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WP3633BBV006/"/>
    </mc:Choice>
  </mc:AlternateContent>
  <xr:revisionPtr revIDLastSave="0" documentId="8_{90766A34-7EC8-48A6-84BF-6BA442B14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fluent Chemistry" sheetId="1" r:id="rId1"/>
    <sheet name="Effluent Chemistry LOD@50%" sheetId="12" r:id="rId2"/>
    <sheet name="Effluent Chemistry LOD@100%" sheetId="34" r:id="rId3"/>
    <sheet name="Signifcant Load" sheetId="35" r:id="rId4"/>
    <sheet name="MPER Parameters (CS)" sheetId="7" r:id="rId5"/>
    <sheet name="MPER Parameters (CB)" sheetId="36" r:id="rId6"/>
    <sheet name="MPER Parameters (BB)" sheetId="37" r:id="rId7"/>
    <sheet name="MPER Parameters (RT)" sheetId="44" r:id="rId8"/>
    <sheet name="RQP Parameters (CS)" sheetId="33" r:id="rId9"/>
    <sheet name="RQP Parameters (CB)" sheetId="45" r:id="rId10"/>
    <sheet name="Background Chem LOD @50%" sheetId="31" r:id="rId11"/>
    <sheet name="Background Chem LOD@50% (BB)" sheetId="38" r:id="rId12"/>
    <sheet name="Background Chem LOD@50% (RT)" sheetId="39" r:id="rId13"/>
    <sheet name="Flume Flows" sheetId="2" r:id="rId14"/>
    <sheet name="Flow-Quality Correl" sheetId="8" r:id="rId15"/>
    <sheet name="Background Chem" sheetId="5" r:id="rId16"/>
    <sheet name="Sheet1" sheetId="14" state="hidden" r:id="rId17"/>
    <sheet name="Sheet2" sheetId="15" state="hidden" r:id="rId18"/>
    <sheet name="Sheet2 (2)" sheetId="16" state="hidden" r:id="rId19"/>
    <sheet name="Sheet2 (3)" sheetId="19" state="hidden" r:id="rId20"/>
    <sheet name="Background Chem LOD @100%" sheetId="27" r:id="rId21"/>
    <sheet name="Background Chem (BB)" sheetId="42" r:id="rId22"/>
    <sheet name="Background Chem LOD@100% (BB)" sheetId="43" r:id="rId23"/>
    <sheet name="Background Chem(RT)" sheetId="40" r:id="rId24"/>
    <sheet name="Background Chem LOD@100% (RT)" sheetId="41" r:id="rId25"/>
    <sheet name="MonteCarlo CS Cu" sheetId="48" r:id="rId26"/>
    <sheet name="MonteCarlo CS Pb" sheetId="51" r:id="rId27"/>
    <sheet name="MonteCarlo CS Zn" sheetId="52" r:id="rId28"/>
    <sheet name="MonteCarlo CB Cu" sheetId="53" r:id="rId29"/>
    <sheet name="MonteCarlo CB Pb" sheetId="54" r:id="rId30"/>
    <sheet name="MonteCarlo CB Zn" sheetId="55" r:id="rId31"/>
    <sheet name="NOT NEEDED MonteCarlo CB Cl" sheetId="60" r:id="rId32"/>
    <sheet name="MonteCarlo BB Cu" sheetId="56" r:id="rId33"/>
    <sheet name="MonteCarlo RT Cu" sheetId="57" r:id="rId34"/>
    <sheet name="Sheet2 (4)" sheetId="20" state="hidden" r:id="rId35"/>
    <sheet name="Sheet2 (5)" sheetId="25" state="hidden" r:id="rId36"/>
    <sheet name="Sheet2 (6)" sheetId="26" state="hidden" r:id="rId37"/>
    <sheet name="Sheet19" sheetId="32" state="hidden" r:id="rId38"/>
    <sheet name="background isnum" sheetId="29" state="hidden" r:id="rId39"/>
    <sheet name="background multiplier" sheetId="30" state="hidden" r:id="rId40"/>
    <sheet name="Background Chem 50% LODs" sheetId="22" state="hidden" r:id="rId41"/>
  </sheets>
  <definedNames>
    <definedName name="_xlnm._FilterDatabase" localSheetId="15" hidden="1">'Background Chem'!$A$1:$M$1</definedName>
    <definedName name="_xlnm._FilterDatabase" localSheetId="20" hidden="1">'Background Chem LOD @100%'!$A$1:$M$1</definedName>
    <definedName name="_xlnm._FilterDatabase" localSheetId="10" hidden="1">'Background Chem LOD @50%'!$A$1:$M$1</definedName>
    <definedName name="_xlnm._FilterDatabase" localSheetId="38" hidden="1">'background isnum'!$A$1:$M$1</definedName>
    <definedName name="_xlnm._FilterDatabase" localSheetId="39" hidden="1">'background multiplier'!$A$1:$M$1</definedName>
    <definedName name="_xlnm._FilterDatabase" localSheetId="2" hidden="1">'Effluent Chemistry LOD@100%'!$C$5:$S$593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2" l="1"/>
  <c r="AE6" i="12"/>
  <c r="K2" i="2"/>
  <c r="M2" i="2"/>
  <c r="N2" i="2" s="1"/>
  <c r="C26" i="44"/>
  <c r="C23" i="44"/>
  <c r="C19" i="44"/>
  <c r="C23" i="36"/>
  <c r="C26" i="36"/>
  <c r="C19" i="36"/>
  <c r="C26" i="7"/>
  <c r="C23" i="7"/>
  <c r="C19" i="7"/>
  <c r="C14" i="7"/>
  <c r="C12" i="44"/>
  <c r="C12" i="37"/>
  <c r="C12" i="36"/>
  <c r="C12" i="7"/>
  <c r="C4" i="7"/>
  <c r="C3" i="44"/>
  <c r="C2" i="44"/>
  <c r="C3" i="37"/>
  <c r="C2" i="37"/>
  <c r="C3" i="36"/>
  <c r="C3" i="7"/>
  <c r="C2" i="36"/>
  <c r="C2" i="7"/>
  <c r="C5" i="2"/>
  <c r="B695" i="1"/>
  <c r="S306" i="31"/>
  <c r="V57" i="31"/>
  <c r="AD6" i="12"/>
  <c r="AD9" i="12" s="1"/>
  <c r="R306" i="31"/>
  <c r="R305" i="31"/>
  <c r="U57" i="31"/>
  <c r="C4" i="36"/>
  <c r="B39" i="45"/>
  <c r="C26" i="45"/>
  <c r="C25" i="45"/>
  <c r="C24" i="45"/>
  <c r="C23" i="45"/>
  <c r="C22" i="45"/>
  <c r="C21" i="45"/>
  <c r="G12" i="45"/>
  <c r="C12" i="45"/>
  <c r="G11" i="45"/>
  <c r="C11" i="45"/>
  <c r="G10" i="45"/>
  <c r="C10" i="45"/>
  <c r="C9" i="45"/>
  <c r="G8" i="45"/>
  <c r="C8" i="45"/>
  <c r="G7" i="45"/>
  <c r="C7" i="45"/>
  <c r="G6" i="45"/>
  <c r="C5" i="45"/>
  <c r="G4" i="45"/>
  <c r="G3" i="45"/>
  <c r="G2" i="45"/>
  <c r="B39" i="44"/>
  <c r="B38" i="44"/>
  <c r="B37" i="44"/>
  <c r="C25" i="44"/>
  <c r="C24" i="44"/>
  <c r="C22" i="44"/>
  <c r="C21" i="44"/>
  <c r="C18" i="44"/>
  <c r="C17" i="44"/>
  <c r="C16" i="44"/>
  <c r="C15" i="44"/>
  <c r="C14" i="44"/>
  <c r="G12" i="44"/>
  <c r="G11" i="44"/>
  <c r="C11" i="44"/>
  <c r="G10" i="44"/>
  <c r="C10" i="44"/>
  <c r="C9" i="44"/>
  <c r="G8" i="44"/>
  <c r="C8" i="44"/>
  <c r="G7" i="44"/>
  <c r="C7" i="44"/>
  <c r="G6" i="44"/>
  <c r="C5" i="44"/>
  <c r="G4" i="44"/>
  <c r="C4" i="44"/>
  <c r="G3" i="44"/>
  <c r="G2" i="44"/>
  <c r="B39" i="37"/>
  <c r="B38" i="37"/>
  <c r="B37" i="37"/>
  <c r="C26" i="37"/>
  <c r="C25" i="37"/>
  <c r="C24" i="37"/>
  <c r="C23" i="37"/>
  <c r="C22" i="37"/>
  <c r="C21" i="37"/>
  <c r="C19" i="37"/>
  <c r="C18" i="37"/>
  <c r="C17" i="37"/>
  <c r="C16" i="37"/>
  <c r="C15" i="37"/>
  <c r="C14" i="37"/>
  <c r="G12" i="37"/>
  <c r="G11" i="37"/>
  <c r="C11" i="37"/>
  <c r="G10" i="37"/>
  <c r="C10" i="37"/>
  <c r="C9" i="37"/>
  <c r="G8" i="37"/>
  <c r="C8" i="37"/>
  <c r="G7" i="37"/>
  <c r="C7" i="37"/>
  <c r="G6" i="37"/>
  <c r="C5" i="37"/>
  <c r="G4" i="37"/>
  <c r="C4" i="37"/>
  <c r="G3" i="37"/>
  <c r="G2" i="37"/>
  <c r="B39" i="36"/>
  <c r="B38" i="36"/>
  <c r="B37" i="36"/>
  <c r="C25" i="36"/>
  <c r="C24" i="36"/>
  <c r="C22" i="36"/>
  <c r="C21" i="36"/>
  <c r="C18" i="36"/>
  <c r="C17" i="36"/>
  <c r="C16" i="36"/>
  <c r="C15" i="36"/>
  <c r="C14" i="36"/>
  <c r="G12" i="36"/>
  <c r="G11" i="36"/>
  <c r="C11" i="36"/>
  <c r="G10" i="36"/>
  <c r="C10" i="36"/>
  <c r="C9" i="36"/>
  <c r="G8" i="36"/>
  <c r="C8" i="36"/>
  <c r="G7" i="36"/>
  <c r="C7" i="36"/>
  <c r="G6" i="36"/>
  <c r="C5" i="36"/>
  <c r="G4" i="36"/>
  <c r="G3" i="36"/>
  <c r="G2" i="36"/>
  <c r="C22" i="7"/>
  <c r="C21" i="7"/>
  <c r="C16" i="7"/>
  <c r="C15" i="7"/>
  <c r="C10" i="7"/>
  <c r="C9" i="7"/>
  <c r="C8" i="7"/>
  <c r="C7" i="7"/>
  <c r="K19" i="43"/>
  <c r="K20" i="43"/>
  <c r="K18" i="43"/>
  <c r="K17" i="43"/>
  <c r="K16" i="43"/>
  <c r="K15" i="43"/>
  <c r="K14" i="43"/>
  <c r="K13" i="43"/>
  <c r="K12" i="43"/>
  <c r="K11" i="43"/>
  <c r="K10" i="43"/>
  <c r="K9" i="43"/>
  <c r="K8" i="43"/>
  <c r="K7" i="43"/>
  <c r="K6" i="43"/>
  <c r="K5" i="43"/>
  <c r="K4" i="43"/>
  <c r="K3" i="43"/>
  <c r="K2" i="43"/>
  <c r="K20" i="42"/>
  <c r="K19" i="42"/>
  <c r="K18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5" i="42"/>
  <c r="K4" i="42"/>
  <c r="K3" i="42"/>
  <c r="K2" i="42"/>
  <c r="K7" i="41"/>
  <c r="K6" i="41"/>
  <c r="K5" i="41"/>
  <c r="K4" i="41"/>
  <c r="K3" i="41"/>
  <c r="K2" i="41"/>
  <c r="K4" i="40"/>
  <c r="K7" i="40"/>
  <c r="K6" i="40"/>
  <c r="K5" i="40"/>
  <c r="K3" i="40"/>
  <c r="K2" i="40"/>
  <c r="K7" i="39"/>
  <c r="K6" i="39"/>
  <c r="K5" i="39"/>
  <c r="K4" i="39"/>
  <c r="K3" i="39"/>
  <c r="K2" i="39"/>
  <c r="K6" i="38"/>
  <c r="K20" i="38"/>
  <c r="K19" i="38"/>
  <c r="K18" i="38"/>
  <c r="K17" i="38"/>
  <c r="K16" i="38"/>
  <c r="K15" i="38"/>
  <c r="K14" i="38"/>
  <c r="K13" i="38"/>
  <c r="K12" i="38"/>
  <c r="K11" i="38"/>
  <c r="K10" i="38"/>
  <c r="K9" i="38"/>
  <c r="K8" i="38"/>
  <c r="K7" i="38"/>
  <c r="K5" i="38"/>
  <c r="K4" i="38"/>
  <c r="K3" i="38"/>
  <c r="K2" i="38"/>
  <c r="U9" i="31"/>
  <c r="U2" i="31"/>
  <c r="U13" i="31"/>
  <c r="C25" i="7"/>
  <c r="C24" i="7"/>
  <c r="C18" i="7"/>
  <c r="C17" i="7"/>
  <c r="C11" i="7"/>
  <c r="AD11" i="34"/>
  <c r="AC11" i="34"/>
  <c r="AF11" i="34"/>
  <c r="X34" i="12"/>
  <c r="X34" i="34"/>
  <c r="Y8" i="34"/>
  <c r="Z8" i="34"/>
  <c r="AA8" i="34"/>
  <c r="AB8" i="34"/>
  <c r="AC8" i="34"/>
  <c r="AD8" i="34"/>
  <c r="AE8" i="34"/>
  <c r="AF8" i="34"/>
  <c r="AG8" i="34"/>
  <c r="AH8" i="34"/>
  <c r="AI8" i="34"/>
  <c r="AJ8" i="34"/>
  <c r="AK8" i="34"/>
  <c r="AK11" i="34" s="1"/>
  <c r="AL8" i="34"/>
  <c r="AM8" i="34"/>
  <c r="AN8" i="34"/>
  <c r="X8" i="34"/>
  <c r="X8" i="12"/>
  <c r="AG8" i="12"/>
  <c r="Y8" i="12"/>
  <c r="Z8" i="12"/>
  <c r="AA8" i="12"/>
  <c r="AB8" i="12"/>
  <c r="AC8" i="12"/>
  <c r="AD8" i="12"/>
  <c r="AE8" i="12"/>
  <c r="AF8" i="12"/>
  <c r="AH8" i="12"/>
  <c r="AI8" i="12"/>
  <c r="AJ8" i="12"/>
  <c r="AK8" i="12"/>
  <c r="AL8" i="12"/>
  <c r="AM8" i="12"/>
  <c r="AN8" i="12"/>
  <c r="X34" i="1"/>
  <c r="AJ8" i="1"/>
  <c r="Y8" i="1"/>
  <c r="Z8" i="1"/>
  <c r="AA8" i="1"/>
  <c r="AB8" i="1"/>
  <c r="AC8" i="1"/>
  <c r="AD8" i="1"/>
  <c r="AE8" i="1"/>
  <c r="AF8" i="1"/>
  <c r="AG8" i="1"/>
  <c r="AH8" i="1"/>
  <c r="AI8" i="1"/>
  <c r="AK8" i="1"/>
  <c r="AL8" i="1"/>
  <c r="AM8" i="1"/>
  <c r="X8" i="1"/>
  <c r="AG6" i="1"/>
  <c r="AJ9" i="34"/>
  <c r="AH9" i="34"/>
  <c r="U17" i="31"/>
  <c r="AN14" i="34"/>
  <c r="AN13" i="34"/>
  <c r="AN12" i="34"/>
  <c r="AN7" i="34"/>
  <c r="AN6" i="34"/>
  <c r="AM14" i="34"/>
  <c r="AM13" i="34"/>
  <c r="AM12" i="34"/>
  <c r="AM7" i="34"/>
  <c r="AM6" i="34"/>
  <c r="AL14" i="34"/>
  <c r="AL13" i="34"/>
  <c r="AL12" i="34"/>
  <c r="AL7" i="34"/>
  <c r="AL6" i="34"/>
  <c r="AK14" i="34"/>
  <c r="AK13" i="34"/>
  <c r="AK12" i="34"/>
  <c r="AK7" i="34"/>
  <c r="AK6" i="34"/>
  <c r="AJ14" i="34"/>
  <c r="AJ13" i="34"/>
  <c r="AJ12" i="34"/>
  <c r="AJ7" i="34"/>
  <c r="AJ6" i="34"/>
  <c r="AI14" i="34"/>
  <c r="AI13" i="34"/>
  <c r="AI12" i="34"/>
  <c r="AI7" i="34"/>
  <c r="AI6" i="34"/>
  <c r="AH14" i="34"/>
  <c r="AH13" i="34"/>
  <c r="AH12" i="34"/>
  <c r="AH7" i="34"/>
  <c r="AH6" i="34"/>
  <c r="AG14" i="34"/>
  <c r="AG13" i="34"/>
  <c r="AG12" i="34"/>
  <c r="AG7" i="34"/>
  <c r="AG6" i="34"/>
  <c r="AF14" i="34"/>
  <c r="AF13" i="34"/>
  <c r="AF12" i="34"/>
  <c r="AF7" i="34"/>
  <c r="AF6" i="34"/>
  <c r="AE14" i="34"/>
  <c r="AE13" i="34"/>
  <c r="AE12" i="34"/>
  <c r="AE7" i="34"/>
  <c r="AE6" i="34"/>
  <c r="AD14" i="34"/>
  <c r="AD13" i="34"/>
  <c r="AD12" i="34"/>
  <c r="AD7" i="34"/>
  <c r="AD6" i="34"/>
  <c r="AC14" i="34"/>
  <c r="AC13" i="34"/>
  <c r="AC12" i="34"/>
  <c r="AC7" i="34"/>
  <c r="AC6" i="34"/>
  <c r="AB14" i="34"/>
  <c r="AB13" i="34"/>
  <c r="AB12" i="34"/>
  <c r="AB7" i="34"/>
  <c r="AB6" i="34"/>
  <c r="AA14" i="34"/>
  <c r="AA13" i="34"/>
  <c r="AA12" i="34"/>
  <c r="AA7" i="34"/>
  <c r="AA6" i="34"/>
  <c r="Z14" i="34"/>
  <c r="Z13" i="34"/>
  <c r="Z12" i="34"/>
  <c r="Z7" i="34"/>
  <c r="Z6" i="34"/>
  <c r="Y14" i="34"/>
  <c r="Y13" i="34"/>
  <c r="Y12" i="34"/>
  <c r="Y7" i="34"/>
  <c r="Y6" i="34"/>
  <c r="X14" i="34"/>
  <c r="X13" i="34"/>
  <c r="X12" i="34"/>
  <c r="X7" i="34"/>
  <c r="X6" i="34"/>
  <c r="AN14" i="12"/>
  <c r="AN13" i="12"/>
  <c r="AN12" i="12"/>
  <c r="AN7" i="12"/>
  <c r="AN6" i="12"/>
  <c r="AM14" i="12"/>
  <c r="AM13" i="12"/>
  <c r="AM12" i="12"/>
  <c r="AM7" i="12"/>
  <c r="AM6" i="12"/>
  <c r="AL14" i="12"/>
  <c r="AL13" i="12"/>
  <c r="AL12" i="12"/>
  <c r="AL7" i="12"/>
  <c r="AL6" i="12"/>
  <c r="AK14" i="12"/>
  <c r="AK13" i="12"/>
  <c r="AK12" i="12"/>
  <c r="AK7" i="12"/>
  <c r="AK6" i="12"/>
  <c r="AJ14" i="12"/>
  <c r="AJ13" i="12"/>
  <c r="AJ12" i="12"/>
  <c r="AJ7" i="12"/>
  <c r="AJ6" i="12"/>
  <c r="AI14" i="12"/>
  <c r="AI13" i="12"/>
  <c r="AI12" i="12"/>
  <c r="AI7" i="12"/>
  <c r="AI6" i="12"/>
  <c r="AH14" i="12"/>
  <c r="AH13" i="12"/>
  <c r="AH12" i="12"/>
  <c r="AH7" i="12"/>
  <c r="AH6" i="12"/>
  <c r="AG14" i="12"/>
  <c r="AG13" i="12"/>
  <c r="AG12" i="12"/>
  <c r="AG7" i="12"/>
  <c r="AG6" i="12"/>
  <c r="AF14" i="12"/>
  <c r="AF13" i="12"/>
  <c r="AF12" i="12"/>
  <c r="AF7" i="12"/>
  <c r="AF6" i="12"/>
  <c r="AE14" i="12"/>
  <c r="AE13" i="12"/>
  <c r="AE12" i="12"/>
  <c r="AE7" i="12"/>
  <c r="AD14" i="12"/>
  <c r="AD13" i="12"/>
  <c r="AD12" i="12"/>
  <c r="AD7" i="12"/>
  <c r="AC14" i="12"/>
  <c r="AC13" i="12"/>
  <c r="AC12" i="12"/>
  <c r="AC7" i="12"/>
  <c r="AC6" i="12"/>
  <c r="AB14" i="12"/>
  <c r="AB13" i="12"/>
  <c r="AB12" i="12"/>
  <c r="AB7" i="12"/>
  <c r="AB6" i="12"/>
  <c r="AA14" i="12"/>
  <c r="AA13" i="12"/>
  <c r="AA12" i="12"/>
  <c r="AA7" i="12"/>
  <c r="AA6" i="12"/>
  <c r="Z14" i="12"/>
  <c r="Z13" i="12"/>
  <c r="Z12" i="12"/>
  <c r="Z7" i="12"/>
  <c r="Z6" i="12"/>
  <c r="Y14" i="12"/>
  <c r="Y13" i="12"/>
  <c r="Y12" i="12"/>
  <c r="Y7" i="12"/>
  <c r="Y6" i="12"/>
  <c r="X14" i="12"/>
  <c r="X13" i="12"/>
  <c r="X12" i="12"/>
  <c r="X7" i="12"/>
  <c r="AC14" i="1"/>
  <c r="AN14" i="1"/>
  <c r="AN13" i="1"/>
  <c r="AN12" i="1"/>
  <c r="AN8" i="1"/>
  <c r="AN7" i="1"/>
  <c r="AN6" i="1"/>
  <c r="AM14" i="1"/>
  <c r="AM13" i="1"/>
  <c r="AM12" i="1"/>
  <c r="AM7" i="1"/>
  <c r="AM6" i="1"/>
  <c r="AL14" i="1"/>
  <c r="AL13" i="1"/>
  <c r="AL12" i="1"/>
  <c r="AL7" i="1"/>
  <c r="AL6" i="1"/>
  <c r="AK14" i="1"/>
  <c r="AK13" i="1"/>
  <c r="AK12" i="1"/>
  <c r="AK7" i="1"/>
  <c r="AK6" i="1"/>
  <c r="AJ14" i="1"/>
  <c r="AJ13" i="1"/>
  <c r="AJ12" i="1"/>
  <c r="AJ7" i="1"/>
  <c r="AJ6" i="1"/>
  <c r="AI14" i="1"/>
  <c r="AI13" i="1"/>
  <c r="AI12" i="1"/>
  <c r="AI7" i="1"/>
  <c r="AI6" i="1"/>
  <c r="AH14" i="1"/>
  <c r="AH13" i="1"/>
  <c r="AH12" i="1"/>
  <c r="AH7" i="1"/>
  <c r="AH6" i="1"/>
  <c r="AG14" i="1"/>
  <c r="AG13" i="1"/>
  <c r="AG12" i="1"/>
  <c r="AG7" i="1"/>
  <c r="AF14" i="1"/>
  <c r="AF13" i="1"/>
  <c r="AF12" i="1"/>
  <c r="AF7" i="1"/>
  <c r="AF6" i="1"/>
  <c r="AE14" i="1"/>
  <c r="AE13" i="1"/>
  <c r="AE12" i="1"/>
  <c r="AE7" i="1"/>
  <c r="AE6" i="1"/>
  <c r="AD14" i="1"/>
  <c r="AD13" i="1"/>
  <c r="AD12" i="1"/>
  <c r="AD7" i="1"/>
  <c r="AD6" i="1"/>
  <c r="AC13" i="1"/>
  <c r="AC12" i="1"/>
  <c r="AC7" i="1"/>
  <c r="AC6" i="1"/>
  <c r="AB14" i="1"/>
  <c r="AB13" i="1"/>
  <c r="AB12" i="1"/>
  <c r="AB7" i="1"/>
  <c r="AB6" i="1"/>
  <c r="AA14" i="1"/>
  <c r="AA13" i="1"/>
  <c r="AA12" i="1"/>
  <c r="AA7" i="1"/>
  <c r="AA6" i="1"/>
  <c r="Z14" i="1"/>
  <c r="Z13" i="1"/>
  <c r="Z12" i="1"/>
  <c r="Z7" i="1"/>
  <c r="Z6" i="1"/>
  <c r="Y14" i="1"/>
  <c r="Y13" i="1"/>
  <c r="Y12" i="1"/>
  <c r="Y7" i="1"/>
  <c r="Y6" i="1"/>
  <c r="X14" i="1"/>
  <c r="X13" i="1"/>
  <c r="X12" i="1"/>
  <c r="X9" i="1"/>
  <c r="X7" i="1"/>
  <c r="X6" i="1"/>
  <c r="I3" i="35"/>
  <c r="I2" i="35"/>
  <c r="C12" i="33"/>
  <c r="C11" i="33"/>
  <c r="C10" i="33"/>
  <c r="C9" i="33"/>
  <c r="C8" i="33"/>
  <c r="C7" i="33"/>
  <c r="B39" i="33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2" i="2"/>
  <c r="H2" i="2"/>
  <c r="C26" i="33"/>
  <c r="C25" i="33"/>
  <c r="C24" i="33"/>
  <c r="C23" i="33"/>
  <c r="C22" i="33"/>
  <c r="C21" i="33" l="1"/>
  <c r="H3" i="35"/>
  <c r="H2" i="35"/>
  <c r="G3" i="35"/>
  <c r="G2" i="35"/>
  <c r="F3" i="35"/>
  <c r="F2" i="35"/>
  <c r="C3" i="35"/>
  <c r="D3" i="35" s="1"/>
  <c r="C2" i="35"/>
  <c r="D2" i="35" s="1"/>
  <c r="AL10" i="34"/>
  <c r="AG11" i="34"/>
  <c r="AN10" i="34"/>
  <c r="AM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AN9" i="34"/>
  <c r="AM11" i="34"/>
  <c r="AL9" i="34"/>
  <c r="AK9" i="34"/>
  <c r="AI9" i="34"/>
  <c r="AG9" i="34"/>
  <c r="AE11" i="34"/>
  <c r="AD9" i="34"/>
  <c r="AC9" i="34"/>
  <c r="AB9" i="34"/>
  <c r="AA9" i="34"/>
  <c r="Z9" i="34"/>
  <c r="Y9" i="34"/>
  <c r="X9" i="34"/>
  <c r="G12" i="33"/>
  <c r="G11" i="33"/>
  <c r="G10" i="33"/>
  <c r="G8" i="33"/>
  <c r="G7" i="33"/>
  <c r="G6" i="33"/>
  <c r="C5" i="33"/>
  <c r="G4" i="33"/>
  <c r="G3" i="33"/>
  <c r="G2" i="33"/>
  <c r="K5" i="2"/>
  <c r="L5" i="2" s="1"/>
  <c r="G12" i="7"/>
  <c r="G11" i="7"/>
  <c r="G10" i="7"/>
  <c r="G7" i="7"/>
  <c r="G6" i="7"/>
  <c r="G8" i="7"/>
  <c r="G4" i="7"/>
  <c r="G3" i="7"/>
  <c r="G2" i="7"/>
  <c r="U3" i="31"/>
  <c r="U4" i="31"/>
  <c r="U5" i="31"/>
  <c r="U6" i="31"/>
  <c r="U7" i="31"/>
  <c r="U8" i="31"/>
  <c r="U10" i="31"/>
  <c r="U11" i="31"/>
  <c r="U12" i="31"/>
  <c r="U14" i="31"/>
  <c r="U15" i="31"/>
  <c r="U16" i="31"/>
  <c r="U18" i="31"/>
  <c r="U19" i="31"/>
  <c r="U20" i="3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38" i="31"/>
  <c r="U39" i="31"/>
  <c r="U40" i="31"/>
  <c r="U41" i="31"/>
  <c r="U42" i="31"/>
  <c r="U43" i="31"/>
  <c r="U44" i="31"/>
  <c r="U45" i="31"/>
  <c r="U46" i="31"/>
  <c r="U47" i="31"/>
  <c r="U48" i="31"/>
  <c r="U49" i="31"/>
  <c r="U50" i="31"/>
  <c r="U51" i="31"/>
  <c r="U52" i="31"/>
  <c r="U53" i="31"/>
  <c r="U54" i="31"/>
  <c r="U55" i="31"/>
  <c r="U56" i="31"/>
  <c r="U58" i="31"/>
  <c r="U59" i="31"/>
  <c r="U60" i="31"/>
  <c r="U61" i="31"/>
  <c r="U62" i="31"/>
  <c r="U63" i="31"/>
  <c r="U64" i="31"/>
  <c r="U65" i="31"/>
  <c r="U66" i="31"/>
  <c r="U67" i="31"/>
  <c r="U68" i="31"/>
  <c r="U69" i="31"/>
  <c r="U70" i="31"/>
  <c r="U3" i="27"/>
  <c r="U4" i="27"/>
  <c r="U5" i="27"/>
  <c r="U6" i="27"/>
  <c r="U7" i="27"/>
  <c r="U8" i="27"/>
  <c r="U9" i="27"/>
  <c r="U10" i="27"/>
  <c r="U11" i="27"/>
  <c r="U12" i="27"/>
  <c r="U13" i="27"/>
  <c r="U14" i="27"/>
  <c r="U15" i="27"/>
  <c r="U16" i="27"/>
  <c r="U17" i="27"/>
  <c r="U18" i="27"/>
  <c r="U19" i="27"/>
  <c r="U20" i="27"/>
  <c r="U21" i="27"/>
  <c r="U22" i="27"/>
  <c r="U23" i="27"/>
  <c r="U24" i="27"/>
  <c r="U25" i="27"/>
  <c r="U26" i="27"/>
  <c r="U27" i="27"/>
  <c r="U28" i="27"/>
  <c r="U29" i="27"/>
  <c r="U30" i="27"/>
  <c r="U31" i="27"/>
  <c r="U32" i="27"/>
  <c r="U33" i="27"/>
  <c r="U34" i="27"/>
  <c r="U35" i="27"/>
  <c r="U36" i="27"/>
  <c r="U37" i="27"/>
  <c r="U38" i="27"/>
  <c r="U39" i="27"/>
  <c r="U40" i="27"/>
  <c r="U41" i="27"/>
  <c r="U42" i="27"/>
  <c r="U43" i="27"/>
  <c r="U44" i="27"/>
  <c r="U45" i="27"/>
  <c r="U46" i="27"/>
  <c r="U47" i="27"/>
  <c r="U48" i="27"/>
  <c r="U49" i="27"/>
  <c r="U50" i="27"/>
  <c r="U51" i="27"/>
  <c r="U52" i="27"/>
  <c r="U53" i="27"/>
  <c r="U54" i="27"/>
  <c r="U55" i="27"/>
  <c r="U56" i="27"/>
  <c r="U57" i="27"/>
  <c r="U58" i="27"/>
  <c r="U59" i="27"/>
  <c r="U60" i="27"/>
  <c r="U61" i="27"/>
  <c r="U62" i="27"/>
  <c r="U63" i="27"/>
  <c r="U64" i="27"/>
  <c r="U65" i="27"/>
  <c r="U66" i="27"/>
  <c r="U67" i="27"/>
  <c r="U68" i="27"/>
  <c r="U69" i="27"/>
  <c r="U70" i="27"/>
  <c r="U2" i="27"/>
  <c r="O6" i="31"/>
  <c r="O10" i="31"/>
  <c r="O11" i="31"/>
  <c r="O12" i="31"/>
  <c r="O18" i="31"/>
  <c r="O20" i="31"/>
  <c r="O33" i="31"/>
  <c r="O34" i="31"/>
  <c r="O38" i="31"/>
  <c r="O39" i="31"/>
  <c r="O40" i="31"/>
  <c r="O42" i="31"/>
  <c r="O46" i="31"/>
  <c r="O47" i="31"/>
  <c r="O50" i="31"/>
  <c r="O53" i="31"/>
  <c r="O54" i="31"/>
  <c r="O58" i="31"/>
  <c r="O60" i="31"/>
  <c r="O62" i="31"/>
  <c r="O66" i="31"/>
  <c r="O70" i="31"/>
  <c r="O71" i="31"/>
  <c r="O72" i="31"/>
  <c r="O74" i="31"/>
  <c r="O78" i="31"/>
  <c r="O79" i="31"/>
  <c r="O80" i="31"/>
  <c r="O82" i="31"/>
  <c r="O86" i="31"/>
  <c r="O87" i="31"/>
  <c r="O88" i="31"/>
  <c r="O90" i="31"/>
  <c r="O95" i="31"/>
  <c r="O96" i="31"/>
  <c r="O98" i="31"/>
  <c r="O102" i="31"/>
  <c r="O103" i="31"/>
  <c r="O104" i="31"/>
  <c r="O106" i="31"/>
  <c r="O110" i="31"/>
  <c r="O111" i="31"/>
  <c r="O112" i="31"/>
  <c r="O118" i="31"/>
  <c r="O119" i="31"/>
  <c r="O120" i="31"/>
  <c r="O122" i="31"/>
  <c r="O126" i="31"/>
  <c r="O127" i="31"/>
  <c r="O128" i="31"/>
  <c r="O130" i="31"/>
  <c r="O134" i="31"/>
  <c r="O135" i="31"/>
  <c r="O136" i="31"/>
  <c r="O138" i="31"/>
  <c r="O142" i="31"/>
  <c r="O143" i="31"/>
  <c r="O144" i="31"/>
  <c r="O146" i="31"/>
  <c r="O150" i="31"/>
  <c r="O151" i="31"/>
  <c r="O181" i="31"/>
  <c r="O182" i="31"/>
  <c r="O186" i="31"/>
  <c r="O189" i="31"/>
  <c r="O190" i="31"/>
  <c r="O194" i="31"/>
  <c r="O197" i="31"/>
  <c r="O198" i="31"/>
  <c r="O202" i="31"/>
  <c r="O205" i="31"/>
  <c r="O206" i="31"/>
  <c r="O210" i="31"/>
  <c r="O213" i="31"/>
  <c r="O214" i="31"/>
  <c r="O218" i="31"/>
  <c r="O221" i="31"/>
  <c r="O222" i="31"/>
  <c r="O226" i="31"/>
  <c r="O229" i="31"/>
  <c r="O230" i="31"/>
  <c r="O234" i="31"/>
  <c r="O237" i="31"/>
  <c r="O238" i="31"/>
  <c r="O242" i="31"/>
  <c r="O245" i="31"/>
  <c r="O246" i="31"/>
  <c r="O250" i="31"/>
  <c r="O253" i="31"/>
  <c r="O254" i="31"/>
  <c r="O258" i="31"/>
  <c r="O261" i="31"/>
  <c r="O262" i="31"/>
  <c r="O266" i="31"/>
  <c r="O269" i="31"/>
  <c r="O270" i="31"/>
  <c r="O274" i="31"/>
  <c r="O277" i="31"/>
  <c r="O278" i="31"/>
  <c r="O282" i="31"/>
  <c r="O285" i="31"/>
  <c r="O286" i="31"/>
  <c r="O290" i="31"/>
  <c r="O293" i="31"/>
  <c r="O294" i="31"/>
  <c r="O298" i="31"/>
  <c r="O301" i="31"/>
  <c r="O306" i="31"/>
  <c r="O309" i="31"/>
  <c r="O310" i="31"/>
  <c r="O314" i="31"/>
  <c r="O317" i="31"/>
  <c r="O318" i="31"/>
  <c r="O322" i="31"/>
  <c r="O325" i="31"/>
  <c r="O326" i="31"/>
  <c r="O330" i="31"/>
  <c r="O333" i="31"/>
  <c r="O334" i="31"/>
  <c r="O338" i="31"/>
  <c r="O341" i="31"/>
  <c r="O342" i="31"/>
  <c r="O346" i="31"/>
  <c r="O349" i="31"/>
  <c r="O350" i="31"/>
  <c r="O354" i="31"/>
  <c r="O357" i="31"/>
  <c r="O358" i="31"/>
  <c r="O362" i="31"/>
  <c r="O365" i="31"/>
  <c r="O366" i="31"/>
  <c r="O370" i="31"/>
  <c r="O373" i="31"/>
  <c r="O374" i="31"/>
  <c r="O378" i="31"/>
  <c r="O381" i="31"/>
  <c r="O382" i="31"/>
  <c r="O386" i="31"/>
  <c r="O389" i="31"/>
  <c r="O390" i="31"/>
  <c r="O394" i="31"/>
  <c r="O397" i="31"/>
  <c r="O398" i="31"/>
  <c r="O402" i="31"/>
  <c r="O405" i="31"/>
  <c r="O410" i="31"/>
  <c r="O413" i="31"/>
  <c r="O414" i="31"/>
  <c r="O418" i="31"/>
  <c r="O421" i="31"/>
  <c r="O422" i="31"/>
  <c r="O426" i="31"/>
  <c r="O429" i="31"/>
  <c r="O434" i="31"/>
  <c r="O437" i="31"/>
  <c r="O441" i="31"/>
  <c r="O442" i="31"/>
  <c r="O450" i="31"/>
  <c r="O454" i="31"/>
  <c r="O456" i="31"/>
  <c r="O457" i="31"/>
  <c r="O458" i="31"/>
  <c r="O464" i="31"/>
  <c r="O465" i="31"/>
  <c r="O470" i="31"/>
  <c r="O482" i="31"/>
  <c r="O483" i="31"/>
  <c r="O486" i="31"/>
  <c r="O490" i="31"/>
  <c r="O491" i="31"/>
  <c r="O494" i="31"/>
  <c r="O498" i="31"/>
  <c r="O501" i="31"/>
  <c r="O502" i="31"/>
  <c r="O510" i="31"/>
  <c r="O513" i="31"/>
  <c r="O514" i="31"/>
  <c r="O518" i="31"/>
  <c r="O521" i="31"/>
  <c r="O522" i="31"/>
  <c r="O526" i="31"/>
  <c r="O529" i="31"/>
  <c r="O530" i="31"/>
  <c r="O534" i="31"/>
  <c r="O537" i="31"/>
  <c r="O538" i="31"/>
  <c r="O542" i="31"/>
  <c r="O545" i="31"/>
  <c r="O546" i="31"/>
  <c r="O550" i="31"/>
  <c r="O553" i="31"/>
  <c r="O554" i="31"/>
  <c r="O558" i="31"/>
  <c r="O562" i="31"/>
  <c r="O563" i="31"/>
  <c r="O566" i="31"/>
  <c r="O570" i="31"/>
  <c r="O572" i="31"/>
  <c r="O573" i="31"/>
  <c r="O574" i="31"/>
  <c r="O581" i="31"/>
  <c r="O582" i="31"/>
  <c r="O586" i="31"/>
  <c r="O589" i="31"/>
  <c r="O590" i="31"/>
  <c r="O594" i="31"/>
  <c r="O597" i="31"/>
  <c r="O598" i="31"/>
  <c r="O602" i="31"/>
  <c r="O605" i="31"/>
  <c r="O606" i="31"/>
  <c r="O610" i="31"/>
  <c r="O613" i="31"/>
  <c r="O614" i="31"/>
  <c r="O618" i="31"/>
  <c r="O622" i="31"/>
  <c r="O626" i="31"/>
  <c r="O629" i="31"/>
  <c r="O630" i="31"/>
  <c r="O634" i="31"/>
  <c r="O637" i="31"/>
  <c r="O638" i="31"/>
  <c r="O642" i="31"/>
  <c r="O645" i="31"/>
  <c r="O646" i="31"/>
  <c r="O650" i="31"/>
  <c r="O653" i="31"/>
  <c r="O654" i="31"/>
  <c r="O658" i="31"/>
  <c r="O661" i="31"/>
  <c r="O662" i="31"/>
  <c r="O666" i="31"/>
  <c r="O669" i="31"/>
  <c r="O670" i="31"/>
  <c r="O674" i="31"/>
  <c r="O677" i="31"/>
  <c r="O678" i="31"/>
  <c r="O682" i="31"/>
  <c r="O685" i="31"/>
  <c r="O686" i="31"/>
  <c r="O690" i="31"/>
  <c r="O693" i="31"/>
  <c r="O694" i="31"/>
  <c r="O621" i="31"/>
  <c r="O430" i="31"/>
  <c r="O302" i="31"/>
  <c r="O152" i="31"/>
  <c r="D3" i="30"/>
  <c r="E3" i="30"/>
  <c r="F3" i="30"/>
  <c r="G3" i="30"/>
  <c r="H3" i="30"/>
  <c r="I3" i="30"/>
  <c r="J3" i="30"/>
  <c r="K3" i="30"/>
  <c r="L3" i="30"/>
  <c r="M3" i="30"/>
  <c r="D4" i="30"/>
  <c r="E4" i="30"/>
  <c r="F4" i="30"/>
  <c r="G4" i="30"/>
  <c r="H4" i="30"/>
  <c r="O4" i="30" s="1"/>
  <c r="I4" i="30"/>
  <c r="J4" i="30"/>
  <c r="K4" i="30"/>
  <c r="L4" i="30"/>
  <c r="M4" i="30"/>
  <c r="D5" i="30"/>
  <c r="E5" i="30"/>
  <c r="F5" i="30"/>
  <c r="O5" i="30" s="1"/>
  <c r="G5" i="30"/>
  <c r="H5" i="30"/>
  <c r="I5" i="30"/>
  <c r="J5" i="30"/>
  <c r="K5" i="30"/>
  <c r="L5" i="30"/>
  <c r="M5" i="30"/>
  <c r="D6" i="30"/>
  <c r="E6" i="30"/>
  <c r="F6" i="30"/>
  <c r="G6" i="30"/>
  <c r="H6" i="30"/>
  <c r="I6" i="30"/>
  <c r="J6" i="30"/>
  <c r="K6" i="30"/>
  <c r="L6" i="30"/>
  <c r="M6" i="30"/>
  <c r="D7" i="30"/>
  <c r="E7" i="30"/>
  <c r="F7" i="30"/>
  <c r="G7" i="30"/>
  <c r="H7" i="30"/>
  <c r="I7" i="30"/>
  <c r="J7" i="30"/>
  <c r="K7" i="30"/>
  <c r="L7" i="30"/>
  <c r="M7" i="30"/>
  <c r="D8" i="30"/>
  <c r="E8" i="30"/>
  <c r="F8" i="30"/>
  <c r="G8" i="30"/>
  <c r="H8" i="30"/>
  <c r="I8" i="30"/>
  <c r="J8" i="30"/>
  <c r="K8" i="30"/>
  <c r="L8" i="30"/>
  <c r="M8" i="30"/>
  <c r="D9" i="30"/>
  <c r="E9" i="30"/>
  <c r="F9" i="30"/>
  <c r="G9" i="30"/>
  <c r="H9" i="30"/>
  <c r="I9" i="30"/>
  <c r="J9" i="30"/>
  <c r="K9" i="30"/>
  <c r="L9" i="30"/>
  <c r="M9" i="30"/>
  <c r="D10" i="30"/>
  <c r="E10" i="30"/>
  <c r="F10" i="30"/>
  <c r="G10" i="30"/>
  <c r="H10" i="30"/>
  <c r="I10" i="30"/>
  <c r="J10" i="30"/>
  <c r="K10" i="30"/>
  <c r="L10" i="30"/>
  <c r="M10" i="30"/>
  <c r="D11" i="30"/>
  <c r="E11" i="30"/>
  <c r="F11" i="30"/>
  <c r="G11" i="30"/>
  <c r="H11" i="30"/>
  <c r="I11" i="30"/>
  <c r="J11" i="30"/>
  <c r="K11" i="30"/>
  <c r="L11" i="30"/>
  <c r="M11" i="30"/>
  <c r="D12" i="30"/>
  <c r="E12" i="30"/>
  <c r="F12" i="30"/>
  <c r="G12" i="30"/>
  <c r="H12" i="30"/>
  <c r="O12" i="30" s="1"/>
  <c r="I12" i="30"/>
  <c r="J12" i="30"/>
  <c r="K12" i="30"/>
  <c r="L12" i="30"/>
  <c r="M12" i="30"/>
  <c r="D13" i="30"/>
  <c r="E13" i="30"/>
  <c r="F13" i="30"/>
  <c r="G13" i="30"/>
  <c r="H13" i="30"/>
  <c r="I13" i="30"/>
  <c r="J13" i="30"/>
  <c r="K13" i="30"/>
  <c r="L13" i="30"/>
  <c r="M13" i="30"/>
  <c r="D14" i="30"/>
  <c r="E14" i="30"/>
  <c r="F14" i="30"/>
  <c r="G14" i="30"/>
  <c r="H14" i="30"/>
  <c r="I14" i="30"/>
  <c r="J14" i="30"/>
  <c r="K14" i="30"/>
  <c r="L14" i="30"/>
  <c r="M14" i="30"/>
  <c r="D15" i="30"/>
  <c r="E15" i="30"/>
  <c r="F15" i="30"/>
  <c r="G15" i="30"/>
  <c r="H15" i="30"/>
  <c r="I15" i="30"/>
  <c r="J15" i="30"/>
  <c r="K15" i="30"/>
  <c r="L15" i="30"/>
  <c r="M15" i="30"/>
  <c r="D16" i="30"/>
  <c r="E16" i="30"/>
  <c r="F16" i="30"/>
  <c r="G16" i="30"/>
  <c r="H16" i="30"/>
  <c r="I16" i="30"/>
  <c r="J16" i="30"/>
  <c r="K16" i="30"/>
  <c r="L16" i="30"/>
  <c r="M16" i="30"/>
  <c r="D17" i="30"/>
  <c r="E17" i="30"/>
  <c r="F17" i="30"/>
  <c r="G17" i="30"/>
  <c r="H17" i="30"/>
  <c r="I17" i="30"/>
  <c r="J17" i="30"/>
  <c r="K17" i="30"/>
  <c r="L17" i="30"/>
  <c r="M17" i="30"/>
  <c r="D18" i="30"/>
  <c r="E18" i="30"/>
  <c r="F18" i="30"/>
  <c r="G18" i="30"/>
  <c r="H18" i="30"/>
  <c r="I18" i="30"/>
  <c r="J18" i="30"/>
  <c r="K18" i="30"/>
  <c r="L18" i="30"/>
  <c r="M18" i="30"/>
  <c r="D19" i="30"/>
  <c r="E19" i="30"/>
  <c r="F19" i="30"/>
  <c r="G19" i="30"/>
  <c r="H19" i="30"/>
  <c r="I19" i="30"/>
  <c r="J19" i="30"/>
  <c r="K19" i="30"/>
  <c r="L19" i="30"/>
  <c r="M19" i="30"/>
  <c r="D20" i="30"/>
  <c r="E20" i="30"/>
  <c r="F20" i="30"/>
  <c r="G20" i="30"/>
  <c r="H20" i="30"/>
  <c r="I20" i="30"/>
  <c r="J20" i="30"/>
  <c r="K20" i="30"/>
  <c r="L20" i="30"/>
  <c r="M20" i="30"/>
  <c r="D21" i="30"/>
  <c r="E21" i="30"/>
  <c r="F21" i="30"/>
  <c r="G21" i="30"/>
  <c r="H21" i="30"/>
  <c r="I21" i="30"/>
  <c r="J21" i="30"/>
  <c r="K21" i="30"/>
  <c r="L21" i="30"/>
  <c r="M21" i="30"/>
  <c r="D22" i="30"/>
  <c r="E22" i="30"/>
  <c r="F22" i="30"/>
  <c r="G22" i="30"/>
  <c r="H22" i="30"/>
  <c r="I22" i="30"/>
  <c r="J22" i="30"/>
  <c r="K22" i="30"/>
  <c r="L22" i="30"/>
  <c r="M22" i="30"/>
  <c r="D23" i="30"/>
  <c r="E23" i="30"/>
  <c r="F23" i="30"/>
  <c r="G23" i="30"/>
  <c r="H23" i="30"/>
  <c r="I23" i="30"/>
  <c r="J23" i="30"/>
  <c r="K23" i="30"/>
  <c r="L23" i="30"/>
  <c r="M23" i="30"/>
  <c r="D24" i="30"/>
  <c r="E24" i="30"/>
  <c r="F24" i="30"/>
  <c r="G24" i="30"/>
  <c r="H24" i="30"/>
  <c r="I24" i="30"/>
  <c r="J24" i="30"/>
  <c r="K24" i="30"/>
  <c r="L24" i="30"/>
  <c r="M24" i="30"/>
  <c r="D25" i="30"/>
  <c r="E25" i="30"/>
  <c r="F25" i="30"/>
  <c r="G25" i="30"/>
  <c r="H25" i="30"/>
  <c r="I25" i="30"/>
  <c r="J25" i="30"/>
  <c r="K25" i="30"/>
  <c r="L25" i="30"/>
  <c r="M25" i="30"/>
  <c r="D26" i="30"/>
  <c r="E26" i="30"/>
  <c r="F26" i="30"/>
  <c r="G26" i="30"/>
  <c r="H26" i="30"/>
  <c r="I26" i="30"/>
  <c r="J26" i="30"/>
  <c r="K26" i="30"/>
  <c r="L26" i="30"/>
  <c r="M26" i="30"/>
  <c r="D27" i="30"/>
  <c r="E27" i="30"/>
  <c r="F27" i="30"/>
  <c r="G27" i="30"/>
  <c r="H27" i="30"/>
  <c r="I27" i="30"/>
  <c r="J27" i="30"/>
  <c r="K27" i="30"/>
  <c r="L27" i="30"/>
  <c r="M27" i="30"/>
  <c r="D28" i="30"/>
  <c r="E28" i="30"/>
  <c r="F28" i="30"/>
  <c r="G28" i="30"/>
  <c r="H28" i="30"/>
  <c r="I28" i="30"/>
  <c r="J28" i="30"/>
  <c r="K28" i="30"/>
  <c r="L28" i="30"/>
  <c r="M28" i="30"/>
  <c r="D29" i="30"/>
  <c r="E29" i="30"/>
  <c r="F29" i="30"/>
  <c r="G29" i="30"/>
  <c r="H29" i="30"/>
  <c r="I29" i="30"/>
  <c r="J29" i="30"/>
  <c r="K29" i="30"/>
  <c r="L29" i="30"/>
  <c r="M29" i="30"/>
  <c r="D30" i="30"/>
  <c r="E30" i="30"/>
  <c r="F30" i="30"/>
  <c r="G30" i="30"/>
  <c r="H30" i="30"/>
  <c r="I30" i="30"/>
  <c r="J30" i="30"/>
  <c r="K30" i="30"/>
  <c r="L30" i="30"/>
  <c r="M30" i="30"/>
  <c r="D31" i="30"/>
  <c r="E31" i="30"/>
  <c r="F31" i="30"/>
  <c r="G31" i="30"/>
  <c r="H31" i="30"/>
  <c r="I31" i="30"/>
  <c r="J31" i="30"/>
  <c r="K31" i="30"/>
  <c r="L31" i="30"/>
  <c r="M31" i="30"/>
  <c r="D32" i="30"/>
  <c r="E32" i="30"/>
  <c r="F32" i="30"/>
  <c r="G32" i="30"/>
  <c r="H32" i="30"/>
  <c r="I32" i="30"/>
  <c r="J32" i="30"/>
  <c r="K32" i="30"/>
  <c r="L32" i="30"/>
  <c r="M32" i="30"/>
  <c r="D33" i="30"/>
  <c r="E33" i="30"/>
  <c r="F33" i="30"/>
  <c r="G33" i="30"/>
  <c r="H33" i="30"/>
  <c r="I33" i="30"/>
  <c r="J33" i="30"/>
  <c r="K33" i="30"/>
  <c r="L33" i="30"/>
  <c r="M33" i="30"/>
  <c r="D34" i="30"/>
  <c r="E34" i="30"/>
  <c r="F34" i="30"/>
  <c r="G34" i="30"/>
  <c r="H34" i="30"/>
  <c r="I34" i="30"/>
  <c r="J34" i="30"/>
  <c r="K34" i="30"/>
  <c r="L34" i="30"/>
  <c r="M34" i="30"/>
  <c r="D35" i="30"/>
  <c r="E35" i="30"/>
  <c r="F35" i="30"/>
  <c r="G35" i="30"/>
  <c r="H35" i="30"/>
  <c r="I35" i="30"/>
  <c r="J35" i="30"/>
  <c r="O35" i="30" s="1"/>
  <c r="K35" i="30"/>
  <c r="L35" i="30"/>
  <c r="M35" i="30"/>
  <c r="D36" i="30"/>
  <c r="E36" i="30"/>
  <c r="F36" i="30"/>
  <c r="G36" i="30"/>
  <c r="H36" i="30"/>
  <c r="I36" i="30"/>
  <c r="J36" i="30"/>
  <c r="K36" i="30"/>
  <c r="L36" i="30"/>
  <c r="M36" i="30"/>
  <c r="D37" i="30"/>
  <c r="E37" i="30"/>
  <c r="F37" i="30"/>
  <c r="G37" i="30"/>
  <c r="H37" i="30"/>
  <c r="I37" i="30"/>
  <c r="J37" i="30"/>
  <c r="K37" i="30"/>
  <c r="L37" i="30"/>
  <c r="M37" i="30"/>
  <c r="D38" i="30"/>
  <c r="E38" i="30"/>
  <c r="F38" i="30"/>
  <c r="G38" i="30"/>
  <c r="H38" i="30"/>
  <c r="I38" i="30"/>
  <c r="J38" i="30"/>
  <c r="K38" i="30"/>
  <c r="L38" i="30"/>
  <c r="M38" i="30"/>
  <c r="D39" i="30"/>
  <c r="E39" i="30"/>
  <c r="F39" i="30"/>
  <c r="G39" i="30"/>
  <c r="H39" i="30"/>
  <c r="I39" i="30"/>
  <c r="J39" i="30"/>
  <c r="K39" i="30"/>
  <c r="L39" i="30"/>
  <c r="M39" i="30"/>
  <c r="D40" i="30"/>
  <c r="E40" i="30"/>
  <c r="F40" i="30"/>
  <c r="G40" i="30"/>
  <c r="H40" i="30"/>
  <c r="I40" i="30"/>
  <c r="J40" i="30"/>
  <c r="K40" i="30"/>
  <c r="L40" i="30"/>
  <c r="M40" i="30"/>
  <c r="D41" i="30"/>
  <c r="E41" i="30"/>
  <c r="F41" i="30"/>
  <c r="G41" i="30"/>
  <c r="H41" i="30"/>
  <c r="I41" i="30"/>
  <c r="J41" i="30"/>
  <c r="K41" i="30"/>
  <c r="L41" i="30"/>
  <c r="M41" i="30"/>
  <c r="D42" i="30"/>
  <c r="E42" i="30"/>
  <c r="F42" i="30"/>
  <c r="G42" i="30"/>
  <c r="H42" i="30"/>
  <c r="I42" i="30"/>
  <c r="J42" i="30"/>
  <c r="K42" i="30"/>
  <c r="L42" i="30"/>
  <c r="M42" i="30"/>
  <c r="D43" i="30"/>
  <c r="E43" i="30"/>
  <c r="F43" i="30"/>
  <c r="G43" i="30"/>
  <c r="H43" i="30"/>
  <c r="I43" i="30"/>
  <c r="J43" i="30"/>
  <c r="K43" i="30"/>
  <c r="L43" i="30"/>
  <c r="M43" i="30"/>
  <c r="D44" i="30"/>
  <c r="E44" i="30"/>
  <c r="F44" i="30"/>
  <c r="G44" i="30"/>
  <c r="H44" i="30"/>
  <c r="O44" i="30" s="1"/>
  <c r="I44" i="30"/>
  <c r="J44" i="30"/>
  <c r="K44" i="30"/>
  <c r="L44" i="30"/>
  <c r="M44" i="30"/>
  <c r="D45" i="30"/>
  <c r="E45" i="30"/>
  <c r="F45" i="30"/>
  <c r="G45" i="30"/>
  <c r="H45" i="30"/>
  <c r="I45" i="30"/>
  <c r="J45" i="30"/>
  <c r="K45" i="30"/>
  <c r="L45" i="30"/>
  <c r="M45" i="30"/>
  <c r="D46" i="30"/>
  <c r="E46" i="30"/>
  <c r="F46" i="30"/>
  <c r="G46" i="30"/>
  <c r="H46" i="30"/>
  <c r="I46" i="30"/>
  <c r="J46" i="30"/>
  <c r="K46" i="30"/>
  <c r="L46" i="30"/>
  <c r="M46" i="30"/>
  <c r="D47" i="30"/>
  <c r="E47" i="30"/>
  <c r="F47" i="30"/>
  <c r="G47" i="30"/>
  <c r="H47" i="30"/>
  <c r="I47" i="30"/>
  <c r="J47" i="30"/>
  <c r="K47" i="30"/>
  <c r="L47" i="30"/>
  <c r="M47" i="30"/>
  <c r="D48" i="30"/>
  <c r="E48" i="30"/>
  <c r="F48" i="30"/>
  <c r="G48" i="30"/>
  <c r="H48" i="30"/>
  <c r="I48" i="30"/>
  <c r="J48" i="30"/>
  <c r="K48" i="30"/>
  <c r="L48" i="30"/>
  <c r="M48" i="30"/>
  <c r="D49" i="30"/>
  <c r="E49" i="30"/>
  <c r="F49" i="30"/>
  <c r="G49" i="30"/>
  <c r="H49" i="30"/>
  <c r="I49" i="30"/>
  <c r="J49" i="30"/>
  <c r="K49" i="30"/>
  <c r="L49" i="30"/>
  <c r="M49" i="30"/>
  <c r="D50" i="30"/>
  <c r="E50" i="30"/>
  <c r="F50" i="30"/>
  <c r="G50" i="30"/>
  <c r="H50" i="30"/>
  <c r="I50" i="30"/>
  <c r="J50" i="30"/>
  <c r="K50" i="30"/>
  <c r="L50" i="30"/>
  <c r="M50" i="30"/>
  <c r="D51" i="30"/>
  <c r="E51" i="30"/>
  <c r="F51" i="30"/>
  <c r="G51" i="30"/>
  <c r="H51" i="30"/>
  <c r="I51" i="30"/>
  <c r="J51" i="30"/>
  <c r="K51" i="30"/>
  <c r="L51" i="30"/>
  <c r="M51" i="30"/>
  <c r="D52" i="30"/>
  <c r="E52" i="30"/>
  <c r="F52" i="30"/>
  <c r="G52" i="30"/>
  <c r="H52" i="30"/>
  <c r="O52" i="30" s="1"/>
  <c r="I52" i="30"/>
  <c r="J52" i="30"/>
  <c r="K52" i="30"/>
  <c r="L52" i="30"/>
  <c r="M52" i="30"/>
  <c r="D53" i="30"/>
  <c r="E53" i="30"/>
  <c r="F53" i="30"/>
  <c r="G53" i="30"/>
  <c r="H53" i="30"/>
  <c r="I53" i="30"/>
  <c r="J53" i="30"/>
  <c r="K53" i="30"/>
  <c r="L53" i="30"/>
  <c r="M53" i="30"/>
  <c r="D54" i="30"/>
  <c r="E54" i="30"/>
  <c r="F54" i="30"/>
  <c r="G54" i="30"/>
  <c r="H54" i="30"/>
  <c r="I54" i="30"/>
  <c r="J54" i="30"/>
  <c r="K54" i="30"/>
  <c r="L54" i="30"/>
  <c r="M54" i="30"/>
  <c r="D55" i="30"/>
  <c r="E55" i="30"/>
  <c r="F55" i="30"/>
  <c r="G55" i="30"/>
  <c r="H55" i="30"/>
  <c r="I55" i="30"/>
  <c r="J55" i="30"/>
  <c r="K55" i="30"/>
  <c r="L55" i="30"/>
  <c r="M55" i="30"/>
  <c r="D56" i="30"/>
  <c r="E56" i="30"/>
  <c r="F56" i="30"/>
  <c r="G56" i="30"/>
  <c r="H56" i="30"/>
  <c r="I56" i="30"/>
  <c r="J56" i="30"/>
  <c r="K56" i="30"/>
  <c r="L56" i="30"/>
  <c r="M56" i="30"/>
  <c r="D57" i="30"/>
  <c r="E57" i="30"/>
  <c r="F57" i="30"/>
  <c r="G57" i="30"/>
  <c r="H57" i="30"/>
  <c r="I57" i="30"/>
  <c r="J57" i="30"/>
  <c r="K57" i="30"/>
  <c r="L57" i="30"/>
  <c r="M57" i="30"/>
  <c r="D58" i="30"/>
  <c r="E58" i="30"/>
  <c r="F58" i="30"/>
  <c r="G58" i="30"/>
  <c r="H58" i="30"/>
  <c r="I58" i="30"/>
  <c r="J58" i="30"/>
  <c r="K58" i="30"/>
  <c r="L58" i="30"/>
  <c r="M58" i="30"/>
  <c r="D59" i="30"/>
  <c r="E59" i="30"/>
  <c r="F59" i="30"/>
  <c r="G59" i="30"/>
  <c r="H59" i="30"/>
  <c r="I59" i="30"/>
  <c r="J59" i="30"/>
  <c r="K59" i="30"/>
  <c r="L59" i="30"/>
  <c r="M59" i="30"/>
  <c r="D60" i="30"/>
  <c r="E60" i="30"/>
  <c r="F60" i="30"/>
  <c r="G60" i="30"/>
  <c r="H60" i="30"/>
  <c r="O60" i="30" s="1"/>
  <c r="I60" i="30"/>
  <c r="J60" i="30"/>
  <c r="K60" i="30"/>
  <c r="L60" i="30"/>
  <c r="M60" i="30"/>
  <c r="D61" i="30"/>
  <c r="E61" i="30"/>
  <c r="F61" i="30"/>
  <c r="G61" i="30"/>
  <c r="H61" i="30"/>
  <c r="I61" i="30"/>
  <c r="J61" i="30"/>
  <c r="K61" i="30"/>
  <c r="L61" i="30"/>
  <c r="M61" i="30"/>
  <c r="D62" i="30"/>
  <c r="E62" i="30"/>
  <c r="F62" i="30"/>
  <c r="G62" i="30"/>
  <c r="H62" i="30"/>
  <c r="I62" i="30"/>
  <c r="J62" i="30"/>
  <c r="K62" i="30"/>
  <c r="L62" i="30"/>
  <c r="M62" i="30"/>
  <c r="D63" i="30"/>
  <c r="E63" i="30"/>
  <c r="F63" i="30"/>
  <c r="G63" i="30"/>
  <c r="H63" i="30"/>
  <c r="I63" i="30"/>
  <c r="J63" i="30"/>
  <c r="K63" i="30"/>
  <c r="L63" i="30"/>
  <c r="M63" i="30"/>
  <c r="D64" i="30"/>
  <c r="E64" i="30"/>
  <c r="F64" i="30"/>
  <c r="G64" i="30"/>
  <c r="H64" i="30"/>
  <c r="I64" i="30"/>
  <c r="J64" i="30"/>
  <c r="K64" i="30"/>
  <c r="L64" i="30"/>
  <c r="M64" i="30"/>
  <c r="D65" i="30"/>
  <c r="E65" i="30"/>
  <c r="F65" i="30"/>
  <c r="G65" i="30"/>
  <c r="H65" i="30"/>
  <c r="I65" i="30"/>
  <c r="J65" i="30"/>
  <c r="K65" i="30"/>
  <c r="L65" i="30"/>
  <c r="M65" i="30"/>
  <c r="D66" i="30"/>
  <c r="E66" i="30"/>
  <c r="F66" i="30"/>
  <c r="G66" i="30"/>
  <c r="H66" i="30"/>
  <c r="I66" i="30"/>
  <c r="J66" i="30"/>
  <c r="K66" i="30"/>
  <c r="L66" i="30"/>
  <c r="M66" i="30"/>
  <c r="D67" i="30"/>
  <c r="E67" i="30"/>
  <c r="F67" i="30"/>
  <c r="G67" i="30"/>
  <c r="H67" i="30"/>
  <c r="I67" i="30"/>
  <c r="J67" i="30"/>
  <c r="K67" i="30"/>
  <c r="L67" i="30"/>
  <c r="M67" i="30"/>
  <c r="D68" i="30"/>
  <c r="E68" i="30"/>
  <c r="F68" i="30"/>
  <c r="G68" i="30"/>
  <c r="H68" i="30"/>
  <c r="O68" i="30" s="1"/>
  <c r="I68" i="30"/>
  <c r="J68" i="30"/>
  <c r="K68" i="30"/>
  <c r="L68" i="30"/>
  <c r="M68" i="30"/>
  <c r="D69" i="30"/>
  <c r="E69" i="30"/>
  <c r="F69" i="30"/>
  <c r="G69" i="30"/>
  <c r="H69" i="30"/>
  <c r="I69" i="30"/>
  <c r="J69" i="30"/>
  <c r="K69" i="30"/>
  <c r="L69" i="30"/>
  <c r="M69" i="30"/>
  <c r="D70" i="30"/>
  <c r="E70" i="30"/>
  <c r="F70" i="30"/>
  <c r="G70" i="30"/>
  <c r="H70" i="30"/>
  <c r="I70" i="30"/>
  <c r="J70" i="30"/>
  <c r="K70" i="30"/>
  <c r="L70" i="30"/>
  <c r="M70" i="30"/>
  <c r="D71" i="30"/>
  <c r="E71" i="30"/>
  <c r="F71" i="30"/>
  <c r="G71" i="30"/>
  <c r="H71" i="30"/>
  <c r="I71" i="30"/>
  <c r="J71" i="30"/>
  <c r="K71" i="30"/>
  <c r="L71" i="30"/>
  <c r="M71" i="30"/>
  <c r="D72" i="30"/>
  <c r="E72" i="30"/>
  <c r="F72" i="30"/>
  <c r="G72" i="30"/>
  <c r="H72" i="30"/>
  <c r="I72" i="30"/>
  <c r="J72" i="30"/>
  <c r="K72" i="30"/>
  <c r="L72" i="30"/>
  <c r="M72" i="30"/>
  <c r="D73" i="30"/>
  <c r="E73" i="30"/>
  <c r="F73" i="30"/>
  <c r="G73" i="30"/>
  <c r="H73" i="30"/>
  <c r="I73" i="30"/>
  <c r="J73" i="30"/>
  <c r="K73" i="30"/>
  <c r="L73" i="30"/>
  <c r="M73" i="30"/>
  <c r="D74" i="30"/>
  <c r="E74" i="30"/>
  <c r="F74" i="30"/>
  <c r="G74" i="30"/>
  <c r="H74" i="30"/>
  <c r="I74" i="30"/>
  <c r="J74" i="30"/>
  <c r="K74" i="30"/>
  <c r="L74" i="30"/>
  <c r="M74" i="30"/>
  <c r="D75" i="30"/>
  <c r="E75" i="30"/>
  <c r="F75" i="30"/>
  <c r="G75" i="30"/>
  <c r="H75" i="30"/>
  <c r="I75" i="30"/>
  <c r="J75" i="30"/>
  <c r="O75" i="30" s="1"/>
  <c r="K75" i="30"/>
  <c r="L75" i="30"/>
  <c r="M75" i="30"/>
  <c r="D76" i="30"/>
  <c r="E76" i="30"/>
  <c r="F76" i="30"/>
  <c r="G76" i="30"/>
  <c r="H76" i="30"/>
  <c r="O76" i="30" s="1"/>
  <c r="I76" i="30"/>
  <c r="J76" i="30"/>
  <c r="K76" i="30"/>
  <c r="L76" i="30"/>
  <c r="M76" i="30"/>
  <c r="D77" i="30"/>
  <c r="E77" i="30"/>
  <c r="F77" i="30"/>
  <c r="G77" i="30"/>
  <c r="H77" i="30"/>
  <c r="I77" i="30"/>
  <c r="J77" i="30"/>
  <c r="K77" i="30"/>
  <c r="L77" i="30"/>
  <c r="M77" i="30"/>
  <c r="D78" i="30"/>
  <c r="E78" i="30"/>
  <c r="F78" i="30"/>
  <c r="G78" i="30"/>
  <c r="H78" i="30"/>
  <c r="I78" i="30"/>
  <c r="J78" i="30"/>
  <c r="K78" i="30"/>
  <c r="L78" i="30"/>
  <c r="M78" i="30"/>
  <c r="D79" i="30"/>
  <c r="E79" i="30"/>
  <c r="F79" i="30"/>
  <c r="G79" i="30"/>
  <c r="H79" i="30"/>
  <c r="I79" i="30"/>
  <c r="J79" i="30"/>
  <c r="K79" i="30"/>
  <c r="L79" i="30"/>
  <c r="M79" i="30"/>
  <c r="D80" i="30"/>
  <c r="E80" i="30"/>
  <c r="F80" i="30"/>
  <c r="G80" i="30"/>
  <c r="H80" i="30"/>
  <c r="I80" i="30"/>
  <c r="J80" i="30"/>
  <c r="K80" i="30"/>
  <c r="L80" i="30"/>
  <c r="M80" i="30"/>
  <c r="D81" i="30"/>
  <c r="E81" i="30"/>
  <c r="F81" i="30"/>
  <c r="G81" i="30"/>
  <c r="H81" i="30"/>
  <c r="I81" i="30"/>
  <c r="J81" i="30"/>
  <c r="K81" i="30"/>
  <c r="L81" i="30"/>
  <c r="M81" i="30"/>
  <c r="D82" i="30"/>
  <c r="E82" i="30"/>
  <c r="F82" i="30"/>
  <c r="G82" i="30"/>
  <c r="H82" i="30"/>
  <c r="I82" i="30"/>
  <c r="J82" i="30"/>
  <c r="K82" i="30"/>
  <c r="L82" i="30"/>
  <c r="M82" i="30"/>
  <c r="D83" i="30"/>
  <c r="E83" i="30"/>
  <c r="F83" i="30"/>
  <c r="G83" i="30"/>
  <c r="H83" i="30"/>
  <c r="I83" i="30"/>
  <c r="J83" i="30"/>
  <c r="O83" i="30" s="1"/>
  <c r="K83" i="30"/>
  <c r="L83" i="30"/>
  <c r="M83" i="30"/>
  <c r="D84" i="30"/>
  <c r="E84" i="30"/>
  <c r="F84" i="30"/>
  <c r="G84" i="30"/>
  <c r="H84" i="30"/>
  <c r="I84" i="30"/>
  <c r="J84" i="30"/>
  <c r="K84" i="30"/>
  <c r="L84" i="30"/>
  <c r="M84" i="30"/>
  <c r="D85" i="30"/>
  <c r="E85" i="30"/>
  <c r="F85" i="30"/>
  <c r="O85" i="30" s="1"/>
  <c r="G85" i="30"/>
  <c r="H85" i="30"/>
  <c r="I85" i="30"/>
  <c r="J85" i="30"/>
  <c r="K85" i="30"/>
  <c r="L85" i="30"/>
  <c r="M85" i="30"/>
  <c r="D86" i="30"/>
  <c r="E86" i="30"/>
  <c r="F86" i="30"/>
  <c r="G86" i="30"/>
  <c r="H86" i="30"/>
  <c r="I86" i="30"/>
  <c r="J86" i="30"/>
  <c r="K86" i="30"/>
  <c r="L86" i="30"/>
  <c r="M86" i="30"/>
  <c r="D87" i="30"/>
  <c r="E87" i="30"/>
  <c r="F87" i="30"/>
  <c r="G87" i="30"/>
  <c r="H87" i="30"/>
  <c r="I87" i="30"/>
  <c r="J87" i="30"/>
  <c r="K87" i="30"/>
  <c r="L87" i="30"/>
  <c r="M87" i="30"/>
  <c r="D88" i="30"/>
  <c r="E88" i="30"/>
  <c r="F88" i="30"/>
  <c r="G88" i="30"/>
  <c r="H88" i="30"/>
  <c r="I88" i="30"/>
  <c r="J88" i="30"/>
  <c r="K88" i="30"/>
  <c r="L88" i="30"/>
  <c r="M88" i="30"/>
  <c r="D89" i="30"/>
  <c r="E89" i="30"/>
  <c r="F89" i="30"/>
  <c r="G89" i="30"/>
  <c r="H89" i="30"/>
  <c r="I89" i="30"/>
  <c r="J89" i="30"/>
  <c r="K89" i="30"/>
  <c r="L89" i="30"/>
  <c r="M89" i="30"/>
  <c r="D90" i="30"/>
  <c r="E90" i="30"/>
  <c r="F90" i="30"/>
  <c r="G90" i="30"/>
  <c r="H90" i="30"/>
  <c r="I90" i="30"/>
  <c r="J90" i="30"/>
  <c r="K90" i="30"/>
  <c r="L90" i="30"/>
  <c r="M90" i="30"/>
  <c r="D91" i="30"/>
  <c r="E91" i="30"/>
  <c r="F91" i="30"/>
  <c r="G91" i="30"/>
  <c r="H91" i="30"/>
  <c r="I91" i="30"/>
  <c r="J91" i="30"/>
  <c r="O91" i="30" s="1"/>
  <c r="K91" i="30"/>
  <c r="L91" i="30"/>
  <c r="M91" i="30"/>
  <c r="D92" i="30"/>
  <c r="E92" i="30"/>
  <c r="F92" i="30"/>
  <c r="G92" i="30"/>
  <c r="H92" i="30"/>
  <c r="O92" i="30" s="1"/>
  <c r="I92" i="30"/>
  <c r="J92" i="30"/>
  <c r="K92" i="30"/>
  <c r="L92" i="30"/>
  <c r="M92" i="30"/>
  <c r="D93" i="30"/>
  <c r="E93" i="30"/>
  <c r="F93" i="30"/>
  <c r="O93" i="30" s="1"/>
  <c r="G93" i="30"/>
  <c r="H93" i="30"/>
  <c r="I93" i="30"/>
  <c r="J93" i="30"/>
  <c r="K93" i="30"/>
  <c r="L93" i="30"/>
  <c r="M93" i="30"/>
  <c r="D94" i="30"/>
  <c r="E94" i="30"/>
  <c r="F94" i="30"/>
  <c r="G94" i="30"/>
  <c r="H94" i="30"/>
  <c r="I94" i="30"/>
  <c r="J94" i="30"/>
  <c r="K94" i="30"/>
  <c r="L94" i="30"/>
  <c r="M94" i="30"/>
  <c r="D95" i="30"/>
  <c r="E95" i="30"/>
  <c r="F95" i="30"/>
  <c r="G95" i="30"/>
  <c r="H95" i="30"/>
  <c r="I95" i="30"/>
  <c r="J95" i="30"/>
  <c r="K95" i="30"/>
  <c r="L95" i="30"/>
  <c r="M95" i="30"/>
  <c r="D96" i="30"/>
  <c r="E96" i="30"/>
  <c r="F96" i="30"/>
  <c r="G96" i="30"/>
  <c r="H96" i="30"/>
  <c r="I96" i="30"/>
  <c r="J96" i="30"/>
  <c r="K96" i="30"/>
  <c r="L96" i="30"/>
  <c r="M96" i="30"/>
  <c r="D97" i="30"/>
  <c r="E97" i="30"/>
  <c r="F97" i="30"/>
  <c r="G97" i="30"/>
  <c r="H97" i="30"/>
  <c r="I97" i="30"/>
  <c r="J97" i="30"/>
  <c r="K97" i="30"/>
  <c r="L97" i="30"/>
  <c r="M97" i="30"/>
  <c r="D98" i="30"/>
  <c r="E98" i="30"/>
  <c r="F98" i="30"/>
  <c r="G98" i="30"/>
  <c r="H98" i="30"/>
  <c r="I98" i="30"/>
  <c r="J98" i="30"/>
  <c r="K98" i="30"/>
  <c r="L98" i="30"/>
  <c r="M98" i="30"/>
  <c r="D99" i="30"/>
  <c r="E99" i="30"/>
  <c r="F99" i="30"/>
  <c r="G99" i="30"/>
  <c r="H99" i="30"/>
  <c r="I99" i="30"/>
  <c r="J99" i="30"/>
  <c r="O99" i="30" s="1"/>
  <c r="K99" i="30"/>
  <c r="L99" i="30"/>
  <c r="M99" i="30"/>
  <c r="D100" i="30"/>
  <c r="E100" i="30"/>
  <c r="F100" i="30"/>
  <c r="G100" i="30"/>
  <c r="H100" i="30"/>
  <c r="I100" i="30"/>
  <c r="J100" i="30"/>
  <c r="K100" i="30"/>
  <c r="L100" i="30"/>
  <c r="M100" i="30"/>
  <c r="D101" i="30"/>
  <c r="E101" i="30"/>
  <c r="F101" i="30"/>
  <c r="G101" i="30"/>
  <c r="H101" i="30"/>
  <c r="I101" i="30"/>
  <c r="J101" i="30"/>
  <c r="K101" i="30"/>
  <c r="L101" i="30"/>
  <c r="M101" i="30"/>
  <c r="D102" i="30"/>
  <c r="E102" i="30"/>
  <c r="F102" i="30"/>
  <c r="G102" i="30"/>
  <c r="H102" i="30"/>
  <c r="I102" i="30"/>
  <c r="J102" i="30"/>
  <c r="K102" i="30"/>
  <c r="L102" i="30"/>
  <c r="M102" i="30"/>
  <c r="D103" i="30"/>
  <c r="E103" i="30"/>
  <c r="F103" i="30"/>
  <c r="G103" i="30"/>
  <c r="H103" i="30"/>
  <c r="I103" i="30"/>
  <c r="J103" i="30"/>
  <c r="K103" i="30"/>
  <c r="L103" i="30"/>
  <c r="M103" i="30"/>
  <c r="D104" i="30"/>
  <c r="E104" i="30"/>
  <c r="F104" i="30"/>
  <c r="G104" i="30"/>
  <c r="H104" i="30"/>
  <c r="I104" i="30"/>
  <c r="J104" i="30"/>
  <c r="K104" i="30"/>
  <c r="L104" i="30"/>
  <c r="M104" i="30"/>
  <c r="D105" i="30"/>
  <c r="E105" i="30"/>
  <c r="F105" i="30"/>
  <c r="G105" i="30"/>
  <c r="H105" i="30"/>
  <c r="I105" i="30"/>
  <c r="J105" i="30"/>
  <c r="K105" i="30"/>
  <c r="L105" i="30"/>
  <c r="M105" i="30"/>
  <c r="D106" i="30"/>
  <c r="E106" i="30"/>
  <c r="F106" i="30"/>
  <c r="G106" i="30"/>
  <c r="H106" i="30"/>
  <c r="I106" i="30"/>
  <c r="J106" i="30"/>
  <c r="K106" i="30"/>
  <c r="L106" i="30"/>
  <c r="M106" i="30"/>
  <c r="D107" i="30"/>
  <c r="E107" i="30"/>
  <c r="F107" i="30"/>
  <c r="G107" i="30"/>
  <c r="H107" i="30"/>
  <c r="I107" i="30"/>
  <c r="J107" i="30"/>
  <c r="O107" i="30" s="1"/>
  <c r="K107" i="30"/>
  <c r="L107" i="30"/>
  <c r="M107" i="30"/>
  <c r="D108" i="30"/>
  <c r="E108" i="30"/>
  <c r="F108" i="30"/>
  <c r="G108" i="30"/>
  <c r="H108" i="30"/>
  <c r="I108" i="30"/>
  <c r="J108" i="30"/>
  <c r="K108" i="30"/>
  <c r="L108" i="30"/>
  <c r="M108" i="30"/>
  <c r="D109" i="30"/>
  <c r="E109" i="30"/>
  <c r="F109" i="30"/>
  <c r="O109" i="30" s="1"/>
  <c r="G109" i="30"/>
  <c r="H109" i="30"/>
  <c r="I109" i="30"/>
  <c r="J109" i="30"/>
  <c r="K109" i="30"/>
  <c r="L109" i="30"/>
  <c r="M109" i="30"/>
  <c r="D110" i="30"/>
  <c r="E110" i="30"/>
  <c r="F110" i="30"/>
  <c r="G110" i="30"/>
  <c r="H110" i="30"/>
  <c r="I110" i="30"/>
  <c r="J110" i="30"/>
  <c r="K110" i="30"/>
  <c r="L110" i="30"/>
  <c r="M110" i="30"/>
  <c r="D111" i="30"/>
  <c r="E111" i="30"/>
  <c r="F111" i="30"/>
  <c r="G111" i="30"/>
  <c r="H111" i="30"/>
  <c r="I111" i="30"/>
  <c r="J111" i="30"/>
  <c r="K111" i="30"/>
  <c r="L111" i="30"/>
  <c r="M111" i="30"/>
  <c r="D112" i="30"/>
  <c r="E112" i="30"/>
  <c r="F112" i="30"/>
  <c r="G112" i="30"/>
  <c r="H112" i="30"/>
  <c r="I112" i="30"/>
  <c r="J112" i="30"/>
  <c r="K112" i="30"/>
  <c r="L112" i="30"/>
  <c r="M112" i="30"/>
  <c r="D113" i="30"/>
  <c r="E113" i="30"/>
  <c r="F113" i="30"/>
  <c r="G113" i="30"/>
  <c r="H113" i="30"/>
  <c r="I113" i="30"/>
  <c r="J113" i="30"/>
  <c r="K113" i="30"/>
  <c r="L113" i="30"/>
  <c r="M113" i="30"/>
  <c r="D114" i="30"/>
  <c r="E114" i="30"/>
  <c r="F114" i="30"/>
  <c r="G114" i="30"/>
  <c r="H114" i="30"/>
  <c r="I114" i="30"/>
  <c r="J114" i="30"/>
  <c r="K114" i="30"/>
  <c r="L114" i="30"/>
  <c r="M114" i="30"/>
  <c r="D115" i="30"/>
  <c r="E115" i="30"/>
  <c r="F115" i="30"/>
  <c r="G115" i="30"/>
  <c r="H115" i="30"/>
  <c r="I115" i="30"/>
  <c r="J115" i="30"/>
  <c r="K115" i="30"/>
  <c r="L115" i="30"/>
  <c r="M115" i="30"/>
  <c r="D116" i="30"/>
  <c r="E116" i="30"/>
  <c r="F116" i="30"/>
  <c r="G116" i="30"/>
  <c r="H116" i="30"/>
  <c r="I116" i="30"/>
  <c r="J116" i="30"/>
  <c r="K116" i="30"/>
  <c r="L116" i="30"/>
  <c r="M116" i="30"/>
  <c r="D117" i="30"/>
  <c r="E117" i="30"/>
  <c r="F117" i="30"/>
  <c r="G117" i="30"/>
  <c r="H117" i="30"/>
  <c r="I117" i="30"/>
  <c r="J117" i="30"/>
  <c r="K117" i="30"/>
  <c r="L117" i="30"/>
  <c r="M117" i="30"/>
  <c r="D118" i="30"/>
  <c r="E118" i="30"/>
  <c r="F118" i="30"/>
  <c r="G118" i="30"/>
  <c r="H118" i="30"/>
  <c r="I118" i="30"/>
  <c r="J118" i="30"/>
  <c r="K118" i="30"/>
  <c r="L118" i="30"/>
  <c r="M118" i="30"/>
  <c r="D119" i="30"/>
  <c r="E119" i="30"/>
  <c r="F119" i="30"/>
  <c r="G119" i="30"/>
  <c r="H119" i="30"/>
  <c r="I119" i="30"/>
  <c r="J119" i="30"/>
  <c r="K119" i="30"/>
  <c r="L119" i="30"/>
  <c r="M119" i="30"/>
  <c r="D120" i="30"/>
  <c r="E120" i="30"/>
  <c r="F120" i="30"/>
  <c r="G120" i="30"/>
  <c r="H120" i="30"/>
  <c r="I120" i="30"/>
  <c r="J120" i="30"/>
  <c r="K120" i="30"/>
  <c r="L120" i="30"/>
  <c r="M120" i="30"/>
  <c r="D121" i="30"/>
  <c r="E121" i="30"/>
  <c r="F121" i="30"/>
  <c r="G121" i="30"/>
  <c r="H121" i="30"/>
  <c r="I121" i="30"/>
  <c r="J121" i="30"/>
  <c r="K121" i="30"/>
  <c r="L121" i="30"/>
  <c r="M121" i="30"/>
  <c r="D122" i="30"/>
  <c r="E122" i="30"/>
  <c r="F122" i="30"/>
  <c r="G122" i="30"/>
  <c r="H122" i="30"/>
  <c r="I122" i="30"/>
  <c r="J122" i="30"/>
  <c r="K122" i="30"/>
  <c r="L122" i="30"/>
  <c r="M122" i="30"/>
  <c r="D123" i="30"/>
  <c r="E123" i="30"/>
  <c r="F123" i="30"/>
  <c r="G123" i="30"/>
  <c r="H123" i="30"/>
  <c r="I123" i="30"/>
  <c r="J123" i="30"/>
  <c r="O123" i="30" s="1"/>
  <c r="K123" i="30"/>
  <c r="L123" i="30"/>
  <c r="M123" i="30"/>
  <c r="D124" i="30"/>
  <c r="E124" i="30"/>
  <c r="F124" i="30"/>
  <c r="G124" i="30"/>
  <c r="H124" i="30"/>
  <c r="I124" i="30"/>
  <c r="J124" i="30"/>
  <c r="K124" i="30"/>
  <c r="L124" i="30"/>
  <c r="M124" i="30"/>
  <c r="D125" i="30"/>
  <c r="E125" i="30"/>
  <c r="F125" i="30"/>
  <c r="O125" i="30" s="1"/>
  <c r="G125" i="30"/>
  <c r="H125" i="30"/>
  <c r="I125" i="30"/>
  <c r="J125" i="30"/>
  <c r="K125" i="30"/>
  <c r="L125" i="30"/>
  <c r="M125" i="30"/>
  <c r="D126" i="30"/>
  <c r="O126" i="30" s="1"/>
  <c r="E126" i="30"/>
  <c r="F126" i="30"/>
  <c r="G126" i="30"/>
  <c r="H126" i="30"/>
  <c r="I126" i="30"/>
  <c r="J126" i="30"/>
  <c r="K126" i="30"/>
  <c r="L126" i="30"/>
  <c r="M126" i="30"/>
  <c r="D127" i="30"/>
  <c r="E127" i="30"/>
  <c r="F127" i="30"/>
  <c r="G127" i="30"/>
  <c r="H127" i="30"/>
  <c r="I127" i="30"/>
  <c r="J127" i="30"/>
  <c r="K127" i="30"/>
  <c r="L127" i="30"/>
  <c r="M127" i="30"/>
  <c r="D128" i="30"/>
  <c r="E128" i="30"/>
  <c r="F128" i="30"/>
  <c r="G128" i="30"/>
  <c r="H128" i="30"/>
  <c r="I128" i="30"/>
  <c r="J128" i="30"/>
  <c r="K128" i="30"/>
  <c r="L128" i="30"/>
  <c r="M128" i="30"/>
  <c r="D129" i="30"/>
  <c r="E129" i="30"/>
  <c r="F129" i="30"/>
  <c r="G129" i="30"/>
  <c r="H129" i="30"/>
  <c r="I129" i="30"/>
  <c r="J129" i="30"/>
  <c r="K129" i="30"/>
  <c r="L129" i="30"/>
  <c r="M129" i="30"/>
  <c r="D130" i="30"/>
  <c r="E130" i="30"/>
  <c r="F130" i="30"/>
  <c r="G130" i="30"/>
  <c r="H130" i="30"/>
  <c r="I130" i="30"/>
  <c r="J130" i="30"/>
  <c r="K130" i="30"/>
  <c r="L130" i="30"/>
  <c r="M130" i="30"/>
  <c r="D131" i="30"/>
  <c r="E131" i="30"/>
  <c r="F131" i="30"/>
  <c r="G131" i="30"/>
  <c r="H131" i="30"/>
  <c r="I131" i="30"/>
  <c r="J131" i="30"/>
  <c r="O131" i="30" s="1"/>
  <c r="K131" i="30"/>
  <c r="L131" i="30"/>
  <c r="M131" i="30"/>
  <c r="D132" i="30"/>
  <c r="E132" i="30"/>
  <c r="F132" i="30"/>
  <c r="G132" i="30"/>
  <c r="H132" i="30"/>
  <c r="O132" i="30" s="1"/>
  <c r="I132" i="30"/>
  <c r="J132" i="30"/>
  <c r="K132" i="30"/>
  <c r="L132" i="30"/>
  <c r="M132" i="30"/>
  <c r="D133" i="30"/>
  <c r="E133" i="30"/>
  <c r="F133" i="30"/>
  <c r="O133" i="30" s="1"/>
  <c r="G133" i="30"/>
  <c r="H133" i="30"/>
  <c r="I133" i="30"/>
  <c r="J133" i="30"/>
  <c r="K133" i="30"/>
  <c r="L133" i="30"/>
  <c r="M133" i="30"/>
  <c r="D134" i="30"/>
  <c r="E134" i="30"/>
  <c r="F134" i="30"/>
  <c r="G134" i="30"/>
  <c r="H134" i="30"/>
  <c r="I134" i="30"/>
  <c r="J134" i="30"/>
  <c r="K134" i="30"/>
  <c r="L134" i="30"/>
  <c r="M134" i="30"/>
  <c r="D135" i="30"/>
  <c r="E135" i="30"/>
  <c r="F135" i="30"/>
  <c r="G135" i="30"/>
  <c r="H135" i="30"/>
  <c r="I135" i="30"/>
  <c r="J135" i="30"/>
  <c r="K135" i="30"/>
  <c r="L135" i="30"/>
  <c r="M135" i="30"/>
  <c r="D136" i="30"/>
  <c r="E136" i="30"/>
  <c r="F136" i="30"/>
  <c r="G136" i="30"/>
  <c r="H136" i="30"/>
  <c r="I136" i="30"/>
  <c r="J136" i="30"/>
  <c r="K136" i="30"/>
  <c r="L136" i="30"/>
  <c r="M136" i="30"/>
  <c r="D137" i="30"/>
  <c r="E137" i="30"/>
  <c r="F137" i="30"/>
  <c r="G137" i="30"/>
  <c r="H137" i="30"/>
  <c r="I137" i="30"/>
  <c r="J137" i="30"/>
  <c r="K137" i="30"/>
  <c r="L137" i="30"/>
  <c r="M137" i="30"/>
  <c r="D138" i="30"/>
  <c r="E138" i="30"/>
  <c r="F138" i="30"/>
  <c r="G138" i="30"/>
  <c r="H138" i="30"/>
  <c r="I138" i="30"/>
  <c r="J138" i="30"/>
  <c r="K138" i="30"/>
  <c r="L138" i="30"/>
  <c r="M138" i="30"/>
  <c r="D139" i="30"/>
  <c r="E139" i="30"/>
  <c r="F139" i="30"/>
  <c r="G139" i="30"/>
  <c r="H139" i="30"/>
  <c r="I139" i="30"/>
  <c r="J139" i="30"/>
  <c r="O139" i="30" s="1"/>
  <c r="K139" i="30"/>
  <c r="L139" i="30"/>
  <c r="M139" i="30"/>
  <c r="D140" i="30"/>
  <c r="E140" i="30"/>
  <c r="F140" i="30"/>
  <c r="G140" i="30"/>
  <c r="H140" i="30"/>
  <c r="I140" i="30"/>
  <c r="J140" i="30"/>
  <c r="K140" i="30"/>
  <c r="L140" i="30"/>
  <c r="M140" i="30"/>
  <c r="D141" i="30"/>
  <c r="E141" i="30"/>
  <c r="F141" i="30"/>
  <c r="G141" i="30"/>
  <c r="H141" i="30"/>
  <c r="I141" i="30"/>
  <c r="J141" i="30"/>
  <c r="K141" i="30"/>
  <c r="L141" i="30"/>
  <c r="M141" i="30"/>
  <c r="D142" i="30"/>
  <c r="E142" i="30"/>
  <c r="F142" i="30"/>
  <c r="G142" i="30"/>
  <c r="H142" i="30"/>
  <c r="I142" i="30"/>
  <c r="J142" i="30"/>
  <c r="K142" i="30"/>
  <c r="L142" i="30"/>
  <c r="M142" i="30"/>
  <c r="D143" i="30"/>
  <c r="E143" i="30"/>
  <c r="F143" i="30"/>
  <c r="G143" i="30"/>
  <c r="H143" i="30"/>
  <c r="I143" i="30"/>
  <c r="J143" i="30"/>
  <c r="O143" i="30" s="1"/>
  <c r="K143" i="30"/>
  <c r="L143" i="30"/>
  <c r="M143" i="30"/>
  <c r="D144" i="30"/>
  <c r="E144" i="30"/>
  <c r="F144" i="30"/>
  <c r="G144" i="30"/>
  <c r="H144" i="30"/>
  <c r="I144" i="30"/>
  <c r="J144" i="30"/>
  <c r="K144" i="30"/>
  <c r="L144" i="30"/>
  <c r="M144" i="30"/>
  <c r="D145" i="30"/>
  <c r="E145" i="30"/>
  <c r="F145" i="30"/>
  <c r="G145" i="30"/>
  <c r="H145" i="30"/>
  <c r="I145" i="30"/>
  <c r="J145" i="30"/>
  <c r="K145" i="30"/>
  <c r="L145" i="30"/>
  <c r="M145" i="30"/>
  <c r="D146" i="30"/>
  <c r="E146" i="30"/>
  <c r="F146" i="30"/>
  <c r="G146" i="30"/>
  <c r="H146" i="30"/>
  <c r="I146" i="30"/>
  <c r="J146" i="30"/>
  <c r="K146" i="30"/>
  <c r="L146" i="30"/>
  <c r="M146" i="30"/>
  <c r="D147" i="30"/>
  <c r="E147" i="30"/>
  <c r="F147" i="30"/>
  <c r="G147" i="30"/>
  <c r="H147" i="30"/>
  <c r="I147" i="30"/>
  <c r="J147" i="30"/>
  <c r="O147" i="30" s="1"/>
  <c r="K147" i="30"/>
  <c r="L147" i="30"/>
  <c r="M147" i="30"/>
  <c r="D148" i="30"/>
  <c r="E148" i="30"/>
  <c r="F148" i="30"/>
  <c r="G148" i="30"/>
  <c r="H148" i="30"/>
  <c r="O148" i="30" s="1"/>
  <c r="I148" i="30"/>
  <c r="J148" i="30"/>
  <c r="K148" i="30"/>
  <c r="L148" i="30"/>
  <c r="M148" i="30"/>
  <c r="D149" i="30"/>
  <c r="E149" i="30"/>
  <c r="F149" i="30"/>
  <c r="O149" i="30" s="1"/>
  <c r="G149" i="30"/>
  <c r="H149" i="30"/>
  <c r="I149" i="30"/>
  <c r="J149" i="30"/>
  <c r="K149" i="30"/>
  <c r="L149" i="30"/>
  <c r="M149" i="30"/>
  <c r="D150" i="30"/>
  <c r="E150" i="30"/>
  <c r="F150" i="30"/>
  <c r="G150" i="30"/>
  <c r="H150" i="30"/>
  <c r="I150" i="30"/>
  <c r="J150" i="30"/>
  <c r="K150" i="30"/>
  <c r="L150" i="30"/>
  <c r="M150" i="30"/>
  <c r="D151" i="30"/>
  <c r="E151" i="30"/>
  <c r="F151" i="30"/>
  <c r="G151" i="30"/>
  <c r="H151" i="30"/>
  <c r="I151" i="30"/>
  <c r="J151" i="30"/>
  <c r="K151" i="30"/>
  <c r="L151" i="30"/>
  <c r="M151" i="30"/>
  <c r="D152" i="30"/>
  <c r="E152" i="30"/>
  <c r="F152" i="30"/>
  <c r="G152" i="30"/>
  <c r="H152" i="30"/>
  <c r="I152" i="30"/>
  <c r="J152" i="30"/>
  <c r="K152" i="30"/>
  <c r="L152" i="30"/>
  <c r="M152" i="30"/>
  <c r="D153" i="30"/>
  <c r="E153" i="30"/>
  <c r="F153" i="30"/>
  <c r="G153" i="30"/>
  <c r="H153" i="30"/>
  <c r="I153" i="30"/>
  <c r="J153" i="30"/>
  <c r="K153" i="30"/>
  <c r="L153" i="30"/>
  <c r="M153" i="30"/>
  <c r="D154" i="30"/>
  <c r="E154" i="30"/>
  <c r="F154" i="30"/>
  <c r="G154" i="30"/>
  <c r="H154" i="30"/>
  <c r="I154" i="30"/>
  <c r="J154" i="30"/>
  <c r="K154" i="30"/>
  <c r="L154" i="30"/>
  <c r="M154" i="30"/>
  <c r="D155" i="30"/>
  <c r="E155" i="30"/>
  <c r="F155" i="30"/>
  <c r="G155" i="30"/>
  <c r="H155" i="30"/>
  <c r="I155" i="30"/>
  <c r="J155" i="30"/>
  <c r="K155" i="30"/>
  <c r="L155" i="30"/>
  <c r="M155" i="30"/>
  <c r="D156" i="30"/>
  <c r="E156" i="30"/>
  <c r="F156" i="30"/>
  <c r="G156" i="30"/>
  <c r="H156" i="30"/>
  <c r="I156" i="30"/>
  <c r="J156" i="30"/>
  <c r="K156" i="30"/>
  <c r="L156" i="30"/>
  <c r="M156" i="30"/>
  <c r="D157" i="30"/>
  <c r="E157" i="30"/>
  <c r="F157" i="30"/>
  <c r="G157" i="30"/>
  <c r="H157" i="30"/>
  <c r="I157" i="30"/>
  <c r="J157" i="30"/>
  <c r="K157" i="30"/>
  <c r="L157" i="30"/>
  <c r="M157" i="30"/>
  <c r="D158" i="30"/>
  <c r="E158" i="30"/>
  <c r="F158" i="30"/>
  <c r="G158" i="30"/>
  <c r="H158" i="30"/>
  <c r="I158" i="30"/>
  <c r="J158" i="30"/>
  <c r="K158" i="30"/>
  <c r="L158" i="30"/>
  <c r="M158" i="30"/>
  <c r="D159" i="30"/>
  <c r="E159" i="30"/>
  <c r="F159" i="30"/>
  <c r="G159" i="30"/>
  <c r="H159" i="30"/>
  <c r="I159" i="30"/>
  <c r="J159" i="30"/>
  <c r="K159" i="30"/>
  <c r="L159" i="30"/>
  <c r="M159" i="30"/>
  <c r="D160" i="30"/>
  <c r="E160" i="30"/>
  <c r="F160" i="30"/>
  <c r="G160" i="30"/>
  <c r="H160" i="30"/>
  <c r="I160" i="30"/>
  <c r="J160" i="30"/>
  <c r="K160" i="30"/>
  <c r="L160" i="30"/>
  <c r="M160" i="30"/>
  <c r="D161" i="30"/>
  <c r="E161" i="30"/>
  <c r="F161" i="30"/>
  <c r="G161" i="30"/>
  <c r="H161" i="30"/>
  <c r="I161" i="30"/>
  <c r="J161" i="30"/>
  <c r="K161" i="30"/>
  <c r="L161" i="30"/>
  <c r="M161" i="30"/>
  <c r="D162" i="30"/>
  <c r="E162" i="30"/>
  <c r="F162" i="30"/>
  <c r="G162" i="30"/>
  <c r="H162" i="30"/>
  <c r="I162" i="30"/>
  <c r="J162" i="30"/>
  <c r="K162" i="30"/>
  <c r="L162" i="30"/>
  <c r="M162" i="30"/>
  <c r="D163" i="30"/>
  <c r="E163" i="30"/>
  <c r="F163" i="30"/>
  <c r="G163" i="30"/>
  <c r="H163" i="30"/>
  <c r="I163" i="30"/>
  <c r="J163" i="30"/>
  <c r="K163" i="30"/>
  <c r="L163" i="30"/>
  <c r="M163" i="30"/>
  <c r="D164" i="30"/>
  <c r="E164" i="30"/>
  <c r="F164" i="30"/>
  <c r="G164" i="30"/>
  <c r="H164" i="30"/>
  <c r="I164" i="30"/>
  <c r="J164" i="30"/>
  <c r="K164" i="30"/>
  <c r="L164" i="30"/>
  <c r="M164" i="30"/>
  <c r="D165" i="30"/>
  <c r="E165" i="30"/>
  <c r="F165" i="30"/>
  <c r="G165" i="30"/>
  <c r="H165" i="30"/>
  <c r="I165" i="30"/>
  <c r="J165" i="30"/>
  <c r="K165" i="30"/>
  <c r="L165" i="30"/>
  <c r="M165" i="30"/>
  <c r="D166" i="30"/>
  <c r="E166" i="30"/>
  <c r="F166" i="30"/>
  <c r="G166" i="30"/>
  <c r="H166" i="30"/>
  <c r="I166" i="30"/>
  <c r="J166" i="30"/>
  <c r="K166" i="30"/>
  <c r="L166" i="30"/>
  <c r="M166" i="30"/>
  <c r="D167" i="30"/>
  <c r="E167" i="30"/>
  <c r="F167" i="30"/>
  <c r="G167" i="30"/>
  <c r="H167" i="30"/>
  <c r="I167" i="30"/>
  <c r="J167" i="30"/>
  <c r="K167" i="30"/>
  <c r="L167" i="30"/>
  <c r="M167" i="30"/>
  <c r="D168" i="30"/>
  <c r="E168" i="30"/>
  <c r="F168" i="30"/>
  <c r="G168" i="30"/>
  <c r="H168" i="30"/>
  <c r="I168" i="30"/>
  <c r="J168" i="30"/>
  <c r="K168" i="30"/>
  <c r="L168" i="30"/>
  <c r="M168" i="30"/>
  <c r="D169" i="30"/>
  <c r="E169" i="30"/>
  <c r="F169" i="30"/>
  <c r="G169" i="30"/>
  <c r="H169" i="30"/>
  <c r="I169" i="30"/>
  <c r="J169" i="30"/>
  <c r="K169" i="30"/>
  <c r="L169" i="30"/>
  <c r="M169" i="30"/>
  <c r="D170" i="30"/>
  <c r="E170" i="30"/>
  <c r="F170" i="30"/>
  <c r="G170" i="30"/>
  <c r="H170" i="30"/>
  <c r="I170" i="30"/>
  <c r="J170" i="30"/>
  <c r="K170" i="30"/>
  <c r="L170" i="30"/>
  <c r="M170" i="30"/>
  <c r="D171" i="30"/>
  <c r="E171" i="30"/>
  <c r="F171" i="30"/>
  <c r="G171" i="30"/>
  <c r="H171" i="30"/>
  <c r="I171" i="30"/>
  <c r="J171" i="30"/>
  <c r="K171" i="30"/>
  <c r="L171" i="30"/>
  <c r="M171" i="30"/>
  <c r="D172" i="30"/>
  <c r="E172" i="30"/>
  <c r="F172" i="30"/>
  <c r="G172" i="30"/>
  <c r="H172" i="30"/>
  <c r="I172" i="30"/>
  <c r="J172" i="30"/>
  <c r="K172" i="30"/>
  <c r="L172" i="30"/>
  <c r="M172" i="30"/>
  <c r="D173" i="30"/>
  <c r="E173" i="30"/>
  <c r="F173" i="30"/>
  <c r="G173" i="30"/>
  <c r="H173" i="30"/>
  <c r="I173" i="30"/>
  <c r="J173" i="30"/>
  <c r="K173" i="30"/>
  <c r="L173" i="30"/>
  <c r="M173" i="30"/>
  <c r="D174" i="30"/>
  <c r="E174" i="30"/>
  <c r="F174" i="30"/>
  <c r="G174" i="30"/>
  <c r="H174" i="30"/>
  <c r="I174" i="30"/>
  <c r="J174" i="30"/>
  <c r="K174" i="30"/>
  <c r="L174" i="30"/>
  <c r="M174" i="30"/>
  <c r="D175" i="30"/>
  <c r="E175" i="30"/>
  <c r="F175" i="30"/>
  <c r="G175" i="30"/>
  <c r="H175" i="30"/>
  <c r="I175" i="30"/>
  <c r="J175" i="30"/>
  <c r="K175" i="30"/>
  <c r="L175" i="30"/>
  <c r="M175" i="30"/>
  <c r="D176" i="30"/>
  <c r="E176" i="30"/>
  <c r="F176" i="30"/>
  <c r="G176" i="30"/>
  <c r="H176" i="30"/>
  <c r="I176" i="30"/>
  <c r="J176" i="30"/>
  <c r="K176" i="30"/>
  <c r="L176" i="30"/>
  <c r="M176" i="30"/>
  <c r="D177" i="30"/>
  <c r="E177" i="30"/>
  <c r="F177" i="30"/>
  <c r="G177" i="30"/>
  <c r="H177" i="30"/>
  <c r="I177" i="30"/>
  <c r="J177" i="30"/>
  <c r="K177" i="30"/>
  <c r="L177" i="30"/>
  <c r="M177" i="30"/>
  <c r="D178" i="30"/>
  <c r="E178" i="30"/>
  <c r="F178" i="30"/>
  <c r="G178" i="30"/>
  <c r="H178" i="30"/>
  <c r="I178" i="30"/>
  <c r="J178" i="30"/>
  <c r="K178" i="30"/>
  <c r="L178" i="30"/>
  <c r="M178" i="30"/>
  <c r="D179" i="30"/>
  <c r="E179" i="30"/>
  <c r="F179" i="30"/>
  <c r="G179" i="30"/>
  <c r="H179" i="30"/>
  <c r="I179" i="30"/>
  <c r="J179" i="30"/>
  <c r="K179" i="30"/>
  <c r="L179" i="30"/>
  <c r="M179" i="30"/>
  <c r="D180" i="30"/>
  <c r="E180" i="30"/>
  <c r="F180" i="30"/>
  <c r="G180" i="30"/>
  <c r="H180" i="30"/>
  <c r="I180" i="30"/>
  <c r="J180" i="30"/>
  <c r="K180" i="30"/>
  <c r="L180" i="30"/>
  <c r="M180" i="30"/>
  <c r="D181" i="30"/>
  <c r="E181" i="30"/>
  <c r="F181" i="30"/>
  <c r="O181" i="30" s="1"/>
  <c r="G181" i="30"/>
  <c r="H181" i="30"/>
  <c r="I181" i="30"/>
  <c r="J181" i="30"/>
  <c r="K181" i="30"/>
  <c r="L181" i="30"/>
  <c r="M181" i="30"/>
  <c r="D182" i="30"/>
  <c r="E182" i="30"/>
  <c r="F182" i="30"/>
  <c r="G182" i="30"/>
  <c r="H182" i="30"/>
  <c r="I182" i="30"/>
  <c r="J182" i="30"/>
  <c r="K182" i="30"/>
  <c r="L182" i="30"/>
  <c r="M182" i="30"/>
  <c r="D183" i="30"/>
  <c r="E183" i="30"/>
  <c r="F183" i="30"/>
  <c r="G183" i="30"/>
  <c r="H183" i="30"/>
  <c r="I183" i="30"/>
  <c r="J183" i="30"/>
  <c r="K183" i="30"/>
  <c r="L183" i="30"/>
  <c r="M183" i="30"/>
  <c r="D184" i="30"/>
  <c r="E184" i="30"/>
  <c r="F184" i="30"/>
  <c r="G184" i="30"/>
  <c r="H184" i="30"/>
  <c r="I184" i="30"/>
  <c r="J184" i="30"/>
  <c r="K184" i="30"/>
  <c r="L184" i="30"/>
  <c r="M184" i="30"/>
  <c r="D185" i="30"/>
  <c r="E185" i="30"/>
  <c r="F185" i="30"/>
  <c r="G185" i="30"/>
  <c r="H185" i="30"/>
  <c r="I185" i="30"/>
  <c r="J185" i="30"/>
  <c r="K185" i="30"/>
  <c r="L185" i="30"/>
  <c r="M185" i="30"/>
  <c r="D186" i="30"/>
  <c r="E186" i="30"/>
  <c r="F186" i="30"/>
  <c r="G186" i="30"/>
  <c r="H186" i="30"/>
  <c r="I186" i="30"/>
  <c r="J186" i="30"/>
  <c r="K186" i="30"/>
  <c r="L186" i="30"/>
  <c r="M186" i="30"/>
  <c r="D187" i="30"/>
  <c r="E187" i="30"/>
  <c r="F187" i="30"/>
  <c r="G187" i="30"/>
  <c r="H187" i="30"/>
  <c r="I187" i="30"/>
  <c r="J187" i="30"/>
  <c r="O187" i="30" s="1"/>
  <c r="K187" i="30"/>
  <c r="L187" i="30"/>
  <c r="M187" i="30"/>
  <c r="D188" i="30"/>
  <c r="E188" i="30"/>
  <c r="F188" i="30"/>
  <c r="G188" i="30"/>
  <c r="H188" i="30"/>
  <c r="I188" i="30"/>
  <c r="J188" i="30"/>
  <c r="K188" i="30"/>
  <c r="L188" i="30"/>
  <c r="M188" i="30"/>
  <c r="D189" i="30"/>
  <c r="E189" i="30"/>
  <c r="F189" i="30"/>
  <c r="O189" i="30" s="1"/>
  <c r="G189" i="30"/>
  <c r="H189" i="30"/>
  <c r="I189" i="30"/>
  <c r="J189" i="30"/>
  <c r="K189" i="30"/>
  <c r="L189" i="30"/>
  <c r="M189" i="30"/>
  <c r="D190" i="30"/>
  <c r="E190" i="30"/>
  <c r="F190" i="30"/>
  <c r="G190" i="30"/>
  <c r="H190" i="30"/>
  <c r="I190" i="30"/>
  <c r="J190" i="30"/>
  <c r="K190" i="30"/>
  <c r="L190" i="30"/>
  <c r="M190" i="30"/>
  <c r="D191" i="30"/>
  <c r="E191" i="30"/>
  <c r="F191" i="30"/>
  <c r="G191" i="30"/>
  <c r="H191" i="30"/>
  <c r="I191" i="30"/>
  <c r="J191" i="30"/>
  <c r="K191" i="30"/>
  <c r="L191" i="30"/>
  <c r="M191" i="30"/>
  <c r="D192" i="30"/>
  <c r="E192" i="30"/>
  <c r="F192" i="30"/>
  <c r="G192" i="30"/>
  <c r="H192" i="30"/>
  <c r="I192" i="30"/>
  <c r="J192" i="30"/>
  <c r="K192" i="30"/>
  <c r="L192" i="30"/>
  <c r="M192" i="30"/>
  <c r="D193" i="30"/>
  <c r="E193" i="30"/>
  <c r="F193" i="30"/>
  <c r="G193" i="30"/>
  <c r="H193" i="30"/>
  <c r="I193" i="30"/>
  <c r="J193" i="30"/>
  <c r="K193" i="30"/>
  <c r="L193" i="30"/>
  <c r="M193" i="30"/>
  <c r="D194" i="30"/>
  <c r="E194" i="30"/>
  <c r="F194" i="30"/>
  <c r="G194" i="30"/>
  <c r="H194" i="30"/>
  <c r="I194" i="30"/>
  <c r="J194" i="30"/>
  <c r="K194" i="30"/>
  <c r="L194" i="30"/>
  <c r="M194" i="30"/>
  <c r="D195" i="30"/>
  <c r="E195" i="30"/>
  <c r="F195" i="30"/>
  <c r="G195" i="30"/>
  <c r="H195" i="30"/>
  <c r="I195" i="30"/>
  <c r="J195" i="30"/>
  <c r="K195" i="30"/>
  <c r="L195" i="30"/>
  <c r="M195" i="30"/>
  <c r="D196" i="30"/>
  <c r="E196" i="30"/>
  <c r="F196" i="30"/>
  <c r="G196" i="30"/>
  <c r="H196" i="30"/>
  <c r="I196" i="30"/>
  <c r="J196" i="30"/>
  <c r="K196" i="30"/>
  <c r="L196" i="30"/>
  <c r="M196" i="30"/>
  <c r="D197" i="30"/>
  <c r="E197" i="30"/>
  <c r="F197" i="30"/>
  <c r="G197" i="30"/>
  <c r="H197" i="30"/>
  <c r="I197" i="30"/>
  <c r="J197" i="30"/>
  <c r="K197" i="30"/>
  <c r="L197" i="30"/>
  <c r="M197" i="30"/>
  <c r="D198" i="30"/>
  <c r="E198" i="30"/>
  <c r="F198" i="30"/>
  <c r="G198" i="30"/>
  <c r="H198" i="30"/>
  <c r="I198" i="30"/>
  <c r="J198" i="30"/>
  <c r="K198" i="30"/>
  <c r="L198" i="30"/>
  <c r="M198" i="30"/>
  <c r="D199" i="30"/>
  <c r="E199" i="30"/>
  <c r="F199" i="30"/>
  <c r="G199" i="30"/>
  <c r="H199" i="30"/>
  <c r="I199" i="30"/>
  <c r="J199" i="30"/>
  <c r="K199" i="30"/>
  <c r="L199" i="30"/>
  <c r="M199" i="30"/>
  <c r="D200" i="30"/>
  <c r="E200" i="30"/>
  <c r="F200" i="30"/>
  <c r="G200" i="30"/>
  <c r="H200" i="30"/>
  <c r="I200" i="30"/>
  <c r="J200" i="30"/>
  <c r="K200" i="30"/>
  <c r="L200" i="30"/>
  <c r="M200" i="30"/>
  <c r="D201" i="30"/>
  <c r="E201" i="30"/>
  <c r="F201" i="30"/>
  <c r="G201" i="30"/>
  <c r="H201" i="30"/>
  <c r="I201" i="30"/>
  <c r="J201" i="30"/>
  <c r="K201" i="30"/>
  <c r="L201" i="30"/>
  <c r="M201" i="30"/>
  <c r="D202" i="30"/>
  <c r="E202" i="30"/>
  <c r="F202" i="30"/>
  <c r="G202" i="30"/>
  <c r="H202" i="30"/>
  <c r="I202" i="30"/>
  <c r="J202" i="30"/>
  <c r="K202" i="30"/>
  <c r="L202" i="30"/>
  <c r="M202" i="30"/>
  <c r="D203" i="30"/>
  <c r="E203" i="30"/>
  <c r="F203" i="30"/>
  <c r="G203" i="30"/>
  <c r="H203" i="30"/>
  <c r="I203" i="30"/>
  <c r="J203" i="30"/>
  <c r="K203" i="30"/>
  <c r="L203" i="30"/>
  <c r="M203" i="30"/>
  <c r="D204" i="30"/>
  <c r="E204" i="30"/>
  <c r="F204" i="30"/>
  <c r="G204" i="30"/>
  <c r="H204" i="30"/>
  <c r="I204" i="30"/>
  <c r="J204" i="30"/>
  <c r="K204" i="30"/>
  <c r="L204" i="30"/>
  <c r="M204" i="30"/>
  <c r="D205" i="30"/>
  <c r="E205" i="30"/>
  <c r="F205" i="30"/>
  <c r="G205" i="30"/>
  <c r="H205" i="30"/>
  <c r="I205" i="30"/>
  <c r="J205" i="30"/>
  <c r="K205" i="30"/>
  <c r="L205" i="30"/>
  <c r="M205" i="30"/>
  <c r="D206" i="30"/>
  <c r="E206" i="30"/>
  <c r="F206" i="30"/>
  <c r="G206" i="30"/>
  <c r="H206" i="30"/>
  <c r="I206" i="30"/>
  <c r="J206" i="30"/>
  <c r="K206" i="30"/>
  <c r="L206" i="30"/>
  <c r="M206" i="30"/>
  <c r="D207" i="30"/>
  <c r="E207" i="30"/>
  <c r="F207" i="30"/>
  <c r="G207" i="30"/>
  <c r="H207" i="30"/>
  <c r="I207" i="30"/>
  <c r="J207" i="30"/>
  <c r="K207" i="30"/>
  <c r="L207" i="30"/>
  <c r="M207" i="30"/>
  <c r="D208" i="30"/>
  <c r="E208" i="30"/>
  <c r="F208" i="30"/>
  <c r="G208" i="30"/>
  <c r="H208" i="30"/>
  <c r="I208" i="30"/>
  <c r="J208" i="30"/>
  <c r="K208" i="30"/>
  <c r="L208" i="30"/>
  <c r="M208" i="30"/>
  <c r="D209" i="30"/>
  <c r="E209" i="30"/>
  <c r="F209" i="30"/>
  <c r="G209" i="30"/>
  <c r="H209" i="30"/>
  <c r="I209" i="30"/>
  <c r="J209" i="30"/>
  <c r="K209" i="30"/>
  <c r="L209" i="30"/>
  <c r="M209" i="30"/>
  <c r="D210" i="30"/>
  <c r="E210" i="30"/>
  <c r="F210" i="30"/>
  <c r="G210" i="30"/>
  <c r="H210" i="30"/>
  <c r="I210" i="30"/>
  <c r="J210" i="30"/>
  <c r="K210" i="30"/>
  <c r="L210" i="30"/>
  <c r="M210" i="30"/>
  <c r="D211" i="30"/>
  <c r="E211" i="30"/>
  <c r="F211" i="30"/>
  <c r="G211" i="30"/>
  <c r="H211" i="30"/>
  <c r="I211" i="30"/>
  <c r="J211" i="30"/>
  <c r="K211" i="30"/>
  <c r="L211" i="30"/>
  <c r="M211" i="30"/>
  <c r="D212" i="30"/>
  <c r="E212" i="30"/>
  <c r="F212" i="30"/>
  <c r="G212" i="30"/>
  <c r="H212" i="30"/>
  <c r="I212" i="30"/>
  <c r="J212" i="30"/>
  <c r="K212" i="30"/>
  <c r="L212" i="30"/>
  <c r="M212" i="30"/>
  <c r="D213" i="30"/>
  <c r="E213" i="30"/>
  <c r="F213" i="30"/>
  <c r="O213" i="30" s="1"/>
  <c r="G213" i="30"/>
  <c r="H213" i="30"/>
  <c r="I213" i="30"/>
  <c r="J213" i="30"/>
  <c r="K213" i="30"/>
  <c r="L213" i="30"/>
  <c r="M213" i="30"/>
  <c r="D214" i="30"/>
  <c r="E214" i="30"/>
  <c r="F214" i="30"/>
  <c r="G214" i="30"/>
  <c r="H214" i="30"/>
  <c r="I214" i="30"/>
  <c r="J214" i="30"/>
  <c r="K214" i="30"/>
  <c r="L214" i="30"/>
  <c r="M214" i="30"/>
  <c r="D215" i="30"/>
  <c r="E215" i="30"/>
  <c r="F215" i="30"/>
  <c r="G215" i="30"/>
  <c r="H215" i="30"/>
  <c r="I215" i="30"/>
  <c r="J215" i="30"/>
  <c r="K215" i="30"/>
  <c r="L215" i="30"/>
  <c r="M215" i="30"/>
  <c r="D216" i="30"/>
  <c r="E216" i="30"/>
  <c r="F216" i="30"/>
  <c r="G216" i="30"/>
  <c r="H216" i="30"/>
  <c r="I216" i="30"/>
  <c r="J216" i="30"/>
  <c r="K216" i="30"/>
  <c r="L216" i="30"/>
  <c r="M216" i="30"/>
  <c r="D217" i="30"/>
  <c r="E217" i="30"/>
  <c r="F217" i="30"/>
  <c r="G217" i="30"/>
  <c r="H217" i="30"/>
  <c r="I217" i="30"/>
  <c r="J217" i="30"/>
  <c r="K217" i="30"/>
  <c r="L217" i="30"/>
  <c r="M217" i="30"/>
  <c r="D218" i="30"/>
  <c r="E218" i="30"/>
  <c r="F218" i="30"/>
  <c r="G218" i="30"/>
  <c r="H218" i="30"/>
  <c r="I218" i="30"/>
  <c r="J218" i="30"/>
  <c r="K218" i="30"/>
  <c r="L218" i="30"/>
  <c r="M218" i="30"/>
  <c r="D219" i="30"/>
  <c r="E219" i="30"/>
  <c r="F219" i="30"/>
  <c r="G219" i="30"/>
  <c r="H219" i="30"/>
  <c r="I219" i="30"/>
  <c r="J219" i="30"/>
  <c r="O219" i="30" s="1"/>
  <c r="K219" i="30"/>
  <c r="L219" i="30"/>
  <c r="M219" i="30"/>
  <c r="D220" i="30"/>
  <c r="E220" i="30"/>
  <c r="F220" i="30"/>
  <c r="G220" i="30"/>
  <c r="H220" i="30"/>
  <c r="I220" i="30"/>
  <c r="J220" i="30"/>
  <c r="K220" i="30"/>
  <c r="L220" i="30"/>
  <c r="M220" i="30"/>
  <c r="D221" i="30"/>
  <c r="E221" i="30"/>
  <c r="F221" i="30"/>
  <c r="O221" i="30" s="1"/>
  <c r="G221" i="30"/>
  <c r="H221" i="30"/>
  <c r="I221" i="30"/>
  <c r="J221" i="30"/>
  <c r="K221" i="30"/>
  <c r="L221" i="30"/>
  <c r="M221" i="30"/>
  <c r="D222" i="30"/>
  <c r="E222" i="30"/>
  <c r="F222" i="30"/>
  <c r="G222" i="30"/>
  <c r="H222" i="30"/>
  <c r="I222" i="30"/>
  <c r="J222" i="30"/>
  <c r="K222" i="30"/>
  <c r="L222" i="30"/>
  <c r="M222" i="30"/>
  <c r="D223" i="30"/>
  <c r="E223" i="30"/>
  <c r="F223" i="30"/>
  <c r="G223" i="30"/>
  <c r="H223" i="30"/>
  <c r="I223" i="30"/>
  <c r="J223" i="30"/>
  <c r="K223" i="30"/>
  <c r="L223" i="30"/>
  <c r="M223" i="30"/>
  <c r="D224" i="30"/>
  <c r="E224" i="30"/>
  <c r="F224" i="30"/>
  <c r="G224" i="30"/>
  <c r="H224" i="30"/>
  <c r="I224" i="30"/>
  <c r="J224" i="30"/>
  <c r="K224" i="30"/>
  <c r="L224" i="30"/>
  <c r="M224" i="30"/>
  <c r="D225" i="30"/>
  <c r="E225" i="30"/>
  <c r="F225" i="30"/>
  <c r="G225" i="30"/>
  <c r="H225" i="30"/>
  <c r="I225" i="30"/>
  <c r="J225" i="30"/>
  <c r="K225" i="30"/>
  <c r="L225" i="30"/>
  <c r="M225" i="30"/>
  <c r="D226" i="30"/>
  <c r="E226" i="30"/>
  <c r="F226" i="30"/>
  <c r="G226" i="30"/>
  <c r="H226" i="30"/>
  <c r="I226" i="30"/>
  <c r="J226" i="30"/>
  <c r="K226" i="30"/>
  <c r="L226" i="30"/>
  <c r="M226" i="30"/>
  <c r="D227" i="30"/>
  <c r="E227" i="30"/>
  <c r="F227" i="30"/>
  <c r="G227" i="30"/>
  <c r="H227" i="30"/>
  <c r="I227" i="30"/>
  <c r="J227" i="30"/>
  <c r="K227" i="30"/>
  <c r="L227" i="30"/>
  <c r="M227" i="30"/>
  <c r="D228" i="30"/>
  <c r="E228" i="30"/>
  <c r="F228" i="30"/>
  <c r="G228" i="30"/>
  <c r="H228" i="30"/>
  <c r="I228" i="30"/>
  <c r="J228" i="30"/>
  <c r="K228" i="30"/>
  <c r="L228" i="30"/>
  <c r="M228" i="30"/>
  <c r="D229" i="30"/>
  <c r="E229" i="30"/>
  <c r="F229" i="30"/>
  <c r="O229" i="30" s="1"/>
  <c r="G229" i="30"/>
  <c r="H229" i="30"/>
  <c r="I229" i="30"/>
  <c r="J229" i="30"/>
  <c r="K229" i="30"/>
  <c r="L229" i="30"/>
  <c r="M229" i="30"/>
  <c r="D230" i="30"/>
  <c r="O230" i="30" s="1"/>
  <c r="E230" i="30"/>
  <c r="F230" i="30"/>
  <c r="G230" i="30"/>
  <c r="H230" i="30"/>
  <c r="I230" i="30"/>
  <c r="J230" i="30"/>
  <c r="K230" i="30"/>
  <c r="L230" i="30"/>
  <c r="M230" i="30"/>
  <c r="D231" i="30"/>
  <c r="E231" i="30"/>
  <c r="F231" i="30"/>
  <c r="G231" i="30"/>
  <c r="H231" i="30"/>
  <c r="I231" i="30"/>
  <c r="J231" i="30"/>
  <c r="K231" i="30"/>
  <c r="L231" i="30"/>
  <c r="M231" i="30"/>
  <c r="D232" i="30"/>
  <c r="E232" i="30"/>
  <c r="F232" i="30"/>
  <c r="G232" i="30"/>
  <c r="H232" i="30"/>
  <c r="I232" i="30"/>
  <c r="J232" i="30"/>
  <c r="K232" i="30"/>
  <c r="L232" i="30"/>
  <c r="M232" i="30"/>
  <c r="D233" i="30"/>
  <c r="E233" i="30"/>
  <c r="F233" i="30"/>
  <c r="G233" i="30"/>
  <c r="H233" i="30"/>
  <c r="I233" i="30"/>
  <c r="J233" i="30"/>
  <c r="K233" i="30"/>
  <c r="L233" i="30"/>
  <c r="M233" i="30"/>
  <c r="D234" i="30"/>
  <c r="E234" i="30"/>
  <c r="F234" i="30"/>
  <c r="G234" i="30"/>
  <c r="H234" i="30"/>
  <c r="I234" i="30"/>
  <c r="J234" i="30"/>
  <c r="K234" i="30"/>
  <c r="L234" i="30"/>
  <c r="M234" i="30"/>
  <c r="D235" i="30"/>
  <c r="E235" i="30"/>
  <c r="F235" i="30"/>
  <c r="G235" i="30"/>
  <c r="H235" i="30"/>
  <c r="I235" i="30"/>
  <c r="J235" i="30"/>
  <c r="K235" i="30"/>
  <c r="L235" i="30"/>
  <c r="M235" i="30"/>
  <c r="D236" i="30"/>
  <c r="E236" i="30"/>
  <c r="F236" i="30"/>
  <c r="G236" i="30"/>
  <c r="H236" i="30"/>
  <c r="I236" i="30"/>
  <c r="J236" i="30"/>
  <c r="K236" i="30"/>
  <c r="L236" i="30"/>
  <c r="M236" i="30"/>
  <c r="D237" i="30"/>
  <c r="E237" i="30"/>
  <c r="F237" i="30"/>
  <c r="O237" i="30" s="1"/>
  <c r="G237" i="30"/>
  <c r="H237" i="30"/>
  <c r="I237" i="30"/>
  <c r="J237" i="30"/>
  <c r="K237" i="30"/>
  <c r="L237" i="30"/>
  <c r="M237" i="30"/>
  <c r="D238" i="30"/>
  <c r="E238" i="30"/>
  <c r="F238" i="30"/>
  <c r="G238" i="30"/>
  <c r="H238" i="30"/>
  <c r="I238" i="30"/>
  <c r="J238" i="30"/>
  <c r="K238" i="30"/>
  <c r="L238" i="30"/>
  <c r="M238" i="30"/>
  <c r="D239" i="30"/>
  <c r="E239" i="30"/>
  <c r="F239" i="30"/>
  <c r="G239" i="30"/>
  <c r="H239" i="30"/>
  <c r="I239" i="30"/>
  <c r="J239" i="30"/>
  <c r="K239" i="30"/>
  <c r="L239" i="30"/>
  <c r="M239" i="30"/>
  <c r="D240" i="30"/>
  <c r="E240" i="30"/>
  <c r="F240" i="30"/>
  <c r="G240" i="30"/>
  <c r="H240" i="30"/>
  <c r="I240" i="30"/>
  <c r="J240" i="30"/>
  <c r="K240" i="30"/>
  <c r="L240" i="30"/>
  <c r="M240" i="30"/>
  <c r="D241" i="30"/>
  <c r="E241" i="30"/>
  <c r="F241" i="30"/>
  <c r="G241" i="30"/>
  <c r="H241" i="30"/>
  <c r="I241" i="30"/>
  <c r="J241" i="30"/>
  <c r="K241" i="30"/>
  <c r="L241" i="30"/>
  <c r="M241" i="30"/>
  <c r="D242" i="30"/>
  <c r="E242" i="30"/>
  <c r="F242" i="30"/>
  <c r="G242" i="30"/>
  <c r="H242" i="30"/>
  <c r="I242" i="30"/>
  <c r="J242" i="30"/>
  <c r="K242" i="30"/>
  <c r="L242" i="30"/>
  <c r="M242" i="30"/>
  <c r="D243" i="30"/>
  <c r="E243" i="30"/>
  <c r="F243" i="30"/>
  <c r="G243" i="30"/>
  <c r="H243" i="30"/>
  <c r="I243" i="30"/>
  <c r="J243" i="30"/>
  <c r="K243" i="30"/>
  <c r="L243" i="30"/>
  <c r="M243" i="30"/>
  <c r="D244" i="30"/>
  <c r="E244" i="30"/>
  <c r="F244" i="30"/>
  <c r="G244" i="30"/>
  <c r="H244" i="30"/>
  <c r="I244" i="30"/>
  <c r="J244" i="30"/>
  <c r="K244" i="30"/>
  <c r="L244" i="30"/>
  <c r="M244" i="30"/>
  <c r="D245" i="30"/>
  <c r="E245" i="30"/>
  <c r="F245" i="30"/>
  <c r="O245" i="30" s="1"/>
  <c r="G245" i="30"/>
  <c r="H245" i="30"/>
  <c r="I245" i="30"/>
  <c r="J245" i="30"/>
  <c r="K245" i="30"/>
  <c r="L245" i="30"/>
  <c r="M245" i="30"/>
  <c r="D246" i="30"/>
  <c r="E246" i="30"/>
  <c r="F246" i="30"/>
  <c r="G246" i="30"/>
  <c r="H246" i="30"/>
  <c r="I246" i="30"/>
  <c r="J246" i="30"/>
  <c r="K246" i="30"/>
  <c r="L246" i="30"/>
  <c r="M246" i="30"/>
  <c r="D247" i="30"/>
  <c r="E247" i="30"/>
  <c r="F247" i="30"/>
  <c r="G247" i="30"/>
  <c r="H247" i="30"/>
  <c r="I247" i="30"/>
  <c r="J247" i="30"/>
  <c r="O247" i="30" s="1"/>
  <c r="K247" i="30"/>
  <c r="L247" i="30"/>
  <c r="M247" i="30"/>
  <c r="D248" i="30"/>
  <c r="E248" i="30"/>
  <c r="F248" i="30"/>
  <c r="G248" i="30"/>
  <c r="H248" i="30"/>
  <c r="I248" i="30"/>
  <c r="J248" i="30"/>
  <c r="K248" i="30"/>
  <c r="L248" i="30"/>
  <c r="M248" i="30"/>
  <c r="D249" i="30"/>
  <c r="E249" i="30"/>
  <c r="F249" i="30"/>
  <c r="G249" i="30"/>
  <c r="H249" i="30"/>
  <c r="I249" i="30"/>
  <c r="J249" i="30"/>
  <c r="K249" i="30"/>
  <c r="L249" i="30"/>
  <c r="M249" i="30"/>
  <c r="D250" i="30"/>
  <c r="E250" i="30"/>
  <c r="F250" i="30"/>
  <c r="G250" i="30"/>
  <c r="H250" i="30"/>
  <c r="I250" i="30"/>
  <c r="J250" i="30"/>
  <c r="K250" i="30"/>
  <c r="L250" i="30"/>
  <c r="M250" i="30"/>
  <c r="D251" i="30"/>
  <c r="E251" i="30"/>
  <c r="F251" i="30"/>
  <c r="G251" i="30"/>
  <c r="H251" i="30"/>
  <c r="I251" i="30"/>
  <c r="J251" i="30"/>
  <c r="K251" i="30"/>
  <c r="L251" i="30"/>
  <c r="M251" i="30"/>
  <c r="D252" i="30"/>
  <c r="E252" i="30"/>
  <c r="F252" i="30"/>
  <c r="G252" i="30"/>
  <c r="H252" i="30"/>
  <c r="I252" i="30"/>
  <c r="J252" i="30"/>
  <c r="K252" i="30"/>
  <c r="L252" i="30"/>
  <c r="M252" i="30"/>
  <c r="D253" i="30"/>
  <c r="E253" i="30"/>
  <c r="F253" i="30"/>
  <c r="O253" i="30" s="1"/>
  <c r="G253" i="30"/>
  <c r="H253" i="30"/>
  <c r="I253" i="30"/>
  <c r="J253" i="30"/>
  <c r="K253" i="30"/>
  <c r="L253" i="30"/>
  <c r="M253" i="30"/>
  <c r="D254" i="30"/>
  <c r="E254" i="30"/>
  <c r="F254" i="30"/>
  <c r="G254" i="30"/>
  <c r="H254" i="30"/>
  <c r="I254" i="30"/>
  <c r="J254" i="30"/>
  <c r="K254" i="30"/>
  <c r="L254" i="30"/>
  <c r="M254" i="30"/>
  <c r="D255" i="30"/>
  <c r="E255" i="30"/>
  <c r="F255" i="30"/>
  <c r="G255" i="30"/>
  <c r="H255" i="30"/>
  <c r="I255" i="30"/>
  <c r="J255" i="30"/>
  <c r="K255" i="30"/>
  <c r="L255" i="30"/>
  <c r="M255" i="30"/>
  <c r="D256" i="30"/>
  <c r="E256" i="30"/>
  <c r="F256" i="30"/>
  <c r="G256" i="30"/>
  <c r="H256" i="30"/>
  <c r="I256" i="30"/>
  <c r="J256" i="30"/>
  <c r="K256" i="30"/>
  <c r="L256" i="30"/>
  <c r="M256" i="30"/>
  <c r="D257" i="30"/>
  <c r="E257" i="30"/>
  <c r="F257" i="30"/>
  <c r="G257" i="30"/>
  <c r="H257" i="30"/>
  <c r="I257" i="30"/>
  <c r="J257" i="30"/>
  <c r="K257" i="30"/>
  <c r="L257" i="30"/>
  <c r="M257" i="30"/>
  <c r="D258" i="30"/>
  <c r="E258" i="30"/>
  <c r="F258" i="30"/>
  <c r="G258" i="30"/>
  <c r="H258" i="30"/>
  <c r="I258" i="30"/>
  <c r="J258" i="30"/>
  <c r="K258" i="30"/>
  <c r="L258" i="30"/>
  <c r="M258" i="30"/>
  <c r="D259" i="30"/>
  <c r="E259" i="30"/>
  <c r="F259" i="30"/>
  <c r="G259" i="30"/>
  <c r="H259" i="30"/>
  <c r="I259" i="30"/>
  <c r="J259" i="30"/>
  <c r="O259" i="30" s="1"/>
  <c r="K259" i="30"/>
  <c r="L259" i="30"/>
  <c r="M259" i="30"/>
  <c r="D260" i="30"/>
  <c r="E260" i="30"/>
  <c r="F260" i="30"/>
  <c r="G260" i="30"/>
  <c r="H260" i="30"/>
  <c r="I260" i="30"/>
  <c r="J260" i="30"/>
  <c r="K260" i="30"/>
  <c r="L260" i="30"/>
  <c r="M260" i="30"/>
  <c r="D261" i="30"/>
  <c r="E261" i="30"/>
  <c r="F261" i="30"/>
  <c r="G261" i="30"/>
  <c r="H261" i="30"/>
  <c r="I261" i="30"/>
  <c r="J261" i="30"/>
  <c r="K261" i="30"/>
  <c r="L261" i="30"/>
  <c r="M261" i="30"/>
  <c r="D262" i="30"/>
  <c r="E262" i="30"/>
  <c r="F262" i="30"/>
  <c r="G262" i="30"/>
  <c r="H262" i="30"/>
  <c r="I262" i="30"/>
  <c r="J262" i="30"/>
  <c r="K262" i="30"/>
  <c r="L262" i="30"/>
  <c r="M262" i="30"/>
  <c r="D263" i="30"/>
  <c r="E263" i="30"/>
  <c r="F263" i="30"/>
  <c r="G263" i="30"/>
  <c r="H263" i="30"/>
  <c r="I263" i="30"/>
  <c r="J263" i="30"/>
  <c r="K263" i="30"/>
  <c r="L263" i="30"/>
  <c r="M263" i="30"/>
  <c r="D264" i="30"/>
  <c r="E264" i="30"/>
  <c r="F264" i="30"/>
  <c r="G264" i="30"/>
  <c r="H264" i="30"/>
  <c r="I264" i="30"/>
  <c r="J264" i="30"/>
  <c r="K264" i="30"/>
  <c r="L264" i="30"/>
  <c r="M264" i="30"/>
  <c r="D265" i="30"/>
  <c r="E265" i="30"/>
  <c r="F265" i="30"/>
  <c r="G265" i="30"/>
  <c r="H265" i="30"/>
  <c r="I265" i="30"/>
  <c r="J265" i="30"/>
  <c r="K265" i="30"/>
  <c r="L265" i="30"/>
  <c r="M265" i="30"/>
  <c r="D266" i="30"/>
  <c r="E266" i="30"/>
  <c r="F266" i="30"/>
  <c r="G266" i="30"/>
  <c r="H266" i="30"/>
  <c r="I266" i="30"/>
  <c r="J266" i="30"/>
  <c r="K266" i="30"/>
  <c r="L266" i="30"/>
  <c r="M266" i="30"/>
  <c r="D267" i="30"/>
  <c r="E267" i="30"/>
  <c r="F267" i="30"/>
  <c r="G267" i="30"/>
  <c r="H267" i="30"/>
  <c r="I267" i="30"/>
  <c r="J267" i="30"/>
  <c r="K267" i="30"/>
  <c r="L267" i="30"/>
  <c r="M267" i="30"/>
  <c r="D268" i="30"/>
  <c r="E268" i="30"/>
  <c r="F268" i="30"/>
  <c r="G268" i="30"/>
  <c r="H268" i="30"/>
  <c r="O268" i="30" s="1"/>
  <c r="I268" i="30"/>
  <c r="J268" i="30"/>
  <c r="K268" i="30"/>
  <c r="L268" i="30"/>
  <c r="M268" i="30"/>
  <c r="D269" i="30"/>
  <c r="E269" i="30"/>
  <c r="F269" i="30"/>
  <c r="O269" i="30" s="1"/>
  <c r="G269" i="30"/>
  <c r="H269" i="30"/>
  <c r="I269" i="30"/>
  <c r="J269" i="30"/>
  <c r="K269" i="30"/>
  <c r="L269" i="30"/>
  <c r="M269" i="30"/>
  <c r="D270" i="30"/>
  <c r="E270" i="30"/>
  <c r="F270" i="30"/>
  <c r="G270" i="30"/>
  <c r="H270" i="30"/>
  <c r="I270" i="30"/>
  <c r="J270" i="30"/>
  <c r="K270" i="30"/>
  <c r="L270" i="30"/>
  <c r="M270" i="30"/>
  <c r="D271" i="30"/>
  <c r="E271" i="30"/>
  <c r="F271" i="30"/>
  <c r="G271" i="30"/>
  <c r="H271" i="30"/>
  <c r="I271" i="30"/>
  <c r="J271" i="30"/>
  <c r="K271" i="30"/>
  <c r="L271" i="30"/>
  <c r="M271" i="30"/>
  <c r="D272" i="30"/>
  <c r="E272" i="30"/>
  <c r="F272" i="30"/>
  <c r="G272" i="30"/>
  <c r="H272" i="30"/>
  <c r="I272" i="30"/>
  <c r="J272" i="30"/>
  <c r="K272" i="30"/>
  <c r="L272" i="30"/>
  <c r="M272" i="30"/>
  <c r="D273" i="30"/>
  <c r="E273" i="30"/>
  <c r="F273" i="30"/>
  <c r="G273" i="30"/>
  <c r="H273" i="30"/>
  <c r="I273" i="30"/>
  <c r="J273" i="30"/>
  <c r="K273" i="30"/>
  <c r="L273" i="30"/>
  <c r="M273" i="30"/>
  <c r="D274" i="30"/>
  <c r="E274" i="30"/>
  <c r="F274" i="30"/>
  <c r="G274" i="30"/>
  <c r="H274" i="30"/>
  <c r="I274" i="30"/>
  <c r="J274" i="30"/>
  <c r="K274" i="30"/>
  <c r="L274" i="30"/>
  <c r="M274" i="30"/>
  <c r="D275" i="30"/>
  <c r="E275" i="30"/>
  <c r="F275" i="30"/>
  <c r="G275" i="30"/>
  <c r="H275" i="30"/>
  <c r="I275" i="30"/>
  <c r="J275" i="30"/>
  <c r="K275" i="30"/>
  <c r="L275" i="30"/>
  <c r="M275" i="30"/>
  <c r="D276" i="30"/>
  <c r="E276" i="30"/>
  <c r="F276" i="30"/>
  <c r="G276" i="30"/>
  <c r="H276" i="30"/>
  <c r="I276" i="30"/>
  <c r="J276" i="30"/>
  <c r="K276" i="30"/>
  <c r="L276" i="30"/>
  <c r="M276" i="30"/>
  <c r="D277" i="30"/>
  <c r="E277" i="30"/>
  <c r="F277" i="30"/>
  <c r="O277" i="30" s="1"/>
  <c r="G277" i="30"/>
  <c r="H277" i="30"/>
  <c r="I277" i="30"/>
  <c r="J277" i="30"/>
  <c r="K277" i="30"/>
  <c r="L277" i="30"/>
  <c r="M277" i="30"/>
  <c r="D278" i="30"/>
  <c r="E278" i="30"/>
  <c r="F278" i="30"/>
  <c r="G278" i="30"/>
  <c r="H278" i="30"/>
  <c r="I278" i="30"/>
  <c r="J278" i="30"/>
  <c r="K278" i="30"/>
  <c r="L278" i="30"/>
  <c r="M278" i="30"/>
  <c r="D279" i="30"/>
  <c r="E279" i="30"/>
  <c r="F279" i="30"/>
  <c r="G279" i="30"/>
  <c r="H279" i="30"/>
  <c r="I279" i="30"/>
  <c r="J279" i="30"/>
  <c r="O279" i="30" s="1"/>
  <c r="K279" i="30"/>
  <c r="L279" i="30"/>
  <c r="M279" i="30"/>
  <c r="D280" i="30"/>
  <c r="E280" i="30"/>
  <c r="F280" i="30"/>
  <c r="G280" i="30"/>
  <c r="H280" i="30"/>
  <c r="I280" i="30"/>
  <c r="J280" i="30"/>
  <c r="K280" i="30"/>
  <c r="L280" i="30"/>
  <c r="M280" i="30"/>
  <c r="D281" i="30"/>
  <c r="E281" i="30"/>
  <c r="F281" i="30"/>
  <c r="G281" i="30"/>
  <c r="H281" i="30"/>
  <c r="I281" i="30"/>
  <c r="J281" i="30"/>
  <c r="K281" i="30"/>
  <c r="L281" i="30"/>
  <c r="M281" i="30"/>
  <c r="D282" i="30"/>
  <c r="E282" i="30"/>
  <c r="F282" i="30"/>
  <c r="G282" i="30"/>
  <c r="H282" i="30"/>
  <c r="I282" i="30"/>
  <c r="J282" i="30"/>
  <c r="K282" i="30"/>
  <c r="L282" i="30"/>
  <c r="M282" i="30"/>
  <c r="D283" i="30"/>
  <c r="E283" i="30"/>
  <c r="F283" i="30"/>
  <c r="G283" i="30"/>
  <c r="H283" i="30"/>
  <c r="I283" i="30"/>
  <c r="J283" i="30"/>
  <c r="O283" i="30" s="1"/>
  <c r="K283" i="30"/>
  <c r="L283" i="30"/>
  <c r="M283" i="30"/>
  <c r="D284" i="30"/>
  <c r="E284" i="30"/>
  <c r="F284" i="30"/>
  <c r="G284" i="30"/>
  <c r="H284" i="30"/>
  <c r="I284" i="30"/>
  <c r="J284" i="30"/>
  <c r="K284" i="30"/>
  <c r="L284" i="30"/>
  <c r="M284" i="30"/>
  <c r="D285" i="30"/>
  <c r="E285" i="30"/>
  <c r="F285" i="30"/>
  <c r="G285" i="30"/>
  <c r="H285" i="30"/>
  <c r="I285" i="30"/>
  <c r="J285" i="30"/>
  <c r="K285" i="30"/>
  <c r="L285" i="30"/>
  <c r="M285" i="30"/>
  <c r="D286" i="30"/>
  <c r="E286" i="30"/>
  <c r="F286" i="30"/>
  <c r="G286" i="30"/>
  <c r="H286" i="30"/>
  <c r="I286" i="30"/>
  <c r="J286" i="30"/>
  <c r="K286" i="30"/>
  <c r="L286" i="30"/>
  <c r="M286" i="30"/>
  <c r="D287" i="30"/>
  <c r="E287" i="30"/>
  <c r="F287" i="30"/>
  <c r="G287" i="30"/>
  <c r="H287" i="30"/>
  <c r="I287" i="30"/>
  <c r="J287" i="30"/>
  <c r="K287" i="30"/>
  <c r="L287" i="30"/>
  <c r="M287" i="30"/>
  <c r="D288" i="30"/>
  <c r="E288" i="30"/>
  <c r="F288" i="30"/>
  <c r="G288" i="30"/>
  <c r="H288" i="30"/>
  <c r="I288" i="30"/>
  <c r="J288" i="30"/>
  <c r="K288" i="30"/>
  <c r="L288" i="30"/>
  <c r="M288" i="30"/>
  <c r="D289" i="30"/>
  <c r="E289" i="30"/>
  <c r="F289" i="30"/>
  <c r="G289" i="30"/>
  <c r="H289" i="30"/>
  <c r="I289" i="30"/>
  <c r="J289" i="30"/>
  <c r="K289" i="30"/>
  <c r="L289" i="30"/>
  <c r="M289" i="30"/>
  <c r="D290" i="30"/>
  <c r="E290" i="30"/>
  <c r="F290" i="30"/>
  <c r="G290" i="30"/>
  <c r="H290" i="30"/>
  <c r="I290" i="30"/>
  <c r="J290" i="30"/>
  <c r="K290" i="30"/>
  <c r="L290" i="30"/>
  <c r="M290" i="30"/>
  <c r="D291" i="30"/>
  <c r="E291" i="30"/>
  <c r="F291" i="30"/>
  <c r="G291" i="30"/>
  <c r="H291" i="30"/>
  <c r="I291" i="30"/>
  <c r="J291" i="30"/>
  <c r="K291" i="30"/>
  <c r="L291" i="30"/>
  <c r="M291" i="30"/>
  <c r="D292" i="30"/>
  <c r="E292" i="30"/>
  <c r="F292" i="30"/>
  <c r="G292" i="30"/>
  <c r="H292" i="30"/>
  <c r="I292" i="30"/>
  <c r="J292" i="30"/>
  <c r="K292" i="30"/>
  <c r="L292" i="30"/>
  <c r="M292" i="30"/>
  <c r="D293" i="30"/>
  <c r="E293" i="30"/>
  <c r="F293" i="30"/>
  <c r="O293" i="30" s="1"/>
  <c r="G293" i="30"/>
  <c r="H293" i="30"/>
  <c r="I293" i="30"/>
  <c r="J293" i="30"/>
  <c r="K293" i="30"/>
  <c r="L293" i="30"/>
  <c r="M293" i="30"/>
  <c r="D294" i="30"/>
  <c r="O294" i="30" s="1"/>
  <c r="E294" i="30"/>
  <c r="F294" i="30"/>
  <c r="G294" i="30"/>
  <c r="H294" i="30"/>
  <c r="I294" i="30"/>
  <c r="J294" i="30"/>
  <c r="K294" i="30"/>
  <c r="L294" i="30"/>
  <c r="M294" i="30"/>
  <c r="D295" i="30"/>
  <c r="E295" i="30"/>
  <c r="F295" i="30"/>
  <c r="G295" i="30"/>
  <c r="H295" i="30"/>
  <c r="I295" i="30"/>
  <c r="J295" i="30"/>
  <c r="O295" i="30" s="1"/>
  <c r="K295" i="30"/>
  <c r="L295" i="30"/>
  <c r="M295" i="30"/>
  <c r="D296" i="30"/>
  <c r="E296" i="30"/>
  <c r="F296" i="30"/>
  <c r="G296" i="30"/>
  <c r="H296" i="30"/>
  <c r="I296" i="30"/>
  <c r="J296" i="30"/>
  <c r="K296" i="30"/>
  <c r="L296" i="30"/>
  <c r="M296" i="30"/>
  <c r="D297" i="30"/>
  <c r="E297" i="30"/>
  <c r="F297" i="30"/>
  <c r="G297" i="30"/>
  <c r="H297" i="30"/>
  <c r="I297" i="30"/>
  <c r="J297" i="30"/>
  <c r="K297" i="30"/>
  <c r="L297" i="30"/>
  <c r="M297" i="30"/>
  <c r="D298" i="30"/>
  <c r="E298" i="30"/>
  <c r="F298" i="30"/>
  <c r="G298" i="30"/>
  <c r="H298" i="30"/>
  <c r="I298" i="30"/>
  <c r="J298" i="30"/>
  <c r="K298" i="30"/>
  <c r="L298" i="30"/>
  <c r="M298" i="30"/>
  <c r="D299" i="30"/>
  <c r="E299" i="30"/>
  <c r="F299" i="30"/>
  <c r="G299" i="30"/>
  <c r="H299" i="30"/>
  <c r="I299" i="30"/>
  <c r="J299" i="30"/>
  <c r="K299" i="30"/>
  <c r="L299" i="30"/>
  <c r="M299" i="30"/>
  <c r="D300" i="30"/>
  <c r="E300" i="30"/>
  <c r="F300" i="30"/>
  <c r="G300" i="30"/>
  <c r="H300" i="30"/>
  <c r="I300" i="30"/>
  <c r="J300" i="30"/>
  <c r="K300" i="30"/>
  <c r="L300" i="30"/>
  <c r="M300" i="30"/>
  <c r="D301" i="30"/>
  <c r="E301" i="30"/>
  <c r="F301" i="30"/>
  <c r="O301" i="30" s="1"/>
  <c r="G301" i="30"/>
  <c r="H301" i="30"/>
  <c r="I301" i="30"/>
  <c r="J301" i="30"/>
  <c r="K301" i="30"/>
  <c r="L301" i="30"/>
  <c r="M301" i="30"/>
  <c r="D302" i="30"/>
  <c r="E302" i="30"/>
  <c r="F302" i="30"/>
  <c r="G302" i="30"/>
  <c r="H302" i="30"/>
  <c r="I302" i="30"/>
  <c r="J302" i="30"/>
  <c r="K302" i="30"/>
  <c r="L302" i="30"/>
  <c r="M302" i="30"/>
  <c r="D303" i="30"/>
  <c r="E303" i="30"/>
  <c r="F303" i="30"/>
  <c r="G303" i="30"/>
  <c r="H303" i="30"/>
  <c r="I303" i="30"/>
  <c r="J303" i="30"/>
  <c r="O303" i="30" s="1"/>
  <c r="K303" i="30"/>
  <c r="L303" i="30"/>
  <c r="M303" i="30"/>
  <c r="D304" i="30"/>
  <c r="E304" i="30"/>
  <c r="F304" i="30"/>
  <c r="G304" i="30"/>
  <c r="H304" i="30"/>
  <c r="I304" i="30"/>
  <c r="J304" i="30"/>
  <c r="K304" i="30"/>
  <c r="L304" i="30"/>
  <c r="M304" i="30"/>
  <c r="D305" i="30"/>
  <c r="E305" i="30"/>
  <c r="F305" i="30"/>
  <c r="G305" i="30"/>
  <c r="H305" i="30"/>
  <c r="I305" i="30"/>
  <c r="J305" i="30"/>
  <c r="K305" i="30"/>
  <c r="L305" i="30"/>
  <c r="M305" i="30"/>
  <c r="D306" i="30"/>
  <c r="E306" i="30"/>
  <c r="F306" i="30"/>
  <c r="G306" i="30"/>
  <c r="H306" i="30"/>
  <c r="I306" i="30"/>
  <c r="J306" i="30"/>
  <c r="K306" i="30"/>
  <c r="L306" i="30"/>
  <c r="M306" i="30"/>
  <c r="D307" i="30"/>
  <c r="E307" i="30"/>
  <c r="F307" i="30"/>
  <c r="G307" i="30"/>
  <c r="H307" i="30"/>
  <c r="I307" i="30"/>
  <c r="J307" i="30"/>
  <c r="K307" i="30"/>
  <c r="L307" i="30"/>
  <c r="M307" i="30"/>
  <c r="D308" i="30"/>
  <c r="E308" i="30"/>
  <c r="F308" i="30"/>
  <c r="G308" i="30"/>
  <c r="H308" i="30"/>
  <c r="I308" i="30"/>
  <c r="J308" i="30"/>
  <c r="K308" i="30"/>
  <c r="L308" i="30"/>
  <c r="M308" i="30"/>
  <c r="D309" i="30"/>
  <c r="E309" i="30"/>
  <c r="F309" i="30"/>
  <c r="O309" i="30" s="1"/>
  <c r="G309" i="30"/>
  <c r="H309" i="30"/>
  <c r="I309" i="30"/>
  <c r="J309" i="30"/>
  <c r="K309" i="30"/>
  <c r="L309" i="30"/>
  <c r="M309" i="30"/>
  <c r="D310" i="30"/>
  <c r="O310" i="30" s="1"/>
  <c r="E310" i="30"/>
  <c r="F310" i="30"/>
  <c r="G310" i="30"/>
  <c r="H310" i="30"/>
  <c r="I310" i="30"/>
  <c r="J310" i="30"/>
  <c r="K310" i="30"/>
  <c r="L310" i="30"/>
  <c r="M310" i="30"/>
  <c r="D311" i="30"/>
  <c r="E311" i="30"/>
  <c r="F311" i="30"/>
  <c r="G311" i="30"/>
  <c r="H311" i="30"/>
  <c r="I311" i="30"/>
  <c r="J311" i="30"/>
  <c r="K311" i="30"/>
  <c r="L311" i="30"/>
  <c r="M311" i="30"/>
  <c r="D312" i="30"/>
  <c r="E312" i="30"/>
  <c r="F312" i="30"/>
  <c r="G312" i="30"/>
  <c r="H312" i="30"/>
  <c r="I312" i="30"/>
  <c r="J312" i="30"/>
  <c r="K312" i="30"/>
  <c r="L312" i="30"/>
  <c r="M312" i="30"/>
  <c r="D313" i="30"/>
  <c r="E313" i="30"/>
  <c r="F313" i="30"/>
  <c r="G313" i="30"/>
  <c r="H313" i="30"/>
  <c r="I313" i="30"/>
  <c r="J313" i="30"/>
  <c r="K313" i="30"/>
  <c r="L313" i="30"/>
  <c r="M313" i="30"/>
  <c r="D314" i="30"/>
  <c r="E314" i="30"/>
  <c r="F314" i="30"/>
  <c r="G314" i="30"/>
  <c r="H314" i="30"/>
  <c r="I314" i="30"/>
  <c r="J314" i="30"/>
  <c r="K314" i="30"/>
  <c r="L314" i="30"/>
  <c r="M314" i="30"/>
  <c r="D315" i="30"/>
  <c r="E315" i="30"/>
  <c r="F315" i="30"/>
  <c r="G315" i="30"/>
  <c r="H315" i="30"/>
  <c r="I315" i="30"/>
  <c r="J315" i="30"/>
  <c r="O315" i="30" s="1"/>
  <c r="K315" i="30"/>
  <c r="L315" i="30"/>
  <c r="M315" i="30"/>
  <c r="D316" i="30"/>
  <c r="E316" i="30"/>
  <c r="F316" i="30"/>
  <c r="G316" i="30"/>
  <c r="H316" i="30"/>
  <c r="I316" i="30"/>
  <c r="J316" i="30"/>
  <c r="K316" i="30"/>
  <c r="L316" i="30"/>
  <c r="M316" i="30"/>
  <c r="D317" i="30"/>
  <c r="E317" i="30"/>
  <c r="F317" i="30"/>
  <c r="O317" i="30" s="1"/>
  <c r="G317" i="30"/>
  <c r="H317" i="30"/>
  <c r="I317" i="30"/>
  <c r="J317" i="30"/>
  <c r="K317" i="30"/>
  <c r="L317" i="30"/>
  <c r="M317" i="30"/>
  <c r="D318" i="30"/>
  <c r="E318" i="30"/>
  <c r="F318" i="30"/>
  <c r="G318" i="30"/>
  <c r="H318" i="30"/>
  <c r="I318" i="30"/>
  <c r="J318" i="30"/>
  <c r="K318" i="30"/>
  <c r="L318" i="30"/>
  <c r="M318" i="30"/>
  <c r="D319" i="30"/>
  <c r="E319" i="30"/>
  <c r="F319" i="30"/>
  <c r="G319" i="30"/>
  <c r="H319" i="30"/>
  <c r="I319" i="30"/>
  <c r="J319" i="30"/>
  <c r="K319" i="30"/>
  <c r="L319" i="30"/>
  <c r="M319" i="30"/>
  <c r="D320" i="30"/>
  <c r="E320" i="30"/>
  <c r="F320" i="30"/>
  <c r="G320" i="30"/>
  <c r="H320" i="30"/>
  <c r="I320" i="30"/>
  <c r="J320" i="30"/>
  <c r="K320" i="30"/>
  <c r="L320" i="30"/>
  <c r="M320" i="30"/>
  <c r="D321" i="30"/>
  <c r="E321" i="30"/>
  <c r="F321" i="30"/>
  <c r="G321" i="30"/>
  <c r="H321" i="30"/>
  <c r="I321" i="30"/>
  <c r="J321" i="30"/>
  <c r="K321" i="30"/>
  <c r="L321" i="30"/>
  <c r="M321" i="30"/>
  <c r="D322" i="30"/>
  <c r="E322" i="30"/>
  <c r="F322" i="30"/>
  <c r="G322" i="30"/>
  <c r="H322" i="30"/>
  <c r="I322" i="30"/>
  <c r="J322" i="30"/>
  <c r="K322" i="30"/>
  <c r="L322" i="30"/>
  <c r="M322" i="30"/>
  <c r="D323" i="30"/>
  <c r="E323" i="30"/>
  <c r="F323" i="30"/>
  <c r="G323" i="30"/>
  <c r="H323" i="30"/>
  <c r="I323" i="30"/>
  <c r="J323" i="30"/>
  <c r="K323" i="30"/>
  <c r="L323" i="30"/>
  <c r="M323" i="30"/>
  <c r="D324" i="30"/>
  <c r="E324" i="30"/>
  <c r="F324" i="30"/>
  <c r="G324" i="30"/>
  <c r="H324" i="30"/>
  <c r="I324" i="30"/>
  <c r="J324" i="30"/>
  <c r="K324" i="30"/>
  <c r="L324" i="30"/>
  <c r="M324" i="30"/>
  <c r="D325" i="30"/>
  <c r="E325" i="30"/>
  <c r="F325" i="30"/>
  <c r="G325" i="30"/>
  <c r="H325" i="30"/>
  <c r="I325" i="30"/>
  <c r="J325" i="30"/>
  <c r="K325" i="30"/>
  <c r="L325" i="30"/>
  <c r="M325" i="30"/>
  <c r="D326" i="30"/>
  <c r="E326" i="30"/>
  <c r="F326" i="30"/>
  <c r="G326" i="30"/>
  <c r="H326" i="30"/>
  <c r="I326" i="30"/>
  <c r="J326" i="30"/>
  <c r="K326" i="30"/>
  <c r="L326" i="30"/>
  <c r="M326" i="30"/>
  <c r="D327" i="30"/>
  <c r="E327" i="30"/>
  <c r="F327" i="30"/>
  <c r="G327" i="30"/>
  <c r="H327" i="30"/>
  <c r="I327" i="30"/>
  <c r="J327" i="30"/>
  <c r="K327" i="30"/>
  <c r="L327" i="30"/>
  <c r="M327" i="30"/>
  <c r="D328" i="30"/>
  <c r="E328" i="30"/>
  <c r="F328" i="30"/>
  <c r="G328" i="30"/>
  <c r="H328" i="30"/>
  <c r="I328" i="30"/>
  <c r="J328" i="30"/>
  <c r="K328" i="30"/>
  <c r="L328" i="30"/>
  <c r="M328" i="30"/>
  <c r="D329" i="30"/>
  <c r="E329" i="30"/>
  <c r="F329" i="30"/>
  <c r="G329" i="30"/>
  <c r="H329" i="30"/>
  <c r="I329" i="30"/>
  <c r="J329" i="30"/>
  <c r="K329" i="30"/>
  <c r="L329" i="30"/>
  <c r="M329" i="30"/>
  <c r="D330" i="30"/>
  <c r="E330" i="30"/>
  <c r="F330" i="30"/>
  <c r="G330" i="30"/>
  <c r="H330" i="30"/>
  <c r="I330" i="30"/>
  <c r="J330" i="30"/>
  <c r="K330" i="30"/>
  <c r="L330" i="30"/>
  <c r="M330" i="30"/>
  <c r="D331" i="30"/>
  <c r="E331" i="30"/>
  <c r="F331" i="30"/>
  <c r="G331" i="30"/>
  <c r="H331" i="30"/>
  <c r="I331" i="30"/>
  <c r="J331" i="30"/>
  <c r="K331" i="30"/>
  <c r="L331" i="30"/>
  <c r="M331" i="30"/>
  <c r="D332" i="30"/>
  <c r="E332" i="30"/>
  <c r="F332" i="30"/>
  <c r="G332" i="30"/>
  <c r="H332" i="30"/>
  <c r="I332" i="30"/>
  <c r="J332" i="30"/>
  <c r="K332" i="30"/>
  <c r="L332" i="30"/>
  <c r="M332" i="30"/>
  <c r="D333" i="30"/>
  <c r="E333" i="30"/>
  <c r="F333" i="30"/>
  <c r="O333" i="30" s="1"/>
  <c r="G333" i="30"/>
  <c r="H333" i="30"/>
  <c r="I333" i="30"/>
  <c r="J333" i="30"/>
  <c r="K333" i="30"/>
  <c r="L333" i="30"/>
  <c r="M333" i="30"/>
  <c r="D334" i="30"/>
  <c r="E334" i="30"/>
  <c r="F334" i="30"/>
  <c r="G334" i="30"/>
  <c r="H334" i="30"/>
  <c r="I334" i="30"/>
  <c r="J334" i="30"/>
  <c r="K334" i="30"/>
  <c r="L334" i="30"/>
  <c r="M334" i="30"/>
  <c r="D335" i="30"/>
  <c r="E335" i="30"/>
  <c r="F335" i="30"/>
  <c r="G335" i="30"/>
  <c r="H335" i="30"/>
  <c r="I335" i="30"/>
  <c r="J335" i="30"/>
  <c r="K335" i="30"/>
  <c r="L335" i="30"/>
  <c r="M335" i="30"/>
  <c r="D336" i="30"/>
  <c r="E336" i="30"/>
  <c r="F336" i="30"/>
  <c r="G336" i="30"/>
  <c r="H336" i="30"/>
  <c r="I336" i="30"/>
  <c r="J336" i="30"/>
  <c r="K336" i="30"/>
  <c r="L336" i="30"/>
  <c r="M336" i="30"/>
  <c r="D337" i="30"/>
  <c r="E337" i="30"/>
  <c r="F337" i="30"/>
  <c r="G337" i="30"/>
  <c r="H337" i="30"/>
  <c r="I337" i="30"/>
  <c r="J337" i="30"/>
  <c r="K337" i="30"/>
  <c r="L337" i="30"/>
  <c r="M337" i="30"/>
  <c r="D338" i="30"/>
  <c r="O338" i="30" s="1"/>
  <c r="E338" i="30"/>
  <c r="F338" i="30"/>
  <c r="G338" i="30"/>
  <c r="H338" i="30"/>
  <c r="I338" i="30"/>
  <c r="J338" i="30"/>
  <c r="K338" i="30"/>
  <c r="L338" i="30"/>
  <c r="M338" i="30"/>
  <c r="D339" i="30"/>
  <c r="E339" i="30"/>
  <c r="F339" i="30"/>
  <c r="G339" i="30"/>
  <c r="H339" i="30"/>
  <c r="I339" i="30"/>
  <c r="J339" i="30"/>
  <c r="K339" i="30"/>
  <c r="L339" i="30"/>
  <c r="M339" i="30"/>
  <c r="D340" i="30"/>
  <c r="E340" i="30"/>
  <c r="F340" i="30"/>
  <c r="G340" i="30"/>
  <c r="H340" i="30"/>
  <c r="I340" i="30"/>
  <c r="J340" i="30"/>
  <c r="K340" i="30"/>
  <c r="L340" i="30"/>
  <c r="M340" i="30"/>
  <c r="D341" i="30"/>
  <c r="E341" i="30"/>
  <c r="F341" i="30"/>
  <c r="O341" i="30" s="1"/>
  <c r="G341" i="30"/>
  <c r="H341" i="30"/>
  <c r="I341" i="30"/>
  <c r="J341" i="30"/>
  <c r="K341" i="30"/>
  <c r="L341" i="30"/>
  <c r="M341" i="30"/>
  <c r="D342" i="30"/>
  <c r="E342" i="30"/>
  <c r="F342" i="30"/>
  <c r="G342" i="30"/>
  <c r="H342" i="30"/>
  <c r="I342" i="30"/>
  <c r="J342" i="30"/>
  <c r="K342" i="30"/>
  <c r="L342" i="30"/>
  <c r="M342" i="30"/>
  <c r="D343" i="30"/>
  <c r="E343" i="30"/>
  <c r="F343" i="30"/>
  <c r="G343" i="30"/>
  <c r="H343" i="30"/>
  <c r="I343" i="30"/>
  <c r="J343" i="30"/>
  <c r="K343" i="30"/>
  <c r="L343" i="30"/>
  <c r="M343" i="30"/>
  <c r="D344" i="30"/>
  <c r="E344" i="30"/>
  <c r="F344" i="30"/>
  <c r="G344" i="30"/>
  <c r="H344" i="30"/>
  <c r="I344" i="30"/>
  <c r="J344" i="30"/>
  <c r="K344" i="30"/>
  <c r="L344" i="30"/>
  <c r="M344" i="30"/>
  <c r="D345" i="30"/>
  <c r="E345" i="30"/>
  <c r="F345" i="30"/>
  <c r="G345" i="30"/>
  <c r="H345" i="30"/>
  <c r="I345" i="30"/>
  <c r="J345" i="30"/>
  <c r="K345" i="30"/>
  <c r="L345" i="30"/>
  <c r="M345" i="30"/>
  <c r="D346" i="30"/>
  <c r="E346" i="30"/>
  <c r="F346" i="30"/>
  <c r="G346" i="30"/>
  <c r="H346" i="30"/>
  <c r="I346" i="30"/>
  <c r="J346" i="30"/>
  <c r="K346" i="30"/>
  <c r="L346" i="30"/>
  <c r="M346" i="30"/>
  <c r="D347" i="30"/>
  <c r="E347" i="30"/>
  <c r="F347" i="30"/>
  <c r="G347" i="30"/>
  <c r="H347" i="30"/>
  <c r="I347" i="30"/>
  <c r="J347" i="30"/>
  <c r="O347" i="30" s="1"/>
  <c r="K347" i="30"/>
  <c r="L347" i="30"/>
  <c r="M347" i="30"/>
  <c r="D348" i="30"/>
  <c r="E348" i="30"/>
  <c r="F348" i="30"/>
  <c r="G348" i="30"/>
  <c r="H348" i="30"/>
  <c r="O348" i="30" s="1"/>
  <c r="I348" i="30"/>
  <c r="J348" i="30"/>
  <c r="K348" i="30"/>
  <c r="L348" i="30"/>
  <c r="M348" i="30"/>
  <c r="D349" i="30"/>
  <c r="E349" i="30"/>
  <c r="F349" i="30"/>
  <c r="O349" i="30" s="1"/>
  <c r="G349" i="30"/>
  <c r="H349" i="30"/>
  <c r="I349" i="30"/>
  <c r="J349" i="30"/>
  <c r="K349" i="30"/>
  <c r="L349" i="30"/>
  <c r="M349" i="30"/>
  <c r="D350" i="30"/>
  <c r="E350" i="30"/>
  <c r="F350" i="30"/>
  <c r="G350" i="30"/>
  <c r="H350" i="30"/>
  <c r="I350" i="30"/>
  <c r="J350" i="30"/>
  <c r="K350" i="30"/>
  <c r="L350" i="30"/>
  <c r="M350" i="30"/>
  <c r="D351" i="30"/>
  <c r="E351" i="30"/>
  <c r="F351" i="30"/>
  <c r="G351" i="30"/>
  <c r="H351" i="30"/>
  <c r="I351" i="30"/>
  <c r="J351" i="30"/>
  <c r="K351" i="30"/>
  <c r="L351" i="30"/>
  <c r="M351" i="30"/>
  <c r="D352" i="30"/>
  <c r="E352" i="30"/>
  <c r="F352" i="30"/>
  <c r="G352" i="30"/>
  <c r="H352" i="30"/>
  <c r="I352" i="30"/>
  <c r="J352" i="30"/>
  <c r="K352" i="30"/>
  <c r="L352" i="30"/>
  <c r="M352" i="30"/>
  <c r="D353" i="30"/>
  <c r="E353" i="30"/>
  <c r="F353" i="30"/>
  <c r="G353" i="30"/>
  <c r="H353" i="30"/>
  <c r="I353" i="30"/>
  <c r="J353" i="30"/>
  <c r="K353" i="30"/>
  <c r="L353" i="30"/>
  <c r="M353" i="30"/>
  <c r="D354" i="30"/>
  <c r="E354" i="30"/>
  <c r="F354" i="30"/>
  <c r="G354" i="30"/>
  <c r="H354" i="30"/>
  <c r="I354" i="30"/>
  <c r="J354" i="30"/>
  <c r="K354" i="30"/>
  <c r="L354" i="30"/>
  <c r="M354" i="30"/>
  <c r="D355" i="30"/>
  <c r="E355" i="30"/>
  <c r="F355" i="30"/>
  <c r="G355" i="30"/>
  <c r="H355" i="30"/>
  <c r="I355" i="30"/>
  <c r="J355" i="30"/>
  <c r="K355" i="30"/>
  <c r="L355" i="30"/>
  <c r="M355" i="30"/>
  <c r="D356" i="30"/>
  <c r="E356" i="30"/>
  <c r="F356" i="30"/>
  <c r="G356" i="30"/>
  <c r="H356" i="30"/>
  <c r="I356" i="30"/>
  <c r="J356" i="30"/>
  <c r="K356" i="30"/>
  <c r="L356" i="30"/>
  <c r="M356" i="30"/>
  <c r="D357" i="30"/>
  <c r="E357" i="30"/>
  <c r="F357" i="30"/>
  <c r="O357" i="30" s="1"/>
  <c r="G357" i="30"/>
  <c r="H357" i="30"/>
  <c r="I357" i="30"/>
  <c r="J357" i="30"/>
  <c r="K357" i="30"/>
  <c r="L357" i="30"/>
  <c r="M357" i="30"/>
  <c r="D358" i="30"/>
  <c r="O358" i="30" s="1"/>
  <c r="E358" i="30"/>
  <c r="F358" i="30"/>
  <c r="G358" i="30"/>
  <c r="H358" i="30"/>
  <c r="I358" i="30"/>
  <c r="J358" i="30"/>
  <c r="K358" i="30"/>
  <c r="L358" i="30"/>
  <c r="M358" i="30"/>
  <c r="D359" i="30"/>
  <c r="E359" i="30"/>
  <c r="F359" i="30"/>
  <c r="G359" i="30"/>
  <c r="H359" i="30"/>
  <c r="I359" i="30"/>
  <c r="J359" i="30"/>
  <c r="K359" i="30"/>
  <c r="L359" i="30"/>
  <c r="M359" i="30"/>
  <c r="D360" i="30"/>
  <c r="E360" i="30"/>
  <c r="F360" i="30"/>
  <c r="G360" i="30"/>
  <c r="H360" i="30"/>
  <c r="I360" i="30"/>
  <c r="J360" i="30"/>
  <c r="K360" i="30"/>
  <c r="L360" i="30"/>
  <c r="M360" i="30"/>
  <c r="D361" i="30"/>
  <c r="E361" i="30"/>
  <c r="F361" i="30"/>
  <c r="G361" i="30"/>
  <c r="H361" i="30"/>
  <c r="I361" i="30"/>
  <c r="J361" i="30"/>
  <c r="K361" i="30"/>
  <c r="L361" i="30"/>
  <c r="M361" i="30"/>
  <c r="D362" i="30"/>
  <c r="E362" i="30"/>
  <c r="F362" i="30"/>
  <c r="G362" i="30"/>
  <c r="H362" i="30"/>
  <c r="I362" i="30"/>
  <c r="J362" i="30"/>
  <c r="K362" i="30"/>
  <c r="L362" i="30"/>
  <c r="M362" i="30"/>
  <c r="D363" i="30"/>
  <c r="E363" i="30"/>
  <c r="F363" i="30"/>
  <c r="G363" i="30"/>
  <c r="H363" i="30"/>
  <c r="I363" i="30"/>
  <c r="J363" i="30"/>
  <c r="K363" i="30"/>
  <c r="L363" i="30"/>
  <c r="M363" i="30"/>
  <c r="D364" i="30"/>
  <c r="E364" i="30"/>
  <c r="F364" i="30"/>
  <c r="G364" i="30"/>
  <c r="H364" i="30"/>
  <c r="I364" i="30"/>
  <c r="J364" i="30"/>
  <c r="K364" i="30"/>
  <c r="L364" i="30"/>
  <c r="M364" i="30"/>
  <c r="D365" i="30"/>
  <c r="E365" i="30"/>
  <c r="F365" i="30"/>
  <c r="G365" i="30"/>
  <c r="H365" i="30"/>
  <c r="I365" i="30"/>
  <c r="J365" i="30"/>
  <c r="K365" i="30"/>
  <c r="L365" i="30"/>
  <c r="M365" i="30"/>
  <c r="D366" i="30"/>
  <c r="E366" i="30"/>
  <c r="F366" i="30"/>
  <c r="G366" i="30"/>
  <c r="H366" i="30"/>
  <c r="I366" i="30"/>
  <c r="J366" i="30"/>
  <c r="K366" i="30"/>
  <c r="L366" i="30"/>
  <c r="M366" i="30"/>
  <c r="D367" i="30"/>
  <c r="E367" i="30"/>
  <c r="F367" i="30"/>
  <c r="G367" i="30"/>
  <c r="H367" i="30"/>
  <c r="I367" i="30"/>
  <c r="J367" i="30"/>
  <c r="K367" i="30"/>
  <c r="L367" i="30"/>
  <c r="M367" i="30"/>
  <c r="D368" i="30"/>
  <c r="E368" i="30"/>
  <c r="F368" i="30"/>
  <c r="G368" i="30"/>
  <c r="H368" i="30"/>
  <c r="I368" i="30"/>
  <c r="J368" i="30"/>
  <c r="K368" i="30"/>
  <c r="L368" i="30"/>
  <c r="M368" i="30"/>
  <c r="D369" i="30"/>
  <c r="E369" i="30"/>
  <c r="F369" i="30"/>
  <c r="G369" i="30"/>
  <c r="H369" i="30"/>
  <c r="I369" i="30"/>
  <c r="J369" i="30"/>
  <c r="K369" i="30"/>
  <c r="L369" i="30"/>
  <c r="M369" i="30"/>
  <c r="D370" i="30"/>
  <c r="E370" i="30"/>
  <c r="F370" i="30"/>
  <c r="G370" i="30"/>
  <c r="H370" i="30"/>
  <c r="I370" i="30"/>
  <c r="J370" i="30"/>
  <c r="K370" i="30"/>
  <c r="L370" i="30"/>
  <c r="M370" i="30"/>
  <c r="D371" i="30"/>
  <c r="E371" i="30"/>
  <c r="F371" i="30"/>
  <c r="G371" i="30"/>
  <c r="H371" i="30"/>
  <c r="I371" i="30"/>
  <c r="J371" i="30"/>
  <c r="K371" i="30"/>
  <c r="L371" i="30"/>
  <c r="M371" i="30"/>
  <c r="D372" i="30"/>
  <c r="E372" i="30"/>
  <c r="F372" i="30"/>
  <c r="G372" i="30"/>
  <c r="H372" i="30"/>
  <c r="I372" i="30"/>
  <c r="J372" i="30"/>
  <c r="K372" i="30"/>
  <c r="L372" i="30"/>
  <c r="M372" i="30"/>
  <c r="D373" i="30"/>
  <c r="E373" i="30"/>
  <c r="F373" i="30"/>
  <c r="G373" i="30"/>
  <c r="H373" i="30"/>
  <c r="I373" i="30"/>
  <c r="J373" i="30"/>
  <c r="K373" i="30"/>
  <c r="L373" i="30"/>
  <c r="M373" i="30"/>
  <c r="D374" i="30"/>
  <c r="O374" i="30" s="1"/>
  <c r="E374" i="30"/>
  <c r="F374" i="30"/>
  <c r="G374" i="30"/>
  <c r="H374" i="30"/>
  <c r="I374" i="30"/>
  <c r="J374" i="30"/>
  <c r="K374" i="30"/>
  <c r="L374" i="30"/>
  <c r="M374" i="30"/>
  <c r="D375" i="30"/>
  <c r="E375" i="30"/>
  <c r="F375" i="30"/>
  <c r="G375" i="30"/>
  <c r="H375" i="30"/>
  <c r="I375" i="30"/>
  <c r="J375" i="30"/>
  <c r="O375" i="30" s="1"/>
  <c r="K375" i="30"/>
  <c r="L375" i="30"/>
  <c r="M375" i="30"/>
  <c r="D376" i="30"/>
  <c r="E376" i="30"/>
  <c r="F376" i="30"/>
  <c r="G376" i="30"/>
  <c r="H376" i="30"/>
  <c r="I376" i="30"/>
  <c r="J376" i="30"/>
  <c r="K376" i="30"/>
  <c r="L376" i="30"/>
  <c r="M376" i="30"/>
  <c r="D377" i="30"/>
  <c r="E377" i="30"/>
  <c r="F377" i="30"/>
  <c r="G377" i="30"/>
  <c r="H377" i="30"/>
  <c r="I377" i="30"/>
  <c r="J377" i="30"/>
  <c r="K377" i="30"/>
  <c r="L377" i="30"/>
  <c r="M377" i="30"/>
  <c r="D378" i="30"/>
  <c r="E378" i="30"/>
  <c r="F378" i="30"/>
  <c r="G378" i="30"/>
  <c r="H378" i="30"/>
  <c r="I378" i="30"/>
  <c r="J378" i="30"/>
  <c r="K378" i="30"/>
  <c r="L378" i="30"/>
  <c r="M378" i="30"/>
  <c r="D379" i="30"/>
  <c r="E379" i="30"/>
  <c r="F379" i="30"/>
  <c r="G379" i="30"/>
  <c r="H379" i="30"/>
  <c r="I379" i="30"/>
  <c r="J379" i="30"/>
  <c r="O379" i="30" s="1"/>
  <c r="K379" i="30"/>
  <c r="L379" i="30"/>
  <c r="M379" i="30"/>
  <c r="D380" i="30"/>
  <c r="E380" i="30"/>
  <c r="F380" i="30"/>
  <c r="G380" i="30"/>
  <c r="H380" i="30"/>
  <c r="I380" i="30"/>
  <c r="J380" i="30"/>
  <c r="K380" i="30"/>
  <c r="L380" i="30"/>
  <c r="M380" i="30"/>
  <c r="D381" i="30"/>
  <c r="E381" i="30"/>
  <c r="F381" i="30"/>
  <c r="O381" i="30" s="1"/>
  <c r="G381" i="30"/>
  <c r="H381" i="30"/>
  <c r="I381" i="30"/>
  <c r="J381" i="30"/>
  <c r="K381" i="30"/>
  <c r="L381" i="30"/>
  <c r="M381" i="30"/>
  <c r="D382" i="30"/>
  <c r="E382" i="30"/>
  <c r="F382" i="30"/>
  <c r="G382" i="30"/>
  <c r="H382" i="30"/>
  <c r="I382" i="30"/>
  <c r="J382" i="30"/>
  <c r="K382" i="30"/>
  <c r="L382" i="30"/>
  <c r="M382" i="30"/>
  <c r="D383" i="30"/>
  <c r="E383" i="30"/>
  <c r="F383" i="30"/>
  <c r="G383" i="30"/>
  <c r="H383" i="30"/>
  <c r="I383" i="30"/>
  <c r="J383" i="30"/>
  <c r="K383" i="30"/>
  <c r="L383" i="30"/>
  <c r="M383" i="30"/>
  <c r="D384" i="30"/>
  <c r="E384" i="30"/>
  <c r="F384" i="30"/>
  <c r="G384" i="30"/>
  <c r="H384" i="30"/>
  <c r="I384" i="30"/>
  <c r="J384" i="30"/>
  <c r="K384" i="30"/>
  <c r="L384" i="30"/>
  <c r="M384" i="30"/>
  <c r="D385" i="30"/>
  <c r="E385" i="30"/>
  <c r="F385" i="30"/>
  <c r="G385" i="30"/>
  <c r="H385" i="30"/>
  <c r="I385" i="30"/>
  <c r="J385" i="30"/>
  <c r="K385" i="30"/>
  <c r="L385" i="30"/>
  <c r="M385" i="30"/>
  <c r="D386" i="30"/>
  <c r="E386" i="30"/>
  <c r="F386" i="30"/>
  <c r="G386" i="30"/>
  <c r="H386" i="30"/>
  <c r="I386" i="30"/>
  <c r="J386" i="30"/>
  <c r="K386" i="30"/>
  <c r="L386" i="30"/>
  <c r="M386" i="30"/>
  <c r="D387" i="30"/>
  <c r="E387" i="30"/>
  <c r="F387" i="30"/>
  <c r="G387" i="30"/>
  <c r="H387" i="30"/>
  <c r="I387" i="30"/>
  <c r="J387" i="30"/>
  <c r="O387" i="30" s="1"/>
  <c r="K387" i="30"/>
  <c r="L387" i="30"/>
  <c r="M387" i="30"/>
  <c r="D388" i="30"/>
  <c r="E388" i="30"/>
  <c r="F388" i="30"/>
  <c r="G388" i="30"/>
  <c r="H388" i="30"/>
  <c r="I388" i="30"/>
  <c r="J388" i="30"/>
  <c r="K388" i="30"/>
  <c r="L388" i="30"/>
  <c r="M388" i="30"/>
  <c r="D389" i="30"/>
  <c r="E389" i="30"/>
  <c r="F389" i="30"/>
  <c r="G389" i="30"/>
  <c r="H389" i="30"/>
  <c r="I389" i="30"/>
  <c r="J389" i="30"/>
  <c r="K389" i="30"/>
  <c r="L389" i="30"/>
  <c r="M389" i="30"/>
  <c r="D390" i="30"/>
  <c r="E390" i="30"/>
  <c r="F390" i="30"/>
  <c r="G390" i="30"/>
  <c r="H390" i="30"/>
  <c r="I390" i="30"/>
  <c r="J390" i="30"/>
  <c r="K390" i="30"/>
  <c r="L390" i="30"/>
  <c r="M390" i="30"/>
  <c r="D391" i="30"/>
  <c r="E391" i="30"/>
  <c r="F391" i="30"/>
  <c r="G391" i="30"/>
  <c r="H391" i="30"/>
  <c r="I391" i="30"/>
  <c r="J391" i="30"/>
  <c r="K391" i="30"/>
  <c r="L391" i="30"/>
  <c r="M391" i="30"/>
  <c r="D392" i="30"/>
  <c r="E392" i="30"/>
  <c r="F392" i="30"/>
  <c r="G392" i="30"/>
  <c r="H392" i="30"/>
  <c r="I392" i="30"/>
  <c r="J392" i="30"/>
  <c r="K392" i="30"/>
  <c r="L392" i="30"/>
  <c r="M392" i="30"/>
  <c r="D393" i="30"/>
  <c r="E393" i="30"/>
  <c r="F393" i="30"/>
  <c r="G393" i="30"/>
  <c r="H393" i="30"/>
  <c r="I393" i="30"/>
  <c r="J393" i="30"/>
  <c r="K393" i="30"/>
  <c r="L393" i="30"/>
  <c r="M393" i="30"/>
  <c r="D394" i="30"/>
  <c r="E394" i="30"/>
  <c r="F394" i="30"/>
  <c r="G394" i="30"/>
  <c r="H394" i="30"/>
  <c r="I394" i="30"/>
  <c r="J394" i="30"/>
  <c r="K394" i="30"/>
  <c r="L394" i="30"/>
  <c r="M394" i="30"/>
  <c r="D395" i="30"/>
  <c r="E395" i="30"/>
  <c r="F395" i="30"/>
  <c r="G395" i="30"/>
  <c r="H395" i="30"/>
  <c r="I395" i="30"/>
  <c r="J395" i="30"/>
  <c r="O395" i="30" s="1"/>
  <c r="K395" i="30"/>
  <c r="L395" i="30"/>
  <c r="M395" i="30"/>
  <c r="D396" i="30"/>
  <c r="E396" i="30"/>
  <c r="F396" i="30"/>
  <c r="G396" i="30"/>
  <c r="H396" i="30"/>
  <c r="O396" i="30" s="1"/>
  <c r="I396" i="30"/>
  <c r="J396" i="30"/>
  <c r="K396" i="30"/>
  <c r="L396" i="30"/>
  <c r="M396" i="30"/>
  <c r="D397" i="30"/>
  <c r="E397" i="30"/>
  <c r="F397" i="30"/>
  <c r="G397" i="30"/>
  <c r="H397" i="30"/>
  <c r="I397" i="30"/>
  <c r="J397" i="30"/>
  <c r="K397" i="30"/>
  <c r="L397" i="30"/>
  <c r="M397" i="30"/>
  <c r="D398" i="30"/>
  <c r="E398" i="30"/>
  <c r="F398" i="30"/>
  <c r="G398" i="30"/>
  <c r="H398" i="30"/>
  <c r="I398" i="30"/>
  <c r="J398" i="30"/>
  <c r="K398" i="30"/>
  <c r="L398" i="30"/>
  <c r="M398" i="30"/>
  <c r="D399" i="30"/>
  <c r="E399" i="30"/>
  <c r="F399" i="30"/>
  <c r="G399" i="30"/>
  <c r="H399" i="30"/>
  <c r="I399" i="30"/>
  <c r="J399" i="30"/>
  <c r="K399" i="30"/>
  <c r="L399" i="30"/>
  <c r="M399" i="30"/>
  <c r="D400" i="30"/>
  <c r="E400" i="30"/>
  <c r="F400" i="30"/>
  <c r="G400" i="30"/>
  <c r="H400" i="30"/>
  <c r="I400" i="30"/>
  <c r="J400" i="30"/>
  <c r="K400" i="30"/>
  <c r="L400" i="30"/>
  <c r="M400" i="30"/>
  <c r="D401" i="30"/>
  <c r="E401" i="30"/>
  <c r="F401" i="30"/>
  <c r="G401" i="30"/>
  <c r="H401" i="30"/>
  <c r="I401" i="30"/>
  <c r="J401" i="30"/>
  <c r="K401" i="30"/>
  <c r="L401" i="30"/>
  <c r="M401" i="30"/>
  <c r="D402" i="30"/>
  <c r="E402" i="30"/>
  <c r="F402" i="30"/>
  <c r="G402" i="30"/>
  <c r="H402" i="30"/>
  <c r="I402" i="30"/>
  <c r="J402" i="30"/>
  <c r="K402" i="30"/>
  <c r="L402" i="30"/>
  <c r="M402" i="30"/>
  <c r="D403" i="30"/>
  <c r="E403" i="30"/>
  <c r="F403" i="30"/>
  <c r="G403" i="30"/>
  <c r="H403" i="30"/>
  <c r="I403" i="30"/>
  <c r="J403" i="30"/>
  <c r="K403" i="30"/>
  <c r="L403" i="30"/>
  <c r="M403" i="30"/>
  <c r="D404" i="30"/>
  <c r="E404" i="30"/>
  <c r="F404" i="30"/>
  <c r="G404" i="30"/>
  <c r="H404" i="30"/>
  <c r="I404" i="30"/>
  <c r="J404" i="30"/>
  <c r="K404" i="30"/>
  <c r="L404" i="30"/>
  <c r="M404" i="30"/>
  <c r="D405" i="30"/>
  <c r="E405" i="30"/>
  <c r="F405" i="30"/>
  <c r="O405" i="30" s="1"/>
  <c r="G405" i="30"/>
  <c r="H405" i="30"/>
  <c r="I405" i="30"/>
  <c r="J405" i="30"/>
  <c r="K405" i="30"/>
  <c r="L405" i="30"/>
  <c r="M405" i="30"/>
  <c r="D406" i="30"/>
  <c r="E406" i="30"/>
  <c r="F406" i="30"/>
  <c r="G406" i="30"/>
  <c r="H406" i="30"/>
  <c r="I406" i="30"/>
  <c r="J406" i="30"/>
  <c r="K406" i="30"/>
  <c r="L406" i="30"/>
  <c r="M406" i="30"/>
  <c r="D407" i="30"/>
  <c r="E407" i="30"/>
  <c r="F407" i="30"/>
  <c r="G407" i="30"/>
  <c r="H407" i="30"/>
  <c r="I407" i="30"/>
  <c r="J407" i="30"/>
  <c r="K407" i="30"/>
  <c r="L407" i="30"/>
  <c r="M407" i="30"/>
  <c r="D408" i="30"/>
  <c r="E408" i="30"/>
  <c r="F408" i="30"/>
  <c r="G408" i="30"/>
  <c r="H408" i="30"/>
  <c r="I408" i="30"/>
  <c r="J408" i="30"/>
  <c r="K408" i="30"/>
  <c r="L408" i="30"/>
  <c r="M408" i="30"/>
  <c r="D409" i="30"/>
  <c r="E409" i="30"/>
  <c r="F409" i="30"/>
  <c r="G409" i="30"/>
  <c r="H409" i="30"/>
  <c r="I409" i="30"/>
  <c r="J409" i="30"/>
  <c r="K409" i="30"/>
  <c r="L409" i="30"/>
  <c r="M409" i="30"/>
  <c r="D410" i="30"/>
  <c r="E410" i="30"/>
  <c r="F410" i="30"/>
  <c r="G410" i="30"/>
  <c r="H410" i="30"/>
  <c r="I410" i="30"/>
  <c r="J410" i="30"/>
  <c r="K410" i="30"/>
  <c r="L410" i="30"/>
  <c r="M410" i="30"/>
  <c r="D411" i="30"/>
  <c r="E411" i="30"/>
  <c r="F411" i="30"/>
  <c r="G411" i="30"/>
  <c r="H411" i="30"/>
  <c r="I411" i="30"/>
  <c r="J411" i="30"/>
  <c r="K411" i="30"/>
  <c r="L411" i="30"/>
  <c r="M411" i="30"/>
  <c r="D412" i="30"/>
  <c r="E412" i="30"/>
  <c r="F412" i="30"/>
  <c r="G412" i="30"/>
  <c r="H412" i="30"/>
  <c r="O412" i="30" s="1"/>
  <c r="I412" i="30"/>
  <c r="J412" i="30"/>
  <c r="K412" i="30"/>
  <c r="L412" i="30"/>
  <c r="M412" i="30"/>
  <c r="D413" i="30"/>
  <c r="E413" i="30"/>
  <c r="F413" i="30"/>
  <c r="O413" i="30" s="1"/>
  <c r="G413" i="30"/>
  <c r="H413" i="30"/>
  <c r="I413" i="30"/>
  <c r="J413" i="30"/>
  <c r="K413" i="30"/>
  <c r="L413" i="30"/>
  <c r="M413" i="30"/>
  <c r="D414" i="30"/>
  <c r="E414" i="30"/>
  <c r="F414" i="30"/>
  <c r="G414" i="30"/>
  <c r="H414" i="30"/>
  <c r="I414" i="30"/>
  <c r="J414" i="30"/>
  <c r="K414" i="30"/>
  <c r="L414" i="30"/>
  <c r="M414" i="30"/>
  <c r="D415" i="30"/>
  <c r="E415" i="30"/>
  <c r="F415" i="30"/>
  <c r="G415" i="30"/>
  <c r="H415" i="30"/>
  <c r="I415" i="30"/>
  <c r="J415" i="30"/>
  <c r="K415" i="30"/>
  <c r="L415" i="30"/>
  <c r="M415" i="30"/>
  <c r="D416" i="30"/>
  <c r="E416" i="30"/>
  <c r="F416" i="30"/>
  <c r="G416" i="30"/>
  <c r="H416" i="30"/>
  <c r="I416" i="30"/>
  <c r="J416" i="30"/>
  <c r="K416" i="30"/>
  <c r="L416" i="30"/>
  <c r="M416" i="30"/>
  <c r="D417" i="30"/>
  <c r="E417" i="30"/>
  <c r="F417" i="30"/>
  <c r="G417" i="30"/>
  <c r="H417" i="30"/>
  <c r="I417" i="30"/>
  <c r="J417" i="30"/>
  <c r="K417" i="30"/>
  <c r="L417" i="30"/>
  <c r="M417" i="30"/>
  <c r="D418" i="30"/>
  <c r="E418" i="30"/>
  <c r="F418" i="30"/>
  <c r="G418" i="30"/>
  <c r="H418" i="30"/>
  <c r="I418" i="30"/>
  <c r="J418" i="30"/>
  <c r="K418" i="30"/>
  <c r="L418" i="30"/>
  <c r="M418" i="30"/>
  <c r="D419" i="30"/>
  <c r="E419" i="30"/>
  <c r="F419" i="30"/>
  <c r="G419" i="30"/>
  <c r="H419" i="30"/>
  <c r="I419" i="30"/>
  <c r="J419" i="30"/>
  <c r="K419" i="30"/>
  <c r="L419" i="30"/>
  <c r="M419" i="30"/>
  <c r="D420" i="30"/>
  <c r="E420" i="30"/>
  <c r="F420" i="30"/>
  <c r="G420" i="30"/>
  <c r="H420" i="30"/>
  <c r="I420" i="30"/>
  <c r="J420" i="30"/>
  <c r="K420" i="30"/>
  <c r="L420" i="30"/>
  <c r="M420" i="30"/>
  <c r="D421" i="30"/>
  <c r="E421" i="30"/>
  <c r="F421" i="30"/>
  <c r="O421" i="30" s="1"/>
  <c r="G421" i="30"/>
  <c r="H421" i="30"/>
  <c r="I421" i="30"/>
  <c r="J421" i="30"/>
  <c r="K421" i="30"/>
  <c r="L421" i="30"/>
  <c r="M421" i="30"/>
  <c r="D422" i="30"/>
  <c r="O422" i="30" s="1"/>
  <c r="E422" i="30"/>
  <c r="F422" i="30"/>
  <c r="G422" i="30"/>
  <c r="H422" i="30"/>
  <c r="I422" i="30"/>
  <c r="J422" i="30"/>
  <c r="K422" i="30"/>
  <c r="L422" i="30"/>
  <c r="M422" i="30"/>
  <c r="D423" i="30"/>
  <c r="E423" i="30"/>
  <c r="F423" i="30"/>
  <c r="G423" i="30"/>
  <c r="H423" i="30"/>
  <c r="I423" i="30"/>
  <c r="J423" i="30"/>
  <c r="K423" i="30"/>
  <c r="L423" i="30"/>
  <c r="M423" i="30"/>
  <c r="D424" i="30"/>
  <c r="E424" i="30"/>
  <c r="F424" i="30"/>
  <c r="G424" i="30"/>
  <c r="H424" i="30"/>
  <c r="I424" i="30"/>
  <c r="J424" i="30"/>
  <c r="K424" i="30"/>
  <c r="L424" i="30"/>
  <c r="M424" i="30"/>
  <c r="D425" i="30"/>
  <c r="E425" i="30"/>
  <c r="F425" i="30"/>
  <c r="G425" i="30"/>
  <c r="H425" i="30"/>
  <c r="I425" i="30"/>
  <c r="J425" i="30"/>
  <c r="K425" i="30"/>
  <c r="L425" i="30"/>
  <c r="M425" i="30"/>
  <c r="D426" i="30"/>
  <c r="E426" i="30"/>
  <c r="F426" i="30"/>
  <c r="G426" i="30"/>
  <c r="H426" i="30"/>
  <c r="I426" i="30"/>
  <c r="J426" i="30"/>
  <c r="K426" i="30"/>
  <c r="L426" i="30"/>
  <c r="M426" i="30"/>
  <c r="D427" i="30"/>
  <c r="E427" i="30"/>
  <c r="F427" i="30"/>
  <c r="G427" i="30"/>
  <c r="H427" i="30"/>
  <c r="I427" i="30"/>
  <c r="J427" i="30"/>
  <c r="K427" i="30"/>
  <c r="L427" i="30"/>
  <c r="M427" i="30"/>
  <c r="D428" i="30"/>
  <c r="E428" i="30"/>
  <c r="F428" i="30"/>
  <c r="G428" i="30"/>
  <c r="H428" i="30"/>
  <c r="I428" i="30"/>
  <c r="J428" i="30"/>
  <c r="K428" i="30"/>
  <c r="L428" i="30"/>
  <c r="M428" i="30"/>
  <c r="D429" i="30"/>
  <c r="E429" i="30"/>
  <c r="F429" i="30"/>
  <c r="O429" i="30" s="1"/>
  <c r="G429" i="30"/>
  <c r="H429" i="30"/>
  <c r="I429" i="30"/>
  <c r="J429" i="30"/>
  <c r="K429" i="30"/>
  <c r="L429" i="30"/>
  <c r="M429" i="30"/>
  <c r="D430" i="30"/>
  <c r="E430" i="30"/>
  <c r="F430" i="30"/>
  <c r="G430" i="30"/>
  <c r="H430" i="30"/>
  <c r="I430" i="30"/>
  <c r="J430" i="30"/>
  <c r="K430" i="30"/>
  <c r="L430" i="30"/>
  <c r="M430" i="30"/>
  <c r="D431" i="30"/>
  <c r="E431" i="30"/>
  <c r="F431" i="30"/>
  <c r="G431" i="30"/>
  <c r="H431" i="30"/>
  <c r="I431" i="30"/>
  <c r="J431" i="30"/>
  <c r="K431" i="30"/>
  <c r="L431" i="30"/>
  <c r="M431" i="30"/>
  <c r="D432" i="30"/>
  <c r="E432" i="30"/>
  <c r="F432" i="30"/>
  <c r="G432" i="30"/>
  <c r="H432" i="30"/>
  <c r="I432" i="30"/>
  <c r="J432" i="30"/>
  <c r="K432" i="30"/>
  <c r="L432" i="30"/>
  <c r="M432" i="30"/>
  <c r="D433" i="30"/>
  <c r="E433" i="30"/>
  <c r="F433" i="30"/>
  <c r="G433" i="30"/>
  <c r="H433" i="30"/>
  <c r="I433" i="30"/>
  <c r="J433" i="30"/>
  <c r="K433" i="30"/>
  <c r="L433" i="30"/>
  <c r="M433" i="30"/>
  <c r="D434" i="30"/>
  <c r="E434" i="30"/>
  <c r="F434" i="30"/>
  <c r="G434" i="30"/>
  <c r="H434" i="30"/>
  <c r="I434" i="30"/>
  <c r="J434" i="30"/>
  <c r="K434" i="30"/>
  <c r="L434" i="30"/>
  <c r="M434" i="30"/>
  <c r="D435" i="30"/>
  <c r="E435" i="30"/>
  <c r="F435" i="30"/>
  <c r="G435" i="30"/>
  <c r="H435" i="30"/>
  <c r="I435" i="30"/>
  <c r="J435" i="30"/>
  <c r="K435" i="30"/>
  <c r="L435" i="30"/>
  <c r="M435" i="30"/>
  <c r="D436" i="30"/>
  <c r="E436" i="30"/>
  <c r="F436" i="30"/>
  <c r="G436" i="30"/>
  <c r="H436" i="30"/>
  <c r="I436" i="30"/>
  <c r="J436" i="30"/>
  <c r="K436" i="30"/>
  <c r="L436" i="30"/>
  <c r="M436" i="30"/>
  <c r="D437" i="30"/>
  <c r="E437" i="30"/>
  <c r="F437" i="30"/>
  <c r="O437" i="30" s="1"/>
  <c r="G437" i="30"/>
  <c r="H437" i="30"/>
  <c r="I437" i="30"/>
  <c r="J437" i="30"/>
  <c r="K437" i="30"/>
  <c r="L437" i="30"/>
  <c r="M437" i="30"/>
  <c r="D438" i="30"/>
  <c r="E438" i="30"/>
  <c r="F438" i="30"/>
  <c r="G438" i="30"/>
  <c r="H438" i="30"/>
  <c r="I438" i="30"/>
  <c r="J438" i="30"/>
  <c r="K438" i="30"/>
  <c r="L438" i="30"/>
  <c r="M438" i="30"/>
  <c r="D439" i="30"/>
  <c r="E439" i="30"/>
  <c r="F439" i="30"/>
  <c r="G439" i="30"/>
  <c r="H439" i="30"/>
  <c r="I439" i="30"/>
  <c r="J439" i="30"/>
  <c r="K439" i="30"/>
  <c r="L439" i="30"/>
  <c r="M439" i="30"/>
  <c r="D440" i="30"/>
  <c r="E440" i="30"/>
  <c r="F440" i="30"/>
  <c r="G440" i="30"/>
  <c r="H440" i="30"/>
  <c r="I440" i="30"/>
  <c r="J440" i="30"/>
  <c r="K440" i="30"/>
  <c r="L440" i="30"/>
  <c r="M440" i="30"/>
  <c r="D441" i="30"/>
  <c r="E441" i="30"/>
  <c r="F441" i="30"/>
  <c r="G441" i="30"/>
  <c r="H441" i="30"/>
  <c r="I441" i="30"/>
  <c r="J441" i="30"/>
  <c r="K441" i="30"/>
  <c r="L441" i="30"/>
  <c r="M441" i="30"/>
  <c r="D442" i="30"/>
  <c r="E442" i="30"/>
  <c r="F442" i="30"/>
  <c r="G442" i="30"/>
  <c r="H442" i="30"/>
  <c r="I442" i="30"/>
  <c r="J442" i="30"/>
  <c r="K442" i="30"/>
  <c r="L442" i="30"/>
  <c r="M442" i="30"/>
  <c r="D443" i="30"/>
  <c r="E443" i="30"/>
  <c r="F443" i="30"/>
  <c r="G443" i="30"/>
  <c r="H443" i="30"/>
  <c r="I443" i="30"/>
  <c r="J443" i="30"/>
  <c r="K443" i="30"/>
  <c r="L443" i="30"/>
  <c r="M443" i="30"/>
  <c r="D444" i="30"/>
  <c r="E444" i="30"/>
  <c r="F444" i="30"/>
  <c r="G444" i="30"/>
  <c r="H444" i="30"/>
  <c r="I444" i="30"/>
  <c r="J444" i="30"/>
  <c r="K444" i="30"/>
  <c r="L444" i="30"/>
  <c r="M444" i="30"/>
  <c r="D445" i="30"/>
  <c r="E445" i="30"/>
  <c r="F445" i="30"/>
  <c r="G445" i="30"/>
  <c r="H445" i="30"/>
  <c r="I445" i="30"/>
  <c r="J445" i="30"/>
  <c r="K445" i="30"/>
  <c r="L445" i="30"/>
  <c r="M445" i="30"/>
  <c r="D446" i="30"/>
  <c r="E446" i="30"/>
  <c r="F446" i="30"/>
  <c r="G446" i="30"/>
  <c r="H446" i="30"/>
  <c r="I446" i="30"/>
  <c r="J446" i="30"/>
  <c r="K446" i="30"/>
  <c r="L446" i="30"/>
  <c r="M446" i="30"/>
  <c r="D447" i="30"/>
  <c r="E447" i="30"/>
  <c r="F447" i="30"/>
  <c r="G447" i="30"/>
  <c r="H447" i="30"/>
  <c r="I447" i="30"/>
  <c r="J447" i="30"/>
  <c r="K447" i="30"/>
  <c r="L447" i="30"/>
  <c r="M447" i="30"/>
  <c r="D448" i="30"/>
  <c r="E448" i="30"/>
  <c r="F448" i="30"/>
  <c r="G448" i="30"/>
  <c r="H448" i="30"/>
  <c r="I448" i="30"/>
  <c r="J448" i="30"/>
  <c r="K448" i="30"/>
  <c r="L448" i="30"/>
  <c r="M448" i="30"/>
  <c r="D449" i="30"/>
  <c r="E449" i="30"/>
  <c r="F449" i="30"/>
  <c r="G449" i="30"/>
  <c r="H449" i="30"/>
  <c r="I449" i="30"/>
  <c r="J449" i="30"/>
  <c r="K449" i="30"/>
  <c r="L449" i="30"/>
  <c r="M449" i="30"/>
  <c r="D450" i="30"/>
  <c r="E450" i="30"/>
  <c r="F450" i="30"/>
  <c r="G450" i="30"/>
  <c r="H450" i="30"/>
  <c r="I450" i="30"/>
  <c r="J450" i="30"/>
  <c r="K450" i="30"/>
  <c r="L450" i="30"/>
  <c r="M450" i="30"/>
  <c r="D451" i="30"/>
  <c r="E451" i="30"/>
  <c r="F451" i="30"/>
  <c r="G451" i="30"/>
  <c r="H451" i="30"/>
  <c r="I451" i="30"/>
  <c r="J451" i="30"/>
  <c r="K451" i="30"/>
  <c r="L451" i="30"/>
  <c r="M451" i="30"/>
  <c r="D452" i="30"/>
  <c r="E452" i="30"/>
  <c r="F452" i="30"/>
  <c r="G452" i="30"/>
  <c r="H452" i="30"/>
  <c r="I452" i="30"/>
  <c r="J452" i="30"/>
  <c r="K452" i="30"/>
  <c r="L452" i="30"/>
  <c r="M452" i="30"/>
  <c r="D453" i="30"/>
  <c r="E453" i="30"/>
  <c r="F453" i="30"/>
  <c r="G453" i="30"/>
  <c r="H453" i="30"/>
  <c r="I453" i="30"/>
  <c r="J453" i="30"/>
  <c r="K453" i="30"/>
  <c r="L453" i="30"/>
  <c r="M453" i="30"/>
  <c r="D454" i="30"/>
  <c r="E454" i="30"/>
  <c r="F454" i="30"/>
  <c r="G454" i="30"/>
  <c r="H454" i="30"/>
  <c r="I454" i="30"/>
  <c r="J454" i="30"/>
  <c r="K454" i="30"/>
  <c r="L454" i="30"/>
  <c r="M454" i="30"/>
  <c r="D455" i="30"/>
  <c r="E455" i="30"/>
  <c r="F455" i="30"/>
  <c r="G455" i="30"/>
  <c r="H455" i="30"/>
  <c r="I455" i="30"/>
  <c r="J455" i="30"/>
  <c r="K455" i="30"/>
  <c r="L455" i="30"/>
  <c r="M455" i="30"/>
  <c r="D456" i="30"/>
  <c r="E456" i="30"/>
  <c r="F456" i="30"/>
  <c r="G456" i="30"/>
  <c r="H456" i="30"/>
  <c r="I456" i="30"/>
  <c r="J456" i="30"/>
  <c r="K456" i="30"/>
  <c r="L456" i="30"/>
  <c r="M456" i="30"/>
  <c r="D457" i="30"/>
  <c r="E457" i="30"/>
  <c r="F457" i="30"/>
  <c r="G457" i="30"/>
  <c r="H457" i="30"/>
  <c r="I457" i="30"/>
  <c r="J457" i="30"/>
  <c r="K457" i="30"/>
  <c r="L457" i="30"/>
  <c r="M457" i="30"/>
  <c r="D458" i="30"/>
  <c r="E458" i="30"/>
  <c r="F458" i="30"/>
  <c r="G458" i="30"/>
  <c r="H458" i="30"/>
  <c r="I458" i="30"/>
  <c r="J458" i="30"/>
  <c r="K458" i="30"/>
  <c r="L458" i="30"/>
  <c r="M458" i="30"/>
  <c r="D459" i="30"/>
  <c r="E459" i="30"/>
  <c r="F459" i="30"/>
  <c r="G459" i="30"/>
  <c r="H459" i="30"/>
  <c r="I459" i="30"/>
  <c r="J459" i="30"/>
  <c r="K459" i="30"/>
  <c r="L459" i="30"/>
  <c r="M459" i="30"/>
  <c r="D460" i="30"/>
  <c r="E460" i="30"/>
  <c r="F460" i="30"/>
  <c r="G460" i="30"/>
  <c r="H460" i="30"/>
  <c r="O460" i="30" s="1"/>
  <c r="I460" i="30"/>
  <c r="J460" i="30"/>
  <c r="K460" i="30"/>
  <c r="L460" i="30"/>
  <c r="M460" i="30"/>
  <c r="D461" i="30"/>
  <c r="E461" i="30"/>
  <c r="F461" i="30"/>
  <c r="G461" i="30"/>
  <c r="H461" i="30"/>
  <c r="I461" i="30"/>
  <c r="J461" i="30"/>
  <c r="K461" i="30"/>
  <c r="L461" i="30"/>
  <c r="M461" i="30"/>
  <c r="D462" i="30"/>
  <c r="O462" i="30" s="1"/>
  <c r="E462" i="30"/>
  <c r="F462" i="30"/>
  <c r="G462" i="30"/>
  <c r="H462" i="30"/>
  <c r="I462" i="30"/>
  <c r="J462" i="30"/>
  <c r="K462" i="30"/>
  <c r="L462" i="30"/>
  <c r="M462" i="30"/>
  <c r="D463" i="30"/>
  <c r="E463" i="30"/>
  <c r="F463" i="30"/>
  <c r="G463" i="30"/>
  <c r="H463" i="30"/>
  <c r="I463" i="30"/>
  <c r="J463" i="30"/>
  <c r="K463" i="30"/>
  <c r="L463" i="30"/>
  <c r="M463" i="30"/>
  <c r="D464" i="30"/>
  <c r="E464" i="30"/>
  <c r="F464" i="30"/>
  <c r="G464" i="30"/>
  <c r="H464" i="30"/>
  <c r="I464" i="30"/>
  <c r="J464" i="30"/>
  <c r="K464" i="30"/>
  <c r="L464" i="30"/>
  <c r="M464" i="30"/>
  <c r="D465" i="30"/>
  <c r="E465" i="30"/>
  <c r="F465" i="30"/>
  <c r="G465" i="30"/>
  <c r="H465" i="30"/>
  <c r="I465" i="30"/>
  <c r="J465" i="30"/>
  <c r="K465" i="30"/>
  <c r="L465" i="30"/>
  <c r="M465" i="30"/>
  <c r="D466" i="30"/>
  <c r="E466" i="30"/>
  <c r="F466" i="30"/>
  <c r="G466" i="30"/>
  <c r="H466" i="30"/>
  <c r="I466" i="30"/>
  <c r="J466" i="30"/>
  <c r="K466" i="30"/>
  <c r="L466" i="30"/>
  <c r="M466" i="30"/>
  <c r="D467" i="30"/>
  <c r="E467" i="30"/>
  <c r="F467" i="30"/>
  <c r="G467" i="30"/>
  <c r="H467" i="30"/>
  <c r="I467" i="30"/>
  <c r="J467" i="30"/>
  <c r="K467" i="30"/>
  <c r="L467" i="30"/>
  <c r="M467" i="30"/>
  <c r="D468" i="30"/>
  <c r="E468" i="30"/>
  <c r="F468" i="30"/>
  <c r="G468" i="30"/>
  <c r="H468" i="30"/>
  <c r="I468" i="30"/>
  <c r="J468" i="30"/>
  <c r="K468" i="30"/>
  <c r="L468" i="30"/>
  <c r="M468" i="30"/>
  <c r="D469" i="30"/>
  <c r="E469" i="30"/>
  <c r="F469" i="30"/>
  <c r="G469" i="30"/>
  <c r="H469" i="30"/>
  <c r="I469" i="30"/>
  <c r="J469" i="30"/>
  <c r="K469" i="30"/>
  <c r="L469" i="30"/>
  <c r="M469" i="30"/>
  <c r="D470" i="30"/>
  <c r="O470" i="30" s="1"/>
  <c r="E470" i="30"/>
  <c r="F470" i="30"/>
  <c r="G470" i="30"/>
  <c r="H470" i="30"/>
  <c r="I470" i="30"/>
  <c r="J470" i="30"/>
  <c r="K470" i="30"/>
  <c r="L470" i="30"/>
  <c r="M470" i="30"/>
  <c r="D471" i="30"/>
  <c r="E471" i="30"/>
  <c r="F471" i="30"/>
  <c r="G471" i="30"/>
  <c r="H471" i="30"/>
  <c r="I471" i="30"/>
  <c r="J471" i="30"/>
  <c r="O471" i="30" s="1"/>
  <c r="K471" i="30"/>
  <c r="L471" i="30"/>
  <c r="M471" i="30"/>
  <c r="D472" i="30"/>
  <c r="E472" i="30"/>
  <c r="F472" i="30"/>
  <c r="G472" i="30"/>
  <c r="H472" i="30"/>
  <c r="I472" i="30"/>
  <c r="J472" i="30"/>
  <c r="K472" i="30"/>
  <c r="L472" i="30"/>
  <c r="M472" i="30"/>
  <c r="D473" i="30"/>
  <c r="E473" i="30"/>
  <c r="F473" i="30"/>
  <c r="G473" i="30"/>
  <c r="H473" i="30"/>
  <c r="I473" i="30"/>
  <c r="J473" i="30"/>
  <c r="K473" i="30"/>
  <c r="L473" i="30"/>
  <c r="M473" i="30"/>
  <c r="D474" i="30"/>
  <c r="E474" i="30"/>
  <c r="F474" i="30"/>
  <c r="G474" i="30"/>
  <c r="H474" i="30"/>
  <c r="I474" i="30"/>
  <c r="J474" i="30"/>
  <c r="K474" i="30"/>
  <c r="L474" i="30"/>
  <c r="M474" i="30"/>
  <c r="D475" i="30"/>
  <c r="E475" i="30"/>
  <c r="F475" i="30"/>
  <c r="G475" i="30"/>
  <c r="H475" i="30"/>
  <c r="I475" i="30"/>
  <c r="J475" i="30"/>
  <c r="K475" i="30"/>
  <c r="L475" i="30"/>
  <c r="M475" i="30"/>
  <c r="D476" i="30"/>
  <c r="E476" i="30"/>
  <c r="F476" i="30"/>
  <c r="G476" i="30"/>
  <c r="H476" i="30"/>
  <c r="I476" i="30"/>
  <c r="J476" i="30"/>
  <c r="K476" i="30"/>
  <c r="L476" i="30"/>
  <c r="M476" i="30"/>
  <c r="D477" i="30"/>
  <c r="E477" i="30"/>
  <c r="F477" i="30"/>
  <c r="G477" i="30"/>
  <c r="H477" i="30"/>
  <c r="I477" i="30"/>
  <c r="J477" i="30"/>
  <c r="K477" i="30"/>
  <c r="L477" i="30"/>
  <c r="M477" i="30"/>
  <c r="D478" i="30"/>
  <c r="E478" i="30"/>
  <c r="F478" i="30"/>
  <c r="G478" i="30"/>
  <c r="H478" i="30"/>
  <c r="I478" i="30"/>
  <c r="J478" i="30"/>
  <c r="K478" i="30"/>
  <c r="L478" i="30"/>
  <c r="M478" i="30"/>
  <c r="D479" i="30"/>
  <c r="E479" i="30"/>
  <c r="F479" i="30"/>
  <c r="G479" i="30"/>
  <c r="H479" i="30"/>
  <c r="I479" i="30"/>
  <c r="J479" i="30"/>
  <c r="K479" i="30"/>
  <c r="L479" i="30"/>
  <c r="M479" i="30"/>
  <c r="D480" i="30"/>
  <c r="E480" i="30"/>
  <c r="F480" i="30"/>
  <c r="G480" i="30"/>
  <c r="H480" i="30"/>
  <c r="I480" i="30"/>
  <c r="J480" i="30"/>
  <c r="K480" i="30"/>
  <c r="L480" i="30"/>
  <c r="M480" i="30"/>
  <c r="D481" i="30"/>
  <c r="E481" i="30"/>
  <c r="F481" i="30"/>
  <c r="G481" i="30"/>
  <c r="H481" i="30"/>
  <c r="I481" i="30"/>
  <c r="J481" i="30"/>
  <c r="K481" i="30"/>
  <c r="L481" i="30"/>
  <c r="M481" i="30"/>
  <c r="D482" i="30"/>
  <c r="E482" i="30"/>
  <c r="F482" i="30"/>
  <c r="G482" i="30"/>
  <c r="H482" i="30"/>
  <c r="I482" i="30"/>
  <c r="J482" i="30"/>
  <c r="K482" i="30"/>
  <c r="L482" i="30"/>
  <c r="M482" i="30"/>
  <c r="D483" i="30"/>
  <c r="E483" i="30"/>
  <c r="F483" i="30"/>
  <c r="G483" i="30"/>
  <c r="H483" i="30"/>
  <c r="I483" i="30"/>
  <c r="J483" i="30"/>
  <c r="K483" i="30"/>
  <c r="L483" i="30"/>
  <c r="M483" i="30"/>
  <c r="D484" i="30"/>
  <c r="E484" i="30"/>
  <c r="F484" i="30"/>
  <c r="G484" i="30"/>
  <c r="H484" i="30"/>
  <c r="O484" i="30" s="1"/>
  <c r="I484" i="30"/>
  <c r="J484" i="30"/>
  <c r="K484" i="30"/>
  <c r="L484" i="30"/>
  <c r="M484" i="30"/>
  <c r="D485" i="30"/>
  <c r="E485" i="30"/>
  <c r="F485" i="30"/>
  <c r="G485" i="30"/>
  <c r="H485" i="30"/>
  <c r="I485" i="30"/>
  <c r="J485" i="30"/>
  <c r="K485" i="30"/>
  <c r="L485" i="30"/>
  <c r="M485" i="30"/>
  <c r="D486" i="30"/>
  <c r="E486" i="30"/>
  <c r="F486" i="30"/>
  <c r="G486" i="30"/>
  <c r="H486" i="30"/>
  <c r="I486" i="30"/>
  <c r="J486" i="30"/>
  <c r="K486" i="30"/>
  <c r="L486" i="30"/>
  <c r="M486" i="30"/>
  <c r="D487" i="30"/>
  <c r="E487" i="30"/>
  <c r="F487" i="30"/>
  <c r="G487" i="30"/>
  <c r="H487" i="30"/>
  <c r="I487" i="30"/>
  <c r="J487" i="30"/>
  <c r="K487" i="30"/>
  <c r="L487" i="30"/>
  <c r="M487" i="30"/>
  <c r="D488" i="30"/>
  <c r="E488" i="30"/>
  <c r="F488" i="30"/>
  <c r="G488" i="30"/>
  <c r="H488" i="30"/>
  <c r="I488" i="30"/>
  <c r="J488" i="30"/>
  <c r="K488" i="30"/>
  <c r="L488" i="30"/>
  <c r="M488" i="30"/>
  <c r="D489" i="30"/>
  <c r="E489" i="30"/>
  <c r="F489" i="30"/>
  <c r="G489" i="30"/>
  <c r="H489" i="30"/>
  <c r="I489" i="30"/>
  <c r="J489" i="30"/>
  <c r="K489" i="30"/>
  <c r="L489" i="30"/>
  <c r="M489" i="30"/>
  <c r="D490" i="30"/>
  <c r="E490" i="30"/>
  <c r="F490" i="30"/>
  <c r="G490" i="30"/>
  <c r="H490" i="30"/>
  <c r="I490" i="30"/>
  <c r="J490" i="30"/>
  <c r="K490" i="30"/>
  <c r="L490" i="30"/>
  <c r="M490" i="30"/>
  <c r="D491" i="30"/>
  <c r="E491" i="30"/>
  <c r="F491" i="30"/>
  <c r="G491" i="30"/>
  <c r="H491" i="30"/>
  <c r="I491" i="30"/>
  <c r="J491" i="30"/>
  <c r="O491" i="30" s="1"/>
  <c r="K491" i="30"/>
  <c r="L491" i="30"/>
  <c r="M491" i="30"/>
  <c r="D492" i="30"/>
  <c r="E492" i="30"/>
  <c r="F492" i="30"/>
  <c r="G492" i="30"/>
  <c r="H492" i="30"/>
  <c r="O492" i="30" s="1"/>
  <c r="I492" i="30"/>
  <c r="J492" i="30"/>
  <c r="K492" i="30"/>
  <c r="L492" i="30"/>
  <c r="M492" i="30"/>
  <c r="D493" i="30"/>
  <c r="E493" i="30"/>
  <c r="F493" i="30"/>
  <c r="G493" i="30"/>
  <c r="H493" i="30"/>
  <c r="I493" i="30"/>
  <c r="J493" i="30"/>
  <c r="K493" i="30"/>
  <c r="L493" i="30"/>
  <c r="M493" i="30"/>
  <c r="D494" i="30"/>
  <c r="E494" i="30"/>
  <c r="F494" i="30"/>
  <c r="G494" i="30"/>
  <c r="H494" i="30"/>
  <c r="I494" i="30"/>
  <c r="J494" i="30"/>
  <c r="K494" i="30"/>
  <c r="L494" i="30"/>
  <c r="M494" i="30"/>
  <c r="D495" i="30"/>
  <c r="E495" i="30"/>
  <c r="F495" i="30"/>
  <c r="G495" i="30"/>
  <c r="H495" i="30"/>
  <c r="I495" i="30"/>
  <c r="J495" i="30"/>
  <c r="K495" i="30"/>
  <c r="L495" i="30"/>
  <c r="M495" i="30"/>
  <c r="D496" i="30"/>
  <c r="E496" i="30"/>
  <c r="F496" i="30"/>
  <c r="G496" i="30"/>
  <c r="H496" i="30"/>
  <c r="I496" i="30"/>
  <c r="J496" i="30"/>
  <c r="K496" i="30"/>
  <c r="L496" i="30"/>
  <c r="M496" i="30"/>
  <c r="D497" i="30"/>
  <c r="E497" i="30"/>
  <c r="F497" i="30"/>
  <c r="G497" i="30"/>
  <c r="H497" i="30"/>
  <c r="I497" i="30"/>
  <c r="J497" i="30"/>
  <c r="K497" i="30"/>
  <c r="L497" i="30"/>
  <c r="M497" i="30"/>
  <c r="D498" i="30"/>
  <c r="E498" i="30"/>
  <c r="F498" i="30"/>
  <c r="G498" i="30"/>
  <c r="H498" i="30"/>
  <c r="I498" i="30"/>
  <c r="J498" i="30"/>
  <c r="K498" i="30"/>
  <c r="L498" i="30"/>
  <c r="M498" i="30"/>
  <c r="D499" i="30"/>
  <c r="E499" i="30"/>
  <c r="F499" i="30"/>
  <c r="G499" i="30"/>
  <c r="H499" i="30"/>
  <c r="I499" i="30"/>
  <c r="J499" i="30"/>
  <c r="K499" i="30"/>
  <c r="L499" i="30"/>
  <c r="M499" i="30"/>
  <c r="D500" i="30"/>
  <c r="E500" i="30"/>
  <c r="F500" i="30"/>
  <c r="G500" i="30"/>
  <c r="H500" i="30"/>
  <c r="I500" i="30"/>
  <c r="J500" i="30"/>
  <c r="K500" i="30"/>
  <c r="L500" i="30"/>
  <c r="M500" i="30"/>
  <c r="D501" i="30"/>
  <c r="E501" i="30"/>
  <c r="F501" i="30"/>
  <c r="G501" i="30"/>
  <c r="H501" i="30"/>
  <c r="I501" i="30"/>
  <c r="J501" i="30"/>
  <c r="K501" i="30"/>
  <c r="L501" i="30"/>
  <c r="M501" i="30"/>
  <c r="D502" i="30"/>
  <c r="O502" i="30" s="1"/>
  <c r="E502" i="30"/>
  <c r="F502" i="30"/>
  <c r="G502" i="30"/>
  <c r="H502" i="30"/>
  <c r="I502" i="30"/>
  <c r="J502" i="30"/>
  <c r="K502" i="30"/>
  <c r="L502" i="30"/>
  <c r="M502" i="30"/>
  <c r="D503" i="30"/>
  <c r="E503" i="30"/>
  <c r="F503" i="30"/>
  <c r="G503" i="30"/>
  <c r="H503" i="30"/>
  <c r="I503" i="30"/>
  <c r="J503" i="30"/>
  <c r="K503" i="30"/>
  <c r="L503" i="30"/>
  <c r="M503" i="30"/>
  <c r="D504" i="30"/>
  <c r="E504" i="30"/>
  <c r="F504" i="30"/>
  <c r="G504" i="30"/>
  <c r="H504" i="30"/>
  <c r="I504" i="30"/>
  <c r="J504" i="30"/>
  <c r="K504" i="30"/>
  <c r="L504" i="30"/>
  <c r="M504" i="30"/>
  <c r="D505" i="30"/>
  <c r="E505" i="30"/>
  <c r="F505" i="30"/>
  <c r="G505" i="30"/>
  <c r="H505" i="30"/>
  <c r="I505" i="30"/>
  <c r="J505" i="30"/>
  <c r="K505" i="30"/>
  <c r="L505" i="30"/>
  <c r="M505" i="30"/>
  <c r="D506" i="30"/>
  <c r="E506" i="30"/>
  <c r="F506" i="30"/>
  <c r="G506" i="30"/>
  <c r="H506" i="30"/>
  <c r="I506" i="30"/>
  <c r="J506" i="30"/>
  <c r="K506" i="30"/>
  <c r="L506" i="30"/>
  <c r="M506" i="30"/>
  <c r="D507" i="30"/>
  <c r="E507" i="30"/>
  <c r="F507" i="30"/>
  <c r="G507" i="30"/>
  <c r="H507" i="30"/>
  <c r="I507" i="30"/>
  <c r="J507" i="30"/>
  <c r="K507" i="30"/>
  <c r="L507" i="30"/>
  <c r="M507" i="30"/>
  <c r="D508" i="30"/>
  <c r="E508" i="30"/>
  <c r="F508" i="30"/>
  <c r="G508" i="30"/>
  <c r="H508" i="30"/>
  <c r="I508" i="30"/>
  <c r="J508" i="30"/>
  <c r="K508" i="30"/>
  <c r="L508" i="30"/>
  <c r="M508" i="30"/>
  <c r="D509" i="30"/>
  <c r="E509" i="30"/>
  <c r="F509" i="30"/>
  <c r="G509" i="30"/>
  <c r="H509" i="30"/>
  <c r="I509" i="30"/>
  <c r="J509" i="30"/>
  <c r="K509" i="30"/>
  <c r="L509" i="30"/>
  <c r="M509" i="30"/>
  <c r="D510" i="30"/>
  <c r="O510" i="30" s="1"/>
  <c r="E510" i="30"/>
  <c r="F510" i="30"/>
  <c r="G510" i="30"/>
  <c r="H510" i="30"/>
  <c r="I510" i="30"/>
  <c r="J510" i="30"/>
  <c r="K510" i="30"/>
  <c r="L510" i="30"/>
  <c r="M510" i="30"/>
  <c r="D511" i="30"/>
  <c r="E511" i="30"/>
  <c r="F511" i="30"/>
  <c r="G511" i="30"/>
  <c r="H511" i="30"/>
  <c r="I511" i="30"/>
  <c r="J511" i="30"/>
  <c r="K511" i="30"/>
  <c r="L511" i="30"/>
  <c r="M511" i="30"/>
  <c r="D512" i="30"/>
  <c r="E512" i="30"/>
  <c r="F512" i="30"/>
  <c r="G512" i="30"/>
  <c r="H512" i="30"/>
  <c r="I512" i="30"/>
  <c r="J512" i="30"/>
  <c r="K512" i="30"/>
  <c r="L512" i="30"/>
  <c r="M512" i="30"/>
  <c r="D513" i="30"/>
  <c r="E513" i="30"/>
  <c r="F513" i="30"/>
  <c r="G513" i="30"/>
  <c r="H513" i="30"/>
  <c r="I513" i="30"/>
  <c r="J513" i="30"/>
  <c r="K513" i="30"/>
  <c r="L513" i="30"/>
  <c r="M513" i="30"/>
  <c r="D514" i="30"/>
  <c r="E514" i="30"/>
  <c r="F514" i="30"/>
  <c r="G514" i="30"/>
  <c r="H514" i="30"/>
  <c r="I514" i="30"/>
  <c r="J514" i="30"/>
  <c r="K514" i="30"/>
  <c r="L514" i="30"/>
  <c r="M514" i="30"/>
  <c r="D515" i="30"/>
  <c r="E515" i="30"/>
  <c r="F515" i="30"/>
  <c r="G515" i="30"/>
  <c r="H515" i="30"/>
  <c r="I515" i="30"/>
  <c r="J515" i="30"/>
  <c r="K515" i="30"/>
  <c r="L515" i="30"/>
  <c r="M515" i="30"/>
  <c r="D516" i="30"/>
  <c r="E516" i="30"/>
  <c r="F516" i="30"/>
  <c r="G516" i="30"/>
  <c r="H516" i="30"/>
  <c r="O516" i="30" s="1"/>
  <c r="I516" i="30"/>
  <c r="J516" i="30"/>
  <c r="K516" i="30"/>
  <c r="L516" i="30"/>
  <c r="M516" i="30"/>
  <c r="D517" i="30"/>
  <c r="E517" i="30"/>
  <c r="F517" i="30"/>
  <c r="G517" i="30"/>
  <c r="H517" i="30"/>
  <c r="I517" i="30"/>
  <c r="J517" i="30"/>
  <c r="K517" i="30"/>
  <c r="L517" i="30"/>
  <c r="M517" i="30"/>
  <c r="D518" i="30"/>
  <c r="O518" i="30" s="1"/>
  <c r="E518" i="30"/>
  <c r="F518" i="30"/>
  <c r="G518" i="30"/>
  <c r="H518" i="30"/>
  <c r="I518" i="30"/>
  <c r="J518" i="30"/>
  <c r="K518" i="30"/>
  <c r="L518" i="30"/>
  <c r="M518" i="30"/>
  <c r="D519" i="30"/>
  <c r="E519" i="30"/>
  <c r="F519" i="30"/>
  <c r="G519" i="30"/>
  <c r="H519" i="30"/>
  <c r="I519" i="30"/>
  <c r="J519" i="30"/>
  <c r="K519" i="30"/>
  <c r="L519" i="30"/>
  <c r="M519" i="30"/>
  <c r="D520" i="30"/>
  <c r="E520" i="30"/>
  <c r="F520" i="30"/>
  <c r="G520" i="30"/>
  <c r="H520" i="30"/>
  <c r="I520" i="30"/>
  <c r="J520" i="30"/>
  <c r="K520" i="30"/>
  <c r="L520" i="30"/>
  <c r="M520" i="30"/>
  <c r="D521" i="30"/>
  <c r="E521" i="30"/>
  <c r="F521" i="30"/>
  <c r="G521" i="30"/>
  <c r="H521" i="30"/>
  <c r="I521" i="30"/>
  <c r="J521" i="30"/>
  <c r="K521" i="30"/>
  <c r="L521" i="30"/>
  <c r="M521" i="30"/>
  <c r="D522" i="30"/>
  <c r="E522" i="30"/>
  <c r="F522" i="30"/>
  <c r="G522" i="30"/>
  <c r="H522" i="30"/>
  <c r="I522" i="30"/>
  <c r="J522" i="30"/>
  <c r="K522" i="30"/>
  <c r="L522" i="30"/>
  <c r="M522" i="30"/>
  <c r="D523" i="30"/>
  <c r="E523" i="30"/>
  <c r="F523" i="30"/>
  <c r="G523" i="30"/>
  <c r="H523" i="30"/>
  <c r="I523" i="30"/>
  <c r="J523" i="30"/>
  <c r="K523" i="30"/>
  <c r="L523" i="30"/>
  <c r="M523" i="30"/>
  <c r="D524" i="30"/>
  <c r="E524" i="30"/>
  <c r="F524" i="30"/>
  <c r="G524" i="30"/>
  <c r="H524" i="30"/>
  <c r="O524" i="30" s="1"/>
  <c r="I524" i="30"/>
  <c r="J524" i="30"/>
  <c r="K524" i="30"/>
  <c r="L524" i="30"/>
  <c r="M524" i="30"/>
  <c r="D525" i="30"/>
  <c r="E525" i="30"/>
  <c r="F525" i="30"/>
  <c r="G525" i="30"/>
  <c r="H525" i="30"/>
  <c r="I525" i="30"/>
  <c r="J525" i="30"/>
  <c r="K525" i="30"/>
  <c r="L525" i="30"/>
  <c r="M525" i="30"/>
  <c r="D526" i="30"/>
  <c r="O526" i="30" s="1"/>
  <c r="E526" i="30"/>
  <c r="F526" i="30"/>
  <c r="G526" i="30"/>
  <c r="H526" i="30"/>
  <c r="I526" i="30"/>
  <c r="J526" i="30"/>
  <c r="K526" i="30"/>
  <c r="L526" i="30"/>
  <c r="M526" i="30"/>
  <c r="D527" i="30"/>
  <c r="E527" i="30"/>
  <c r="F527" i="30"/>
  <c r="G527" i="30"/>
  <c r="H527" i="30"/>
  <c r="I527" i="30"/>
  <c r="J527" i="30"/>
  <c r="O527" i="30" s="1"/>
  <c r="K527" i="30"/>
  <c r="L527" i="30"/>
  <c r="M527" i="30"/>
  <c r="D528" i="30"/>
  <c r="E528" i="30"/>
  <c r="F528" i="30"/>
  <c r="G528" i="30"/>
  <c r="H528" i="30"/>
  <c r="I528" i="30"/>
  <c r="J528" i="30"/>
  <c r="K528" i="30"/>
  <c r="L528" i="30"/>
  <c r="M528" i="30"/>
  <c r="D529" i="30"/>
  <c r="E529" i="30"/>
  <c r="F529" i="30"/>
  <c r="G529" i="30"/>
  <c r="H529" i="30"/>
  <c r="I529" i="30"/>
  <c r="J529" i="30"/>
  <c r="K529" i="30"/>
  <c r="L529" i="30"/>
  <c r="M529" i="30"/>
  <c r="D530" i="30"/>
  <c r="E530" i="30"/>
  <c r="F530" i="30"/>
  <c r="G530" i="30"/>
  <c r="H530" i="30"/>
  <c r="I530" i="30"/>
  <c r="J530" i="30"/>
  <c r="K530" i="30"/>
  <c r="L530" i="30"/>
  <c r="M530" i="30"/>
  <c r="D531" i="30"/>
  <c r="E531" i="30"/>
  <c r="F531" i="30"/>
  <c r="G531" i="30"/>
  <c r="H531" i="30"/>
  <c r="I531" i="30"/>
  <c r="J531" i="30"/>
  <c r="O531" i="30" s="1"/>
  <c r="K531" i="30"/>
  <c r="L531" i="30"/>
  <c r="M531" i="30"/>
  <c r="D532" i="30"/>
  <c r="E532" i="30"/>
  <c r="F532" i="30"/>
  <c r="G532" i="30"/>
  <c r="H532" i="30"/>
  <c r="I532" i="30"/>
  <c r="J532" i="30"/>
  <c r="K532" i="30"/>
  <c r="L532" i="30"/>
  <c r="M532" i="30"/>
  <c r="D533" i="30"/>
  <c r="E533" i="30"/>
  <c r="F533" i="30"/>
  <c r="G533" i="30"/>
  <c r="H533" i="30"/>
  <c r="I533" i="30"/>
  <c r="J533" i="30"/>
  <c r="K533" i="30"/>
  <c r="L533" i="30"/>
  <c r="M533" i="30"/>
  <c r="D534" i="30"/>
  <c r="O534" i="30" s="1"/>
  <c r="E534" i="30"/>
  <c r="F534" i="30"/>
  <c r="G534" i="30"/>
  <c r="H534" i="30"/>
  <c r="I534" i="30"/>
  <c r="J534" i="30"/>
  <c r="K534" i="30"/>
  <c r="L534" i="30"/>
  <c r="M534" i="30"/>
  <c r="D535" i="30"/>
  <c r="E535" i="30"/>
  <c r="F535" i="30"/>
  <c r="G535" i="30"/>
  <c r="H535" i="30"/>
  <c r="I535" i="30"/>
  <c r="J535" i="30"/>
  <c r="K535" i="30"/>
  <c r="L535" i="30"/>
  <c r="M535" i="30"/>
  <c r="D536" i="30"/>
  <c r="E536" i="30"/>
  <c r="F536" i="30"/>
  <c r="G536" i="30"/>
  <c r="H536" i="30"/>
  <c r="I536" i="30"/>
  <c r="J536" i="30"/>
  <c r="K536" i="30"/>
  <c r="L536" i="30"/>
  <c r="M536" i="30"/>
  <c r="D537" i="30"/>
  <c r="E537" i="30"/>
  <c r="F537" i="30"/>
  <c r="G537" i="30"/>
  <c r="H537" i="30"/>
  <c r="I537" i="30"/>
  <c r="J537" i="30"/>
  <c r="K537" i="30"/>
  <c r="L537" i="30"/>
  <c r="M537" i="30"/>
  <c r="D538" i="30"/>
  <c r="E538" i="30"/>
  <c r="F538" i="30"/>
  <c r="G538" i="30"/>
  <c r="H538" i="30"/>
  <c r="I538" i="30"/>
  <c r="J538" i="30"/>
  <c r="K538" i="30"/>
  <c r="L538" i="30"/>
  <c r="M538" i="30"/>
  <c r="D539" i="30"/>
  <c r="E539" i="30"/>
  <c r="F539" i="30"/>
  <c r="G539" i="30"/>
  <c r="H539" i="30"/>
  <c r="I539" i="30"/>
  <c r="J539" i="30"/>
  <c r="K539" i="30"/>
  <c r="L539" i="30"/>
  <c r="M539" i="30"/>
  <c r="D540" i="30"/>
  <c r="E540" i="30"/>
  <c r="F540" i="30"/>
  <c r="G540" i="30"/>
  <c r="H540" i="30"/>
  <c r="O540" i="30" s="1"/>
  <c r="I540" i="30"/>
  <c r="J540" i="30"/>
  <c r="K540" i="30"/>
  <c r="L540" i="30"/>
  <c r="M540" i="30"/>
  <c r="D541" i="30"/>
  <c r="E541" i="30"/>
  <c r="F541" i="30"/>
  <c r="G541" i="30"/>
  <c r="H541" i="30"/>
  <c r="I541" i="30"/>
  <c r="J541" i="30"/>
  <c r="K541" i="30"/>
  <c r="L541" i="30"/>
  <c r="M541" i="30"/>
  <c r="D542" i="30"/>
  <c r="O542" i="30" s="1"/>
  <c r="E542" i="30"/>
  <c r="F542" i="30"/>
  <c r="G542" i="30"/>
  <c r="H542" i="30"/>
  <c r="I542" i="30"/>
  <c r="J542" i="30"/>
  <c r="K542" i="30"/>
  <c r="L542" i="30"/>
  <c r="M542" i="30"/>
  <c r="D543" i="30"/>
  <c r="E543" i="30"/>
  <c r="F543" i="30"/>
  <c r="G543" i="30"/>
  <c r="H543" i="30"/>
  <c r="I543" i="30"/>
  <c r="J543" i="30"/>
  <c r="K543" i="30"/>
  <c r="L543" i="30"/>
  <c r="M543" i="30"/>
  <c r="D544" i="30"/>
  <c r="E544" i="30"/>
  <c r="F544" i="30"/>
  <c r="G544" i="30"/>
  <c r="H544" i="30"/>
  <c r="I544" i="30"/>
  <c r="J544" i="30"/>
  <c r="K544" i="30"/>
  <c r="L544" i="30"/>
  <c r="M544" i="30"/>
  <c r="D545" i="30"/>
  <c r="E545" i="30"/>
  <c r="F545" i="30"/>
  <c r="G545" i="30"/>
  <c r="H545" i="30"/>
  <c r="I545" i="30"/>
  <c r="J545" i="30"/>
  <c r="K545" i="30"/>
  <c r="L545" i="30"/>
  <c r="M545" i="30"/>
  <c r="D546" i="30"/>
  <c r="E546" i="30"/>
  <c r="F546" i="30"/>
  <c r="G546" i="30"/>
  <c r="H546" i="30"/>
  <c r="I546" i="30"/>
  <c r="J546" i="30"/>
  <c r="K546" i="30"/>
  <c r="L546" i="30"/>
  <c r="M546" i="30"/>
  <c r="D547" i="30"/>
  <c r="E547" i="30"/>
  <c r="F547" i="30"/>
  <c r="G547" i="30"/>
  <c r="H547" i="30"/>
  <c r="I547" i="30"/>
  <c r="J547" i="30"/>
  <c r="K547" i="30"/>
  <c r="L547" i="30"/>
  <c r="M547" i="30"/>
  <c r="D548" i="30"/>
  <c r="E548" i="30"/>
  <c r="F548" i="30"/>
  <c r="G548" i="30"/>
  <c r="H548" i="30"/>
  <c r="O548" i="30" s="1"/>
  <c r="I548" i="30"/>
  <c r="J548" i="30"/>
  <c r="K548" i="30"/>
  <c r="L548" i="30"/>
  <c r="M548" i="30"/>
  <c r="D549" i="30"/>
  <c r="E549" i="30"/>
  <c r="F549" i="30"/>
  <c r="O549" i="30" s="1"/>
  <c r="G549" i="30"/>
  <c r="H549" i="30"/>
  <c r="I549" i="30"/>
  <c r="J549" i="30"/>
  <c r="K549" i="30"/>
  <c r="L549" i="30"/>
  <c r="M549" i="30"/>
  <c r="D550" i="30"/>
  <c r="O550" i="30" s="1"/>
  <c r="E550" i="30"/>
  <c r="F550" i="30"/>
  <c r="G550" i="30"/>
  <c r="H550" i="30"/>
  <c r="I550" i="30"/>
  <c r="J550" i="30"/>
  <c r="K550" i="30"/>
  <c r="L550" i="30"/>
  <c r="M550" i="30"/>
  <c r="D551" i="30"/>
  <c r="E551" i="30"/>
  <c r="F551" i="30"/>
  <c r="G551" i="30"/>
  <c r="H551" i="30"/>
  <c r="I551" i="30"/>
  <c r="J551" i="30"/>
  <c r="O551" i="30" s="1"/>
  <c r="K551" i="30"/>
  <c r="L551" i="30"/>
  <c r="M551" i="30"/>
  <c r="D552" i="30"/>
  <c r="E552" i="30"/>
  <c r="F552" i="30"/>
  <c r="G552" i="30"/>
  <c r="H552" i="30"/>
  <c r="I552" i="30"/>
  <c r="J552" i="30"/>
  <c r="K552" i="30"/>
  <c r="L552" i="30"/>
  <c r="M552" i="30"/>
  <c r="D553" i="30"/>
  <c r="E553" i="30"/>
  <c r="F553" i="30"/>
  <c r="G553" i="30"/>
  <c r="H553" i="30"/>
  <c r="I553" i="30"/>
  <c r="J553" i="30"/>
  <c r="K553" i="30"/>
  <c r="L553" i="30"/>
  <c r="M553" i="30"/>
  <c r="D554" i="30"/>
  <c r="E554" i="30"/>
  <c r="F554" i="30"/>
  <c r="G554" i="30"/>
  <c r="H554" i="30"/>
  <c r="I554" i="30"/>
  <c r="J554" i="30"/>
  <c r="K554" i="30"/>
  <c r="L554" i="30"/>
  <c r="M554" i="30"/>
  <c r="D555" i="30"/>
  <c r="E555" i="30"/>
  <c r="F555" i="30"/>
  <c r="G555" i="30"/>
  <c r="H555" i="30"/>
  <c r="I555" i="30"/>
  <c r="J555" i="30"/>
  <c r="K555" i="30"/>
  <c r="L555" i="30"/>
  <c r="M555" i="30"/>
  <c r="D556" i="30"/>
  <c r="E556" i="30"/>
  <c r="F556" i="30"/>
  <c r="G556" i="30"/>
  <c r="H556" i="30"/>
  <c r="O556" i="30" s="1"/>
  <c r="I556" i="30"/>
  <c r="J556" i="30"/>
  <c r="K556" i="30"/>
  <c r="L556" i="30"/>
  <c r="M556" i="30"/>
  <c r="D557" i="30"/>
  <c r="E557" i="30"/>
  <c r="F557" i="30"/>
  <c r="O557" i="30" s="1"/>
  <c r="G557" i="30"/>
  <c r="H557" i="30"/>
  <c r="I557" i="30"/>
  <c r="J557" i="30"/>
  <c r="K557" i="30"/>
  <c r="L557" i="30"/>
  <c r="M557" i="30"/>
  <c r="D558" i="30"/>
  <c r="O558" i="30" s="1"/>
  <c r="E558" i="30"/>
  <c r="F558" i="30"/>
  <c r="G558" i="30"/>
  <c r="H558" i="30"/>
  <c r="I558" i="30"/>
  <c r="J558" i="30"/>
  <c r="K558" i="30"/>
  <c r="L558" i="30"/>
  <c r="M558" i="30"/>
  <c r="D559" i="30"/>
  <c r="E559" i="30"/>
  <c r="F559" i="30"/>
  <c r="G559" i="30"/>
  <c r="H559" i="30"/>
  <c r="I559" i="30"/>
  <c r="J559" i="30"/>
  <c r="K559" i="30"/>
  <c r="L559" i="30"/>
  <c r="M559" i="30"/>
  <c r="D560" i="30"/>
  <c r="E560" i="30"/>
  <c r="F560" i="30"/>
  <c r="G560" i="30"/>
  <c r="H560" i="30"/>
  <c r="I560" i="30"/>
  <c r="J560" i="30"/>
  <c r="K560" i="30"/>
  <c r="L560" i="30"/>
  <c r="M560" i="30"/>
  <c r="D561" i="30"/>
  <c r="E561" i="30"/>
  <c r="F561" i="30"/>
  <c r="G561" i="30"/>
  <c r="H561" i="30"/>
  <c r="I561" i="30"/>
  <c r="J561" i="30"/>
  <c r="K561" i="30"/>
  <c r="L561" i="30"/>
  <c r="M561" i="30"/>
  <c r="D562" i="30"/>
  <c r="E562" i="30"/>
  <c r="F562" i="30"/>
  <c r="G562" i="30"/>
  <c r="H562" i="30"/>
  <c r="I562" i="30"/>
  <c r="J562" i="30"/>
  <c r="K562" i="30"/>
  <c r="L562" i="30"/>
  <c r="M562" i="30"/>
  <c r="D563" i="30"/>
  <c r="E563" i="30"/>
  <c r="F563" i="30"/>
  <c r="G563" i="30"/>
  <c r="H563" i="30"/>
  <c r="I563" i="30"/>
  <c r="J563" i="30"/>
  <c r="K563" i="30"/>
  <c r="L563" i="30"/>
  <c r="M563" i="30"/>
  <c r="D564" i="30"/>
  <c r="E564" i="30"/>
  <c r="F564" i="30"/>
  <c r="G564" i="30"/>
  <c r="H564" i="30"/>
  <c r="I564" i="30"/>
  <c r="J564" i="30"/>
  <c r="K564" i="30"/>
  <c r="L564" i="30"/>
  <c r="M564" i="30"/>
  <c r="D565" i="30"/>
  <c r="E565" i="30"/>
  <c r="F565" i="30"/>
  <c r="G565" i="30"/>
  <c r="H565" i="30"/>
  <c r="I565" i="30"/>
  <c r="J565" i="30"/>
  <c r="K565" i="30"/>
  <c r="L565" i="30"/>
  <c r="M565" i="30"/>
  <c r="D566" i="30"/>
  <c r="E566" i="30"/>
  <c r="F566" i="30"/>
  <c r="G566" i="30"/>
  <c r="H566" i="30"/>
  <c r="I566" i="30"/>
  <c r="J566" i="30"/>
  <c r="K566" i="30"/>
  <c r="L566" i="30"/>
  <c r="M566" i="30"/>
  <c r="D567" i="30"/>
  <c r="E567" i="30"/>
  <c r="F567" i="30"/>
  <c r="G567" i="30"/>
  <c r="H567" i="30"/>
  <c r="I567" i="30"/>
  <c r="J567" i="30"/>
  <c r="O567" i="30" s="1"/>
  <c r="K567" i="30"/>
  <c r="L567" i="30"/>
  <c r="M567" i="30"/>
  <c r="D568" i="30"/>
  <c r="E568" i="30"/>
  <c r="F568" i="30"/>
  <c r="G568" i="30"/>
  <c r="H568" i="30"/>
  <c r="I568" i="30"/>
  <c r="J568" i="30"/>
  <c r="K568" i="30"/>
  <c r="L568" i="30"/>
  <c r="M568" i="30"/>
  <c r="D569" i="30"/>
  <c r="E569" i="30"/>
  <c r="F569" i="30"/>
  <c r="G569" i="30"/>
  <c r="H569" i="30"/>
  <c r="I569" i="30"/>
  <c r="J569" i="30"/>
  <c r="K569" i="30"/>
  <c r="L569" i="30"/>
  <c r="M569" i="30"/>
  <c r="D570" i="30"/>
  <c r="E570" i="30"/>
  <c r="F570" i="30"/>
  <c r="G570" i="30"/>
  <c r="H570" i="30"/>
  <c r="I570" i="30"/>
  <c r="J570" i="30"/>
  <c r="K570" i="30"/>
  <c r="L570" i="30"/>
  <c r="M570" i="30"/>
  <c r="D571" i="30"/>
  <c r="E571" i="30"/>
  <c r="F571" i="30"/>
  <c r="G571" i="30"/>
  <c r="H571" i="30"/>
  <c r="I571" i="30"/>
  <c r="J571" i="30"/>
  <c r="K571" i="30"/>
  <c r="L571" i="30"/>
  <c r="M571" i="30"/>
  <c r="D572" i="30"/>
  <c r="E572" i="30"/>
  <c r="F572" i="30"/>
  <c r="G572" i="30"/>
  <c r="H572" i="30"/>
  <c r="I572" i="30"/>
  <c r="J572" i="30"/>
  <c r="K572" i="30"/>
  <c r="L572" i="30"/>
  <c r="M572" i="30"/>
  <c r="D573" i="30"/>
  <c r="E573" i="30"/>
  <c r="F573" i="30"/>
  <c r="G573" i="30"/>
  <c r="H573" i="30"/>
  <c r="I573" i="30"/>
  <c r="J573" i="30"/>
  <c r="K573" i="30"/>
  <c r="L573" i="30"/>
  <c r="M573" i="30"/>
  <c r="D574" i="30"/>
  <c r="E574" i="30"/>
  <c r="F574" i="30"/>
  <c r="G574" i="30"/>
  <c r="H574" i="30"/>
  <c r="I574" i="30"/>
  <c r="J574" i="30"/>
  <c r="K574" i="30"/>
  <c r="L574" i="30"/>
  <c r="M574" i="30"/>
  <c r="D575" i="30"/>
  <c r="E575" i="30"/>
  <c r="F575" i="30"/>
  <c r="G575" i="30"/>
  <c r="H575" i="30"/>
  <c r="I575" i="30"/>
  <c r="J575" i="30"/>
  <c r="K575" i="30"/>
  <c r="L575" i="30"/>
  <c r="M575" i="30"/>
  <c r="D576" i="30"/>
  <c r="E576" i="30"/>
  <c r="F576" i="30"/>
  <c r="G576" i="30"/>
  <c r="H576" i="30"/>
  <c r="I576" i="30"/>
  <c r="J576" i="30"/>
  <c r="K576" i="30"/>
  <c r="L576" i="30"/>
  <c r="M576" i="30"/>
  <c r="D577" i="30"/>
  <c r="E577" i="30"/>
  <c r="F577" i="30"/>
  <c r="G577" i="30"/>
  <c r="H577" i="30"/>
  <c r="I577" i="30"/>
  <c r="J577" i="30"/>
  <c r="K577" i="30"/>
  <c r="L577" i="30"/>
  <c r="M577" i="30"/>
  <c r="D578" i="30"/>
  <c r="E578" i="30"/>
  <c r="F578" i="30"/>
  <c r="G578" i="30"/>
  <c r="H578" i="30"/>
  <c r="I578" i="30"/>
  <c r="J578" i="30"/>
  <c r="K578" i="30"/>
  <c r="L578" i="30"/>
  <c r="M578" i="30"/>
  <c r="D579" i="30"/>
  <c r="E579" i="30"/>
  <c r="F579" i="30"/>
  <c r="G579" i="30"/>
  <c r="H579" i="30"/>
  <c r="I579" i="30"/>
  <c r="J579" i="30"/>
  <c r="K579" i="30"/>
  <c r="L579" i="30"/>
  <c r="M579" i="30"/>
  <c r="D580" i="30"/>
  <c r="E580" i="30"/>
  <c r="F580" i="30"/>
  <c r="G580" i="30"/>
  <c r="H580" i="30"/>
  <c r="I580" i="30"/>
  <c r="J580" i="30"/>
  <c r="K580" i="30"/>
  <c r="L580" i="30"/>
  <c r="M580" i="30"/>
  <c r="D581" i="30"/>
  <c r="E581" i="30"/>
  <c r="F581" i="30"/>
  <c r="O581" i="30" s="1"/>
  <c r="G581" i="30"/>
  <c r="H581" i="30"/>
  <c r="I581" i="30"/>
  <c r="J581" i="30"/>
  <c r="K581" i="30"/>
  <c r="L581" i="30"/>
  <c r="M581" i="30"/>
  <c r="D582" i="30"/>
  <c r="E582" i="30"/>
  <c r="F582" i="30"/>
  <c r="G582" i="30"/>
  <c r="H582" i="30"/>
  <c r="I582" i="30"/>
  <c r="J582" i="30"/>
  <c r="K582" i="30"/>
  <c r="L582" i="30"/>
  <c r="M582" i="30"/>
  <c r="D583" i="30"/>
  <c r="E583" i="30"/>
  <c r="F583" i="30"/>
  <c r="G583" i="30"/>
  <c r="H583" i="30"/>
  <c r="I583" i="30"/>
  <c r="J583" i="30"/>
  <c r="K583" i="30"/>
  <c r="L583" i="30"/>
  <c r="M583" i="30"/>
  <c r="D584" i="30"/>
  <c r="E584" i="30"/>
  <c r="F584" i="30"/>
  <c r="G584" i="30"/>
  <c r="H584" i="30"/>
  <c r="I584" i="30"/>
  <c r="J584" i="30"/>
  <c r="K584" i="30"/>
  <c r="L584" i="30"/>
  <c r="M584" i="30"/>
  <c r="D585" i="30"/>
  <c r="E585" i="30"/>
  <c r="F585" i="30"/>
  <c r="G585" i="30"/>
  <c r="H585" i="30"/>
  <c r="I585" i="30"/>
  <c r="J585" i="30"/>
  <c r="K585" i="30"/>
  <c r="L585" i="30"/>
  <c r="M585" i="30"/>
  <c r="D586" i="30"/>
  <c r="E586" i="30"/>
  <c r="F586" i="30"/>
  <c r="G586" i="30"/>
  <c r="H586" i="30"/>
  <c r="I586" i="30"/>
  <c r="J586" i="30"/>
  <c r="K586" i="30"/>
  <c r="L586" i="30"/>
  <c r="M586" i="30"/>
  <c r="D587" i="30"/>
  <c r="E587" i="30"/>
  <c r="F587" i="30"/>
  <c r="G587" i="30"/>
  <c r="H587" i="30"/>
  <c r="I587" i="30"/>
  <c r="J587" i="30"/>
  <c r="O587" i="30" s="1"/>
  <c r="K587" i="30"/>
  <c r="L587" i="30"/>
  <c r="M587" i="30"/>
  <c r="D588" i="30"/>
  <c r="E588" i="30"/>
  <c r="F588" i="30"/>
  <c r="G588" i="30"/>
  <c r="H588" i="30"/>
  <c r="I588" i="30"/>
  <c r="J588" i="30"/>
  <c r="K588" i="30"/>
  <c r="L588" i="30"/>
  <c r="M588" i="30"/>
  <c r="D589" i="30"/>
  <c r="E589" i="30"/>
  <c r="F589" i="30"/>
  <c r="O589" i="30" s="1"/>
  <c r="G589" i="30"/>
  <c r="H589" i="30"/>
  <c r="I589" i="30"/>
  <c r="J589" i="30"/>
  <c r="K589" i="30"/>
  <c r="L589" i="30"/>
  <c r="M589" i="30"/>
  <c r="D590" i="30"/>
  <c r="E590" i="30"/>
  <c r="F590" i="30"/>
  <c r="G590" i="30"/>
  <c r="H590" i="30"/>
  <c r="I590" i="30"/>
  <c r="J590" i="30"/>
  <c r="K590" i="30"/>
  <c r="L590" i="30"/>
  <c r="M590" i="30"/>
  <c r="D591" i="30"/>
  <c r="E591" i="30"/>
  <c r="F591" i="30"/>
  <c r="G591" i="30"/>
  <c r="H591" i="30"/>
  <c r="I591" i="30"/>
  <c r="J591" i="30"/>
  <c r="K591" i="30"/>
  <c r="L591" i="30"/>
  <c r="M591" i="30"/>
  <c r="D592" i="30"/>
  <c r="E592" i="30"/>
  <c r="F592" i="30"/>
  <c r="G592" i="30"/>
  <c r="H592" i="30"/>
  <c r="I592" i="30"/>
  <c r="J592" i="30"/>
  <c r="K592" i="30"/>
  <c r="L592" i="30"/>
  <c r="M592" i="30"/>
  <c r="D593" i="30"/>
  <c r="E593" i="30"/>
  <c r="F593" i="30"/>
  <c r="G593" i="30"/>
  <c r="H593" i="30"/>
  <c r="I593" i="30"/>
  <c r="J593" i="30"/>
  <c r="K593" i="30"/>
  <c r="L593" i="30"/>
  <c r="M593" i="30"/>
  <c r="D594" i="30"/>
  <c r="O594" i="30" s="1"/>
  <c r="E594" i="30"/>
  <c r="F594" i="30"/>
  <c r="G594" i="30"/>
  <c r="H594" i="30"/>
  <c r="I594" i="30"/>
  <c r="J594" i="30"/>
  <c r="K594" i="30"/>
  <c r="L594" i="30"/>
  <c r="M594" i="30"/>
  <c r="D595" i="30"/>
  <c r="E595" i="30"/>
  <c r="F595" i="30"/>
  <c r="G595" i="30"/>
  <c r="H595" i="30"/>
  <c r="I595" i="30"/>
  <c r="J595" i="30"/>
  <c r="O595" i="30" s="1"/>
  <c r="K595" i="30"/>
  <c r="L595" i="30"/>
  <c r="M595" i="30"/>
  <c r="D596" i="30"/>
  <c r="E596" i="30"/>
  <c r="F596" i="30"/>
  <c r="G596" i="30"/>
  <c r="H596" i="30"/>
  <c r="I596" i="30"/>
  <c r="J596" i="30"/>
  <c r="K596" i="30"/>
  <c r="L596" i="30"/>
  <c r="M596" i="30"/>
  <c r="D597" i="30"/>
  <c r="E597" i="30"/>
  <c r="F597" i="30"/>
  <c r="O597" i="30" s="1"/>
  <c r="G597" i="30"/>
  <c r="H597" i="30"/>
  <c r="I597" i="30"/>
  <c r="J597" i="30"/>
  <c r="K597" i="30"/>
  <c r="L597" i="30"/>
  <c r="M597" i="30"/>
  <c r="D598" i="30"/>
  <c r="E598" i="30"/>
  <c r="F598" i="30"/>
  <c r="G598" i="30"/>
  <c r="H598" i="30"/>
  <c r="I598" i="30"/>
  <c r="J598" i="30"/>
  <c r="K598" i="30"/>
  <c r="L598" i="30"/>
  <c r="M598" i="30"/>
  <c r="D599" i="30"/>
  <c r="E599" i="30"/>
  <c r="F599" i="30"/>
  <c r="G599" i="30"/>
  <c r="H599" i="30"/>
  <c r="I599" i="30"/>
  <c r="J599" i="30"/>
  <c r="K599" i="30"/>
  <c r="O599" i="30" s="1"/>
  <c r="L599" i="30"/>
  <c r="M599" i="30"/>
  <c r="D600" i="30"/>
  <c r="E600" i="30"/>
  <c r="F600" i="30"/>
  <c r="G600" i="30"/>
  <c r="H600" i="30"/>
  <c r="I600" i="30"/>
  <c r="J600" i="30"/>
  <c r="K600" i="30"/>
  <c r="L600" i="30"/>
  <c r="M600" i="30"/>
  <c r="D601" i="30"/>
  <c r="E601" i="30"/>
  <c r="F601" i="30"/>
  <c r="G601" i="30"/>
  <c r="H601" i="30"/>
  <c r="I601" i="30"/>
  <c r="J601" i="30"/>
  <c r="K601" i="30"/>
  <c r="L601" i="30"/>
  <c r="M601" i="30"/>
  <c r="D602" i="30"/>
  <c r="E602" i="30"/>
  <c r="F602" i="30"/>
  <c r="G602" i="30"/>
  <c r="H602" i="30"/>
  <c r="I602" i="30"/>
  <c r="J602" i="30"/>
  <c r="K602" i="30"/>
  <c r="L602" i="30"/>
  <c r="M602" i="30"/>
  <c r="D603" i="30"/>
  <c r="E603" i="30"/>
  <c r="F603" i="30"/>
  <c r="G603" i="30"/>
  <c r="H603" i="30"/>
  <c r="I603" i="30"/>
  <c r="J603" i="30"/>
  <c r="K603" i="30"/>
  <c r="L603" i="30"/>
  <c r="M603" i="30"/>
  <c r="D604" i="30"/>
  <c r="E604" i="30"/>
  <c r="F604" i="30"/>
  <c r="G604" i="30"/>
  <c r="H604" i="30"/>
  <c r="I604" i="30"/>
  <c r="J604" i="30"/>
  <c r="K604" i="30"/>
  <c r="L604" i="30"/>
  <c r="M604" i="30"/>
  <c r="D605" i="30"/>
  <c r="E605" i="30"/>
  <c r="F605" i="30"/>
  <c r="G605" i="30"/>
  <c r="O605" i="30" s="1"/>
  <c r="H605" i="30"/>
  <c r="I605" i="30"/>
  <c r="J605" i="30"/>
  <c r="K605" i="30"/>
  <c r="L605" i="30"/>
  <c r="M605" i="30"/>
  <c r="D606" i="30"/>
  <c r="E606" i="30"/>
  <c r="F606" i="30"/>
  <c r="G606" i="30"/>
  <c r="H606" i="30"/>
  <c r="I606" i="30"/>
  <c r="J606" i="30"/>
  <c r="K606" i="30"/>
  <c r="L606" i="30"/>
  <c r="M606" i="30"/>
  <c r="D607" i="30"/>
  <c r="E607" i="30"/>
  <c r="F607" i="30"/>
  <c r="G607" i="30"/>
  <c r="H607" i="30"/>
  <c r="I607" i="30"/>
  <c r="J607" i="30"/>
  <c r="K607" i="30"/>
  <c r="L607" i="30"/>
  <c r="M607" i="30"/>
  <c r="D608" i="30"/>
  <c r="E608" i="30"/>
  <c r="F608" i="30"/>
  <c r="G608" i="30"/>
  <c r="H608" i="30"/>
  <c r="I608" i="30"/>
  <c r="J608" i="30"/>
  <c r="K608" i="30"/>
  <c r="L608" i="30"/>
  <c r="M608" i="30"/>
  <c r="D609" i="30"/>
  <c r="E609" i="30"/>
  <c r="F609" i="30"/>
  <c r="G609" i="30"/>
  <c r="H609" i="30"/>
  <c r="I609" i="30"/>
  <c r="J609" i="30"/>
  <c r="K609" i="30"/>
  <c r="L609" i="30"/>
  <c r="M609" i="30"/>
  <c r="D610" i="30"/>
  <c r="E610" i="30"/>
  <c r="F610" i="30"/>
  <c r="G610" i="30"/>
  <c r="H610" i="30"/>
  <c r="I610" i="30"/>
  <c r="J610" i="30"/>
  <c r="K610" i="30"/>
  <c r="L610" i="30"/>
  <c r="M610" i="30"/>
  <c r="D611" i="30"/>
  <c r="E611" i="30"/>
  <c r="F611" i="30"/>
  <c r="G611" i="30"/>
  <c r="H611" i="30"/>
  <c r="I611" i="30"/>
  <c r="J611" i="30"/>
  <c r="K611" i="30"/>
  <c r="L611" i="30"/>
  <c r="M611" i="30"/>
  <c r="D612" i="30"/>
  <c r="E612" i="30"/>
  <c r="F612" i="30"/>
  <c r="G612" i="30"/>
  <c r="H612" i="30"/>
  <c r="I612" i="30"/>
  <c r="J612" i="30"/>
  <c r="K612" i="30"/>
  <c r="L612" i="30"/>
  <c r="M612" i="30"/>
  <c r="D613" i="30"/>
  <c r="E613" i="30"/>
  <c r="F613" i="30"/>
  <c r="G613" i="30"/>
  <c r="H613" i="30"/>
  <c r="I613" i="30"/>
  <c r="J613" i="30"/>
  <c r="K613" i="30"/>
  <c r="L613" i="30"/>
  <c r="M613" i="30"/>
  <c r="D614" i="30"/>
  <c r="O614" i="30" s="1"/>
  <c r="E614" i="30"/>
  <c r="F614" i="30"/>
  <c r="G614" i="30"/>
  <c r="H614" i="30"/>
  <c r="I614" i="30"/>
  <c r="J614" i="30"/>
  <c r="K614" i="30"/>
  <c r="L614" i="30"/>
  <c r="M614" i="30"/>
  <c r="D615" i="30"/>
  <c r="E615" i="30"/>
  <c r="F615" i="30"/>
  <c r="G615" i="30"/>
  <c r="H615" i="30"/>
  <c r="I615" i="30"/>
  <c r="J615" i="30"/>
  <c r="K615" i="30"/>
  <c r="L615" i="30"/>
  <c r="M615" i="30"/>
  <c r="D616" i="30"/>
  <c r="E616" i="30"/>
  <c r="F616" i="30"/>
  <c r="G616" i="30"/>
  <c r="H616" i="30"/>
  <c r="I616" i="30"/>
  <c r="J616" i="30"/>
  <c r="K616" i="30"/>
  <c r="L616" i="30"/>
  <c r="M616" i="30"/>
  <c r="D617" i="30"/>
  <c r="E617" i="30"/>
  <c r="F617" i="30"/>
  <c r="G617" i="30"/>
  <c r="H617" i="30"/>
  <c r="I617" i="30"/>
  <c r="J617" i="30"/>
  <c r="K617" i="30"/>
  <c r="L617" i="30"/>
  <c r="M617" i="30"/>
  <c r="D618" i="30"/>
  <c r="E618" i="30"/>
  <c r="F618" i="30"/>
  <c r="G618" i="30"/>
  <c r="H618" i="30"/>
  <c r="I618" i="30"/>
  <c r="J618" i="30"/>
  <c r="K618" i="30"/>
  <c r="L618" i="30"/>
  <c r="M618" i="30"/>
  <c r="D619" i="30"/>
  <c r="E619" i="30"/>
  <c r="F619" i="30"/>
  <c r="G619" i="30"/>
  <c r="H619" i="30"/>
  <c r="I619" i="30"/>
  <c r="J619" i="30"/>
  <c r="O619" i="30" s="1"/>
  <c r="K619" i="30"/>
  <c r="L619" i="30"/>
  <c r="M619" i="30"/>
  <c r="D620" i="30"/>
  <c r="E620" i="30"/>
  <c r="F620" i="30"/>
  <c r="G620" i="30"/>
  <c r="H620" i="30"/>
  <c r="O620" i="30" s="1"/>
  <c r="I620" i="30"/>
  <c r="J620" i="30"/>
  <c r="K620" i="30"/>
  <c r="L620" i="30"/>
  <c r="M620" i="30"/>
  <c r="D621" i="30"/>
  <c r="E621" i="30"/>
  <c r="F621" i="30"/>
  <c r="O621" i="30" s="1"/>
  <c r="G621" i="30"/>
  <c r="H621" i="30"/>
  <c r="I621" i="30"/>
  <c r="J621" i="30"/>
  <c r="K621" i="30"/>
  <c r="L621" i="30"/>
  <c r="M621" i="30"/>
  <c r="D622" i="30"/>
  <c r="E622" i="30"/>
  <c r="F622" i="30"/>
  <c r="G622" i="30"/>
  <c r="H622" i="30"/>
  <c r="I622" i="30"/>
  <c r="J622" i="30"/>
  <c r="K622" i="30"/>
  <c r="L622" i="30"/>
  <c r="M622" i="30"/>
  <c r="D623" i="30"/>
  <c r="E623" i="30"/>
  <c r="F623" i="30"/>
  <c r="G623" i="30"/>
  <c r="H623" i="30"/>
  <c r="I623" i="30"/>
  <c r="J623" i="30"/>
  <c r="K623" i="30"/>
  <c r="L623" i="30"/>
  <c r="M623" i="30"/>
  <c r="D624" i="30"/>
  <c r="E624" i="30"/>
  <c r="F624" i="30"/>
  <c r="G624" i="30"/>
  <c r="H624" i="30"/>
  <c r="I624" i="30"/>
  <c r="J624" i="30"/>
  <c r="K624" i="30"/>
  <c r="L624" i="30"/>
  <c r="M624" i="30"/>
  <c r="D625" i="30"/>
  <c r="E625" i="30"/>
  <c r="F625" i="30"/>
  <c r="G625" i="30"/>
  <c r="H625" i="30"/>
  <c r="I625" i="30"/>
  <c r="J625" i="30"/>
  <c r="K625" i="30"/>
  <c r="L625" i="30"/>
  <c r="M625" i="30"/>
  <c r="D626" i="30"/>
  <c r="E626" i="30"/>
  <c r="F626" i="30"/>
  <c r="G626" i="30"/>
  <c r="H626" i="30"/>
  <c r="I626" i="30"/>
  <c r="J626" i="30"/>
  <c r="K626" i="30"/>
  <c r="L626" i="30"/>
  <c r="M626" i="30"/>
  <c r="D627" i="30"/>
  <c r="E627" i="30"/>
  <c r="F627" i="30"/>
  <c r="G627" i="30"/>
  <c r="H627" i="30"/>
  <c r="I627" i="30"/>
  <c r="J627" i="30"/>
  <c r="O627" i="30" s="1"/>
  <c r="K627" i="30"/>
  <c r="L627" i="30"/>
  <c r="M627" i="30"/>
  <c r="D628" i="30"/>
  <c r="E628" i="30"/>
  <c r="F628" i="30"/>
  <c r="G628" i="30"/>
  <c r="H628" i="30"/>
  <c r="I628" i="30"/>
  <c r="J628" i="30"/>
  <c r="K628" i="30"/>
  <c r="L628" i="30"/>
  <c r="M628" i="30"/>
  <c r="D629" i="30"/>
  <c r="E629" i="30"/>
  <c r="F629" i="30"/>
  <c r="O629" i="30" s="1"/>
  <c r="G629" i="30"/>
  <c r="H629" i="30"/>
  <c r="I629" i="30"/>
  <c r="J629" i="30"/>
  <c r="K629" i="30"/>
  <c r="L629" i="30"/>
  <c r="M629" i="30"/>
  <c r="D630" i="30"/>
  <c r="E630" i="30"/>
  <c r="F630" i="30"/>
  <c r="G630" i="30"/>
  <c r="H630" i="30"/>
  <c r="I630" i="30"/>
  <c r="J630" i="30"/>
  <c r="K630" i="30"/>
  <c r="L630" i="30"/>
  <c r="M630" i="30"/>
  <c r="D631" i="30"/>
  <c r="E631" i="30"/>
  <c r="F631" i="30"/>
  <c r="G631" i="30"/>
  <c r="H631" i="30"/>
  <c r="I631" i="30"/>
  <c r="J631" i="30"/>
  <c r="K631" i="30"/>
  <c r="L631" i="30"/>
  <c r="M631" i="30"/>
  <c r="D632" i="30"/>
  <c r="E632" i="30"/>
  <c r="F632" i="30"/>
  <c r="G632" i="30"/>
  <c r="H632" i="30"/>
  <c r="I632" i="30"/>
  <c r="J632" i="30"/>
  <c r="K632" i="30"/>
  <c r="L632" i="30"/>
  <c r="M632" i="30"/>
  <c r="D633" i="30"/>
  <c r="E633" i="30"/>
  <c r="F633" i="30"/>
  <c r="G633" i="30"/>
  <c r="H633" i="30"/>
  <c r="I633" i="30"/>
  <c r="J633" i="30"/>
  <c r="K633" i="30"/>
  <c r="L633" i="30"/>
  <c r="M633" i="30"/>
  <c r="D634" i="30"/>
  <c r="E634" i="30"/>
  <c r="F634" i="30"/>
  <c r="G634" i="30"/>
  <c r="H634" i="30"/>
  <c r="I634" i="30"/>
  <c r="J634" i="30"/>
  <c r="K634" i="30"/>
  <c r="L634" i="30"/>
  <c r="M634" i="30"/>
  <c r="D635" i="30"/>
  <c r="E635" i="30"/>
  <c r="F635" i="30"/>
  <c r="G635" i="30"/>
  <c r="H635" i="30"/>
  <c r="I635" i="30"/>
  <c r="J635" i="30"/>
  <c r="K635" i="30"/>
  <c r="L635" i="30"/>
  <c r="M635" i="30"/>
  <c r="D636" i="30"/>
  <c r="E636" i="30"/>
  <c r="F636" i="30"/>
  <c r="G636" i="30"/>
  <c r="H636" i="30"/>
  <c r="I636" i="30"/>
  <c r="J636" i="30"/>
  <c r="K636" i="30"/>
  <c r="L636" i="30"/>
  <c r="M636" i="30"/>
  <c r="D637" i="30"/>
  <c r="E637" i="30"/>
  <c r="F637" i="30"/>
  <c r="O637" i="30" s="1"/>
  <c r="G637" i="30"/>
  <c r="H637" i="30"/>
  <c r="I637" i="30"/>
  <c r="J637" i="30"/>
  <c r="K637" i="30"/>
  <c r="L637" i="30"/>
  <c r="M637" i="30"/>
  <c r="D638" i="30"/>
  <c r="O638" i="30" s="1"/>
  <c r="E638" i="30"/>
  <c r="F638" i="30"/>
  <c r="G638" i="30"/>
  <c r="H638" i="30"/>
  <c r="I638" i="30"/>
  <c r="J638" i="30"/>
  <c r="K638" i="30"/>
  <c r="L638" i="30"/>
  <c r="M638" i="30"/>
  <c r="D639" i="30"/>
  <c r="E639" i="30"/>
  <c r="F639" i="30"/>
  <c r="G639" i="30"/>
  <c r="H639" i="30"/>
  <c r="I639" i="30"/>
  <c r="J639" i="30"/>
  <c r="K639" i="30"/>
  <c r="L639" i="30"/>
  <c r="M639" i="30"/>
  <c r="D640" i="30"/>
  <c r="E640" i="30"/>
  <c r="F640" i="30"/>
  <c r="G640" i="30"/>
  <c r="H640" i="30"/>
  <c r="I640" i="30"/>
  <c r="J640" i="30"/>
  <c r="K640" i="30"/>
  <c r="L640" i="30"/>
  <c r="M640" i="30"/>
  <c r="D641" i="30"/>
  <c r="E641" i="30"/>
  <c r="F641" i="30"/>
  <c r="G641" i="30"/>
  <c r="H641" i="30"/>
  <c r="I641" i="30"/>
  <c r="J641" i="30"/>
  <c r="K641" i="30"/>
  <c r="L641" i="30"/>
  <c r="M641" i="30"/>
  <c r="D642" i="30"/>
  <c r="E642" i="30"/>
  <c r="F642" i="30"/>
  <c r="G642" i="30"/>
  <c r="H642" i="30"/>
  <c r="I642" i="30"/>
  <c r="J642" i="30"/>
  <c r="K642" i="30"/>
  <c r="L642" i="30"/>
  <c r="M642" i="30"/>
  <c r="D643" i="30"/>
  <c r="E643" i="30"/>
  <c r="F643" i="30"/>
  <c r="G643" i="30"/>
  <c r="H643" i="30"/>
  <c r="I643" i="30"/>
  <c r="J643" i="30"/>
  <c r="K643" i="30"/>
  <c r="L643" i="30"/>
  <c r="M643" i="30"/>
  <c r="D644" i="30"/>
  <c r="E644" i="30"/>
  <c r="F644" i="30"/>
  <c r="G644" i="30"/>
  <c r="H644" i="30"/>
  <c r="I644" i="30"/>
  <c r="J644" i="30"/>
  <c r="K644" i="30"/>
  <c r="L644" i="30"/>
  <c r="M644" i="30"/>
  <c r="D645" i="30"/>
  <c r="E645" i="30"/>
  <c r="F645" i="30"/>
  <c r="O645" i="30" s="1"/>
  <c r="G645" i="30"/>
  <c r="H645" i="30"/>
  <c r="I645" i="30"/>
  <c r="J645" i="30"/>
  <c r="K645" i="30"/>
  <c r="L645" i="30"/>
  <c r="M645" i="30"/>
  <c r="D646" i="30"/>
  <c r="E646" i="30"/>
  <c r="O646" i="30" s="1"/>
  <c r="F646" i="30"/>
  <c r="G646" i="30"/>
  <c r="H646" i="30"/>
  <c r="I646" i="30"/>
  <c r="J646" i="30"/>
  <c r="K646" i="30"/>
  <c r="L646" i="30"/>
  <c r="M646" i="30"/>
  <c r="D647" i="30"/>
  <c r="E647" i="30"/>
  <c r="F647" i="30"/>
  <c r="G647" i="30"/>
  <c r="H647" i="30"/>
  <c r="I647" i="30"/>
  <c r="J647" i="30"/>
  <c r="K647" i="30"/>
  <c r="L647" i="30"/>
  <c r="M647" i="30"/>
  <c r="D648" i="30"/>
  <c r="E648" i="30"/>
  <c r="F648" i="30"/>
  <c r="G648" i="30"/>
  <c r="H648" i="30"/>
  <c r="I648" i="30"/>
  <c r="J648" i="30"/>
  <c r="K648" i="30"/>
  <c r="L648" i="30"/>
  <c r="M648" i="30"/>
  <c r="D649" i="30"/>
  <c r="E649" i="30"/>
  <c r="F649" i="30"/>
  <c r="G649" i="30"/>
  <c r="H649" i="30"/>
  <c r="I649" i="30"/>
  <c r="J649" i="30"/>
  <c r="K649" i="30"/>
  <c r="L649" i="30"/>
  <c r="M649" i="30"/>
  <c r="D650" i="30"/>
  <c r="E650" i="30"/>
  <c r="F650" i="30"/>
  <c r="G650" i="30"/>
  <c r="H650" i="30"/>
  <c r="I650" i="30"/>
  <c r="J650" i="30"/>
  <c r="K650" i="30"/>
  <c r="L650" i="30"/>
  <c r="M650" i="30"/>
  <c r="D651" i="30"/>
  <c r="E651" i="30"/>
  <c r="F651" i="30"/>
  <c r="G651" i="30"/>
  <c r="H651" i="30"/>
  <c r="I651" i="30"/>
  <c r="J651" i="30"/>
  <c r="K651" i="30"/>
  <c r="L651" i="30"/>
  <c r="M651" i="30"/>
  <c r="D652" i="30"/>
  <c r="E652" i="30"/>
  <c r="F652" i="30"/>
  <c r="G652" i="30"/>
  <c r="H652" i="30"/>
  <c r="I652" i="30"/>
  <c r="J652" i="30"/>
  <c r="K652" i="30"/>
  <c r="L652" i="30"/>
  <c r="M652" i="30"/>
  <c r="D653" i="30"/>
  <c r="E653" i="30"/>
  <c r="F653" i="30"/>
  <c r="O653" i="30" s="1"/>
  <c r="G653" i="30"/>
  <c r="H653" i="30"/>
  <c r="I653" i="30"/>
  <c r="J653" i="30"/>
  <c r="K653" i="30"/>
  <c r="L653" i="30"/>
  <c r="M653" i="30"/>
  <c r="D654" i="30"/>
  <c r="E654" i="30"/>
  <c r="F654" i="30"/>
  <c r="G654" i="30"/>
  <c r="H654" i="30"/>
  <c r="I654" i="30"/>
  <c r="J654" i="30"/>
  <c r="K654" i="30"/>
  <c r="L654" i="30"/>
  <c r="M654" i="30"/>
  <c r="D655" i="30"/>
  <c r="E655" i="30"/>
  <c r="F655" i="30"/>
  <c r="G655" i="30"/>
  <c r="H655" i="30"/>
  <c r="I655" i="30"/>
  <c r="J655" i="30"/>
  <c r="K655" i="30"/>
  <c r="L655" i="30"/>
  <c r="M655" i="30"/>
  <c r="D656" i="30"/>
  <c r="E656" i="30"/>
  <c r="F656" i="30"/>
  <c r="G656" i="30"/>
  <c r="H656" i="30"/>
  <c r="I656" i="30"/>
  <c r="J656" i="30"/>
  <c r="K656" i="30"/>
  <c r="L656" i="30"/>
  <c r="M656" i="30"/>
  <c r="D657" i="30"/>
  <c r="E657" i="30"/>
  <c r="F657" i="30"/>
  <c r="G657" i="30"/>
  <c r="H657" i="30"/>
  <c r="I657" i="30"/>
  <c r="J657" i="30"/>
  <c r="K657" i="30"/>
  <c r="L657" i="30"/>
  <c r="M657" i="30"/>
  <c r="D658" i="30"/>
  <c r="E658" i="30"/>
  <c r="F658" i="30"/>
  <c r="G658" i="30"/>
  <c r="H658" i="30"/>
  <c r="I658" i="30"/>
  <c r="J658" i="30"/>
  <c r="K658" i="30"/>
  <c r="L658" i="30"/>
  <c r="M658" i="30"/>
  <c r="D659" i="30"/>
  <c r="E659" i="30"/>
  <c r="F659" i="30"/>
  <c r="G659" i="30"/>
  <c r="H659" i="30"/>
  <c r="I659" i="30"/>
  <c r="J659" i="30"/>
  <c r="K659" i="30"/>
  <c r="L659" i="30"/>
  <c r="M659" i="30"/>
  <c r="D660" i="30"/>
  <c r="E660" i="30"/>
  <c r="F660" i="30"/>
  <c r="G660" i="30"/>
  <c r="H660" i="30"/>
  <c r="I660" i="30"/>
  <c r="J660" i="30"/>
  <c r="K660" i="30"/>
  <c r="L660" i="30"/>
  <c r="M660" i="30"/>
  <c r="D661" i="30"/>
  <c r="E661" i="30"/>
  <c r="F661" i="30"/>
  <c r="O661" i="30" s="1"/>
  <c r="G661" i="30"/>
  <c r="H661" i="30"/>
  <c r="I661" i="30"/>
  <c r="J661" i="30"/>
  <c r="K661" i="30"/>
  <c r="L661" i="30"/>
  <c r="M661" i="30"/>
  <c r="D662" i="30"/>
  <c r="E662" i="30"/>
  <c r="F662" i="30"/>
  <c r="G662" i="30"/>
  <c r="H662" i="30"/>
  <c r="I662" i="30"/>
  <c r="J662" i="30"/>
  <c r="K662" i="30"/>
  <c r="L662" i="30"/>
  <c r="M662" i="30"/>
  <c r="D663" i="30"/>
  <c r="E663" i="30"/>
  <c r="F663" i="30"/>
  <c r="G663" i="30"/>
  <c r="H663" i="30"/>
  <c r="I663" i="30"/>
  <c r="J663" i="30"/>
  <c r="O663" i="30" s="1"/>
  <c r="K663" i="30"/>
  <c r="L663" i="30"/>
  <c r="M663" i="30"/>
  <c r="D664" i="30"/>
  <c r="E664" i="30"/>
  <c r="F664" i="30"/>
  <c r="G664" i="30"/>
  <c r="H664" i="30"/>
  <c r="I664" i="30"/>
  <c r="J664" i="30"/>
  <c r="K664" i="30"/>
  <c r="L664" i="30"/>
  <c r="M664" i="30"/>
  <c r="D665" i="30"/>
  <c r="E665" i="30"/>
  <c r="F665" i="30"/>
  <c r="G665" i="30"/>
  <c r="H665" i="30"/>
  <c r="I665" i="30"/>
  <c r="J665" i="30"/>
  <c r="K665" i="30"/>
  <c r="L665" i="30"/>
  <c r="M665" i="30"/>
  <c r="D666" i="30"/>
  <c r="E666" i="30"/>
  <c r="F666" i="30"/>
  <c r="G666" i="30"/>
  <c r="H666" i="30"/>
  <c r="I666" i="30"/>
  <c r="J666" i="30"/>
  <c r="K666" i="30"/>
  <c r="L666" i="30"/>
  <c r="M666" i="30"/>
  <c r="D667" i="30"/>
  <c r="E667" i="30"/>
  <c r="F667" i="30"/>
  <c r="G667" i="30"/>
  <c r="H667" i="30"/>
  <c r="I667" i="30"/>
  <c r="J667" i="30"/>
  <c r="K667" i="30"/>
  <c r="L667" i="30"/>
  <c r="M667" i="30"/>
  <c r="D668" i="30"/>
  <c r="E668" i="30"/>
  <c r="F668" i="30"/>
  <c r="G668" i="30"/>
  <c r="H668" i="30"/>
  <c r="I668" i="30"/>
  <c r="J668" i="30"/>
  <c r="K668" i="30"/>
  <c r="L668" i="30"/>
  <c r="M668" i="30"/>
  <c r="D669" i="30"/>
  <c r="E669" i="30"/>
  <c r="F669" i="30"/>
  <c r="O669" i="30" s="1"/>
  <c r="G669" i="30"/>
  <c r="H669" i="30"/>
  <c r="I669" i="30"/>
  <c r="J669" i="30"/>
  <c r="K669" i="30"/>
  <c r="L669" i="30"/>
  <c r="M669" i="30"/>
  <c r="D670" i="30"/>
  <c r="O670" i="30" s="1"/>
  <c r="E670" i="30"/>
  <c r="F670" i="30"/>
  <c r="G670" i="30"/>
  <c r="H670" i="30"/>
  <c r="I670" i="30"/>
  <c r="J670" i="30"/>
  <c r="K670" i="30"/>
  <c r="L670" i="30"/>
  <c r="M670" i="30"/>
  <c r="D671" i="30"/>
  <c r="E671" i="30"/>
  <c r="F671" i="30"/>
  <c r="G671" i="30"/>
  <c r="H671" i="30"/>
  <c r="I671" i="30"/>
  <c r="J671" i="30"/>
  <c r="K671" i="30"/>
  <c r="L671" i="30"/>
  <c r="M671" i="30"/>
  <c r="D672" i="30"/>
  <c r="E672" i="30"/>
  <c r="F672" i="30"/>
  <c r="G672" i="30"/>
  <c r="H672" i="30"/>
  <c r="I672" i="30"/>
  <c r="J672" i="30"/>
  <c r="K672" i="30"/>
  <c r="L672" i="30"/>
  <c r="M672" i="30"/>
  <c r="D673" i="30"/>
  <c r="E673" i="30"/>
  <c r="F673" i="30"/>
  <c r="G673" i="30"/>
  <c r="H673" i="30"/>
  <c r="I673" i="30"/>
  <c r="J673" i="30"/>
  <c r="K673" i="30"/>
  <c r="L673" i="30"/>
  <c r="M673" i="30"/>
  <c r="D674" i="30"/>
  <c r="E674" i="30"/>
  <c r="F674" i="30"/>
  <c r="G674" i="30"/>
  <c r="H674" i="30"/>
  <c r="I674" i="30"/>
  <c r="J674" i="30"/>
  <c r="K674" i="30"/>
  <c r="L674" i="30"/>
  <c r="M674" i="30"/>
  <c r="D675" i="30"/>
  <c r="E675" i="30"/>
  <c r="F675" i="30"/>
  <c r="G675" i="30"/>
  <c r="H675" i="30"/>
  <c r="I675" i="30"/>
  <c r="J675" i="30"/>
  <c r="K675" i="30"/>
  <c r="L675" i="30"/>
  <c r="M675" i="30"/>
  <c r="D676" i="30"/>
  <c r="E676" i="30"/>
  <c r="F676" i="30"/>
  <c r="G676" i="30"/>
  <c r="H676" i="30"/>
  <c r="I676" i="30"/>
  <c r="J676" i="30"/>
  <c r="K676" i="30"/>
  <c r="L676" i="30"/>
  <c r="M676" i="30"/>
  <c r="D677" i="30"/>
  <c r="E677" i="30"/>
  <c r="F677" i="30"/>
  <c r="O677" i="30" s="1"/>
  <c r="G677" i="30"/>
  <c r="H677" i="30"/>
  <c r="I677" i="30"/>
  <c r="J677" i="30"/>
  <c r="K677" i="30"/>
  <c r="L677" i="30"/>
  <c r="M677" i="30"/>
  <c r="D678" i="30"/>
  <c r="E678" i="30"/>
  <c r="F678" i="30"/>
  <c r="G678" i="30"/>
  <c r="H678" i="30"/>
  <c r="I678" i="30"/>
  <c r="J678" i="30"/>
  <c r="K678" i="30"/>
  <c r="L678" i="30"/>
  <c r="M678" i="30"/>
  <c r="D679" i="30"/>
  <c r="E679" i="30"/>
  <c r="F679" i="30"/>
  <c r="G679" i="30"/>
  <c r="H679" i="30"/>
  <c r="I679" i="30"/>
  <c r="J679" i="30"/>
  <c r="K679" i="30"/>
  <c r="L679" i="30"/>
  <c r="M679" i="30"/>
  <c r="D680" i="30"/>
  <c r="E680" i="30"/>
  <c r="F680" i="30"/>
  <c r="G680" i="30"/>
  <c r="H680" i="30"/>
  <c r="I680" i="30"/>
  <c r="J680" i="30"/>
  <c r="K680" i="30"/>
  <c r="L680" i="30"/>
  <c r="M680" i="30"/>
  <c r="D681" i="30"/>
  <c r="E681" i="30"/>
  <c r="F681" i="30"/>
  <c r="G681" i="30"/>
  <c r="H681" i="30"/>
  <c r="I681" i="30"/>
  <c r="J681" i="30"/>
  <c r="K681" i="30"/>
  <c r="L681" i="30"/>
  <c r="M681" i="30"/>
  <c r="D682" i="30"/>
  <c r="E682" i="30"/>
  <c r="F682" i="30"/>
  <c r="G682" i="30"/>
  <c r="H682" i="30"/>
  <c r="I682" i="30"/>
  <c r="J682" i="30"/>
  <c r="K682" i="30"/>
  <c r="L682" i="30"/>
  <c r="M682" i="30"/>
  <c r="D683" i="30"/>
  <c r="E683" i="30"/>
  <c r="O683" i="30" s="1"/>
  <c r="F683" i="30"/>
  <c r="G683" i="30"/>
  <c r="H683" i="30"/>
  <c r="I683" i="30"/>
  <c r="J683" i="30"/>
  <c r="K683" i="30"/>
  <c r="L683" i="30"/>
  <c r="M683" i="30"/>
  <c r="D684" i="30"/>
  <c r="E684" i="30"/>
  <c r="F684" i="30"/>
  <c r="G684" i="30"/>
  <c r="H684" i="30"/>
  <c r="I684" i="30"/>
  <c r="J684" i="30"/>
  <c r="K684" i="30"/>
  <c r="L684" i="30"/>
  <c r="M684" i="30"/>
  <c r="D685" i="30"/>
  <c r="E685" i="30"/>
  <c r="F685" i="30"/>
  <c r="O685" i="30" s="1"/>
  <c r="G685" i="30"/>
  <c r="H685" i="30"/>
  <c r="I685" i="30"/>
  <c r="J685" i="30"/>
  <c r="K685" i="30"/>
  <c r="L685" i="30"/>
  <c r="M685" i="30"/>
  <c r="D686" i="30"/>
  <c r="E686" i="30"/>
  <c r="F686" i="30"/>
  <c r="G686" i="30"/>
  <c r="H686" i="30"/>
  <c r="I686" i="30"/>
  <c r="J686" i="30"/>
  <c r="K686" i="30"/>
  <c r="L686" i="30"/>
  <c r="M686" i="30"/>
  <c r="D687" i="30"/>
  <c r="E687" i="30"/>
  <c r="F687" i="30"/>
  <c r="G687" i="30"/>
  <c r="H687" i="30"/>
  <c r="I687" i="30"/>
  <c r="J687" i="30"/>
  <c r="K687" i="30"/>
  <c r="L687" i="30"/>
  <c r="M687" i="30"/>
  <c r="D688" i="30"/>
  <c r="E688" i="30"/>
  <c r="F688" i="30"/>
  <c r="G688" i="30"/>
  <c r="H688" i="30"/>
  <c r="I688" i="30"/>
  <c r="J688" i="30"/>
  <c r="K688" i="30"/>
  <c r="L688" i="30"/>
  <c r="M688" i="30"/>
  <c r="D689" i="30"/>
  <c r="E689" i="30"/>
  <c r="F689" i="30"/>
  <c r="G689" i="30"/>
  <c r="H689" i="30"/>
  <c r="I689" i="30"/>
  <c r="J689" i="30"/>
  <c r="K689" i="30"/>
  <c r="L689" i="30"/>
  <c r="M689" i="30"/>
  <c r="D690" i="30"/>
  <c r="E690" i="30"/>
  <c r="F690" i="30"/>
  <c r="G690" i="30"/>
  <c r="H690" i="30"/>
  <c r="I690" i="30"/>
  <c r="J690" i="30"/>
  <c r="K690" i="30"/>
  <c r="L690" i="30"/>
  <c r="M690" i="30"/>
  <c r="D691" i="30"/>
  <c r="E691" i="30"/>
  <c r="F691" i="30"/>
  <c r="G691" i="30"/>
  <c r="H691" i="30"/>
  <c r="I691" i="30"/>
  <c r="J691" i="30"/>
  <c r="K691" i="30"/>
  <c r="O691" i="30" s="1"/>
  <c r="L691" i="30"/>
  <c r="M691" i="30"/>
  <c r="D692" i="30"/>
  <c r="E692" i="30"/>
  <c r="F692" i="30"/>
  <c r="G692" i="30"/>
  <c r="H692" i="30"/>
  <c r="I692" i="30"/>
  <c r="J692" i="30"/>
  <c r="K692" i="30"/>
  <c r="L692" i="30"/>
  <c r="M692" i="30"/>
  <c r="D693" i="30"/>
  <c r="E693" i="30"/>
  <c r="F693" i="30"/>
  <c r="G693" i="30"/>
  <c r="H693" i="30"/>
  <c r="I693" i="30"/>
  <c r="J693" i="30"/>
  <c r="K693" i="30"/>
  <c r="L693" i="30"/>
  <c r="M693" i="30"/>
  <c r="D694" i="30"/>
  <c r="E694" i="30"/>
  <c r="F694" i="30"/>
  <c r="G694" i="30"/>
  <c r="H694" i="30"/>
  <c r="I694" i="30"/>
  <c r="J694" i="30"/>
  <c r="K694" i="30"/>
  <c r="L694" i="30"/>
  <c r="M694" i="30"/>
  <c r="D695" i="30"/>
  <c r="E695" i="30"/>
  <c r="F695" i="30"/>
  <c r="G695" i="30"/>
  <c r="H695" i="30"/>
  <c r="I695" i="30"/>
  <c r="J695" i="30"/>
  <c r="K695" i="30"/>
  <c r="L695" i="30"/>
  <c r="M695" i="30"/>
  <c r="E2" i="30"/>
  <c r="F2" i="30"/>
  <c r="G2" i="30"/>
  <c r="H2" i="30"/>
  <c r="I2" i="30"/>
  <c r="J2" i="30"/>
  <c r="K2" i="30"/>
  <c r="L2" i="30"/>
  <c r="M2" i="30"/>
  <c r="O407" i="30"/>
  <c r="O454" i="30"/>
  <c r="O606" i="30"/>
  <c r="D2" i="30"/>
  <c r="O13" i="30"/>
  <c r="O20" i="30"/>
  <c r="O77" i="30"/>
  <c r="O84" i="30"/>
  <c r="O115" i="30"/>
  <c r="O117" i="30"/>
  <c r="O141" i="30"/>
  <c r="O142" i="30"/>
  <c r="O195" i="30"/>
  <c r="O205" i="30"/>
  <c r="O246" i="30"/>
  <c r="O251" i="30"/>
  <c r="O284" i="30"/>
  <c r="O285" i="30"/>
  <c r="O323" i="30"/>
  <c r="O332" i="30"/>
  <c r="O365" i="30"/>
  <c r="O373" i="30"/>
  <c r="O397" i="30"/>
  <c r="O399" i="30"/>
  <c r="O451" i="30"/>
  <c r="O459" i="30"/>
  <c r="O501" i="30"/>
  <c r="O508" i="30"/>
  <c r="O532" i="30"/>
  <c r="O539" i="30"/>
  <c r="O563" i="30"/>
  <c r="O573" i="30"/>
  <c r="O613" i="30"/>
  <c r="O651" i="30"/>
  <c r="O693" i="30"/>
  <c r="O423" i="30"/>
  <c r="O389" i="30"/>
  <c r="O220" i="30"/>
  <c r="O204" i="30"/>
  <c r="D3" i="29"/>
  <c r="E3" i="29"/>
  <c r="F3" i="29"/>
  <c r="G3" i="29"/>
  <c r="H3" i="29"/>
  <c r="I3" i="29"/>
  <c r="J3" i="29"/>
  <c r="K3" i="29"/>
  <c r="L3" i="29"/>
  <c r="M3" i="29"/>
  <c r="D4" i="29"/>
  <c r="E4" i="29"/>
  <c r="F4" i="29"/>
  <c r="G4" i="29"/>
  <c r="H4" i="29"/>
  <c r="I4" i="29"/>
  <c r="J4" i="29"/>
  <c r="K4" i="29"/>
  <c r="L4" i="29"/>
  <c r="M4" i="29"/>
  <c r="D5" i="29"/>
  <c r="E5" i="29"/>
  <c r="F5" i="29"/>
  <c r="G5" i="29"/>
  <c r="O5" i="29" s="1"/>
  <c r="H5" i="29"/>
  <c r="I5" i="29"/>
  <c r="J5" i="29"/>
  <c r="K5" i="29"/>
  <c r="L5" i="29"/>
  <c r="M5" i="29"/>
  <c r="D6" i="29"/>
  <c r="E6" i="29"/>
  <c r="F6" i="29"/>
  <c r="G6" i="29"/>
  <c r="H6" i="29"/>
  <c r="I6" i="29"/>
  <c r="J6" i="29"/>
  <c r="K6" i="29"/>
  <c r="L6" i="29"/>
  <c r="M6" i="29"/>
  <c r="D7" i="29"/>
  <c r="E7" i="29"/>
  <c r="F7" i="29"/>
  <c r="G7" i="29"/>
  <c r="H7" i="29"/>
  <c r="I7" i="29"/>
  <c r="J7" i="29"/>
  <c r="K7" i="29"/>
  <c r="L7" i="29"/>
  <c r="M7" i="29"/>
  <c r="D8" i="29"/>
  <c r="E8" i="29"/>
  <c r="F8" i="29"/>
  <c r="G8" i="29"/>
  <c r="H8" i="29"/>
  <c r="I8" i="29"/>
  <c r="J8" i="29"/>
  <c r="K8" i="29"/>
  <c r="L8" i="29"/>
  <c r="M8" i="29"/>
  <c r="D9" i="29"/>
  <c r="E9" i="29"/>
  <c r="F9" i="29"/>
  <c r="G9" i="29"/>
  <c r="H9" i="29"/>
  <c r="I9" i="29"/>
  <c r="J9" i="29"/>
  <c r="K9" i="29"/>
  <c r="L9" i="29"/>
  <c r="M9" i="29"/>
  <c r="D10" i="29"/>
  <c r="E10" i="29"/>
  <c r="O10" i="29" s="1"/>
  <c r="F10" i="29"/>
  <c r="G10" i="29"/>
  <c r="H10" i="29"/>
  <c r="I10" i="29"/>
  <c r="J10" i="29"/>
  <c r="K10" i="29"/>
  <c r="L10" i="29"/>
  <c r="M10" i="29"/>
  <c r="D11" i="29"/>
  <c r="E11" i="29"/>
  <c r="F11" i="29"/>
  <c r="G11" i="29"/>
  <c r="H11" i="29"/>
  <c r="I11" i="29"/>
  <c r="J11" i="29"/>
  <c r="K11" i="29"/>
  <c r="O11" i="29" s="1"/>
  <c r="L11" i="29"/>
  <c r="M11" i="29"/>
  <c r="D12" i="29"/>
  <c r="E12" i="29"/>
  <c r="F12" i="29"/>
  <c r="G12" i="29"/>
  <c r="H12" i="29"/>
  <c r="I12" i="29"/>
  <c r="J12" i="29"/>
  <c r="K12" i="29"/>
  <c r="L12" i="29"/>
  <c r="M12" i="29"/>
  <c r="D13" i="29"/>
  <c r="E13" i="29"/>
  <c r="F13" i="29"/>
  <c r="G13" i="29"/>
  <c r="H13" i="29"/>
  <c r="I13" i="29"/>
  <c r="J13" i="29"/>
  <c r="K13" i="29"/>
  <c r="L13" i="29"/>
  <c r="M13" i="29"/>
  <c r="D14" i="29"/>
  <c r="E14" i="29"/>
  <c r="F14" i="29"/>
  <c r="G14" i="29"/>
  <c r="H14" i="29"/>
  <c r="I14" i="29"/>
  <c r="J14" i="29"/>
  <c r="K14" i="29"/>
  <c r="L14" i="29"/>
  <c r="M14" i="29"/>
  <c r="D15" i="29"/>
  <c r="E15" i="29"/>
  <c r="F15" i="29"/>
  <c r="G15" i="29"/>
  <c r="H15" i="29"/>
  <c r="I15" i="29"/>
  <c r="J15" i="29"/>
  <c r="K15" i="29"/>
  <c r="L15" i="29"/>
  <c r="M15" i="29"/>
  <c r="D16" i="29"/>
  <c r="E16" i="29"/>
  <c r="F16" i="29"/>
  <c r="G16" i="29"/>
  <c r="H16" i="29"/>
  <c r="I16" i="29"/>
  <c r="J16" i="29"/>
  <c r="K16" i="29"/>
  <c r="L16" i="29"/>
  <c r="M16" i="29"/>
  <c r="D17" i="29"/>
  <c r="E17" i="29"/>
  <c r="F17" i="29"/>
  <c r="G17" i="29"/>
  <c r="H17" i="29"/>
  <c r="I17" i="29"/>
  <c r="J17" i="29"/>
  <c r="K17" i="29"/>
  <c r="L17" i="29"/>
  <c r="M17" i="29"/>
  <c r="D18" i="29"/>
  <c r="E18" i="29"/>
  <c r="O18" i="29" s="1"/>
  <c r="F18" i="29"/>
  <c r="G18" i="29"/>
  <c r="H18" i="29"/>
  <c r="I18" i="29"/>
  <c r="J18" i="29"/>
  <c r="K18" i="29"/>
  <c r="L18" i="29"/>
  <c r="M18" i="29"/>
  <c r="D19" i="29"/>
  <c r="E19" i="29"/>
  <c r="F19" i="29"/>
  <c r="G19" i="29"/>
  <c r="H19" i="29"/>
  <c r="I19" i="29"/>
  <c r="J19" i="29"/>
  <c r="K19" i="29"/>
  <c r="L19" i="29"/>
  <c r="M19" i="29"/>
  <c r="D20" i="29"/>
  <c r="E20" i="29"/>
  <c r="F20" i="29"/>
  <c r="G20" i="29"/>
  <c r="H20" i="29"/>
  <c r="I20" i="29"/>
  <c r="J20" i="29"/>
  <c r="K20" i="29"/>
  <c r="L20" i="29"/>
  <c r="M20" i="29"/>
  <c r="D21" i="29"/>
  <c r="E21" i="29"/>
  <c r="F21" i="29"/>
  <c r="G21" i="29"/>
  <c r="H21" i="29"/>
  <c r="I21" i="29"/>
  <c r="J21" i="29"/>
  <c r="K21" i="29"/>
  <c r="L21" i="29"/>
  <c r="M21" i="29"/>
  <c r="D22" i="29"/>
  <c r="E22" i="29"/>
  <c r="F22" i="29"/>
  <c r="G22" i="29"/>
  <c r="H22" i="29"/>
  <c r="I22" i="29"/>
  <c r="J22" i="29"/>
  <c r="K22" i="29"/>
  <c r="L22" i="29"/>
  <c r="M22" i="29"/>
  <c r="D23" i="29"/>
  <c r="E23" i="29"/>
  <c r="F23" i="29"/>
  <c r="G23" i="29"/>
  <c r="H23" i="29"/>
  <c r="I23" i="29"/>
  <c r="J23" i="29"/>
  <c r="K23" i="29"/>
  <c r="L23" i="29"/>
  <c r="M23" i="29"/>
  <c r="D24" i="29"/>
  <c r="E24" i="29"/>
  <c r="F24" i="29"/>
  <c r="G24" i="29"/>
  <c r="H24" i="29"/>
  <c r="I24" i="29"/>
  <c r="J24" i="29"/>
  <c r="K24" i="29"/>
  <c r="L24" i="29"/>
  <c r="M24" i="29"/>
  <c r="D25" i="29"/>
  <c r="E25" i="29"/>
  <c r="F25" i="29"/>
  <c r="G25" i="29"/>
  <c r="H25" i="29"/>
  <c r="I25" i="29"/>
  <c r="J25" i="29"/>
  <c r="K25" i="29"/>
  <c r="L25" i="29"/>
  <c r="M25" i="29"/>
  <c r="D26" i="29"/>
  <c r="E26" i="29"/>
  <c r="F26" i="29"/>
  <c r="G26" i="29"/>
  <c r="H26" i="29"/>
  <c r="I26" i="29"/>
  <c r="J26" i="29"/>
  <c r="K26" i="29"/>
  <c r="L26" i="29"/>
  <c r="M26" i="29"/>
  <c r="D27" i="29"/>
  <c r="E27" i="29"/>
  <c r="F27" i="29"/>
  <c r="G27" i="29"/>
  <c r="H27" i="29"/>
  <c r="I27" i="29"/>
  <c r="J27" i="29"/>
  <c r="K27" i="29"/>
  <c r="L27" i="29"/>
  <c r="M27" i="29"/>
  <c r="D28" i="29"/>
  <c r="E28" i="29"/>
  <c r="F28" i="29"/>
  <c r="G28" i="29"/>
  <c r="H28" i="29"/>
  <c r="I28" i="29"/>
  <c r="J28" i="29"/>
  <c r="K28" i="29"/>
  <c r="L28" i="29"/>
  <c r="M28" i="29"/>
  <c r="D29" i="29"/>
  <c r="E29" i="29"/>
  <c r="F29" i="29"/>
  <c r="G29" i="29"/>
  <c r="H29" i="29"/>
  <c r="I29" i="29"/>
  <c r="J29" i="29"/>
  <c r="K29" i="29"/>
  <c r="L29" i="29"/>
  <c r="M29" i="29"/>
  <c r="D30" i="29"/>
  <c r="E30" i="29"/>
  <c r="F30" i="29"/>
  <c r="G30" i="29"/>
  <c r="H30" i="29"/>
  <c r="I30" i="29"/>
  <c r="J30" i="29"/>
  <c r="K30" i="29"/>
  <c r="L30" i="29"/>
  <c r="M30" i="29"/>
  <c r="D31" i="29"/>
  <c r="E31" i="29"/>
  <c r="F31" i="29"/>
  <c r="G31" i="29"/>
  <c r="H31" i="29"/>
  <c r="I31" i="29"/>
  <c r="J31" i="29"/>
  <c r="K31" i="29"/>
  <c r="L31" i="29"/>
  <c r="M31" i="29"/>
  <c r="D32" i="29"/>
  <c r="E32" i="29"/>
  <c r="F32" i="29"/>
  <c r="G32" i="29"/>
  <c r="H32" i="29"/>
  <c r="I32" i="29"/>
  <c r="O32" i="29" s="1"/>
  <c r="U4" i="29" s="1"/>
  <c r="J32" i="29"/>
  <c r="K32" i="29"/>
  <c r="L32" i="29"/>
  <c r="M32" i="29"/>
  <c r="D33" i="29"/>
  <c r="E33" i="29"/>
  <c r="F33" i="29"/>
  <c r="G33" i="29"/>
  <c r="H33" i="29"/>
  <c r="I33" i="29"/>
  <c r="J33" i="29"/>
  <c r="K33" i="29"/>
  <c r="L33" i="29"/>
  <c r="M33" i="29"/>
  <c r="D34" i="29"/>
  <c r="E34" i="29"/>
  <c r="F34" i="29"/>
  <c r="G34" i="29"/>
  <c r="H34" i="29"/>
  <c r="I34" i="29"/>
  <c r="J34" i="29"/>
  <c r="K34" i="29"/>
  <c r="L34" i="29"/>
  <c r="M34" i="29"/>
  <c r="D35" i="29"/>
  <c r="E35" i="29"/>
  <c r="F35" i="29"/>
  <c r="G35" i="29"/>
  <c r="H35" i="29"/>
  <c r="I35" i="29"/>
  <c r="J35" i="29"/>
  <c r="K35" i="29"/>
  <c r="L35" i="29"/>
  <c r="M35" i="29"/>
  <c r="D36" i="29"/>
  <c r="E36" i="29"/>
  <c r="F36" i="29"/>
  <c r="G36" i="29"/>
  <c r="H36" i="29"/>
  <c r="I36" i="29"/>
  <c r="J36" i="29"/>
  <c r="K36" i="29"/>
  <c r="L36" i="29"/>
  <c r="M36" i="29"/>
  <c r="D37" i="29"/>
  <c r="E37" i="29"/>
  <c r="F37" i="29"/>
  <c r="G37" i="29"/>
  <c r="H37" i="29"/>
  <c r="I37" i="29"/>
  <c r="J37" i="29"/>
  <c r="K37" i="29"/>
  <c r="L37" i="29"/>
  <c r="M37" i="29"/>
  <c r="D38" i="29"/>
  <c r="E38" i="29"/>
  <c r="O38" i="29" s="1"/>
  <c r="F38" i="29"/>
  <c r="G38" i="29"/>
  <c r="H38" i="29"/>
  <c r="I38" i="29"/>
  <c r="J38" i="29"/>
  <c r="K38" i="29"/>
  <c r="L38" i="29"/>
  <c r="M38" i="29"/>
  <c r="D39" i="29"/>
  <c r="E39" i="29"/>
  <c r="F39" i="29"/>
  <c r="G39" i="29"/>
  <c r="H39" i="29"/>
  <c r="I39" i="29"/>
  <c r="J39" i="29"/>
  <c r="K39" i="29"/>
  <c r="O39" i="29" s="1"/>
  <c r="L39" i="29"/>
  <c r="M39" i="29"/>
  <c r="D40" i="29"/>
  <c r="E40" i="29"/>
  <c r="F40" i="29"/>
  <c r="G40" i="29"/>
  <c r="H40" i="29"/>
  <c r="I40" i="29"/>
  <c r="J40" i="29"/>
  <c r="K40" i="29"/>
  <c r="L40" i="29"/>
  <c r="M40" i="29"/>
  <c r="D41" i="29"/>
  <c r="E41" i="29"/>
  <c r="F41" i="29"/>
  <c r="G41" i="29"/>
  <c r="H41" i="29"/>
  <c r="I41" i="29"/>
  <c r="J41" i="29"/>
  <c r="K41" i="29"/>
  <c r="L41" i="29"/>
  <c r="M41" i="29"/>
  <c r="D42" i="29"/>
  <c r="E42" i="29"/>
  <c r="F42" i="29"/>
  <c r="G42" i="29"/>
  <c r="H42" i="29"/>
  <c r="I42" i="29"/>
  <c r="J42" i="29"/>
  <c r="K42" i="29"/>
  <c r="L42" i="29"/>
  <c r="M42" i="29"/>
  <c r="D43" i="29"/>
  <c r="E43" i="29"/>
  <c r="F43" i="29"/>
  <c r="G43" i="29"/>
  <c r="H43" i="29"/>
  <c r="I43" i="29"/>
  <c r="J43" i="29"/>
  <c r="K43" i="29"/>
  <c r="L43" i="29"/>
  <c r="M43" i="29"/>
  <c r="D44" i="29"/>
  <c r="E44" i="29"/>
  <c r="F44" i="29"/>
  <c r="G44" i="29"/>
  <c r="H44" i="29"/>
  <c r="I44" i="29"/>
  <c r="J44" i="29"/>
  <c r="K44" i="29"/>
  <c r="L44" i="29"/>
  <c r="M44" i="29"/>
  <c r="D45" i="29"/>
  <c r="E45" i="29"/>
  <c r="F45" i="29"/>
  <c r="G45" i="29"/>
  <c r="O45" i="29" s="1"/>
  <c r="H45" i="29"/>
  <c r="I45" i="29"/>
  <c r="J45" i="29"/>
  <c r="K45" i="29"/>
  <c r="L45" i="29"/>
  <c r="M45" i="29"/>
  <c r="D46" i="29"/>
  <c r="E46" i="29"/>
  <c r="O46" i="29" s="1"/>
  <c r="F46" i="29"/>
  <c r="G46" i="29"/>
  <c r="H46" i="29"/>
  <c r="I46" i="29"/>
  <c r="J46" i="29"/>
  <c r="K46" i="29"/>
  <c r="L46" i="29"/>
  <c r="M46" i="29"/>
  <c r="D47" i="29"/>
  <c r="E47" i="29"/>
  <c r="F47" i="29"/>
  <c r="G47" i="29"/>
  <c r="H47" i="29"/>
  <c r="I47" i="29"/>
  <c r="J47" i="29"/>
  <c r="K47" i="29"/>
  <c r="L47" i="29"/>
  <c r="M47" i="29"/>
  <c r="D48" i="29"/>
  <c r="E48" i="29"/>
  <c r="F48" i="29"/>
  <c r="G48" i="29"/>
  <c r="H48" i="29"/>
  <c r="I48" i="29"/>
  <c r="J48" i="29"/>
  <c r="K48" i="29"/>
  <c r="L48" i="29"/>
  <c r="M48" i="29"/>
  <c r="D49" i="29"/>
  <c r="E49" i="29"/>
  <c r="F49" i="29"/>
  <c r="G49" i="29"/>
  <c r="H49" i="29"/>
  <c r="I49" i="29"/>
  <c r="J49" i="29"/>
  <c r="K49" i="29"/>
  <c r="L49" i="29"/>
  <c r="M49" i="29"/>
  <c r="D50" i="29"/>
  <c r="E50" i="29"/>
  <c r="F50" i="29"/>
  <c r="G50" i="29"/>
  <c r="H50" i="29"/>
  <c r="I50" i="29"/>
  <c r="J50" i="29"/>
  <c r="K50" i="29"/>
  <c r="L50" i="29"/>
  <c r="M50" i="29"/>
  <c r="D51" i="29"/>
  <c r="E51" i="29"/>
  <c r="F51" i="29"/>
  <c r="G51" i="29"/>
  <c r="H51" i="29"/>
  <c r="I51" i="29"/>
  <c r="J51" i="29"/>
  <c r="K51" i="29"/>
  <c r="L51" i="29"/>
  <c r="M51" i="29"/>
  <c r="D52" i="29"/>
  <c r="E52" i="29"/>
  <c r="F52" i="29"/>
  <c r="G52" i="29"/>
  <c r="H52" i="29"/>
  <c r="I52" i="29"/>
  <c r="O52" i="29" s="1"/>
  <c r="J52" i="29"/>
  <c r="K52" i="29"/>
  <c r="L52" i="29"/>
  <c r="M52" i="29"/>
  <c r="D53" i="29"/>
  <c r="E53" i="29"/>
  <c r="F53" i="29"/>
  <c r="G53" i="29"/>
  <c r="O53" i="29" s="1"/>
  <c r="H53" i="29"/>
  <c r="I53" i="29"/>
  <c r="J53" i="29"/>
  <c r="K53" i="29"/>
  <c r="L53" i="29"/>
  <c r="M53" i="29"/>
  <c r="D54" i="29"/>
  <c r="E54" i="29"/>
  <c r="F54" i="29"/>
  <c r="G54" i="29"/>
  <c r="H54" i="29"/>
  <c r="I54" i="29"/>
  <c r="J54" i="29"/>
  <c r="K54" i="29"/>
  <c r="L54" i="29"/>
  <c r="M54" i="29"/>
  <c r="D55" i="29"/>
  <c r="E55" i="29"/>
  <c r="F55" i="29"/>
  <c r="G55" i="29"/>
  <c r="H55" i="29"/>
  <c r="I55" i="29"/>
  <c r="J55" i="29"/>
  <c r="K55" i="29"/>
  <c r="L55" i="29"/>
  <c r="M55" i="29"/>
  <c r="D56" i="29"/>
  <c r="E56" i="29"/>
  <c r="F56" i="29"/>
  <c r="G56" i="29"/>
  <c r="H56" i="29"/>
  <c r="I56" i="29"/>
  <c r="J56" i="29"/>
  <c r="K56" i="29"/>
  <c r="L56" i="29"/>
  <c r="M56" i="29"/>
  <c r="D57" i="29"/>
  <c r="E57" i="29"/>
  <c r="F57" i="29"/>
  <c r="G57" i="29"/>
  <c r="H57" i="29"/>
  <c r="I57" i="29"/>
  <c r="J57" i="29"/>
  <c r="K57" i="29"/>
  <c r="L57" i="29"/>
  <c r="M57" i="29"/>
  <c r="D58" i="29"/>
  <c r="E58" i="29"/>
  <c r="F58" i="29"/>
  <c r="G58" i="29"/>
  <c r="H58" i="29"/>
  <c r="I58" i="29"/>
  <c r="J58" i="29"/>
  <c r="K58" i="29"/>
  <c r="L58" i="29"/>
  <c r="M58" i="29"/>
  <c r="D59" i="29"/>
  <c r="E59" i="29"/>
  <c r="F59" i="29"/>
  <c r="G59" i="29"/>
  <c r="H59" i="29"/>
  <c r="I59" i="29"/>
  <c r="J59" i="29"/>
  <c r="K59" i="29"/>
  <c r="O59" i="29" s="1"/>
  <c r="L59" i="29"/>
  <c r="M59" i="29"/>
  <c r="D60" i="29"/>
  <c r="E60" i="29"/>
  <c r="F60" i="29"/>
  <c r="G60" i="29"/>
  <c r="H60" i="29"/>
  <c r="I60" i="29"/>
  <c r="O60" i="29" s="1"/>
  <c r="J60" i="29"/>
  <c r="K60" i="29"/>
  <c r="L60" i="29"/>
  <c r="M60" i="29"/>
  <c r="D61" i="29"/>
  <c r="E61" i="29"/>
  <c r="F61" i="29"/>
  <c r="G61" i="29"/>
  <c r="H61" i="29"/>
  <c r="I61" i="29"/>
  <c r="J61" i="29"/>
  <c r="K61" i="29"/>
  <c r="L61" i="29"/>
  <c r="M61" i="29"/>
  <c r="D62" i="29"/>
  <c r="E62" i="29"/>
  <c r="F62" i="29"/>
  <c r="G62" i="29"/>
  <c r="H62" i="29"/>
  <c r="I62" i="29"/>
  <c r="J62" i="29"/>
  <c r="K62" i="29"/>
  <c r="L62" i="29"/>
  <c r="M62" i="29"/>
  <c r="D63" i="29"/>
  <c r="E63" i="29"/>
  <c r="F63" i="29"/>
  <c r="G63" i="29"/>
  <c r="H63" i="29"/>
  <c r="I63" i="29"/>
  <c r="J63" i="29"/>
  <c r="K63" i="29"/>
  <c r="L63" i="29"/>
  <c r="M63" i="29"/>
  <c r="D64" i="29"/>
  <c r="E64" i="29"/>
  <c r="F64" i="29"/>
  <c r="G64" i="29"/>
  <c r="H64" i="29"/>
  <c r="I64" i="29"/>
  <c r="J64" i="29"/>
  <c r="K64" i="29"/>
  <c r="L64" i="29"/>
  <c r="M64" i="29"/>
  <c r="D65" i="29"/>
  <c r="E65" i="29"/>
  <c r="F65" i="29"/>
  <c r="G65" i="29"/>
  <c r="H65" i="29"/>
  <c r="I65" i="29"/>
  <c r="J65" i="29"/>
  <c r="K65" i="29"/>
  <c r="L65" i="29"/>
  <c r="M65" i="29"/>
  <c r="D66" i="29"/>
  <c r="E66" i="29"/>
  <c r="F66" i="29"/>
  <c r="G66" i="29"/>
  <c r="H66" i="29"/>
  <c r="I66" i="29"/>
  <c r="J66" i="29"/>
  <c r="K66" i="29"/>
  <c r="L66" i="29"/>
  <c r="M66" i="29"/>
  <c r="D67" i="29"/>
  <c r="E67" i="29"/>
  <c r="F67" i="29"/>
  <c r="G67" i="29"/>
  <c r="H67" i="29"/>
  <c r="I67" i="29"/>
  <c r="J67" i="29"/>
  <c r="K67" i="29"/>
  <c r="L67" i="29"/>
  <c r="M67" i="29"/>
  <c r="D68" i="29"/>
  <c r="E68" i="29"/>
  <c r="F68" i="29"/>
  <c r="G68" i="29"/>
  <c r="H68" i="29"/>
  <c r="I68" i="29"/>
  <c r="J68" i="29"/>
  <c r="K68" i="29"/>
  <c r="L68" i="29"/>
  <c r="M68" i="29"/>
  <c r="D69" i="29"/>
  <c r="E69" i="29"/>
  <c r="F69" i="29"/>
  <c r="G69" i="29"/>
  <c r="H69" i="29"/>
  <c r="I69" i="29"/>
  <c r="J69" i="29"/>
  <c r="K69" i="29"/>
  <c r="L69" i="29"/>
  <c r="M69" i="29"/>
  <c r="D70" i="29"/>
  <c r="E70" i="29"/>
  <c r="O70" i="29" s="1"/>
  <c r="F70" i="29"/>
  <c r="G70" i="29"/>
  <c r="H70" i="29"/>
  <c r="I70" i="29"/>
  <c r="J70" i="29"/>
  <c r="K70" i="29"/>
  <c r="L70" i="29"/>
  <c r="M70" i="29"/>
  <c r="D71" i="29"/>
  <c r="E71" i="29"/>
  <c r="F71" i="29"/>
  <c r="G71" i="29"/>
  <c r="H71" i="29"/>
  <c r="I71" i="29"/>
  <c r="J71" i="29"/>
  <c r="K71" i="29"/>
  <c r="O71" i="29" s="1"/>
  <c r="L71" i="29"/>
  <c r="M71" i="29"/>
  <c r="D72" i="29"/>
  <c r="E72" i="29"/>
  <c r="F72" i="29"/>
  <c r="G72" i="29"/>
  <c r="H72" i="29"/>
  <c r="I72" i="29"/>
  <c r="J72" i="29"/>
  <c r="K72" i="29"/>
  <c r="L72" i="29"/>
  <c r="M72" i="29"/>
  <c r="D73" i="29"/>
  <c r="E73" i="29"/>
  <c r="F73" i="29"/>
  <c r="G73" i="29"/>
  <c r="H73" i="29"/>
  <c r="I73" i="29"/>
  <c r="J73" i="29"/>
  <c r="K73" i="29"/>
  <c r="L73" i="29"/>
  <c r="M73" i="29"/>
  <c r="D74" i="29"/>
  <c r="E74" i="29"/>
  <c r="F74" i="29"/>
  <c r="G74" i="29"/>
  <c r="H74" i="29"/>
  <c r="I74" i="29"/>
  <c r="J74" i="29"/>
  <c r="K74" i="29"/>
  <c r="L74" i="29"/>
  <c r="M74" i="29"/>
  <c r="D75" i="29"/>
  <c r="E75" i="29"/>
  <c r="F75" i="29"/>
  <c r="G75" i="29"/>
  <c r="H75" i="29"/>
  <c r="I75" i="29"/>
  <c r="J75" i="29"/>
  <c r="K75" i="29"/>
  <c r="L75" i="29"/>
  <c r="M75" i="29"/>
  <c r="D76" i="29"/>
  <c r="E76" i="29"/>
  <c r="F76" i="29"/>
  <c r="G76" i="29"/>
  <c r="H76" i="29"/>
  <c r="I76" i="29"/>
  <c r="J76" i="29"/>
  <c r="K76" i="29"/>
  <c r="L76" i="29"/>
  <c r="M76" i="29"/>
  <c r="D77" i="29"/>
  <c r="E77" i="29"/>
  <c r="F77" i="29"/>
  <c r="G77" i="29"/>
  <c r="H77" i="29"/>
  <c r="I77" i="29"/>
  <c r="J77" i="29"/>
  <c r="K77" i="29"/>
  <c r="L77" i="29"/>
  <c r="M77" i="29"/>
  <c r="D78" i="29"/>
  <c r="E78" i="29"/>
  <c r="O78" i="29" s="1"/>
  <c r="F78" i="29"/>
  <c r="G78" i="29"/>
  <c r="H78" i="29"/>
  <c r="I78" i="29"/>
  <c r="J78" i="29"/>
  <c r="K78" i="29"/>
  <c r="L78" i="29"/>
  <c r="M78" i="29"/>
  <c r="D79" i="29"/>
  <c r="E79" i="29"/>
  <c r="F79" i="29"/>
  <c r="G79" i="29"/>
  <c r="H79" i="29"/>
  <c r="I79" i="29"/>
  <c r="J79" i="29"/>
  <c r="K79" i="29"/>
  <c r="O79" i="29" s="1"/>
  <c r="L79" i="29"/>
  <c r="M79" i="29"/>
  <c r="D80" i="29"/>
  <c r="E80" i="29"/>
  <c r="F80" i="29"/>
  <c r="G80" i="29"/>
  <c r="H80" i="29"/>
  <c r="I80" i="29"/>
  <c r="J80" i="29"/>
  <c r="K80" i="29"/>
  <c r="L80" i="29"/>
  <c r="M80" i="29"/>
  <c r="D81" i="29"/>
  <c r="E81" i="29"/>
  <c r="F81" i="29"/>
  <c r="G81" i="29"/>
  <c r="H81" i="29"/>
  <c r="I81" i="29"/>
  <c r="J81" i="29"/>
  <c r="K81" i="29"/>
  <c r="L81" i="29"/>
  <c r="M81" i="29"/>
  <c r="D82" i="29"/>
  <c r="E82" i="29"/>
  <c r="F82" i="29"/>
  <c r="G82" i="29"/>
  <c r="H82" i="29"/>
  <c r="I82" i="29"/>
  <c r="J82" i="29"/>
  <c r="K82" i="29"/>
  <c r="L82" i="29"/>
  <c r="M82" i="29"/>
  <c r="D83" i="29"/>
  <c r="E83" i="29"/>
  <c r="F83" i="29"/>
  <c r="G83" i="29"/>
  <c r="H83" i="29"/>
  <c r="I83" i="29"/>
  <c r="J83" i="29"/>
  <c r="K83" i="29"/>
  <c r="L83" i="29"/>
  <c r="M83" i="29"/>
  <c r="D84" i="29"/>
  <c r="E84" i="29"/>
  <c r="F84" i="29"/>
  <c r="G84" i="29"/>
  <c r="H84" i="29"/>
  <c r="I84" i="29"/>
  <c r="J84" i="29"/>
  <c r="K84" i="29"/>
  <c r="L84" i="29"/>
  <c r="M84" i="29"/>
  <c r="D85" i="29"/>
  <c r="E85" i="29"/>
  <c r="F85" i="29"/>
  <c r="G85" i="29"/>
  <c r="H85" i="29"/>
  <c r="I85" i="29"/>
  <c r="J85" i="29"/>
  <c r="K85" i="29"/>
  <c r="L85" i="29"/>
  <c r="M85" i="29"/>
  <c r="D86" i="29"/>
  <c r="E86" i="29"/>
  <c r="O86" i="29" s="1"/>
  <c r="F86" i="29"/>
  <c r="G86" i="29"/>
  <c r="H86" i="29"/>
  <c r="I86" i="29"/>
  <c r="J86" i="29"/>
  <c r="K86" i="29"/>
  <c r="L86" i="29"/>
  <c r="M86" i="29"/>
  <c r="D87" i="29"/>
  <c r="E87" i="29"/>
  <c r="F87" i="29"/>
  <c r="G87" i="29"/>
  <c r="H87" i="29"/>
  <c r="I87" i="29"/>
  <c r="J87" i="29"/>
  <c r="K87" i="29"/>
  <c r="O87" i="29" s="1"/>
  <c r="L87" i="29"/>
  <c r="M87" i="29"/>
  <c r="D88" i="29"/>
  <c r="E88" i="29"/>
  <c r="F88" i="29"/>
  <c r="G88" i="29"/>
  <c r="H88" i="29"/>
  <c r="I88" i="29"/>
  <c r="J88" i="29"/>
  <c r="K88" i="29"/>
  <c r="L88" i="29"/>
  <c r="M88" i="29"/>
  <c r="D89" i="29"/>
  <c r="E89" i="29"/>
  <c r="F89" i="29"/>
  <c r="G89" i="29"/>
  <c r="H89" i="29"/>
  <c r="I89" i="29"/>
  <c r="J89" i="29"/>
  <c r="K89" i="29"/>
  <c r="L89" i="29"/>
  <c r="M89" i="29"/>
  <c r="D90" i="29"/>
  <c r="E90" i="29"/>
  <c r="F90" i="29"/>
  <c r="G90" i="29"/>
  <c r="H90" i="29"/>
  <c r="I90" i="29"/>
  <c r="J90" i="29"/>
  <c r="K90" i="29"/>
  <c r="L90" i="29"/>
  <c r="M90" i="29"/>
  <c r="D91" i="29"/>
  <c r="E91" i="29"/>
  <c r="F91" i="29"/>
  <c r="G91" i="29"/>
  <c r="H91" i="29"/>
  <c r="I91" i="29"/>
  <c r="J91" i="29"/>
  <c r="K91" i="29"/>
  <c r="L91" i="29"/>
  <c r="M91" i="29"/>
  <c r="D92" i="29"/>
  <c r="E92" i="29"/>
  <c r="F92" i="29"/>
  <c r="G92" i="29"/>
  <c r="H92" i="29"/>
  <c r="I92" i="29"/>
  <c r="J92" i="29"/>
  <c r="K92" i="29"/>
  <c r="L92" i="29"/>
  <c r="M92" i="29"/>
  <c r="D93" i="29"/>
  <c r="E93" i="29"/>
  <c r="F93" i="29"/>
  <c r="G93" i="29"/>
  <c r="H93" i="29"/>
  <c r="I93" i="29"/>
  <c r="J93" i="29"/>
  <c r="K93" i="29"/>
  <c r="L93" i="29"/>
  <c r="M93" i="29"/>
  <c r="D94" i="29"/>
  <c r="E94" i="29"/>
  <c r="O94" i="29" s="1"/>
  <c r="F94" i="29"/>
  <c r="G94" i="29"/>
  <c r="H94" i="29"/>
  <c r="I94" i="29"/>
  <c r="J94" i="29"/>
  <c r="K94" i="29"/>
  <c r="L94" i="29"/>
  <c r="M94" i="29"/>
  <c r="D95" i="29"/>
  <c r="E95" i="29"/>
  <c r="F95" i="29"/>
  <c r="G95" i="29"/>
  <c r="H95" i="29"/>
  <c r="I95" i="29"/>
  <c r="J95" i="29"/>
  <c r="K95" i="29"/>
  <c r="O95" i="29" s="1"/>
  <c r="L95" i="29"/>
  <c r="M95" i="29"/>
  <c r="D96" i="29"/>
  <c r="E96" i="29"/>
  <c r="F96" i="29"/>
  <c r="G96" i="29"/>
  <c r="H96" i="29"/>
  <c r="I96" i="29"/>
  <c r="J96" i="29"/>
  <c r="K96" i="29"/>
  <c r="L96" i="29"/>
  <c r="M96" i="29"/>
  <c r="D97" i="29"/>
  <c r="E97" i="29"/>
  <c r="F97" i="29"/>
  <c r="G97" i="29"/>
  <c r="H97" i="29"/>
  <c r="I97" i="29"/>
  <c r="J97" i="29"/>
  <c r="K97" i="29"/>
  <c r="L97" i="29"/>
  <c r="M97" i="29"/>
  <c r="D98" i="29"/>
  <c r="E98" i="29"/>
  <c r="F98" i="29"/>
  <c r="G98" i="29"/>
  <c r="H98" i="29"/>
  <c r="I98" i="29"/>
  <c r="J98" i="29"/>
  <c r="K98" i="29"/>
  <c r="L98" i="29"/>
  <c r="M98" i="29"/>
  <c r="D99" i="29"/>
  <c r="E99" i="29"/>
  <c r="F99" i="29"/>
  <c r="G99" i="29"/>
  <c r="H99" i="29"/>
  <c r="I99" i="29"/>
  <c r="J99" i="29"/>
  <c r="K99" i="29"/>
  <c r="L99" i="29"/>
  <c r="M99" i="29"/>
  <c r="D100" i="29"/>
  <c r="E100" i="29"/>
  <c r="F100" i="29"/>
  <c r="G100" i="29"/>
  <c r="H100" i="29"/>
  <c r="I100" i="29"/>
  <c r="J100" i="29"/>
  <c r="K100" i="29"/>
  <c r="L100" i="29"/>
  <c r="M100" i="29"/>
  <c r="D101" i="29"/>
  <c r="E101" i="29"/>
  <c r="F101" i="29"/>
  <c r="G101" i="29"/>
  <c r="H101" i="29"/>
  <c r="I101" i="29"/>
  <c r="J101" i="29"/>
  <c r="K101" i="29"/>
  <c r="L101" i="29"/>
  <c r="M101" i="29"/>
  <c r="D102" i="29"/>
  <c r="E102" i="29"/>
  <c r="O102" i="29" s="1"/>
  <c r="F102" i="29"/>
  <c r="G102" i="29"/>
  <c r="H102" i="29"/>
  <c r="I102" i="29"/>
  <c r="J102" i="29"/>
  <c r="K102" i="29"/>
  <c r="L102" i="29"/>
  <c r="M102" i="29"/>
  <c r="D103" i="29"/>
  <c r="E103" i="29"/>
  <c r="F103" i="29"/>
  <c r="G103" i="29"/>
  <c r="H103" i="29"/>
  <c r="I103" i="29"/>
  <c r="J103" i="29"/>
  <c r="K103" i="29"/>
  <c r="O103" i="29" s="1"/>
  <c r="L103" i="29"/>
  <c r="M103" i="29"/>
  <c r="D104" i="29"/>
  <c r="E104" i="29"/>
  <c r="F104" i="29"/>
  <c r="G104" i="29"/>
  <c r="H104" i="29"/>
  <c r="I104" i="29"/>
  <c r="J104" i="29"/>
  <c r="K104" i="29"/>
  <c r="L104" i="29"/>
  <c r="M104" i="29"/>
  <c r="D105" i="29"/>
  <c r="E105" i="29"/>
  <c r="F105" i="29"/>
  <c r="G105" i="29"/>
  <c r="H105" i="29"/>
  <c r="I105" i="29"/>
  <c r="J105" i="29"/>
  <c r="K105" i="29"/>
  <c r="L105" i="29"/>
  <c r="M105" i="29"/>
  <c r="D106" i="29"/>
  <c r="E106" i="29"/>
  <c r="F106" i="29"/>
  <c r="G106" i="29"/>
  <c r="H106" i="29"/>
  <c r="I106" i="29"/>
  <c r="J106" i="29"/>
  <c r="K106" i="29"/>
  <c r="L106" i="29"/>
  <c r="M106" i="29"/>
  <c r="D107" i="29"/>
  <c r="E107" i="29"/>
  <c r="F107" i="29"/>
  <c r="G107" i="29"/>
  <c r="H107" i="29"/>
  <c r="I107" i="29"/>
  <c r="J107" i="29"/>
  <c r="K107" i="29"/>
  <c r="L107" i="29"/>
  <c r="M107" i="29"/>
  <c r="D108" i="29"/>
  <c r="E108" i="29"/>
  <c r="F108" i="29"/>
  <c r="G108" i="29"/>
  <c r="H108" i="29"/>
  <c r="I108" i="29"/>
  <c r="J108" i="29"/>
  <c r="K108" i="29"/>
  <c r="L108" i="29"/>
  <c r="M108" i="29"/>
  <c r="D109" i="29"/>
  <c r="E109" i="29"/>
  <c r="F109" i="29"/>
  <c r="G109" i="29"/>
  <c r="H109" i="29"/>
  <c r="I109" i="29"/>
  <c r="J109" i="29"/>
  <c r="K109" i="29"/>
  <c r="L109" i="29"/>
  <c r="M109" i="29"/>
  <c r="D110" i="29"/>
  <c r="E110" i="29"/>
  <c r="O110" i="29" s="1"/>
  <c r="F110" i="29"/>
  <c r="G110" i="29"/>
  <c r="H110" i="29"/>
  <c r="I110" i="29"/>
  <c r="J110" i="29"/>
  <c r="K110" i="29"/>
  <c r="L110" i="29"/>
  <c r="M110" i="29"/>
  <c r="D111" i="29"/>
  <c r="E111" i="29"/>
  <c r="F111" i="29"/>
  <c r="G111" i="29"/>
  <c r="H111" i="29"/>
  <c r="I111" i="29"/>
  <c r="J111" i="29"/>
  <c r="K111" i="29"/>
  <c r="L111" i="29"/>
  <c r="M111" i="29"/>
  <c r="D112" i="29"/>
  <c r="E112" i="29"/>
  <c r="F112" i="29"/>
  <c r="G112" i="29"/>
  <c r="H112" i="29"/>
  <c r="I112" i="29"/>
  <c r="J112" i="29"/>
  <c r="K112" i="29"/>
  <c r="L112" i="29"/>
  <c r="M112" i="29"/>
  <c r="D113" i="29"/>
  <c r="E113" i="29"/>
  <c r="F113" i="29"/>
  <c r="G113" i="29"/>
  <c r="H113" i="29"/>
  <c r="I113" i="29"/>
  <c r="J113" i="29"/>
  <c r="K113" i="29"/>
  <c r="L113" i="29"/>
  <c r="M113" i="29"/>
  <c r="D114" i="29"/>
  <c r="E114" i="29"/>
  <c r="F114" i="29"/>
  <c r="G114" i="29"/>
  <c r="H114" i="29"/>
  <c r="I114" i="29"/>
  <c r="J114" i="29"/>
  <c r="K114" i="29"/>
  <c r="L114" i="29"/>
  <c r="M114" i="29"/>
  <c r="D115" i="29"/>
  <c r="E115" i="29"/>
  <c r="F115" i="29"/>
  <c r="G115" i="29"/>
  <c r="H115" i="29"/>
  <c r="I115" i="29"/>
  <c r="J115" i="29"/>
  <c r="K115" i="29"/>
  <c r="L115" i="29"/>
  <c r="M115" i="29"/>
  <c r="D116" i="29"/>
  <c r="E116" i="29"/>
  <c r="F116" i="29"/>
  <c r="G116" i="29"/>
  <c r="H116" i="29"/>
  <c r="I116" i="29"/>
  <c r="J116" i="29"/>
  <c r="K116" i="29"/>
  <c r="L116" i="29"/>
  <c r="M116" i="29"/>
  <c r="D117" i="29"/>
  <c r="E117" i="29"/>
  <c r="F117" i="29"/>
  <c r="G117" i="29"/>
  <c r="H117" i="29"/>
  <c r="I117" i="29"/>
  <c r="J117" i="29"/>
  <c r="K117" i="29"/>
  <c r="L117" i="29"/>
  <c r="M117" i="29"/>
  <c r="D118" i="29"/>
  <c r="E118" i="29"/>
  <c r="O118" i="29" s="1"/>
  <c r="F118" i="29"/>
  <c r="G118" i="29"/>
  <c r="H118" i="29"/>
  <c r="I118" i="29"/>
  <c r="J118" i="29"/>
  <c r="K118" i="29"/>
  <c r="L118" i="29"/>
  <c r="M118" i="29"/>
  <c r="D119" i="29"/>
  <c r="E119" i="29"/>
  <c r="F119" i="29"/>
  <c r="G119" i="29"/>
  <c r="H119" i="29"/>
  <c r="I119" i="29"/>
  <c r="J119" i="29"/>
  <c r="K119" i="29"/>
  <c r="O119" i="29" s="1"/>
  <c r="L119" i="29"/>
  <c r="M119" i="29"/>
  <c r="D120" i="29"/>
  <c r="E120" i="29"/>
  <c r="F120" i="29"/>
  <c r="G120" i="29"/>
  <c r="H120" i="29"/>
  <c r="I120" i="29"/>
  <c r="J120" i="29"/>
  <c r="K120" i="29"/>
  <c r="L120" i="29"/>
  <c r="M120" i="29"/>
  <c r="D121" i="29"/>
  <c r="E121" i="29"/>
  <c r="F121" i="29"/>
  <c r="G121" i="29"/>
  <c r="H121" i="29"/>
  <c r="I121" i="29"/>
  <c r="J121" i="29"/>
  <c r="K121" i="29"/>
  <c r="L121" i="29"/>
  <c r="M121" i="29"/>
  <c r="D122" i="29"/>
  <c r="E122" i="29"/>
  <c r="F122" i="29"/>
  <c r="G122" i="29"/>
  <c r="H122" i="29"/>
  <c r="I122" i="29"/>
  <c r="J122" i="29"/>
  <c r="K122" i="29"/>
  <c r="L122" i="29"/>
  <c r="M122" i="29"/>
  <c r="D123" i="29"/>
  <c r="E123" i="29"/>
  <c r="F123" i="29"/>
  <c r="G123" i="29"/>
  <c r="H123" i="29"/>
  <c r="I123" i="29"/>
  <c r="J123" i="29"/>
  <c r="K123" i="29"/>
  <c r="L123" i="29"/>
  <c r="M123" i="29"/>
  <c r="D124" i="29"/>
  <c r="E124" i="29"/>
  <c r="F124" i="29"/>
  <c r="G124" i="29"/>
  <c r="H124" i="29"/>
  <c r="I124" i="29"/>
  <c r="J124" i="29"/>
  <c r="K124" i="29"/>
  <c r="L124" i="29"/>
  <c r="M124" i="29"/>
  <c r="D125" i="29"/>
  <c r="E125" i="29"/>
  <c r="F125" i="29"/>
  <c r="G125" i="29"/>
  <c r="H125" i="29"/>
  <c r="I125" i="29"/>
  <c r="J125" i="29"/>
  <c r="K125" i="29"/>
  <c r="L125" i="29"/>
  <c r="M125" i="29"/>
  <c r="D126" i="29"/>
  <c r="E126" i="29"/>
  <c r="O126" i="29" s="1"/>
  <c r="U8" i="29" s="1"/>
  <c r="V8" i="29" s="1"/>
  <c r="F126" i="29"/>
  <c r="G126" i="29"/>
  <c r="H126" i="29"/>
  <c r="I126" i="29"/>
  <c r="J126" i="29"/>
  <c r="K126" i="29"/>
  <c r="L126" i="29"/>
  <c r="M126" i="29"/>
  <c r="D127" i="29"/>
  <c r="E127" i="29"/>
  <c r="F127" i="29"/>
  <c r="G127" i="29"/>
  <c r="H127" i="29"/>
  <c r="I127" i="29"/>
  <c r="J127" i="29"/>
  <c r="K127" i="29"/>
  <c r="O127" i="29" s="1"/>
  <c r="L127" i="29"/>
  <c r="M127" i="29"/>
  <c r="D128" i="29"/>
  <c r="E128" i="29"/>
  <c r="F128" i="29"/>
  <c r="G128" i="29"/>
  <c r="H128" i="29"/>
  <c r="I128" i="29"/>
  <c r="J128" i="29"/>
  <c r="K128" i="29"/>
  <c r="L128" i="29"/>
  <c r="M128" i="29"/>
  <c r="D129" i="29"/>
  <c r="E129" i="29"/>
  <c r="F129" i="29"/>
  <c r="G129" i="29"/>
  <c r="H129" i="29"/>
  <c r="I129" i="29"/>
  <c r="J129" i="29"/>
  <c r="K129" i="29"/>
  <c r="L129" i="29"/>
  <c r="M129" i="29"/>
  <c r="D130" i="29"/>
  <c r="E130" i="29"/>
  <c r="F130" i="29"/>
  <c r="G130" i="29"/>
  <c r="H130" i="29"/>
  <c r="I130" i="29"/>
  <c r="J130" i="29"/>
  <c r="K130" i="29"/>
  <c r="L130" i="29"/>
  <c r="M130" i="29"/>
  <c r="D131" i="29"/>
  <c r="E131" i="29"/>
  <c r="F131" i="29"/>
  <c r="G131" i="29"/>
  <c r="H131" i="29"/>
  <c r="I131" i="29"/>
  <c r="J131" i="29"/>
  <c r="K131" i="29"/>
  <c r="L131" i="29"/>
  <c r="M131" i="29"/>
  <c r="D132" i="29"/>
  <c r="E132" i="29"/>
  <c r="F132" i="29"/>
  <c r="G132" i="29"/>
  <c r="H132" i="29"/>
  <c r="I132" i="29"/>
  <c r="J132" i="29"/>
  <c r="K132" i="29"/>
  <c r="L132" i="29"/>
  <c r="M132" i="29"/>
  <c r="D133" i="29"/>
  <c r="E133" i="29"/>
  <c r="F133" i="29"/>
  <c r="G133" i="29"/>
  <c r="H133" i="29"/>
  <c r="I133" i="29"/>
  <c r="J133" i="29"/>
  <c r="K133" i="29"/>
  <c r="L133" i="29"/>
  <c r="M133" i="29"/>
  <c r="D134" i="29"/>
  <c r="E134" i="29"/>
  <c r="O134" i="29" s="1"/>
  <c r="F134" i="29"/>
  <c r="G134" i="29"/>
  <c r="H134" i="29"/>
  <c r="I134" i="29"/>
  <c r="J134" i="29"/>
  <c r="K134" i="29"/>
  <c r="L134" i="29"/>
  <c r="M134" i="29"/>
  <c r="D135" i="29"/>
  <c r="E135" i="29"/>
  <c r="F135" i="29"/>
  <c r="G135" i="29"/>
  <c r="H135" i="29"/>
  <c r="I135" i="29"/>
  <c r="J135" i="29"/>
  <c r="K135" i="29"/>
  <c r="O135" i="29" s="1"/>
  <c r="L135" i="29"/>
  <c r="M135" i="29"/>
  <c r="D136" i="29"/>
  <c r="E136" i="29"/>
  <c r="F136" i="29"/>
  <c r="G136" i="29"/>
  <c r="H136" i="29"/>
  <c r="I136" i="29"/>
  <c r="J136" i="29"/>
  <c r="K136" i="29"/>
  <c r="L136" i="29"/>
  <c r="M136" i="29"/>
  <c r="D137" i="29"/>
  <c r="E137" i="29"/>
  <c r="F137" i="29"/>
  <c r="G137" i="29"/>
  <c r="H137" i="29"/>
  <c r="I137" i="29"/>
  <c r="J137" i="29"/>
  <c r="K137" i="29"/>
  <c r="L137" i="29"/>
  <c r="M137" i="29"/>
  <c r="D138" i="29"/>
  <c r="E138" i="29"/>
  <c r="F138" i="29"/>
  <c r="G138" i="29"/>
  <c r="H138" i="29"/>
  <c r="I138" i="29"/>
  <c r="J138" i="29"/>
  <c r="K138" i="29"/>
  <c r="L138" i="29"/>
  <c r="M138" i="29"/>
  <c r="D139" i="29"/>
  <c r="E139" i="29"/>
  <c r="F139" i="29"/>
  <c r="G139" i="29"/>
  <c r="H139" i="29"/>
  <c r="I139" i="29"/>
  <c r="J139" i="29"/>
  <c r="K139" i="29"/>
  <c r="L139" i="29"/>
  <c r="M139" i="29"/>
  <c r="D140" i="29"/>
  <c r="E140" i="29"/>
  <c r="F140" i="29"/>
  <c r="G140" i="29"/>
  <c r="H140" i="29"/>
  <c r="I140" i="29"/>
  <c r="J140" i="29"/>
  <c r="K140" i="29"/>
  <c r="L140" i="29"/>
  <c r="M140" i="29"/>
  <c r="D141" i="29"/>
  <c r="E141" i="29"/>
  <c r="F141" i="29"/>
  <c r="G141" i="29"/>
  <c r="H141" i="29"/>
  <c r="I141" i="29"/>
  <c r="J141" i="29"/>
  <c r="K141" i="29"/>
  <c r="L141" i="29"/>
  <c r="M141" i="29"/>
  <c r="D142" i="29"/>
  <c r="E142" i="29"/>
  <c r="O142" i="29" s="1"/>
  <c r="F142" i="29"/>
  <c r="G142" i="29"/>
  <c r="H142" i="29"/>
  <c r="I142" i="29"/>
  <c r="J142" i="29"/>
  <c r="K142" i="29"/>
  <c r="L142" i="29"/>
  <c r="M142" i="29"/>
  <c r="D143" i="29"/>
  <c r="E143" i="29"/>
  <c r="F143" i="29"/>
  <c r="G143" i="29"/>
  <c r="H143" i="29"/>
  <c r="I143" i="29"/>
  <c r="J143" i="29"/>
  <c r="K143" i="29"/>
  <c r="O143" i="29" s="1"/>
  <c r="L143" i="29"/>
  <c r="M143" i="29"/>
  <c r="D144" i="29"/>
  <c r="E144" i="29"/>
  <c r="F144" i="29"/>
  <c r="G144" i="29"/>
  <c r="H144" i="29"/>
  <c r="I144" i="29"/>
  <c r="J144" i="29"/>
  <c r="K144" i="29"/>
  <c r="L144" i="29"/>
  <c r="M144" i="29"/>
  <c r="D145" i="29"/>
  <c r="E145" i="29"/>
  <c r="F145" i="29"/>
  <c r="G145" i="29"/>
  <c r="H145" i="29"/>
  <c r="I145" i="29"/>
  <c r="J145" i="29"/>
  <c r="K145" i="29"/>
  <c r="L145" i="29"/>
  <c r="M145" i="29"/>
  <c r="D146" i="29"/>
  <c r="E146" i="29"/>
  <c r="F146" i="29"/>
  <c r="G146" i="29"/>
  <c r="H146" i="29"/>
  <c r="I146" i="29"/>
  <c r="J146" i="29"/>
  <c r="K146" i="29"/>
  <c r="L146" i="29"/>
  <c r="M146" i="29"/>
  <c r="D147" i="29"/>
  <c r="E147" i="29"/>
  <c r="F147" i="29"/>
  <c r="G147" i="29"/>
  <c r="H147" i="29"/>
  <c r="I147" i="29"/>
  <c r="J147" i="29"/>
  <c r="K147" i="29"/>
  <c r="L147" i="29"/>
  <c r="M147" i="29"/>
  <c r="D148" i="29"/>
  <c r="E148" i="29"/>
  <c r="F148" i="29"/>
  <c r="G148" i="29"/>
  <c r="H148" i="29"/>
  <c r="I148" i="29"/>
  <c r="J148" i="29"/>
  <c r="K148" i="29"/>
  <c r="L148" i="29"/>
  <c r="M148" i="29"/>
  <c r="D149" i="29"/>
  <c r="E149" i="29"/>
  <c r="F149" i="29"/>
  <c r="G149" i="29"/>
  <c r="H149" i="29"/>
  <c r="I149" i="29"/>
  <c r="J149" i="29"/>
  <c r="K149" i="29"/>
  <c r="L149" i="29"/>
  <c r="M149" i="29"/>
  <c r="D150" i="29"/>
  <c r="E150" i="29"/>
  <c r="O150" i="29" s="1"/>
  <c r="F150" i="29"/>
  <c r="G150" i="29"/>
  <c r="H150" i="29"/>
  <c r="I150" i="29"/>
  <c r="J150" i="29"/>
  <c r="K150" i="29"/>
  <c r="L150" i="29"/>
  <c r="M150" i="29"/>
  <c r="D151" i="29"/>
  <c r="E151" i="29"/>
  <c r="F151" i="29"/>
  <c r="G151" i="29"/>
  <c r="H151" i="29"/>
  <c r="I151" i="29"/>
  <c r="J151" i="29"/>
  <c r="K151" i="29"/>
  <c r="O151" i="29" s="1"/>
  <c r="L151" i="29"/>
  <c r="M151" i="29"/>
  <c r="D152" i="29"/>
  <c r="E152" i="29"/>
  <c r="F152" i="29"/>
  <c r="G152" i="29"/>
  <c r="H152" i="29"/>
  <c r="I152" i="29"/>
  <c r="J152" i="29"/>
  <c r="K152" i="29"/>
  <c r="L152" i="29"/>
  <c r="M152" i="29"/>
  <c r="D153" i="29"/>
  <c r="E153" i="29"/>
  <c r="F153" i="29"/>
  <c r="G153" i="29"/>
  <c r="H153" i="29"/>
  <c r="I153" i="29"/>
  <c r="J153" i="29"/>
  <c r="K153" i="29"/>
  <c r="L153" i="29"/>
  <c r="M153" i="29"/>
  <c r="D154" i="29"/>
  <c r="E154" i="29"/>
  <c r="F154" i="29"/>
  <c r="G154" i="29"/>
  <c r="H154" i="29"/>
  <c r="I154" i="29"/>
  <c r="J154" i="29"/>
  <c r="K154" i="29"/>
  <c r="L154" i="29"/>
  <c r="M154" i="29"/>
  <c r="D155" i="29"/>
  <c r="E155" i="29"/>
  <c r="F155" i="29"/>
  <c r="G155" i="29"/>
  <c r="H155" i="29"/>
  <c r="I155" i="29"/>
  <c r="J155" i="29"/>
  <c r="K155" i="29"/>
  <c r="L155" i="29"/>
  <c r="M155" i="29"/>
  <c r="D156" i="29"/>
  <c r="E156" i="29"/>
  <c r="F156" i="29"/>
  <c r="G156" i="29"/>
  <c r="H156" i="29"/>
  <c r="I156" i="29"/>
  <c r="J156" i="29"/>
  <c r="K156" i="29"/>
  <c r="L156" i="29"/>
  <c r="M156" i="29"/>
  <c r="D157" i="29"/>
  <c r="E157" i="29"/>
  <c r="F157" i="29"/>
  <c r="G157" i="29"/>
  <c r="H157" i="29"/>
  <c r="I157" i="29"/>
  <c r="J157" i="29"/>
  <c r="K157" i="29"/>
  <c r="L157" i="29"/>
  <c r="M157" i="29"/>
  <c r="D158" i="29"/>
  <c r="E158" i="29"/>
  <c r="F158" i="29"/>
  <c r="G158" i="29"/>
  <c r="H158" i="29"/>
  <c r="I158" i="29"/>
  <c r="J158" i="29"/>
  <c r="K158" i="29"/>
  <c r="L158" i="29"/>
  <c r="M158" i="29"/>
  <c r="D159" i="29"/>
  <c r="E159" i="29"/>
  <c r="F159" i="29"/>
  <c r="G159" i="29"/>
  <c r="H159" i="29"/>
  <c r="I159" i="29"/>
  <c r="J159" i="29"/>
  <c r="K159" i="29"/>
  <c r="L159" i="29"/>
  <c r="M159" i="29"/>
  <c r="D160" i="29"/>
  <c r="E160" i="29"/>
  <c r="F160" i="29"/>
  <c r="G160" i="29"/>
  <c r="H160" i="29"/>
  <c r="I160" i="29"/>
  <c r="J160" i="29"/>
  <c r="K160" i="29"/>
  <c r="L160" i="29"/>
  <c r="M160" i="29"/>
  <c r="D161" i="29"/>
  <c r="E161" i="29"/>
  <c r="F161" i="29"/>
  <c r="G161" i="29"/>
  <c r="H161" i="29"/>
  <c r="I161" i="29"/>
  <c r="J161" i="29"/>
  <c r="K161" i="29"/>
  <c r="L161" i="29"/>
  <c r="M161" i="29"/>
  <c r="D162" i="29"/>
  <c r="E162" i="29"/>
  <c r="F162" i="29"/>
  <c r="G162" i="29"/>
  <c r="H162" i="29"/>
  <c r="I162" i="29"/>
  <c r="J162" i="29"/>
  <c r="K162" i="29"/>
  <c r="L162" i="29"/>
  <c r="M162" i="29"/>
  <c r="D163" i="29"/>
  <c r="E163" i="29"/>
  <c r="F163" i="29"/>
  <c r="G163" i="29"/>
  <c r="H163" i="29"/>
  <c r="I163" i="29"/>
  <c r="J163" i="29"/>
  <c r="K163" i="29"/>
  <c r="L163" i="29"/>
  <c r="M163" i="29"/>
  <c r="D164" i="29"/>
  <c r="E164" i="29"/>
  <c r="F164" i="29"/>
  <c r="G164" i="29"/>
  <c r="H164" i="29"/>
  <c r="I164" i="29"/>
  <c r="J164" i="29"/>
  <c r="K164" i="29"/>
  <c r="L164" i="29"/>
  <c r="M164" i="29"/>
  <c r="D165" i="29"/>
  <c r="E165" i="29"/>
  <c r="F165" i="29"/>
  <c r="G165" i="29"/>
  <c r="H165" i="29"/>
  <c r="I165" i="29"/>
  <c r="J165" i="29"/>
  <c r="K165" i="29"/>
  <c r="L165" i="29"/>
  <c r="M165" i="29"/>
  <c r="D166" i="29"/>
  <c r="E166" i="29"/>
  <c r="F166" i="29"/>
  <c r="G166" i="29"/>
  <c r="H166" i="29"/>
  <c r="I166" i="29"/>
  <c r="J166" i="29"/>
  <c r="K166" i="29"/>
  <c r="L166" i="29"/>
  <c r="M166" i="29"/>
  <c r="D167" i="29"/>
  <c r="E167" i="29"/>
  <c r="F167" i="29"/>
  <c r="G167" i="29"/>
  <c r="H167" i="29"/>
  <c r="I167" i="29"/>
  <c r="J167" i="29"/>
  <c r="K167" i="29"/>
  <c r="L167" i="29"/>
  <c r="M167" i="29"/>
  <c r="D168" i="29"/>
  <c r="E168" i="29"/>
  <c r="F168" i="29"/>
  <c r="G168" i="29"/>
  <c r="H168" i="29"/>
  <c r="I168" i="29"/>
  <c r="J168" i="29"/>
  <c r="K168" i="29"/>
  <c r="L168" i="29"/>
  <c r="M168" i="29"/>
  <c r="D169" i="29"/>
  <c r="E169" i="29"/>
  <c r="F169" i="29"/>
  <c r="G169" i="29"/>
  <c r="H169" i="29"/>
  <c r="I169" i="29"/>
  <c r="J169" i="29"/>
  <c r="K169" i="29"/>
  <c r="L169" i="29"/>
  <c r="M169" i="29"/>
  <c r="D170" i="29"/>
  <c r="E170" i="29"/>
  <c r="F170" i="29"/>
  <c r="G170" i="29"/>
  <c r="H170" i="29"/>
  <c r="I170" i="29"/>
  <c r="J170" i="29"/>
  <c r="K170" i="29"/>
  <c r="L170" i="29"/>
  <c r="M170" i="29"/>
  <c r="D171" i="29"/>
  <c r="E171" i="29"/>
  <c r="F171" i="29"/>
  <c r="G171" i="29"/>
  <c r="H171" i="29"/>
  <c r="I171" i="29"/>
  <c r="J171" i="29"/>
  <c r="K171" i="29"/>
  <c r="L171" i="29"/>
  <c r="M171" i="29"/>
  <c r="D172" i="29"/>
  <c r="E172" i="29"/>
  <c r="F172" i="29"/>
  <c r="G172" i="29"/>
  <c r="H172" i="29"/>
  <c r="I172" i="29"/>
  <c r="J172" i="29"/>
  <c r="K172" i="29"/>
  <c r="L172" i="29"/>
  <c r="M172" i="29"/>
  <c r="D173" i="29"/>
  <c r="E173" i="29"/>
  <c r="F173" i="29"/>
  <c r="G173" i="29"/>
  <c r="H173" i="29"/>
  <c r="I173" i="29"/>
  <c r="J173" i="29"/>
  <c r="K173" i="29"/>
  <c r="L173" i="29"/>
  <c r="M173" i="29"/>
  <c r="D174" i="29"/>
  <c r="E174" i="29"/>
  <c r="F174" i="29"/>
  <c r="G174" i="29"/>
  <c r="H174" i="29"/>
  <c r="I174" i="29"/>
  <c r="J174" i="29"/>
  <c r="K174" i="29"/>
  <c r="L174" i="29"/>
  <c r="M174" i="29"/>
  <c r="D175" i="29"/>
  <c r="E175" i="29"/>
  <c r="F175" i="29"/>
  <c r="G175" i="29"/>
  <c r="H175" i="29"/>
  <c r="I175" i="29"/>
  <c r="J175" i="29"/>
  <c r="K175" i="29"/>
  <c r="L175" i="29"/>
  <c r="M175" i="29"/>
  <c r="D176" i="29"/>
  <c r="E176" i="29"/>
  <c r="F176" i="29"/>
  <c r="G176" i="29"/>
  <c r="H176" i="29"/>
  <c r="I176" i="29"/>
  <c r="J176" i="29"/>
  <c r="K176" i="29"/>
  <c r="L176" i="29"/>
  <c r="M176" i="29"/>
  <c r="D177" i="29"/>
  <c r="E177" i="29"/>
  <c r="F177" i="29"/>
  <c r="G177" i="29"/>
  <c r="H177" i="29"/>
  <c r="I177" i="29"/>
  <c r="J177" i="29"/>
  <c r="K177" i="29"/>
  <c r="L177" i="29"/>
  <c r="M177" i="29"/>
  <c r="D178" i="29"/>
  <c r="E178" i="29"/>
  <c r="F178" i="29"/>
  <c r="G178" i="29"/>
  <c r="H178" i="29"/>
  <c r="I178" i="29"/>
  <c r="J178" i="29"/>
  <c r="K178" i="29"/>
  <c r="L178" i="29"/>
  <c r="M178" i="29"/>
  <c r="D179" i="29"/>
  <c r="E179" i="29"/>
  <c r="F179" i="29"/>
  <c r="G179" i="29"/>
  <c r="H179" i="29"/>
  <c r="I179" i="29"/>
  <c r="J179" i="29"/>
  <c r="K179" i="29"/>
  <c r="L179" i="29"/>
  <c r="M179" i="29"/>
  <c r="D180" i="29"/>
  <c r="E180" i="29"/>
  <c r="F180" i="29"/>
  <c r="G180" i="29"/>
  <c r="H180" i="29"/>
  <c r="I180" i="29"/>
  <c r="O180" i="29" s="1"/>
  <c r="J180" i="29"/>
  <c r="K180" i="29"/>
  <c r="L180" i="29"/>
  <c r="M180" i="29"/>
  <c r="D181" i="29"/>
  <c r="E181" i="29"/>
  <c r="F181" i="29"/>
  <c r="G181" i="29"/>
  <c r="O181" i="29" s="1"/>
  <c r="H181" i="29"/>
  <c r="I181" i="29"/>
  <c r="J181" i="29"/>
  <c r="K181" i="29"/>
  <c r="L181" i="29"/>
  <c r="M181" i="29"/>
  <c r="D182" i="29"/>
  <c r="E182" i="29"/>
  <c r="F182" i="29"/>
  <c r="G182" i="29"/>
  <c r="H182" i="29"/>
  <c r="I182" i="29"/>
  <c r="J182" i="29"/>
  <c r="K182" i="29"/>
  <c r="L182" i="29"/>
  <c r="M182" i="29"/>
  <c r="D183" i="29"/>
  <c r="E183" i="29"/>
  <c r="F183" i="29"/>
  <c r="G183" i="29"/>
  <c r="H183" i="29"/>
  <c r="I183" i="29"/>
  <c r="J183" i="29"/>
  <c r="K183" i="29"/>
  <c r="L183" i="29"/>
  <c r="M183" i="29"/>
  <c r="D184" i="29"/>
  <c r="E184" i="29"/>
  <c r="F184" i="29"/>
  <c r="G184" i="29"/>
  <c r="H184" i="29"/>
  <c r="I184" i="29"/>
  <c r="J184" i="29"/>
  <c r="K184" i="29"/>
  <c r="L184" i="29"/>
  <c r="M184" i="29"/>
  <c r="D185" i="29"/>
  <c r="E185" i="29"/>
  <c r="F185" i="29"/>
  <c r="G185" i="29"/>
  <c r="H185" i="29"/>
  <c r="I185" i="29"/>
  <c r="J185" i="29"/>
  <c r="K185" i="29"/>
  <c r="L185" i="29"/>
  <c r="M185" i="29"/>
  <c r="D186" i="29"/>
  <c r="E186" i="29"/>
  <c r="F186" i="29"/>
  <c r="G186" i="29"/>
  <c r="H186" i="29"/>
  <c r="I186" i="29"/>
  <c r="J186" i="29"/>
  <c r="K186" i="29"/>
  <c r="L186" i="29"/>
  <c r="M186" i="29"/>
  <c r="D187" i="29"/>
  <c r="E187" i="29"/>
  <c r="F187" i="29"/>
  <c r="G187" i="29"/>
  <c r="H187" i="29"/>
  <c r="I187" i="29"/>
  <c r="J187" i="29"/>
  <c r="K187" i="29"/>
  <c r="L187" i="29"/>
  <c r="M187" i="29"/>
  <c r="D188" i="29"/>
  <c r="E188" i="29"/>
  <c r="F188" i="29"/>
  <c r="G188" i="29"/>
  <c r="H188" i="29"/>
  <c r="I188" i="29"/>
  <c r="O188" i="29" s="1"/>
  <c r="J188" i="29"/>
  <c r="K188" i="29"/>
  <c r="L188" i="29"/>
  <c r="M188" i="29"/>
  <c r="D189" i="29"/>
  <c r="E189" i="29"/>
  <c r="F189" i="29"/>
  <c r="G189" i="29"/>
  <c r="O189" i="29" s="1"/>
  <c r="H189" i="29"/>
  <c r="I189" i="29"/>
  <c r="J189" i="29"/>
  <c r="K189" i="29"/>
  <c r="L189" i="29"/>
  <c r="M189" i="29"/>
  <c r="D190" i="29"/>
  <c r="E190" i="29"/>
  <c r="F190" i="29"/>
  <c r="G190" i="29"/>
  <c r="H190" i="29"/>
  <c r="I190" i="29"/>
  <c r="J190" i="29"/>
  <c r="K190" i="29"/>
  <c r="L190" i="29"/>
  <c r="M190" i="29"/>
  <c r="D191" i="29"/>
  <c r="E191" i="29"/>
  <c r="F191" i="29"/>
  <c r="G191" i="29"/>
  <c r="H191" i="29"/>
  <c r="I191" i="29"/>
  <c r="J191" i="29"/>
  <c r="K191" i="29"/>
  <c r="L191" i="29"/>
  <c r="M191" i="29"/>
  <c r="D192" i="29"/>
  <c r="E192" i="29"/>
  <c r="F192" i="29"/>
  <c r="G192" i="29"/>
  <c r="H192" i="29"/>
  <c r="I192" i="29"/>
  <c r="J192" i="29"/>
  <c r="K192" i="29"/>
  <c r="L192" i="29"/>
  <c r="M192" i="29"/>
  <c r="D193" i="29"/>
  <c r="E193" i="29"/>
  <c r="F193" i="29"/>
  <c r="G193" i="29"/>
  <c r="H193" i="29"/>
  <c r="I193" i="29"/>
  <c r="J193" i="29"/>
  <c r="K193" i="29"/>
  <c r="L193" i="29"/>
  <c r="M193" i="29"/>
  <c r="D194" i="29"/>
  <c r="E194" i="29"/>
  <c r="F194" i="29"/>
  <c r="G194" i="29"/>
  <c r="H194" i="29"/>
  <c r="I194" i="29"/>
  <c r="J194" i="29"/>
  <c r="K194" i="29"/>
  <c r="L194" i="29"/>
  <c r="M194" i="29"/>
  <c r="D195" i="29"/>
  <c r="E195" i="29"/>
  <c r="F195" i="29"/>
  <c r="G195" i="29"/>
  <c r="H195" i="29"/>
  <c r="I195" i="29"/>
  <c r="J195" i="29"/>
  <c r="K195" i="29"/>
  <c r="L195" i="29"/>
  <c r="M195" i="29"/>
  <c r="D196" i="29"/>
  <c r="E196" i="29"/>
  <c r="F196" i="29"/>
  <c r="G196" i="29"/>
  <c r="H196" i="29"/>
  <c r="I196" i="29"/>
  <c r="O196" i="29" s="1"/>
  <c r="J196" i="29"/>
  <c r="K196" i="29"/>
  <c r="L196" i="29"/>
  <c r="M196" i="29"/>
  <c r="D197" i="29"/>
  <c r="E197" i="29"/>
  <c r="F197" i="29"/>
  <c r="G197" i="29"/>
  <c r="O197" i="29" s="1"/>
  <c r="H197" i="29"/>
  <c r="I197" i="29"/>
  <c r="J197" i="29"/>
  <c r="K197" i="29"/>
  <c r="L197" i="29"/>
  <c r="M197" i="29"/>
  <c r="D198" i="29"/>
  <c r="E198" i="29"/>
  <c r="F198" i="29"/>
  <c r="G198" i="29"/>
  <c r="H198" i="29"/>
  <c r="I198" i="29"/>
  <c r="J198" i="29"/>
  <c r="K198" i="29"/>
  <c r="L198" i="29"/>
  <c r="M198" i="29"/>
  <c r="D199" i="29"/>
  <c r="E199" i="29"/>
  <c r="F199" i="29"/>
  <c r="G199" i="29"/>
  <c r="H199" i="29"/>
  <c r="I199" i="29"/>
  <c r="J199" i="29"/>
  <c r="K199" i="29"/>
  <c r="L199" i="29"/>
  <c r="M199" i="29"/>
  <c r="D200" i="29"/>
  <c r="E200" i="29"/>
  <c r="F200" i="29"/>
  <c r="G200" i="29"/>
  <c r="H200" i="29"/>
  <c r="I200" i="29"/>
  <c r="J200" i="29"/>
  <c r="K200" i="29"/>
  <c r="L200" i="29"/>
  <c r="M200" i="29"/>
  <c r="D201" i="29"/>
  <c r="E201" i="29"/>
  <c r="F201" i="29"/>
  <c r="G201" i="29"/>
  <c r="H201" i="29"/>
  <c r="I201" i="29"/>
  <c r="J201" i="29"/>
  <c r="K201" i="29"/>
  <c r="L201" i="29"/>
  <c r="M201" i="29"/>
  <c r="D202" i="29"/>
  <c r="E202" i="29"/>
  <c r="F202" i="29"/>
  <c r="G202" i="29"/>
  <c r="H202" i="29"/>
  <c r="I202" i="29"/>
  <c r="J202" i="29"/>
  <c r="K202" i="29"/>
  <c r="L202" i="29"/>
  <c r="M202" i="29"/>
  <c r="D203" i="29"/>
  <c r="E203" i="29"/>
  <c r="F203" i="29"/>
  <c r="G203" i="29"/>
  <c r="H203" i="29"/>
  <c r="I203" i="29"/>
  <c r="J203" i="29"/>
  <c r="K203" i="29"/>
  <c r="L203" i="29"/>
  <c r="M203" i="29"/>
  <c r="D204" i="29"/>
  <c r="E204" i="29"/>
  <c r="F204" i="29"/>
  <c r="G204" i="29"/>
  <c r="H204" i="29"/>
  <c r="I204" i="29"/>
  <c r="O204" i="29" s="1"/>
  <c r="J204" i="29"/>
  <c r="K204" i="29"/>
  <c r="L204" i="29"/>
  <c r="M204" i="29"/>
  <c r="D205" i="29"/>
  <c r="E205" i="29"/>
  <c r="F205" i="29"/>
  <c r="G205" i="29"/>
  <c r="O205" i="29" s="1"/>
  <c r="H205" i="29"/>
  <c r="I205" i="29"/>
  <c r="J205" i="29"/>
  <c r="K205" i="29"/>
  <c r="L205" i="29"/>
  <c r="M205" i="29"/>
  <c r="D206" i="29"/>
  <c r="E206" i="29"/>
  <c r="F206" i="29"/>
  <c r="G206" i="29"/>
  <c r="H206" i="29"/>
  <c r="I206" i="29"/>
  <c r="J206" i="29"/>
  <c r="K206" i="29"/>
  <c r="L206" i="29"/>
  <c r="M206" i="29"/>
  <c r="D207" i="29"/>
  <c r="E207" i="29"/>
  <c r="F207" i="29"/>
  <c r="G207" i="29"/>
  <c r="H207" i="29"/>
  <c r="I207" i="29"/>
  <c r="J207" i="29"/>
  <c r="K207" i="29"/>
  <c r="L207" i="29"/>
  <c r="M207" i="29"/>
  <c r="D208" i="29"/>
  <c r="E208" i="29"/>
  <c r="F208" i="29"/>
  <c r="G208" i="29"/>
  <c r="H208" i="29"/>
  <c r="I208" i="29"/>
  <c r="J208" i="29"/>
  <c r="K208" i="29"/>
  <c r="L208" i="29"/>
  <c r="M208" i="29"/>
  <c r="D209" i="29"/>
  <c r="E209" i="29"/>
  <c r="F209" i="29"/>
  <c r="G209" i="29"/>
  <c r="H209" i="29"/>
  <c r="I209" i="29"/>
  <c r="J209" i="29"/>
  <c r="K209" i="29"/>
  <c r="L209" i="29"/>
  <c r="M209" i="29"/>
  <c r="D210" i="29"/>
  <c r="E210" i="29"/>
  <c r="F210" i="29"/>
  <c r="G210" i="29"/>
  <c r="H210" i="29"/>
  <c r="I210" i="29"/>
  <c r="J210" i="29"/>
  <c r="K210" i="29"/>
  <c r="L210" i="29"/>
  <c r="M210" i="29"/>
  <c r="D211" i="29"/>
  <c r="E211" i="29"/>
  <c r="F211" i="29"/>
  <c r="G211" i="29"/>
  <c r="H211" i="29"/>
  <c r="I211" i="29"/>
  <c r="J211" i="29"/>
  <c r="K211" i="29"/>
  <c r="L211" i="29"/>
  <c r="M211" i="29"/>
  <c r="D212" i="29"/>
  <c r="E212" i="29"/>
  <c r="F212" i="29"/>
  <c r="G212" i="29"/>
  <c r="H212" i="29"/>
  <c r="I212" i="29"/>
  <c r="O212" i="29" s="1"/>
  <c r="J212" i="29"/>
  <c r="K212" i="29"/>
  <c r="L212" i="29"/>
  <c r="M212" i="29"/>
  <c r="D213" i="29"/>
  <c r="E213" i="29"/>
  <c r="F213" i="29"/>
  <c r="G213" i="29"/>
  <c r="O213" i="29" s="1"/>
  <c r="H213" i="29"/>
  <c r="I213" i="29"/>
  <c r="J213" i="29"/>
  <c r="K213" i="29"/>
  <c r="L213" i="29"/>
  <c r="M213" i="29"/>
  <c r="D214" i="29"/>
  <c r="E214" i="29"/>
  <c r="F214" i="29"/>
  <c r="G214" i="29"/>
  <c r="H214" i="29"/>
  <c r="I214" i="29"/>
  <c r="J214" i="29"/>
  <c r="K214" i="29"/>
  <c r="L214" i="29"/>
  <c r="M214" i="29"/>
  <c r="D215" i="29"/>
  <c r="E215" i="29"/>
  <c r="F215" i="29"/>
  <c r="G215" i="29"/>
  <c r="H215" i="29"/>
  <c r="I215" i="29"/>
  <c r="J215" i="29"/>
  <c r="K215" i="29"/>
  <c r="L215" i="29"/>
  <c r="M215" i="29"/>
  <c r="D216" i="29"/>
  <c r="E216" i="29"/>
  <c r="F216" i="29"/>
  <c r="G216" i="29"/>
  <c r="H216" i="29"/>
  <c r="I216" i="29"/>
  <c r="J216" i="29"/>
  <c r="K216" i="29"/>
  <c r="L216" i="29"/>
  <c r="M216" i="29"/>
  <c r="D217" i="29"/>
  <c r="E217" i="29"/>
  <c r="F217" i="29"/>
  <c r="G217" i="29"/>
  <c r="H217" i="29"/>
  <c r="I217" i="29"/>
  <c r="J217" i="29"/>
  <c r="K217" i="29"/>
  <c r="L217" i="29"/>
  <c r="M217" i="29"/>
  <c r="D218" i="29"/>
  <c r="E218" i="29"/>
  <c r="F218" i="29"/>
  <c r="G218" i="29"/>
  <c r="H218" i="29"/>
  <c r="I218" i="29"/>
  <c r="J218" i="29"/>
  <c r="K218" i="29"/>
  <c r="L218" i="29"/>
  <c r="M218" i="29"/>
  <c r="D219" i="29"/>
  <c r="E219" i="29"/>
  <c r="F219" i="29"/>
  <c r="G219" i="29"/>
  <c r="H219" i="29"/>
  <c r="I219" i="29"/>
  <c r="J219" i="29"/>
  <c r="K219" i="29"/>
  <c r="L219" i="29"/>
  <c r="M219" i="29"/>
  <c r="D220" i="29"/>
  <c r="E220" i="29"/>
  <c r="F220" i="29"/>
  <c r="G220" i="29"/>
  <c r="H220" i="29"/>
  <c r="I220" i="29"/>
  <c r="O220" i="29" s="1"/>
  <c r="J220" i="29"/>
  <c r="K220" i="29"/>
  <c r="L220" i="29"/>
  <c r="M220" i="29"/>
  <c r="D221" i="29"/>
  <c r="E221" i="29"/>
  <c r="F221" i="29"/>
  <c r="G221" i="29"/>
  <c r="O221" i="29" s="1"/>
  <c r="H221" i="29"/>
  <c r="I221" i="29"/>
  <c r="J221" i="29"/>
  <c r="K221" i="29"/>
  <c r="L221" i="29"/>
  <c r="M221" i="29"/>
  <c r="D222" i="29"/>
  <c r="E222" i="29"/>
  <c r="F222" i="29"/>
  <c r="G222" i="29"/>
  <c r="H222" i="29"/>
  <c r="I222" i="29"/>
  <c r="J222" i="29"/>
  <c r="K222" i="29"/>
  <c r="L222" i="29"/>
  <c r="M222" i="29"/>
  <c r="D223" i="29"/>
  <c r="E223" i="29"/>
  <c r="F223" i="29"/>
  <c r="G223" i="29"/>
  <c r="H223" i="29"/>
  <c r="I223" i="29"/>
  <c r="J223" i="29"/>
  <c r="K223" i="29"/>
  <c r="L223" i="29"/>
  <c r="M223" i="29"/>
  <c r="D224" i="29"/>
  <c r="E224" i="29"/>
  <c r="F224" i="29"/>
  <c r="G224" i="29"/>
  <c r="H224" i="29"/>
  <c r="I224" i="29"/>
  <c r="J224" i="29"/>
  <c r="K224" i="29"/>
  <c r="L224" i="29"/>
  <c r="M224" i="29"/>
  <c r="D225" i="29"/>
  <c r="E225" i="29"/>
  <c r="F225" i="29"/>
  <c r="G225" i="29"/>
  <c r="H225" i="29"/>
  <c r="I225" i="29"/>
  <c r="J225" i="29"/>
  <c r="K225" i="29"/>
  <c r="L225" i="29"/>
  <c r="M225" i="29"/>
  <c r="D226" i="29"/>
  <c r="E226" i="29"/>
  <c r="F226" i="29"/>
  <c r="G226" i="29"/>
  <c r="H226" i="29"/>
  <c r="I226" i="29"/>
  <c r="J226" i="29"/>
  <c r="K226" i="29"/>
  <c r="L226" i="29"/>
  <c r="M226" i="29"/>
  <c r="D227" i="29"/>
  <c r="E227" i="29"/>
  <c r="F227" i="29"/>
  <c r="G227" i="29"/>
  <c r="H227" i="29"/>
  <c r="I227" i="29"/>
  <c r="J227" i="29"/>
  <c r="K227" i="29"/>
  <c r="L227" i="29"/>
  <c r="M227" i="29"/>
  <c r="D228" i="29"/>
  <c r="E228" i="29"/>
  <c r="F228" i="29"/>
  <c r="G228" i="29"/>
  <c r="H228" i="29"/>
  <c r="I228" i="29"/>
  <c r="J228" i="29"/>
  <c r="K228" i="29"/>
  <c r="L228" i="29"/>
  <c r="M228" i="29"/>
  <c r="D229" i="29"/>
  <c r="E229" i="29"/>
  <c r="F229" i="29"/>
  <c r="G229" i="29"/>
  <c r="O229" i="29" s="1"/>
  <c r="H229" i="29"/>
  <c r="I229" i="29"/>
  <c r="J229" i="29"/>
  <c r="K229" i="29"/>
  <c r="L229" i="29"/>
  <c r="M229" i="29"/>
  <c r="D230" i="29"/>
  <c r="E230" i="29"/>
  <c r="F230" i="29"/>
  <c r="G230" i="29"/>
  <c r="H230" i="29"/>
  <c r="I230" i="29"/>
  <c r="J230" i="29"/>
  <c r="K230" i="29"/>
  <c r="L230" i="29"/>
  <c r="M230" i="29"/>
  <c r="D231" i="29"/>
  <c r="E231" i="29"/>
  <c r="F231" i="29"/>
  <c r="G231" i="29"/>
  <c r="H231" i="29"/>
  <c r="I231" i="29"/>
  <c r="J231" i="29"/>
  <c r="K231" i="29"/>
  <c r="L231" i="29"/>
  <c r="M231" i="29"/>
  <c r="D232" i="29"/>
  <c r="E232" i="29"/>
  <c r="F232" i="29"/>
  <c r="G232" i="29"/>
  <c r="H232" i="29"/>
  <c r="I232" i="29"/>
  <c r="J232" i="29"/>
  <c r="K232" i="29"/>
  <c r="L232" i="29"/>
  <c r="M232" i="29"/>
  <c r="D233" i="29"/>
  <c r="E233" i="29"/>
  <c r="F233" i="29"/>
  <c r="G233" i="29"/>
  <c r="H233" i="29"/>
  <c r="I233" i="29"/>
  <c r="J233" i="29"/>
  <c r="K233" i="29"/>
  <c r="L233" i="29"/>
  <c r="M233" i="29"/>
  <c r="D234" i="29"/>
  <c r="E234" i="29"/>
  <c r="F234" i="29"/>
  <c r="G234" i="29"/>
  <c r="H234" i="29"/>
  <c r="I234" i="29"/>
  <c r="J234" i="29"/>
  <c r="K234" i="29"/>
  <c r="L234" i="29"/>
  <c r="M234" i="29"/>
  <c r="D235" i="29"/>
  <c r="E235" i="29"/>
  <c r="F235" i="29"/>
  <c r="G235" i="29"/>
  <c r="H235" i="29"/>
  <c r="I235" i="29"/>
  <c r="J235" i="29"/>
  <c r="K235" i="29"/>
  <c r="L235" i="29"/>
  <c r="M235" i="29"/>
  <c r="D236" i="29"/>
  <c r="E236" i="29"/>
  <c r="F236" i="29"/>
  <c r="G236" i="29"/>
  <c r="H236" i="29"/>
  <c r="I236" i="29"/>
  <c r="O236" i="29" s="1"/>
  <c r="J236" i="29"/>
  <c r="K236" i="29"/>
  <c r="L236" i="29"/>
  <c r="M236" i="29"/>
  <c r="D237" i="29"/>
  <c r="E237" i="29"/>
  <c r="F237" i="29"/>
  <c r="G237" i="29"/>
  <c r="O237" i="29" s="1"/>
  <c r="H237" i="29"/>
  <c r="I237" i="29"/>
  <c r="J237" i="29"/>
  <c r="K237" i="29"/>
  <c r="L237" i="29"/>
  <c r="M237" i="29"/>
  <c r="D238" i="29"/>
  <c r="E238" i="29"/>
  <c r="F238" i="29"/>
  <c r="G238" i="29"/>
  <c r="H238" i="29"/>
  <c r="I238" i="29"/>
  <c r="J238" i="29"/>
  <c r="K238" i="29"/>
  <c r="L238" i="29"/>
  <c r="M238" i="29"/>
  <c r="D239" i="29"/>
  <c r="E239" i="29"/>
  <c r="F239" i="29"/>
  <c r="G239" i="29"/>
  <c r="H239" i="29"/>
  <c r="I239" i="29"/>
  <c r="J239" i="29"/>
  <c r="K239" i="29"/>
  <c r="L239" i="29"/>
  <c r="M239" i="29"/>
  <c r="D240" i="29"/>
  <c r="E240" i="29"/>
  <c r="F240" i="29"/>
  <c r="G240" i="29"/>
  <c r="H240" i="29"/>
  <c r="I240" i="29"/>
  <c r="J240" i="29"/>
  <c r="K240" i="29"/>
  <c r="L240" i="29"/>
  <c r="M240" i="29"/>
  <c r="D241" i="29"/>
  <c r="E241" i="29"/>
  <c r="F241" i="29"/>
  <c r="G241" i="29"/>
  <c r="H241" i="29"/>
  <c r="I241" i="29"/>
  <c r="J241" i="29"/>
  <c r="K241" i="29"/>
  <c r="L241" i="29"/>
  <c r="M241" i="29"/>
  <c r="D242" i="29"/>
  <c r="E242" i="29"/>
  <c r="F242" i="29"/>
  <c r="G242" i="29"/>
  <c r="H242" i="29"/>
  <c r="I242" i="29"/>
  <c r="J242" i="29"/>
  <c r="K242" i="29"/>
  <c r="L242" i="29"/>
  <c r="M242" i="29"/>
  <c r="D243" i="29"/>
  <c r="E243" i="29"/>
  <c r="F243" i="29"/>
  <c r="G243" i="29"/>
  <c r="H243" i="29"/>
  <c r="I243" i="29"/>
  <c r="J243" i="29"/>
  <c r="K243" i="29"/>
  <c r="L243" i="29"/>
  <c r="M243" i="29"/>
  <c r="D244" i="29"/>
  <c r="E244" i="29"/>
  <c r="F244" i="29"/>
  <c r="G244" i="29"/>
  <c r="H244" i="29"/>
  <c r="I244" i="29"/>
  <c r="O244" i="29" s="1"/>
  <c r="J244" i="29"/>
  <c r="K244" i="29"/>
  <c r="L244" i="29"/>
  <c r="M244" i="29"/>
  <c r="D245" i="29"/>
  <c r="E245" i="29"/>
  <c r="F245" i="29"/>
  <c r="G245" i="29"/>
  <c r="O245" i="29" s="1"/>
  <c r="H245" i="29"/>
  <c r="I245" i="29"/>
  <c r="J245" i="29"/>
  <c r="K245" i="29"/>
  <c r="L245" i="29"/>
  <c r="M245" i="29"/>
  <c r="D246" i="29"/>
  <c r="E246" i="29"/>
  <c r="F246" i="29"/>
  <c r="G246" i="29"/>
  <c r="H246" i="29"/>
  <c r="I246" i="29"/>
  <c r="J246" i="29"/>
  <c r="K246" i="29"/>
  <c r="L246" i="29"/>
  <c r="M246" i="29"/>
  <c r="D247" i="29"/>
  <c r="E247" i="29"/>
  <c r="F247" i="29"/>
  <c r="G247" i="29"/>
  <c r="H247" i="29"/>
  <c r="I247" i="29"/>
  <c r="J247" i="29"/>
  <c r="K247" i="29"/>
  <c r="L247" i="29"/>
  <c r="M247" i="29"/>
  <c r="D248" i="29"/>
  <c r="E248" i="29"/>
  <c r="F248" i="29"/>
  <c r="G248" i="29"/>
  <c r="H248" i="29"/>
  <c r="I248" i="29"/>
  <c r="J248" i="29"/>
  <c r="K248" i="29"/>
  <c r="L248" i="29"/>
  <c r="M248" i="29"/>
  <c r="D249" i="29"/>
  <c r="E249" i="29"/>
  <c r="F249" i="29"/>
  <c r="G249" i="29"/>
  <c r="H249" i="29"/>
  <c r="I249" i="29"/>
  <c r="J249" i="29"/>
  <c r="K249" i="29"/>
  <c r="L249" i="29"/>
  <c r="M249" i="29"/>
  <c r="D250" i="29"/>
  <c r="E250" i="29"/>
  <c r="F250" i="29"/>
  <c r="G250" i="29"/>
  <c r="H250" i="29"/>
  <c r="I250" i="29"/>
  <c r="J250" i="29"/>
  <c r="K250" i="29"/>
  <c r="L250" i="29"/>
  <c r="M250" i="29"/>
  <c r="D251" i="29"/>
  <c r="E251" i="29"/>
  <c r="F251" i="29"/>
  <c r="G251" i="29"/>
  <c r="H251" i="29"/>
  <c r="I251" i="29"/>
  <c r="J251" i="29"/>
  <c r="K251" i="29"/>
  <c r="L251" i="29"/>
  <c r="M251" i="29"/>
  <c r="D252" i="29"/>
  <c r="E252" i="29"/>
  <c r="F252" i="29"/>
  <c r="G252" i="29"/>
  <c r="H252" i="29"/>
  <c r="I252" i="29"/>
  <c r="O252" i="29" s="1"/>
  <c r="J252" i="29"/>
  <c r="K252" i="29"/>
  <c r="L252" i="29"/>
  <c r="M252" i="29"/>
  <c r="D253" i="29"/>
  <c r="E253" i="29"/>
  <c r="F253" i="29"/>
  <c r="G253" i="29"/>
  <c r="O253" i="29" s="1"/>
  <c r="H253" i="29"/>
  <c r="I253" i="29"/>
  <c r="J253" i="29"/>
  <c r="K253" i="29"/>
  <c r="L253" i="29"/>
  <c r="M253" i="29"/>
  <c r="D254" i="29"/>
  <c r="E254" i="29"/>
  <c r="F254" i="29"/>
  <c r="G254" i="29"/>
  <c r="H254" i="29"/>
  <c r="I254" i="29"/>
  <c r="J254" i="29"/>
  <c r="K254" i="29"/>
  <c r="L254" i="29"/>
  <c r="M254" i="29"/>
  <c r="D255" i="29"/>
  <c r="E255" i="29"/>
  <c r="F255" i="29"/>
  <c r="G255" i="29"/>
  <c r="H255" i="29"/>
  <c r="I255" i="29"/>
  <c r="J255" i="29"/>
  <c r="K255" i="29"/>
  <c r="L255" i="29"/>
  <c r="M255" i="29"/>
  <c r="D256" i="29"/>
  <c r="E256" i="29"/>
  <c r="F256" i="29"/>
  <c r="G256" i="29"/>
  <c r="H256" i="29"/>
  <c r="I256" i="29"/>
  <c r="J256" i="29"/>
  <c r="K256" i="29"/>
  <c r="L256" i="29"/>
  <c r="M256" i="29"/>
  <c r="D257" i="29"/>
  <c r="E257" i="29"/>
  <c r="F257" i="29"/>
  <c r="G257" i="29"/>
  <c r="H257" i="29"/>
  <c r="I257" i="29"/>
  <c r="J257" i="29"/>
  <c r="K257" i="29"/>
  <c r="L257" i="29"/>
  <c r="M257" i="29"/>
  <c r="D258" i="29"/>
  <c r="E258" i="29"/>
  <c r="F258" i="29"/>
  <c r="G258" i="29"/>
  <c r="H258" i="29"/>
  <c r="I258" i="29"/>
  <c r="J258" i="29"/>
  <c r="K258" i="29"/>
  <c r="L258" i="29"/>
  <c r="M258" i="29"/>
  <c r="D259" i="29"/>
  <c r="E259" i="29"/>
  <c r="F259" i="29"/>
  <c r="G259" i="29"/>
  <c r="H259" i="29"/>
  <c r="I259" i="29"/>
  <c r="J259" i="29"/>
  <c r="K259" i="29"/>
  <c r="L259" i="29"/>
  <c r="M259" i="29"/>
  <c r="D260" i="29"/>
  <c r="E260" i="29"/>
  <c r="F260" i="29"/>
  <c r="G260" i="29"/>
  <c r="H260" i="29"/>
  <c r="I260" i="29"/>
  <c r="O260" i="29" s="1"/>
  <c r="J260" i="29"/>
  <c r="K260" i="29"/>
  <c r="L260" i="29"/>
  <c r="M260" i="29"/>
  <c r="D261" i="29"/>
  <c r="E261" i="29"/>
  <c r="F261" i="29"/>
  <c r="G261" i="29"/>
  <c r="O261" i="29" s="1"/>
  <c r="H261" i="29"/>
  <c r="I261" i="29"/>
  <c r="J261" i="29"/>
  <c r="K261" i="29"/>
  <c r="L261" i="29"/>
  <c r="M261" i="29"/>
  <c r="D262" i="29"/>
  <c r="E262" i="29"/>
  <c r="F262" i="29"/>
  <c r="G262" i="29"/>
  <c r="H262" i="29"/>
  <c r="I262" i="29"/>
  <c r="J262" i="29"/>
  <c r="K262" i="29"/>
  <c r="L262" i="29"/>
  <c r="M262" i="29"/>
  <c r="D263" i="29"/>
  <c r="E263" i="29"/>
  <c r="F263" i="29"/>
  <c r="G263" i="29"/>
  <c r="H263" i="29"/>
  <c r="I263" i="29"/>
  <c r="J263" i="29"/>
  <c r="K263" i="29"/>
  <c r="L263" i="29"/>
  <c r="M263" i="29"/>
  <c r="D264" i="29"/>
  <c r="E264" i="29"/>
  <c r="F264" i="29"/>
  <c r="G264" i="29"/>
  <c r="H264" i="29"/>
  <c r="I264" i="29"/>
  <c r="J264" i="29"/>
  <c r="K264" i="29"/>
  <c r="L264" i="29"/>
  <c r="M264" i="29"/>
  <c r="D265" i="29"/>
  <c r="E265" i="29"/>
  <c r="F265" i="29"/>
  <c r="G265" i="29"/>
  <c r="H265" i="29"/>
  <c r="I265" i="29"/>
  <c r="J265" i="29"/>
  <c r="K265" i="29"/>
  <c r="L265" i="29"/>
  <c r="M265" i="29"/>
  <c r="D266" i="29"/>
  <c r="E266" i="29"/>
  <c r="F266" i="29"/>
  <c r="G266" i="29"/>
  <c r="H266" i="29"/>
  <c r="I266" i="29"/>
  <c r="J266" i="29"/>
  <c r="K266" i="29"/>
  <c r="L266" i="29"/>
  <c r="M266" i="29"/>
  <c r="D267" i="29"/>
  <c r="E267" i="29"/>
  <c r="F267" i="29"/>
  <c r="G267" i="29"/>
  <c r="H267" i="29"/>
  <c r="I267" i="29"/>
  <c r="J267" i="29"/>
  <c r="K267" i="29"/>
  <c r="L267" i="29"/>
  <c r="M267" i="29"/>
  <c r="D268" i="29"/>
  <c r="E268" i="29"/>
  <c r="F268" i="29"/>
  <c r="G268" i="29"/>
  <c r="H268" i="29"/>
  <c r="I268" i="29"/>
  <c r="O268" i="29" s="1"/>
  <c r="J268" i="29"/>
  <c r="K268" i="29"/>
  <c r="L268" i="29"/>
  <c r="M268" i="29"/>
  <c r="D269" i="29"/>
  <c r="E269" i="29"/>
  <c r="F269" i="29"/>
  <c r="G269" i="29"/>
  <c r="O269" i="29" s="1"/>
  <c r="H269" i="29"/>
  <c r="I269" i="29"/>
  <c r="J269" i="29"/>
  <c r="K269" i="29"/>
  <c r="L269" i="29"/>
  <c r="M269" i="29"/>
  <c r="D270" i="29"/>
  <c r="E270" i="29"/>
  <c r="F270" i="29"/>
  <c r="G270" i="29"/>
  <c r="H270" i="29"/>
  <c r="I270" i="29"/>
  <c r="J270" i="29"/>
  <c r="K270" i="29"/>
  <c r="L270" i="29"/>
  <c r="M270" i="29"/>
  <c r="D271" i="29"/>
  <c r="E271" i="29"/>
  <c r="F271" i="29"/>
  <c r="G271" i="29"/>
  <c r="H271" i="29"/>
  <c r="I271" i="29"/>
  <c r="J271" i="29"/>
  <c r="K271" i="29"/>
  <c r="L271" i="29"/>
  <c r="M271" i="29"/>
  <c r="D272" i="29"/>
  <c r="E272" i="29"/>
  <c r="F272" i="29"/>
  <c r="G272" i="29"/>
  <c r="H272" i="29"/>
  <c r="I272" i="29"/>
  <c r="J272" i="29"/>
  <c r="K272" i="29"/>
  <c r="L272" i="29"/>
  <c r="M272" i="29"/>
  <c r="D273" i="29"/>
  <c r="E273" i="29"/>
  <c r="F273" i="29"/>
  <c r="G273" i="29"/>
  <c r="H273" i="29"/>
  <c r="I273" i="29"/>
  <c r="J273" i="29"/>
  <c r="K273" i="29"/>
  <c r="L273" i="29"/>
  <c r="M273" i="29"/>
  <c r="D274" i="29"/>
  <c r="E274" i="29"/>
  <c r="F274" i="29"/>
  <c r="G274" i="29"/>
  <c r="H274" i="29"/>
  <c r="I274" i="29"/>
  <c r="J274" i="29"/>
  <c r="K274" i="29"/>
  <c r="L274" i="29"/>
  <c r="M274" i="29"/>
  <c r="D275" i="29"/>
  <c r="E275" i="29"/>
  <c r="F275" i="29"/>
  <c r="G275" i="29"/>
  <c r="H275" i="29"/>
  <c r="I275" i="29"/>
  <c r="J275" i="29"/>
  <c r="K275" i="29"/>
  <c r="L275" i="29"/>
  <c r="M275" i="29"/>
  <c r="D276" i="29"/>
  <c r="E276" i="29"/>
  <c r="F276" i="29"/>
  <c r="G276" i="29"/>
  <c r="H276" i="29"/>
  <c r="I276" i="29"/>
  <c r="O276" i="29" s="1"/>
  <c r="J276" i="29"/>
  <c r="K276" i="29"/>
  <c r="L276" i="29"/>
  <c r="M276" i="29"/>
  <c r="D277" i="29"/>
  <c r="E277" i="29"/>
  <c r="F277" i="29"/>
  <c r="G277" i="29"/>
  <c r="O277" i="29" s="1"/>
  <c r="H277" i="29"/>
  <c r="I277" i="29"/>
  <c r="J277" i="29"/>
  <c r="K277" i="29"/>
  <c r="L277" i="29"/>
  <c r="M277" i="29"/>
  <c r="D278" i="29"/>
  <c r="E278" i="29"/>
  <c r="F278" i="29"/>
  <c r="G278" i="29"/>
  <c r="H278" i="29"/>
  <c r="I278" i="29"/>
  <c r="J278" i="29"/>
  <c r="K278" i="29"/>
  <c r="L278" i="29"/>
  <c r="M278" i="29"/>
  <c r="D279" i="29"/>
  <c r="E279" i="29"/>
  <c r="F279" i="29"/>
  <c r="G279" i="29"/>
  <c r="H279" i="29"/>
  <c r="I279" i="29"/>
  <c r="J279" i="29"/>
  <c r="K279" i="29"/>
  <c r="L279" i="29"/>
  <c r="M279" i="29"/>
  <c r="D280" i="29"/>
  <c r="E280" i="29"/>
  <c r="F280" i="29"/>
  <c r="G280" i="29"/>
  <c r="H280" i="29"/>
  <c r="I280" i="29"/>
  <c r="J280" i="29"/>
  <c r="K280" i="29"/>
  <c r="L280" i="29"/>
  <c r="M280" i="29"/>
  <c r="D281" i="29"/>
  <c r="E281" i="29"/>
  <c r="F281" i="29"/>
  <c r="G281" i="29"/>
  <c r="H281" i="29"/>
  <c r="I281" i="29"/>
  <c r="J281" i="29"/>
  <c r="K281" i="29"/>
  <c r="L281" i="29"/>
  <c r="M281" i="29"/>
  <c r="D282" i="29"/>
  <c r="E282" i="29"/>
  <c r="F282" i="29"/>
  <c r="G282" i="29"/>
  <c r="H282" i="29"/>
  <c r="I282" i="29"/>
  <c r="J282" i="29"/>
  <c r="K282" i="29"/>
  <c r="L282" i="29"/>
  <c r="M282" i="29"/>
  <c r="D283" i="29"/>
  <c r="E283" i="29"/>
  <c r="F283" i="29"/>
  <c r="G283" i="29"/>
  <c r="H283" i="29"/>
  <c r="I283" i="29"/>
  <c r="J283" i="29"/>
  <c r="K283" i="29"/>
  <c r="L283" i="29"/>
  <c r="M283" i="29"/>
  <c r="D284" i="29"/>
  <c r="E284" i="29"/>
  <c r="F284" i="29"/>
  <c r="G284" i="29"/>
  <c r="H284" i="29"/>
  <c r="I284" i="29"/>
  <c r="O284" i="29" s="1"/>
  <c r="J284" i="29"/>
  <c r="K284" i="29"/>
  <c r="L284" i="29"/>
  <c r="M284" i="29"/>
  <c r="D285" i="29"/>
  <c r="E285" i="29"/>
  <c r="F285" i="29"/>
  <c r="G285" i="29"/>
  <c r="O285" i="29" s="1"/>
  <c r="H285" i="29"/>
  <c r="I285" i="29"/>
  <c r="J285" i="29"/>
  <c r="K285" i="29"/>
  <c r="L285" i="29"/>
  <c r="M285" i="29"/>
  <c r="D286" i="29"/>
  <c r="E286" i="29"/>
  <c r="F286" i="29"/>
  <c r="G286" i="29"/>
  <c r="H286" i="29"/>
  <c r="I286" i="29"/>
  <c r="J286" i="29"/>
  <c r="K286" i="29"/>
  <c r="L286" i="29"/>
  <c r="M286" i="29"/>
  <c r="D287" i="29"/>
  <c r="E287" i="29"/>
  <c r="F287" i="29"/>
  <c r="G287" i="29"/>
  <c r="H287" i="29"/>
  <c r="I287" i="29"/>
  <c r="J287" i="29"/>
  <c r="K287" i="29"/>
  <c r="L287" i="29"/>
  <c r="M287" i="29"/>
  <c r="D288" i="29"/>
  <c r="E288" i="29"/>
  <c r="F288" i="29"/>
  <c r="G288" i="29"/>
  <c r="H288" i="29"/>
  <c r="I288" i="29"/>
  <c r="J288" i="29"/>
  <c r="K288" i="29"/>
  <c r="L288" i="29"/>
  <c r="M288" i="29"/>
  <c r="D289" i="29"/>
  <c r="E289" i="29"/>
  <c r="F289" i="29"/>
  <c r="G289" i="29"/>
  <c r="H289" i="29"/>
  <c r="I289" i="29"/>
  <c r="J289" i="29"/>
  <c r="K289" i="29"/>
  <c r="L289" i="29"/>
  <c r="M289" i="29"/>
  <c r="D290" i="29"/>
  <c r="E290" i="29"/>
  <c r="F290" i="29"/>
  <c r="G290" i="29"/>
  <c r="H290" i="29"/>
  <c r="I290" i="29"/>
  <c r="J290" i="29"/>
  <c r="K290" i="29"/>
  <c r="L290" i="29"/>
  <c r="M290" i="29"/>
  <c r="D291" i="29"/>
  <c r="E291" i="29"/>
  <c r="F291" i="29"/>
  <c r="G291" i="29"/>
  <c r="H291" i="29"/>
  <c r="I291" i="29"/>
  <c r="J291" i="29"/>
  <c r="K291" i="29"/>
  <c r="L291" i="29"/>
  <c r="M291" i="29"/>
  <c r="D292" i="29"/>
  <c r="E292" i="29"/>
  <c r="F292" i="29"/>
  <c r="G292" i="29"/>
  <c r="H292" i="29"/>
  <c r="I292" i="29"/>
  <c r="O292" i="29" s="1"/>
  <c r="J292" i="29"/>
  <c r="K292" i="29"/>
  <c r="L292" i="29"/>
  <c r="M292" i="29"/>
  <c r="D293" i="29"/>
  <c r="E293" i="29"/>
  <c r="F293" i="29"/>
  <c r="G293" i="29"/>
  <c r="O293" i="29" s="1"/>
  <c r="H293" i="29"/>
  <c r="I293" i="29"/>
  <c r="J293" i="29"/>
  <c r="K293" i="29"/>
  <c r="L293" i="29"/>
  <c r="M293" i="29"/>
  <c r="D294" i="29"/>
  <c r="E294" i="29"/>
  <c r="F294" i="29"/>
  <c r="G294" i="29"/>
  <c r="H294" i="29"/>
  <c r="I294" i="29"/>
  <c r="J294" i="29"/>
  <c r="K294" i="29"/>
  <c r="L294" i="29"/>
  <c r="M294" i="29"/>
  <c r="D295" i="29"/>
  <c r="E295" i="29"/>
  <c r="F295" i="29"/>
  <c r="G295" i="29"/>
  <c r="H295" i="29"/>
  <c r="I295" i="29"/>
  <c r="J295" i="29"/>
  <c r="K295" i="29"/>
  <c r="L295" i="29"/>
  <c r="M295" i="29"/>
  <c r="D296" i="29"/>
  <c r="E296" i="29"/>
  <c r="F296" i="29"/>
  <c r="G296" i="29"/>
  <c r="H296" i="29"/>
  <c r="I296" i="29"/>
  <c r="J296" i="29"/>
  <c r="K296" i="29"/>
  <c r="L296" i="29"/>
  <c r="M296" i="29"/>
  <c r="D297" i="29"/>
  <c r="E297" i="29"/>
  <c r="F297" i="29"/>
  <c r="G297" i="29"/>
  <c r="H297" i="29"/>
  <c r="I297" i="29"/>
  <c r="J297" i="29"/>
  <c r="K297" i="29"/>
  <c r="L297" i="29"/>
  <c r="M297" i="29"/>
  <c r="D298" i="29"/>
  <c r="E298" i="29"/>
  <c r="F298" i="29"/>
  <c r="G298" i="29"/>
  <c r="H298" i="29"/>
  <c r="I298" i="29"/>
  <c r="J298" i="29"/>
  <c r="K298" i="29"/>
  <c r="L298" i="29"/>
  <c r="M298" i="29"/>
  <c r="D299" i="29"/>
  <c r="E299" i="29"/>
  <c r="F299" i="29"/>
  <c r="G299" i="29"/>
  <c r="H299" i="29"/>
  <c r="I299" i="29"/>
  <c r="J299" i="29"/>
  <c r="K299" i="29"/>
  <c r="L299" i="29"/>
  <c r="M299" i="29"/>
  <c r="D300" i="29"/>
  <c r="E300" i="29"/>
  <c r="F300" i="29"/>
  <c r="G300" i="29"/>
  <c r="H300" i="29"/>
  <c r="I300" i="29"/>
  <c r="O300" i="29" s="1"/>
  <c r="J300" i="29"/>
  <c r="K300" i="29"/>
  <c r="L300" i="29"/>
  <c r="M300" i="29"/>
  <c r="D301" i="29"/>
  <c r="E301" i="29"/>
  <c r="F301" i="29"/>
  <c r="G301" i="29"/>
  <c r="H301" i="29"/>
  <c r="I301" i="29"/>
  <c r="J301" i="29"/>
  <c r="K301" i="29"/>
  <c r="L301" i="29"/>
  <c r="M301" i="29"/>
  <c r="D302" i="29"/>
  <c r="E302" i="29"/>
  <c r="F302" i="29"/>
  <c r="G302" i="29"/>
  <c r="H302" i="29"/>
  <c r="I302" i="29"/>
  <c r="J302" i="29"/>
  <c r="K302" i="29"/>
  <c r="L302" i="29"/>
  <c r="M302" i="29"/>
  <c r="D303" i="29"/>
  <c r="E303" i="29"/>
  <c r="F303" i="29"/>
  <c r="G303" i="29"/>
  <c r="H303" i="29"/>
  <c r="I303" i="29"/>
  <c r="J303" i="29"/>
  <c r="K303" i="29"/>
  <c r="L303" i="29"/>
  <c r="M303" i="29"/>
  <c r="D304" i="29"/>
  <c r="E304" i="29"/>
  <c r="F304" i="29"/>
  <c r="G304" i="29"/>
  <c r="H304" i="29"/>
  <c r="I304" i="29"/>
  <c r="J304" i="29"/>
  <c r="K304" i="29"/>
  <c r="L304" i="29"/>
  <c r="M304" i="29"/>
  <c r="D305" i="29"/>
  <c r="E305" i="29"/>
  <c r="F305" i="29"/>
  <c r="G305" i="29"/>
  <c r="H305" i="29"/>
  <c r="I305" i="29"/>
  <c r="J305" i="29"/>
  <c r="K305" i="29"/>
  <c r="L305" i="29"/>
  <c r="M305" i="29"/>
  <c r="D306" i="29"/>
  <c r="E306" i="29"/>
  <c r="F306" i="29"/>
  <c r="G306" i="29"/>
  <c r="H306" i="29"/>
  <c r="I306" i="29"/>
  <c r="J306" i="29"/>
  <c r="K306" i="29"/>
  <c r="L306" i="29"/>
  <c r="M306" i="29"/>
  <c r="D307" i="29"/>
  <c r="E307" i="29"/>
  <c r="F307" i="29"/>
  <c r="G307" i="29"/>
  <c r="H307" i="29"/>
  <c r="I307" i="29"/>
  <c r="J307" i="29"/>
  <c r="K307" i="29"/>
  <c r="L307" i="29"/>
  <c r="M307" i="29"/>
  <c r="D308" i="29"/>
  <c r="E308" i="29"/>
  <c r="F308" i="29"/>
  <c r="G308" i="29"/>
  <c r="H308" i="29"/>
  <c r="I308" i="29"/>
  <c r="O308" i="29" s="1"/>
  <c r="J308" i="29"/>
  <c r="K308" i="29"/>
  <c r="L308" i="29"/>
  <c r="M308" i="29"/>
  <c r="D309" i="29"/>
  <c r="E309" i="29"/>
  <c r="F309" i="29"/>
  <c r="G309" i="29"/>
  <c r="O309" i="29" s="1"/>
  <c r="H309" i="29"/>
  <c r="I309" i="29"/>
  <c r="J309" i="29"/>
  <c r="K309" i="29"/>
  <c r="L309" i="29"/>
  <c r="M309" i="29"/>
  <c r="D310" i="29"/>
  <c r="E310" i="29"/>
  <c r="F310" i="29"/>
  <c r="G310" i="29"/>
  <c r="H310" i="29"/>
  <c r="I310" i="29"/>
  <c r="J310" i="29"/>
  <c r="K310" i="29"/>
  <c r="L310" i="29"/>
  <c r="M310" i="29"/>
  <c r="D311" i="29"/>
  <c r="E311" i="29"/>
  <c r="F311" i="29"/>
  <c r="G311" i="29"/>
  <c r="H311" i="29"/>
  <c r="I311" i="29"/>
  <c r="J311" i="29"/>
  <c r="K311" i="29"/>
  <c r="L311" i="29"/>
  <c r="M311" i="29"/>
  <c r="D312" i="29"/>
  <c r="E312" i="29"/>
  <c r="F312" i="29"/>
  <c r="G312" i="29"/>
  <c r="H312" i="29"/>
  <c r="I312" i="29"/>
  <c r="J312" i="29"/>
  <c r="K312" i="29"/>
  <c r="L312" i="29"/>
  <c r="M312" i="29"/>
  <c r="D313" i="29"/>
  <c r="E313" i="29"/>
  <c r="F313" i="29"/>
  <c r="G313" i="29"/>
  <c r="H313" i="29"/>
  <c r="I313" i="29"/>
  <c r="J313" i="29"/>
  <c r="K313" i="29"/>
  <c r="L313" i="29"/>
  <c r="M313" i="29"/>
  <c r="D314" i="29"/>
  <c r="E314" i="29"/>
  <c r="F314" i="29"/>
  <c r="G314" i="29"/>
  <c r="H314" i="29"/>
  <c r="I314" i="29"/>
  <c r="J314" i="29"/>
  <c r="K314" i="29"/>
  <c r="L314" i="29"/>
  <c r="M314" i="29"/>
  <c r="D315" i="29"/>
  <c r="E315" i="29"/>
  <c r="F315" i="29"/>
  <c r="G315" i="29"/>
  <c r="H315" i="29"/>
  <c r="I315" i="29"/>
  <c r="J315" i="29"/>
  <c r="K315" i="29"/>
  <c r="L315" i="29"/>
  <c r="M315" i="29"/>
  <c r="D316" i="29"/>
  <c r="E316" i="29"/>
  <c r="F316" i="29"/>
  <c r="G316" i="29"/>
  <c r="H316" i="29"/>
  <c r="I316" i="29"/>
  <c r="O316" i="29" s="1"/>
  <c r="J316" i="29"/>
  <c r="K316" i="29"/>
  <c r="L316" i="29"/>
  <c r="M316" i="29"/>
  <c r="D317" i="29"/>
  <c r="E317" i="29"/>
  <c r="F317" i="29"/>
  <c r="G317" i="29"/>
  <c r="O317" i="29" s="1"/>
  <c r="H317" i="29"/>
  <c r="I317" i="29"/>
  <c r="J317" i="29"/>
  <c r="K317" i="29"/>
  <c r="L317" i="29"/>
  <c r="M317" i="29"/>
  <c r="D318" i="29"/>
  <c r="E318" i="29"/>
  <c r="F318" i="29"/>
  <c r="G318" i="29"/>
  <c r="H318" i="29"/>
  <c r="I318" i="29"/>
  <c r="J318" i="29"/>
  <c r="K318" i="29"/>
  <c r="L318" i="29"/>
  <c r="M318" i="29"/>
  <c r="D319" i="29"/>
  <c r="E319" i="29"/>
  <c r="F319" i="29"/>
  <c r="G319" i="29"/>
  <c r="H319" i="29"/>
  <c r="I319" i="29"/>
  <c r="J319" i="29"/>
  <c r="K319" i="29"/>
  <c r="L319" i="29"/>
  <c r="M319" i="29"/>
  <c r="D320" i="29"/>
  <c r="E320" i="29"/>
  <c r="F320" i="29"/>
  <c r="G320" i="29"/>
  <c r="H320" i="29"/>
  <c r="I320" i="29"/>
  <c r="J320" i="29"/>
  <c r="K320" i="29"/>
  <c r="L320" i="29"/>
  <c r="M320" i="29"/>
  <c r="D321" i="29"/>
  <c r="E321" i="29"/>
  <c r="F321" i="29"/>
  <c r="G321" i="29"/>
  <c r="H321" i="29"/>
  <c r="I321" i="29"/>
  <c r="J321" i="29"/>
  <c r="K321" i="29"/>
  <c r="L321" i="29"/>
  <c r="M321" i="29"/>
  <c r="D322" i="29"/>
  <c r="E322" i="29"/>
  <c r="F322" i="29"/>
  <c r="G322" i="29"/>
  <c r="H322" i="29"/>
  <c r="I322" i="29"/>
  <c r="J322" i="29"/>
  <c r="K322" i="29"/>
  <c r="L322" i="29"/>
  <c r="M322" i="29"/>
  <c r="D323" i="29"/>
  <c r="E323" i="29"/>
  <c r="F323" i="29"/>
  <c r="G323" i="29"/>
  <c r="H323" i="29"/>
  <c r="I323" i="29"/>
  <c r="J323" i="29"/>
  <c r="K323" i="29"/>
  <c r="L323" i="29"/>
  <c r="M323" i="29"/>
  <c r="D324" i="29"/>
  <c r="E324" i="29"/>
  <c r="F324" i="29"/>
  <c r="G324" i="29"/>
  <c r="H324" i="29"/>
  <c r="I324" i="29"/>
  <c r="O324" i="29" s="1"/>
  <c r="J324" i="29"/>
  <c r="K324" i="29"/>
  <c r="L324" i="29"/>
  <c r="M324" i="29"/>
  <c r="D325" i="29"/>
  <c r="E325" i="29"/>
  <c r="F325" i="29"/>
  <c r="G325" i="29"/>
  <c r="O325" i="29" s="1"/>
  <c r="H325" i="29"/>
  <c r="I325" i="29"/>
  <c r="J325" i="29"/>
  <c r="K325" i="29"/>
  <c r="L325" i="29"/>
  <c r="M325" i="29"/>
  <c r="D326" i="29"/>
  <c r="E326" i="29"/>
  <c r="F326" i="29"/>
  <c r="G326" i="29"/>
  <c r="H326" i="29"/>
  <c r="I326" i="29"/>
  <c r="J326" i="29"/>
  <c r="K326" i="29"/>
  <c r="L326" i="29"/>
  <c r="M326" i="29"/>
  <c r="D327" i="29"/>
  <c r="E327" i="29"/>
  <c r="F327" i="29"/>
  <c r="G327" i="29"/>
  <c r="H327" i="29"/>
  <c r="I327" i="29"/>
  <c r="J327" i="29"/>
  <c r="K327" i="29"/>
  <c r="L327" i="29"/>
  <c r="M327" i="29"/>
  <c r="D328" i="29"/>
  <c r="E328" i="29"/>
  <c r="F328" i="29"/>
  <c r="G328" i="29"/>
  <c r="H328" i="29"/>
  <c r="I328" i="29"/>
  <c r="J328" i="29"/>
  <c r="K328" i="29"/>
  <c r="L328" i="29"/>
  <c r="M328" i="29"/>
  <c r="D329" i="29"/>
  <c r="E329" i="29"/>
  <c r="F329" i="29"/>
  <c r="G329" i="29"/>
  <c r="H329" i="29"/>
  <c r="I329" i="29"/>
  <c r="J329" i="29"/>
  <c r="K329" i="29"/>
  <c r="L329" i="29"/>
  <c r="M329" i="29"/>
  <c r="D330" i="29"/>
  <c r="E330" i="29"/>
  <c r="F330" i="29"/>
  <c r="G330" i="29"/>
  <c r="H330" i="29"/>
  <c r="I330" i="29"/>
  <c r="J330" i="29"/>
  <c r="K330" i="29"/>
  <c r="L330" i="29"/>
  <c r="M330" i="29"/>
  <c r="D331" i="29"/>
  <c r="E331" i="29"/>
  <c r="F331" i="29"/>
  <c r="G331" i="29"/>
  <c r="H331" i="29"/>
  <c r="I331" i="29"/>
  <c r="J331" i="29"/>
  <c r="K331" i="29"/>
  <c r="L331" i="29"/>
  <c r="M331" i="29"/>
  <c r="D332" i="29"/>
  <c r="E332" i="29"/>
  <c r="F332" i="29"/>
  <c r="G332" i="29"/>
  <c r="H332" i="29"/>
  <c r="I332" i="29"/>
  <c r="O332" i="29" s="1"/>
  <c r="J332" i="29"/>
  <c r="K332" i="29"/>
  <c r="L332" i="29"/>
  <c r="M332" i="29"/>
  <c r="D333" i="29"/>
  <c r="E333" i="29"/>
  <c r="F333" i="29"/>
  <c r="G333" i="29"/>
  <c r="O333" i="29" s="1"/>
  <c r="H333" i="29"/>
  <c r="I333" i="29"/>
  <c r="J333" i="29"/>
  <c r="K333" i="29"/>
  <c r="L333" i="29"/>
  <c r="M333" i="29"/>
  <c r="D334" i="29"/>
  <c r="E334" i="29"/>
  <c r="F334" i="29"/>
  <c r="G334" i="29"/>
  <c r="H334" i="29"/>
  <c r="I334" i="29"/>
  <c r="J334" i="29"/>
  <c r="K334" i="29"/>
  <c r="L334" i="29"/>
  <c r="M334" i="29"/>
  <c r="D335" i="29"/>
  <c r="E335" i="29"/>
  <c r="F335" i="29"/>
  <c r="G335" i="29"/>
  <c r="H335" i="29"/>
  <c r="I335" i="29"/>
  <c r="J335" i="29"/>
  <c r="K335" i="29"/>
  <c r="L335" i="29"/>
  <c r="M335" i="29"/>
  <c r="D336" i="29"/>
  <c r="E336" i="29"/>
  <c r="F336" i="29"/>
  <c r="G336" i="29"/>
  <c r="H336" i="29"/>
  <c r="I336" i="29"/>
  <c r="J336" i="29"/>
  <c r="K336" i="29"/>
  <c r="L336" i="29"/>
  <c r="M336" i="29"/>
  <c r="D337" i="29"/>
  <c r="E337" i="29"/>
  <c r="F337" i="29"/>
  <c r="G337" i="29"/>
  <c r="H337" i="29"/>
  <c r="I337" i="29"/>
  <c r="J337" i="29"/>
  <c r="K337" i="29"/>
  <c r="L337" i="29"/>
  <c r="M337" i="29"/>
  <c r="D338" i="29"/>
  <c r="E338" i="29"/>
  <c r="F338" i="29"/>
  <c r="G338" i="29"/>
  <c r="H338" i="29"/>
  <c r="I338" i="29"/>
  <c r="J338" i="29"/>
  <c r="K338" i="29"/>
  <c r="L338" i="29"/>
  <c r="M338" i="29"/>
  <c r="D339" i="29"/>
  <c r="E339" i="29"/>
  <c r="F339" i="29"/>
  <c r="G339" i="29"/>
  <c r="H339" i="29"/>
  <c r="I339" i="29"/>
  <c r="J339" i="29"/>
  <c r="K339" i="29"/>
  <c r="L339" i="29"/>
  <c r="M339" i="29"/>
  <c r="D340" i="29"/>
  <c r="E340" i="29"/>
  <c r="F340" i="29"/>
  <c r="G340" i="29"/>
  <c r="H340" i="29"/>
  <c r="I340" i="29"/>
  <c r="O340" i="29" s="1"/>
  <c r="J340" i="29"/>
  <c r="K340" i="29"/>
  <c r="L340" i="29"/>
  <c r="M340" i="29"/>
  <c r="D341" i="29"/>
  <c r="E341" i="29"/>
  <c r="F341" i="29"/>
  <c r="G341" i="29"/>
  <c r="O341" i="29" s="1"/>
  <c r="U19" i="29" s="1"/>
  <c r="H341" i="29"/>
  <c r="I341" i="29"/>
  <c r="J341" i="29"/>
  <c r="K341" i="29"/>
  <c r="L341" i="29"/>
  <c r="M341" i="29"/>
  <c r="D342" i="29"/>
  <c r="E342" i="29"/>
  <c r="F342" i="29"/>
  <c r="G342" i="29"/>
  <c r="H342" i="29"/>
  <c r="I342" i="29"/>
  <c r="J342" i="29"/>
  <c r="K342" i="29"/>
  <c r="L342" i="29"/>
  <c r="M342" i="29"/>
  <c r="D343" i="29"/>
  <c r="E343" i="29"/>
  <c r="F343" i="29"/>
  <c r="G343" i="29"/>
  <c r="H343" i="29"/>
  <c r="I343" i="29"/>
  <c r="J343" i="29"/>
  <c r="K343" i="29"/>
  <c r="L343" i="29"/>
  <c r="M343" i="29"/>
  <c r="D344" i="29"/>
  <c r="E344" i="29"/>
  <c r="F344" i="29"/>
  <c r="G344" i="29"/>
  <c r="H344" i="29"/>
  <c r="I344" i="29"/>
  <c r="J344" i="29"/>
  <c r="K344" i="29"/>
  <c r="L344" i="29"/>
  <c r="M344" i="29"/>
  <c r="D345" i="29"/>
  <c r="E345" i="29"/>
  <c r="F345" i="29"/>
  <c r="G345" i="29"/>
  <c r="H345" i="29"/>
  <c r="I345" i="29"/>
  <c r="J345" i="29"/>
  <c r="K345" i="29"/>
  <c r="L345" i="29"/>
  <c r="M345" i="29"/>
  <c r="D346" i="29"/>
  <c r="E346" i="29"/>
  <c r="F346" i="29"/>
  <c r="G346" i="29"/>
  <c r="H346" i="29"/>
  <c r="I346" i="29"/>
  <c r="J346" i="29"/>
  <c r="K346" i="29"/>
  <c r="L346" i="29"/>
  <c r="M346" i="29"/>
  <c r="D347" i="29"/>
  <c r="E347" i="29"/>
  <c r="F347" i="29"/>
  <c r="G347" i="29"/>
  <c r="H347" i="29"/>
  <c r="I347" i="29"/>
  <c r="J347" i="29"/>
  <c r="K347" i="29"/>
  <c r="L347" i="29"/>
  <c r="M347" i="29"/>
  <c r="D348" i="29"/>
  <c r="E348" i="29"/>
  <c r="F348" i="29"/>
  <c r="G348" i="29"/>
  <c r="H348" i="29"/>
  <c r="I348" i="29"/>
  <c r="O348" i="29" s="1"/>
  <c r="J348" i="29"/>
  <c r="K348" i="29"/>
  <c r="L348" i="29"/>
  <c r="M348" i="29"/>
  <c r="D349" i="29"/>
  <c r="E349" i="29"/>
  <c r="F349" i="29"/>
  <c r="G349" i="29"/>
  <c r="O349" i="29" s="1"/>
  <c r="H349" i="29"/>
  <c r="I349" i="29"/>
  <c r="J349" i="29"/>
  <c r="K349" i="29"/>
  <c r="L349" i="29"/>
  <c r="M349" i="29"/>
  <c r="D350" i="29"/>
  <c r="E350" i="29"/>
  <c r="F350" i="29"/>
  <c r="G350" i="29"/>
  <c r="H350" i="29"/>
  <c r="I350" i="29"/>
  <c r="J350" i="29"/>
  <c r="K350" i="29"/>
  <c r="L350" i="29"/>
  <c r="M350" i="29"/>
  <c r="D351" i="29"/>
  <c r="E351" i="29"/>
  <c r="F351" i="29"/>
  <c r="G351" i="29"/>
  <c r="H351" i="29"/>
  <c r="I351" i="29"/>
  <c r="J351" i="29"/>
  <c r="K351" i="29"/>
  <c r="L351" i="29"/>
  <c r="M351" i="29"/>
  <c r="D352" i="29"/>
  <c r="E352" i="29"/>
  <c r="F352" i="29"/>
  <c r="G352" i="29"/>
  <c r="H352" i="29"/>
  <c r="I352" i="29"/>
  <c r="J352" i="29"/>
  <c r="K352" i="29"/>
  <c r="L352" i="29"/>
  <c r="M352" i="29"/>
  <c r="D353" i="29"/>
  <c r="E353" i="29"/>
  <c r="F353" i="29"/>
  <c r="G353" i="29"/>
  <c r="H353" i="29"/>
  <c r="I353" i="29"/>
  <c r="J353" i="29"/>
  <c r="K353" i="29"/>
  <c r="L353" i="29"/>
  <c r="M353" i="29"/>
  <c r="D354" i="29"/>
  <c r="E354" i="29"/>
  <c r="F354" i="29"/>
  <c r="G354" i="29"/>
  <c r="H354" i="29"/>
  <c r="I354" i="29"/>
  <c r="J354" i="29"/>
  <c r="K354" i="29"/>
  <c r="L354" i="29"/>
  <c r="M354" i="29"/>
  <c r="D355" i="29"/>
  <c r="E355" i="29"/>
  <c r="F355" i="29"/>
  <c r="G355" i="29"/>
  <c r="H355" i="29"/>
  <c r="I355" i="29"/>
  <c r="J355" i="29"/>
  <c r="K355" i="29"/>
  <c r="L355" i="29"/>
  <c r="M355" i="29"/>
  <c r="D356" i="29"/>
  <c r="E356" i="29"/>
  <c r="F356" i="29"/>
  <c r="G356" i="29"/>
  <c r="H356" i="29"/>
  <c r="I356" i="29"/>
  <c r="O356" i="29" s="1"/>
  <c r="J356" i="29"/>
  <c r="K356" i="29"/>
  <c r="L356" i="29"/>
  <c r="M356" i="29"/>
  <c r="D357" i="29"/>
  <c r="E357" i="29"/>
  <c r="F357" i="29"/>
  <c r="G357" i="29"/>
  <c r="O357" i="29" s="1"/>
  <c r="H357" i="29"/>
  <c r="I357" i="29"/>
  <c r="J357" i="29"/>
  <c r="K357" i="29"/>
  <c r="L357" i="29"/>
  <c r="M357" i="29"/>
  <c r="D358" i="29"/>
  <c r="E358" i="29"/>
  <c r="F358" i="29"/>
  <c r="G358" i="29"/>
  <c r="H358" i="29"/>
  <c r="I358" i="29"/>
  <c r="J358" i="29"/>
  <c r="K358" i="29"/>
  <c r="L358" i="29"/>
  <c r="M358" i="29"/>
  <c r="D359" i="29"/>
  <c r="E359" i="29"/>
  <c r="F359" i="29"/>
  <c r="G359" i="29"/>
  <c r="H359" i="29"/>
  <c r="I359" i="29"/>
  <c r="J359" i="29"/>
  <c r="K359" i="29"/>
  <c r="L359" i="29"/>
  <c r="M359" i="29"/>
  <c r="D360" i="29"/>
  <c r="E360" i="29"/>
  <c r="F360" i="29"/>
  <c r="G360" i="29"/>
  <c r="H360" i="29"/>
  <c r="I360" i="29"/>
  <c r="J360" i="29"/>
  <c r="K360" i="29"/>
  <c r="L360" i="29"/>
  <c r="M360" i="29"/>
  <c r="D361" i="29"/>
  <c r="E361" i="29"/>
  <c r="F361" i="29"/>
  <c r="G361" i="29"/>
  <c r="H361" i="29"/>
  <c r="I361" i="29"/>
  <c r="J361" i="29"/>
  <c r="K361" i="29"/>
  <c r="L361" i="29"/>
  <c r="M361" i="29"/>
  <c r="D362" i="29"/>
  <c r="E362" i="29"/>
  <c r="F362" i="29"/>
  <c r="G362" i="29"/>
  <c r="H362" i="29"/>
  <c r="I362" i="29"/>
  <c r="J362" i="29"/>
  <c r="K362" i="29"/>
  <c r="L362" i="29"/>
  <c r="M362" i="29"/>
  <c r="D363" i="29"/>
  <c r="E363" i="29"/>
  <c r="F363" i="29"/>
  <c r="G363" i="29"/>
  <c r="H363" i="29"/>
  <c r="I363" i="29"/>
  <c r="J363" i="29"/>
  <c r="K363" i="29"/>
  <c r="L363" i="29"/>
  <c r="M363" i="29"/>
  <c r="D364" i="29"/>
  <c r="E364" i="29"/>
  <c r="F364" i="29"/>
  <c r="G364" i="29"/>
  <c r="H364" i="29"/>
  <c r="I364" i="29"/>
  <c r="O364" i="29" s="1"/>
  <c r="J364" i="29"/>
  <c r="K364" i="29"/>
  <c r="L364" i="29"/>
  <c r="M364" i="29"/>
  <c r="D365" i="29"/>
  <c r="E365" i="29"/>
  <c r="F365" i="29"/>
  <c r="G365" i="29"/>
  <c r="O365" i="29" s="1"/>
  <c r="H365" i="29"/>
  <c r="I365" i="29"/>
  <c r="J365" i="29"/>
  <c r="K365" i="29"/>
  <c r="L365" i="29"/>
  <c r="M365" i="29"/>
  <c r="D366" i="29"/>
  <c r="E366" i="29"/>
  <c r="F366" i="29"/>
  <c r="G366" i="29"/>
  <c r="H366" i="29"/>
  <c r="I366" i="29"/>
  <c r="J366" i="29"/>
  <c r="K366" i="29"/>
  <c r="L366" i="29"/>
  <c r="M366" i="29"/>
  <c r="D367" i="29"/>
  <c r="E367" i="29"/>
  <c r="F367" i="29"/>
  <c r="G367" i="29"/>
  <c r="H367" i="29"/>
  <c r="I367" i="29"/>
  <c r="J367" i="29"/>
  <c r="K367" i="29"/>
  <c r="L367" i="29"/>
  <c r="M367" i="29"/>
  <c r="D368" i="29"/>
  <c r="E368" i="29"/>
  <c r="F368" i="29"/>
  <c r="G368" i="29"/>
  <c r="H368" i="29"/>
  <c r="I368" i="29"/>
  <c r="J368" i="29"/>
  <c r="K368" i="29"/>
  <c r="L368" i="29"/>
  <c r="M368" i="29"/>
  <c r="D369" i="29"/>
  <c r="E369" i="29"/>
  <c r="F369" i="29"/>
  <c r="G369" i="29"/>
  <c r="H369" i="29"/>
  <c r="I369" i="29"/>
  <c r="J369" i="29"/>
  <c r="K369" i="29"/>
  <c r="L369" i="29"/>
  <c r="M369" i="29"/>
  <c r="D370" i="29"/>
  <c r="E370" i="29"/>
  <c r="F370" i="29"/>
  <c r="G370" i="29"/>
  <c r="H370" i="29"/>
  <c r="I370" i="29"/>
  <c r="J370" i="29"/>
  <c r="K370" i="29"/>
  <c r="L370" i="29"/>
  <c r="M370" i="29"/>
  <c r="D371" i="29"/>
  <c r="E371" i="29"/>
  <c r="F371" i="29"/>
  <c r="G371" i="29"/>
  <c r="H371" i="29"/>
  <c r="I371" i="29"/>
  <c r="J371" i="29"/>
  <c r="K371" i="29"/>
  <c r="L371" i="29"/>
  <c r="M371" i="29"/>
  <c r="D372" i="29"/>
  <c r="E372" i="29"/>
  <c r="F372" i="29"/>
  <c r="G372" i="29"/>
  <c r="H372" i="29"/>
  <c r="I372" i="29"/>
  <c r="O372" i="29" s="1"/>
  <c r="J372" i="29"/>
  <c r="K372" i="29"/>
  <c r="L372" i="29"/>
  <c r="M372" i="29"/>
  <c r="D373" i="29"/>
  <c r="E373" i="29"/>
  <c r="F373" i="29"/>
  <c r="G373" i="29"/>
  <c r="O373" i="29" s="1"/>
  <c r="H373" i="29"/>
  <c r="I373" i="29"/>
  <c r="J373" i="29"/>
  <c r="K373" i="29"/>
  <c r="L373" i="29"/>
  <c r="M373" i="29"/>
  <c r="D374" i="29"/>
  <c r="E374" i="29"/>
  <c r="F374" i="29"/>
  <c r="G374" i="29"/>
  <c r="H374" i="29"/>
  <c r="I374" i="29"/>
  <c r="J374" i="29"/>
  <c r="K374" i="29"/>
  <c r="L374" i="29"/>
  <c r="M374" i="29"/>
  <c r="D375" i="29"/>
  <c r="E375" i="29"/>
  <c r="F375" i="29"/>
  <c r="G375" i="29"/>
  <c r="H375" i="29"/>
  <c r="I375" i="29"/>
  <c r="J375" i="29"/>
  <c r="K375" i="29"/>
  <c r="L375" i="29"/>
  <c r="M375" i="29"/>
  <c r="D376" i="29"/>
  <c r="E376" i="29"/>
  <c r="F376" i="29"/>
  <c r="G376" i="29"/>
  <c r="H376" i="29"/>
  <c r="I376" i="29"/>
  <c r="J376" i="29"/>
  <c r="K376" i="29"/>
  <c r="L376" i="29"/>
  <c r="M376" i="29"/>
  <c r="D377" i="29"/>
  <c r="E377" i="29"/>
  <c r="F377" i="29"/>
  <c r="G377" i="29"/>
  <c r="H377" i="29"/>
  <c r="I377" i="29"/>
  <c r="J377" i="29"/>
  <c r="K377" i="29"/>
  <c r="L377" i="29"/>
  <c r="M377" i="29"/>
  <c r="D378" i="29"/>
  <c r="E378" i="29"/>
  <c r="F378" i="29"/>
  <c r="G378" i="29"/>
  <c r="H378" i="29"/>
  <c r="I378" i="29"/>
  <c r="J378" i="29"/>
  <c r="K378" i="29"/>
  <c r="L378" i="29"/>
  <c r="M378" i="29"/>
  <c r="D379" i="29"/>
  <c r="E379" i="29"/>
  <c r="F379" i="29"/>
  <c r="G379" i="29"/>
  <c r="H379" i="29"/>
  <c r="I379" i="29"/>
  <c r="J379" i="29"/>
  <c r="K379" i="29"/>
  <c r="L379" i="29"/>
  <c r="M379" i="29"/>
  <c r="D380" i="29"/>
  <c r="E380" i="29"/>
  <c r="F380" i="29"/>
  <c r="G380" i="29"/>
  <c r="H380" i="29"/>
  <c r="I380" i="29"/>
  <c r="O380" i="29" s="1"/>
  <c r="J380" i="29"/>
  <c r="K380" i="29"/>
  <c r="L380" i="29"/>
  <c r="M380" i="29"/>
  <c r="D381" i="29"/>
  <c r="E381" i="29"/>
  <c r="F381" i="29"/>
  <c r="G381" i="29"/>
  <c r="O381" i="29" s="1"/>
  <c r="H381" i="29"/>
  <c r="I381" i="29"/>
  <c r="J381" i="29"/>
  <c r="K381" i="29"/>
  <c r="L381" i="29"/>
  <c r="M381" i="29"/>
  <c r="D382" i="29"/>
  <c r="E382" i="29"/>
  <c r="F382" i="29"/>
  <c r="G382" i="29"/>
  <c r="H382" i="29"/>
  <c r="I382" i="29"/>
  <c r="J382" i="29"/>
  <c r="K382" i="29"/>
  <c r="L382" i="29"/>
  <c r="M382" i="29"/>
  <c r="D383" i="29"/>
  <c r="E383" i="29"/>
  <c r="F383" i="29"/>
  <c r="G383" i="29"/>
  <c r="H383" i="29"/>
  <c r="I383" i="29"/>
  <c r="J383" i="29"/>
  <c r="K383" i="29"/>
  <c r="L383" i="29"/>
  <c r="M383" i="29"/>
  <c r="D384" i="29"/>
  <c r="E384" i="29"/>
  <c r="F384" i="29"/>
  <c r="G384" i="29"/>
  <c r="H384" i="29"/>
  <c r="I384" i="29"/>
  <c r="J384" i="29"/>
  <c r="K384" i="29"/>
  <c r="L384" i="29"/>
  <c r="M384" i="29"/>
  <c r="D385" i="29"/>
  <c r="E385" i="29"/>
  <c r="F385" i="29"/>
  <c r="G385" i="29"/>
  <c r="H385" i="29"/>
  <c r="I385" i="29"/>
  <c r="J385" i="29"/>
  <c r="K385" i="29"/>
  <c r="L385" i="29"/>
  <c r="M385" i="29"/>
  <c r="D386" i="29"/>
  <c r="E386" i="29"/>
  <c r="F386" i="29"/>
  <c r="G386" i="29"/>
  <c r="H386" i="29"/>
  <c r="I386" i="29"/>
  <c r="J386" i="29"/>
  <c r="K386" i="29"/>
  <c r="L386" i="29"/>
  <c r="M386" i="29"/>
  <c r="D387" i="29"/>
  <c r="E387" i="29"/>
  <c r="F387" i="29"/>
  <c r="G387" i="29"/>
  <c r="H387" i="29"/>
  <c r="I387" i="29"/>
  <c r="J387" i="29"/>
  <c r="K387" i="29"/>
  <c r="L387" i="29"/>
  <c r="M387" i="29"/>
  <c r="D388" i="29"/>
  <c r="E388" i="29"/>
  <c r="F388" i="29"/>
  <c r="G388" i="29"/>
  <c r="H388" i="29"/>
  <c r="I388" i="29"/>
  <c r="O388" i="29" s="1"/>
  <c r="J388" i="29"/>
  <c r="K388" i="29"/>
  <c r="L388" i="29"/>
  <c r="M388" i="29"/>
  <c r="D389" i="29"/>
  <c r="E389" i="29"/>
  <c r="F389" i="29"/>
  <c r="G389" i="29"/>
  <c r="H389" i="29"/>
  <c r="I389" i="29"/>
  <c r="J389" i="29"/>
  <c r="K389" i="29"/>
  <c r="L389" i="29"/>
  <c r="M389" i="29"/>
  <c r="D390" i="29"/>
  <c r="E390" i="29"/>
  <c r="F390" i="29"/>
  <c r="G390" i="29"/>
  <c r="H390" i="29"/>
  <c r="I390" i="29"/>
  <c r="J390" i="29"/>
  <c r="K390" i="29"/>
  <c r="L390" i="29"/>
  <c r="M390" i="29"/>
  <c r="D391" i="29"/>
  <c r="E391" i="29"/>
  <c r="F391" i="29"/>
  <c r="G391" i="29"/>
  <c r="H391" i="29"/>
  <c r="I391" i="29"/>
  <c r="J391" i="29"/>
  <c r="K391" i="29"/>
  <c r="L391" i="29"/>
  <c r="M391" i="29"/>
  <c r="D392" i="29"/>
  <c r="E392" i="29"/>
  <c r="F392" i="29"/>
  <c r="G392" i="29"/>
  <c r="H392" i="29"/>
  <c r="I392" i="29"/>
  <c r="J392" i="29"/>
  <c r="K392" i="29"/>
  <c r="L392" i="29"/>
  <c r="M392" i="29"/>
  <c r="D393" i="29"/>
  <c r="E393" i="29"/>
  <c r="F393" i="29"/>
  <c r="G393" i="29"/>
  <c r="H393" i="29"/>
  <c r="I393" i="29"/>
  <c r="J393" i="29"/>
  <c r="K393" i="29"/>
  <c r="L393" i="29"/>
  <c r="M393" i="29"/>
  <c r="D394" i="29"/>
  <c r="E394" i="29"/>
  <c r="F394" i="29"/>
  <c r="G394" i="29"/>
  <c r="H394" i="29"/>
  <c r="I394" i="29"/>
  <c r="J394" i="29"/>
  <c r="K394" i="29"/>
  <c r="L394" i="29"/>
  <c r="M394" i="29"/>
  <c r="D395" i="29"/>
  <c r="E395" i="29"/>
  <c r="F395" i="29"/>
  <c r="G395" i="29"/>
  <c r="H395" i="29"/>
  <c r="I395" i="29"/>
  <c r="J395" i="29"/>
  <c r="K395" i="29"/>
  <c r="L395" i="29"/>
  <c r="M395" i="29"/>
  <c r="D396" i="29"/>
  <c r="E396" i="29"/>
  <c r="F396" i="29"/>
  <c r="G396" i="29"/>
  <c r="H396" i="29"/>
  <c r="I396" i="29"/>
  <c r="O396" i="29" s="1"/>
  <c r="J396" i="29"/>
  <c r="K396" i="29"/>
  <c r="L396" i="29"/>
  <c r="M396" i="29"/>
  <c r="D397" i="29"/>
  <c r="E397" i="29"/>
  <c r="F397" i="29"/>
  <c r="G397" i="29"/>
  <c r="O397" i="29" s="1"/>
  <c r="H397" i="29"/>
  <c r="I397" i="29"/>
  <c r="J397" i="29"/>
  <c r="K397" i="29"/>
  <c r="L397" i="29"/>
  <c r="M397" i="29"/>
  <c r="D398" i="29"/>
  <c r="E398" i="29"/>
  <c r="F398" i="29"/>
  <c r="G398" i="29"/>
  <c r="H398" i="29"/>
  <c r="I398" i="29"/>
  <c r="J398" i="29"/>
  <c r="K398" i="29"/>
  <c r="L398" i="29"/>
  <c r="M398" i="29"/>
  <c r="D399" i="29"/>
  <c r="E399" i="29"/>
  <c r="F399" i="29"/>
  <c r="G399" i="29"/>
  <c r="H399" i="29"/>
  <c r="I399" i="29"/>
  <c r="J399" i="29"/>
  <c r="K399" i="29"/>
  <c r="L399" i="29"/>
  <c r="M399" i="29"/>
  <c r="D400" i="29"/>
  <c r="E400" i="29"/>
  <c r="F400" i="29"/>
  <c r="G400" i="29"/>
  <c r="H400" i="29"/>
  <c r="I400" i="29"/>
  <c r="J400" i="29"/>
  <c r="K400" i="29"/>
  <c r="L400" i="29"/>
  <c r="M400" i="29"/>
  <c r="D401" i="29"/>
  <c r="E401" i="29"/>
  <c r="F401" i="29"/>
  <c r="G401" i="29"/>
  <c r="H401" i="29"/>
  <c r="I401" i="29"/>
  <c r="J401" i="29"/>
  <c r="K401" i="29"/>
  <c r="L401" i="29"/>
  <c r="M401" i="29"/>
  <c r="D402" i="29"/>
  <c r="E402" i="29"/>
  <c r="F402" i="29"/>
  <c r="G402" i="29"/>
  <c r="H402" i="29"/>
  <c r="I402" i="29"/>
  <c r="J402" i="29"/>
  <c r="K402" i="29"/>
  <c r="L402" i="29"/>
  <c r="M402" i="29"/>
  <c r="D403" i="29"/>
  <c r="E403" i="29"/>
  <c r="F403" i="29"/>
  <c r="G403" i="29"/>
  <c r="H403" i="29"/>
  <c r="I403" i="29"/>
  <c r="J403" i="29"/>
  <c r="K403" i="29"/>
  <c r="L403" i="29"/>
  <c r="M403" i="29"/>
  <c r="D404" i="29"/>
  <c r="E404" i="29"/>
  <c r="F404" i="29"/>
  <c r="G404" i="29"/>
  <c r="H404" i="29"/>
  <c r="I404" i="29"/>
  <c r="O404" i="29" s="1"/>
  <c r="J404" i="29"/>
  <c r="K404" i="29"/>
  <c r="L404" i="29"/>
  <c r="M404" i="29"/>
  <c r="D405" i="29"/>
  <c r="E405" i="29"/>
  <c r="F405" i="29"/>
  <c r="G405" i="29"/>
  <c r="O405" i="29" s="1"/>
  <c r="H405" i="29"/>
  <c r="I405" i="29"/>
  <c r="J405" i="29"/>
  <c r="K405" i="29"/>
  <c r="L405" i="29"/>
  <c r="M405" i="29"/>
  <c r="D406" i="29"/>
  <c r="E406" i="29"/>
  <c r="F406" i="29"/>
  <c r="G406" i="29"/>
  <c r="H406" i="29"/>
  <c r="I406" i="29"/>
  <c r="J406" i="29"/>
  <c r="K406" i="29"/>
  <c r="L406" i="29"/>
  <c r="M406" i="29"/>
  <c r="D407" i="29"/>
  <c r="E407" i="29"/>
  <c r="F407" i="29"/>
  <c r="G407" i="29"/>
  <c r="H407" i="29"/>
  <c r="I407" i="29"/>
  <c r="J407" i="29"/>
  <c r="K407" i="29"/>
  <c r="L407" i="29"/>
  <c r="M407" i="29"/>
  <c r="D408" i="29"/>
  <c r="E408" i="29"/>
  <c r="F408" i="29"/>
  <c r="G408" i="29"/>
  <c r="H408" i="29"/>
  <c r="I408" i="29"/>
  <c r="J408" i="29"/>
  <c r="K408" i="29"/>
  <c r="L408" i="29"/>
  <c r="M408" i="29"/>
  <c r="D409" i="29"/>
  <c r="E409" i="29"/>
  <c r="F409" i="29"/>
  <c r="G409" i="29"/>
  <c r="H409" i="29"/>
  <c r="I409" i="29"/>
  <c r="J409" i="29"/>
  <c r="K409" i="29"/>
  <c r="L409" i="29"/>
  <c r="M409" i="29"/>
  <c r="D410" i="29"/>
  <c r="E410" i="29"/>
  <c r="F410" i="29"/>
  <c r="G410" i="29"/>
  <c r="H410" i="29"/>
  <c r="I410" i="29"/>
  <c r="J410" i="29"/>
  <c r="K410" i="29"/>
  <c r="L410" i="29"/>
  <c r="M410" i="29"/>
  <c r="D411" i="29"/>
  <c r="E411" i="29"/>
  <c r="F411" i="29"/>
  <c r="G411" i="29"/>
  <c r="H411" i="29"/>
  <c r="I411" i="29"/>
  <c r="J411" i="29"/>
  <c r="K411" i="29"/>
  <c r="L411" i="29"/>
  <c r="M411" i="29"/>
  <c r="D412" i="29"/>
  <c r="E412" i="29"/>
  <c r="F412" i="29"/>
  <c r="G412" i="29"/>
  <c r="H412" i="29"/>
  <c r="I412" i="29"/>
  <c r="O412" i="29" s="1"/>
  <c r="J412" i="29"/>
  <c r="K412" i="29"/>
  <c r="L412" i="29"/>
  <c r="M412" i="29"/>
  <c r="D413" i="29"/>
  <c r="E413" i="29"/>
  <c r="F413" i="29"/>
  <c r="G413" i="29"/>
  <c r="O413" i="29" s="1"/>
  <c r="H413" i="29"/>
  <c r="I413" i="29"/>
  <c r="J413" i="29"/>
  <c r="K413" i="29"/>
  <c r="L413" i="29"/>
  <c r="M413" i="29"/>
  <c r="D414" i="29"/>
  <c r="E414" i="29"/>
  <c r="F414" i="29"/>
  <c r="G414" i="29"/>
  <c r="H414" i="29"/>
  <c r="I414" i="29"/>
  <c r="J414" i="29"/>
  <c r="K414" i="29"/>
  <c r="L414" i="29"/>
  <c r="M414" i="29"/>
  <c r="D415" i="29"/>
  <c r="E415" i="29"/>
  <c r="F415" i="29"/>
  <c r="G415" i="29"/>
  <c r="H415" i="29"/>
  <c r="I415" i="29"/>
  <c r="J415" i="29"/>
  <c r="K415" i="29"/>
  <c r="L415" i="29"/>
  <c r="M415" i="29"/>
  <c r="D416" i="29"/>
  <c r="E416" i="29"/>
  <c r="F416" i="29"/>
  <c r="G416" i="29"/>
  <c r="H416" i="29"/>
  <c r="I416" i="29"/>
  <c r="J416" i="29"/>
  <c r="K416" i="29"/>
  <c r="L416" i="29"/>
  <c r="M416" i="29"/>
  <c r="D417" i="29"/>
  <c r="E417" i="29"/>
  <c r="F417" i="29"/>
  <c r="G417" i="29"/>
  <c r="H417" i="29"/>
  <c r="I417" i="29"/>
  <c r="J417" i="29"/>
  <c r="K417" i="29"/>
  <c r="L417" i="29"/>
  <c r="M417" i="29"/>
  <c r="D418" i="29"/>
  <c r="E418" i="29"/>
  <c r="F418" i="29"/>
  <c r="G418" i="29"/>
  <c r="H418" i="29"/>
  <c r="I418" i="29"/>
  <c r="J418" i="29"/>
  <c r="K418" i="29"/>
  <c r="L418" i="29"/>
  <c r="M418" i="29"/>
  <c r="D419" i="29"/>
  <c r="E419" i="29"/>
  <c r="F419" i="29"/>
  <c r="G419" i="29"/>
  <c r="H419" i="29"/>
  <c r="I419" i="29"/>
  <c r="J419" i="29"/>
  <c r="K419" i="29"/>
  <c r="L419" i="29"/>
  <c r="M419" i="29"/>
  <c r="D420" i="29"/>
  <c r="E420" i="29"/>
  <c r="F420" i="29"/>
  <c r="G420" i="29"/>
  <c r="H420" i="29"/>
  <c r="I420" i="29"/>
  <c r="O420" i="29" s="1"/>
  <c r="J420" i="29"/>
  <c r="K420" i="29"/>
  <c r="L420" i="29"/>
  <c r="M420" i="29"/>
  <c r="D421" i="29"/>
  <c r="E421" i="29"/>
  <c r="F421" i="29"/>
  <c r="G421" i="29"/>
  <c r="O421" i="29" s="1"/>
  <c r="H421" i="29"/>
  <c r="I421" i="29"/>
  <c r="J421" i="29"/>
  <c r="K421" i="29"/>
  <c r="L421" i="29"/>
  <c r="M421" i="29"/>
  <c r="D422" i="29"/>
  <c r="E422" i="29"/>
  <c r="F422" i="29"/>
  <c r="G422" i="29"/>
  <c r="H422" i="29"/>
  <c r="I422" i="29"/>
  <c r="J422" i="29"/>
  <c r="K422" i="29"/>
  <c r="L422" i="29"/>
  <c r="M422" i="29"/>
  <c r="D423" i="29"/>
  <c r="E423" i="29"/>
  <c r="F423" i="29"/>
  <c r="G423" i="29"/>
  <c r="H423" i="29"/>
  <c r="I423" i="29"/>
  <c r="J423" i="29"/>
  <c r="K423" i="29"/>
  <c r="L423" i="29"/>
  <c r="M423" i="29"/>
  <c r="D424" i="29"/>
  <c r="E424" i="29"/>
  <c r="F424" i="29"/>
  <c r="G424" i="29"/>
  <c r="H424" i="29"/>
  <c r="I424" i="29"/>
  <c r="J424" i="29"/>
  <c r="K424" i="29"/>
  <c r="L424" i="29"/>
  <c r="M424" i="29"/>
  <c r="D425" i="29"/>
  <c r="E425" i="29"/>
  <c r="F425" i="29"/>
  <c r="G425" i="29"/>
  <c r="H425" i="29"/>
  <c r="I425" i="29"/>
  <c r="J425" i="29"/>
  <c r="K425" i="29"/>
  <c r="L425" i="29"/>
  <c r="M425" i="29"/>
  <c r="D426" i="29"/>
  <c r="E426" i="29"/>
  <c r="F426" i="29"/>
  <c r="G426" i="29"/>
  <c r="H426" i="29"/>
  <c r="I426" i="29"/>
  <c r="J426" i="29"/>
  <c r="K426" i="29"/>
  <c r="L426" i="29"/>
  <c r="M426" i="29"/>
  <c r="D427" i="29"/>
  <c r="E427" i="29"/>
  <c r="F427" i="29"/>
  <c r="G427" i="29"/>
  <c r="H427" i="29"/>
  <c r="I427" i="29"/>
  <c r="J427" i="29"/>
  <c r="K427" i="29"/>
  <c r="L427" i="29"/>
  <c r="M427" i="29"/>
  <c r="D428" i="29"/>
  <c r="E428" i="29"/>
  <c r="F428" i="29"/>
  <c r="G428" i="29"/>
  <c r="H428" i="29"/>
  <c r="I428" i="29"/>
  <c r="O428" i="29" s="1"/>
  <c r="J428" i="29"/>
  <c r="K428" i="29"/>
  <c r="L428" i="29"/>
  <c r="M428" i="29"/>
  <c r="D429" i="29"/>
  <c r="E429" i="29"/>
  <c r="F429" i="29"/>
  <c r="G429" i="29"/>
  <c r="O429" i="29" s="1"/>
  <c r="H429" i="29"/>
  <c r="I429" i="29"/>
  <c r="J429" i="29"/>
  <c r="K429" i="29"/>
  <c r="L429" i="29"/>
  <c r="M429" i="29"/>
  <c r="D430" i="29"/>
  <c r="E430" i="29"/>
  <c r="F430" i="29"/>
  <c r="G430" i="29"/>
  <c r="H430" i="29"/>
  <c r="I430" i="29"/>
  <c r="J430" i="29"/>
  <c r="K430" i="29"/>
  <c r="L430" i="29"/>
  <c r="M430" i="29"/>
  <c r="D431" i="29"/>
  <c r="E431" i="29"/>
  <c r="F431" i="29"/>
  <c r="G431" i="29"/>
  <c r="H431" i="29"/>
  <c r="I431" i="29"/>
  <c r="J431" i="29"/>
  <c r="K431" i="29"/>
  <c r="L431" i="29"/>
  <c r="M431" i="29"/>
  <c r="D432" i="29"/>
  <c r="E432" i="29"/>
  <c r="F432" i="29"/>
  <c r="G432" i="29"/>
  <c r="H432" i="29"/>
  <c r="I432" i="29"/>
  <c r="J432" i="29"/>
  <c r="K432" i="29"/>
  <c r="L432" i="29"/>
  <c r="M432" i="29"/>
  <c r="D433" i="29"/>
  <c r="E433" i="29"/>
  <c r="F433" i="29"/>
  <c r="G433" i="29"/>
  <c r="H433" i="29"/>
  <c r="I433" i="29"/>
  <c r="J433" i="29"/>
  <c r="K433" i="29"/>
  <c r="L433" i="29"/>
  <c r="M433" i="29"/>
  <c r="D434" i="29"/>
  <c r="E434" i="29"/>
  <c r="F434" i="29"/>
  <c r="G434" i="29"/>
  <c r="H434" i="29"/>
  <c r="I434" i="29"/>
  <c r="J434" i="29"/>
  <c r="K434" i="29"/>
  <c r="L434" i="29"/>
  <c r="M434" i="29"/>
  <c r="D435" i="29"/>
  <c r="E435" i="29"/>
  <c r="F435" i="29"/>
  <c r="G435" i="29"/>
  <c r="H435" i="29"/>
  <c r="I435" i="29"/>
  <c r="J435" i="29"/>
  <c r="K435" i="29"/>
  <c r="L435" i="29"/>
  <c r="M435" i="29"/>
  <c r="D436" i="29"/>
  <c r="E436" i="29"/>
  <c r="F436" i="29"/>
  <c r="G436" i="29"/>
  <c r="H436" i="29"/>
  <c r="I436" i="29"/>
  <c r="O436" i="29" s="1"/>
  <c r="J436" i="29"/>
  <c r="K436" i="29"/>
  <c r="L436" i="29"/>
  <c r="M436" i="29"/>
  <c r="D437" i="29"/>
  <c r="E437" i="29"/>
  <c r="F437" i="29"/>
  <c r="G437" i="29"/>
  <c r="O437" i="29" s="1"/>
  <c r="H437" i="29"/>
  <c r="I437" i="29"/>
  <c r="J437" i="29"/>
  <c r="K437" i="29"/>
  <c r="L437" i="29"/>
  <c r="M437" i="29"/>
  <c r="D438" i="29"/>
  <c r="E438" i="29"/>
  <c r="F438" i="29"/>
  <c r="G438" i="29"/>
  <c r="H438" i="29"/>
  <c r="I438" i="29"/>
  <c r="J438" i="29"/>
  <c r="K438" i="29"/>
  <c r="L438" i="29"/>
  <c r="M438" i="29"/>
  <c r="D439" i="29"/>
  <c r="E439" i="29"/>
  <c r="F439" i="29"/>
  <c r="G439" i="29"/>
  <c r="H439" i="29"/>
  <c r="I439" i="29"/>
  <c r="J439" i="29"/>
  <c r="K439" i="29"/>
  <c r="L439" i="29"/>
  <c r="M439" i="29"/>
  <c r="D440" i="29"/>
  <c r="E440" i="29"/>
  <c r="F440" i="29"/>
  <c r="G440" i="29"/>
  <c r="H440" i="29"/>
  <c r="I440" i="29"/>
  <c r="J440" i="29"/>
  <c r="K440" i="29"/>
  <c r="L440" i="29"/>
  <c r="M440" i="29"/>
  <c r="D441" i="29"/>
  <c r="E441" i="29"/>
  <c r="F441" i="29"/>
  <c r="G441" i="29"/>
  <c r="H441" i="29"/>
  <c r="I441" i="29"/>
  <c r="J441" i="29"/>
  <c r="K441" i="29"/>
  <c r="L441" i="29"/>
  <c r="M441" i="29"/>
  <c r="D442" i="29"/>
  <c r="E442" i="29"/>
  <c r="F442" i="29"/>
  <c r="G442" i="29"/>
  <c r="H442" i="29"/>
  <c r="I442" i="29"/>
  <c r="J442" i="29"/>
  <c r="K442" i="29"/>
  <c r="L442" i="29"/>
  <c r="M442" i="29"/>
  <c r="D443" i="29"/>
  <c r="E443" i="29"/>
  <c r="F443" i="29"/>
  <c r="G443" i="29"/>
  <c r="H443" i="29"/>
  <c r="I443" i="29"/>
  <c r="J443" i="29"/>
  <c r="K443" i="29"/>
  <c r="L443" i="29"/>
  <c r="M443" i="29"/>
  <c r="D444" i="29"/>
  <c r="E444" i="29"/>
  <c r="F444" i="29"/>
  <c r="G444" i="29"/>
  <c r="H444" i="29"/>
  <c r="I444" i="29"/>
  <c r="J444" i="29"/>
  <c r="K444" i="29"/>
  <c r="L444" i="29"/>
  <c r="M444" i="29"/>
  <c r="D445" i="29"/>
  <c r="E445" i="29"/>
  <c r="F445" i="29"/>
  <c r="G445" i="29"/>
  <c r="H445" i="29"/>
  <c r="I445" i="29"/>
  <c r="J445" i="29"/>
  <c r="K445" i="29"/>
  <c r="L445" i="29"/>
  <c r="M445" i="29"/>
  <c r="D446" i="29"/>
  <c r="E446" i="29"/>
  <c r="F446" i="29"/>
  <c r="G446" i="29"/>
  <c r="H446" i="29"/>
  <c r="I446" i="29"/>
  <c r="J446" i="29"/>
  <c r="K446" i="29"/>
  <c r="L446" i="29"/>
  <c r="M446" i="29"/>
  <c r="D447" i="29"/>
  <c r="E447" i="29"/>
  <c r="F447" i="29"/>
  <c r="G447" i="29"/>
  <c r="H447" i="29"/>
  <c r="I447" i="29"/>
  <c r="J447" i="29"/>
  <c r="K447" i="29"/>
  <c r="L447" i="29"/>
  <c r="M447" i="29"/>
  <c r="D448" i="29"/>
  <c r="E448" i="29"/>
  <c r="F448" i="29"/>
  <c r="G448" i="29"/>
  <c r="H448" i="29"/>
  <c r="I448" i="29"/>
  <c r="J448" i="29"/>
  <c r="K448" i="29"/>
  <c r="L448" i="29"/>
  <c r="M448" i="29"/>
  <c r="D449" i="29"/>
  <c r="E449" i="29"/>
  <c r="F449" i="29"/>
  <c r="G449" i="29"/>
  <c r="H449" i="29"/>
  <c r="I449" i="29"/>
  <c r="J449" i="29"/>
  <c r="K449" i="29"/>
  <c r="L449" i="29"/>
  <c r="M449" i="29"/>
  <c r="D450" i="29"/>
  <c r="E450" i="29"/>
  <c r="F450" i="29"/>
  <c r="G450" i="29"/>
  <c r="H450" i="29"/>
  <c r="I450" i="29"/>
  <c r="J450" i="29"/>
  <c r="K450" i="29"/>
  <c r="L450" i="29"/>
  <c r="M450" i="29"/>
  <c r="D451" i="29"/>
  <c r="E451" i="29"/>
  <c r="F451" i="29"/>
  <c r="G451" i="29"/>
  <c r="H451" i="29"/>
  <c r="I451" i="29"/>
  <c r="J451" i="29"/>
  <c r="K451" i="29"/>
  <c r="L451" i="29"/>
  <c r="M451" i="29"/>
  <c r="D452" i="29"/>
  <c r="E452" i="29"/>
  <c r="F452" i="29"/>
  <c r="G452" i="29"/>
  <c r="H452" i="29"/>
  <c r="I452" i="29"/>
  <c r="J452" i="29"/>
  <c r="K452" i="29"/>
  <c r="L452" i="29"/>
  <c r="M452" i="29"/>
  <c r="D453" i="29"/>
  <c r="E453" i="29"/>
  <c r="F453" i="29"/>
  <c r="G453" i="29"/>
  <c r="H453" i="29"/>
  <c r="I453" i="29"/>
  <c r="J453" i="29"/>
  <c r="K453" i="29"/>
  <c r="L453" i="29"/>
  <c r="M453" i="29"/>
  <c r="D454" i="29"/>
  <c r="E454" i="29"/>
  <c r="F454" i="29"/>
  <c r="G454" i="29"/>
  <c r="H454" i="29"/>
  <c r="I454" i="29"/>
  <c r="J454" i="29"/>
  <c r="K454" i="29"/>
  <c r="L454" i="29"/>
  <c r="M454" i="29"/>
  <c r="D455" i="29"/>
  <c r="E455" i="29"/>
  <c r="F455" i="29"/>
  <c r="G455" i="29"/>
  <c r="H455" i="29"/>
  <c r="I455" i="29"/>
  <c r="J455" i="29"/>
  <c r="K455" i="29"/>
  <c r="O455" i="29" s="1"/>
  <c r="L455" i="29"/>
  <c r="M455" i="29"/>
  <c r="D456" i="29"/>
  <c r="E456" i="29"/>
  <c r="F456" i="29"/>
  <c r="G456" i="29"/>
  <c r="H456" i="29"/>
  <c r="I456" i="29"/>
  <c r="O456" i="29" s="1"/>
  <c r="J456" i="29"/>
  <c r="K456" i="29"/>
  <c r="L456" i="29"/>
  <c r="M456" i="29"/>
  <c r="D457" i="29"/>
  <c r="E457" i="29"/>
  <c r="F457" i="29"/>
  <c r="G457" i="29"/>
  <c r="H457" i="29"/>
  <c r="I457" i="29"/>
  <c r="J457" i="29"/>
  <c r="K457" i="29"/>
  <c r="L457" i="29"/>
  <c r="M457" i="29"/>
  <c r="D458" i="29"/>
  <c r="E458" i="29"/>
  <c r="F458" i="29"/>
  <c r="G458" i="29"/>
  <c r="H458" i="29"/>
  <c r="I458" i="29"/>
  <c r="J458" i="29"/>
  <c r="K458" i="29"/>
  <c r="L458" i="29"/>
  <c r="M458" i="29"/>
  <c r="D459" i="29"/>
  <c r="E459" i="29"/>
  <c r="F459" i="29"/>
  <c r="G459" i="29"/>
  <c r="H459" i="29"/>
  <c r="I459" i="29"/>
  <c r="J459" i="29"/>
  <c r="K459" i="29"/>
  <c r="L459" i="29"/>
  <c r="M459" i="29"/>
  <c r="D460" i="29"/>
  <c r="E460" i="29"/>
  <c r="F460" i="29"/>
  <c r="G460" i="29"/>
  <c r="H460" i="29"/>
  <c r="I460" i="29"/>
  <c r="J460" i="29"/>
  <c r="K460" i="29"/>
  <c r="L460" i="29"/>
  <c r="M460" i="29"/>
  <c r="D461" i="29"/>
  <c r="E461" i="29"/>
  <c r="F461" i="29"/>
  <c r="G461" i="29"/>
  <c r="H461" i="29"/>
  <c r="I461" i="29"/>
  <c r="J461" i="29"/>
  <c r="K461" i="29"/>
  <c r="L461" i="29"/>
  <c r="M461" i="29"/>
  <c r="D462" i="29"/>
  <c r="E462" i="29"/>
  <c r="F462" i="29"/>
  <c r="G462" i="29"/>
  <c r="H462" i="29"/>
  <c r="I462" i="29"/>
  <c r="J462" i="29"/>
  <c r="K462" i="29"/>
  <c r="L462" i="29"/>
  <c r="M462" i="29"/>
  <c r="D463" i="29"/>
  <c r="E463" i="29"/>
  <c r="F463" i="29"/>
  <c r="G463" i="29"/>
  <c r="H463" i="29"/>
  <c r="I463" i="29"/>
  <c r="J463" i="29"/>
  <c r="K463" i="29"/>
  <c r="O463" i="29" s="1"/>
  <c r="L463" i="29"/>
  <c r="M463" i="29"/>
  <c r="D464" i="29"/>
  <c r="E464" i="29"/>
  <c r="F464" i="29"/>
  <c r="G464" i="29"/>
  <c r="H464" i="29"/>
  <c r="I464" i="29"/>
  <c r="O464" i="29" s="1"/>
  <c r="J464" i="29"/>
  <c r="K464" i="29"/>
  <c r="L464" i="29"/>
  <c r="M464" i="29"/>
  <c r="D465" i="29"/>
  <c r="E465" i="29"/>
  <c r="F465" i="29"/>
  <c r="G465" i="29"/>
  <c r="H465" i="29"/>
  <c r="I465" i="29"/>
  <c r="J465" i="29"/>
  <c r="K465" i="29"/>
  <c r="L465" i="29"/>
  <c r="M465" i="29"/>
  <c r="D466" i="29"/>
  <c r="E466" i="29"/>
  <c r="F466" i="29"/>
  <c r="G466" i="29"/>
  <c r="H466" i="29"/>
  <c r="I466" i="29"/>
  <c r="J466" i="29"/>
  <c r="K466" i="29"/>
  <c r="L466" i="29"/>
  <c r="M466" i="29"/>
  <c r="D467" i="29"/>
  <c r="E467" i="29"/>
  <c r="F467" i="29"/>
  <c r="G467" i="29"/>
  <c r="H467" i="29"/>
  <c r="I467" i="29"/>
  <c r="J467" i="29"/>
  <c r="K467" i="29"/>
  <c r="L467" i="29"/>
  <c r="M467" i="29"/>
  <c r="D468" i="29"/>
  <c r="E468" i="29"/>
  <c r="F468" i="29"/>
  <c r="G468" i="29"/>
  <c r="H468" i="29"/>
  <c r="I468" i="29"/>
  <c r="J468" i="29"/>
  <c r="K468" i="29"/>
  <c r="L468" i="29"/>
  <c r="M468" i="29"/>
  <c r="D469" i="29"/>
  <c r="E469" i="29"/>
  <c r="F469" i="29"/>
  <c r="G469" i="29"/>
  <c r="H469" i="29"/>
  <c r="I469" i="29"/>
  <c r="J469" i="29"/>
  <c r="K469" i="29"/>
  <c r="L469" i="29"/>
  <c r="M469" i="29"/>
  <c r="D470" i="29"/>
  <c r="E470" i="29"/>
  <c r="F470" i="29"/>
  <c r="G470" i="29"/>
  <c r="H470" i="29"/>
  <c r="I470" i="29"/>
  <c r="J470" i="29"/>
  <c r="K470" i="29"/>
  <c r="L470" i="29"/>
  <c r="M470" i="29"/>
  <c r="D471" i="29"/>
  <c r="E471" i="29"/>
  <c r="F471" i="29"/>
  <c r="G471" i="29"/>
  <c r="H471" i="29"/>
  <c r="I471" i="29"/>
  <c r="J471" i="29"/>
  <c r="K471" i="29"/>
  <c r="L471" i="29"/>
  <c r="M471" i="29"/>
  <c r="D472" i="29"/>
  <c r="E472" i="29"/>
  <c r="F472" i="29"/>
  <c r="G472" i="29"/>
  <c r="H472" i="29"/>
  <c r="I472" i="29"/>
  <c r="J472" i="29"/>
  <c r="K472" i="29"/>
  <c r="L472" i="29"/>
  <c r="M472" i="29"/>
  <c r="D473" i="29"/>
  <c r="E473" i="29"/>
  <c r="F473" i="29"/>
  <c r="G473" i="29"/>
  <c r="H473" i="29"/>
  <c r="I473" i="29"/>
  <c r="J473" i="29"/>
  <c r="K473" i="29"/>
  <c r="L473" i="29"/>
  <c r="M473" i="29"/>
  <c r="D474" i="29"/>
  <c r="E474" i="29"/>
  <c r="F474" i="29"/>
  <c r="G474" i="29"/>
  <c r="H474" i="29"/>
  <c r="I474" i="29"/>
  <c r="J474" i="29"/>
  <c r="K474" i="29"/>
  <c r="L474" i="29"/>
  <c r="M474" i="29"/>
  <c r="D475" i="29"/>
  <c r="E475" i="29"/>
  <c r="F475" i="29"/>
  <c r="G475" i="29"/>
  <c r="H475" i="29"/>
  <c r="I475" i="29"/>
  <c r="J475" i="29"/>
  <c r="K475" i="29"/>
  <c r="L475" i="29"/>
  <c r="M475" i="29"/>
  <c r="D476" i="29"/>
  <c r="E476" i="29"/>
  <c r="F476" i="29"/>
  <c r="G476" i="29"/>
  <c r="H476" i="29"/>
  <c r="I476" i="29"/>
  <c r="J476" i="29"/>
  <c r="K476" i="29"/>
  <c r="L476" i="29"/>
  <c r="M476" i="29"/>
  <c r="D477" i="29"/>
  <c r="E477" i="29"/>
  <c r="F477" i="29"/>
  <c r="G477" i="29"/>
  <c r="H477" i="29"/>
  <c r="I477" i="29"/>
  <c r="J477" i="29"/>
  <c r="K477" i="29"/>
  <c r="L477" i="29"/>
  <c r="M477" i="29"/>
  <c r="D478" i="29"/>
  <c r="E478" i="29"/>
  <c r="F478" i="29"/>
  <c r="G478" i="29"/>
  <c r="H478" i="29"/>
  <c r="I478" i="29"/>
  <c r="J478" i="29"/>
  <c r="K478" i="29"/>
  <c r="L478" i="29"/>
  <c r="M478" i="29"/>
  <c r="D479" i="29"/>
  <c r="E479" i="29"/>
  <c r="F479" i="29"/>
  <c r="G479" i="29"/>
  <c r="H479" i="29"/>
  <c r="I479" i="29"/>
  <c r="J479" i="29"/>
  <c r="K479" i="29"/>
  <c r="L479" i="29"/>
  <c r="M479" i="29"/>
  <c r="D480" i="29"/>
  <c r="E480" i="29"/>
  <c r="F480" i="29"/>
  <c r="G480" i="29"/>
  <c r="H480" i="29"/>
  <c r="I480" i="29"/>
  <c r="J480" i="29"/>
  <c r="K480" i="29"/>
  <c r="L480" i="29"/>
  <c r="M480" i="29"/>
  <c r="D481" i="29"/>
  <c r="E481" i="29"/>
  <c r="F481" i="29"/>
  <c r="G481" i="29"/>
  <c r="O481" i="29" s="1"/>
  <c r="U30" i="29" s="1"/>
  <c r="H481" i="29"/>
  <c r="I481" i="29"/>
  <c r="J481" i="29"/>
  <c r="K481" i="29"/>
  <c r="L481" i="29"/>
  <c r="M481" i="29"/>
  <c r="D482" i="29"/>
  <c r="E482" i="29"/>
  <c r="O482" i="29" s="1"/>
  <c r="F482" i="29"/>
  <c r="G482" i="29"/>
  <c r="H482" i="29"/>
  <c r="I482" i="29"/>
  <c r="J482" i="29"/>
  <c r="K482" i="29"/>
  <c r="L482" i="29"/>
  <c r="M482" i="29"/>
  <c r="D483" i="29"/>
  <c r="E483" i="29"/>
  <c r="F483" i="29"/>
  <c r="G483" i="29"/>
  <c r="H483" i="29"/>
  <c r="I483" i="29"/>
  <c r="J483" i="29"/>
  <c r="K483" i="29"/>
  <c r="L483" i="29"/>
  <c r="M483" i="29"/>
  <c r="D484" i="29"/>
  <c r="E484" i="29"/>
  <c r="F484" i="29"/>
  <c r="G484" i="29"/>
  <c r="H484" i="29"/>
  <c r="I484" i="29"/>
  <c r="J484" i="29"/>
  <c r="K484" i="29"/>
  <c r="L484" i="29"/>
  <c r="M484" i="29"/>
  <c r="D485" i="29"/>
  <c r="E485" i="29"/>
  <c r="F485" i="29"/>
  <c r="G485" i="29"/>
  <c r="H485" i="29"/>
  <c r="I485" i="29"/>
  <c r="J485" i="29"/>
  <c r="K485" i="29"/>
  <c r="L485" i="29"/>
  <c r="M485" i="29"/>
  <c r="D486" i="29"/>
  <c r="E486" i="29"/>
  <c r="F486" i="29"/>
  <c r="G486" i="29"/>
  <c r="H486" i="29"/>
  <c r="I486" i="29"/>
  <c r="J486" i="29"/>
  <c r="K486" i="29"/>
  <c r="L486" i="29"/>
  <c r="M486" i="29"/>
  <c r="D487" i="29"/>
  <c r="E487" i="29"/>
  <c r="F487" i="29"/>
  <c r="G487" i="29"/>
  <c r="H487" i="29"/>
  <c r="I487" i="29"/>
  <c r="J487" i="29"/>
  <c r="K487" i="29"/>
  <c r="L487" i="29"/>
  <c r="M487" i="29"/>
  <c r="D488" i="29"/>
  <c r="E488" i="29"/>
  <c r="F488" i="29"/>
  <c r="G488" i="29"/>
  <c r="H488" i="29"/>
  <c r="I488" i="29"/>
  <c r="J488" i="29"/>
  <c r="K488" i="29"/>
  <c r="L488" i="29"/>
  <c r="M488" i="29"/>
  <c r="D489" i="29"/>
  <c r="E489" i="29"/>
  <c r="F489" i="29"/>
  <c r="G489" i="29"/>
  <c r="O489" i="29" s="1"/>
  <c r="H489" i="29"/>
  <c r="I489" i="29"/>
  <c r="J489" i="29"/>
  <c r="K489" i="29"/>
  <c r="L489" i="29"/>
  <c r="M489" i="29"/>
  <c r="D490" i="29"/>
  <c r="E490" i="29"/>
  <c r="O490" i="29" s="1"/>
  <c r="F490" i="29"/>
  <c r="G490" i="29"/>
  <c r="H490" i="29"/>
  <c r="I490" i="29"/>
  <c r="J490" i="29"/>
  <c r="K490" i="29"/>
  <c r="L490" i="29"/>
  <c r="M490" i="29"/>
  <c r="D491" i="29"/>
  <c r="E491" i="29"/>
  <c r="F491" i="29"/>
  <c r="G491" i="29"/>
  <c r="H491" i="29"/>
  <c r="I491" i="29"/>
  <c r="J491" i="29"/>
  <c r="K491" i="29"/>
  <c r="L491" i="29"/>
  <c r="M491" i="29"/>
  <c r="D492" i="29"/>
  <c r="E492" i="29"/>
  <c r="F492" i="29"/>
  <c r="G492" i="29"/>
  <c r="H492" i="29"/>
  <c r="I492" i="29"/>
  <c r="J492" i="29"/>
  <c r="K492" i="29"/>
  <c r="L492" i="29"/>
  <c r="M492" i="29"/>
  <c r="D493" i="29"/>
  <c r="E493" i="29"/>
  <c r="F493" i="29"/>
  <c r="G493" i="29"/>
  <c r="H493" i="29"/>
  <c r="I493" i="29"/>
  <c r="J493" i="29"/>
  <c r="K493" i="29"/>
  <c r="L493" i="29"/>
  <c r="M493" i="29"/>
  <c r="D494" i="29"/>
  <c r="E494" i="29"/>
  <c r="F494" i="29"/>
  <c r="G494" i="29"/>
  <c r="H494" i="29"/>
  <c r="I494" i="29"/>
  <c r="J494" i="29"/>
  <c r="K494" i="29"/>
  <c r="L494" i="29"/>
  <c r="M494" i="29"/>
  <c r="D495" i="29"/>
  <c r="E495" i="29"/>
  <c r="F495" i="29"/>
  <c r="G495" i="29"/>
  <c r="H495" i="29"/>
  <c r="I495" i="29"/>
  <c r="J495" i="29"/>
  <c r="K495" i="29"/>
  <c r="L495" i="29"/>
  <c r="M495" i="29"/>
  <c r="D496" i="29"/>
  <c r="E496" i="29"/>
  <c r="F496" i="29"/>
  <c r="G496" i="29"/>
  <c r="H496" i="29"/>
  <c r="I496" i="29"/>
  <c r="J496" i="29"/>
  <c r="K496" i="29"/>
  <c r="L496" i="29"/>
  <c r="M496" i="29"/>
  <c r="D497" i="29"/>
  <c r="E497" i="29"/>
  <c r="F497" i="29"/>
  <c r="G497" i="29"/>
  <c r="H497" i="29"/>
  <c r="I497" i="29"/>
  <c r="J497" i="29"/>
  <c r="K497" i="29"/>
  <c r="L497" i="29"/>
  <c r="M497" i="29"/>
  <c r="D498" i="29"/>
  <c r="E498" i="29"/>
  <c r="O498" i="29" s="1"/>
  <c r="F498" i="29"/>
  <c r="G498" i="29"/>
  <c r="H498" i="29"/>
  <c r="I498" i="29"/>
  <c r="J498" i="29"/>
  <c r="K498" i="29"/>
  <c r="L498" i="29"/>
  <c r="M498" i="29"/>
  <c r="D499" i="29"/>
  <c r="E499" i="29"/>
  <c r="F499" i="29"/>
  <c r="G499" i="29"/>
  <c r="H499" i="29"/>
  <c r="I499" i="29"/>
  <c r="J499" i="29"/>
  <c r="K499" i="29"/>
  <c r="L499" i="29"/>
  <c r="M499" i="29"/>
  <c r="D500" i="29"/>
  <c r="E500" i="29"/>
  <c r="F500" i="29"/>
  <c r="G500" i="29"/>
  <c r="H500" i="29"/>
  <c r="I500" i="29"/>
  <c r="J500" i="29"/>
  <c r="K500" i="29"/>
  <c r="L500" i="29"/>
  <c r="M500" i="29"/>
  <c r="D501" i="29"/>
  <c r="E501" i="29"/>
  <c r="F501" i="29"/>
  <c r="G501" i="29"/>
  <c r="O501" i="29" s="1"/>
  <c r="H501" i="29"/>
  <c r="I501" i="29"/>
  <c r="J501" i="29"/>
  <c r="K501" i="29"/>
  <c r="L501" i="29"/>
  <c r="M501" i="29"/>
  <c r="D502" i="29"/>
  <c r="E502" i="29"/>
  <c r="F502" i="29"/>
  <c r="G502" i="29"/>
  <c r="H502" i="29"/>
  <c r="I502" i="29"/>
  <c r="J502" i="29"/>
  <c r="K502" i="29"/>
  <c r="L502" i="29"/>
  <c r="M502" i="29"/>
  <c r="D503" i="29"/>
  <c r="E503" i="29"/>
  <c r="F503" i="29"/>
  <c r="G503" i="29"/>
  <c r="H503" i="29"/>
  <c r="I503" i="29"/>
  <c r="J503" i="29"/>
  <c r="K503" i="29"/>
  <c r="L503" i="29"/>
  <c r="M503" i="29"/>
  <c r="D504" i="29"/>
  <c r="E504" i="29"/>
  <c r="F504" i="29"/>
  <c r="G504" i="29"/>
  <c r="H504" i="29"/>
  <c r="I504" i="29"/>
  <c r="J504" i="29"/>
  <c r="K504" i="29"/>
  <c r="L504" i="29"/>
  <c r="M504" i="29"/>
  <c r="D505" i="29"/>
  <c r="E505" i="29"/>
  <c r="F505" i="29"/>
  <c r="G505" i="29"/>
  <c r="H505" i="29"/>
  <c r="I505" i="29"/>
  <c r="J505" i="29"/>
  <c r="K505" i="29"/>
  <c r="L505" i="29"/>
  <c r="M505" i="29"/>
  <c r="D506" i="29"/>
  <c r="E506" i="29"/>
  <c r="F506" i="29"/>
  <c r="G506" i="29"/>
  <c r="H506" i="29"/>
  <c r="I506" i="29"/>
  <c r="J506" i="29"/>
  <c r="K506" i="29"/>
  <c r="L506" i="29"/>
  <c r="M506" i="29"/>
  <c r="D507" i="29"/>
  <c r="E507" i="29"/>
  <c r="F507" i="29"/>
  <c r="G507" i="29"/>
  <c r="H507" i="29"/>
  <c r="I507" i="29"/>
  <c r="J507" i="29"/>
  <c r="K507" i="29"/>
  <c r="L507" i="29"/>
  <c r="M507" i="29"/>
  <c r="D508" i="29"/>
  <c r="E508" i="29"/>
  <c r="F508" i="29"/>
  <c r="G508" i="29"/>
  <c r="H508" i="29"/>
  <c r="I508" i="29"/>
  <c r="J508" i="29"/>
  <c r="K508" i="29"/>
  <c r="L508" i="29"/>
  <c r="M508" i="29"/>
  <c r="D509" i="29"/>
  <c r="E509" i="29"/>
  <c r="F509" i="29"/>
  <c r="G509" i="29"/>
  <c r="H509" i="29"/>
  <c r="I509" i="29"/>
  <c r="J509" i="29"/>
  <c r="K509" i="29"/>
  <c r="L509" i="29"/>
  <c r="M509" i="29"/>
  <c r="D510" i="29"/>
  <c r="E510" i="29"/>
  <c r="F510" i="29"/>
  <c r="G510" i="29"/>
  <c r="H510" i="29"/>
  <c r="I510" i="29"/>
  <c r="J510" i="29"/>
  <c r="K510" i="29"/>
  <c r="L510" i="29"/>
  <c r="M510" i="29"/>
  <c r="D511" i="29"/>
  <c r="E511" i="29"/>
  <c r="F511" i="29"/>
  <c r="G511" i="29"/>
  <c r="H511" i="29"/>
  <c r="I511" i="29"/>
  <c r="J511" i="29"/>
  <c r="K511" i="29"/>
  <c r="L511" i="29"/>
  <c r="M511" i="29"/>
  <c r="D512" i="29"/>
  <c r="E512" i="29"/>
  <c r="F512" i="29"/>
  <c r="G512" i="29"/>
  <c r="H512" i="29"/>
  <c r="I512" i="29"/>
  <c r="J512" i="29"/>
  <c r="K512" i="29"/>
  <c r="L512" i="29"/>
  <c r="M512" i="29"/>
  <c r="D513" i="29"/>
  <c r="E513" i="29"/>
  <c r="F513" i="29"/>
  <c r="G513" i="29"/>
  <c r="O513" i="29" s="1"/>
  <c r="U33" i="29" s="1"/>
  <c r="H513" i="29"/>
  <c r="I513" i="29"/>
  <c r="J513" i="29"/>
  <c r="K513" i="29"/>
  <c r="L513" i="29"/>
  <c r="M513" i="29"/>
  <c r="D514" i="29"/>
  <c r="E514" i="29"/>
  <c r="F514" i="29"/>
  <c r="G514" i="29"/>
  <c r="H514" i="29"/>
  <c r="I514" i="29"/>
  <c r="J514" i="29"/>
  <c r="K514" i="29"/>
  <c r="L514" i="29"/>
  <c r="M514" i="29"/>
  <c r="D515" i="29"/>
  <c r="E515" i="29"/>
  <c r="F515" i="29"/>
  <c r="G515" i="29"/>
  <c r="H515" i="29"/>
  <c r="I515" i="29"/>
  <c r="J515" i="29"/>
  <c r="K515" i="29"/>
  <c r="L515" i="29"/>
  <c r="M515" i="29"/>
  <c r="D516" i="29"/>
  <c r="E516" i="29"/>
  <c r="F516" i="29"/>
  <c r="G516" i="29"/>
  <c r="H516" i="29"/>
  <c r="I516" i="29"/>
  <c r="J516" i="29"/>
  <c r="K516" i="29"/>
  <c r="L516" i="29"/>
  <c r="M516" i="29"/>
  <c r="D517" i="29"/>
  <c r="E517" i="29"/>
  <c r="F517" i="29"/>
  <c r="G517" i="29"/>
  <c r="H517" i="29"/>
  <c r="I517" i="29"/>
  <c r="J517" i="29"/>
  <c r="K517" i="29"/>
  <c r="L517" i="29"/>
  <c r="M517" i="29"/>
  <c r="D518" i="29"/>
  <c r="E518" i="29"/>
  <c r="F518" i="29"/>
  <c r="G518" i="29"/>
  <c r="H518" i="29"/>
  <c r="I518" i="29"/>
  <c r="J518" i="29"/>
  <c r="K518" i="29"/>
  <c r="L518" i="29"/>
  <c r="M518" i="29"/>
  <c r="D519" i="29"/>
  <c r="E519" i="29"/>
  <c r="F519" i="29"/>
  <c r="G519" i="29"/>
  <c r="H519" i="29"/>
  <c r="I519" i="29"/>
  <c r="J519" i="29"/>
  <c r="K519" i="29"/>
  <c r="L519" i="29"/>
  <c r="M519" i="29"/>
  <c r="D520" i="29"/>
  <c r="E520" i="29"/>
  <c r="F520" i="29"/>
  <c r="G520" i="29"/>
  <c r="H520" i="29"/>
  <c r="I520" i="29"/>
  <c r="O520" i="29" s="1"/>
  <c r="J520" i="29"/>
  <c r="K520" i="29"/>
  <c r="L520" i="29"/>
  <c r="M520" i="29"/>
  <c r="D521" i="29"/>
  <c r="E521" i="29"/>
  <c r="F521" i="29"/>
  <c r="G521" i="29"/>
  <c r="O521" i="29" s="1"/>
  <c r="H521" i="29"/>
  <c r="I521" i="29"/>
  <c r="J521" i="29"/>
  <c r="K521" i="29"/>
  <c r="L521" i="29"/>
  <c r="M521" i="29"/>
  <c r="D522" i="29"/>
  <c r="E522" i="29"/>
  <c r="F522" i="29"/>
  <c r="G522" i="29"/>
  <c r="H522" i="29"/>
  <c r="I522" i="29"/>
  <c r="J522" i="29"/>
  <c r="K522" i="29"/>
  <c r="L522" i="29"/>
  <c r="M522" i="29"/>
  <c r="D523" i="29"/>
  <c r="E523" i="29"/>
  <c r="F523" i="29"/>
  <c r="G523" i="29"/>
  <c r="H523" i="29"/>
  <c r="I523" i="29"/>
  <c r="J523" i="29"/>
  <c r="K523" i="29"/>
  <c r="L523" i="29"/>
  <c r="M523" i="29"/>
  <c r="D524" i="29"/>
  <c r="E524" i="29"/>
  <c r="F524" i="29"/>
  <c r="G524" i="29"/>
  <c r="H524" i="29"/>
  <c r="I524" i="29"/>
  <c r="J524" i="29"/>
  <c r="K524" i="29"/>
  <c r="L524" i="29"/>
  <c r="M524" i="29"/>
  <c r="D525" i="29"/>
  <c r="E525" i="29"/>
  <c r="F525" i="29"/>
  <c r="G525" i="29"/>
  <c r="H525" i="29"/>
  <c r="I525" i="29"/>
  <c r="J525" i="29"/>
  <c r="K525" i="29"/>
  <c r="L525" i="29"/>
  <c r="M525" i="29"/>
  <c r="D526" i="29"/>
  <c r="E526" i="29"/>
  <c r="F526" i="29"/>
  <c r="G526" i="29"/>
  <c r="H526" i="29"/>
  <c r="I526" i="29"/>
  <c r="J526" i="29"/>
  <c r="K526" i="29"/>
  <c r="L526" i="29"/>
  <c r="M526" i="29"/>
  <c r="D527" i="29"/>
  <c r="E527" i="29"/>
  <c r="F527" i="29"/>
  <c r="G527" i="29"/>
  <c r="H527" i="29"/>
  <c r="I527" i="29"/>
  <c r="J527" i="29"/>
  <c r="K527" i="29"/>
  <c r="L527" i="29"/>
  <c r="M527" i="29"/>
  <c r="D528" i="29"/>
  <c r="E528" i="29"/>
  <c r="F528" i="29"/>
  <c r="G528" i="29"/>
  <c r="H528" i="29"/>
  <c r="I528" i="29"/>
  <c r="O528" i="29" s="1"/>
  <c r="J528" i="29"/>
  <c r="K528" i="29"/>
  <c r="L528" i="29"/>
  <c r="M528" i="29"/>
  <c r="D529" i="29"/>
  <c r="E529" i="29"/>
  <c r="F529" i="29"/>
  <c r="G529" i="29"/>
  <c r="O529" i="29" s="1"/>
  <c r="H529" i="29"/>
  <c r="I529" i="29"/>
  <c r="J529" i="29"/>
  <c r="K529" i="29"/>
  <c r="L529" i="29"/>
  <c r="M529" i="29"/>
  <c r="D530" i="29"/>
  <c r="E530" i="29"/>
  <c r="F530" i="29"/>
  <c r="G530" i="29"/>
  <c r="H530" i="29"/>
  <c r="I530" i="29"/>
  <c r="J530" i="29"/>
  <c r="K530" i="29"/>
  <c r="L530" i="29"/>
  <c r="M530" i="29"/>
  <c r="D531" i="29"/>
  <c r="E531" i="29"/>
  <c r="F531" i="29"/>
  <c r="G531" i="29"/>
  <c r="H531" i="29"/>
  <c r="I531" i="29"/>
  <c r="J531" i="29"/>
  <c r="K531" i="29"/>
  <c r="L531" i="29"/>
  <c r="M531" i="29"/>
  <c r="D532" i="29"/>
  <c r="E532" i="29"/>
  <c r="F532" i="29"/>
  <c r="G532" i="29"/>
  <c r="H532" i="29"/>
  <c r="I532" i="29"/>
  <c r="J532" i="29"/>
  <c r="K532" i="29"/>
  <c r="L532" i="29"/>
  <c r="M532" i="29"/>
  <c r="D533" i="29"/>
  <c r="E533" i="29"/>
  <c r="F533" i="29"/>
  <c r="G533" i="29"/>
  <c r="H533" i="29"/>
  <c r="I533" i="29"/>
  <c r="J533" i="29"/>
  <c r="K533" i="29"/>
  <c r="L533" i="29"/>
  <c r="M533" i="29"/>
  <c r="D534" i="29"/>
  <c r="E534" i="29"/>
  <c r="F534" i="29"/>
  <c r="G534" i="29"/>
  <c r="H534" i="29"/>
  <c r="I534" i="29"/>
  <c r="J534" i="29"/>
  <c r="K534" i="29"/>
  <c r="L534" i="29"/>
  <c r="M534" i="29"/>
  <c r="D535" i="29"/>
  <c r="E535" i="29"/>
  <c r="F535" i="29"/>
  <c r="G535" i="29"/>
  <c r="H535" i="29"/>
  <c r="I535" i="29"/>
  <c r="J535" i="29"/>
  <c r="K535" i="29"/>
  <c r="L535" i="29"/>
  <c r="M535" i="29"/>
  <c r="D536" i="29"/>
  <c r="E536" i="29"/>
  <c r="F536" i="29"/>
  <c r="G536" i="29"/>
  <c r="H536" i="29"/>
  <c r="I536" i="29"/>
  <c r="O536" i="29" s="1"/>
  <c r="J536" i="29"/>
  <c r="K536" i="29"/>
  <c r="L536" i="29"/>
  <c r="M536" i="29"/>
  <c r="D537" i="29"/>
  <c r="E537" i="29"/>
  <c r="F537" i="29"/>
  <c r="G537" i="29"/>
  <c r="O537" i="29" s="1"/>
  <c r="H537" i="29"/>
  <c r="I537" i="29"/>
  <c r="J537" i="29"/>
  <c r="K537" i="29"/>
  <c r="L537" i="29"/>
  <c r="M537" i="29"/>
  <c r="D538" i="29"/>
  <c r="E538" i="29"/>
  <c r="F538" i="29"/>
  <c r="G538" i="29"/>
  <c r="H538" i="29"/>
  <c r="I538" i="29"/>
  <c r="J538" i="29"/>
  <c r="K538" i="29"/>
  <c r="L538" i="29"/>
  <c r="M538" i="29"/>
  <c r="D539" i="29"/>
  <c r="E539" i="29"/>
  <c r="F539" i="29"/>
  <c r="G539" i="29"/>
  <c r="H539" i="29"/>
  <c r="I539" i="29"/>
  <c r="J539" i="29"/>
  <c r="K539" i="29"/>
  <c r="L539" i="29"/>
  <c r="M539" i="29"/>
  <c r="D540" i="29"/>
  <c r="E540" i="29"/>
  <c r="F540" i="29"/>
  <c r="G540" i="29"/>
  <c r="H540" i="29"/>
  <c r="I540" i="29"/>
  <c r="J540" i="29"/>
  <c r="K540" i="29"/>
  <c r="L540" i="29"/>
  <c r="M540" i="29"/>
  <c r="D541" i="29"/>
  <c r="E541" i="29"/>
  <c r="F541" i="29"/>
  <c r="G541" i="29"/>
  <c r="H541" i="29"/>
  <c r="I541" i="29"/>
  <c r="J541" i="29"/>
  <c r="K541" i="29"/>
  <c r="L541" i="29"/>
  <c r="M541" i="29"/>
  <c r="D542" i="29"/>
  <c r="E542" i="29"/>
  <c r="F542" i="29"/>
  <c r="G542" i="29"/>
  <c r="H542" i="29"/>
  <c r="I542" i="29"/>
  <c r="J542" i="29"/>
  <c r="K542" i="29"/>
  <c r="L542" i="29"/>
  <c r="M542" i="29"/>
  <c r="D543" i="29"/>
  <c r="E543" i="29"/>
  <c r="F543" i="29"/>
  <c r="G543" i="29"/>
  <c r="H543" i="29"/>
  <c r="I543" i="29"/>
  <c r="J543" i="29"/>
  <c r="K543" i="29"/>
  <c r="L543" i="29"/>
  <c r="M543" i="29"/>
  <c r="D544" i="29"/>
  <c r="E544" i="29"/>
  <c r="F544" i="29"/>
  <c r="G544" i="29"/>
  <c r="H544" i="29"/>
  <c r="I544" i="29"/>
  <c r="O544" i="29" s="1"/>
  <c r="J544" i="29"/>
  <c r="K544" i="29"/>
  <c r="L544" i="29"/>
  <c r="M544" i="29"/>
  <c r="D545" i="29"/>
  <c r="E545" i="29"/>
  <c r="F545" i="29"/>
  <c r="G545" i="29"/>
  <c r="O545" i="29" s="1"/>
  <c r="H545" i="29"/>
  <c r="I545" i="29"/>
  <c r="J545" i="29"/>
  <c r="K545" i="29"/>
  <c r="L545" i="29"/>
  <c r="M545" i="29"/>
  <c r="D546" i="29"/>
  <c r="E546" i="29"/>
  <c r="F546" i="29"/>
  <c r="G546" i="29"/>
  <c r="H546" i="29"/>
  <c r="I546" i="29"/>
  <c r="J546" i="29"/>
  <c r="K546" i="29"/>
  <c r="L546" i="29"/>
  <c r="M546" i="29"/>
  <c r="D547" i="29"/>
  <c r="E547" i="29"/>
  <c r="F547" i="29"/>
  <c r="G547" i="29"/>
  <c r="H547" i="29"/>
  <c r="I547" i="29"/>
  <c r="J547" i="29"/>
  <c r="K547" i="29"/>
  <c r="L547" i="29"/>
  <c r="M547" i="29"/>
  <c r="D548" i="29"/>
  <c r="E548" i="29"/>
  <c r="F548" i="29"/>
  <c r="G548" i="29"/>
  <c r="H548" i="29"/>
  <c r="I548" i="29"/>
  <c r="J548" i="29"/>
  <c r="K548" i="29"/>
  <c r="L548" i="29"/>
  <c r="M548" i="29"/>
  <c r="D549" i="29"/>
  <c r="E549" i="29"/>
  <c r="F549" i="29"/>
  <c r="G549" i="29"/>
  <c r="H549" i="29"/>
  <c r="I549" i="29"/>
  <c r="J549" i="29"/>
  <c r="K549" i="29"/>
  <c r="L549" i="29"/>
  <c r="M549" i="29"/>
  <c r="D550" i="29"/>
  <c r="E550" i="29"/>
  <c r="F550" i="29"/>
  <c r="G550" i="29"/>
  <c r="H550" i="29"/>
  <c r="I550" i="29"/>
  <c r="J550" i="29"/>
  <c r="K550" i="29"/>
  <c r="L550" i="29"/>
  <c r="M550" i="29"/>
  <c r="D551" i="29"/>
  <c r="E551" i="29"/>
  <c r="F551" i="29"/>
  <c r="G551" i="29"/>
  <c r="H551" i="29"/>
  <c r="I551" i="29"/>
  <c r="J551" i="29"/>
  <c r="K551" i="29"/>
  <c r="L551" i="29"/>
  <c r="M551" i="29"/>
  <c r="D552" i="29"/>
  <c r="E552" i="29"/>
  <c r="F552" i="29"/>
  <c r="G552" i="29"/>
  <c r="H552" i="29"/>
  <c r="I552" i="29"/>
  <c r="O552" i="29" s="1"/>
  <c r="J552" i="29"/>
  <c r="K552" i="29"/>
  <c r="L552" i="29"/>
  <c r="M552" i="29"/>
  <c r="D553" i="29"/>
  <c r="E553" i="29"/>
  <c r="F553" i="29"/>
  <c r="G553" i="29"/>
  <c r="O553" i="29" s="1"/>
  <c r="U37" i="29" s="1"/>
  <c r="V37" i="29" s="1"/>
  <c r="H553" i="29"/>
  <c r="I553" i="29"/>
  <c r="J553" i="29"/>
  <c r="K553" i="29"/>
  <c r="L553" i="29"/>
  <c r="M553" i="29"/>
  <c r="D554" i="29"/>
  <c r="E554" i="29"/>
  <c r="F554" i="29"/>
  <c r="G554" i="29"/>
  <c r="H554" i="29"/>
  <c r="I554" i="29"/>
  <c r="J554" i="29"/>
  <c r="K554" i="29"/>
  <c r="L554" i="29"/>
  <c r="M554" i="29"/>
  <c r="D555" i="29"/>
  <c r="E555" i="29"/>
  <c r="F555" i="29"/>
  <c r="G555" i="29"/>
  <c r="H555" i="29"/>
  <c r="I555" i="29"/>
  <c r="J555" i="29"/>
  <c r="K555" i="29"/>
  <c r="L555" i="29"/>
  <c r="M555" i="29"/>
  <c r="D556" i="29"/>
  <c r="E556" i="29"/>
  <c r="F556" i="29"/>
  <c r="G556" i="29"/>
  <c r="H556" i="29"/>
  <c r="I556" i="29"/>
  <c r="J556" i="29"/>
  <c r="K556" i="29"/>
  <c r="L556" i="29"/>
  <c r="M556" i="29"/>
  <c r="D557" i="29"/>
  <c r="E557" i="29"/>
  <c r="F557" i="29"/>
  <c r="G557" i="29"/>
  <c r="H557" i="29"/>
  <c r="I557" i="29"/>
  <c r="J557" i="29"/>
  <c r="K557" i="29"/>
  <c r="L557" i="29"/>
  <c r="M557" i="29"/>
  <c r="D558" i="29"/>
  <c r="E558" i="29"/>
  <c r="F558" i="29"/>
  <c r="G558" i="29"/>
  <c r="H558" i="29"/>
  <c r="I558" i="29"/>
  <c r="J558" i="29"/>
  <c r="K558" i="29"/>
  <c r="L558" i="29"/>
  <c r="M558" i="29"/>
  <c r="D559" i="29"/>
  <c r="E559" i="29"/>
  <c r="F559" i="29"/>
  <c r="G559" i="29"/>
  <c r="H559" i="29"/>
  <c r="I559" i="29"/>
  <c r="J559" i="29"/>
  <c r="K559" i="29"/>
  <c r="L559" i="29"/>
  <c r="M559" i="29"/>
  <c r="D560" i="29"/>
  <c r="E560" i="29"/>
  <c r="F560" i="29"/>
  <c r="G560" i="29"/>
  <c r="H560" i="29"/>
  <c r="I560" i="29"/>
  <c r="J560" i="29"/>
  <c r="K560" i="29"/>
  <c r="L560" i="29"/>
  <c r="M560" i="29"/>
  <c r="D561" i="29"/>
  <c r="E561" i="29"/>
  <c r="F561" i="29"/>
  <c r="G561" i="29"/>
  <c r="O561" i="29" s="1"/>
  <c r="H561" i="29"/>
  <c r="I561" i="29"/>
  <c r="J561" i="29"/>
  <c r="K561" i="29"/>
  <c r="L561" i="29"/>
  <c r="M561" i="29"/>
  <c r="D562" i="29"/>
  <c r="E562" i="29"/>
  <c r="O562" i="29" s="1"/>
  <c r="F562" i="29"/>
  <c r="G562" i="29"/>
  <c r="H562" i="29"/>
  <c r="I562" i="29"/>
  <c r="J562" i="29"/>
  <c r="K562" i="29"/>
  <c r="L562" i="29"/>
  <c r="M562" i="29"/>
  <c r="D563" i="29"/>
  <c r="E563" i="29"/>
  <c r="F563" i="29"/>
  <c r="G563" i="29"/>
  <c r="H563" i="29"/>
  <c r="I563" i="29"/>
  <c r="J563" i="29"/>
  <c r="K563" i="29"/>
  <c r="L563" i="29"/>
  <c r="M563" i="29"/>
  <c r="D564" i="29"/>
  <c r="E564" i="29"/>
  <c r="F564" i="29"/>
  <c r="G564" i="29"/>
  <c r="H564" i="29"/>
  <c r="I564" i="29"/>
  <c r="J564" i="29"/>
  <c r="K564" i="29"/>
  <c r="L564" i="29"/>
  <c r="M564" i="29"/>
  <c r="D565" i="29"/>
  <c r="E565" i="29"/>
  <c r="F565" i="29"/>
  <c r="G565" i="29"/>
  <c r="H565" i="29"/>
  <c r="I565" i="29"/>
  <c r="J565" i="29"/>
  <c r="K565" i="29"/>
  <c r="L565" i="29"/>
  <c r="M565" i="29"/>
  <c r="D566" i="29"/>
  <c r="E566" i="29"/>
  <c r="F566" i="29"/>
  <c r="G566" i="29"/>
  <c r="H566" i="29"/>
  <c r="I566" i="29"/>
  <c r="J566" i="29"/>
  <c r="K566" i="29"/>
  <c r="L566" i="29"/>
  <c r="M566" i="29"/>
  <c r="D567" i="29"/>
  <c r="E567" i="29"/>
  <c r="F567" i="29"/>
  <c r="G567" i="29"/>
  <c r="H567" i="29"/>
  <c r="I567" i="29"/>
  <c r="J567" i="29"/>
  <c r="K567" i="29"/>
  <c r="L567" i="29"/>
  <c r="M567" i="29"/>
  <c r="D568" i="29"/>
  <c r="E568" i="29"/>
  <c r="F568" i="29"/>
  <c r="G568" i="29"/>
  <c r="H568" i="29"/>
  <c r="I568" i="29"/>
  <c r="J568" i="29"/>
  <c r="K568" i="29"/>
  <c r="L568" i="29"/>
  <c r="M568" i="29"/>
  <c r="D569" i="29"/>
  <c r="E569" i="29"/>
  <c r="F569" i="29"/>
  <c r="G569" i="29"/>
  <c r="H569" i="29"/>
  <c r="I569" i="29"/>
  <c r="J569" i="29"/>
  <c r="K569" i="29"/>
  <c r="L569" i="29"/>
  <c r="M569" i="29"/>
  <c r="D570" i="29"/>
  <c r="E570" i="29"/>
  <c r="F570" i="29"/>
  <c r="G570" i="29"/>
  <c r="H570" i="29"/>
  <c r="I570" i="29"/>
  <c r="J570" i="29"/>
  <c r="K570" i="29"/>
  <c r="L570" i="29"/>
  <c r="M570" i="29"/>
  <c r="D571" i="29"/>
  <c r="E571" i="29"/>
  <c r="F571" i="29"/>
  <c r="G571" i="29"/>
  <c r="H571" i="29"/>
  <c r="I571" i="29"/>
  <c r="J571" i="29"/>
  <c r="K571" i="29"/>
  <c r="O571" i="29" s="1"/>
  <c r="L571" i="29"/>
  <c r="M571" i="29"/>
  <c r="D572" i="29"/>
  <c r="E572" i="29"/>
  <c r="F572" i="29"/>
  <c r="G572" i="29"/>
  <c r="H572" i="29"/>
  <c r="I572" i="29"/>
  <c r="O572" i="29" s="1"/>
  <c r="J572" i="29"/>
  <c r="K572" i="29"/>
  <c r="L572" i="29"/>
  <c r="M572" i="29"/>
  <c r="D573" i="29"/>
  <c r="E573" i="29"/>
  <c r="F573" i="29"/>
  <c r="G573" i="29"/>
  <c r="H573" i="29"/>
  <c r="I573" i="29"/>
  <c r="J573" i="29"/>
  <c r="K573" i="29"/>
  <c r="L573" i="29"/>
  <c r="M573" i="29"/>
  <c r="D574" i="29"/>
  <c r="E574" i="29"/>
  <c r="F574" i="29"/>
  <c r="G574" i="29"/>
  <c r="H574" i="29"/>
  <c r="I574" i="29"/>
  <c r="J574" i="29"/>
  <c r="K574" i="29"/>
  <c r="L574" i="29"/>
  <c r="M574" i="29"/>
  <c r="D575" i="29"/>
  <c r="E575" i="29"/>
  <c r="F575" i="29"/>
  <c r="G575" i="29"/>
  <c r="H575" i="29"/>
  <c r="I575" i="29"/>
  <c r="J575" i="29"/>
  <c r="K575" i="29"/>
  <c r="L575" i="29"/>
  <c r="M575" i="29"/>
  <c r="D576" i="29"/>
  <c r="E576" i="29"/>
  <c r="F576" i="29"/>
  <c r="G576" i="29"/>
  <c r="H576" i="29"/>
  <c r="I576" i="29"/>
  <c r="J576" i="29"/>
  <c r="K576" i="29"/>
  <c r="L576" i="29"/>
  <c r="M576" i="29"/>
  <c r="D577" i="29"/>
  <c r="E577" i="29"/>
  <c r="F577" i="29"/>
  <c r="G577" i="29"/>
  <c r="H577" i="29"/>
  <c r="I577" i="29"/>
  <c r="J577" i="29"/>
  <c r="K577" i="29"/>
  <c r="L577" i="29"/>
  <c r="M577" i="29"/>
  <c r="D578" i="29"/>
  <c r="E578" i="29"/>
  <c r="F578" i="29"/>
  <c r="G578" i="29"/>
  <c r="H578" i="29"/>
  <c r="I578" i="29"/>
  <c r="J578" i="29"/>
  <c r="K578" i="29"/>
  <c r="L578" i="29"/>
  <c r="M578" i="29"/>
  <c r="D579" i="29"/>
  <c r="E579" i="29"/>
  <c r="F579" i="29"/>
  <c r="G579" i="29"/>
  <c r="H579" i="29"/>
  <c r="I579" i="29"/>
  <c r="J579" i="29"/>
  <c r="K579" i="29"/>
  <c r="L579" i="29"/>
  <c r="M579" i="29"/>
  <c r="D580" i="29"/>
  <c r="E580" i="29"/>
  <c r="F580" i="29"/>
  <c r="G580" i="29"/>
  <c r="H580" i="29"/>
  <c r="I580" i="29"/>
  <c r="O580" i="29" s="1"/>
  <c r="J580" i="29"/>
  <c r="K580" i="29"/>
  <c r="L580" i="29"/>
  <c r="M580" i="29"/>
  <c r="D581" i="29"/>
  <c r="E581" i="29"/>
  <c r="F581" i="29"/>
  <c r="G581" i="29"/>
  <c r="O581" i="29" s="1"/>
  <c r="H581" i="29"/>
  <c r="I581" i="29"/>
  <c r="J581" i="29"/>
  <c r="K581" i="29"/>
  <c r="L581" i="29"/>
  <c r="M581" i="29"/>
  <c r="D582" i="29"/>
  <c r="E582" i="29"/>
  <c r="F582" i="29"/>
  <c r="G582" i="29"/>
  <c r="H582" i="29"/>
  <c r="I582" i="29"/>
  <c r="J582" i="29"/>
  <c r="K582" i="29"/>
  <c r="L582" i="29"/>
  <c r="M582" i="29"/>
  <c r="D583" i="29"/>
  <c r="E583" i="29"/>
  <c r="F583" i="29"/>
  <c r="G583" i="29"/>
  <c r="H583" i="29"/>
  <c r="I583" i="29"/>
  <c r="J583" i="29"/>
  <c r="K583" i="29"/>
  <c r="L583" i="29"/>
  <c r="M583" i="29"/>
  <c r="D584" i="29"/>
  <c r="E584" i="29"/>
  <c r="F584" i="29"/>
  <c r="G584" i="29"/>
  <c r="H584" i="29"/>
  <c r="I584" i="29"/>
  <c r="J584" i="29"/>
  <c r="K584" i="29"/>
  <c r="L584" i="29"/>
  <c r="M584" i="29"/>
  <c r="D585" i="29"/>
  <c r="E585" i="29"/>
  <c r="F585" i="29"/>
  <c r="G585" i="29"/>
  <c r="H585" i="29"/>
  <c r="I585" i="29"/>
  <c r="J585" i="29"/>
  <c r="K585" i="29"/>
  <c r="L585" i="29"/>
  <c r="M585" i="29"/>
  <c r="D586" i="29"/>
  <c r="E586" i="29"/>
  <c r="F586" i="29"/>
  <c r="G586" i="29"/>
  <c r="H586" i="29"/>
  <c r="I586" i="29"/>
  <c r="J586" i="29"/>
  <c r="K586" i="29"/>
  <c r="L586" i="29"/>
  <c r="M586" i="29"/>
  <c r="D587" i="29"/>
  <c r="E587" i="29"/>
  <c r="F587" i="29"/>
  <c r="G587" i="29"/>
  <c r="H587" i="29"/>
  <c r="I587" i="29"/>
  <c r="J587" i="29"/>
  <c r="K587" i="29"/>
  <c r="L587" i="29"/>
  <c r="M587" i="29"/>
  <c r="D588" i="29"/>
  <c r="E588" i="29"/>
  <c r="F588" i="29"/>
  <c r="G588" i="29"/>
  <c r="H588" i="29"/>
  <c r="I588" i="29"/>
  <c r="O588" i="29" s="1"/>
  <c r="J588" i="29"/>
  <c r="K588" i="29"/>
  <c r="L588" i="29"/>
  <c r="M588" i="29"/>
  <c r="D589" i="29"/>
  <c r="E589" i="29"/>
  <c r="F589" i="29"/>
  <c r="G589" i="29"/>
  <c r="O589" i="29" s="1"/>
  <c r="H589" i="29"/>
  <c r="I589" i="29"/>
  <c r="J589" i="29"/>
  <c r="K589" i="29"/>
  <c r="L589" i="29"/>
  <c r="M589" i="29"/>
  <c r="D590" i="29"/>
  <c r="E590" i="29"/>
  <c r="F590" i="29"/>
  <c r="G590" i="29"/>
  <c r="H590" i="29"/>
  <c r="I590" i="29"/>
  <c r="J590" i="29"/>
  <c r="K590" i="29"/>
  <c r="L590" i="29"/>
  <c r="M590" i="29"/>
  <c r="D591" i="29"/>
  <c r="E591" i="29"/>
  <c r="F591" i="29"/>
  <c r="G591" i="29"/>
  <c r="H591" i="29"/>
  <c r="I591" i="29"/>
  <c r="J591" i="29"/>
  <c r="K591" i="29"/>
  <c r="L591" i="29"/>
  <c r="M591" i="29"/>
  <c r="D592" i="29"/>
  <c r="E592" i="29"/>
  <c r="F592" i="29"/>
  <c r="G592" i="29"/>
  <c r="H592" i="29"/>
  <c r="I592" i="29"/>
  <c r="J592" i="29"/>
  <c r="K592" i="29"/>
  <c r="L592" i="29"/>
  <c r="M592" i="29"/>
  <c r="D593" i="29"/>
  <c r="E593" i="29"/>
  <c r="F593" i="29"/>
  <c r="G593" i="29"/>
  <c r="H593" i="29"/>
  <c r="I593" i="29"/>
  <c r="J593" i="29"/>
  <c r="K593" i="29"/>
  <c r="L593" i="29"/>
  <c r="M593" i="29"/>
  <c r="D594" i="29"/>
  <c r="E594" i="29"/>
  <c r="F594" i="29"/>
  <c r="G594" i="29"/>
  <c r="H594" i="29"/>
  <c r="I594" i="29"/>
  <c r="J594" i="29"/>
  <c r="K594" i="29"/>
  <c r="L594" i="29"/>
  <c r="M594" i="29"/>
  <c r="D595" i="29"/>
  <c r="E595" i="29"/>
  <c r="F595" i="29"/>
  <c r="G595" i="29"/>
  <c r="H595" i="29"/>
  <c r="I595" i="29"/>
  <c r="J595" i="29"/>
  <c r="K595" i="29"/>
  <c r="L595" i="29"/>
  <c r="M595" i="29"/>
  <c r="D596" i="29"/>
  <c r="E596" i="29"/>
  <c r="F596" i="29"/>
  <c r="G596" i="29"/>
  <c r="H596" i="29"/>
  <c r="I596" i="29"/>
  <c r="O596" i="29" s="1"/>
  <c r="J596" i="29"/>
  <c r="K596" i="29"/>
  <c r="L596" i="29"/>
  <c r="M596" i="29"/>
  <c r="D597" i="29"/>
  <c r="E597" i="29"/>
  <c r="F597" i="29"/>
  <c r="G597" i="29"/>
  <c r="O597" i="29" s="1"/>
  <c r="H597" i="29"/>
  <c r="I597" i="29"/>
  <c r="J597" i="29"/>
  <c r="K597" i="29"/>
  <c r="L597" i="29"/>
  <c r="M597" i="29"/>
  <c r="D598" i="29"/>
  <c r="E598" i="29"/>
  <c r="F598" i="29"/>
  <c r="G598" i="29"/>
  <c r="H598" i="29"/>
  <c r="I598" i="29"/>
  <c r="J598" i="29"/>
  <c r="K598" i="29"/>
  <c r="L598" i="29"/>
  <c r="M598" i="29"/>
  <c r="D599" i="29"/>
  <c r="E599" i="29"/>
  <c r="F599" i="29"/>
  <c r="G599" i="29"/>
  <c r="H599" i="29"/>
  <c r="I599" i="29"/>
  <c r="J599" i="29"/>
  <c r="K599" i="29"/>
  <c r="L599" i="29"/>
  <c r="M599" i="29"/>
  <c r="D600" i="29"/>
  <c r="E600" i="29"/>
  <c r="F600" i="29"/>
  <c r="G600" i="29"/>
  <c r="H600" i="29"/>
  <c r="I600" i="29"/>
  <c r="J600" i="29"/>
  <c r="K600" i="29"/>
  <c r="L600" i="29"/>
  <c r="M600" i="29"/>
  <c r="D601" i="29"/>
  <c r="E601" i="29"/>
  <c r="F601" i="29"/>
  <c r="G601" i="29"/>
  <c r="H601" i="29"/>
  <c r="I601" i="29"/>
  <c r="J601" i="29"/>
  <c r="K601" i="29"/>
  <c r="L601" i="29"/>
  <c r="M601" i="29"/>
  <c r="D602" i="29"/>
  <c r="E602" i="29"/>
  <c r="F602" i="29"/>
  <c r="G602" i="29"/>
  <c r="H602" i="29"/>
  <c r="I602" i="29"/>
  <c r="J602" i="29"/>
  <c r="K602" i="29"/>
  <c r="L602" i="29"/>
  <c r="M602" i="29"/>
  <c r="D603" i="29"/>
  <c r="E603" i="29"/>
  <c r="F603" i="29"/>
  <c r="G603" i="29"/>
  <c r="H603" i="29"/>
  <c r="I603" i="29"/>
  <c r="J603" i="29"/>
  <c r="K603" i="29"/>
  <c r="L603" i="29"/>
  <c r="M603" i="29"/>
  <c r="D604" i="29"/>
  <c r="E604" i="29"/>
  <c r="F604" i="29"/>
  <c r="G604" i="29"/>
  <c r="H604" i="29"/>
  <c r="I604" i="29"/>
  <c r="O604" i="29" s="1"/>
  <c r="J604" i="29"/>
  <c r="K604" i="29"/>
  <c r="L604" i="29"/>
  <c r="M604" i="29"/>
  <c r="D605" i="29"/>
  <c r="E605" i="29"/>
  <c r="F605" i="29"/>
  <c r="G605" i="29"/>
  <c r="O605" i="29" s="1"/>
  <c r="U66" i="29" s="1"/>
  <c r="H605" i="29"/>
  <c r="I605" i="29"/>
  <c r="J605" i="29"/>
  <c r="K605" i="29"/>
  <c r="L605" i="29"/>
  <c r="M605" i="29"/>
  <c r="D606" i="29"/>
  <c r="E606" i="29"/>
  <c r="F606" i="29"/>
  <c r="G606" i="29"/>
  <c r="H606" i="29"/>
  <c r="I606" i="29"/>
  <c r="J606" i="29"/>
  <c r="K606" i="29"/>
  <c r="L606" i="29"/>
  <c r="M606" i="29"/>
  <c r="D607" i="29"/>
  <c r="E607" i="29"/>
  <c r="F607" i="29"/>
  <c r="G607" i="29"/>
  <c r="H607" i="29"/>
  <c r="I607" i="29"/>
  <c r="J607" i="29"/>
  <c r="K607" i="29"/>
  <c r="L607" i="29"/>
  <c r="M607" i="29"/>
  <c r="D608" i="29"/>
  <c r="E608" i="29"/>
  <c r="F608" i="29"/>
  <c r="G608" i="29"/>
  <c r="H608" i="29"/>
  <c r="I608" i="29"/>
  <c r="J608" i="29"/>
  <c r="K608" i="29"/>
  <c r="L608" i="29"/>
  <c r="M608" i="29"/>
  <c r="D609" i="29"/>
  <c r="E609" i="29"/>
  <c r="F609" i="29"/>
  <c r="G609" i="29"/>
  <c r="H609" i="29"/>
  <c r="I609" i="29"/>
  <c r="J609" i="29"/>
  <c r="K609" i="29"/>
  <c r="L609" i="29"/>
  <c r="M609" i="29"/>
  <c r="D610" i="29"/>
  <c r="E610" i="29"/>
  <c r="F610" i="29"/>
  <c r="G610" i="29"/>
  <c r="H610" i="29"/>
  <c r="I610" i="29"/>
  <c r="J610" i="29"/>
  <c r="K610" i="29"/>
  <c r="L610" i="29"/>
  <c r="M610" i="29"/>
  <c r="D611" i="29"/>
  <c r="E611" i="29"/>
  <c r="F611" i="29"/>
  <c r="G611" i="29"/>
  <c r="H611" i="29"/>
  <c r="I611" i="29"/>
  <c r="J611" i="29"/>
  <c r="K611" i="29"/>
  <c r="L611" i="29"/>
  <c r="M611" i="29"/>
  <c r="D612" i="29"/>
  <c r="E612" i="29"/>
  <c r="F612" i="29"/>
  <c r="G612" i="29"/>
  <c r="H612" i="29"/>
  <c r="I612" i="29"/>
  <c r="O612" i="29" s="1"/>
  <c r="J612" i="29"/>
  <c r="K612" i="29"/>
  <c r="L612" i="29"/>
  <c r="M612" i="29"/>
  <c r="D613" i="29"/>
  <c r="E613" i="29"/>
  <c r="F613" i="29"/>
  <c r="G613" i="29"/>
  <c r="O613" i="29" s="1"/>
  <c r="H613" i="29"/>
  <c r="I613" i="29"/>
  <c r="J613" i="29"/>
  <c r="K613" i="29"/>
  <c r="L613" i="29"/>
  <c r="M613" i="29"/>
  <c r="D614" i="29"/>
  <c r="E614" i="29"/>
  <c r="F614" i="29"/>
  <c r="G614" i="29"/>
  <c r="H614" i="29"/>
  <c r="I614" i="29"/>
  <c r="J614" i="29"/>
  <c r="K614" i="29"/>
  <c r="L614" i="29"/>
  <c r="M614" i="29"/>
  <c r="D615" i="29"/>
  <c r="E615" i="29"/>
  <c r="F615" i="29"/>
  <c r="G615" i="29"/>
  <c r="H615" i="29"/>
  <c r="I615" i="29"/>
  <c r="J615" i="29"/>
  <c r="K615" i="29"/>
  <c r="L615" i="29"/>
  <c r="M615" i="29"/>
  <c r="D616" i="29"/>
  <c r="E616" i="29"/>
  <c r="F616" i="29"/>
  <c r="G616" i="29"/>
  <c r="H616" i="29"/>
  <c r="I616" i="29"/>
  <c r="J616" i="29"/>
  <c r="K616" i="29"/>
  <c r="L616" i="29"/>
  <c r="M616" i="29"/>
  <c r="D617" i="29"/>
  <c r="E617" i="29"/>
  <c r="F617" i="29"/>
  <c r="G617" i="29"/>
  <c r="H617" i="29"/>
  <c r="I617" i="29"/>
  <c r="J617" i="29"/>
  <c r="K617" i="29"/>
  <c r="L617" i="29"/>
  <c r="M617" i="29"/>
  <c r="D618" i="29"/>
  <c r="E618" i="29"/>
  <c r="F618" i="29"/>
  <c r="G618" i="29"/>
  <c r="H618" i="29"/>
  <c r="I618" i="29"/>
  <c r="J618" i="29"/>
  <c r="K618" i="29"/>
  <c r="L618" i="29"/>
  <c r="M618" i="29"/>
  <c r="D619" i="29"/>
  <c r="E619" i="29"/>
  <c r="F619" i="29"/>
  <c r="G619" i="29"/>
  <c r="H619" i="29"/>
  <c r="I619" i="29"/>
  <c r="J619" i="29"/>
  <c r="K619" i="29"/>
  <c r="L619" i="29"/>
  <c r="M619" i="29"/>
  <c r="D620" i="29"/>
  <c r="E620" i="29"/>
  <c r="F620" i="29"/>
  <c r="G620" i="29"/>
  <c r="H620" i="29"/>
  <c r="I620" i="29"/>
  <c r="O620" i="29" s="1"/>
  <c r="J620" i="29"/>
  <c r="K620" i="29"/>
  <c r="L620" i="29"/>
  <c r="M620" i="29"/>
  <c r="D621" i="29"/>
  <c r="E621" i="29"/>
  <c r="F621" i="29"/>
  <c r="G621" i="29"/>
  <c r="O621" i="29" s="1"/>
  <c r="H621" i="29"/>
  <c r="I621" i="29"/>
  <c r="J621" i="29"/>
  <c r="K621" i="29"/>
  <c r="L621" i="29"/>
  <c r="M621" i="29"/>
  <c r="D622" i="29"/>
  <c r="E622" i="29"/>
  <c r="F622" i="29"/>
  <c r="G622" i="29"/>
  <c r="H622" i="29"/>
  <c r="I622" i="29"/>
  <c r="J622" i="29"/>
  <c r="K622" i="29"/>
  <c r="L622" i="29"/>
  <c r="M622" i="29"/>
  <c r="D623" i="29"/>
  <c r="E623" i="29"/>
  <c r="F623" i="29"/>
  <c r="G623" i="29"/>
  <c r="H623" i="29"/>
  <c r="I623" i="29"/>
  <c r="J623" i="29"/>
  <c r="K623" i="29"/>
  <c r="L623" i="29"/>
  <c r="M623" i="29"/>
  <c r="D624" i="29"/>
  <c r="E624" i="29"/>
  <c r="F624" i="29"/>
  <c r="G624" i="29"/>
  <c r="H624" i="29"/>
  <c r="I624" i="29"/>
  <c r="J624" i="29"/>
  <c r="K624" i="29"/>
  <c r="L624" i="29"/>
  <c r="M624" i="29"/>
  <c r="D625" i="29"/>
  <c r="E625" i="29"/>
  <c r="F625" i="29"/>
  <c r="G625" i="29"/>
  <c r="H625" i="29"/>
  <c r="I625" i="29"/>
  <c r="J625" i="29"/>
  <c r="K625" i="29"/>
  <c r="L625" i="29"/>
  <c r="M625" i="29"/>
  <c r="D626" i="29"/>
  <c r="E626" i="29"/>
  <c r="F626" i="29"/>
  <c r="G626" i="29"/>
  <c r="H626" i="29"/>
  <c r="I626" i="29"/>
  <c r="J626" i="29"/>
  <c r="K626" i="29"/>
  <c r="L626" i="29"/>
  <c r="M626" i="29"/>
  <c r="D627" i="29"/>
  <c r="E627" i="29"/>
  <c r="F627" i="29"/>
  <c r="G627" i="29"/>
  <c r="H627" i="29"/>
  <c r="I627" i="29"/>
  <c r="J627" i="29"/>
  <c r="K627" i="29"/>
  <c r="L627" i="29"/>
  <c r="M627" i="29"/>
  <c r="D628" i="29"/>
  <c r="E628" i="29"/>
  <c r="F628" i="29"/>
  <c r="G628" i="29"/>
  <c r="H628" i="29"/>
  <c r="I628" i="29"/>
  <c r="J628" i="29"/>
  <c r="K628" i="29"/>
  <c r="L628" i="29"/>
  <c r="M628" i="29"/>
  <c r="D629" i="29"/>
  <c r="E629" i="29"/>
  <c r="F629" i="29"/>
  <c r="G629" i="29"/>
  <c r="O629" i="29" s="1"/>
  <c r="H629" i="29"/>
  <c r="I629" i="29"/>
  <c r="J629" i="29"/>
  <c r="K629" i="29"/>
  <c r="L629" i="29"/>
  <c r="M629" i="29"/>
  <c r="D630" i="29"/>
  <c r="E630" i="29"/>
  <c r="F630" i="29"/>
  <c r="G630" i="29"/>
  <c r="H630" i="29"/>
  <c r="I630" i="29"/>
  <c r="J630" i="29"/>
  <c r="K630" i="29"/>
  <c r="L630" i="29"/>
  <c r="M630" i="29"/>
  <c r="D631" i="29"/>
  <c r="E631" i="29"/>
  <c r="F631" i="29"/>
  <c r="G631" i="29"/>
  <c r="H631" i="29"/>
  <c r="I631" i="29"/>
  <c r="J631" i="29"/>
  <c r="K631" i="29"/>
  <c r="L631" i="29"/>
  <c r="M631" i="29"/>
  <c r="D632" i="29"/>
  <c r="E632" i="29"/>
  <c r="F632" i="29"/>
  <c r="G632" i="29"/>
  <c r="H632" i="29"/>
  <c r="I632" i="29"/>
  <c r="J632" i="29"/>
  <c r="K632" i="29"/>
  <c r="L632" i="29"/>
  <c r="M632" i="29"/>
  <c r="D633" i="29"/>
  <c r="E633" i="29"/>
  <c r="F633" i="29"/>
  <c r="G633" i="29"/>
  <c r="H633" i="29"/>
  <c r="I633" i="29"/>
  <c r="J633" i="29"/>
  <c r="K633" i="29"/>
  <c r="L633" i="29"/>
  <c r="M633" i="29"/>
  <c r="D634" i="29"/>
  <c r="E634" i="29"/>
  <c r="F634" i="29"/>
  <c r="G634" i="29"/>
  <c r="H634" i="29"/>
  <c r="I634" i="29"/>
  <c r="J634" i="29"/>
  <c r="K634" i="29"/>
  <c r="L634" i="29"/>
  <c r="M634" i="29"/>
  <c r="D635" i="29"/>
  <c r="E635" i="29"/>
  <c r="F635" i="29"/>
  <c r="G635" i="29"/>
  <c r="H635" i="29"/>
  <c r="I635" i="29"/>
  <c r="J635" i="29"/>
  <c r="K635" i="29"/>
  <c r="L635" i="29"/>
  <c r="M635" i="29"/>
  <c r="D636" i="29"/>
  <c r="E636" i="29"/>
  <c r="F636" i="29"/>
  <c r="G636" i="29"/>
  <c r="H636" i="29"/>
  <c r="I636" i="29"/>
  <c r="O636" i="29" s="1"/>
  <c r="J636" i="29"/>
  <c r="K636" i="29"/>
  <c r="L636" i="29"/>
  <c r="M636" i="29"/>
  <c r="D637" i="29"/>
  <c r="E637" i="29"/>
  <c r="F637" i="29"/>
  <c r="G637" i="29"/>
  <c r="O637" i="29" s="1"/>
  <c r="H637" i="29"/>
  <c r="I637" i="29"/>
  <c r="J637" i="29"/>
  <c r="K637" i="29"/>
  <c r="L637" i="29"/>
  <c r="M637" i="29"/>
  <c r="D638" i="29"/>
  <c r="E638" i="29"/>
  <c r="F638" i="29"/>
  <c r="G638" i="29"/>
  <c r="H638" i="29"/>
  <c r="I638" i="29"/>
  <c r="J638" i="29"/>
  <c r="K638" i="29"/>
  <c r="L638" i="29"/>
  <c r="M638" i="29"/>
  <c r="D639" i="29"/>
  <c r="E639" i="29"/>
  <c r="F639" i="29"/>
  <c r="G639" i="29"/>
  <c r="H639" i="29"/>
  <c r="I639" i="29"/>
  <c r="J639" i="29"/>
  <c r="K639" i="29"/>
  <c r="L639" i="29"/>
  <c r="M639" i="29"/>
  <c r="D640" i="29"/>
  <c r="E640" i="29"/>
  <c r="F640" i="29"/>
  <c r="G640" i="29"/>
  <c r="H640" i="29"/>
  <c r="I640" i="29"/>
  <c r="J640" i="29"/>
  <c r="K640" i="29"/>
  <c r="L640" i="29"/>
  <c r="M640" i="29"/>
  <c r="D641" i="29"/>
  <c r="E641" i="29"/>
  <c r="F641" i="29"/>
  <c r="G641" i="29"/>
  <c r="H641" i="29"/>
  <c r="I641" i="29"/>
  <c r="J641" i="29"/>
  <c r="K641" i="29"/>
  <c r="L641" i="29"/>
  <c r="M641" i="29"/>
  <c r="D642" i="29"/>
  <c r="E642" i="29"/>
  <c r="F642" i="29"/>
  <c r="G642" i="29"/>
  <c r="H642" i="29"/>
  <c r="I642" i="29"/>
  <c r="J642" i="29"/>
  <c r="K642" i="29"/>
  <c r="L642" i="29"/>
  <c r="M642" i="29"/>
  <c r="D643" i="29"/>
  <c r="E643" i="29"/>
  <c r="F643" i="29"/>
  <c r="G643" i="29"/>
  <c r="H643" i="29"/>
  <c r="I643" i="29"/>
  <c r="J643" i="29"/>
  <c r="K643" i="29"/>
  <c r="L643" i="29"/>
  <c r="M643" i="29"/>
  <c r="D644" i="29"/>
  <c r="E644" i="29"/>
  <c r="F644" i="29"/>
  <c r="G644" i="29"/>
  <c r="H644" i="29"/>
  <c r="I644" i="29"/>
  <c r="O644" i="29" s="1"/>
  <c r="J644" i="29"/>
  <c r="K644" i="29"/>
  <c r="L644" i="29"/>
  <c r="M644" i="29"/>
  <c r="D645" i="29"/>
  <c r="E645" i="29"/>
  <c r="F645" i="29"/>
  <c r="G645" i="29"/>
  <c r="O645" i="29" s="1"/>
  <c r="H645" i="29"/>
  <c r="I645" i="29"/>
  <c r="J645" i="29"/>
  <c r="K645" i="29"/>
  <c r="L645" i="29"/>
  <c r="M645" i="29"/>
  <c r="D646" i="29"/>
  <c r="E646" i="29"/>
  <c r="F646" i="29"/>
  <c r="G646" i="29"/>
  <c r="H646" i="29"/>
  <c r="I646" i="29"/>
  <c r="J646" i="29"/>
  <c r="K646" i="29"/>
  <c r="L646" i="29"/>
  <c r="M646" i="29"/>
  <c r="D647" i="29"/>
  <c r="E647" i="29"/>
  <c r="F647" i="29"/>
  <c r="G647" i="29"/>
  <c r="H647" i="29"/>
  <c r="I647" i="29"/>
  <c r="J647" i="29"/>
  <c r="K647" i="29"/>
  <c r="L647" i="29"/>
  <c r="M647" i="29"/>
  <c r="D648" i="29"/>
  <c r="E648" i="29"/>
  <c r="F648" i="29"/>
  <c r="G648" i="29"/>
  <c r="H648" i="29"/>
  <c r="I648" i="29"/>
  <c r="J648" i="29"/>
  <c r="K648" i="29"/>
  <c r="L648" i="29"/>
  <c r="M648" i="29"/>
  <c r="D649" i="29"/>
  <c r="E649" i="29"/>
  <c r="F649" i="29"/>
  <c r="G649" i="29"/>
  <c r="H649" i="29"/>
  <c r="I649" i="29"/>
  <c r="J649" i="29"/>
  <c r="K649" i="29"/>
  <c r="L649" i="29"/>
  <c r="M649" i="29"/>
  <c r="D650" i="29"/>
  <c r="E650" i="29"/>
  <c r="F650" i="29"/>
  <c r="G650" i="29"/>
  <c r="H650" i="29"/>
  <c r="I650" i="29"/>
  <c r="J650" i="29"/>
  <c r="K650" i="29"/>
  <c r="L650" i="29"/>
  <c r="M650" i="29"/>
  <c r="D651" i="29"/>
  <c r="E651" i="29"/>
  <c r="F651" i="29"/>
  <c r="G651" i="29"/>
  <c r="H651" i="29"/>
  <c r="I651" i="29"/>
  <c r="J651" i="29"/>
  <c r="K651" i="29"/>
  <c r="L651" i="29"/>
  <c r="M651" i="29"/>
  <c r="D652" i="29"/>
  <c r="E652" i="29"/>
  <c r="F652" i="29"/>
  <c r="G652" i="29"/>
  <c r="H652" i="29"/>
  <c r="I652" i="29"/>
  <c r="O652" i="29" s="1"/>
  <c r="J652" i="29"/>
  <c r="K652" i="29"/>
  <c r="L652" i="29"/>
  <c r="M652" i="29"/>
  <c r="D653" i="29"/>
  <c r="E653" i="29"/>
  <c r="F653" i="29"/>
  <c r="G653" i="29"/>
  <c r="O653" i="29" s="1"/>
  <c r="H653" i="29"/>
  <c r="I653" i="29"/>
  <c r="J653" i="29"/>
  <c r="K653" i="29"/>
  <c r="L653" i="29"/>
  <c r="M653" i="29"/>
  <c r="D654" i="29"/>
  <c r="E654" i="29"/>
  <c r="F654" i="29"/>
  <c r="G654" i="29"/>
  <c r="H654" i="29"/>
  <c r="I654" i="29"/>
  <c r="J654" i="29"/>
  <c r="K654" i="29"/>
  <c r="L654" i="29"/>
  <c r="M654" i="29"/>
  <c r="D655" i="29"/>
  <c r="E655" i="29"/>
  <c r="F655" i="29"/>
  <c r="G655" i="29"/>
  <c r="H655" i="29"/>
  <c r="I655" i="29"/>
  <c r="J655" i="29"/>
  <c r="K655" i="29"/>
  <c r="L655" i="29"/>
  <c r="M655" i="29"/>
  <c r="D656" i="29"/>
  <c r="E656" i="29"/>
  <c r="F656" i="29"/>
  <c r="G656" i="29"/>
  <c r="H656" i="29"/>
  <c r="I656" i="29"/>
  <c r="J656" i="29"/>
  <c r="K656" i="29"/>
  <c r="L656" i="29"/>
  <c r="M656" i="29"/>
  <c r="D657" i="29"/>
  <c r="E657" i="29"/>
  <c r="F657" i="29"/>
  <c r="G657" i="29"/>
  <c r="H657" i="29"/>
  <c r="I657" i="29"/>
  <c r="J657" i="29"/>
  <c r="K657" i="29"/>
  <c r="L657" i="29"/>
  <c r="M657" i="29"/>
  <c r="D658" i="29"/>
  <c r="E658" i="29"/>
  <c r="F658" i="29"/>
  <c r="G658" i="29"/>
  <c r="H658" i="29"/>
  <c r="I658" i="29"/>
  <c r="J658" i="29"/>
  <c r="K658" i="29"/>
  <c r="L658" i="29"/>
  <c r="M658" i="29"/>
  <c r="D659" i="29"/>
  <c r="E659" i="29"/>
  <c r="F659" i="29"/>
  <c r="G659" i="29"/>
  <c r="H659" i="29"/>
  <c r="I659" i="29"/>
  <c r="J659" i="29"/>
  <c r="K659" i="29"/>
  <c r="L659" i="29"/>
  <c r="M659" i="29"/>
  <c r="D660" i="29"/>
  <c r="E660" i="29"/>
  <c r="F660" i="29"/>
  <c r="G660" i="29"/>
  <c r="H660" i="29"/>
  <c r="I660" i="29"/>
  <c r="O660" i="29" s="1"/>
  <c r="J660" i="29"/>
  <c r="K660" i="29"/>
  <c r="L660" i="29"/>
  <c r="M660" i="29"/>
  <c r="D661" i="29"/>
  <c r="E661" i="29"/>
  <c r="F661" i="29"/>
  <c r="G661" i="29"/>
  <c r="O661" i="29" s="1"/>
  <c r="H661" i="29"/>
  <c r="I661" i="29"/>
  <c r="J661" i="29"/>
  <c r="K661" i="29"/>
  <c r="L661" i="29"/>
  <c r="M661" i="29"/>
  <c r="D662" i="29"/>
  <c r="E662" i="29"/>
  <c r="F662" i="29"/>
  <c r="G662" i="29"/>
  <c r="H662" i="29"/>
  <c r="I662" i="29"/>
  <c r="J662" i="29"/>
  <c r="K662" i="29"/>
  <c r="L662" i="29"/>
  <c r="M662" i="29"/>
  <c r="D663" i="29"/>
  <c r="E663" i="29"/>
  <c r="F663" i="29"/>
  <c r="G663" i="29"/>
  <c r="H663" i="29"/>
  <c r="I663" i="29"/>
  <c r="J663" i="29"/>
  <c r="K663" i="29"/>
  <c r="L663" i="29"/>
  <c r="M663" i="29"/>
  <c r="D664" i="29"/>
  <c r="E664" i="29"/>
  <c r="F664" i="29"/>
  <c r="G664" i="29"/>
  <c r="H664" i="29"/>
  <c r="I664" i="29"/>
  <c r="J664" i="29"/>
  <c r="K664" i="29"/>
  <c r="L664" i="29"/>
  <c r="M664" i="29"/>
  <c r="D665" i="29"/>
  <c r="E665" i="29"/>
  <c r="F665" i="29"/>
  <c r="G665" i="29"/>
  <c r="H665" i="29"/>
  <c r="I665" i="29"/>
  <c r="J665" i="29"/>
  <c r="K665" i="29"/>
  <c r="L665" i="29"/>
  <c r="M665" i="29"/>
  <c r="D666" i="29"/>
  <c r="E666" i="29"/>
  <c r="F666" i="29"/>
  <c r="G666" i="29"/>
  <c r="H666" i="29"/>
  <c r="I666" i="29"/>
  <c r="J666" i="29"/>
  <c r="K666" i="29"/>
  <c r="L666" i="29"/>
  <c r="M666" i="29"/>
  <c r="D667" i="29"/>
  <c r="E667" i="29"/>
  <c r="F667" i="29"/>
  <c r="G667" i="29"/>
  <c r="H667" i="29"/>
  <c r="I667" i="29"/>
  <c r="J667" i="29"/>
  <c r="K667" i="29"/>
  <c r="L667" i="29"/>
  <c r="M667" i="29"/>
  <c r="D668" i="29"/>
  <c r="E668" i="29"/>
  <c r="F668" i="29"/>
  <c r="G668" i="29"/>
  <c r="H668" i="29"/>
  <c r="I668" i="29"/>
  <c r="O668" i="29" s="1"/>
  <c r="J668" i="29"/>
  <c r="K668" i="29"/>
  <c r="L668" i="29"/>
  <c r="M668" i="29"/>
  <c r="D669" i="29"/>
  <c r="E669" i="29"/>
  <c r="F669" i="29"/>
  <c r="G669" i="29"/>
  <c r="O669" i="29" s="1"/>
  <c r="H669" i="29"/>
  <c r="I669" i="29"/>
  <c r="J669" i="29"/>
  <c r="K669" i="29"/>
  <c r="L669" i="29"/>
  <c r="M669" i="29"/>
  <c r="D670" i="29"/>
  <c r="E670" i="29"/>
  <c r="F670" i="29"/>
  <c r="G670" i="29"/>
  <c r="H670" i="29"/>
  <c r="I670" i="29"/>
  <c r="J670" i="29"/>
  <c r="K670" i="29"/>
  <c r="L670" i="29"/>
  <c r="M670" i="29"/>
  <c r="D671" i="29"/>
  <c r="E671" i="29"/>
  <c r="F671" i="29"/>
  <c r="G671" i="29"/>
  <c r="H671" i="29"/>
  <c r="I671" i="29"/>
  <c r="J671" i="29"/>
  <c r="K671" i="29"/>
  <c r="L671" i="29"/>
  <c r="M671" i="29"/>
  <c r="D672" i="29"/>
  <c r="E672" i="29"/>
  <c r="F672" i="29"/>
  <c r="G672" i="29"/>
  <c r="H672" i="29"/>
  <c r="I672" i="29"/>
  <c r="J672" i="29"/>
  <c r="K672" i="29"/>
  <c r="L672" i="29"/>
  <c r="M672" i="29"/>
  <c r="D673" i="29"/>
  <c r="E673" i="29"/>
  <c r="F673" i="29"/>
  <c r="G673" i="29"/>
  <c r="H673" i="29"/>
  <c r="I673" i="29"/>
  <c r="J673" i="29"/>
  <c r="K673" i="29"/>
  <c r="L673" i="29"/>
  <c r="M673" i="29"/>
  <c r="D674" i="29"/>
  <c r="E674" i="29"/>
  <c r="F674" i="29"/>
  <c r="G674" i="29"/>
  <c r="H674" i="29"/>
  <c r="I674" i="29"/>
  <c r="J674" i="29"/>
  <c r="K674" i="29"/>
  <c r="L674" i="29"/>
  <c r="M674" i="29"/>
  <c r="D675" i="29"/>
  <c r="E675" i="29"/>
  <c r="F675" i="29"/>
  <c r="G675" i="29"/>
  <c r="H675" i="29"/>
  <c r="I675" i="29"/>
  <c r="J675" i="29"/>
  <c r="K675" i="29"/>
  <c r="L675" i="29"/>
  <c r="M675" i="29"/>
  <c r="D676" i="29"/>
  <c r="E676" i="29"/>
  <c r="F676" i="29"/>
  <c r="G676" i="29"/>
  <c r="H676" i="29"/>
  <c r="I676" i="29"/>
  <c r="O676" i="29" s="1"/>
  <c r="J676" i="29"/>
  <c r="K676" i="29"/>
  <c r="L676" i="29"/>
  <c r="M676" i="29"/>
  <c r="D677" i="29"/>
  <c r="E677" i="29"/>
  <c r="F677" i="29"/>
  <c r="G677" i="29"/>
  <c r="O677" i="29" s="1"/>
  <c r="H677" i="29"/>
  <c r="I677" i="29"/>
  <c r="J677" i="29"/>
  <c r="K677" i="29"/>
  <c r="L677" i="29"/>
  <c r="M677" i="29"/>
  <c r="D678" i="29"/>
  <c r="E678" i="29"/>
  <c r="F678" i="29"/>
  <c r="G678" i="29"/>
  <c r="H678" i="29"/>
  <c r="I678" i="29"/>
  <c r="J678" i="29"/>
  <c r="K678" i="29"/>
  <c r="L678" i="29"/>
  <c r="M678" i="29"/>
  <c r="D679" i="29"/>
  <c r="E679" i="29"/>
  <c r="F679" i="29"/>
  <c r="G679" i="29"/>
  <c r="H679" i="29"/>
  <c r="I679" i="29"/>
  <c r="J679" i="29"/>
  <c r="K679" i="29"/>
  <c r="L679" i="29"/>
  <c r="M679" i="29"/>
  <c r="D680" i="29"/>
  <c r="E680" i="29"/>
  <c r="F680" i="29"/>
  <c r="G680" i="29"/>
  <c r="H680" i="29"/>
  <c r="I680" i="29"/>
  <c r="J680" i="29"/>
  <c r="K680" i="29"/>
  <c r="L680" i="29"/>
  <c r="M680" i="29"/>
  <c r="D681" i="29"/>
  <c r="E681" i="29"/>
  <c r="F681" i="29"/>
  <c r="G681" i="29"/>
  <c r="H681" i="29"/>
  <c r="I681" i="29"/>
  <c r="J681" i="29"/>
  <c r="K681" i="29"/>
  <c r="L681" i="29"/>
  <c r="M681" i="29"/>
  <c r="D682" i="29"/>
  <c r="E682" i="29"/>
  <c r="F682" i="29"/>
  <c r="G682" i="29"/>
  <c r="H682" i="29"/>
  <c r="I682" i="29"/>
  <c r="J682" i="29"/>
  <c r="K682" i="29"/>
  <c r="L682" i="29"/>
  <c r="M682" i="29"/>
  <c r="D683" i="29"/>
  <c r="E683" i="29"/>
  <c r="F683" i="29"/>
  <c r="G683" i="29"/>
  <c r="H683" i="29"/>
  <c r="I683" i="29"/>
  <c r="J683" i="29"/>
  <c r="K683" i="29"/>
  <c r="L683" i="29"/>
  <c r="M683" i="29"/>
  <c r="D684" i="29"/>
  <c r="E684" i="29"/>
  <c r="F684" i="29"/>
  <c r="G684" i="29"/>
  <c r="H684" i="29"/>
  <c r="I684" i="29"/>
  <c r="O684" i="29" s="1"/>
  <c r="J684" i="29"/>
  <c r="K684" i="29"/>
  <c r="L684" i="29"/>
  <c r="M684" i="29"/>
  <c r="D685" i="29"/>
  <c r="E685" i="29"/>
  <c r="F685" i="29"/>
  <c r="G685" i="29"/>
  <c r="O685" i="29" s="1"/>
  <c r="H685" i="29"/>
  <c r="I685" i="29"/>
  <c r="J685" i="29"/>
  <c r="K685" i="29"/>
  <c r="L685" i="29"/>
  <c r="M685" i="29"/>
  <c r="D686" i="29"/>
  <c r="E686" i="29"/>
  <c r="F686" i="29"/>
  <c r="G686" i="29"/>
  <c r="H686" i="29"/>
  <c r="I686" i="29"/>
  <c r="J686" i="29"/>
  <c r="K686" i="29"/>
  <c r="L686" i="29"/>
  <c r="M686" i="29"/>
  <c r="D687" i="29"/>
  <c r="E687" i="29"/>
  <c r="F687" i="29"/>
  <c r="G687" i="29"/>
  <c r="H687" i="29"/>
  <c r="I687" i="29"/>
  <c r="J687" i="29"/>
  <c r="K687" i="29"/>
  <c r="L687" i="29"/>
  <c r="M687" i="29"/>
  <c r="D688" i="29"/>
  <c r="E688" i="29"/>
  <c r="F688" i="29"/>
  <c r="G688" i="29"/>
  <c r="H688" i="29"/>
  <c r="I688" i="29"/>
  <c r="J688" i="29"/>
  <c r="K688" i="29"/>
  <c r="L688" i="29"/>
  <c r="M688" i="29"/>
  <c r="D689" i="29"/>
  <c r="E689" i="29"/>
  <c r="F689" i="29"/>
  <c r="G689" i="29"/>
  <c r="H689" i="29"/>
  <c r="I689" i="29"/>
  <c r="J689" i="29"/>
  <c r="K689" i="29"/>
  <c r="L689" i="29"/>
  <c r="M689" i="29"/>
  <c r="D690" i="29"/>
  <c r="E690" i="29"/>
  <c r="F690" i="29"/>
  <c r="G690" i="29"/>
  <c r="H690" i="29"/>
  <c r="I690" i="29"/>
  <c r="J690" i="29"/>
  <c r="K690" i="29"/>
  <c r="L690" i="29"/>
  <c r="M690" i="29"/>
  <c r="D691" i="29"/>
  <c r="E691" i="29"/>
  <c r="F691" i="29"/>
  <c r="G691" i="29"/>
  <c r="H691" i="29"/>
  <c r="I691" i="29"/>
  <c r="J691" i="29"/>
  <c r="K691" i="29"/>
  <c r="L691" i="29"/>
  <c r="M691" i="29"/>
  <c r="D692" i="29"/>
  <c r="E692" i="29"/>
  <c r="F692" i="29"/>
  <c r="G692" i="29"/>
  <c r="H692" i="29"/>
  <c r="I692" i="29"/>
  <c r="O692" i="29" s="1"/>
  <c r="J692" i="29"/>
  <c r="K692" i="29"/>
  <c r="L692" i="29"/>
  <c r="M692" i="29"/>
  <c r="D693" i="29"/>
  <c r="E693" i="29"/>
  <c r="F693" i="29"/>
  <c r="G693" i="29"/>
  <c r="O693" i="29" s="1"/>
  <c r="H693" i="29"/>
  <c r="I693" i="29"/>
  <c r="J693" i="29"/>
  <c r="K693" i="29"/>
  <c r="L693" i="29"/>
  <c r="M693" i="29"/>
  <c r="D694" i="29"/>
  <c r="E694" i="29"/>
  <c r="F694" i="29"/>
  <c r="G694" i="29"/>
  <c r="H694" i="29"/>
  <c r="I694" i="29"/>
  <c r="J694" i="29"/>
  <c r="K694" i="29"/>
  <c r="L694" i="29"/>
  <c r="M694" i="29"/>
  <c r="D695" i="29"/>
  <c r="E695" i="29"/>
  <c r="F695" i="29"/>
  <c r="G695" i="29"/>
  <c r="H695" i="29"/>
  <c r="I695" i="29"/>
  <c r="J695" i="29"/>
  <c r="K695" i="29"/>
  <c r="L695" i="29"/>
  <c r="M695" i="29"/>
  <c r="E2" i="29"/>
  <c r="F2" i="29"/>
  <c r="G2" i="29"/>
  <c r="H2" i="29"/>
  <c r="I2" i="29"/>
  <c r="J2" i="29"/>
  <c r="K2" i="29"/>
  <c r="L2" i="29"/>
  <c r="O2" i="29" s="1"/>
  <c r="M2" i="29"/>
  <c r="D2" i="29"/>
  <c r="O628" i="29"/>
  <c r="O512" i="29"/>
  <c r="O389" i="29"/>
  <c r="O301" i="29"/>
  <c r="O228" i="29"/>
  <c r="O111" i="29"/>
  <c r="U68" i="29" s="1"/>
  <c r="O33" i="29"/>
  <c r="O695" i="27"/>
  <c r="O694" i="27"/>
  <c r="O693" i="27"/>
  <c r="O692" i="27"/>
  <c r="O691" i="27"/>
  <c r="O690" i="27"/>
  <c r="O689" i="27"/>
  <c r="O688" i="27"/>
  <c r="O687" i="27"/>
  <c r="O686" i="27"/>
  <c r="O685" i="27"/>
  <c r="O684" i="27"/>
  <c r="O683" i="27"/>
  <c r="O682" i="27"/>
  <c r="O681" i="27"/>
  <c r="O680" i="27"/>
  <c r="O679" i="27"/>
  <c r="O678" i="27"/>
  <c r="O677" i="27"/>
  <c r="O676" i="27"/>
  <c r="O675" i="27"/>
  <c r="O674" i="27"/>
  <c r="O673" i="27"/>
  <c r="O672" i="27"/>
  <c r="O671" i="27"/>
  <c r="O670" i="27"/>
  <c r="O669" i="27"/>
  <c r="O668" i="27"/>
  <c r="O667" i="27"/>
  <c r="O666" i="27"/>
  <c r="O665" i="27"/>
  <c r="O664" i="27"/>
  <c r="O663" i="27"/>
  <c r="O662" i="27"/>
  <c r="O661" i="27"/>
  <c r="O660" i="27"/>
  <c r="O659" i="27"/>
  <c r="O658" i="27"/>
  <c r="O657" i="27"/>
  <c r="O656" i="27"/>
  <c r="O655" i="27"/>
  <c r="O654" i="27"/>
  <c r="O653" i="27"/>
  <c r="O652" i="27"/>
  <c r="O651" i="27"/>
  <c r="O650" i="27"/>
  <c r="O649" i="27"/>
  <c r="O648" i="27"/>
  <c r="O647" i="27"/>
  <c r="O646" i="27"/>
  <c r="O645" i="27"/>
  <c r="O644" i="27"/>
  <c r="O643" i="27"/>
  <c r="O642" i="27"/>
  <c r="O641" i="27"/>
  <c r="O640" i="27"/>
  <c r="O639" i="27"/>
  <c r="O638" i="27"/>
  <c r="O637" i="27"/>
  <c r="O636" i="27"/>
  <c r="O635" i="27"/>
  <c r="O634" i="27"/>
  <c r="O633" i="27"/>
  <c r="O632" i="27"/>
  <c r="O631" i="27"/>
  <c r="O630" i="27"/>
  <c r="O629" i="27"/>
  <c r="O628" i="27"/>
  <c r="O627" i="27"/>
  <c r="O626" i="27"/>
  <c r="O625" i="27"/>
  <c r="O624" i="27"/>
  <c r="O623" i="27"/>
  <c r="O622" i="27"/>
  <c r="O621" i="27"/>
  <c r="O620" i="27"/>
  <c r="O619" i="27"/>
  <c r="O618" i="27"/>
  <c r="O617" i="27"/>
  <c r="O616" i="27"/>
  <c r="O615" i="27"/>
  <c r="O614" i="27"/>
  <c r="O613" i="27"/>
  <c r="O612" i="27"/>
  <c r="O611" i="27"/>
  <c r="O610" i="27"/>
  <c r="O609" i="27"/>
  <c r="O608" i="27"/>
  <c r="O607" i="27"/>
  <c r="O606" i="27"/>
  <c r="O605" i="27"/>
  <c r="O604" i="27"/>
  <c r="O603" i="27"/>
  <c r="O602" i="27"/>
  <c r="O601" i="27"/>
  <c r="O600" i="27"/>
  <c r="O599" i="27"/>
  <c r="O598" i="27"/>
  <c r="O597" i="27"/>
  <c r="O596" i="27"/>
  <c r="O595" i="27"/>
  <c r="O594" i="27"/>
  <c r="O593" i="27"/>
  <c r="O592" i="27"/>
  <c r="O591" i="27"/>
  <c r="O590" i="27"/>
  <c r="O589" i="27"/>
  <c r="O588" i="27"/>
  <c r="O587" i="27"/>
  <c r="O586" i="27"/>
  <c r="O585" i="27"/>
  <c r="O584" i="27"/>
  <c r="O583" i="27"/>
  <c r="O582" i="27"/>
  <c r="O581" i="27"/>
  <c r="O580" i="27"/>
  <c r="O579" i="27"/>
  <c r="O577" i="27"/>
  <c r="O576" i="27"/>
  <c r="O575" i="27"/>
  <c r="O574" i="27"/>
  <c r="O573" i="27"/>
  <c r="O572" i="27"/>
  <c r="O571" i="27"/>
  <c r="O570" i="27"/>
  <c r="O569" i="27"/>
  <c r="O568" i="27"/>
  <c r="O567" i="27"/>
  <c r="O566" i="27"/>
  <c r="O563" i="27"/>
  <c r="O562" i="27"/>
  <c r="O561" i="27"/>
  <c r="O559" i="27"/>
  <c r="O558" i="27"/>
  <c r="O557" i="27"/>
  <c r="O556" i="27"/>
  <c r="V37" i="27" s="1"/>
  <c r="O555" i="27"/>
  <c r="O554" i="27"/>
  <c r="O553" i="27"/>
  <c r="O552" i="27"/>
  <c r="O551" i="27"/>
  <c r="O550" i="27"/>
  <c r="O549" i="27"/>
  <c r="O548" i="27"/>
  <c r="O547" i="27"/>
  <c r="O546" i="27"/>
  <c r="O545" i="27"/>
  <c r="O544" i="27"/>
  <c r="O543" i="27"/>
  <c r="O542" i="27"/>
  <c r="O541" i="27"/>
  <c r="O540" i="27"/>
  <c r="O539" i="27"/>
  <c r="O538" i="27"/>
  <c r="O537" i="27"/>
  <c r="O536" i="27"/>
  <c r="O535" i="27"/>
  <c r="O534" i="27"/>
  <c r="O533" i="27"/>
  <c r="O532" i="27"/>
  <c r="O531" i="27"/>
  <c r="O530" i="27"/>
  <c r="O529" i="27"/>
  <c r="O528" i="27"/>
  <c r="O527" i="27"/>
  <c r="O526" i="27"/>
  <c r="O525" i="27"/>
  <c r="O524" i="27"/>
  <c r="V35" i="27" s="1"/>
  <c r="O523" i="27"/>
  <c r="O522" i="27"/>
  <c r="O521" i="27"/>
  <c r="O520" i="27"/>
  <c r="O519" i="27"/>
  <c r="O518" i="27"/>
  <c r="O517" i="27"/>
  <c r="O516" i="27"/>
  <c r="O515" i="27"/>
  <c r="O514" i="27"/>
  <c r="O513" i="27"/>
  <c r="O512" i="27"/>
  <c r="O511" i="27"/>
  <c r="O510" i="27"/>
  <c r="O508" i="27"/>
  <c r="O504" i="27"/>
  <c r="O503" i="27"/>
  <c r="O502" i="27"/>
  <c r="O501" i="27"/>
  <c r="O498" i="27"/>
  <c r="O497" i="27"/>
  <c r="O496" i="27"/>
  <c r="O494" i="27"/>
  <c r="O493" i="27"/>
  <c r="V32" i="27" s="1"/>
  <c r="O492" i="27"/>
  <c r="O491" i="27"/>
  <c r="O490" i="27"/>
  <c r="O489" i="27"/>
  <c r="O488" i="27"/>
  <c r="O487" i="27"/>
  <c r="O486" i="27"/>
  <c r="O485" i="27"/>
  <c r="O484" i="27"/>
  <c r="O483" i="27"/>
  <c r="O482" i="27"/>
  <c r="O481" i="27"/>
  <c r="O480" i="27"/>
  <c r="O479" i="27"/>
  <c r="O473" i="27"/>
  <c r="O471" i="27"/>
  <c r="O470" i="27"/>
  <c r="O465" i="27"/>
  <c r="O464" i="27"/>
  <c r="O463" i="27"/>
  <c r="O462" i="27"/>
  <c r="O461" i="27"/>
  <c r="O460" i="27"/>
  <c r="O459" i="27"/>
  <c r="V29" i="27" s="1"/>
  <c r="O458" i="27"/>
  <c r="O457" i="27"/>
  <c r="O456" i="27"/>
  <c r="O455" i="27"/>
  <c r="O454" i="27"/>
  <c r="O452" i="27"/>
  <c r="O451" i="27"/>
  <c r="O450" i="27"/>
  <c r="V28" i="27" s="1"/>
  <c r="O442" i="27"/>
  <c r="O441" i="27"/>
  <c r="O437" i="27"/>
  <c r="O436" i="27"/>
  <c r="O435" i="27"/>
  <c r="O434" i="27"/>
  <c r="O433" i="27"/>
  <c r="O432" i="27"/>
  <c r="O431" i="27"/>
  <c r="O430" i="27"/>
  <c r="O429" i="27"/>
  <c r="O428" i="27"/>
  <c r="O427" i="27"/>
  <c r="O426" i="27"/>
  <c r="O425" i="27"/>
  <c r="O424" i="27"/>
  <c r="O423" i="27"/>
  <c r="O422" i="27"/>
  <c r="O421" i="27"/>
  <c r="O420" i="27"/>
  <c r="O419" i="27"/>
  <c r="O418" i="27"/>
  <c r="O417" i="27"/>
  <c r="O416" i="27"/>
  <c r="O415" i="27"/>
  <c r="O414" i="27"/>
  <c r="O413" i="27"/>
  <c r="O412" i="27"/>
  <c r="O411" i="27"/>
  <c r="O410" i="27"/>
  <c r="O409" i="27"/>
  <c r="O408" i="27"/>
  <c r="O407" i="27"/>
  <c r="O406" i="27"/>
  <c r="O405" i="27"/>
  <c r="O404" i="27"/>
  <c r="O403" i="27"/>
  <c r="O402" i="27"/>
  <c r="O401" i="27"/>
  <c r="O400" i="27"/>
  <c r="O399" i="27"/>
  <c r="O398" i="27"/>
  <c r="O397" i="27"/>
  <c r="O396" i="27"/>
  <c r="O395" i="27"/>
  <c r="O394" i="27"/>
  <c r="O393" i="27"/>
  <c r="O392" i="27"/>
  <c r="O391" i="27"/>
  <c r="O390" i="27"/>
  <c r="O389" i="27"/>
  <c r="O388" i="27"/>
  <c r="O387" i="27"/>
  <c r="O386" i="27"/>
  <c r="O385" i="27"/>
  <c r="O384" i="27"/>
  <c r="O383" i="27"/>
  <c r="O382" i="27"/>
  <c r="O381" i="27"/>
  <c r="O380" i="27"/>
  <c r="O379" i="27"/>
  <c r="O378" i="27"/>
  <c r="O377" i="27"/>
  <c r="O376" i="27"/>
  <c r="O375" i="27"/>
  <c r="O374" i="27"/>
  <c r="O373" i="27"/>
  <c r="O372" i="27"/>
  <c r="O371" i="27"/>
  <c r="O370" i="27"/>
  <c r="O369" i="27"/>
  <c r="O368" i="27"/>
  <c r="O367" i="27"/>
  <c r="O366" i="27"/>
  <c r="O365" i="27"/>
  <c r="O364" i="27"/>
  <c r="O363" i="27"/>
  <c r="O362" i="27"/>
  <c r="O361" i="27"/>
  <c r="O360" i="27"/>
  <c r="O359" i="27"/>
  <c r="O358" i="27"/>
  <c r="O357" i="27"/>
  <c r="O356" i="27"/>
  <c r="O355" i="27"/>
  <c r="O354" i="27"/>
  <c r="O353" i="27"/>
  <c r="O352" i="27"/>
  <c r="O351" i="27"/>
  <c r="O350" i="27"/>
  <c r="O349" i="27"/>
  <c r="O348" i="27"/>
  <c r="O347" i="27"/>
  <c r="O346" i="27"/>
  <c r="O345" i="27"/>
  <c r="O344" i="27"/>
  <c r="O343" i="27"/>
  <c r="O342" i="27"/>
  <c r="O341" i="27"/>
  <c r="O340" i="27"/>
  <c r="O339" i="27"/>
  <c r="O338" i="27"/>
  <c r="O337" i="27"/>
  <c r="O336" i="27"/>
  <c r="O335" i="27"/>
  <c r="O334" i="27"/>
  <c r="O333" i="27"/>
  <c r="O332" i="27"/>
  <c r="O331" i="27"/>
  <c r="O330" i="27"/>
  <c r="O329" i="27"/>
  <c r="O328" i="27"/>
  <c r="O327" i="27"/>
  <c r="O326" i="27"/>
  <c r="O325" i="27"/>
  <c r="O324" i="27"/>
  <c r="O323" i="27"/>
  <c r="O322" i="27"/>
  <c r="O321" i="27"/>
  <c r="O320" i="27"/>
  <c r="O319" i="27"/>
  <c r="O318" i="27"/>
  <c r="O317" i="27"/>
  <c r="O316" i="27"/>
  <c r="O315" i="27"/>
  <c r="O314" i="27"/>
  <c r="O313" i="27"/>
  <c r="O312" i="27"/>
  <c r="O311" i="27"/>
  <c r="O310" i="27"/>
  <c r="O309" i="27"/>
  <c r="O308" i="27"/>
  <c r="O307" i="27"/>
  <c r="O306" i="27"/>
  <c r="O305" i="27"/>
  <c r="O304" i="27"/>
  <c r="O303" i="27"/>
  <c r="O302" i="27"/>
  <c r="O301" i="27"/>
  <c r="O300" i="27"/>
  <c r="O299" i="27"/>
  <c r="O298" i="27"/>
  <c r="O297" i="27"/>
  <c r="O296" i="27"/>
  <c r="O295" i="27"/>
  <c r="O294" i="27"/>
  <c r="O293" i="27"/>
  <c r="O292" i="27"/>
  <c r="O291" i="27"/>
  <c r="O290" i="27"/>
  <c r="O289" i="27"/>
  <c r="O288" i="27"/>
  <c r="O287" i="27"/>
  <c r="O286" i="27"/>
  <c r="O285" i="27"/>
  <c r="O284" i="27"/>
  <c r="O283" i="27"/>
  <c r="O282" i="27"/>
  <c r="O281" i="27"/>
  <c r="O280" i="27"/>
  <c r="O279" i="27"/>
  <c r="O278" i="27"/>
  <c r="O277" i="27"/>
  <c r="O276" i="27"/>
  <c r="O275" i="27"/>
  <c r="O274" i="27"/>
  <c r="O273" i="27"/>
  <c r="O272" i="27"/>
  <c r="O271" i="27"/>
  <c r="O270" i="27"/>
  <c r="O269" i="27"/>
  <c r="O268" i="27"/>
  <c r="O267" i="27"/>
  <c r="O266" i="27"/>
  <c r="O265" i="27"/>
  <c r="O264" i="27"/>
  <c r="O263" i="27"/>
  <c r="O262" i="27"/>
  <c r="O261" i="27"/>
  <c r="O260" i="27"/>
  <c r="O259" i="27"/>
  <c r="O258" i="27"/>
  <c r="O257" i="27"/>
  <c r="O256" i="27"/>
  <c r="O255" i="27"/>
  <c r="O254" i="27"/>
  <c r="O253" i="27"/>
  <c r="O252" i="27"/>
  <c r="O251" i="27"/>
  <c r="O250" i="27"/>
  <c r="O249" i="27"/>
  <c r="O248" i="27"/>
  <c r="O247" i="27"/>
  <c r="O246" i="27"/>
  <c r="O245" i="27"/>
  <c r="O244" i="27"/>
  <c r="O243" i="27"/>
  <c r="O242" i="27"/>
  <c r="O241" i="27"/>
  <c r="O240" i="27"/>
  <c r="O239" i="27"/>
  <c r="O238" i="27"/>
  <c r="O237" i="27"/>
  <c r="O236" i="27"/>
  <c r="O235" i="27"/>
  <c r="O234" i="27"/>
  <c r="O233" i="27"/>
  <c r="O232" i="27"/>
  <c r="O231" i="27"/>
  <c r="O230" i="27"/>
  <c r="O229" i="27"/>
  <c r="O228" i="27"/>
  <c r="O227" i="27"/>
  <c r="O226" i="27"/>
  <c r="O225" i="27"/>
  <c r="O224" i="27"/>
  <c r="O223" i="27"/>
  <c r="O222" i="27"/>
  <c r="O221" i="27"/>
  <c r="O220" i="27"/>
  <c r="O219" i="27"/>
  <c r="O218" i="27"/>
  <c r="O217" i="27"/>
  <c r="O216" i="27"/>
  <c r="O215" i="27"/>
  <c r="O214" i="27"/>
  <c r="O213" i="27"/>
  <c r="O212" i="27"/>
  <c r="O211" i="27"/>
  <c r="O210" i="27"/>
  <c r="O209" i="27"/>
  <c r="O208" i="27"/>
  <c r="O207" i="27"/>
  <c r="O206" i="27"/>
  <c r="O205" i="27"/>
  <c r="O204" i="27"/>
  <c r="O203" i="27"/>
  <c r="O202" i="27"/>
  <c r="O201" i="27"/>
  <c r="O200" i="27"/>
  <c r="O199" i="27"/>
  <c r="O198" i="27"/>
  <c r="O197" i="27"/>
  <c r="O196" i="27"/>
  <c r="O195" i="27"/>
  <c r="O194" i="27"/>
  <c r="O193" i="27"/>
  <c r="O192" i="27"/>
  <c r="O191" i="27"/>
  <c r="O190" i="27"/>
  <c r="O189" i="27"/>
  <c r="O188" i="27"/>
  <c r="O187" i="27"/>
  <c r="O186" i="27"/>
  <c r="O185" i="27"/>
  <c r="O184" i="27"/>
  <c r="O183" i="27"/>
  <c r="O182" i="27"/>
  <c r="O181" i="27"/>
  <c r="O180" i="27"/>
  <c r="O179" i="27"/>
  <c r="O169" i="27"/>
  <c r="O159" i="27"/>
  <c r="O158" i="27"/>
  <c r="O153" i="27"/>
  <c r="O152" i="27"/>
  <c r="O151" i="27"/>
  <c r="O150" i="27"/>
  <c r="O149" i="27"/>
  <c r="O148" i="27"/>
  <c r="O147" i="27"/>
  <c r="O146" i="27"/>
  <c r="O145" i="27"/>
  <c r="O144" i="27"/>
  <c r="O143" i="27"/>
  <c r="O142" i="27"/>
  <c r="O141" i="27"/>
  <c r="O140" i="27"/>
  <c r="O139" i="27"/>
  <c r="O138" i="27"/>
  <c r="O137" i="27"/>
  <c r="O136" i="27"/>
  <c r="O135" i="27"/>
  <c r="O134" i="27"/>
  <c r="O133" i="27"/>
  <c r="O132" i="27"/>
  <c r="O131" i="27"/>
  <c r="O130" i="27"/>
  <c r="V8" i="27" s="1"/>
  <c r="O129" i="27"/>
  <c r="O128" i="27"/>
  <c r="O127" i="27"/>
  <c r="O126" i="27"/>
  <c r="O125" i="27"/>
  <c r="O124" i="27"/>
  <c r="O123" i="27"/>
  <c r="O122" i="27"/>
  <c r="O121" i="27"/>
  <c r="O120" i="27"/>
  <c r="O119" i="27"/>
  <c r="O118" i="27"/>
  <c r="O117" i="27"/>
  <c r="O116" i="27"/>
  <c r="O115" i="27"/>
  <c r="O114" i="27"/>
  <c r="O113" i="27"/>
  <c r="O112" i="27"/>
  <c r="O111" i="27"/>
  <c r="O110" i="27"/>
  <c r="O109" i="27"/>
  <c r="O108" i="27"/>
  <c r="O107" i="27"/>
  <c r="O106" i="27"/>
  <c r="O105" i="27"/>
  <c r="O104" i="27"/>
  <c r="O103" i="27"/>
  <c r="O102" i="27"/>
  <c r="O101" i="27"/>
  <c r="O100" i="27"/>
  <c r="O99" i="27"/>
  <c r="O98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20" i="27"/>
  <c r="O18" i="27"/>
  <c r="O17" i="27"/>
  <c r="O16" i="27"/>
  <c r="O15" i="27"/>
  <c r="O13" i="27"/>
  <c r="O12" i="27"/>
  <c r="O11" i="27"/>
  <c r="O10" i="27"/>
  <c r="V9" i="27"/>
  <c r="O9" i="27"/>
  <c r="O8" i="27"/>
  <c r="O7" i="27"/>
  <c r="O6" i="27"/>
  <c r="O5" i="27"/>
  <c r="O4" i="27"/>
  <c r="O3" i="27"/>
  <c r="N3" i="26"/>
  <c r="N4" i="26"/>
  <c r="N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2" i="26"/>
  <c r="N103" i="26"/>
  <c r="N104" i="26"/>
  <c r="N105" i="26"/>
  <c r="N106" i="26"/>
  <c r="N107" i="26"/>
  <c r="N108" i="26"/>
  <c r="N109" i="26"/>
  <c r="N110" i="26"/>
  <c r="N111" i="26"/>
  <c r="N112" i="26"/>
  <c r="N113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5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3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1" i="26"/>
  <c r="N552" i="26"/>
  <c r="N553" i="26"/>
  <c r="N554" i="26"/>
  <c r="N555" i="26"/>
  <c r="N556" i="26"/>
  <c r="N557" i="26"/>
  <c r="N558" i="26"/>
  <c r="N559" i="26"/>
  <c r="N560" i="26"/>
  <c r="N561" i="26"/>
  <c r="N562" i="26"/>
  <c r="N563" i="26"/>
  <c r="N564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1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N656" i="26"/>
  <c r="N657" i="26"/>
  <c r="N658" i="26"/>
  <c r="N659" i="26"/>
  <c r="N660" i="26"/>
  <c r="N661" i="26"/>
  <c r="N662" i="26"/>
  <c r="N663" i="26"/>
  <c r="N664" i="26"/>
  <c r="N665" i="26"/>
  <c r="N666" i="26"/>
  <c r="N667" i="26"/>
  <c r="N668" i="26"/>
  <c r="N669" i="26"/>
  <c r="N670" i="26"/>
  <c r="N671" i="26"/>
  <c r="N672" i="26"/>
  <c r="N673" i="26"/>
  <c r="N674" i="26"/>
  <c r="N675" i="26"/>
  <c r="N676" i="26"/>
  <c r="N677" i="26"/>
  <c r="N678" i="26"/>
  <c r="N679" i="26"/>
  <c r="N680" i="26"/>
  <c r="N681" i="26"/>
  <c r="N682" i="26"/>
  <c r="N683" i="26"/>
  <c r="N684" i="26"/>
  <c r="N685" i="26"/>
  <c r="N686" i="26"/>
  <c r="N687" i="26"/>
  <c r="N688" i="26"/>
  <c r="N689" i="26"/>
  <c r="N690" i="26"/>
  <c r="N691" i="26"/>
  <c r="N692" i="26"/>
  <c r="N693" i="26"/>
  <c r="N694" i="26"/>
  <c r="N695" i="26"/>
  <c r="M3" i="26"/>
  <c r="M4" i="26"/>
  <c r="M5" i="26"/>
  <c r="M6" i="26"/>
  <c r="M7" i="26"/>
  <c r="M8" i="26"/>
  <c r="M9" i="26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M116" i="26"/>
  <c r="M117" i="26"/>
  <c r="M118" i="26"/>
  <c r="M119" i="26"/>
  <c r="M120" i="26"/>
  <c r="M121" i="26"/>
  <c r="M122" i="26"/>
  <c r="M123" i="26"/>
  <c r="M124" i="26"/>
  <c r="M125" i="26"/>
  <c r="M126" i="26"/>
  <c r="M127" i="26"/>
  <c r="M128" i="26"/>
  <c r="M129" i="26"/>
  <c r="M130" i="26"/>
  <c r="M131" i="26"/>
  <c r="M132" i="26"/>
  <c r="M133" i="26"/>
  <c r="M134" i="26"/>
  <c r="M135" i="26"/>
  <c r="M136" i="26"/>
  <c r="M137" i="26"/>
  <c r="M138" i="26"/>
  <c r="M139" i="26"/>
  <c r="M140" i="26"/>
  <c r="M141" i="26"/>
  <c r="M142" i="26"/>
  <c r="M143" i="26"/>
  <c r="M144" i="26"/>
  <c r="M145" i="26"/>
  <c r="M146" i="26"/>
  <c r="M147" i="26"/>
  <c r="M148" i="26"/>
  <c r="M149" i="26"/>
  <c r="M150" i="26"/>
  <c r="M151" i="26"/>
  <c r="M152" i="26"/>
  <c r="M153" i="26"/>
  <c r="M154" i="26"/>
  <c r="M155" i="26"/>
  <c r="M156" i="26"/>
  <c r="M157" i="26"/>
  <c r="M158" i="26"/>
  <c r="M159" i="26"/>
  <c r="M160" i="26"/>
  <c r="M161" i="26"/>
  <c r="M162" i="26"/>
  <c r="M163" i="26"/>
  <c r="M164" i="26"/>
  <c r="M165" i="26"/>
  <c r="M166" i="26"/>
  <c r="M167" i="26"/>
  <c r="M168" i="26"/>
  <c r="M169" i="26"/>
  <c r="M170" i="26"/>
  <c r="M171" i="26"/>
  <c r="M172" i="26"/>
  <c r="M173" i="26"/>
  <c r="M174" i="26"/>
  <c r="M175" i="26"/>
  <c r="M176" i="26"/>
  <c r="M177" i="26"/>
  <c r="M178" i="26"/>
  <c r="M179" i="26"/>
  <c r="M180" i="26"/>
  <c r="M181" i="26"/>
  <c r="M182" i="26"/>
  <c r="M183" i="26"/>
  <c r="M184" i="26"/>
  <c r="M185" i="26"/>
  <c r="M186" i="26"/>
  <c r="M187" i="26"/>
  <c r="M188" i="26"/>
  <c r="M189" i="26"/>
  <c r="M190" i="26"/>
  <c r="M191" i="26"/>
  <c r="M192" i="26"/>
  <c r="M193" i="26"/>
  <c r="M194" i="26"/>
  <c r="M195" i="26"/>
  <c r="M196" i="26"/>
  <c r="M197" i="26"/>
  <c r="M198" i="26"/>
  <c r="M199" i="26"/>
  <c r="M200" i="26"/>
  <c r="M201" i="26"/>
  <c r="M202" i="26"/>
  <c r="M203" i="26"/>
  <c r="M204" i="26"/>
  <c r="M205" i="26"/>
  <c r="M206" i="26"/>
  <c r="M207" i="26"/>
  <c r="M208" i="26"/>
  <c r="M209" i="26"/>
  <c r="M210" i="26"/>
  <c r="M211" i="26"/>
  <c r="M212" i="26"/>
  <c r="M213" i="26"/>
  <c r="M214" i="26"/>
  <c r="M215" i="26"/>
  <c r="M216" i="26"/>
  <c r="M217" i="26"/>
  <c r="M218" i="26"/>
  <c r="M219" i="26"/>
  <c r="M220" i="26"/>
  <c r="M221" i="26"/>
  <c r="M222" i="26"/>
  <c r="M223" i="26"/>
  <c r="M224" i="26"/>
  <c r="M225" i="26"/>
  <c r="M226" i="26"/>
  <c r="M227" i="26"/>
  <c r="M228" i="26"/>
  <c r="M229" i="26"/>
  <c r="M230" i="26"/>
  <c r="M231" i="26"/>
  <c r="M232" i="26"/>
  <c r="M233" i="26"/>
  <c r="M234" i="26"/>
  <c r="M235" i="26"/>
  <c r="M236" i="26"/>
  <c r="M237" i="26"/>
  <c r="M238" i="26"/>
  <c r="M239" i="26"/>
  <c r="M240" i="26"/>
  <c r="M241" i="26"/>
  <c r="M242" i="26"/>
  <c r="M243" i="26"/>
  <c r="M244" i="26"/>
  <c r="M245" i="26"/>
  <c r="M246" i="26"/>
  <c r="M247" i="26"/>
  <c r="M248" i="26"/>
  <c r="M249" i="26"/>
  <c r="M250" i="26"/>
  <c r="M251" i="26"/>
  <c r="M252" i="26"/>
  <c r="M253" i="26"/>
  <c r="M254" i="26"/>
  <c r="M255" i="26"/>
  <c r="M256" i="26"/>
  <c r="M257" i="26"/>
  <c r="M258" i="26"/>
  <c r="M259" i="26"/>
  <c r="M260" i="26"/>
  <c r="M261" i="26"/>
  <c r="M262" i="26"/>
  <c r="M263" i="26"/>
  <c r="M264" i="26"/>
  <c r="M265" i="26"/>
  <c r="M266" i="26"/>
  <c r="M267" i="26"/>
  <c r="M268" i="26"/>
  <c r="M269" i="26"/>
  <c r="M270" i="26"/>
  <c r="M271" i="26"/>
  <c r="M272" i="26"/>
  <c r="M273" i="26"/>
  <c r="M274" i="26"/>
  <c r="M275" i="26"/>
  <c r="M276" i="26"/>
  <c r="M277" i="26"/>
  <c r="M278" i="26"/>
  <c r="M279" i="26"/>
  <c r="M280" i="26"/>
  <c r="M281" i="26"/>
  <c r="M282" i="26"/>
  <c r="M283" i="26"/>
  <c r="M284" i="26"/>
  <c r="M285" i="26"/>
  <c r="M286" i="26"/>
  <c r="M287" i="26"/>
  <c r="M288" i="26"/>
  <c r="M289" i="26"/>
  <c r="M290" i="26"/>
  <c r="M291" i="26"/>
  <c r="M292" i="26"/>
  <c r="M293" i="26"/>
  <c r="M294" i="26"/>
  <c r="M295" i="26"/>
  <c r="M296" i="26"/>
  <c r="M297" i="26"/>
  <c r="M298" i="26"/>
  <c r="M299" i="26"/>
  <c r="M300" i="26"/>
  <c r="M301" i="26"/>
  <c r="M302" i="26"/>
  <c r="M303" i="26"/>
  <c r="M304" i="26"/>
  <c r="M305" i="26"/>
  <c r="M306" i="26"/>
  <c r="M307" i="26"/>
  <c r="M308" i="26"/>
  <c r="M309" i="26"/>
  <c r="M310" i="26"/>
  <c r="M311" i="26"/>
  <c r="M312" i="26"/>
  <c r="M313" i="26"/>
  <c r="M314" i="26"/>
  <c r="M315" i="26"/>
  <c r="M316" i="26"/>
  <c r="M317" i="26"/>
  <c r="M318" i="26"/>
  <c r="M319" i="26"/>
  <c r="M320" i="26"/>
  <c r="M321" i="26"/>
  <c r="M322" i="26"/>
  <c r="M323" i="26"/>
  <c r="M324" i="26"/>
  <c r="M325" i="26"/>
  <c r="M326" i="26"/>
  <c r="M327" i="26"/>
  <c r="M328" i="26"/>
  <c r="M329" i="26"/>
  <c r="M330" i="26"/>
  <c r="M331" i="26"/>
  <c r="M332" i="26"/>
  <c r="M333" i="26"/>
  <c r="M334" i="26"/>
  <c r="M335" i="26"/>
  <c r="M336" i="26"/>
  <c r="M337" i="26"/>
  <c r="M338" i="26"/>
  <c r="M339" i="26"/>
  <c r="M340" i="26"/>
  <c r="M341" i="26"/>
  <c r="M342" i="26"/>
  <c r="M343" i="26"/>
  <c r="M344" i="26"/>
  <c r="M345" i="26"/>
  <c r="M346" i="26"/>
  <c r="M347" i="26"/>
  <c r="M348" i="26"/>
  <c r="M349" i="26"/>
  <c r="M350" i="26"/>
  <c r="M351" i="26"/>
  <c r="M352" i="26"/>
  <c r="M353" i="26"/>
  <c r="M354" i="26"/>
  <c r="M355" i="26"/>
  <c r="M356" i="26"/>
  <c r="M357" i="26"/>
  <c r="M358" i="26"/>
  <c r="M359" i="26"/>
  <c r="M360" i="26"/>
  <c r="M361" i="26"/>
  <c r="M362" i="26"/>
  <c r="M363" i="26"/>
  <c r="M364" i="26"/>
  <c r="M365" i="26"/>
  <c r="M366" i="26"/>
  <c r="M367" i="26"/>
  <c r="M368" i="26"/>
  <c r="M369" i="26"/>
  <c r="M370" i="26"/>
  <c r="M371" i="26"/>
  <c r="M372" i="26"/>
  <c r="M373" i="26"/>
  <c r="M374" i="26"/>
  <c r="M375" i="26"/>
  <c r="M376" i="26"/>
  <c r="M377" i="26"/>
  <c r="M378" i="26"/>
  <c r="M379" i="26"/>
  <c r="M380" i="26"/>
  <c r="M381" i="26"/>
  <c r="M382" i="26"/>
  <c r="M383" i="26"/>
  <c r="M384" i="26"/>
  <c r="M385" i="26"/>
  <c r="M386" i="26"/>
  <c r="M387" i="26"/>
  <c r="M388" i="26"/>
  <c r="M389" i="26"/>
  <c r="M390" i="26"/>
  <c r="M391" i="26"/>
  <c r="M392" i="26"/>
  <c r="M393" i="26"/>
  <c r="M394" i="26"/>
  <c r="M395" i="26"/>
  <c r="M396" i="26"/>
  <c r="M397" i="26"/>
  <c r="M398" i="26"/>
  <c r="M399" i="26"/>
  <c r="M400" i="26"/>
  <c r="M401" i="26"/>
  <c r="M402" i="26"/>
  <c r="M403" i="26"/>
  <c r="M404" i="26"/>
  <c r="M405" i="26"/>
  <c r="M406" i="26"/>
  <c r="M407" i="26"/>
  <c r="M408" i="26"/>
  <c r="M409" i="26"/>
  <c r="M410" i="26"/>
  <c r="M411" i="26"/>
  <c r="M412" i="26"/>
  <c r="M413" i="26"/>
  <c r="M414" i="26"/>
  <c r="M415" i="26"/>
  <c r="M416" i="26"/>
  <c r="M417" i="26"/>
  <c r="M418" i="26"/>
  <c r="M419" i="26"/>
  <c r="M420" i="26"/>
  <c r="M421" i="26"/>
  <c r="M422" i="26"/>
  <c r="M423" i="26"/>
  <c r="M424" i="26"/>
  <c r="M425" i="26"/>
  <c r="M426" i="26"/>
  <c r="M427" i="26"/>
  <c r="M428" i="26"/>
  <c r="M429" i="26"/>
  <c r="M430" i="26"/>
  <c r="M431" i="26"/>
  <c r="M432" i="26"/>
  <c r="M433" i="26"/>
  <c r="M434" i="26"/>
  <c r="M435" i="26"/>
  <c r="M436" i="26"/>
  <c r="M437" i="26"/>
  <c r="M438" i="26"/>
  <c r="M439" i="26"/>
  <c r="M440" i="26"/>
  <c r="M441" i="26"/>
  <c r="M442" i="26"/>
  <c r="M443" i="26"/>
  <c r="M444" i="26"/>
  <c r="M445" i="26"/>
  <c r="M446" i="26"/>
  <c r="M447" i="26"/>
  <c r="M448" i="26"/>
  <c r="M449" i="26"/>
  <c r="M450" i="26"/>
  <c r="M451" i="26"/>
  <c r="M452" i="26"/>
  <c r="M453" i="26"/>
  <c r="M454" i="26"/>
  <c r="M455" i="26"/>
  <c r="M456" i="26"/>
  <c r="M457" i="26"/>
  <c r="M458" i="26"/>
  <c r="M459" i="26"/>
  <c r="M460" i="26"/>
  <c r="M461" i="26"/>
  <c r="M462" i="26"/>
  <c r="M463" i="26"/>
  <c r="M464" i="26"/>
  <c r="M465" i="26"/>
  <c r="M466" i="26"/>
  <c r="M467" i="26"/>
  <c r="M468" i="26"/>
  <c r="M469" i="26"/>
  <c r="M470" i="26"/>
  <c r="M471" i="26"/>
  <c r="M472" i="26"/>
  <c r="M473" i="26"/>
  <c r="M474" i="26"/>
  <c r="M475" i="26"/>
  <c r="M476" i="26"/>
  <c r="M477" i="26"/>
  <c r="M478" i="26"/>
  <c r="M479" i="26"/>
  <c r="M480" i="26"/>
  <c r="M481" i="26"/>
  <c r="M482" i="26"/>
  <c r="M483" i="26"/>
  <c r="M484" i="26"/>
  <c r="M485" i="26"/>
  <c r="M486" i="26"/>
  <c r="M487" i="26"/>
  <c r="M488" i="26"/>
  <c r="M489" i="26"/>
  <c r="M490" i="26"/>
  <c r="M491" i="26"/>
  <c r="M492" i="26"/>
  <c r="M493" i="26"/>
  <c r="M494" i="26"/>
  <c r="M495" i="26"/>
  <c r="M496" i="26"/>
  <c r="M497" i="26"/>
  <c r="M498" i="26"/>
  <c r="M499" i="26"/>
  <c r="M500" i="26"/>
  <c r="M501" i="26"/>
  <c r="M502" i="26"/>
  <c r="M503" i="26"/>
  <c r="M504" i="26"/>
  <c r="M505" i="26"/>
  <c r="M506" i="26"/>
  <c r="M507" i="26"/>
  <c r="M508" i="26"/>
  <c r="M509" i="26"/>
  <c r="M510" i="26"/>
  <c r="M511" i="26"/>
  <c r="M512" i="26"/>
  <c r="M513" i="26"/>
  <c r="M514" i="26"/>
  <c r="M515" i="26"/>
  <c r="M516" i="26"/>
  <c r="M517" i="26"/>
  <c r="M518" i="26"/>
  <c r="M519" i="26"/>
  <c r="M520" i="26"/>
  <c r="M521" i="26"/>
  <c r="M522" i="26"/>
  <c r="M523" i="26"/>
  <c r="M524" i="26"/>
  <c r="M525" i="26"/>
  <c r="M526" i="26"/>
  <c r="M527" i="26"/>
  <c r="M528" i="26"/>
  <c r="M529" i="26"/>
  <c r="M530" i="26"/>
  <c r="M531" i="26"/>
  <c r="M532" i="26"/>
  <c r="M533" i="26"/>
  <c r="M534" i="26"/>
  <c r="M535" i="26"/>
  <c r="M536" i="26"/>
  <c r="M537" i="26"/>
  <c r="M538" i="26"/>
  <c r="M539" i="26"/>
  <c r="M540" i="26"/>
  <c r="M541" i="26"/>
  <c r="M542" i="26"/>
  <c r="M543" i="26"/>
  <c r="M544" i="26"/>
  <c r="M545" i="26"/>
  <c r="M546" i="26"/>
  <c r="M547" i="26"/>
  <c r="M548" i="26"/>
  <c r="M549" i="26"/>
  <c r="M550" i="26"/>
  <c r="M551" i="26"/>
  <c r="M552" i="26"/>
  <c r="M553" i="26"/>
  <c r="M554" i="26"/>
  <c r="M555" i="26"/>
  <c r="M556" i="26"/>
  <c r="M557" i="26"/>
  <c r="M558" i="26"/>
  <c r="M559" i="26"/>
  <c r="M560" i="26"/>
  <c r="M561" i="26"/>
  <c r="M562" i="26"/>
  <c r="M563" i="26"/>
  <c r="M564" i="26"/>
  <c r="M565" i="26"/>
  <c r="M566" i="26"/>
  <c r="M567" i="26"/>
  <c r="M568" i="26"/>
  <c r="M569" i="26"/>
  <c r="M570" i="26"/>
  <c r="M571" i="26"/>
  <c r="M572" i="26"/>
  <c r="M573" i="26"/>
  <c r="M574" i="26"/>
  <c r="M575" i="26"/>
  <c r="M576" i="26"/>
  <c r="M577" i="26"/>
  <c r="M578" i="26"/>
  <c r="M579" i="26"/>
  <c r="M580" i="26"/>
  <c r="M581" i="26"/>
  <c r="M582" i="26"/>
  <c r="M583" i="26"/>
  <c r="M584" i="26"/>
  <c r="M585" i="26"/>
  <c r="M586" i="26"/>
  <c r="M587" i="26"/>
  <c r="M588" i="26"/>
  <c r="M589" i="26"/>
  <c r="M590" i="26"/>
  <c r="M591" i="26"/>
  <c r="M592" i="26"/>
  <c r="M593" i="26"/>
  <c r="M594" i="26"/>
  <c r="M595" i="26"/>
  <c r="M596" i="26"/>
  <c r="M597" i="26"/>
  <c r="M598" i="26"/>
  <c r="M599" i="26"/>
  <c r="M600" i="26"/>
  <c r="M601" i="26"/>
  <c r="M602" i="26"/>
  <c r="M603" i="26"/>
  <c r="M604" i="26"/>
  <c r="M605" i="26"/>
  <c r="M606" i="26"/>
  <c r="M607" i="26"/>
  <c r="M608" i="26"/>
  <c r="M609" i="26"/>
  <c r="M610" i="26"/>
  <c r="M611" i="26"/>
  <c r="M612" i="26"/>
  <c r="M613" i="26"/>
  <c r="M614" i="26"/>
  <c r="M615" i="26"/>
  <c r="M616" i="26"/>
  <c r="M617" i="26"/>
  <c r="M618" i="26"/>
  <c r="M619" i="26"/>
  <c r="M620" i="26"/>
  <c r="M621" i="26"/>
  <c r="M622" i="26"/>
  <c r="M623" i="26"/>
  <c r="M624" i="26"/>
  <c r="M625" i="26"/>
  <c r="M626" i="26"/>
  <c r="M627" i="26"/>
  <c r="M628" i="26"/>
  <c r="M629" i="26"/>
  <c r="M630" i="26"/>
  <c r="M631" i="26"/>
  <c r="M632" i="26"/>
  <c r="M633" i="26"/>
  <c r="M634" i="26"/>
  <c r="M635" i="26"/>
  <c r="M636" i="26"/>
  <c r="M637" i="26"/>
  <c r="M638" i="26"/>
  <c r="M639" i="26"/>
  <c r="M640" i="26"/>
  <c r="M641" i="26"/>
  <c r="M642" i="26"/>
  <c r="M643" i="26"/>
  <c r="M644" i="26"/>
  <c r="M645" i="26"/>
  <c r="M646" i="26"/>
  <c r="M647" i="26"/>
  <c r="M648" i="26"/>
  <c r="M649" i="26"/>
  <c r="M650" i="26"/>
  <c r="M651" i="26"/>
  <c r="M652" i="26"/>
  <c r="M653" i="26"/>
  <c r="M654" i="26"/>
  <c r="M655" i="26"/>
  <c r="M656" i="26"/>
  <c r="M657" i="26"/>
  <c r="M658" i="26"/>
  <c r="M659" i="26"/>
  <c r="M660" i="26"/>
  <c r="M661" i="26"/>
  <c r="M662" i="26"/>
  <c r="M663" i="26"/>
  <c r="M664" i="26"/>
  <c r="M665" i="26"/>
  <c r="M666" i="26"/>
  <c r="M667" i="26"/>
  <c r="M668" i="26"/>
  <c r="M669" i="26"/>
  <c r="M670" i="26"/>
  <c r="M671" i="26"/>
  <c r="M672" i="26"/>
  <c r="M673" i="26"/>
  <c r="M674" i="26"/>
  <c r="M675" i="26"/>
  <c r="M676" i="26"/>
  <c r="M677" i="26"/>
  <c r="M678" i="26"/>
  <c r="M679" i="26"/>
  <c r="M680" i="26"/>
  <c r="M681" i="26"/>
  <c r="M682" i="26"/>
  <c r="M683" i="26"/>
  <c r="M684" i="26"/>
  <c r="M685" i="26"/>
  <c r="M686" i="26"/>
  <c r="M687" i="26"/>
  <c r="M688" i="26"/>
  <c r="M689" i="26"/>
  <c r="M690" i="26"/>
  <c r="M691" i="26"/>
  <c r="M692" i="26"/>
  <c r="M693" i="26"/>
  <c r="M694" i="26"/>
  <c r="M695" i="26"/>
  <c r="L3" i="26"/>
  <c r="L4" i="26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85" i="26"/>
  <c r="L86" i="26"/>
  <c r="L87" i="26"/>
  <c r="L88" i="26"/>
  <c r="L89" i="26"/>
  <c r="L90" i="26"/>
  <c r="L91" i="26"/>
  <c r="L92" i="26"/>
  <c r="L93" i="26"/>
  <c r="L94" i="26"/>
  <c r="L95" i="26"/>
  <c r="L96" i="26"/>
  <c r="L97" i="26"/>
  <c r="L98" i="26"/>
  <c r="L99" i="26"/>
  <c r="L100" i="26"/>
  <c r="L101" i="26"/>
  <c r="L102" i="26"/>
  <c r="L103" i="26"/>
  <c r="L104" i="26"/>
  <c r="L105" i="26"/>
  <c r="L106" i="26"/>
  <c r="L107" i="26"/>
  <c r="L108" i="26"/>
  <c r="L109" i="26"/>
  <c r="L110" i="26"/>
  <c r="L111" i="26"/>
  <c r="L112" i="26"/>
  <c r="L113" i="26"/>
  <c r="L114" i="26"/>
  <c r="L115" i="26"/>
  <c r="L116" i="26"/>
  <c r="L117" i="26"/>
  <c r="L118" i="26"/>
  <c r="L119" i="26"/>
  <c r="L120" i="26"/>
  <c r="L121" i="26"/>
  <c r="L122" i="26"/>
  <c r="L123" i="26"/>
  <c r="L124" i="26"/>
  <c r="L125" i="26"/>
  <c r="L126" i="26"/>
  <c r="L127" i="26"/>
  <c r="L128" i="26"/>
  <c r="L129" i="26"/>
  <c r="L130" i="26"/>
  <c r="L131" i="26"/>
  <c r="L132" i="26"/>
  <c r="L133" i="26"/>
  <c r="L134" i="26"/>
  <c r="L135" i="26"/>
  <c r="L136" i="26"/>
  <c r="L137" i="26"/>
  <c r="L138" i="26"/>
  <c r="L139" i="26"/>
  <c r="L140" i="26"/>
  <c r="L141" i="26"/>
  <c r="L142" i="26"/>
  <c r="L143" i="26"/>
  <c r="L144" i="26"/>
  <c r="L145" i="26"/>
  <c r="L146" i="26"/>
  <c r="L147" i="26"/>
  <c r="L148" i="26"/>
  <c r="L149" i="26"/>
  <c r="L150" i="26"/>
  <c r="L151" i="26"/>
  <c r="L152" i="26"/>
  <c r="L153" i="26"/>
  <c r="L154" i="26"/>
  <c r="L155" i="26"/>
  <c r="L156" i="26"/>
  <c r="L157" i="26"/>
  <c r="L158" i="26"/>
  <c r="L159" i="26"/>
  <c r="L160" i="26"/>
  <c r="L161" i="26"/>
  <c r="L162" i="26"/>
  <c r="L163" i="26"/>
  <c r="L164" i="26"/>
  <c r="L165" i="26"/>
  <c r="L166" i="26"/>
  <c r="L167" i="26"/>
  <c r="L168" i="26"/>
  <c r="L169" i="26"/>
  <c r="L170" i="26"/>
  <c r="L171" i="26"/>
  <c r="L172" i="26"/>
  <c r="L173" i="26"/>
  <c r="L174" i="26"/>
  <c r="L175" i="26"/>
  <c r="L176" i="26"/>
  <c r="L177" i="26"/>
  <c r="L178" i="26"/>
  <c r="L179" i="26"/>
  <c r="L180" i="26"/>
  <c r="L181" i="26"/>
  <c r="L182" i="26"/>
  <c r="L183" i="26"/>
  <c r="L184" i="26"/>
  <c r="L185" i="26"/>
  <c r="L186" i="26"/>
  <c r="L187" i="26"/>
  <c r="L188" i="26"/>
  <c r="L189" i="26"/>
  <c r="L190" i="26"/>
  <c r="L191" i="26"/>
  <c r="L192" i="26"/>
  <c r="L193" i="26"/>
  <c r="L194" i="26"/>
  <c r="L195" i="26"/>
  <c r="L196" i="26"/>
  <c r="L197" i="26"/>
  <c r="L198" i="26"/>
  <c r="L199" i="26"/>
  <c r="L200" i="26"/>
  <c r="L201" i="26"/>
  <c r="L202" i="26"/>
  <c r="L203" i="26"/>
  <c r="L204" i="26"/>
  <c r="L205" i="26"/>
  <c r="L206" i="26"/>
  <c r="L207" i="26"/>
  <c r="L208" i="26"/>
  <c r="L209" i="26"/>
  <c r="L210" i="26"/>
  <c r="L211" i="26"/>
  <c r="L212" i="26"/>
  <c r="L213" i="26"/>
  <c r="L214" i="26"/>
  <c r="L215" i="26"/>
  <c r="L216" i="26"/>
  <c r="L217" i="26"/>
  <c r="L218" i="26"/>
  <c r="L219" i="26"/>
  <c r="L220" i="26"/>
  <c r="L221" i="26"/>
  <c r="L222" i="26"/>
  <c r="L223" i="26"/>
  <c r="L224" i="26"/>
  <c r="L225" i="26"/>
  <c r="L226" i="26"/>
  <c r="L227" i="26"/>
  <c r="L228" i="26"/>
  <c r="L229" i="26"/>
  <c r="L230" i="26"/>
  <c r="L231" i="26"/>
  <c r="L232" i="26"/>
  <c r="L233" i="26"/>
  <c r="L234" i="26"/>
  <c r="L235" i="26"/>
  <c r="L236" i="26"/>
  <c r="L237" i="26"/>
  <c r="L238" i="26"/>
  <c r="L239" i="26"/>
  <c r="L240" i="26"/>
  <c r="L241" i="26"/>
  <c r="L242" i="26"/>
  <c r="L243" i="26"/>
  <c r="L244" i="26"/>
  <c r="L245" i="26"/>
  <c r="L246" i="26"/>
  <c r="L247" i="26"/>
  <c r="L248" i="26"/>
  <c r="L249" i="26"/>
  <c r="L250" i="26"/>
  <c r="L251" i="26"/>
  <c r="L252" i="26"/>
  <c r="L253" i="26"/>
  <c r="L254" i="26"/>
  <c r="L255" i="26"/>
  <c r="L256" i="26"/>
  <c r="L257" i="26"/>
  <c r="L258" i="26"/>
  <c r="L259" i="26"/>
  <c r="L260" i="26"/>
  <c r="L261" i="26"/>
  <c r="L262" i="26"/>
  <c r="L263" i="26"/>
  <c r="L264" i="26"/>
  <c r="L265" i="26"/>
  <c r="L266" i="26"/>
  <c r="L267" i="26"/>
  <c r="L268" i="26"/>
  <c r="L269" i="26"/>
  <c r="L270" i="26"/>
  <c r="L271" i="26"/>
  <c r="L272" i="26"/>
  <c r="L273" i="26"/>
  <c r="L274" i="26"/>
  <c r="L275" i="26"/>
  <c r="L276" i="26"/>
  <c r="L277" i="26"/>
  <c r="L278" i="26"/>
  <c r="L279" i="26"/>
  <c r="L280" i="26"/>
  <c r="L281" i="26"/>
  <c r="L282" i="26"/>
  <c r="L283" i="26"/>
  <c r="L284" i="26"/>
  <c r="L285" i="26"/>
  <c r="L286" i="26"/>
  <c r="L287" i="26"/>
  <c r="L288" i="26"/>
  <c r="L289" i="26"/>
  <c r="L290" i="26"/>
  <c r="L291" i="26"/>
  <c r="L292" i="26"/>
  <c r="L293" i="26"/>
  <c r="L294" i="26"/>
  <c r="L295" i="26"/>
  <c r="L296" i="26"/>
  <c r="L297" i="26"/>
  <c r="L298" i="26"/>
  <c r="L299" i="26"/>
  <c r="L300" i="26"/>
  <c r="L301" i="26"/>
  <c r="L302" i="26"/>
  <c r="L303" i="26"/>
  <c r="L304" i="26"/>
  <c r="L305" i="26"/>
  <c r="L306" i="26"/>
  <c r="L307" i="26"/>
  <c r="L308" i="26"/>
  <c r="L309" i="26"/>
  <c r="L310" i="26"/>
  <c r="L311" i="26"/>
  <c r="L312" i="26"/>
  <c r="L313" i="26"/>
  <c r="L314" i="26"/>
  <c r="L315" i="26"/>
  <c r="L316" i="26"/>
  <c r="L317" i="26"/>
  <c r="L318" i="26"/>
  <c r="L319" i="26"/>
  <c r="L320" i="26"/>
  <c r="L321" i="26"/>
  <c r="L322" i="26"/>
  <c r="L323" i="26"/>
  <c r="L324" i="26"/>
  <c r="L325" i="26"/>
  <c r="L326" i="26"/>
  <c r="L327" i="26"/>
  <c r="L328" i="26"/>
  <c r="L329" i="26"/>
  <c r="L330" i="26"/>
  <c r="L331" i="26"/>
  <c r="L332" i="26"/>
  <c r="L333" i="26"/>
  <c r="L334" i="26"/>
  <c r="L335" i="26"/>
  <c r="L336" i="26"/>
  <c r="L337" i="26"/>
  <c r="L338" i="26"/>
  <c r="L339" i="26"/>
  <c r="L340" i="26"/>
  <c r="L341" i="26"/>
  <c r="L342" i="26"/>
  <c r="L343" i="26"/>
  <c r="L344" i="26"/>
  <c r="L345" i="26"/>
  <c r="L346" i="26"/>
  <c r="L347" i="26"/>
  <c r="L348" i="26"/>
  <c r="L349" i="26"/>
  <c r="L350" i="26"/>
  <c r="L351" i="26"/>
  <c r="L352" i="26"/>
  <c r="L353" i="26"/>
  <c r="L354" i="26"/>
  <c r="L355" i="26"/>
  <c r="L356" i="26"/>
  <c r="L357" i="26"/>
  <c r="L358" i="26"/>
  <c r="L359" i="26"/>
  <c r="L360" i="26"/>
  <c r="L361" i="26"/>
  <c r="L362" i="26"/>
  <c r="L363" i="26"/>
  <c r="L364" i="26"/>
  <c r="L365" i="26"/>
  <c r="L366" i="26"/>
  <c r="L367" i="26"/>
  <c r="L368" i="26"/>
  <c r="L369" i="26"/>
  <c r="L370" i="26"/>
  <c r="L371" i="26"/>
  <c r="L372" i="26"/>
  <c r="L373" i="26"/>
  <c r="L374" i="26"/>
  <c r="L375" i="26"/>
  <c r="L376" i="26"/>
  <c r="L377" i="26"/>
  <c r="L378" i="26"/>
  <c r="L379" i="26"/>
  <c r="L380" i="26"/>
  <c r="L381" i="26"/>
  <c r="L382" i="26"/>
  <c r="L383" i="26"/>
  <c r="L384" i="26"/>
  <c r="L385" i="26"/>
  <c r="L386" i="26"/>
  <c r="L387" i="26"/>
  <c r="L388" i="26"/>
  <c r="L389" i="26"/>
  <c r="L390" i="26"/>
  <c r="L391" i="26"/>
  <c r="L392" i="26"/>
  <c r="L393" i="26"/>
  <c r="L394" i="26"/>
  <c r="L395" i="26"/>
  <c r="L396" i="26"/>
  <c r="L397" i="26"/>
  <c r="L398" i="26"/>
  <c r="L399" i="26"/>
  <c r="L400" i="26"/>
  <c r="L401" i="26"/>
  <c r="L402" i="26"/>
  <c r="L403" i="26"/>
  <c r="L404" i="26"/>
  <c r="L405" i="26"/>
  <c r="L406" i="26"/>
  <c r="L407" i="26"/>
  <c r="L408" i="26"/>
  <c r="L409" i="26"/>
  <c r="L410" i="26"/>
  <c r="L411" i="26"/>
  <c r="L412" i="26"/>
  <c r="L413" i="26"/>
  <c r="L414" i="26"/>
  <c r="L415" i="26"/>
  <c r="L416" i="26"/>
  <c r="L417" i="26"/>
  <c r="L418" i="26"/>
  <c r="L419" i="26"/>
  <c r="L420" i="26"/>
  <c r="L421" i="26"/>
  <c r="L422" i="26"/>
  <c r="L423" i="26"/>
  <c r="L424" i="26"/>
  <c r="L425" i="26"/>
  <c r="L426" i="26"/>
  <c r="L427" i="26"/>
  <c r="L428" i="26"/>
  <c r="L429" i="26"/>
  <c r="L430" i="26"/>
  <c r="L431" i="26"/>
  <c r="L432" i="26"/>
  <c r="L433" i="26"/>
  <c r="L434" i="26"/>
  <c r="L435" i="26"/>
  <c r="L436" i="26"/>
  <c r="L437" i="26"/>
  <c r="L438" i="26"/>
  <c r="L439" i="26"/>
  <c r="L440" i="26"/>
  <c r="L441" i="26"/>
  <c r="L442" i="26"/>
  <c r="L443" i="26"/>
  <c r="L444" i="26"/>
  <c r="L445" i="26"/>
  <c r="L446" i="26"/>
  <c r="L447" i="26"/>
  <c r="L448" i="26"/>
  <c r="L449" i="26"/>
  <c r="L450" i="26"/>
  <c r="L451" i="26"/>
  <c r="L452" i="26"/>
  <c r="L453" i="26"/>
  <c r="L454" i="26"/>
  <c r="L455" i="26"/>
  <c r="L456" i="26"/>
  <c r="L457" i="26"/>
  <c r="L458" i="26"/>
  <c r="L459" i="26"/>
  <c r="L460" i="26"/>
  <c r="L461" i="26"/>
  <c r="L462" i="26"/>
  <c r="L463" i="26"/>
  <c r="L464" i="26"/>
  <c r="L465" i="26"/>
  <c r="L466" i="26"/>
  <c r="L467" i="26"/>
  <c r="L468" i="26"/>
  <c r="L469" i="26"/>
  <c r="L470" i="26"/>
  <c r="L471" i="26"/>
  <c r="L472" i="26"/>
  <c r="L473" i="26"/>
  <c r="L474" i="26"/>
  <c r="L475" i="26"/>
  <c r="L476" i="26"/>
  <c r="L477" i="26"/>
  <c r="L478" i="26"/>
  <c r="L479" i="26"/>
  <c r="L480" i="26"/>
  <c r="L481" i="26"/>
  <c r="L482" i="26"/>
  <c r="L483" i="26"/>
  <c r="L484" i="26"/>
  <c r="L485" i="26"/>
  <c r="L486" i="26"/>
  <c r="L487" i="26"/>
  <c r="L488" i="26"/>
  <c r="L489" i="26"/>
  <c r="L490" i="26"/>
  <c r="L491" i="26"/>
  <c r="L492" i="26"/>
  <c r="L493" i="26"/>
  <c r="L494" i="26"/>
  <c r="L495" i="26"/>
  <c r="L496" i="26"/>
  <c r="L497" i="26"/>
  <c r="L498" i="26"/>
  <c r="L499" i="26"/>
  <c r="L500" i="26"/>
  <c r="L501" i="26"/>
  <c r="L502" i="26"/>
  <c r="L503" i="26"/>
  <c r="L504" i="26"/>
  <c r="L505" i="26"/>
  <c r="L506" i="26"/>
  <c r="L507" i="26"/>
  <c r="L508" i="26"/>
  <c r="L509" i="26"/>
  <c r="L510" i="26"/>
  <c r="L511" i="26"/>
  <c r="L512" i="26"/>
  <c r="L513" i="26"/>
  <c r="L514" i="26"/>
  <c r="L515" i="26"/>
  <c r="L516" i="26"/>
  <c r="L517" i="26"/>
  <c r="L518" i="26"/>
  <c r="L519" i="26"/>
  <c r="L520" i="26"/>
  <c r="L521" i="26"/>
  <c r="L522" i="26"/>
  <c r="L523" i="26"/>
  <c r="L524" i="26"/>
  <c r="L525" i="26"/>
  <c r="L526" i="26"/>
  <c r="L527" i="26"/>
  <c r="L528" i="26"/>
  <c r="L529" i="26"/>
  <c r="L530" i="26"/>
  <c r="L531" i="26"/>
  <c r="L532" i="26"/>
  <c r="L533" i="26"/>
  <c r="L534" i="26"/>
  <c r="L535" i="26"/>
  <c r="L536" i="26"/>
  <c r="L537" i="26"/>
  <c r="L538" i="26"/>
  <c r="L539" i="26"/>
  <c r="L540" i="26"/>
  <c r="L541" i="26"/>
  <c r="L542" i="26"/>
  <c r="L543" i="26"/>
  <c r="L544" i="26"/>
  <c r="L545" i="26"/>
  <c r="L546" i="26"/>
  <c r="L547" i="26"/>
  <c r="L548" i="26"/>
  <c r="L549" i="26"/>
  <c r="L550" i="26"/>
  <c r="L551" i="26"/>
  <c r="L552" i="26"/>
  <c r="L553" i="26"/>
  <c r="L554" i="26"/>
  <c r="L555" i="26"/>
  <c r="L556" i="26"/>
  <c r="L557" i="26"/>
  <c r="L558" i="26"/>
  <c r="L559" i="26"/>
  <c r="L560" i="26"/>
  <c r="L561" i="26"/>
  <c r="L562" i="26"/>
  <c r="L563" i="26"/>
  <c r="L564" i="26"/>
  <c r="L565" i="26"/>
  <c r="L566" i="26"/>
  <c r="L567" i="26"/>
  <c r="L568" i="26"/>
  <c r="L569" i="26"/>
  <c r="L570" i="26"/>
  <c r="L571" i="26"/>
  <c r="L572" i="26"/>
  <c r="L573" i="26"/>
  <c r="L574" i="26"/>
  <c r="L575" i="26"/>
  <c r="L576" i="26"/>
  <c r="L577" i="26"/>
  <c r="L578" i="26"/>
  <c r="L579" i="26"/>
  <c r="L580" i="26"/>
  <c r="L581" i="26"/>
  <c r="L582" i="26"/>
  <c r="L583" i="26"/>
  <c r="L584" i="26"/>
  <c r="L585" i="26"/>
  <c r="L586" i="26"/>
  <c r="L587" i="26"/>
  <c r="L588" i="26"/>
  <c r="L589" i="26"/>
  <c r="L590" i="26"/>
  <c r="L591" i="26"/>
  <c r="L592" i="26"/>
  <c r="L593" i="26"/>
  <c r="L594" i="26"/>
  <c r="L595" i="26"/>
  <c r="L596" i="26"/>
  <c r="L597" i="26"/>
  <c r="L598" i="26"/>
  <c r="L599" i="26"/>
  <c r="L600" i="26"/>
  <c r="L601" i="26"/>
  <c r="L602" i="26"/>
  <c r="L603" i="26"/>
  <c r="L604" i="26"/>
  <c r="L605" i="26"/>
  <c r="L606" i="26"/>
  <c r="L607" i="26"/>
  <c r="L608" i="26"/>
  <c r="L609" i="26"/>
  <c r="L610" i="26"/>
  <c r="L611" i="26"/>
  <c r="L612" i="26"/>
  <c r="L613" i="26"/>
  <c r="L614" i="26"/>
  <c r="L615" i="26"/>
  <c r="L616" i="26"/>
  <c r="L617" i="26"/>
  <c r="L618" i="26"/>
  <c r="L619" i="26"/>
  <c r="L620" i="26"/>
  <c r="L621" i="26"/>
  <c r="L622" i="26"/>
  <c r="L623" i="26"/>
  <c r="L624" i="26"/>
  <c r="L625" i="26"/>
  <c r="L626" i="26"/>
  <c r="L627" i="26"/>
  <c r="L628" i="26"/>
  <c r="L629" i="26"/>
  <c r="L630" i="26"/>
  <c r="L631" i="26"/>
  <c r="L632" i="26"/>
  <c r="L633" i="26"/>
  <c r="L634" i="26"/>
  <c r="L635" i="26"/>
  <c r="L636" i="26"/>
  <c r="L637" i="26"/>
  <c r="L638" i="26"/>
  <c r="L639" i="26"/>
  <c r="L640" i="26"/>
  <c r="L641" i="26"/>
  <c r="L642" i="26"/>
  <c r="L643" i="26"/>
  <c r="L644" i="26"/>
  <c r="L645" i="26"/>
  <c r="L646" i="26"/>
  <c r="L647" i="26"/>
  <c r="L648" i="26"/>
  <c r="L649" i="26"/>
  <c r="L650" i="26"/>
  <c r="L651" i="26"/>
  <c r="L652" i="26"/>
  <c r="L653" i="26"/>
  <c r="L654" i="26"/>
  <c r="L655" i="26"/>
  <c r="L656" i="26"/>
  <c r="L657" i="26"/>
  <c r="L658" i="26"/>
  <c r="L659" i="26"/>
  <c r="L660" i="26"/>
  <c r="L661" i="26"/>
  <c r="L662" i="26"/>
  <c r="L663" i="26"/>
  <c r="L664" i="26"/>
  <c r="L665" i="26"/>
  <c r="L666" i="26"/>
  <c r="L667" i="26"/>
  <c r="L668" i="26"/>
  <c r="L669" i="26"/>
  <c r="L670" i="26"/>
  <c r="L671" i="26"/>
  <c r="L672" i="26"/>
  <c r="L673" i="26"/>
  <c r="L674" i="26"/>
  <c r="L675" i="26"/>
  <c r="L676" i="26"/>
  <c r="L677" i="26"/>
  <c r="L678" i="26"/>
  <c r="L679" i="26"/>
  <c r="L680" i="26"/>
  <c r="L681" i="26"/>
  <c r="L682" i="26"/>
  <c r="L683" i="26"/>
  <c r="L684" i="26"/>
  <c r="L685" i="26"/>
  <c r="L686" i="26"/>
  <c r="L687" i="26"/>
  <c r="L688" i="26"/>
  <c r="L689" i="26"/>
  <c r="L690" i="26"/>
  <c r="L691" i="26"/>
  <c r="L692" i="26"/>
  <c r="L693" i="26"/>
  <c r="L694" i="26"/>
  <c r="L695" i="26"/>
  <c r="K3" i="26"/>
  <c r="K4" i="26"/>
  <c r="K5" i="26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85" i="26"/>
  <c r="K86" i="26"/>
  <c r="K87" i="26"/>
  <c r="K88" i="26"/>
  <c r="K89" i="26"/>
  <c r="K90" i="26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111" i="26"/>
  <c r="K112" i="26"/>
  <c r="K113" i="26"/>
  <c r="K114" i="26"/>
  <c r="K115" i="26"/>
  <c r="K116" i="26"/>
  <c r="K117" i="26"/>
  <c r="K118" i="26"/>
  <c r="K119" i="26"/>
  <c r="K120" i="26"/>
  <c r="K121" i="26"/>
  <c r="K122" i="26"/>
  <c r="K123" i="26"/>
  <c r="K124" i="26"/>
  <c r="K125" i="26"/>
  <c r="K126" i="26"/>
  <c r="K127" i="26"/>
  <c r="K128" i="26"/>
  <c r="K129" i="26"/>
  <c r="K130" i="26"/>
  <c r="K131" i="26"/>
  <c r="K132" i="26"/>
  <c r="K133" i="26"/>
  <c r="K134" i="26"/>
  <c r="K135" i="26"/>
  <c r="K136" i="26"/>
  <c r="K137" i="26"/>
  <c r="K138" i="26"/>
  <c r="K139" i="26"/>
  <c r="K140" i="26"/>
  <c r="K141" i="26"/>
  <c r="K142" i="26"/>
  <c r="K143" i="26"/>
  <c r="K144" i="26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K164" i="26"/>
  <c r="K165" i="26"/>
  <c r="K166" i="26"/>
  <c r="K167" i="26"/>
  <c r="K168" i="26"/>
  <c r="K169" i="26"/>
  <c r="K170" i="26"/>
  <c r="K171" i="26"/>
  <c r="K172" i="26"/>
  <c r="K173" i="26"/>
  <c r="K174" i="26"/>
  <c r="K175" i="26"/>
  <c r="K176" i="26"/>
  <c r="K177" i="26"/>
  <c r="K178" i="26"/>
  <c r="K179" i="26"/>
  <c r="K180" i="26"/>
  <c r="K181" i="26"/>
  <c r="K182" i="26"/>
  <c r="K183" i="26"/>
  <c r="K184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01" i="26"/>
  <c r="K202" i="26"/>
  <c r="K203" i="26"/>
  <c r="K204" i="26"/>
  <c r="K205" i="26"/>
  <c r="K206" i="26"/>
  <c r="K207" i="26"/>
  <c r="K208" i="26"/>
  <c r="K209" i="26"/>
  <c r="K210" i="26"/>
  <c r="K211" i="26"/>
  <c r="K212" i="26"/>
  <c r="K213" i="26"/>
  <c r="K214" i="26"/>
  <c r="K215" i="26"/>
  <c r="K216" i="26"/>
  <c r="K217" i="26"/>
  <c r="K218" i="26"/>
  <c r="K219" i="26"/>
  <c r="K220" i="26"/>
  <c r="K221" i="26"/>
  <c r="K222" i="26"/>
  <c r="K223" i="26"/>
  <c r="K224" i="26"/>
  <c r="K225" i="26"/>
  <c r="K226" i="26"/>
  <c r="K227" i="26"/>
  <c r="K228" i="26"/>
  <c r="K229" i="26"/>
  <c r="K230" i="26"/>
  <c r="K231" i="26"/>
  <c r="K232" i="26"/>
  <c r="K233" i="26"/>
  <c r="K234" i="26"/>
  <c r="K235" i="26"/>
  <c r="K236" i="26"/>
  <c r="K237" i="26"/>
  <c r="K238" i="26"/>
  <c r="K239" i="26"/>
  <c r="K240" i="26"/>
  <c r="K241" i="26"/>
  <c r="K242" i="26"/>
  <c r="K243" i="26"/>
  <c r="K244" i="26"/>
  <c r="K245" i="26"/>
  <c r="K246" i="26"/>
  <c r="K247" i="26"/>
  <c r="K248" i="26"/>
  <c r="K249" i="26"/>
  <c r="K250" i="26"/>
  <c r="K251" i="26"/>
  <c r="K252" i="26"/>
  <c r="K253" i="26"/>
  <c r="K254" i="26"/>
  <c r="K255" i="26"/>
  <c r="K256" i="26"/>
  <c r="K257" i="26"/>
  <c r="K258" i="26"/>
  <c r="K259" i="26"/>
  <c r="K260" i="26"/>
  <c r="K261" i="26"/>
  <c r="K262" i="26"/>
  <c r="K263" i="26"/>
  <c r="K264" i="26"/>
  <c r="K265" i="26"/>
  <c r="K266" i="26"/>
  <c r="K267" i="26"/>
  <c r="K268" i="26"/>
  <c r="K269" i="26"/>
  <c r="K270" i="26"/>
  <c r="K271" i="26"/>
  <c r="K272" i="26"/>
  <c r="K273" i="26"/>
  <c r="K274" i="26"/>
  <c r="K275" i="26"/>
  <c r="K276" i="26"/>
  <c r="K277" i="26"/>
  <c r="K278" i="26"/>
  <c r="K279" i="26"/>
  <c r="K280" i="26"/>
  <c r="K281" i="26"/>
  <c r="K282" i="26"/>
  <c r="K283" i="26"/>
  <c r="K284" i="26"/>
  <c r="K285" i="26"/>
  <c r="K286" i="26"/>
  <c r="K287" i="26"/>
  <c r="K288" i="26"/>
  <c r="K289" i="26"/>
  <c r="K290" i="26"/>
  <c r="K291" i="26"/>
  <c r="K292" i="26"/>
  <c r="K293" i="26"/>
  <c r="K294" i="26"/>
  <c r="K295" i="26"/>
  <c r="K296" i="26"/>
  <c r="K297" i="26"/>
  <c r="K298" i="26"/>
  <c r="K299" i="26"/>
  <c r="K300" i="26"/>
  <c r="K301" i="26"/>
  <c r="K302" i="26"/>
  <c r="K303" i="26"/>
  <c r="K304" i="26"/>
  <c r="K305" i="26"/>
  <c r="K306" i="26"/>
  <c r="K307" i="26"/>
  <c r="K308" i="26"/>
  <c r="K309" i="26"/>
  <c r="K310" i="26"/>
  <c r="K311" i="26"/>
  <c r="K312" i="26"/>
  <c r="K313" i="26"/>
  <c r="K314" i="26"/>
  <c r="K315" i="26"/>
  <c r="K316" i="26"/>
  <c r="K317" i="26"/>
  <c r="K318" i="26"/>
  <c r="K319" i="26"/>
  <c r="K320" i="26"/>
  <c r="K321" i="26"/>
  <c r="K322" i="26"/>
  <c r="K323" i="26"/>
  <c r="K324" i="26"/>
  <c r="K325" i="26"/>
  <c r="K326" i="26"/>
  <c r="K327" i="26"/>
  <c r="K328" i="26"/>
  <c r="K329" i="26"/>
  <c r="K330" i="26"/>
  <c r="K331" i="26"/>
  <c r="K332" i="26"/>
  <c r="K333" i="26"/>
  <c r="K334" i="26"/>
  <c r="K335" i="26"/>
  <c r="K336" i="26"/>
  <c r="K337" i="26"/>
  <c r="K338" i="26"/>
  <c r="K339" i="26"/>
  <c r="K340" i="26"/>
  <c r="K341" i="26"/>
  <c r="K342" i="26"/>
  <c r="K343" i="26"/>
  <c r="K344" i="26"/>
  <c r="K345" i="26"/>
  <c r="K346" i="26"/>
  <c r="K347" i="26"/>
  <c r="K348" i="26"/>
  <c r="K349" i="26"/>
  <c r="K350" i="26"/>
  <c r="K351" i="26"/>
  <c r="K352" i="26"/>
  <c r="K353" i="26"/>
  <c r="K354" i="26"/>
  <c r="K355" i="26"/>
  <c r="K356" i="26"/>
  <c r="K357" i="26"/>
  <c r="K358" i="26"/>
  <c r="K359" i="26"/>
  <c r="K360" i="26"/>
  <c r="K361" i="26"/>
  <c r="K362" i="26"/>
  <c r="K363" i="26"/>
  <c r="K364" i="26"/>
  <c r="K365" i="26"/>
  <c r="K366" i="26"/>
  <c r="K367" i="26"/>
  <c r="K368" i="26"/>
  <c r="K369" i="26"/>
  <c r="K370" i="26"/>
  <c r="K371" i="26"/>
  <c r="K372" i="26"/>
  <c r="K373" i="26"/>
  <c r="K374" i="26"/>
  <c r="K375" i="26"/>
  <c r="K376" i="26"/>
  <c r="K377" i="26"/>
  <c r="K378" i="26"/>
  <c r="K379" i="26"/>
  <c r="K380" i="26"/>
  <c r="K381" i="26"/>
  <c r="K382" i="26"/>
  <c r="K383" i="26"/>
  <c r="K384" i="26"/>
  <c r="K385" i="26"/>
  <c r="K386" i="26"/>
  <c r="K387" i="26"/>
  <c r="K388" i="26"/>
  <c r="K389" i="26"/>
  <c r="K390" i="26"/>
  <c r="K391" i="26"/>
  <c r="K392" i="26"/>
  <c r="K393" i="26"/>
  <c r="K394" i="26"/>
  <c r="K395" i="26"/>
  <c r="K396" i="26"/>
  <c r="K397" i="26"/>
  <c r="K398" i="26"/>
  <c r="K399" i="26"/>
  <c r="K400" i="26"/>
  <c r="K401" i="26"/>
  <c r="K402" i="26"/>
  <c r="K403" i="26"/>
  <c r="K404" i="26"/>
  <c r="K405" i="26"/>
  <c r="K406" i="26"/>
  <c r="K407" i="26"/>
  <c r="K408" i="26"/>
  <c r="K409" i="26"/>
  <c r="K410" i="26"/>
  <c r="K411" i="26"/>
  <c r="K412" i="26"/>
  <c r="K413" i="26"/>
  <c r="K414" i="26"/>
  <c r="K415" i="26"/>
  <c r="K416" i="26"/>
  <c r="K417" i="26"/>
  <c r="K418" i="26"/>
  <c r="K419" i="26"/>
  <c r="K420" i="26"/>
  <c r="K421" i="26"/>
  <c r="K422" i="26"/>
  <c r="K423" i="26"/>
  <c r="K424" i="26"/>
  <c r="K425" i="26"/>
  <c r="K426" i="26"/>
  <c r="K427" i="26"/>
  <c r="K428" i="26"/>
  <c r="K429" i="26"/>
  <c r="K430" i="26"/>
  <c r="K431" i="26"/>
  <c r="K432" i="26"/>
  <c r="K433" i="26"/>
  <c r="K434" i="26"/>
  <c r="K435" i="26"/>
  <c r="K436" i="26"/>
  <c r="K437" i="26"/>
  <c r="K438" i="26"/>
  <c r="K439" i="26"/>
  <c r="K440" i="26"/>
  <c r="K441" i="26"/>
  <c r="K442" i="26"/>
  <c r="K443" i="26"/>
  <c r="K444" i="26"/>
  <c r="K445" i="26"/>
  <c r="K446" i="26"/>
  <c r="K447" i="26"/>
  <c r="K448" i="26"/>
  <c r="K449" i="26"/>
  <c r="K450" i="26"/>
  <c r="K451" i="26"/>
  <c r="K452" i="26"/>
  <c r="K453" i="26"/>
  <c r="K454" i="26"/>
  <c r="K455" i="26"/>
  <c r="K456" i="26"/>
  <c r="K457" i="26"/>
  <c r="K458" i="26"/>
  <c r="K459" i="26"/>
  <c r="K460" i="26"/>
  <c r="K461" i="26"/>
  <c r="K462" i="26"/>
  <c r="K463" i="26"/>
  <c r="K464" i="26"/>
  <c r="K465" i="26"/>
  <c r="K466" i="26"/>
  <c r="K467" i="26"/>
  <c r="K468" i="26"/>
  <c r="K469" i="26"/>
  <c r="K470" i="26"/>
  <c r="K471" i="26"/>
  <c r="K472" i="26"/>
  <c r="K473" i="26"/>
  <c r="K474" i="26"/>
  <c r="K475" i="26"/>
  <c r="K476" i="26"/>
  <c r="K477" i="26"/>
  <c r="K478" i="26"/>
  <c r="K479" i="26"/>
  <c r="K480" i="26"/>
  <c r="K481" i="26"/>
  <c r="K482" i="26"/>
  <c r="K483" i="26"/>
  <c r="K484" i="26"/>
  <c r="K485" i="26"/>
  <c r="K486" i="26"/>
  <c r="K487" i="26"/>
  <c r="K488" i="26"/>
  <c r="K489" i="26"/>
  <c r="K490" i="26"/>
  <c r="K491" i="26"/>
  <c r="K492" i="26"/>
  <c r="K493" i="26"/>
  <c r="K494" i="26"/>
  <c r="K495" i="26"/>
  <c r="K496" i="26"/>
  <c r="K497" i="26"/>
  <c r="K498" i="26"/>
  <c r="K499" i="26"/>
  <c r="K500" i="26"/>
  <c r="K501" i="26"/>
  <c r="K502" i="26"/>
  <c r="K503" i="26"/>
  <c r="K504" i="26"/>
  <c r="K505" i="26"/>
  <c r="K506" i="26"/>
  <c r="K507" i="26"/>
  <c r="K508" i="26"/>
  <c r="K509" i="26"/>
  <c r="K510" i="26"/>
  <c r="K511" i="26"/>
  <c r="K512" i="26"/>
  <c r="K513" i="26"/>
  <c r="K514" i="26"/>
  <c r="K515" i="26"/>
  <c r="K516" i="26"/>
  <c r="K517" i="26"/>
  <c r="K518" i="26"/>
  <c r="K519" i="26"/>
  <c r="K520" i="26"/>
  <c r="K521" i="26"/>
  <c r="K522" i="26"/>
  <c r="K523" i="26"/>
  <c r="K524" i="26"/>
  <c r="K525" i="26"/>
  <c r="K526" i="26"/>
  <c r="K527" i="26"/>
  <c r="K528" i="26"/>
  <c r="K529" i="26"/>
  <c r="K530" i="26"/>
  <c r="K531" i="26"/>
  <c r="K532" i="26"/>
  <c r="K533" i="26"/>
  <c r="K534" i="26"/>
  <c r="K535" i="26"/>
  <c r="K536" i="26"/>
  <c r="K537" i="26"/>
  <c r="K538" i="26"/>
  <c r="K539" i="26"/>
  <c r="K540" i="26"/>
  <c r="K541" i="26"/>
  <c r="K542" i="26"/>
  <c r="K543" i="26"/>
  <c r="K544" i="26"/>
  <c r="K545" i="26"/>
  <c r="K546" i="26"/>
  <c r="K547" i="26"/>
  <c r="K548" i="26"/>
  <c r="K549" i="26"/>
  <c r="K550" i="26"/>
  <c r="K551" i="26"/>
  <c r="K552" i="26"/>
  <c r="K553" i="26"/>
  <c r="K554" i="26"/>
  <c r="K555" i="26"/>
  <c r="K556" i="26"/>
  <c r="K557" i="26"/>
  <c r="K558" i="26"/>
  <c r="K559" i="26"/>
  <c r="K560" i="26"/>
  <c r="K561" i="26"/>
  <c r="K562" i="26"/>
  <c r="K563" i="26"/>
  <c r="K564" i="26"/>
  <c r="K565" i="26"/>
  <c r="K566" i="26"/>
  <c r="K567" i="26"/>
  <c r="K568" i="26"/>
  <c r="K569" i="26"/>
  <c r="K570" i="26"/>
  <c r="K571" i="26"/>
  <c r="K572" i="26"/>
  <c r="K573" i="26"/>
  <c r="K574" i="26"/>
  <c r="K575" i="26"/>
  <c r="K576" i="26"/>
  <c r="K577" i="26"/>
  <c r="K578" i="26"/>
  <c r="K579" i="26"/>
  <c r="K580" i="26"/>
  <c r="K581" i="26"/>
  <c r="K582" i="26"/>
  <c r="K583" i="26"/>
  <c r="K584" i="26"/>
  <c r="K585" i="26"/>
  <c r="K586" i="26"/>
  <c r="K587" i="26"/>
  <c r="K588" i="26"/>
  <c r="K589" i="26"/>
  <c r="K590" i="26"/>
  <c r="K591" i="26"/>
  <c r="K592" i="26"/>
  <c r="K593" i="26"/>
  <c r="K594" i="26"/>
  <c r="K595" i="26"/>
  <c r="K596" i="26"/>
  <c r="K597" i="26"/>
  <c r="K598" i="26"/>
  <c r="K599" i="26"/>
  <c r="K600" i="26"/>
  <c r="K601" i="26"/>
  <c r="K602" i="26"/>
  <c r="K603" i="26"/>
  <c r="K604" i="26"/>
  <c r="K605" i="26"/>
  <c r="K606" i="26"/>
  <c r="K607" i="26"/>
  <c r="K608" i="26"/>
  <c r="K609" i="26"/>
  <c r="K610" i="26"/>
  <c r="K611" i="26"/>
  <c r="K612" i="26"/>
  <c r="K613" i="26"/>
  <c r="K614" i="26"/>
  <c r="K615" i="26"/>
  <c r="K616" i="26"/>
  <c r="K617" i="26"/>
  <c r="K618" i="26"/>
  <c r="K619" i="26"/>
  <c r="K620" i="26"/>
  <c r="K621" i="26"/>
  <c r="K622" i="26"/>
  <c r="K623" i="26"/>
  <c r="K624" i="26"/>
  <c r="K625" i="26"/>
  <c r="K626" i="26"/>
  <c r="K627" i="26"/>
  <c r="K628" i="26"/>
  <c r="K629" i="26"/>
  <c r="K630" i="26"/>
  <c r="K631" i="26"/>
  <c r="K632" i="26"/>
  <c r="K633" i="26"/>
  <c r="K634" i="26"/>
  <c r="K635" i="26"/>
  <c r="K636" i="26"/>
  <c r="K637" i="26"/>
  <c r="K638" i="26"/>
  <c r="K639" i="26"/>
  <c r="K640" i="26"/>
  <c r="K641" i="26"/>
  <c r="K642" i="26"/>
  <c r="K643" i="26"/>
  <c r="K644" i="26"/>
  <c r="K645" i="26"/>
  <c r="K646" i="26"/>
  <c r="K647" i="26"/>
  <c r="K648" i="26"/>
  <c r="K649" i="26"/>
  <c r="K650" i="26"/>
  <c r="K651" i="26"/>
  <c r="K652" i="26"/>
  <c r="K653" i="26"/>
  <c r="K654" i="26"/>
  <c r="K655" i="26"/>
  <c r="K656" i="26"/>
  <c r="K657" i="26"/>
  <c r="K658" i="26"/>
  <c r="K659" i="26"/>
  <c r="K660" i="26"/>
  <c r="K661" i="26"/>
  <c r="K662" i="26"/>
  <c r="K663" i="26"/>
  <c r="K664" i="26"/>
  <c r="K665" i="26"/>
  <c r="K666" i="26"/>
  <c r="K667" i="26"/>
  <c r="K668" i="26"/>
  <c r="K669" i="26"/>
  <c r="K670" i="26"/>
  <c r="K671" i="26"/>
  <c r="K672" i="26"/>
  <c r="K673" i="26"/>
  <c r="K674" i="26"/>
  <c r="K675" i="26"/>
  <c r="K676" i="26"/>
  <c r="K677" i="26"/>
  <c r="K678" i="26"/>
  <c r="K679" i="26"/>
  <c r="K680" i="26"/>
  <c r="K681" i="26"/>
  <c r="K682" i="26"/>
  <c r="K683" i="26"/>
  <c r="K684" i="26"/>
  <c r="K685" i="26"/>
  <c r="K686" i="26"/>
  <c r="K687" i="26"/>
  <c r="K688" i="26"/>
  <c r="K689" i="26"/>
  <c r="K690" i="26"/>
  <c r="K691" i="26"/>
  <c r="K692" i="26"/>
  <c r="K693" i="26"/>
  <c r="K694" i="26"/>
  <c r="K695" i="26"/>
  <c r="J3" i="26"/>
  <c r="J4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J434" i="26"/>
  <c r="J435" i="26"/>
  <c r="J436" i="26"/>
  <c r="J437" i="26"/>
  <c r="J438" i="26"/>
  <c r="J439" i="26"/>
  <c r="J440" i="26"/>
  <c r="J441" i="26"/>
  <c r="J442" i="26"/>
  <c r="J443" i="26"/>
  <c r="J444" i="26"/>
  <c r="J445" i="26"/>
  <c r="J446" i="26"/>
  <c r="J447" i="26"/>
  <c r="J448" i="26"/>
  <c r="J449" i="26"/>
  <c r="J450" i="26"/>
  <c r="J451" i="26"/>
  <c r="J452" i="26"/>
  <c r="J453" i="26"/>
  <c r="J454" i="26"/>
  <c r="J455" i="26"/>
  <c r="J456" i="26"/>
  <c r="J457" i="26"/>
  <c r="J458" i="26"/>
  <c r="J459" i="26"/>
  <c r="J460" i="26"/>
  <c r="J461" i="26"/>
  <c r="J462" i="26"/>
  <c r="J463" i="26"/>
  <c r="J464" i="26"/>
  <c r="J465" i="26"/>
  <c r="J466" i="26"/>
  <c r="J467" i="26"/>
  <c r="J468" i="26"/>
  <c r="J469" i="26"/>
  <c r="J470" i="26"/>
  <c r="J471" i="26"/>
  <c r="J472" i="26"/>
  <c r="J473" i="26"/>
  <c r="J474" i="26"/>
  <c r="J475" i="26"/>
  <c r="J476" i="26"/>
  <c r="J477" i="26"/>
  <c r="J478" i="26"/>
  <c r="J479" i="26"/>
  <c r="J480" i="26"/>
  <c r="J481" i="26"/>
  <c r="J482" i="26"/>
  <c r="J483" i="26"/>
  <c r="J484" i="26"/>
  <c r="J485" i="26"/>
  <c r="J486" i="26"/>
  <c r="J487" i="26"/>
  <c r="J488" i="26"/>
  <c r="J489" i="26"/>
  <c r="J490" i="26"/>
  <c r="J491" i="26"/>
  <c r="J492" i="26"/>
  <c r="J493" i="26"/>
  <c r="J494" i="26"/>
  <c r="J495" i="26"/>
  <c r="J496" i="26"/>
  <c r="J497" i="26"/>
  <c r="J498" i="26"/>
  <c r="J499" i="26"/>
  <c r="J500" i="26"/>
  <c r="J501" i="26"/>
  <c r="J502" i="26"/>
  <c r="J503" i="26"/>
  <c r="J504" i="26"/>
  <c r="J505" i="26"/>
  <c r="J506" i="26"/>
  <c r="J507" i="26"/>
  <c r="J508" i="26"/>
  <c r="J509" i="26"/>
  <c r="J510" i="26"/>
  <c r="J511" i="26"/>
  <c r="J512" i="26"/>
  <c r="J513" i="26"/>
  <c r="J514" i="26"/>
  <c r="J515" i="26"/>
  <c r="J516" i="26"/>
  <c r="J517" i="26"/>
  <c r="J518" i="26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J531" i="26"/>
  <c r="J532" i="26"/>
  <c r="J533" i="26"/>
  <c r="J534" i="26"/>
  <c r="J535" i="26"/>
  <c r="J536" i="26"/>
  <c r="J537" i="26"/>
  <c r="J538" i="26"/>
  <c r="J539" i="26"/>
  <c r="J540" i="26"/>
  <c r="J541" i="26"/>
  <c r="J542" i="26"/>
  <c r="J543" i="26"/>
  <c r="J544" i="26"/>
  <c r="J545" i="26"/>
  <c r="J546" i="26"/>
  <c r="J547" i="26"/>
  <c r="J548" i="26"/>
  <c r="J549" i="26"/>
  <c r="J550" i="26"/>
  <c r="J551" i="26"/>
  <c r="J552" i="26"/>
  <c r="J553" i="26"/>
  <c r="J554" i="26"/>
  <c r="J555" i="26"/>
  <c r="J556" i="26"/>
  <c r="J557" i="26"/>
  <c r="J558" i="26"/>
  <c r="J559" i="26"/>
  <c r="J560" i="26"/>
  <c r="J561" i="26"/>
  <c r="J562" i="26"/>
  <c r="J563" i="26"/>
  <c r="J564" i="26"/>
  <c r="J565" i="26"/>
  <c r="J566" i="26"/>
  <c r="J567" i="26"/>
  <c r="J568" i="26"/>
  <c r="J569" i="26"/>
  <c r="J570" i="26"/>
  <c r="J571" i="26"/>
  <c r="J572" i="26"/>
  <c r="J573" i="26"/>
  <c r="J574" i="26"/>
  <c r="J575" i="26"/>
  <c r="J576" i="26"/>
  <c r="J577" i="26"/>
  <c r="J578" i="26"/>
  <c r="J579" i="26"/>
  <c r="J580" i="26"/>
  <c r="J581" i="26"/>
  <c r="J582" i="26"/>
  <c r="J583" i="26"/>
  <c r="J584" i="26"/>
  <c r="J585" i="26"/>
  <c r="J586" i="26"/>
  <c r="J587" i="26"/>
  <c r="J588" i="26"/>
  <c r="J589" i="26"/>
  <c r="J590" i="26"/>
  <c r="J591" i="26"/>
  <c r="J592" i="26"/>
  <c r="J593" i="26"/>
  <c r="J594" i="26"/>
  <c r="J595" i="26"/>
  <c r="J596" i="26"/>
  <c r="J597" i="26"/>
  <c r="J598" i="26"/>
  <c r="J599" i="26"/>
  <c r="J600" i="26"/>
  <c r="J601" i="26"/>
  <c r="J602" i="26"/>
  <c r="J603" i="26"/>
  <c r="J604" i="26"/>
  <c r="J605" i="26"/>
  <c r="J606" i="26"/>
  <c r="J607" i="26"/>
  <c r="J608" i="26"/>
  <c r="J609" i="26"/>
  <c r="J610" i="26"/>
  <c r="J611" i="26"/>
  <c r="J612" i="26"/>
  <c r="J613" i="26"/>
  <c r="J614" i="26"/>
  <c r="J615" i="26"/>
  <c r="J616" i="26"/>
  <c r="J617" i="26"/>
  <c r="J618" i="26"/>
  <c r="J619" i="26"/>
  <c r="J620" i="26"/>
  <c r="J621" i="26"/>
  <c r="J622" i="26"/>
  <c r="J623" i="26"/>
  <c r="J624" i="26"/>
  <c r="J625" i="26"/>
  <c r="J626" i="26"/>
  <c r="J627" i="26"/>
  <c r="J628" i="26"/>
  <c r="J629" i="26"/>
  <c r="J630" i="26"/>
  <c r="J631" i="26"/>
  <c r="J632" i="26"/>
  <c r="J633" i="26"/>
  <c r="J634" i="26"/>
  <c r="J635" i="26"/>
  <c r="J636" i="26"/>
  <c r="J637" i="26"/>
  <c r="J638" i="26"/>
  <c r="J639" i="26"/>
  <c r="J640" i="26"/>
  <c r="J641" i="26"/>
  <c r="J642" i="26"/>
  <c r="J643" i="26"/>
  <c r="J644" i="26"/>
  <c r="J645" i="26"/>
  <c r="J646" i="26"/>
  <c r="J647" i="26"/>
  <c r="J648" i="26"/>
  <c r="J649" i="26"/>
  <c r="J650" i="26"/>
  <c r="J651" i="26"/>
  <c r="J652" i="26"/>
  <c r="J653" i="26"/>
  <c r="J654" i="26"/>
  <c r="J655" i="26"/>
  <c r="J656" i="26"/>
  <c r="J657" i="26"/>
  <c r="J658" i="26"/>
  <c r="J659" i="26"/>
  <c r="J660" i="26"/>
  <c r="J661" i="26"/>
  <c r="J662" i="26"/>
  <c r="J663" i="26"/>
  <c r="J664" i="26"/>
  <c r="J665" i="26"/>
  <c r="J666" i="26"/>
  <c r="J667" i="26"/>
  <c r="J668" i="26"/>
  <c r="J669" i="26"/>
  <c r="J670" i="26"/>
  <c r="J671" i="26"/>
  <c r="J672" i="26"/>
  <c r="J673" i="26"/>
  <c r="J674" i="26"/>
  <c r="J675" i="26"/>
  <c r="J676" i="26"/>
  <c r="J677" i="26"/>
  <c r="J678" i="26"/>
  <c r="J679" i="26"/>
  <c r="J680" i="26"/>
  <c r="J681" i="26"/>
  <c r="J682" i="26"/>
  <c r="J683" i="26"/>
  <c r="J684" i="26"/>
  <c r="J685" i="26"/>
  <c r="J686" i="26"/>
  <c r="J687" i="26"/>
  <c r="J688" i="26"/>
  <c r="J689" i="26"/>
  <c r="J690" i="26"/>
  <c r="J691" i="26"/>
  <c r="J692" i="26"/>
  <c r="J693" i="26"/>
  <c r="J694" i="26"/>
  <c r="J695" i="26"/>
  <c r="I3" i="26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290" i="26"/>
  <c r="I291" i="26"/>
  <c r="I292" i="26"/>
  <c r="I293" i="26"/>
  <c r="I294" i="26"/>
  <c r="I295" i="26"/>
  <c r="I296" i="26"/>
  <c r="I297" i="26"/>
  <c r="I298" i="26"/>
  <c r="I299" i="26"/>
  <c r="I300" i="26"/>
  <c r="I301" i="26"/>
  <c r="I302" i="26"/>
  <c r="I303" i="26"/>
  <c r="I304" i="26"/>
  <c r="I305" i="26"/>
  <c r="I306" i="26"/>
  <c r="I307" i="26"/>
  <c r="I308" i="26"/>
  <c r="I309" i="26"/>
  <c r="I310" i="26"/>
  <c r="I311" i="26"/>
  <c r="I312" i="26"/>
  <c r="I313" i="26"/>
  <c r="I314" i="26"/>
  <c r="I315" i="26"/>
  <c r="I316" i="26"/>
  <c r="I317" i="26"/>
  <c r="I318" i="26"/>
  <c r="I319" i="26"/>
  <c r="I320" i="26"/>
  <c r="I321" i="26"/>
  <c r="I322" i="26"/>
  <c r="I323" i="26"/>
  <c r="I324" i="26"/>
  <c r="I325" i="26"/>
  <c r="I326" i="26"/>
  <c r="I327" i="26"/>
  <c r="I328" i="26"/>
  <c r="I329" i="26"/>
  <c r="I330" i="26"/>
  <c r="I331" i="26"/>
  <c r="I332" i="26"/>
  <c r="I333" i="26"/>
  <c r="I334" i="26"/>
  <c r="I335" i="26"/>
  <c r="I336" i="26"/>
  <c r="I337" i="26"/>
  <c r="I338" i="26"/>
  <c r="I339" i="26"/>
  <c r="I340" i="26"/>
  <c r="I341" i="26"/>
  <c r="I342" i="26"/>
  <c r="I343" i="26"/>
  <c r="I344" i="26"/>
  <c r="I345" i="26"/>
  <c r="I346" i="26"/>
  <c r="I347" i="26"/>
  <c r="I348" i="26"/>
  <c r="I349" i="26"/>
  <c r="I350" i="26"/>
  <c r="I351" i="26"/>
  <c r="I352" i="26"/>
  <c r="I353" i="26"/>
  <c r="I354" i="26"/>
  <c r="I355" i="26"/>
  <c r="I356" i="26"/>
  <c r="I357" i="26"/>
  <c r="I358" i="26"/>
  <c r="I359" i="26"/>
  <c r="I360" i="26"/>
  <c r="I361" i="26"/>
  <c r="I362" i="26"/>
  <c r="I363" i="26"/>
  <c r="I364" i="26"/>
  <c r="I365" i="26"/>
  <c r="I366" i="26"/>
  <c r="I367" i="26"/>
  <c r="I368" i="26"/>
  <c r="I369" i="26"/>
  <c r="I370" i="26"/>
  <c r="I371" i="26"/>
  <c r="I372" i="26"/>
  <c r="I373" i="26"/>
  <c r="I374" i="26"/>
  <c r="I375" i="26"/>
  <c r="I376" i="26"/>
  <c r="I377" i="26"/>
  <c r="I378" i="26"/>
  <c r="I379" i="26"/>
  <c r="I380" i="26"/>
  <c r="I381" i="26"/>
  <c r="I382" i="26"/>
  <c r="I383" i="26"/>
  <c r="I384" i="26"/>
  <c r="I385" i="26"/>
  <c r="I386" i="26"/>
  <c r="I387" i="26"/>
  <c r="I388" i="26"/>
  <c r="I389" i="26"/>
  <c r="I390" i="26"/>
  <c r="I391" i="26"/>
  <c r="I392" i="26"/>
  <c r="I393" i="26"/>
  <c r="I394" i="26"/>
  <c r="I395" i="26"/>
  <c r="I396" i="26"/>
  <c r="I397" i="26"/>
  <c r="I398" i="26"/>
  <c r="I399" i="26"/>
  <c r="I400" i="26"/>
  <c r="I401" i="26"/>
  <c r="I402" i="26"/>
  <c r="I403" i="26"/>
  <c r="I404" i="26"/>
  <c r="I405" i="26"/>
  <c r="I406" i="26"/>
  <c r="I407" i="26"/>
  <c r="I408" i="26"/>
  <c r="I409" i="26"/>
  <c r="I410" i="26"/>
  <c r="I411" i="26"/>
  <c r="I412" i="26"/>
  <c r="I413" i="26"/>
  <c r="I414" i="26"/>
  <c r="I415" i="26"/>
  <c r="I416" i="26"/>
  <c r="I417" i="26"/>
  <c r="I418" i="26"/>
  <c r="I419" i="26"/>
  <c r="I420" i="26"/>
  <c r="I421" i="26"/>
  <c r="I422" i="26"/>
  <c r="I423" i="26"/>
  <c r="I424" i="26"/>
  <c r="I425" i="26"/>
  <c r="I426" i="26"/>
  <c r="I427" i="26"/>
  <c r="I428" i="26"/>
  <c r="I429" i="26"/>
  <c r="I430" i="26"/>
  <c r="I431" i="26"/>
  <c r="I432" i="26"/>
  <c r="I433" i="26"/>
  <c r="I434" i="26"/>
  <c r="I435" i="26"/>
  <c r="I436" i="26"/>
  <c r="I437" i="26"/>
  <c r="I438" i="26"/>
  <c r="I439" i="26"/>
  <c r="I440" i="26"/>
  <c r="I441" i="26"/>
  <c r="I442" i="26"/>
  <c r="I443" i="26"/>
  <c r="I444" i="26"/>
  <c r="I445" i="26"/>
  <c r="I446" i="26"/>
  <c r="I447" i="26"/>
  <c r="I448" i="26"/>
  <c r="I449" i="26"/>
  <c r="I450" i="26"/>
  <c r="I451" i="26"/>
  <c r="I452" i="26"/>
  <c r="I453" i="26"/>
  <c r="I454" i="26"/>
  <c r="I455" i="26"/>
  <c r="I456" i="26"/>
  <c r="I457" i="26"/>
  <c r="I458" i="26"/>
  <c r="I459" i="26"/>
  <c r="I460" i="26"/>
  <c r="I461" i="26"/>
  <c r="I462" i="26"/>
  <c r="I463" i="26"/>
  <c r="I464" i="26"/>
  <c r="I465" i="26"/>
  <c r="I466" i="26"/>
  <c r="I467" i="26"/>
  <c r="I468" i="26"/>
  <c r="I469" i="26"/>
  <c r="I470" i="26"/>
  <c r="I471" i="26"/>
  <c r="I472" i="26"/>
  <c r="I473" i="26"/>
  <c r="I474" i="26"/>
  <c r="I475" i="26"/>
  <c r="I476" i="26"/>
  <c r="I477" i="26"/>
  <c r="I478" i="26"/>
  <c r="I479" i="26"/>
  <c r="I480" i="26"/>
  <c r="I481" i="26"/>
  <c r="I482" i="26"/>
  <c r="I483" i="26"/>
  <c r="I484" i="26"/>
  <c r="I485" i="26"/>
  <c r="I486" i="26"/>
  <c r="I487" i="26"/>
  <c r="I488" i="26"/>
  <c r="I489" i="26"/>
  <c r="I490" i="26"/>
  <c r="I491" i="26"/>
  <c r="I492" i="26"/>
  <c r="I493" i="26"/>
  <c r="I494" i="26"/>
  <c r="I495" i="26"/>
  <c r="I496" i="26"/>
  <c r="I497" i="26"/>
  <c r="I498" i="26"/>
  <c r="I499" i="26"/>
  <c r="I500" i="26"/>
  <c r="I501" i="26"/>
  <c r="I502" i="26"/>
  <c r="I503" i="26"/>
  <c r="I504" i="26"/>
  <c r="I505" i="26"/>
  <c r="I506" i="26"/>
  <c r="I507" i="26"/>
  <c r="I508" i="26"/>
  <c r="I509" i="26"/>
  <c r="I510" i="26"/>
  <c r="I511" i="26"/>
  <c r="I512" i="26"/>
  <c r="I513" i="26"/>
  <c r="I514" i="26"/>
  <c r="I515" i="26"/>
  <c r="I516" i="26"/>
  <c r="I517" i="26"/>
  <c r="I518" i="26"/>
  <c r="I519" i="26"/>
  <c r="I520" i="26"/>
  <c r="I521" i="26"/>
  <c r="I522" i="26"/>
  <c r="I523" i="26"/>
  <c r="I524" i="26"/>
  <c r="I525" i="26"/>
  <c r="I526" i="26"/>
  <c r="I527" i="26"/>
  <c r="I528" i="26"/>
  <c r="I529" i="26"/>
  <c r="I530" i="26"/>
  <c r="I531" i="26"/>
  <c r="I532" i="26"/>
  <c r="I533" i="26"/>
  <c r="I534" i="26"/>
  <c r="I535" i="26"/>
  <c r="I536" i="26"/>
  <c r="I537" i="26"/>
  <c r="I538" i="26"/>
  <c r="I539" i="26"/>
  <c r="I540" i="26"/>
  <c r="I541" i="26"/>
  <c r="I542" i="26"/>
  <c r="I543" i="26"/>
  <c r="I544" i="26"/>
  <c r="I545" i="26"/>
  <c r="I546" i="26"/>
  <c r="I547" i="26"/>
  <c r="I548" i="26"/>
  <c r="I549" i="26"/>
  <c r="I550" i="26"/>
  <c r="I551" i="26"/>
  <c r="I552" i="26"/>
  <c r="I553" i="26"/>
  <c r="I554" i="26"/>
  <c r="I555" i="26"/>
  <c r="I556" i="26"/>
  <c r="I557" i="26"/>
  <c r="I558" i="26"/>
  <c r="I559" i="26"/>
  <c r="I560" i="26"/>
  <c r="I561" i="26"/>
  <c r="I562" i="26"/>
  <c r="I563" i="26"/>
  <c r="I564" i="26"/>
  <c r="I565" i="26"/>
  <c r="I566" i="26"/>
  <c r="I567" i="26"/>
  <c r="I568" i="26"/>
  <c r="I569" i="26"/>
  <c r="I570" i="26"/>
  <c r="I571" i="26"/>
  <c r="I572" i="26"/>
  <c r="I573" i="26"/>
  <c r="I574" i="26"/>
  <c r="I575" i="26"/>
  <c r="I576" i="26"/>
  <c r="I577" i="26"/>
  <c r="I578" i="26"/>
  <c r="I579" i="26"/>
  <c r="I580" i="26"/>
  <c r="I581" i="26"/>
  <c r="I582" i="26"/>
  <c r="I583" i="26"/>
  <c r="I584" i="26"/>
  <c r="I585" i="26"/>
  <c r="I586" i="26"/>
  <c r="I587" i="26"/>
  <c r="I588" i="26"/>
  <c r="I589" i="26"/>
  <c r="I590" i="26"/>
  <c r="I591" i="26"/>
  <c r="I592" i="26"/>
  <c r="I593" i="26"/>
  <c r="I594" i="26"/>
  <c r="I595" i="26"/>
  <c r="I596" i="26"/>
  <c r="I597" i="26"/>
  <c r="I598" i="26"/>
  <c r="I599" i="26"/>
  <c r="I600" i="26"/>
  <c r="I601" i="26"/>
  <c r="I602" i="26"/>
  <c r="I603" i="26"/>
  <c r="I604" i="26"/>
  <c r="I605" i="26"/>
  <c r="I606" i="26"/>
  <c r="I607" i="26"/>
  <c r="I608" i="26"/>
  <c r="I609" i="26"/>
  <c r="I610" i="26"/>
  <c r="I611" i="26"/>
  <c r="I612" i="26"/>
  <c r="I613" i="26"/>
  <c r="I614" i="26"/>
  <c r="I615" i="26"/>
  <c r="I616" i="26"/>
  <c r="I617" i="26"/>
  <c r="I618" i="26"/>
  <c r="I619" i="26"/>
  <c r="I620" i="26"/>
  <c r="I621" i="26"/>
  <c r="I622" i="26"/>
  <c r="I623" i="26"/>
  <c r="I624" i="26"/>
  <c r="I625" i="26"/>
  <c r="I626" i="26"/>
  <c r="I627" i="26"/>
  <c r="I628" i="26"/>
  <c r="I629" i="26"/>
  <c r="I630" i="26"/>
  <c r="I631" i="26"/>
  <c r="I632" i="26"/>
  <c r="I633" i="26"/>
  <c r="I634" i="26"/>
  <c r="I635" i="26"/>
  <c r="I636" i="26"/>
  <c r="I637" i="26"/>
  <c r="I638" i="26"/>
  <c r="I639" i="26"/>
  <c r="I640" i="26"/>
  <c r="I641" i="26"/>
  <c r="I642" i="26"/>
  <c r="I643" i="26"/>
  <c r="I644" i="26"/>
  <c r="I645" i="26"/>
  <c r="I646" i="26"/>
  <c r="I647" i="26"/>
  <c r="I648" i="26"/>
  <c r="I649" i="26"/>
  <c r="I650" i="26"/>
  <c r="I651" i="26"/>
  <c r="I652" i="26"/>
  <c r="I653" i="26"/>
  <c r="I654" i="26"/>
  <c r="I655" i="26"/>
  <c r="I656" i="26"/>
  <c r="I657" i="26"/>
  <c r="I658" i="26"/>
  <c r="I659" i="26"/>
  <c r="I660" i="26"/>
  <c r="I661" i="26"/>
  <c r="I662" i="26"/>
  <c r="I663" i="26"/>
  <c r="I664" i="26"/>
  <c r="I665" i="26"/>
  <c r="I666" i="26"/>
  <c r="I667" i="26"/>
  <c r="I668" i="26"/>
  <c r="I669" i="26"/>
  <c r="I670" i="26"/>
  <c r="I671" i="26"/>
  <c r="I672" i="26"/>
  <c r="I673" i="26"/>
  <c r="I674" i="26"/>
  <c r="I675" i="26"/>
  <c r="I676" i="26"/>
  <c r="I677" i="26"/>
  <c r="I678" i="26"/>
  <c r="I679" i="26"/>
  <c r="I680" i="26"/>
  <c r="I681" i="26"/>
  <c r="I682" i="26"/>
  <c r="I683" i="26"/>
  <c r="I684" i="26"/>
  <c r="I685" i="26"/>
  <c r="I686" i="26"/>
  <c r="I687" i="26"/>
  <c r="I688" i="26"/>
  <c r="I689" i="26"/>
  <c r="I690" i="26"/>
  <c r="I691" i="26"/>
  <c r="I692" i="26"/>
  <c r="I693" i="26"/>
  <c r="I694" i="26"/>
  <c r="I695" i="26"/>
  <c r="H3" i="26"/>
  <c r="H4" i="26"/>
  <c r="H5" i="26"/>
  <c r="H6" i="26"/>
  <c r="H7" i="26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45" i="26"/>
  <c r="H46" i="26"/>
  <c r="H47" i="26"/>
  <c r="H48" i="26"/>
  <c r="H49" i="26"/>
  <c r="H50" i="26"/>
  <c r="H51" i="26"/>
  <c r="H52" i="26"/>
  <c r="H53" i="26"/>
  <c r="H54" i="26"/>
  <c r="H55" i="26"/>
  <c r="H56" i="26"/>
  <c r="H57" i="26"/>
  <c r="H58" i="26"/>
  <c r="H59" i="26"/>
  <c r="H60" i="26"/>
  <c r="H61" i="26"/>
  <c r="H62" i="26"/>
  <c r="H63" i="26"/>
  <c r="H64" i="26"/>
  <c r="H65" i="26"/>
  <c r="H66" i="26"/>
  <c r="H67" i="26"/>
  <c r="H68" i="26"/>
  <c r="H69" i="26"/>
  <c r="H70" i="26"/>
  <c r="H71" i="26"/>
  <c r="H72" i="26"/>
  <c r="H73" i="26"/>
  <c r="H74" i="26"/>
  <c r="H75" i="26"/>
  <c r="H76" i="26"/>
  <c r="H77" i="26"/>
  <c r="H78" i="26"/>
  <c r="H79" i="26"/>
  <c r="H80" i="26"/>
  <c r="H81" i="26"/>
  <c r="H82" i="26"/>
  <c r="H83" i="26"/>
  <c r="H84" i="26"/>
  <c r="H85" i="26"/>
  <c r="H86" i="26"/>
  <c r="H87" i="26"/>
  <c r="H88" i="26"/>
  <c r="H89" i="26"/>
  <c r="H90" i="26"/>
  <c r="H91" i="26"/>
  <c r="H92" i="26"/>
  <c r="H93" i="26"/>
  <c r="H94" i="26"/>
  <c r="H95" i="26"/>
  <c r="H96" i="26"/>
  <c r="H97" i="26"/>
  <c r="H98" i="26"/>
  <c r="H99" i="26"/>
  <c r="H100" i="26"/>
  <c r="H101" i="26"/>
  <c r="H102" i="26"/>
  <c r="H103" i="26"/>
  <c r="H104" i="26"/>
  <c r="H105" i="26"/>
  <c r="H106" i="26"/>
  <c r="H107" i="26"/>
  <c r="H108" i="26"/>
  <c r="H109" i="26"/>
  <c r="H110" i="26"/>
  <c r="H111" i="26"/>
  <c r="H112" i="26"/>
  <c r="H113" i="26"/>
  <c r="H114" i="26"/>
  <c r="H115" i="26"/>
  <c r="H116" i="26"/>
  <c r="H117" i="26"/>
  <c r="H118" i="26"/>
  <c r="H119" i="26"/>
  <c r="H120" i="26"/>
  <c r="H121" i="26"/>
  <c r="H122" i="26"/>
  <c r="H123" i="26"/>
  <c r="H124" i="26"/>
  <c r="H125" i="26"/>
  <c r="H126" i="26"/>
  <c r="H127" i="26"/>
  <c r="H128" i="26"/>
  <c r="H129" i="26"/>
  <c r="H130" i="26"/>
  <c r="H131" i="26"/>
  <c r="H132" i="26"/>
  <c r="H133" i="26"/>
  <c r="H134" i="26"/>
  <c r="H135" i="26"/>
  <c r="H136" i="26"/>
  <c r="H137" i="26"/>
  <c r="H138" i="26"/>
  <c r="H139" i="26"/>
  <c r="H140" i="26"/>
  <c r="H141" i="26"/>
  <c r="H142" i="26"/>
  <c r="H143" i="26"/>
  <c r="H144" i="26"/>
  <c r="H145" i="26"/>
  <c r="H146" i="26"/>
  <c r="H147" i="26"/>
  <c r="H148" i="26"/>
  <c r="H149" i="26"/>
  <c r="H150" i="26"/>
  <c r="H151" i="26"/>
  <c r="H152" i="26"/>
  <c r="H153" i="26"/>
  <c r="H154" i="26"/>
  <c r="H155" i="26"/>
  <c r="H156" i="26"/>
  <c r="H157" i="26"/>
  <c r="H158" i="26"/>
  <c r="H159" i="26"/>
  <c r="H160" i="26"/>
  <c r="H161" i="26"/>
  <c r="H162" i="26"/>
  <c r="H163" i="26"/>
  <c r="H164" i="26"/>
  <c r="H165" i="26"/>
  <c r="H166" i="26"/>
  <c r="H167" i="26"/>
  <c r="H168" i="26"/>
  <c r="H169" i="26"/>
  <c r="H170" i="26"/>
  <c r="H171" i="26"/>
  <c r="H172" i="26"/>
  <c r="H173" i="26"/>
  <c r="H174" i="26"/>
  <c r="H175" i="26"/>
  <c r="H176" i="26"/>
  <c r="H177" i="26"/>
  <c r="H178" i="26"/>
  <c r="H179" i="26"/>
  <c r="H180" i="26"/>
  <c r="H181" i="26"/>
  <c r="H182" i="26"/>
  <c r="H183" i="26"/>
  <c r="H184" i="26"/>
  <c r="H185" i="26"/>
  <c r="H186" i="26"/>
  <c r="H187" i="26"/>
  <c r="H188" i="26"/>
  <c r="H189" i="26"/>
  <c r="H190" i="26"/>
  <c r="H191" i="26"/>
  <c r="H192" i="26"/>
  <c r="H193" i="26"/>
  <c r="H194" i="26"/>
  <c r="H195" i="26"/>
  <c r="H196" i="26"/>
  <c r="H197" i="26"/>
  <c r="H198" i="26"/>
  <c r="H199" i="26"/>
  <c r="H200" i="26"/>
  <c r="H201" i="26"/>
  <c r="H202" i="26"/>
  <c r="H203" i="26"/>
  <c r="H204" i="26"/>
  <c r="H205" i="26"/>
  <c r="H206" i="26"/>
  <c r="H207" i="26"/>
  <c r="H208" i="26"/>
  <c r="H209" i="26"/>
  <c r="H210" i="26"/>
  <c r="H211" i="26"/>
  <c r="H212" i="26"/>
  <c r="H213" i="26"/>
  <c r="H214" i="26"/>
  <c r="H215" i="26"/>
  <c r="H216" i="26"/>
  <c r="H217" i="26"/>
  <c r="H218" i="26"/>
  <c r="H219" i="26"/>
  <c r="H220" i="26"/>
  <c r="H221" i="26"/>
  <c r="H222" i="26"/>
  <c r="H223" i="26"/>
  <c r="H224" i="26"/>
  <c r="H225" i="26"/>
  <c r="H226" i="26"/>
  <c r="H227" i="26"/>
  <c r="H228" i="26"/>
  <c r="H229" i="26"/>
  <c r="H230" i="26"/>
  <c r="H231" i="26"/>
  <c r="H232" i="26"/>
  <c r="H233" i="26"/>
  <c r="H234" i="26"/>
  <c r="H235" i="26"/>
  <c r="H236" i="26"/>
  <c r="H237" i="26"/>
  <c r="H238" i="26"/>
  <c r="H239" i="26"/>
  <c r="H240" i="26"/>
  <c r="H241" i="26"/>
  <c r="H242" i="26"/>
  <c r="H243" i="26"/>
  <c r="H244" i="26"/>
  <c r="H245" i="26"/>
  <c r="H246" i="26"/>
  <c r="H247" i="26"/>
  <c r="H248" i="26"/>
  <c r="H249" i="26"/>
  <c r="H250" i="26"/>
  <c r="H251" i="26"/>
  <c r="H252" i="26"/>
  <c r="H253" i="26"/>
  <c r="H254" i="26"/>
  <c r="H255" i="26"/>
  <c r="H256" i="26"/>
  <c r="H257" i="26"/>
  <c r="H258" i="26"/>
  <c r="H259" i="26"/>
  <c r="H260" i="26"/>
  <c r="H261" i="26"/>
  <c r="H262" i="26"/>
  <c r="H263" i="26"/>
  <c r="H264" i="26"/>
  <c r="H265" i="26"/>
  <c r="H266" i="26"/>
  <c r="H267" i="26"/>
  <c r="H268" i="26"/>
  <c r="H269" i="26"/>
  <c r="H270" i="26"/>
  <c r="H271" i="26"/>
  <c r="H272" i="26"/>
  <c r="H273" i="26"/>
  <c r="H274" i="26"/>
  <c r="H275" i="26"/>
  <c r="H276" i="26"/>
  <c r="H277" i="26"/>
  <c r="H278" i="26"/>
  <c r="H279" i="26"/>
  <c r="H280" i="26"/>
  <c r="H281" i="26"/>
  <c r="H282" i="26"/>
  <c r="H283" i="26"/>
  <c r="H284" i="26"/>
  <c r="H285" i="26"/>
  <c r="H286" i="26"/>
  <c r="H287" i="26"/>
  <c r="H288" i="26"/>
  <c r="H289" i="26"/>
  <c r="H290" i="26"/>
  <c r="H291" i="26"/>
  <c r="H292" i="26"/>
  <c r="H293" i="26"/>
  <c r="H294" i="26"/>
  <c r="H295" i="26"/>
  <c r="H296" i="26"/>
  <c r="H297" i="26"/>
  <c r="H298" i="26"/>
  <c r="H299" i="26"/>
  <c r="H300" i="26"/>
  <c r="H301" i="26"/>
  <c r="H302" i="26"/>
  <c r="H303" i="26"/>
  <c r="H304" i="26"/>
  <c r="H305" i="26"/>
  <c r="H306" i="26"/>
  <c r="H307" i="26"/>
  <c r="H308" i="26"/>
  <c r="H309" i="26"/>
  <c r="H310" i="26"/>
  <c r="H311" i="26"/>
  <c r="H312" i="26"/>
  <c r="H313" i="26"/>
  <c r="H314" i="26"/>
  <c r="H315" i="26"/>
  <c r="H316" i="26"/>
  <c r="H317" i="26"/>
  <c r="H318" i="26"/>
  <c r="H319" i="26"/>
  <c r="H320" i="26"/>
  <c r="H321" i="26"/>
  <c r="H322" i="26"/>
  <c r="H323" i="26"/>
  <c r="H324" i="26"/>
  <c r="H325" i="26"/>
  <c r="H326" i="26"/>
  <c r="H327" i="26"/>
  <c r="H328" i="26"/>
  <c r="H329" i="26"/>
  <c r="H330" i="26"/>
  <c r="H331" i="26"/>
  <c r="H332" i="26"/>
  <c r="H333" i="26"/>
  <c r="H334" i="26"/>
  <c r="H335" i="26"/>
  <c r="H336" i="26"/>
  <c r="H337" i="26"/>
  <c r="H338" i="26"/>
  <c r="H339" i="26"/>
  <c r="H340" i="26"/>
  <c r="H341" i="26"/>
  <c r="H342" i="26"/>
  <c r="H343" i="26"/>
  <c r="H344" i="26"/>
  <c r="H345" i="26"/>
  <c r="H346" i="26"/>
  <c r="H347" i="26"/>
  <c r="H348" i="26"/>
  <c r="H349" i="26"/>
  <c r="H350" i="26"/>
  <c r="H351" i="26"/>
  <c r="H352" i="26"/>
  <c r="H353" i="26"/>
  <c r="H354" i="26"/>
  <c r="H355" i="26"/>
  <c r="H356" i="26"/>
  <c r="H357" i="26"/>
  <c r="H358" i="26"/>
  <c r="H359" i="26"/>
  <c r="H360" i="26"/>
  <c r="H361" i="26"/>
  <c r="H362" i="26"/>
  <c r="H363" i="26"/>
  <c r="H364" i="26"/>
  <c r="H365" i="26"/>
  <c r="H366" i="26"/>
  <c r="H367" i="26"/>
  <c r="H368" i="26"/>
  <c r="H369" i="26"/>
  <c r="H370" i="26"/>
  <c r="H371" i="26"/>
  <c r="H372" i="26"/>
  <c r="H373" i="26"/>
  <c r="H374" i="26"/>
  <c r="H375" i="26"/>
  <c r="H376" i="26"/>
  <c r="H377" i="26"/>
  <c r="H378" i="26"/>
  <c r="H379" i="26"/>
  <c r="H380" i="26"/>
  <c r="H381" i="26"/>
  <c r="H382" i="26"/>
  <c r="H383" i="26"/>
  <c r="H384" i="26"/>
  <c r="H385" i="26"/>
  <c r="H386" i="26"/>
  <c r="H387" i="26"/>
  <c r="H388" i="26"/>
  <c r="H389" i="26"/>
  <c r="H390" i="26"/>
  <c r="H391" i="26"/>
  <c r="H392" i="26"/>
  <c r="H393" i="26"/>
  <c r="H394" i="26"/>
  <c r="H395" i="26"/>
  <c r="H396" i="26"/>
  <c r="H397" i="26"/>
  <c r="H398" i="26"/>
  <c r="H399" i="26"/>
  <c r="H400" i="26"/>
  <c r="H401" i="26"/>
  <c r="H402" i="26"/>
  <c r="H403" i="26"/>
  <c r="H404" i="26"/>
  <c r="H405" i="26"/>
  <c r="H406" i="26"/>
  <c r="H407" i="26"/>
  <c r="H408" i="26"/>
  <c r="H409" i="26"/>
  <c r="H410" i="26"/>
  <c r="H411" i="26"/>
  <c r="H412" i="26"/>
  <c r="H413" i="26"/>
  <c r="H414" i="26"/>
  <c r="H415" i="26"/>
  <c r="H416" i="26"/>
  <c r="H417" i="26"/>
  <c r="H418" i="26"/>
  <c r="H419" i="26"/>
  <c r="H420" i="26"/>
  <c r="H421" i="26"/>
  <c r="H422" i="26"/>
  <c r="H423" i="26"/>
  <c r="H424" i="26"/>
  <c r="H425" i="26"/>
  <c r="H426" i="26"/>
  <c r="H427" i="26"/>
  <c r="H428" i="26"/>
  <c r="H429" i="26"/>
  <c r="H430" i="26"/>
  <c r="H431" i="26"/>
  <c r="H432" i="26"/>
  <c r="H433" i="26"/>
  <c r="H434" i="26"/>
  <c r="H435" i="26"/>
  <c r="H436" i="26"/>
  <c r="H437" i="26"/>
  <c r="H438" i="26"/>
  <c r="H439" i="26"/>
  <c r="H440" i="26"/>
  <c r="H441" i="26"/>
  <c r="H442" i="26"/>
  <c r="H443" i="26"/>
  <c r="H444" i="26"/>
  <c r="H445" i="26"/>
  <c r="H446" i="26"/>
  <c r="H447" i="26"/>
  <c r="H448" i="26"/>
  <c r="H449" i="26"/>
  <c r="H450" i="26"/>
  <c r="H451" i="26"/>
  <c r="H452" i="26"/>
  <c r="H453" i="26"/>
  <c r="H454" i="26"/>
  <c r="H455" i="26"/>
  <c r="H456" i="26"/>
  <c r="H457" i="26"/>
  <c r="H458" i="26"/>
  <c r="H459" i="26"/>
  <c r="H460" i="26"/>
  <c r="H461" i="26"/>
  <c r="H462" i="26"/>
  <c r="H463" i="26"/>
  <c r="H464" i="26"/>
  <c r="H465" i="26"/>
  <c r="H466" i="26"/>
  <c r="H467" i="26"/>
  <c r="H468" i="26"/>
  <c r="H469" i="26"/>
  <c r="H470" i="26"/>
  <c r="H471" i="26"/>
  <c r="H472" i="26"/>
  <c r="H473" i="26"/>
  <c r="H474" i="26"/>
  <c r="H475" i="26"/>
  <c r="H476" i="26"/>
  <c r="H477" i="26"/>
  <c r="H478" i="26"/>
  <c r="H479" i="26"/>
  <c r="H480" i="26"/>
  <c r="H481" i="26"/>
  <c r="H482" i="26"/>
  <c r="H483" i="26"/>
  <c r="H484" i="26"/>
  <c r="H485" i="26"/>
  <c r="H486" i="26"/>
  <c r="H487" i="26"/>
  <c r="H488" i="26"/>
  <c r="H489" i="26"/>
  <c r="H490" i="26"/>
  <c r="H491" i="26"/>
  <c r="H492" i="26"/>
  <c r="H493" i="26"/>
  <c r="H494" i="26"/>
  <c r="H495" i="26"/>
  <c r="H496" i="26"/>
  <c r="H497" i="26"/>
  <c r="H498" i="26"/>
  <c r="H499" i="26"/>
  <c r="H500" i="26"/>
  <c r="H501" i="26"/>
  <c r="H502" i="26"/>
  <c r="H503" i="26"/>
  <c r="H504" i="26"/>
  <c r="H505" i="26"/>
  <c r="H506" i="26"/>
  <c r="H507" i="26"/>
  <c r="H508" i="26"/>
  <c r="H509" i="26"/>
  <c r="H510" i="26"/>
  <c r="H511" i="26"/>
  <c r="H512" i="26"/>
  <c r="H513" i="26"/>
  <c r="H514" i="26"/>
  <c r="H515" i="26"/>
  <c r="H516" i="26"/>
  <c r="H517" i="26"/>
  <c r="H518" i="26"/>
  <c r="H519" i="26"/>
  <c r="H520" i="26"/>
  <c r="H521" i="26"/>
  <c r="H522" i="26"/>
  <c r="H523" i="26"/>
  <c r="H524" i="26"/>
  <c r="H525" i="26"/>
  <c r="H526" i="26"/>
  <c r="H527" i="26"/>
  <c r="H528" i="26"/>
  <c r="H529" i="26"/>
  <c r="H530" i="26"/>
  <c r="H531" i="26"/>
  <c r="H532" i="26"/>
  <c r="H533" i="26"/>
  <c r="H534" i="26"/>
  <c r="H535" i="26"/>
  <c r="H536" i="26"/>
  <c r="H537" i="26"/>
  <c r="H538" i="26"/>
  <c r="H539" i="26"/>
  <c r="H540" i="26"/>
  <c r="H541" i="26"/>
  <c r="H542" i="26"/>
  <c r="H543" i="26"/>
  <c r="H544" i="26"/>
  <c r="H545" i="26"/>
  <c r="H546" i="26"/>
  <c r="H547" i="26"/>
  <c r="H548" i="26"/>
  <c r="H549" i="26"/>
  <c r="H550" i="26"/>
  <c r="H551" i="26"/>
  <c r="H552" i="26"/>
  <c r="H553" i="26"/>
  <c r="H554" i="26"/>
  <c r="H555" i="26"/>
  <c r="H556" i="26"/>
  <c r="H557" i="26"/>
  <c r="H558" i="26"/>
  <c r="H559" i="26"/>
  <c r="H560" i="26"/>
  <c r="H561" i="26"/>
  <c r="H562" i="26"/>
  <c r="H563" i="26"/>
  <c r="H564" i="26"/>
  <c r="H565" i="26"/>
  <c r="H566" i="26"/>
  <c r="H567" i="26"/>
  <c r="H568" i="26"/>
  <c r="H569" i="26"/>
  <c r="H570" i="26"/>
  <c r="H571" i="26"/>
  <c r="H572" i="26"/>
  <c r="H573" i="26"/>
  <c r="H574" i="26"/>
  <c r="H575" i="26"/>
  <c r="H576" i="26"/>
  <c r="H577" i="26"/>
  <c r="H578" i="26"/>
  <c r="H579" i="26"/>
  <c r="H580" i="26"/>
  <c r="H581" i="26"/>
  <c r="H582" i="26"/>
  <c r="H583" i="26"/>
  <c r="H584" i="26"/>
  <c r="H585" i="26"/>
  <c r="H586" i="26"/>
  <c r="H587" i="26"/>
  <c r="H588" i="26"/>
  <c r="H589" i="26"/>
  <c r="H590" i="26"/>
  <c r="H591" i="26"/>
  <c r="H592" i="26"/>
  <c r="H593" i="26"/>
  <c r="H594" i="26"/>
  <c r="H595" i="26"/>
  <c r="H596" i="26"/>
  <c r="H597" i="26"/>
  <c r="H598" i="26"/>
  <c r="H599" i="26"/>
  <c r="H600" i="26"/>
  <c r="H601" i="26"/>
  <c r="H602" i="26"/>
  <c r="H603" i="26"/>
  <c r="H604" i="26"/>
  <c r="H605" i="26"/>
  <c r="H606" i="26"/>
  <c r="H607" i="26"/>
  <c r="H608" i="26"/>
  <c r="H609" i="26"/>
  <c r="H610" i="26"/>
  <c r="H611" i="26"/>
  <c r="H612" i="26"/>
  <c r="H613" i="26"/>
  <c r="H614" i="26"/>
  <c r="H615" i="26"/>
  <c r="H616" i="26"/>
  <c r="H617" i="26"/>
  <c r="H618" i="26"/>
  <c r="H619" i="26"/>
  <c r="H620" i="26"/>
  <c r="H621" i="26"/>
  <c r="H622" i="26"/>
  <c r="H623" i="26"/>
  <c r="H624" i="26"/>
  <c r="H625" i="26"/>
  <c r="H626" i="26"/>
  <c r="H627" i="26"/>
  <c r="H628" i="26"/>
  <c r="H629" i="26"/>
  <c r="H630" i="26"/>
  <c r="H631" i="26"/>
  <c r="H632" i="26"/>
  <c r="H633" i="26"/>
  <c r="H634" i="26"/>
  <c r="H635" i="26"/>
  <c r="H636" i="26"/>
  <c r="H637" i="26"/>
  <c r="H638" i="26"/>
  <c r="H639" i="26"/>
  <c r="H640" i="26"/>
  <c r="H641" i="26"/>
  <c r="H642" i="26"/>
  <c r="H643" i="26"/>
  <c r="H644" i="26"/>
  <c r="H645" i="26"/>
  <c r="H646" i="26"/>
  <c r="H647" i="26"/>
  <c r="H648" i="26"/>
  <c r="H649" i="26"/>
  <c r="H650" i="26"/>
  <c r="H651" i="26"/>
  <c r="H652" i="26"/>
  <c r="H653" i="26"/>
  <c r="H654" i="26"/>
  <c r="H655" i="26"/>
  <c r="H656" i="26"/>
  <c r="H657" i="26"/>
  <c r="H658" i="26"/>
  <c r="H659" i="26"/>
  <c r="H660" i="26"/>
  <c r="H661" i="26"/>
  <c r="H662" i="26"/>
  <c r="H663" i="26"/>
  <c r="H664" i="26"/>
  <c r="H665" i="26"/>
  <c r="H666" i="26"/>
  <c r="H667" i="26"/>
  <c r="H668" i="26"/>
  <c r="H669" i="26"/>
  <c r="H670" i="26"/>
  <c r="H671" i="26"/>
  <c r="H672" i="26"/>
  <c r="H673" i="26"/>
  <c r="H674" i="26"/>
  <c r="H675" i="26"/>
  <c r="H676" i="26"/>
  <c r="H677" i="26"/>
  <c r="H678" i="26"/>
  <c r="H679" i="26"/>
  <c r="H680" i="26"/>
  <c r="H681" i="26"/>
  <c r="H682" i="26"/>
  <c r="H683" i="26"/>
  <c r="H684" i="26"/>
  <c r="H685" i="26"/>
  <c r="H686" i="26"/>
  <c r="H687" i="26"/>
  <c r="H688" i="26"/>
  <c r="H689" i="26"/>
  <c r="H690" i="26"/>
  <c r="H691" i="26"/>
  <c r="H692" i="26"/>
  <c r="H693" i="26"/>
  <c r="H694" i="26"/>
  <c r="H695" i="26"/>
  <c r="G3" i="26"/>
  <c r="G4" i="26"/>
  <c r="G5" i="26"/>
  <c r="G6" i="26"/>
  <c r="G7" i="26"/>
  <c r="G8" i="26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G71" i="26"/>
  <c r="G72" i="26"/>
  <c r="G73" i="26"/>
  <c r="G74" i="26"/>
  <c r="G75" i="26"/>
  <c r="G76" i="26"/>
  <c r="G77" i="26"/>
  <c r="G78" i="26"/>
  <c r="G79" i="26"/>
  <c r="G80" i="26"/>
  <c r="G81" i="26"/>
  <c r="G82" i="26"/>
  <c r="G83" i="26"/>
  <c r="G84" i="26"/>
  <c r="G85" i="26"/>
  <c r="G86" i="26"/>
  <c r="G87" i="26"/>
  <c r="G88" i="26"/>
  <c r="G89" i="26"/>
  <c r="G90" i="26"/>
  <c r="G91" i="26"/>
  <c r="G92" i="26"/>
  <c r="G93" i="26"/>
  <c r="G94" i="26"/>
  <c r="G95" i="26"/>
  <c r="G96" i="26"/>
  <c r="G97" i="26"/>
  <c r="G98" i="26"/>
  <c r="G99" i="26"/>
  <c r="G100" i="26"/>
  <c r="G101" i="26"/>
  <c r="G102" i="26"/>
  <c r="G103" i="26"/>
  <c r="G104" i="26"/>
  <c r="G105" i="26"/>
  <c r="G106" i="26"/>
  <c r="G107" i="26"/>
  <c r="G108" i="26"/>
  <c r="G109" i="26"/>
  <c r="G110" i="26"/>
  <c r="G111" i="26"/>
  <c r="G112" i="26"/>
  <c r="G113" i="26"/>
  <c r="G114" i="26"/>
  <c r="G115" i="26"/>
  <c r="G116" i="26"/>
  <c r="G117" i="26"/>
  <c r="G118" i="26"/>
  <c r="G119" i="26"/>
  <c r="G120" i="26"/>
  <c r="G121" i="26"/>
  <c r="G122" i="26"/>
  <c r="G123" i="26"/>
  <c r="G124" i="26"/>
  <c r="G125" i="26"/>
  <c r="G126" i="26"/>
  <c r="G127" i="26"/>
  <c r="G128" i="26"/>
  <c r="G129" i="26"/>
  <c r="G130" i="26"/>
  <c r="G131" i="26"/>
  <c r="G132" i="26"/>
  <c r="G133" i="26"/>
  <c r="G134" i="26"/>
  <c r="G135" i="26"/>
  <c r="G136" i="26"/>
  <c r="G137" i="26"/>
  <c r="G138" i="26"/>
  <c r="G139" i="26"/>
  <c r="G140" i="26"/>
  <c r="G141" i="26"/>
  <c r="G142" i="26"/>
  <c r="G143" i="26"/>
  <c r="G144" i="26"/>
  <c r="G145" i="26"/>
  <c r="G146" i="26"/>
  <c r="G147" i="26"/>
  <c r="G148" i="26"/>
  <c r="G149" i="26"/>
  <c r="G150" i="26"/>
  <c r="G151" i="26"/>
  <c r="G152" i="26"/>
  <c r="G153" i="26"/>
  <c r="G154" i="26"/>
  <c r="G155" i="26"/>
  <c r="G156" i="26"/>
  <c r="G157" i="26"/>
  <c r="G158" i="26"/>
  <c r="G159" i="26"/>
  <c r="G160" i="26"/>
  <c r="G161" i="26"/>
  <c r="G162" i="26"/>
  <c r="G163" i="26"/>
  <c r="G164" i="26"/>
  <c r="G165" i="26"/>
  <c r="G166" i="26"/>
  <c r="G167" i="26"/>
  <c r="G168" i="26"/>
  <c r="G169" i="26"/>
  <c r="G170" i="26"/>
  <c r="G171" i="26"/>
  <c r="G172" i="26"/>
  <c r="G173" i="26"/>
  <c r="G174" i="26"/>
  <c r="G175" i="26"/>
  <c r="G176" i="26"/>
  <c r="G177" i="26"/>
  <c r="G178" i="26"/>
  <c r="G179" i="26"/>
  <c r="G180" i="26"/>
  <c r="G181" i="26"/>
  <c r="G182" i="26"/>
  <c r="G183" i="26"/>
  <c r="G184" i="26"/>
  <c r="G185" i="26"/>
  <c r="G186" i="26"/>
  <c r="G187" i="26"/>
  <c r="G188" i="26"/>
  <c r="G189" i="26"/>
  <c r="G190" i="26"/>
  <c r="G191" i="26"/>
  <c r="G192" i="26"/>
  <c r="G193" i="26"/>
  <c r="G194" i="26"/>
  <c r="G195" i="26"/>
  <c r="G196" i="26"/>
  <c r="G197" i="26"/>
  <c r="G198" i="26"/>
  <c r="G199" i="26"/>
  <c r="G200" i="26"/>
  <c r="G201" i="26"/>
  <c r="G202" i="26"/>
  <c r="G203" i="26"/>
  <c r="G204" i="26"/>
  <c r="G205" i="26"/>
  <c r="G206" i="26"/>
  <c r="G207" i="26"/>
  <c r="G208" i="26"/>
  <c r="G209" i="26"/>
  <c r="G210" i="26"/>
  <c r="G211" i="26"/>
  <c r="G212" i="26"/>
  <c r="G213" i="26"/>
  <c r="G214" i="26"/>
  <c r="G215" i="26"/>
  <c r="G216" i="26"/>
  <c r="G217" i="26"/>
  <c r="G218" i="26"/>
  <c r="G219" i="26"/>
  <c r="G220" i="26"/>
  <c r="G221" i="26"/>
  <c r="G222" i="26"/>
  <c r="G223" i="26"/>
  <c r="G224" i="26"/>
  <c r="G225" i="26"/>
  <c r="G226" i="26"/>
  <c r="G227" i="26"/>
  <c r="G228" i="26"/>
  <c r="G229" i="26"/>
  <c r="G230" i="26"/>
  <c r="G231" i="26"/>
  <c r="G232" i="26"/>
  <c r="G233" i="26"/>
  <c r="G234" i="26"/>
  <c r="G235" i="26"/>
  <c r="G236" i="26"/>
  <c r="G237" i="26"/>
  <c r="G238" i="26"/>
  <c r="G239" i="26"/>
  <c r="G240" i="26"/>
  <c r="G241" i="26"/>
  <c r="G242" i="26"/>
  <c r="G243" i="26"/>
  <c r="G244" i="26"/>
  <c r="G245" i="26"/>
  <c r="G246" i="26"/>
  <c r="G247" i="26"/>
  <c r="G248" i="26"/>
  <c r="G249" i="26"/>
  <c r="G250" i="26"/>
  <c r="G251" i="26"/>
  <c r="G252" i="26"/>
  <c r="G253" i="26"/>
  <c r="G254" i="26"/>
  <c r="G255" i="26"/>
  <c r="G256" i="26"/>
  <c r="G257" i="26"/>
  <c r="G258" i="26"/>
  <c r="G259" i="26"/>
  <c r="G260" i="26"/>
  <c r="G261" i="26"/>
  <c r="G262" i="26"/>
  <c r="G263" i="26"/>
  <c r="G264" i="26"/>
  <c r="G265" i="26"/>
  <c r="G266" i="26"/>
  <c r="G267" i="26"/>
  <c r="G268" i="26"/>
  <c r="G269" i="26"/>
  <c r="G270" i="26"/>
  <c r="G271" i="26"/>
  <c r="G272" i="26"/>
  <c r="G273" i="26"/>
  <c r="G274" i="26"/>
  <c r="G275" i="26"/>
  <c r="G276" i="26"/>
  <c r="G277" i="26"/>
  <c r="G278" i="26"/>
  <c r="G279" i="26"/>
  <c r="G280" i="26"/>
  <c r="G281" i="26"/>
  <c r="G282" i="26"/>
  <c r="G283" i="26"/>
  <c r="G284" i="26"/>
  <c r="G285" i="26"/>
  <c r="G286" i="26"/>
  <c r="G287" i="26"/>
  <c r="G288" i="26"/>
  <c r="G289" i="26"/>
  <c r="G290" i="26"/>
  <c r="G291" i="26"/>
  <c r="G292" i="26"/>
  <c r="G293" i="26"/>
  <c r="G294" i="26"/>
  <c r="G295" i="26"/>
  <c r="G296" i="26"/>
  <c r="G297" i="26"/>
  <c r="G298" i="26"/>
  <c r="G299" i="26"/>
  <c r="G300" i="26"/>
  <c r="G301" i="26"/>
  <c r="G302" i="26"/>
  <c r="G303" i="26"/>
  <c r="G304" i="26"/>
  <c r="G305" i="26"/>
  <c r="G306" i="26"/>
  <c r="G307" i="26"/>
  <c r="G308" i="26"/>
  <c r="G309" i="26"/>
  <c r="G310" i="26"/>
  <c r="G311" i="26"/>
  <c r="G312" i="26"/>
  <c r="G313" i="26"/>
  <c r="G314" i="26"/>
  <c r="G315" i="26"/>
  <c r="G316" i="26"/>
  <c r="G317" i="26"/>
  <c r="G318" i="26"/>
  <c r="G319" i="26"/>
  <c r="G320" i="26"/>
  <c r="G321" i="26"/>
  <c r="G322" i="26"/>
  <c r="G323" i="26"/>
  <c r="G324" i="26"/>
  <c r="G325" i="26"/>
  <c r="G326" i="26"/>
  <c r="G327" i="26"/>
  <c r="G328" i="26"/>
  <c r="G329" i="26"/>
  <c r="G330" i="26"/>
  <c r="G331" i="26"/>
  <c r="G332" i="26"/>
  <c r="G333" i="26"/>
  <c r="G334" i="26"/>
  <c r="G335" i="26"/>
  <c r="G336" i="26"/>
  <c r="G337" i="26"/>
  <c r="G338" i="26"/>
  <c r="G339" i="26"/>
  <c r="G340" i="26"/>
  <c r="G341" i="26"/>
  <c r="G342" i="26"/>
  <c r="G343" i="26"/>
  <c r="G344" i="26"/>
  <c r="G345" i="26"/>
  <c r="G346" i="26"/>
  <c r="G347" i="26"/>
  <c r="G348" i="26"/>
  <c r="G349" i="26"/>
  <c r="G350" i="26"/>
  <c r="G351" i="26"/>
  <c r="G352" i="26"/>
  <c r="G353" i="26"/>
  <c r="G354" i="26"/>
  <c r="G355" i="26"/>
  <c r="G356" i="26"/>
  <c r="G357" i="26"/>
  <c r="G358" i="26"/>
  <c r="G359" i="26"/>
  <c r="G360" i="26"/>
  <c r="G361" i="26"/>
  <c r="G362" i="26"/>
  <c r="G363" i="26"/>
  <c r="G364" i="26"/>
  <c r="G365" i="26"/>
  <c r="G366" i="26"/>
  <c r="G367" i="26"/>
  <c r="G368" i="26"/>
  <c r="G369" i="26"/>
  <c r="G370" i="26"/>
  <c r="G371" i="26"/>
  <c r="G372" i="26"/>
  <c r="G373" i="26"/>
  <c r="G374" i="26"/>
  <c r="G375" i="26"/>
  <c r="G376" i="26"/>
  <c r="G377" i="26"/>
  <c r="G378" i="26"/>
  <c r="G379" i="26"/>
  <c r="G380" i="26"/>
  <c r="G381" i="26"/>
  <c r="G382" i="26"/>
  <c r="G383" i="26"/>
  <c r="G384" i="26"/>
  <c r="G385" i="26"/>
  <c r="G386" i="26"/>
  <c r="G387" i="26"/>
  <c r="G388" i="26"/>
  <c r="G389" i="26"/>
  <c r="G390" i="26"/>
  <c r="G391" i="26"/>
  <c r="G392" i="26"/>
  <c r="G393" i="26"/>
  <c r="G394" i="26"/>
  <c r="G395" i="26"/>
  <c r="G396" i="26"/>
  <c r="G397" i="26"/>
  <c r="G398" i="26"/>
  <c r="G399" i="26"/>
  <c r="G400" i="26"/>
  <c r="G401" i="26"/>
  <c r="G402" i="26"/>
  <c r="G403" i="26"/>
  <c r="G404" i="26"/>
  <c r="G405" i="26"/>
  <c r="G406" i="26"/>
  <c r="G407" i="26"/>
  <c r="G408" i="26"/>
  <c r="G409" i="26"/>
  <c r="G410" i="26"/>
  <c r="G411" i="26"/>
  <c r="G412" i="26"/>
  <c r="G413" i="26"/>
  <c r="G414" i="26"/>
  <c r="G415" i="26"/>
  <c r="G416" i="26"/>
  <c r="G417" i="26"/>
  <c r="G418" i="26"/>
  <c r="G419" i="26"/>
  <c r="G420" i="26"/>
  <c r="G421" i="26"/>
  <c r="G422" i="26"/>
  <c r="G423" i="26"/>
  <c r="G424" i="26"/>
  <c r="G425" i="26"/>
  <c r="G426" i="26"/>
  <c r="G427" i="26"/>
  <c r="G428" i="26"/>
  <c r="G429" i="26"/>
  <c r="G430" i="26"/>
  <c r="G431" i="26"/>
  <c r="G432" i="26"/>
  <c r="G433" i="26"/>
  <c r="G434" i="26"/>
  <c r="G435" i="26"/>
  <c r="G436" i="26"/>
  <c r="G437" i="26"/>
  <c r="G438" i="26"/>
  <c r="G439" i="26"/>
  <c r="G440" i="26"/>
  <c r="G441" i="26"/>
  <c r="G442" i="26"/>
  <c r="G443" i="26"/>
  <c r="G444" i="26"/>
  <c r="G445" i="26"/>
  <c r="G446" i="26"/>
  <c r="G447" i="26"/>
  <c r="G448" i="26"/>
  <c r="G449" i="26"/>
  <c r="G450" i="26"/>
  <c r="G451" i="26"/>
  <c r="G452" i="26"/>
  <c r="G453" i="26"/>
  <c r="G454" i="26"/>
  <c r="G455" i="26"/>
  <c r="G456" i="26"/>
  <c r="G457" i="26"/>
  <c r="G458" i="26"/>
  <c r="G459" i="26"/>
  <c r="G460" i="26"/>
  <c r="G461" i="26"/>
  <c r="G462" i="26"/>
  <c r="G463" i="26"/>
  <c r="G464" i="26"/>
  <c r="G465" i="26"/>
  <c r="G466" i="26"/>
  <c r="G467" i="26"/>
  <c r="G468" i="26"/>
  <c r="G469" i="26"/>
  <c r="G470" i="26"/>
  <c r="G471" i="26"/>
  <c r="G472" i="26"/>
  <c r="G473" i="26"/>
  <c r="G474" i="26"/>
  <c r="G475" i="26"/>
  <c r="G476" i="26"/>
  <c r="G477" i="26"/>
  <c r="G478" i="26"/>
  <c r="G479" i="26"/>
  <c r="G480" i="26"/>
  <c r="G481" i="26"/>
  <c r="G482" i="26"/>
  <c r="G483" i="26"/>
  <c r="G484" i="26"/>
  <c r="G485" i="26"/>
  <c r="G486" i="26"/>
  <c r="G487" i="26"/>
  <c r="G488" i="26"/>
  <c r="G489" i="26"/>
  <c r="G490" i="26"/>
  <c r="G491" i="26"/>
  <c r="G492" i="26"/>
  <c r="G493" i="26"/>
  <c r="G494" i="26"/>
  <c r="G495" i="26"/>
  <c r="G496" i="26"/>
  <c r="G497" i="26"/>
  <c r="G498" i="26"/>
  <c r="G499" i="26"/>
  <c r="G500" i="26"/>
  <c r="G501" i="26"/>
  <c r="G502" i="26"/>
  <c r="G503" i="26"/>
  <c r="G504" i="26"/>
  <c r="G505" i="26"/>
  <c r="G506" i="26"/>
  <c r="G507" i="26"/>
  <c r="G508" i="26"/>
  <c r="G509" i="26"/>
  <c r="G510" i="26"/>
  <c r="G511" i="26"/>
  <c r="G512" i="26"/>
  <c r="G513" i="26"/>
  <c r="G514" i="26"/>
  <c r="G515" i="26"/>
  <c r="G516" i="26"/>
  <c r="G517" i="26"/>
  <c r="G518" i="26"/>
  <c r="G519" i="26"/>
  <c r="G520" i="26"/>
  <c r="G521" i="26"/>
  <c r="G522" i="26"/>
  <c r="G523" i="26"/>
  <c r="G524" i="26"/>
  <c r="G525" i="26"/>
  <c r="G526" i="26"/>
  <c r="G527" i="26"/>
  <c r="G528" i="26"/>
  <c r="G529" i="26"/>
  <c r="G530" i="26"/>
  <c r="G531" i="26"/>
  <c r="G532" i="26"/>
  <c r="G533" i="26"/>
  <c r="G534" i="26"/>
  <c r="G535" i="26"/>
  <c r="G536" i="26"/>
  <c r="G537" i="26"/>
  <c r="G538" i="26"/>
  <c r="G539" i="26"/>
  <c r="G540" i="26"/>
  <c r="G541" i="26"/>
  <c r="G542" i="26"/>
  <c r="G543" i="26"/>
  <c r="G544" i="26"/>
  <c r="G545" i="26"/>
  <c r="G546" i="26"/>
  <c r="G547" i="26"/>
  <c r="G548" i="26"/>
  <c r="G549" i="26"/>
  <c r="G550" i="26"/>
  <c r="G551" i="26"/>
  <c r="G552" i="26"/>
  <c r="G553" i="26"/>
  <c r="G554" i="26"/>
  <c r="G555" i="26"/>
  <c r="G556" i="26"/>
  <c r="G557" i="26"/>
  <c r="G558" i="26"/>
  <c r="G559" i="26"/>
  <c r="G560" i="26"/>
  <c r="G561" i="26"/>
  <c r="G562" i="26"/>
  <c r="G563" i="26"/>
  <c r="G564" i="26"/>
  <c r="G565" i="26"/>
  <c r="G566" i="26"/>
  <c r="G567" i="26"/>
  <c r="G568" i="26"/>
  <c r="G569" i="26"/>
  <c r="G570" i="26"/>
  <c r="G571" i="26"/>
  <c r="G572" i="26"/>
  <c r="G573" i="26"/>
  <c r="G574" i="26"/>
  <c r="G575" i="26"/>
  <c r="G576" i="26"/>
  <c r="G577" i="26"/>
  <c r="G578" i="26"/>
  <c r="G579" i="26"/>
  <c r="G580" i="26"/>
  <c r="G581" i="26"/>
  <c r="G582" i="26"/>
  <c r="G583" i="26"/>
  <c r="G584" i="26"/>
  <c r="G585" i="26"/>
  <c r="G586" i="26"/>
  <c r="G587" i="26"/>
  <c r="G588" i="26"/>
  <c r="G589" i="26"/>
  <c r="G590" i="26"/>
  <c r="G591" i="26"/>
  <c r="G592" i="26"/>
  <c r="G593" i="26"/>
  <c r="G594" i="26"/>
  <c r="G595" i="26"/>
  <c r="G596" i="26"/>
  <c r="G597" i="26"/>
  <c r="G598" i="26"/>
  <c r="G599" i="26"/>
  <c r="G600" i="26"/>
  <c r="G601" i="26"/>
  <c r="G602" i="26"/>
  <c r="G603" i="26"/>
  <c r="G604" i="26"/>
  <c r="G605" i="26"/>
  <c r="G606" i="26"/>
  <c r="G607" i="26"/>
  <c r="G608" i="26"/>
  <c r="G609" i="26"/>
  <c r="G610" i="26"/>
  <c r="G611" i="26"/>
  <c r="G612" i="26"/>
  <c r="G613" i="26"/>
  <c r="G614" i="26"/>
  <c r="G615" i="26"/>
  <c r="G616" i="26"/>
  <c r="G617" i="26"/>
  <c r="G618" i="26"/>
  <c r="G619" i="26"/>
  <c r="G620" i="26"/>
  <c r="G621" i="26"/>
  <c r="G622" i="26"/>
  <c r="G623" i="26"/>
  <c r="G624" i="26"/>
  <c r="G625" i="26"/>
  <c r="G626" i="26"/>
  <c r="G627" i="26"/>
  <c r="G628" i="26"/>
  <c r="G629" i="26"/>
  <c r="G630" i="26"/>
  <c r="G631" i="26"/>
  <c r="G632" i="26"/>
  <c r="G633" i="26"/>
  <c r="G634" i="26"/>
  <c r="G635" i="26"/>
  <c r="G636" i="26"/>
  <c r="G637" i="26"/>
  <c r="G638" i="26"/>
  <c r="G639" i="26"/>
  <c r="G640" i="26"/>
  <c r="G641" i="26"/>
  <c r="G642" i="26"/>
  <c r="G643" i="26"/>
  <c r="G644" i="26"/>
  <c r="G645" i="26"/>
  <c r="G646" i="26"/>
  <c r="G647" i="26"/>
  <c r="G648" i="26"/>
  <c r="G649" i="26"/>
  <c r="G650" i="26"/>
  <c r="G651" i="26"/>
  <c r="G652" i="26"/>
  <c r="G653" i="26"/>
  <c r="G654" i="26"/>
  <c r="G655" i="26"/>
  <c r="G656" i="26"/>
  <c r="G657" i="26"/>
  <c r="G658" i="26"/>
  <c r="G659" i="26"/>
  <c r="G660" i="26"/>
  <c r="G661" i="26"/>
  <c r="G662" i="26"/>
  <c r="G663" i="26"/>
  <c r="G664" i="26"/>
  <c r="G665" i="26"/>
  <c r="G666" i="26"/>
  <c r="G667" i="26"/>
  <c r="G668" i="26"/>
  <c r="G669" i="26"/>
  <c r="G670" i="26"/>
  <c r="G671" i="26"/>
  <c r="G672" i="26"/>
  <c r="G673" i="26"/>
  <c r="G674" i="26"/>
  <c r="G675" i="26"/>
  <c r="G676" i="26"/>
  <c r="G677" i="26"/>
  <c r="G678" i="26"/>
  <c r="G679" i="26"/>
  <c r="G680" i="26"/>
  <c r="G681" i="26"/>
  <c r="G682" i="26"/>
  <c r="G683" i="26"/>
  <c r="G684" i="26"/>
  <c r="G685" i="26"/>
  <c r="G686" i="26"/>
  <c r="G687" i="26"/>
  <c r="G688" i="26"/>
  <c r="G689" i="26"/>
  <c r="G690" i="26"/>
  <c r="G691" i="26"/>
  <c r="G692" i="26"/>
  <c r="G693" i="26"/>
  <c r="G694" i="26"/>
  <c r="G695" i="26"/>
  <c r="F3" i="26"/>
  <c r="F4" i="26"/>
  <c r="F5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116" i="26"/>
  <c r="F117" i="26"/>
  <c r="F118" i="26"/>
  <c r="F119" i="26"/>
  <c r="F120" i="26"/>
  <c r="F121" i="26"/>
  <c r="F122" i="26"/>
  <c r="F123" i="26"/>
  <c r="F124" i="26"/>
  <c r="F125" i="26"/>
  <c r="F126" i="26"/>
  <c r="F127" i="26"/>
  <c r="F128" i="26"/>
  <c r="F129" i="26"/>
  <c r="F130" i="26"/>
  <c r="F131" i="26"/>
  <c r="F132" i="26"/>
  <c r="F133" i="26"/>
  <c r="F134" i="26"/>
  <c r="F135" i="26"/>
  <c r="F136" i="26"/>
  <c r="F137" i="26"/>
  <c r="F138" i="26"/>
  <c r="F139" i="26"/>
  <c r="F140" i="26"/>
  <c r="F141" i="26"/>
  <c r="F142" i="26"/>
  <c r="F143" i="26"/>
  <c r="F144" i="26"/>
  <c r="F145" i="26"/>
  <c r="F146" i="26"/>
  <c r="F147" i="26"/>
  <c r="F148" i="26"/>
  <c r="F149" i="26"/>
  <c r="F150" i="26"/>
  <c r="F151" i="26"/>
  <c r="F152" i="26"/>
  <c r="F153" i="26"/>
  <c r="F154" i="26"/>
  <c r="F155" i="26"/>
  <c r="F156" i="26"/>
  <c r="F157" i="26"/>
  <c r="F158" i="26"/>
  <c r="F159" i="26"/>
  <c r="F160" i="26"/>
  <c r="F161" i="26"/>
  <c r="F162" i="26"/>
  <c r="F163" i="26"/>
  <c r="F164" i="26"/>
  <c r="F165" i="26"/>
  <c r="F166" i="26"/>
  <c r="F167" i="26"/>
  <c r="F168" i="26"/>
  <c r="F169" i="26"/>
  <c r="F170" i="26"/>
  <c r="F171" i="26"/>
  <c r="F172" i="26"/>
  <c r="F173" i="26"/>
  <c r="F174" i="26"/>
  <c r="F175" i="26"/>
  <c r="F176" i="26"/>
  <c r="F177" i="26"/>
  <c r="F178" i="26"/>
  <c r="F179" i="26"/>
  <c r="F180" i="26"/>
  <c r="F181" i="26"/>
  <c r="F182" i="26"/>
  <c r="F183" i="26"/>
  <c r="F184" i="26"/>
  <c r="F185" i="26"/>
  <c r="F186" i="26"/>
  <c r="F187" i="26"/>
  <c r="F188" i="26"/>
  <c r="F189" i="26"/>
  <c r="F190" i="26"/>
  <c r="F191" i="26"/>
  <c r="F192" i="26"/>
  <c r="F193" i="26"/>
  <c r="F194" i="26"/>
  <c r="F195" i="26"/>
  <c r="F196" i="26"/>
  <c r="F197" i="26"/>
  <c r="F198" i="26"/>
  <c r="F199" i="26"/>
  <c r="F200" i="26"/>
  <c r="F201" i="26"/>
  <c r="F202" i="26"/>
  <c r="F203" i="26"/>
  <c r="F204" i="26"/>
  <c r="F205" i="26"/>
  <c r="F206" i="26"/>
  <c r="F207" i="26"/>
  <c r="F208" i="26"/>
  <c r="F209" i="26"/>
  <c r="F210" i="26"/>
  <c r="F211" i="26"/>
  <c r="F212" i="26"/>
  <c r="F213" i="26"/>
  <c r="F214" i="26"/>
  <c r="F215" i="26"/>
  <c r="F216" i="26"/>
  <c r="F217" i="26"/>
  <c r="F218" i="26"/>
  <c r="F219" i="26"/>
  <c r="F220" i="26"/>
  <c r="F221" i="26"/>
  <c r="F222" i="26"/>
  <c r="F223" i="26"/>
  <c r="F224" i="26"/>
  <c r="F225" i="26"/>
  <c r="F226" i="26"/>
  <c r="F227" i="26"/>
  <c r="F228" i="26"/>
  <c r="F229" i="26"/>
  <c r="F230" i="26"/>
  <c r="F231" i="26"/>
  <c r="F232" i="26"/>
  <c r="F233" i="26"/>
  <c r="F234" i="26"/>
  <c r="F235" i="26"/>
  <c r="F236" i="26"/>
  <c r="F237" i="26"/>
  <c r="F238" i="26"/>
  <c r="F239" i="26"/>
  <c r="F240" i="26"/>
  <c r="F241" i="26"/>
  <c r="F242" i="26"/>
  <c r="F243" i="26"/>
  <c r="F244" i="26"/>
  <c r="F245" i="26"/>
  <c r="F246" i="26"/>
  <c r="F247" i="26"/>
  <c r="F248" i="26"/>
  <c r="F249" i="26"/>
  <c r="F250" i="26"/>
  <c r="F251" i="26"/>
  <c r="F252" i="26"/>
  <c r="F253" i="26"/>
  <c r="F254" i="26"/>
  <c r="F255" i="26"/>
  <c r="F256" i="26"/>
  <c r="F257" i="26"/>
  <c r="F258" i="26"/>
  <c r="F259" i="26"/>
  <c r="F260" i="26"/>
  <c r="F261" i="26"/>
  <c r="F262" i="26"/>
  <c r="F263" i="26"/>
  <c r="F264" i="26"/>
  <c r="F265" i="26"/>
  <c r="F266" i="26"/>
  <c r="F267" i="26"/>
  <c r="F268" i="26"/>
  <c r="F269" i="26"/>
  <c r="F270" i="26"/>
  <c r="F271" i="26"/>
  <c r="F272" i="26"/>
  <c r="F273" i="26"/>
  <c r="F274" i="26"/>
  <c r="F275" i="26"/>
  <c r="F276" i="26"/>
  <c r="F277" i="26"/>
  <c r="F278" i="26"/>
  <c r="F279" i="26"/>
  <c r="F280" i="26"/>
  <c r="F281" i="26"/>
  <c r="F282" i="26"/>
  <c r="F283" i="26"/>
  <c r="F284" i="26"/>
  <c r="F285" i="26"/>
  <c r="F286" i="26"/>
  <c r="F287" i="26"/>
  <c r="F288" i="26"/>
  <c r="F289" i="26"/>
  <c r="F290" i="26"/>
  <c r="F291" i="26"/>
  <c r="F292" i="26"/>
  <c r="F293" i="26"/>
  <c r="F294" i="26"/>
  <c r="F295" i="26"/>
  <c r="F296" i="26"/>
  <c r="F297" i="26"/>
  <c r="F298" i="26"/>
  <c r="F299" i="26"/>
  <c r="F300" i="26"/>
  <c r="F301" i="26"/>
  <c r="F302" i="26"/>
  <c r="F303" i="26"/>
  <c r="F304" i="26"/>
  <c r="F305" i="26"/>
  <c r="F306" i="26"/>
  <c r="F307" i="26"/>
  <c r="F308" i="26"/>
  <c r="F309" i="26"/>
  <c r="F310" i="26"/>
  <c r="F311" i="26"/>
  <c r="F312" i="26"/>
  <c r="F313" i="26"/>
  <c r="F314" i="26"/>
  <c r="F315" i="26"/>
  <c r="F316" i="26"/>
  <c r="F317" i="26"/>
  <c r="F318" i="26"/>
  <c r="F319" i="26"/>
  <c r="F320" i="26"/>
  <c r="F321" i="26"/>
  <c r="F322" i="26"/>
  <c r="F323" i="26"/>
  <c r="F324" i="26"/>
  <c r="F325" i="26"/>
  <c r="F326" i="26"/>
  <c r="F327" i="26"/>
  <c r="F328" i="26"/>
  <c r="F329" i="26"/>
  <c r="F330" i="26"/>
  <c r="F331" i="26"/>
  <c r="F332" i="26"/>
  <c r="F333" i="26"/>
  <c r="F334" i="26"/>
  <c r="F335" i="26"/>
  <c r="F336" i="26"/>
  <c r="F337" i="26"/>
  <c r="F338" i="26"/>
  <c r="F339" i="26"/>
  <c r="F340" i="26"/>
  <c r="F341" i="26"/>
  <c r="F342" i="26"/>
  <c r="F343" i="26"/>
  <c r="F344" i="26"/>
  <c r="F345" i="26"/>
  <c r="F346" i="26"/>
  <c r="F347" i="26"/>
  <c r="F348" i="26"/>
  <c r="F349" i="26"/>
  <c r="F350" i="26"/>
  <c r="F351" i="26"/>
  <c r="F352" i="26"/>
  <c r="F353" i="26"/>
  <c r="F354" i="26"/>
  <c r="F355" i="26"/>
  <c r="F356" i="26"/>
  <c r="F357" i="26"/>
  <c r="F358" i="26"/>
  <c r="F359" i="26"/>
  <c r="F360" i="26"/>
  <c r="F361" i="26"/>
  <c r="F362" i="26"/>
  <c r="F363" i="26"/>
  <c r="F364" i="26"/>
  <c r="F365" i="26"/>
  <c r="F366" i="26"/>
  <c r="F367" i="26"/>
  <c r="F368" i="26"/>
  <c r="F369" i="26"/>
  <c r="F370" i="26"/>
  <c r="F371" i="26"/>
  <c r="F372" i="26"/>
  <c r="F373" i="26"/>
  <c r="F374" i="26"/>
  <c r="F375" i="26"/>
  <c r="F376" i="26"/>
  <c r="F377" i="26"/>
  <c r="F378" i="26"/>
  <c r="F379" i="26"/>
  <c r="F380" i="26"/>
  <c r="F381" i="26"/>
  <c r="F382" i="26"/>
  <c r="F383" i="26"/>
  <c r="F384" i="26"/>
  <c r="F385" i="26"/>
  <c r="F386" i="26"/>
  <c r="F387" i="26"/>
  <c r="F388" i="26"/>
  <c r="F389" i="26"/>
  <c r="F390" i="26"/>
  <c r="F391" i="26"/>
  <c r="F392" i="26"/>
  <c r="F393" i="26"/>
  <c r="F394" i="26"/>
  <c r="F395" i="26"/>
  <c r="F396" i="26"/>
  <c r="F397" i="26"/>
  <c r="F398" i="26"/>
  <c r="F399" i="26"/>
  <c r="F400" i="26"/>
  <c r="F401" i="26"/>
  <c r="F402" i="26"/>
  <c r="F403" i="26"/>
  <c r="F404" i="26"/>
  <c r="F405" i="26"/>
  <c r="F406" i="26"/>
  <c r="F407" i="26"/>
  <c r="F408" i="26"/>
  <c r="F409" i="26"/>
  <c r="F410" i="26"/>
  <c r="F411" i="26"/>
  <c r="F412" i="26"/>
  <c r="F413" i="26"/>
  <c r="F414" i="26"/>
  <c r="F415" i="26"/>
  <c r="F416" i="26"/>
  <c r="F417" i="26"/>
  <c r="F418" i="26"/>
  <c r="F419" i="26"/>
  <c r="F420" i="26"/>
  <c r="F421" i="26"/>
  <c r="F422" i="26"/>
  <c r="F423" i="26"/>
  <c r="F424" i="26"/>
  <c r="F425" i="26"/>
  <c r="F426" i="26"/>
  <c r="F427" i="26"/>
  <c r="F428" i="26"/>
  <c r="F429" i="26"/>
  <c r="F430" i="26"/>
  <c r="F431" i="26"/>
  <c r="F432" i="26"/>
  <c r="F433" i="26"/>
  <c r="F434" i="26"/>
  <c r="F435" i="26"/>
  <c r="F436" i="26"/>
  <c r="F437" i="26"/>
  <c r="F438" i="26"/>
  <c r="F439" i="26"/>
  <c r="F440" i="26"/>
  <c r="F441" i="26"/>
  <c r="F442" i="26"/>
  <c r="F443" i="26"/>
  <c r="F444" i="26"/>
  <c r="F445" i="26"/>
  <c r="F446" i="26"/>
  <c r="F447" i="26"/>
  <c r="F448" i="26"/>
  <c r="F449" i="26"/>
  <c r="F450" i="26"/>
  <c r="F451" i="26"/>
  <c r="F452" i="26"/>
  <c r="F453" i="26"/>
  <c r="F454" i="26"/>
  <c r="F455" i="26"/>
  <c r="F456" i="26"/>
  <c r="F457" i="26"/>
  <c r="F458" i="26"/>
  <c r="F459" i="26"/>
  <c r="F460" i="26"/>
  <c r="F461" i="26"/>
  <c r="F462" i="26"/>
  <c r="F463" i="26"/>
  <c r="F464" i="26"/>
  <c r="F465" i="26"/>
  <c r="F466" i="26"/>
  <c r="F467" i="26"/>
  <c r="F468" i="26"/>
  <c r="F469" i="26"/>
  <c r="F470" i="26"/>
  <c r="F471" i="26"/>
  <c r="F472" i="26"/>
  <c r="F473" i="26"/>
  <c r="F474" i="26"/>
  <c r="F475" i="26"/>
  <c r="F476" i="26"/>
  <c r="F477" i="26"/>
  <c r="F478" i="26"/>
  <c r="F479" i="26"/>
  <c r="F480" i="26"/>
  <c r="F481" i="26"/>
  <c r="F482" i="26"/>
  <c r="F483" i="26"/>
  <c r="F484" i="26"/>
  <c r="F485" i="26"/>
  <c r="F486" i="26"/>
  <c r="F487" i="26"/>
  <c r="F488" i="26"/>
  <c r="F489" i="26"/>
  <c r="F490" i="26"/>
  <c r="F491" i="26"/>
  <c r="F492" i="26"/>
  <c r="F493" i="26"/>
  <c r="F494" i="26"/>
  <c r="F495" i="26"/>
  <c r="F496" i="26"/>
  <c r="F497" i="26"/>
  <c r="F498" i="26"/>
  <c r="F499" i="26"/>
  <c r="F500" i="26"/>
  <c r="F501" i="26"/>
  <c r="F502" i="26"/>
  <c r="F503" i="26"/>
  <c r="F504" i="26"/>
  <c r="F505" i="26"/>
  <c r="F506" i="26"/>
  <c r="F507" i="26"/>
  <c r="F508" i="26"/>
  <c r="F509" i="26"/>
  <c r="F510" i="26"/>
  <c r="F511" i="26"/>
  <c r="F512" i="26"/>
  <c r="F513" i="26"/>
  <c r="F514" i="26"/>
  <c r="F515" i="26"/>
  <c r="F516" i="26"/>
  <c r="F517" i="26"/>
  <c r="F518" i="26"/>
  <c r="F519" i="26"/>
  <c r="F520" i="26"/>
  <c r="F521" i="26"/>
  <c r="F522" i="26"/>
  <c r="F523" i="26"/>
  <c r="F524" i="26"/>
  <c r="F525" i="26"/>
  <c r="F526" i="26"/>
  <c r="F527" i="26"/>
  <c r="F528" i="26"/>
  <c r="F529" i="26"/>
  <c r="F530" i="26"/>
  <c r="F531" i="26"/>
  <c r="F532" i="26"/>
  <c r="F533" i="26"/>
  <c r="F534" i="26"/>
  <c r="F535" i="26"/>
  <c r="F536" i="26"/>
  <c r="F537" i="26"/>
  <c r="F538" i="26"/>
  <c r="F539" i="26"/>
  <c r="F540" i="26"/>
  <c r="F541" i="26"/>
  <c r="F542" i="26"/>
  <c r="F543" i="26"/>
  <c r="F544" i="26"/>
  <c r="F545" i="26"/>
  <c r="F546" i="26"/>
  <c r="F547" i="26"/>
  <c r="F548" i="26"/>
  <c r="F549" i="26"/>
  <c r="F550" i="26"/>
  <c r="F551" i="26"/>
  <c r="F552" i="26"/>
  <c r="F553" i="26"/>
  <c r="F554" i="26"/>
  <c r="F555" i="26"/>
  <c r="F556" i="26"/>
  <c r="F557" i="26"/>
  <c r="F558" i="26"/>
  <c r="F559" i="26"/>
  <c r="F560" i="26"/>
  <c r="F561" i="26"/>
  <c r="F562" i="26"/>
  <c r="F563" i="26"/>
  <c r="F564" i="26"/>
  <c r="F565" i="26"/>
  <c r="F566" i="26"/>
  <c r="F567" i="26"/>
  <c r="F568" i="26"/>
  <c r="F569" i="26"/>
  <c r="F570" i="26"/>
  <c r="F571" i="26"/>
  <c r="F572" i="26"/>
  <c r="F573" i="26"/>
  <c r="F574" i="26"/>
  <c r="F575" i="26"/>
  <c r="F576" i="26"/>
  <c r="F577" i="26"/>
  <c r="F578" i="26"/>
  <c r="F579" i="26"/>
  <c r="F580" i="26"/>
  <c r="F581" i="26"/>
  <c r="F582" i="26"/>
  <c r="F583" i="26"/>
  <c r="F584" i="26"/>
  <c r="F585" i="26"/>
  <c r="F586" i="26"/>
  <c r="F587" i="26"/>
  <c r="F588" i="26"/>
  <c r="F589" i="26"/>
  <c r="F590" i="26"/>
  <c r="F591" i="26"/>
  <c r="F592" i="26"/>
  <c r="F593" i="26"/>
  <c r="F594" i="26"/>
  <c r="F595" i="26"/>
  <c r="F596" i="26"/>
  <c r="F597" i="26"/>
  <c r="F598" i="26"/>
  <c r="F599" i="26"/>
  <c r="F600" i="26"/>
  <c r="F601" i="26"/>
  <c r="F602" i="26"/>
  <c r="F603" i="26"/>
  <c r="F604" i="26"/>
  <c r="F605" i="26"/>
  <c r="F606" i="26"/>
  <c r="F607" i="26"/>
  <c r="F608" i="26"/>
  <c r="F609" i="26"/>
  <c r="F610" i="26"/>
  <c r="F611" i="26"/>
  <c r="F612" i="26"/>
  <c r="F613" i="26"/>
  <c r="F614" i="26"/>
  <c r="F615" i="26"/>
  <c r="F616" i="26"/>
  <c r="F617" i="26"/>
  <c r="F618" i="26"/>
  <c r="F619" i="26"/>
  <c r="F620" i="26"/>
  <c r="F621" i="26"/>
  <c r="F622" i="26"/>
  <c r="F623" i="26"/>
  <c r="F624" i="26"/>
  <c r="F625" i="26"/>
  <c r="F626" i="26"/>
  <c r="F627" i="26"/>
  <c r="F628" i="26"/>
  <c r="F629" i="26"/>
  <c r="F630" i="26"/>
  <c r="F631" i="26"/>
  <c r="F632" i="26"/>
  <c r="F633" i="26"/>
  <c r="F634" i="26"/>
  <c r="F635" i="26"/>
  <c r="F636" i="26"/>
  <c r="F637" i="26"/>
  <c r="F638" i="26"/>
  <c r="F639" i="26"/>
  <c r="F640" i="26"/>
  <c r="F641" i="26"/>
  <c r="F642" i="26"/>
  <c r="F643" i="26"/>
  <c r="F644" i="26"/>
  <c r="F645" i="26"/>
  <c r="F646" i="26"/>
  <c r="F647" i="26"/>
  <c r="F648" i="26"/>
  <c r="F649" i="26"/>
  <c r="F650" i="26"/>
  <c r="F651" i="26"/>
  <c r="F652" i="26"/>
  <c r="F653" i="26"/>
  <c r="F654" i="26"/>
  <c r="F655" i="26"/>
  <c r="F656" i="26"/>
  <c r="F657" i="26"/>
  <c r="F658" i="26"/>
  <c r="F659" i="26"/>
  <c r="F660" i="26"/>
  <c r="F661" i="26"/>
  <c r="F662" i="26"/>
  <c r="F663" i="26"/>
  <c r="F664" i="26"/>
  <c r="F665" i="26"/>
  <c r="F666" i="26"/>
  <c r="F667" i="26"/>
  <c r="F668" i="26"/>
  <c r="F669" i="26"/>
  <c r="F670" i="26"/>
  <c r="F671" i="26"/>
  <c r="F672" i="26"/>
  <c r="F673" i="26"/>
  <c r="F674" i="26"/>
  <c r="F675" i="26"/>
  <c r="F676" i="26"/>
  <c r="F677" i="26"/>
  <c r="F678" i="26"/>
  <c r="F679" i="26"/>
  <c r="F680" i="26"/>
  <c r="F681" i="26"/>
  <c r="F682" i="26"/>
  <c r="F683" i="26"/>
  <c r="F684" i="26"/>
  <c r="F685" i="26"/>
  <c r="F686" i="26"/>
  <c r="F687" i="26"/>
  <c r="F688" i="26"/>
  <c r="F689" i="26"/>
  <c r="F690" i="26"/>
  <c r="F691" i="26"/>
  <c r="F692" i="26"/>
  <c r="F693" i="26"/>
  <c r="F694" i="26"/>
  <c r="F695" i="26"/>
  <c r="E3" i="26"/>
  <c r="E4" i="26"/>
  <c r="E5" i="26"/>
  <c r="E6" i="26"/>
  <c r="E7" i="26"/>
  <c r="E8" i="26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E111" i="26"/>
  <c r="E112" i="26"/>
  <c r="E113" i="26"/>
  <c r="E114" i="26"/>
  <c r="E115" i="26"/>
  <c r="E116" i="26"/>
  <c r="E117" i="26"/>
  <c r="E118" i="26"/>
  <c r="E119" i="26"/>
  <c r="E120" i="26"/>
  <c r="E121" i="26"/>
  <c r="E122" i="26"/>
  <c r="E123" i="26"/>
  <c r="E124" i="26"/>
  <c r="E125" i="26"/>
  <c r="E126" i="26"/>
  <c r="E127" i="26"/>
  <c r="E128" i="26"/>
  <c r="E129" i="26"/>
  <c r="E130" i="26"/>
  <c r="E131" i="26"/>
  <c r="E132" i="26"/>
  <c r="E133" i="26"/>
  <c r="E134" i="26"/>
  <c r="E135" i="26"/>
  <c r="E136" i="26"/>
  <c r="E137" i="26"/>
  <c r="E138" i="26"/>
  <c r="E139" i="26"/>
  <c r="E140" i="26"/>
  <c r="E141" i="26"/>
  <c r="E142" i="26"/>
  <c r="E143" i="26"/>
  <c r="E144" i="26"/>
  <c r="E145" i="26"/>
  <c r="E146" i="26"/>
  <c r="E147" i="26"/>
  <c r="E148" i="26"/>
  <c r="E149" i="26"/>
  <c r="E150" i="26"/>
  <c r="E151" i="26"/>
  <c r="E152" i="26"/>
  <c r="E153" i="26"/>
  <c r="E154" i="26"/>
  <c r="E155" i="26"/>
  <c r="E156" i="26"/>
  <c r="E157" i="26"/>
  <c r="E158" i="26"/>
  <c r="E159" i="26"/>
  <c r="E160" i="26"/>
  <c r="E161" i="26"/>
  <c r="E162" i="26"/>
  <c r="E163" i="26"/>
  <c r="E164" i="26"/>
  <c r="E165" i="26"/>
  <c r="E166" i="26"/>
  <c r="E167" i="26"/>
  <c r="E168" i="26"/>
  <c r="E169" i="26"/>
  <c r="E170" i="26"/>
  <c r="E171" i="26"/>
  <c r="E172" i="26"/>
  <c r="E173" i="26"/>
  <c r="E174" i="26"/>
  <c r="E175" i="26"/>
  <c r="E176" i="26"/>
  <c r="E177" i="26"/>
  <c r="E178" i="26"/>
  <c r="E179" i="26"/>
  <c r="E180" i="26"/>
  <c r="E181" i="26"/>
  <c r="E182" i="26"/>
  <c r="E183" i="26"/>
  <c r="E184" i="26"/>
  <c r="E185" i="26"/>
  <c r="E186" i="26"/>
  <c r="E187" i="26"/>
  <c r="E188" i="26"/>
  <c r="E189" i="26"/>
  <c r="E190" i="26"/>
  <c r="E191" i="26"/>
  <c r="E192" i="26"/>
  <c r="E193" i="26"/>
  <c r="E194" i="26"/>
  <c r="E195" i="26"/>
  <c r="E196" i="26"/>
  <c r="E197" i="26"/>
  <c r="E198" i="26"/>
  <c r="E199" i="26"/>
  <c r="E200" i="26"/>
  <c r="E201" i="26"/>
  <c r="E202" i="26"/>
  <c r="E203" i="26"/>
  <c r="E204" i="26"/>
  <c r="E205" i="26"/>
  <c r="E206" i="26"/>
  <c r="E207" i="26"/>
  <c r="E208" i="26"/>
  <c r="E209" i="26"/>
  <c r="E210" i="26"/>
  <c r="E211" i="26"/>
  <c r="E212" i="26"/>
  <c r="E213" i="26"/>
  <c r="E214" i="26"/>
  <c r="E215" i="26"/>
  <c r="E216" i="26"/>
  <c r="E217" i="26"/>
  <c r="E218" i="26"/>
  <c r="E219" i="26"/>
  <c r="E220" i="26"/>
  <c r="E221" i="26"/>
  <c r="E222" i="26"/>
  <c r="E223" i="26"/>
  <c r="E224" i="26"/>
  <c r="E225" i="26"/>
  <c r="E226" i="26"/>
  <c r="E227" i="26"/>
  <c r="E228" i="26"/>
  <c r="E229" i="26"/>
  <c r="E230" i="26"/>
  <c r="E231" i="26"/>
  <c r="E232" i="26"/>
  <c r="E233" i="26"/>
  <c r="E234" i="26"/>
  <c r="E235" i="26"/>
  <c r="E236" i="26"/>
  <c r="E237" i="26"/>
  <c r="E238" i="26"/>
  <c r="E239" i="26"/>
  <c r="E240" i="26"/>
  <c r="E241" i="26"/>
  <c r="E242" i="26"/>
  <c r="E243" i="26"/>
  <c r="E244" i="26"/>
  <c r="E245" i="26"/>
  <c r="E246" i="26"/>
  <c r="E247" i="26"/>
  <c r="E248" i="26"/>
  <c r="E249" i="26"/>
  <c r="E250" i="26"/>
  <c r="E251" i="26"/>
  <c r="E252" i="26"/>
  <c r="E253" i="26"/>
  <c r="E254" i="26"/>
  <c r="E255" i="26"/>
  <c r="E256" i="26"/>
  <c r="E257" i="26"/>
  <c r="E258" i="26"/>
  <c r="E259" i="26"/>
  <c r="E260" i="26"/>
  <c r="E261" i="26"/>
  <c r="E262" i="26"/>
  <c r="E263" i="26"/>
  <c r="E264" i="26"/>
  <c r="E265" i="26"/>
  <c r="E266" i="26"/>
  <c r="E267" i="26"/>
  <c r="E268" i="26"/>
  <c r="E269" i="26"/>
  <c r="E270" i="26"/>
  <c r="E271" i="26"/>
  <c r="E272" i="26"/>
  <c r="E273" i="26"/>
  <c r="E274" i="26"/>
  <c r="E275" i="26"/>
  <c r="E276" i="26"/>
  <c r="E277" i="26"/>
  <c r="E278" i="26"/>
  <c r="E279" i="26"/>
  <c r="E280" i="26"/>
  <c r="E281" i="26"/>
  <c r="E282" i="26"/>
  <c r="E283" i="26"/>
  <c r="E284" i="26"/>
  <c r="E285" i="26"/>
  <c r="E286" i="26"/>
  <c r="E287" i="26"/>
  <c r="E288" i="26"/>
  <c r="E289" i="26"/>
  <c r="E290" i="26"/>
  <c r="E291" i="26"/>
  <c r="E292" i="26"/>
  <c r="E293" i="26"/>
  <c r="E294" i="26"/>
  <c r="E295" i="26"/>
  <c r="E296" i="26"/>
  <c r="E297" i="26"/>
  <c r="E298" i="26"/>
  <c r="E299" i="26"/>
  <c r="E300" i="26"/>
  <c r="E301" i="26"/>
  <c r="E302" i="26"/>
  <c r="E303" i="26"/>
  <c r="E304" i="26"/>
  <c r="E305" i="26"/>
  <c r="E306" i="26"/>
  <c r="E307" i="26"/>
  <c r="E308" i="26"/>
  <c r="E309" i="26"/>
  <c r="E310" i="26"/>
  <c r="E311" i="26"/>
  <c r="E312" i="26"/>
  <c r="E313" i="26"/>
  <c r="E314" i="26"/>
  <c r="E315" i="26"/>
  <c r="E316" i="26"/>
  <c r="E317" i="26"/>
  <c r="E318" i="26"/>
  <c r="E319" i="26"/>
  <c r="E320" i="26"/>
  <c r="E321" i="26"/>
  <c r="E322" i="26"/>
  <c r="E323" i="26"/>
  <c r="E324" i="26"/>
  <c r="E325" i="26"/>
  <c r="E326" i="26"/>
  <c r="E327" i="26"/>
  <c r="E328" i="26"/>
  <c r="E329" i="26"/>
  <c r="E330" i="26"/>
  <c r="E331" i="26"/>
  <c r="E332" i="26"/>
  <c r="E333" i="26"/>
  <c r="E334" i="26"/>
  <c r="E335" i="26"/>
  <c r="E336" i="26"/>
  <c r="E337" i="26"/>
  <c r="E338" i="26"/>
  <c r="E339" i="26"/>
  <c r="E340" i="26"/>
  <c r="E341" i="26"/>
  <c r="E342" i="26"/>
  <c r="E343" i="26"/>
  <c r="E344" i="26"/>
  <c r="E345" i="26"/>
  <c r="E346" i="26"/>
  <c r="E347" i="26"/>
  <c r="E348" i="26"/>
  <c r="E349" i="26"/>
  <c r="E350" i="26"/>
  <c r="E351" i="26"/>
  <c r="E352" i="26"/>
  <c r="E353" i="26"/>
  <c r="E354" i="26"/>
  <c r="E355" i="26"/>
  <c r="E356" i="26"/>
  <c r="E357" i="26"/>
  <c r="E358" i="26"/>
  <c r="E359" i="26"/>
  <c r="E360" i="26"/>
  <c r="E361" i="26"/>
  <c r="E362" i="26"/>
  <c r="E363" i="26"/>
  <c r="E364" i="26"/>
  <c r="E365" i="26"/>
  <c r="E366" i="26"/>
  <c r="E367" i="26"/>
  <c r="E368" i="26"/>
  <c r="E369" i="26"/>
  <c r="E370" i="26"/>
  <c r="E371" i="26"/>
  <c r="E372" i="26"/>
  <c r="E373" i="26"/>
  <c r="E374" i="26"/>
  <c r="E375" i="26"/>
  <c r="E376" i="26"/>
  <c r="E377" i="26"/>
  <c r="E378" i="26"/>
  <c r="E379" i="26"/>
  <c r="E380" i="26"/>
  <c r="E381" i="26"/>
  <c r="E382" i="26"/>
  <c r="E383" i="26"/>
  <c r="E384" i="26"/>
  <c r="E385" i="26"/>
  <c r="E386" i="26"/>
  <c r="E387" i="26"/>
  <c r="E388" i="26"/>
  <c r="E389" i="26"/>
  <c r="E390" i="26"/>
  <c r="E391" i="26"/>
  <c r="E392" i="26"/>
  <c r="E393" i="26"/>
  <c r="E394" i="26"/>
  <c r="E395" i="26"/>
  <c r="E396" i="26"/>
  <c r="E397" i="26"/>
  <c r="E398" i="26"/>
  <c r="E399" i="26"/>
  <c r="E400" i="26"/>
  <c r="E401" i="26"/>
  <c r="E402" i="26"/>
  <c r="E403" i="26"/>
  <c r="E404" i="26"/>
  <c r="E405" i="26"/>
  <c r="E406" i="26"/>
  <c r="E407" i="26"/>
  <c r="E408" i="26"/>
  <c r="E409" i="26"/>
  <c r="E410" i="26"/>
  <c r="E411" i="26"/>
  <c r="E412" i="26"/>
  <c r="E413" i="26"/>
  <c r="E414" i="26"/>
  <c r="E415" i="26"/>
  <c r="E416" i="26"/>
  <c r="E417" i="26"/>
  <c r="E418" i="26"/>
  <c r="E419" i="26"/>
  <c r="E420" i="26"/>
  <c r="E421" i="26"/>
  <c r="E422" i="26"/>
  <c r="E423" i="26"/>
  <c r="E424" i="26"/>
  <c r="E425" i="26"/>
  <c r="E426" i="26"/>
  <c r="E427" i="26"/>
  <c r="E428" i="26"/>
  <c r="E429" i="26"/>
  <c r="E430" i="26"/>
  <c r="E431" i="26"/>
  <c r="E432" i="26"/>
  <c r="E433" i="26"/>
  <c r="E434" i="26"/>
  <c r="E435" i="26"/>
  <c r="E436" i="26"/>
  <c r="E437" i="26"/>
  <c r="E438" i="26"/>
  <c r="E439" i="26"/>
  <c r="E440" i="26"/>
  <c r="E441" i="26"/>
  <c r="E442" i="26"/>
  <c r="E443" i="26"/>
  <c r="E444" i="26"/>
  <c r="E445" i="26"/>
  <c r="E446" i="26"/>
  <c r="E447" i="26"/>
  <c r="E448" i="26"/>
  <c r="E449" i="26"/>
  <c r="E450" i="26"/>
  <c r="E451" i="26"/>
  <c r="E452" i="26"/>
  <c r="E453" i="26"/>
  <c r="E454" i="26"/>
  <c r="E455" i="26"/>
  <c r="E456" i="26"/>
  <c r="E457" i="26"/>
  <c r="E458" i="26"/>
  <c r="E459" i="26"/>
  <c r="E460" i="26"/>
  <c r="E461" i="26"/>
  <c r="E462" i="26"/>
  <c r="E463" i="26"/>
  <c r="E464" i="26"/>
  <c r="E465" i="26"/>
  <c r="E466" i="26"/>
  <c r="E467" i="26"/>
  <c r="E468" i="26"/>
  <c r="E469" i="26"/>
  <c r="E470" i="26"/>
  <c r="E471" i="26"/>
  <c r="E472" i="26"/>
  <c r="E473" i="26"/>
  <c r="E474" i="26"/>
  <c r="E475" i="26"/>
  <c r="E476" i="26"/>
  <c r="E477" i="26"/>
  <c r="E478" i="26"/>
  <c r="E479" i="26"/>
  <c r="E480" i="26"/>
  <c r="E481" i="26"/>
  <c r="E482" i="26"/>
  <c r="E483" i="26"/>
  <c r="E484" i="26"/>
  <c r="E485" i="26"/>
  <c r="E486" i="26"/>
  <c r="E487" i="26"/>
  <c r="E488" i="26"/>
  <c r="E489" i="26"/>
  <c r="E490" i="26"/>
  <c r="E491" i="26"/>
  <c r="E492" i="26"/>
  <c r="E493" i="26"/>
  <c r="E494" i="26"/>
  <c r="E495" i="26"/>
  <c r="E496" i="26"/>
  <c r="E497" i="26"/>
  <c r="E498" i="26"/>
  <c r="E499" i="26"/>
  <c r="E500" i="26"/>
  <c r="E501" i="26"/>
  <c r="E502" i="26"/>
  <c r="E503" i="26"/>
  <c r="E504" i="26"/>
  <c r="E505" i="26"/>
  <c r="E506" i="26"/>
  <c r="E507" i="26"/>
  <c r="E508" i="26"/>
  <c r="E509" i="26"/>
  <c r="E510" i="26"/>
  <c r="E511" i="26"/>
  <c r="E512" i="26"/>
  <c r="E513" i="26"/>
  <c r="E514" i="26"/>
  <c r="E515" i="26"/>
  <c r="E516" i="26"/>
  <c r="E517" i="26"/>
  <c r="E518" i="26"/>
  <c r="E519" i="26"/>
  <c r="E520" i="26"/>
  <c r="E521" i="26"/>
  <c r="E522" i="26"/>
  <c r="E523" i="26"/>
  <c r="E524" i="26"/>
  <c r="E525" i="26"/>
  <c r="E526" i="26"/>
  <c r="E527" i="26"/>
  <c r="E528" i="26"/>
  <c r="E529" i="26"/>
  <c r="E530" i="26"/>
  <c r="E531" i="26"/>
  <c r="E532" i="26"/>
  <c r="E533" i="26"/>
  <c r="E534" i="26"/>
  <c r="E535" i="26"/>
  <c r="E536" i="26"/>
  <c r="E537" i="26"/>
  <c r="E538" i="26"/>
  <c r="E539" i="26"/>
  <c r="E540" i="26"/>
  <c r="E541" i="26"/>
  <c r="E542" i="26"/>
  <c r="E543" i="26"/>
  <c r="E544" i="26"/>
  <c r="E545" i="26"/>
  <c r="E546" i="26"/>
  <c r="E547" i="26"/>
  <c r="E548" i="26"/>
  <c r="E549" i="26"/>
  <c r="E550" i="26"/>
  <c r="E551" i="26"/>
  <c r="E552" i="26"/>
  <c r="E553" i="26"/>
  <c r="E554" i="26"/>
  <c r="E555" i="26"/>
  <c r="E556" i="26"/>
  <c r="E557" i="26"/>
  <c r="E558" i="26"/>
  <c r="E559" i="26"/>
  <c r="E560" i="26"/>
  <c r="E561" i="26"/>
  <c r="E562" i="26"/>
  <c r="E563" i="26"/>
  <c r="E564" i="26"/>
  <c r="E565" i="26"/>
  <c r="E566" i="26"/>
  <c r="E567" i="26"/>
  <c r="E568" i="26"/>
  <c r="E569" i="26"/>
  <c r="E570" i="26"/>
  <c r="E571" i="26"/>
  <c r="E572" i="26"/>
  <c r="E573" i="26"/>
  <c r="E574" i="26"/>
  <c r="E575" i="26"/>
  <c r="E576" i="26"/>
  <c r="E577" i="26"/>
  <c r="E578" i="26"/>
  <c r="E579" i="26"/>
  <c r="E580" i="26"/>
  <c r="E581" i="26"/>
  <c r="E582" i="26"/>
  <c r="E583" i="26"/>
  <c r="E584" i="26"/>
  <c r="E585" i="26"/>
  <c r="E586" i="26"/>
  <c r="E587" i="26"/>
  <c r="E588" i="26"/>
  <c r="E589" i="26"/>
  <c r="E590" i="26"/>
  <c r="E591" i="26"/>
  <c r="E592" i="26"/>
  <c r="E593" i="26"/>
  <c r="E594" i="26"/>
  <c r="E595" i="26"/>
  <c r="E596" i="26"/>
  <c r="E597" i="26"/>
  <c r="E598" i="26"/>
  <c r="E599" i="26"/>
  <c r="E600" i="26"/>
  <c r="E601" i="26"/>
  <c r="E602" i="26"/>
  <c r="E603" i="26"/>
  <c r="E604" i="26"/>
  <c r="E605" i="26"/>
  <c r="E606" i="26"/>
  <c r="E607" i="26"/>
  <c r="E608" i="26"/>
  <c r="E609" i="26"/>
  <c r="E610" i="26"/>
  <c r="E611" i="26"/>
  <c r="E612" i="26"/>
  <c r="E613" i="26"/>
  <c r="E614" i="26"/>
  <c r="E615" i="26"/>
  <c r="E616" i="26"/>
  <c r="E617" i="26"/>
  <c r="E618" i="26"/>
  <c r="E619" i="26"/>
  <c r="E620" i="26"/>
  <c r="E621" i="26"/>
  <c r="E622" i="26"/>
  <c r="E623" i="26"/>
  <c r="E624" i="26"/>
  <c r="E625" i="26"/>
  <c r="E626" i="26"/>
  <c r="E627" i="26"/>
  <c r="E628" i="26"/>
  <c r="E629" i="26"/>
  <c r="E630" i="26"/>
  <c r="E631" i="26"/>
  <c r="E632" i="26"/>
  <c r="E633" i="26"/>
  <c r="E634" i="26"/>
  <c r="E635" i="26"/>
  <c r="E636" i="26"/>
  <c r="E637" i="26"/>
  <c r="E638" i="26"/>
  <c r="E639" i="26"/>
  <c r="E640" i="26"/>
  <c r="E641" i="26"/>
  <c r="E642" i="26"/>
  <c r="E643" i="26"/>
  <c r="E644" i="26"/>
  <c r="E645" i="26"/>
  <c r="E646" i="26"/>
  <c r="E647" i="26"/>
  <c r="E648" i="26"/>
  <c r="E649" i="26"/>
  <c r="E650" i="26"/>
  <c r="E651" i="26"/>
  <c r="E652" i="26"/>
  <c r="E653" i="26"/>
  <c r="E654" i="26"/>
  <c r="E655" i="26"/>
  <c r="E656" i="26"/>
  <c r="E657" i="26"/>
  <c r="E658" i="26"/>
  <c r="E659" i="26"/>
  <c r="E660" i="26"/>
  <c r="E661" i="26"/>
  <c r="E662" i="26"/>
  <c r="E663" i="26"/>
  <c r="E664" i="26"/>
  <c r="E665" i="26"/>
  <c r="E666" i="26"/>
  <c r="E667" i="26"/>
  <c r="E668" i="26"/>
  <c r="E669" i="26"/>
  <c r="E670" i="26"/>
  <c r="E671" i="26"/>
  <c r="E672" i="26"/>
  <c r="E673" i="26"/>
  <c r="E674" i="26"/>
  <c r="E675" i="26"/>
  <c r="E676" i="26"/>
  <c r="E677" i="26"/>
  <c r="E678" i="26"/>
  <c r="E679" i="26"/>
  <c r="E680" i="26"/>
  <c r="E681" i="26"/>
  <c r="E682" i="26"/>
  <c r="E683" i="26"/>
  <c r="E684" i="26"/>
  <c r="E685" i="26"/>
  <c r="E686" i="26"/>
  <c r="E687" i="26"/>
  <c r="E688" i="26"/>
  <c r="E689" i="26"/>
  <c r="E690" i="26"/>
  <c r="E691" i="26"/>
  <c r="E692" i="26"/>
  <c r="E693" i="26"/>
  <c r="E694" i="26"/>
  <c r="E695" i="26"/>
  <c r="E2" i="26"/>
  <c r="F2" i="26"/>
  <c r="G2" i="26"/>
  <c r="H2" i="26"/>
  <c r="I2" i="26"/>
  <c r="J2" i="26"/>
  <c r="K2" i="26"/>
  <c r="L2" i="26"/>
  <c r="M2" i="26"/>
  <c r="N2" i="26"/>
  <c r="D3" i="26"/>
  <c r="D4" i="26"/>
  <c r="D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D95" i="26"/>
  <c r="D96" i="26"/>
  <c r="D97" i="26"/>
  <c r="D98" i="26"/>
  <c r="D99" i="26"/>
  <c r="D100" i="26"/>
  <c r="D101" i="26"/>
  <c r="D102" i="26"/>
  <c r="D103" i="26"/>
  <c r="D104" i="26"/>
  <c r="D105" i="26"/>
  <c r="D106" i="26"/>
  <c r="D107" i="26"/>
  <c r="D108" i="26"/>
  <c r="D109" i="26"/>
  <c r="D110" i="26"/>
  <c r="D111" i="26"/>
  <c r="D112" i="26"/>
  <c r="D113" i="26"/>
  <c r="D114" i="26"/>
  <c r="D115" i="26"/>
  <c r="D116" i="26"/>
  <c r="D117" i="26"/>
  <c r="D118" i="26"/>
  <c r="D119" i="26"/>
  <c r="D120" i="26"/>
  <c r="D121" i="26"/>
  <c r="D122" i="26"/>
  <c r="D123" i="26"/>
  <c r="D124" i="26"/>
  <c r="D125" i="26"/>
  <c r="D126" i="26"/>
  <c r="D127" i="26"/>
  <c r="D128" i="26"/>
  <c r="D129" i="26"/>
  <c r="D130" i="26"/>
  <c r="D131" i="26"/>
  <c r="D132" i="26"/>
  <c r="D133" i="26"/>
  <c r="D134" i="26"/>
  <c r="D135" i="26"/>
  <c r="D136" i="26"/>
  <c r="D137" i="26"/>
  <c r="D138" i="26"/>
  <c r="D139" i="26"/>
  <c r="D140" i="26"/>
  <c r="D141" i="26"/>
  <c r="D142" i="26"/>
  <c r="D143" i="26"/>
  <c r="D144" i="26"/>
  <c r="D145" i="26"/>
  <c r="D146" i="26"/>
  <c r="D147" i="26"/>
  <c r="D148" i="26"/>
  <c r="D149" i="26"/>
  <c r="D150" i="26"/>
  <c r="D151" i="26"/>
  <c r="D152" i="26"/>
  <c r="D153" i="26"/>
  <c r="D154" i="26"/>
  <c r="D155" i="26"/>
  <c r="D156" i="26"/>
  <c r="D157" i="26"/>
  <c r="D158" i="26"/>
  <c r="D159" i="26"/>
  <c r="D160" i="26"/>
  <c r="D161" i="26"/>
  <c r="D162" i="26"/>
  <c r="D163" i="26"/>
  <c r="D164" i="26"/>
  <c r="D165" i="26"/>
  <c r="D166" i="26"/>
  <c r="D167" i="26"/>
  <c r="D168" i="26"/>
  <c r="D169" i="26"/>
  <c r="D170" i="26"/>
  <c r="D171" i="26"/>
  <c r="D172" i="26"/>
  <c r="D173" i="26"/>
  <c r="D174" i="26"/>
  <c r="D175" i="26"/>
  <c r="D176" i="26"/>
  <c r="D177" i="26"/>
  <c r="D178" i="26"/>
  <c r="D179" i="26"/>
  <c r="D180" i="26"/>
  <c r="D181" i="26"/>
  <c r="D182" i="26"/>
  <c r="D183" i="26"/>
  <c r="D184" i="26"/>
  <c r="D185" i="26"/>
  <c r="D186" i="26"/>
  <c r="D187" i="26"/>
  <c r="D188" i="26"/>
  <c r="D189" i="26"/>
  <c r="D190" i="26"/>
  <c r="D191" i="26"/>
  <c r="D192" i="26"/>
  <c r="D193" i="26"/>
  <c r="D194" i="26"/>
  <c r="D195" i="26"/>
  <c r="D196" i="26"/>
  <c r="D197" i="26"/>
  <c r="D198" i="26"/>
  <c r="D199" i="26"/>
  <c r="D200" i="26"/>
  <c r="D201" i="26"/>
  <c r="D202" i="26"/>
  <c r="D203" i="26"/>
  <c r="D204" i="26"/>
  <c r="D205" i="26"/>
  <c r="D206" i="26"/>
  <c r="D207" i="26"/>
  <c r="D208" i="26"/>
  <c r="D209" i="26"/>
  <c r="D210" i="26"/>
  <c r="D211" i="26"/>
  <c r="D212" i="26"/>
  <c r="D213" i="26"/>
  <c r="D214" i="26"/>
  <c r="D215" i="26"/>
  <c r="D216" i="26"/>
  <c r="D217" i="26"/>
  <c r="D218" i="26"/>
  <c r="D219" i="26"/>
  <c r="D220" i="26"/>
  <c r="D221" i="26"/>
  <c r="D222" i="26"/>
  <c r="D223" i="26"/>
  <c r="D224" i="26"/>
  <c r="D225" i="26"/>
  <c r="D226" i="26"/>
  <c r="D227" i="26"/>
  <c r="D228" i="26"/>
  <c r="D229" i="26"/>
  <c r="D230" i="26"/>
  <c r="D231" i="26"/>
  <c r="D232" i="26"/>
  <c r="D233" i="26"/>
  <c r="D234" i="26"/>
  <c r="D235" i="26"/>
  <c r="D236" i="26"/>
  <c r="D237" i="26"/>
  <c r="D238" i="26"/>
  <c r="D239" i="26"/>
  <c r="D240" i="26"/>
  <c r="D241" i="26"/>
  <c r="D242" i="26"/>
  <c r="D243" i="26"/>
  <c r="D244" i="26"/>
  <c r="D245" i="26"/>
  <c r="D246" i="26"/>
  <c r="D247" i="26"/>
  <c r="D248" i="26"/>
  <c r="D249" i="26"/>
  <c r="D250" i="26"/>
  <c r="D251" i="26"/>
  <c r="D252" i="26"/>
  <c r="D253" i="26"/>
  <c r="D254" i="26"/>
  <c r="D255" i="26"/>
  <c r="D256" i="26"/>
  <c r="D257" i="26"/>
  <c r="D258" i="26"/>
  <c r="D259" i="26"/>
  <c r="D260" i="26"/>
  <c r="D261" i="26"/>
  <c r="D262" i="26"/>
  <c r="D263" i="26"/>
  <c r="D264" i="26"/>
  <c r="D265" i="26"/>
  <c r="D266" i="26"/>
  <c r="D267" i="26"/>
  <c r="D268" i="26"/>
  <c r="D269" i="26"/>
  <c r="D270" i="26"/>
  <c r="D271" i="26"/>
  <c r="D272" i="26"/>
  <c r="D273" i="26"/>
  <c r="D274" i="26"/>
  <c r="D275" i="26"/>
  <c r="D276" i="26"/>
  <c r="D277" i="26"/>
  <c r="D278" i="26"/>
  <c r="D279" i="26"/>
  <c r="D280" i="26"/>
  <c r="D281" i="26"/>
  <c r="D282" i="26"/>
  <c r="D283" i="26"/>
  <c r="D284" i="26"/>
  <c r="D285" i="26"/>
  <c r="D286" i="26"/>
  <c r="D287" i="26"/>
  <c r="D288" i="26"/>
  <c r="D289" i="26"/>
  <c r="D290" i="26"/>
  <c r="D291" i="26"/>
  <c r="D292" i="26"/>
  <c r="D293" i="26"/>
  <c r="D294" i="26"/>
  <c r="D295" i="26"/>
  <c r="D296" i="26"/>
  <c r="D297" i="26"/>
  <c r="D298" i="26"/>
  <c r="D299" i="26"/>
  <c r="D300" i="26"/>
  <c r="D301" i="26"/>
  <c r="D302" i="26"/>
  <c r="D303" i="26"/>
  <c r="D304" i="26"/>
  <c r="D305" i="26"/>
  <c r="D306" i="26"/>
  <c r="D307" i="26"/>
  <c r="D308" i="26"/>
  <c r="D309" i="26"/>
  <c r="D310" i="26"/>
  <c r="D311" i="26"/>
  <c r="D312" i="26"/>
  <c r="D313" i="26"/>
  <c r="D314" i="26"/>
  <c r="D315" i="26"/>
  <c r="D316" i="26"/>
  <c r="D317" i="26"/>
  <c r="D318" i="26"/>
  <c r="D319" i="26"/>
  <c r="D320" i="26"/>
  <c r="D321" i="26"/>
  <c r="D322" i="26"/>
  <c r="D323" i="26"/>
  <c r="D324" i="26"/>
  <c r="D325" i="26"/>
  <c r="D326" i="26"/>
  <c r="D327" i="26"/>
  <c r="D328" i="26"/>
  <c r="D329" i="26"/>
  <c r="D330" i="26"/>
  <c r="D331" i="26"/>
  <c r="D332" i="26"/>
  <c r="D333" i="26"/>
  <c r="D334" i="26"/>
  <c r="D335" i="26"/>
  <c r="D336" i="26"/>
  <c r="D337" i="26"/>
  <c r="D338" i="26"/>
  <c r="D339" i="26"/>
  <c r="D340" i="26"/>
  <c r="D341" i="26"/>
  <c r="D342" i="26"/>
  <c r="D343" i="26"/>
  <c r="D344" i="26"/>
  <c r="D345" i="26"/>
  <c r="D346" i="26"/>
  <c r="D347" i="26"/>
  <c r="D348" i="26"/>
  <c r="D349" i="26"/>
  <c r="D350" i="26"/>
  <c r="D351" i="26"/>
  <c r="D352" i="26"/>
  <c r="D353" i="26"/>
  <c r="D354" i="26"/>
  <c r="D355" i="26"/>
  <c r="D356" i="26"/>
  <c r="D357" i="26"/>
  <c r="D358" i="26"/>
  <c r="D359" i="26"/>
  <c r="D360" i="26"/>
  <c r="D361" i="26"/>
  <c r="D362" i="26"/>
  <c r="D363" i="26"/>
  <c r="D364" i="26"/>
  <c r="D365" i="26"/>
  <c r="D366" i="26"/>
  <c r="D367" i="26"/>
  <c r="D368" i="26"/>
  <c r="D369" i="26"/>
  <c r="D370" i="26"/>
  <c r="D371" i="26"/>
  <c r="D372" i="26"/>
  <c r="D373" i="26"/>
  <c r="D374" i="26"/>
  <c r="D375" i="26"/>
  <c r="D376" i="26"/>
  <c r="D377" i="26"/>
  <c r="D378" i="26"/>
  <c r="D379" i="26"/>
  <c r="D380" i="26"/>
  <c r="D381" i="26"/>
  <c r="D382" i="26"/>
  <c r="D383" i="26"/>
  <c r="D384" i="26"/>
  <c r="D385" i="26"/>
  <c r="D386" i="26"/>
  <c r="D387" i="26"/>
  <c r="D388" i="26"/>
  <c r="D389" i="26"/>
  <c r="D390" i="26"/>
  <c r="D391" i="26"/>
  <c r="D392" i="26"/>
  <c r="D393" i="26"/>
  <c r="D394" i="26"/>
  <c r="D395" i="26"/>
  <c r="D396" i="26"/>
  <c r="D397" i="26"/>
  <c r="D398" i="26"/>
  <c r="D399" i="26"/>
  <c r="D400" i="26"/>
  <c r="D401" i="26"/>
  <c r="D402" i="26"/>
  <c r="D403" i="26"/>
  <c r="D404" i="26"/>
  <c r="D405" i="26"/>
  <c r="D406" i="26"/>
  <c r="D407" i="26"/>
  <c r="D408" i="26"/>
  <c r="D409" i="26"/>
  <c r="D410" i="26"/>
  <c r="D411" i="26"/>
  <c r="D412" i="26"/>
  <c r="D413" i="26"/>
  <c r="D414" i="26"/>
  <c r="D415" i="26"/>
  <c r="D416" i="26"/>
  <c r="D417" i="26"/>
  <c r="D418" i="26"/>
  <c r="D419" i="26"/>
  <c r="D420" i="26"/>
  <c r="D421" i="26"/>
  <c r="D422" i="26"/>
  <c r="D423" i="26"/>
  <c r="D424" i="26"/>
  <c r="D425" i="26"/>
  <c r="D426" i="26"/>
  <c r="D427" i="26"/>
  <c r="D428" i="26"/>
  <c r="D429" i="26"/>
  <c r="D430" i="26"/>
  <c r="D431" i="26"/>
  <c r="D432" i="26"/>
  <c r="D433" i="26"/>
  <c r="D434" i="26"/>
  <c r="D435" i="26"/>
  <c r="D436" i="26"/>
  <c r="D437" i="26"/>
  <c r="D438" i="26"/>
  <c r="D439" i="26"/>
  <c r="D440" i="26"/>
  <c r="D441" i="26"/>
  <c r="D442" i="26"/>
  <c r="D443" i="26"/>
  <c r="D444" i="26"/>
  <c r="D445" i="26"/>
  <c r="D446" i="26"/>
  <c r="D447" i="26"/>
  <c r="D448" i="26"/>
  <c r="D449" i="26"/>
  <c r="D450" i="26"/>
  <c r="D451" i="26"/>
  <c r="D452" i="26"/>
  <c r="D453" i="26"/>
  <c r="D454" i="26"/>
  <c r="D455" i="26"/>
  <c r="D456" i="26"/>
  <c r="D457" i="26"/>
  <c r="D458" i="26"/>
  <c r="D459" i="26"/>
  <c r="D460" i="26"/>
  <c r="D461" i="26"/>
  <c r="D462" i="26"/>
  <c r="D463" i="26"/>
  <c r="D464" i="26"/>
  <c r="D465" i="26"/>
  <c r="D466" i="26"/>
  <c r="D467" i="26"/>
  <c r="D468" i="26"/>
  <c r="D469" i="26"/>
  <c r="D470" i="26"/>
  <c r="D471" i="26"/>
  <c r="D472" i="26"/>
  <c r="D473" i="26"/>
  <c r="D474" i="26"/>
  <c r="D475" i="26"/>
  <c r="D476" i="26"/>
  <c r="D477" i="26"/>
  <c r="D478" i="26"/>
  <c r="D479" i="26"/>
  <c r="D480" i="26"/>
  <c r="D481" i="26"/>
  <c r="D482" i="26"/>
  <c r="D483" i="26"/>
  <c r="D484" i="26"/>
  <c r="D485" i="26"/>
  <c r="D486" i="26"/>
  <c r="D487" i="26"/>
  <c r="D488" i="26"/>
  <c r="D489" i="26"/>
  <c r="D490" i="26"/>
  <c r="D491" i="26"/>
  <c r="D492" i="26"/>
  <c r="D493" i="26"/>
  <c r="D494" i="26"/>
  <c r="D495" i="26"/>
  <c r="D496" i="26"/>
  <c r="D497" i="26"/>
  <c r="D498" i="26"/>
  <c r="D499" i="26"/>
  <c r="D500" i="26"/>
  <c r="D501" i="26"/>
  <c r="D502" i="26"/>
  <c r="D503" i="26"/>
  <c r="D504" i="26"/>
  <c r="D505" i="26"/>
  <c r="D506" i="26"/>
  <c r="D507" i="26"/>
  <c r="D508" i="26"/>
  <c r="D509" i="26"/>
  <c r="D510" i="26"/>
  <c r="D511" i="26"/>
  <c r="D512" i="26"/>
  <c r="D513" i="26"/>
  <c r="D514" i="26"/>
  <c r="D515" i="26"/>
  <c r="D516" i="26"/>
  <c r="D517" i="26"/>
  <c r="D518" i="26"/>
  <c r="D519" i="26"/>
  <c r="D520" i="26"/>
  <c r="D521" i="26"/>
  <c r="D522" i="26"/>
  <c r="D523" i="26"/>
  <c r="D524" i="26"/>
  <c r="D525" i="26"/>
  <c r="D526" i="26"/>
  <c r="D527" i="26"/>
  <c r="D528" i="26"/>
  <c r="D529" i="26"/>
  <c r="D530" i="26"/>
  <c r="D531" i="26"/>
  <c r="D532" i="26"/>
  <c r="D533" i="26"/>
  <c r="D534" i="26"/>
  <c r="D535" i="26"/>
  <c r="D536" i="26"/>
  <c r="D537" i="26"/>
  <c r="D538" i="26"/>
  <c r="D539" i="26"/>
  <c r="D540" i="26"/>
  <c r="D541" i="26"/>
  <c r="D542" i="26"/>
  <c r="D543" i="26"/>
  <c r="D544" i="26"/>
  <c r="D545" i="26"/>
  <c r="D546" i="26"/>
  <c r="D547" i="26"/>
  <c r="D548" i="26"/>
  <c r="D549" i="26"/>
  <c r="D550" i="26"/>
  <c r="D551" i="26"/>
  <c r="D552" i="26"/>
  <c r="D553" i="26"/>
  <c r="D554" i="26"/>
  <c r="D555" i="26"/>
  <c r="D556" i="26"/>
  <c r="D557" i="26"/>
  <c r="D558" i="26"/>
  <c r="D559" i="26"/>
  <c r="D560" i="26"/>
  <c r="D561" i="26"/>
  <c r="D562" i="26"/>
  <c r="D563" i="26"/>
  <c r="D564" i="26"/>
  <c r="D565" i="26"/>
  <c r="D566" i="26"/>
  <c r="D567" i="26"/>
  <c r="D568" i="26"/>
  <c r="D569" i="26"/>
  <c r="D570" i="26"/>
  <c r="D571" i="26"/>
  <c r="D572" i="26"/>
  <c r="D573" i="26"/>
  <c r="D574" i="26"/>
  <c r="D575" i="26"/>
  <c r="D576" i="26"/>
  <c r="D577" i="26"/>
  <c r="D578" i="26"/>
  <c r="D579" i="26"/>
  <c r="D580" i="26"/>
  <c r="D581" i="26"/>
  <c r="D582" i="26"/>
  <c r="D583" i="26"/>
  <c r="D584" i="26"/>
  <c r="D585" i="26"/>
  <c r="D586" i="26"/>
  <c r="D587" i="26"/>
  <c r="D588" i="26"/>
  <c r="D589" i="26"/>
  <c r="D590" i="26"/>
  <c r="D591" i="26"/>
  <c r="D592" i="26"/>
  <c r="D593" i="26"/>
  <c r="D594" i="26"/>
  <c r="D595" i="26"/>
  <c r="D596" i="26"/>
  <c r="D597" i="26"/>
  <c r="D598" i="26"/>
  <c r="D599" i="26"/>
  <c r="D600" i="26"/>
  <c r="D601" i="26"/>
  <c r="D602" i="26"/>
  <c r="D603" i="26"/>
  <c r="D604" i="26"/>
  <c r="D605" i="26"/>
  <c r="D606" i="26"/>
  <c r="D607" i="26"/>
  <c r="D608" i="26"/>
  <c r="D609" i="26"/>
  <c r="D610" i="26"/>
  <c r="D611" i="26"/>
  <c r="D612" i="26"/>
  <c r="D613" i="26"/>
  <c r="D614" i="26"/>
  <c r="D615" i="26"/>
  <c r="D616" i="26"/>
  <c r="D617" i="26"/>
  <c r="D618" i="26"/>
  <c r="D619" i="26"/>
  <c r="D620" i="26"/>
  <c r="D621" i="26"/>
  <c r="D622" i="26"/>
  <c r="D623" i="26"/>
  <c r="D624" i="26"/>
  <c r="D625" i="26"/>
  <c r="D626" i="26"/>
  <c r="D627" i="26"/>
  <c r="D628" i="26"/>
  <c r="D629" i="26"/>
  <c r="D630" i="26"/>
  <c r="D631" i="26"/>
  <c r="D632" i="26"/>
  <c r="D633" i="26"/>
  <c r="D634" i="26"/>
  <c r="D635" i="26"/>
  <c r="D636" i="26"/>
  <c r="D637" i="26"/>
  <c r="D638" i="26"/>
  <c r="D639" i="26"/>
  <c r="D640" i="26"/>
  <c r="D641" i="26"/>
  <c r="D642" i="26"/>
  <c r="D643" i="26"/>
  <c r="D644" i="26"/>
  <c r="D645" i="26"/>
  <c r="D646" i="26"/>
  <c r="D647" i="26"/>
  <c r="D648" i="26"/>
  <c r="D649" i="26"/>
  <c r="D650" i="26"/>
  <c r="D651" i="26"/>
  <c r="D652" i="26"/>
  <c r="D653" i="26"/>
  <c r="D654" i="26"/>
  <c r="D655" i="26"/>
  <c r="D656" i="26"/>
  <c r="D657" i="26"/>
  <c r="D658" i="26"/>
  <c r="D659" i="26"/>
  <c r="D660" i="26"/>
  <c r="D661" i="26"/>
  <c r="D662" i="26"/>
  <c r="D663" i="26"/>
  <c r="D664" i="26"/>
  <c r="D665" i="26"/>
  <c r="D666" i="26"/>
  <c r="D667" i="26"/>
  <c r="D668" i="26"/>
  <c r="D669" i="26"/>
  <c r="D670" i="26"/>
  <c r="D671" i="26"/>
  <c r="D672" i="26"/>
  <c r="D673" i="26"/>
  <c r="D674" i="26"/>
  <c r="D675" i="26"/>
  <c r="D676" i="26"/>
  <c r="D677" i="26"/>
  <c r="D678" i="26"/>
  <c r="D679" i="26"/>
  <c r="D680" i="26"/>
  <c r="D681" i="26"/>
  <c r="D682" i="26"/>
  <c r="D683" i="26"/>
  <c r="D684" i="26"/>
  <c r="D685" i="26"/>
  <c r="D686" i="26"/>
  <c r="D687" i="26"/>
  <c r="D688" i="26"/>
  <c r="D689" i="26"/>
  <c r="D690" i="26"/>
  <c r="D691" i="26"/>
  <c r="D692" i="26"/>
  <c r="D693" i="26"/>
  <c r="D694" i="26"/>
  <c r="D695" i="26"/>
  <c r="D2" i="26"/>
  <c r="N3" i="25"/>
  <c r="N4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N684" i="25"/>
  <c r="N685" i="25"/>
  <c r="N686" i="25"/>
  <c r="N687" i="25"/>
  <c r="N688" i="25"/>
  <c r="N689" i="25"/>
  <c r="N690" i="25"/>
  <c r="N691" i="25"/>
  <c r="N692" i="25"/>
  <c r="N693" i="25"/>
  <c r="N694" i="25"/>
  <c r="N695" i="25"/>
  <c r="M3" i="25"/>
  <c r="M4" i="25"/>
  <c r="M5" i="25"/>
  <c r="M6" i="25"/>
  <c r="M7" i="25"/>
  <c r="M8" i="25"/>
  <c r="M9" i="25"/>
  <c r="M10" i="25"/>
  <c r="M11" i="25"/>
  <c r="M12" i="25"/>
  <c r="M13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M52" i="25"/>
  <c r="M53" i="25"/>
  <c r="M54" i="25"/>
  <c r="M55" i="25"/>
  <c r="M56" i="25"/>
  <c r="M57" i="25"/>
  <c r="M58" i="25"/>
  <c r="M59" i="25"/>
  <c r="M60" i="25"/>
  <c r="M61" i="25"/>
  <c r="M62" i="25"/>
  <c r="M63" i="25"/>
  <c r="M64" i="25"/>
  <c r="M65" i="25"/>
  <c r="M66" i="25"/>
  <c r="M67" i="25"/>
  <c r="M68" i="25"/>
  <c r="M69" i="25"/>
  <c r="M70" i="25"/>
  <c r="M71" i="25"/>
  <c r="M72" i="25"/>
  <c r="M73" i="25"/>
  <c r="M74" i="25"/>
  <c r="M75" i="25"/>
  <c r="M76" i="25"/>
  <c r="M77" i="25"/>
  <c r="M78" i="25"/>
  <c r="M79" i="25"/>
  <c r="M80" i="25"/>
  <c r="M81" i="25"/>
  <c r="M82" i="25"/>
  <c r="M83" i="25"/>
  <c r="M84" i="25"/>
  <c r="M85" i="25"/>
  <c r="M86" i="25"/>
  <c r="M87" i="25"/>
  <c r="M88" i="25"/>
  <c r="M89" i="25"/>
  <c r="M90" i="25"/>
  <c r="M91" i="25"/>
  <c r="M92" i="25"/>
  <c r="M93" i="25"/>
  <c r="M94" i="25"/>
  <c r="M95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114" i="25"/>
  <c r="M115" i="25"/>
  <c r="M116" i="25"/>
  <c r="M117" i="25"/>
  <c r="M118" i="25"/>
  <c r="M119" i="25"/>
  <c r="M120" i="25"/>
  <c r="M121" i="25"/>
  <c r="M122" i="25"/>
  <c r="M123" i="25"/>
  <c r="M124" i="25"/>
  <c r="M125" i="25"/>
  <c r="M126" i="25"/>
  <c r="M127" i="25"/>
  <c r="M128" i="25"/>
  <c r="M129" i="25"/>
  <c r="M130" i="25"/>
  <c r="M131" i="25"/>
  <c r="M132" i="25"/>
  <c r="M133" i="25"/>
  <c r="M134" i="25"/>
  <c r="M135" i="25"/>
  <c r="M136" i="25"/>
  <c r="M137" i="25"/>
  <c r="M138" i="25"/>
  <c r="M139" i="25"/>
  <c r="M140" i="25"/>
  <c r="M141" i="25"/>
  <c r="M142" i="25"/>
  <c r="M143" i="25"/>
  <c r="M144" i="25"/>
  <c r="M145" i="25"/>
  <c r="M146" i="25"/>
  <c r="M147" i="25"/>
  <c r="M148" i="25"/>
  <c r="M149" i="25"/>
  <c r="M150" i="25"/>
  <c r="M151" i="25"/>
  <c r="M152" i="25"/>
  <c r="M153" i="25"/>
  <c r="M154" i="25"/>
  <c r="M155" i="25"/>
  <c r="M156" i="25"/>
  <c r="M157" i="25"/>
  <c r="M158" i="25"/>
  <c r="M159" i="25"/>
  <c r="M160" i="25"/>
  <c r="M161" i="25"/>
  <c r="M162" i="25"/>
  <c r="M163" i="25"/>
  <c r="M164" i="25"/>
  <c r="M165" i="25"/>
  <c r="M166" i="25"/>
  <c r="M167" i="25"/>
  <c r="M168" i="25"/>
  <c r="M169" i="25"/>
  <c r="M170" i="25"/>
  <c r="M171" i="25"/>
  <c r="M172" i="25"/>
  <c r="M173" i="25"/>
  <c r="M174" i="25"/>
  <c r="M175" i="25"/>
  <c r="M176" i="25"/>
  <c r="M177" i="25"/>
  <c r="M178" i="25"/>
  <c r="M179" i="25"/>
  <c r="M180" i="25"/>
  <c r="M181" i="25"/>
  <c r="M182" i="25"/>
  <c r="M183" i="25"/>
  <c r="M184" i="25"/>
  <c r="M185" i="25"/>
  <c r="M186" i="25"/>
  <c r="M187" i="25"/>
  <c r="M188" i="25"/>
  <c r="M189" i="25"/>
  <c r="M190" i="25"/>
  <c r="M191" i="25"/>
  <c r="M192" i="25"/>
  <c r="M193" i="25"/>
  <c r="M194" i="25"/>
  <c r="M195" i="25"/>
  <c r="M196" i="25"/>
  <c r="M197" i="25"/>
  <c r="M198" i="25"/>
  <c r="M199" i="25"/>
  <c r="M200" i="25"/>
  <c r="M201" i="25"/>
  <c r="M202" i="25"/>
  <c r="M203" i="25"/>
  <c r="M204" i="25"/>
  <c r="M205" i="25"/>
  <c r="M206" i="25"/>
  <c r="M207" i="25"/>
  <c r="M208" i="25"/>
  <c r="M209" i="25"/>
  <c r="M210" i="25"/>
  <c r="M211" i="25"/>
  <c r="M212" i="25"/>
  <c r="M213" i="25"/>
  <c r="M214" i="25"/>
  <c r="M215" i="25"/>
  <c r="M216" i="25"/>
  <c r="M217" i="25"/>
  <c r="M218" i="25"/>
  <c r="M219" i="25"/>
  <c r="M220" i="25"/>
  <c r="M221" i="25"/>
  <c r="M222" i="25"/>
  <c r="M223" i="25"/>
  <c r="M224" i="25"/>
  <c r="M225" i="25"/>
  <c r="M226" i="25"/>
  <c r="M227" i="25"/>
  <c r="M228" i="25"/>
  <c r="M229" i="25"/>
  <c r="M230" i="25"/>
  <c r="M231" i="25"/>
  <c r="M232" i="25"/>
  <c r="M233" i="25"/>
  <c r="M234" i="25"/>
  <c r="M235" i="25"/>
  <c r="M236" i="25"/>
  <c r="M237" i="25"/>
  <c r="M238" i="25"/>
  <c r="M239" i="25"/>
  <c r="M240" i="25"/>
  <c r="M241" i="25"/>
  <c r="M242" i="25"/>
  <c r="M243" i="25"/>
  <c r="M244" i="25"/>
  <c r="M245" i="25"/>
  <c r="M246" i="25"/>
  <c r="M247" i="25"/>
  <c r="M248" i="25"/>
  <c r="M249" i="25"/>
  <c r="M250" i="25"/>
  <c r="M251" i="25"/>
  <c r="M252" i="25"/>
  <c r="M253" i="25"/>
  <c r="M254" i="25"/>
  <c r="M255" i="25"/>
  <c r="M256" i="25"/>
  <c r="M257" i="25"/>
  <c r="M258" i="25"/>
  <c r="M259" i="25"/>
  <c r="M260" i="25"/>
  <c r="M261" i="25"/>
  <c r="M262" i="25"/>
  <c r="M263" i="25"/>
  <c r="M264" i="25"/>
  <c r="M265" i="25"/>
  <c r="M266" i="25"/>
  <c r="M267" i="25"/>
  <c r="M268" i="25"/>
  <c r="M269" i="25"/>
  <c r="M270" i="25"/>
  <c r="M271" i="25"/>
  <c r="M272" i="25"/>
  <c r="M273" i="25"/>
  <c r="M274" i="25"/>
  <c r="M275" i="25"/>
  <c r="M276" i="25"/>
  <c r="M277" i="25"/>
  <c r="M278" i="25"/>
  <c r="M279" i="25"/>
  <c r="M280" i="25"/>
  <c r="M281" i="25"/>
  <c r="M282" i="25"/>
  <c r="M283" i="25"/>
  <c r="M284" i="25"/>
  <c r="M285" i="25"/>
  <c r="M286" i="25"/>
  <c r="M287" i="25"/>
  <c r="M288" i="25"/>
  <c r="M289" i="25"/>
  <c r="M290" i="25"/>
  <c r="M291" i="25"/>
  <c r="M292" i="25"/>
  <c r="M293" i="25"/>
  <c r="M294" i="25"/>
  <c r="M295" i="25"/>
  <c r="M296" i="25"/>
  <c r="M297" i="25"/>
  <c r="M298" i="25"/>
  <c r="M299" i="25"/>
  <c r="M300" i="25"/>
  <c r="M301" i="25"/>
  <c r="M302" i="25"/>
  <c r="M303" i="25"/>
  <c r="M304" i="25"/>
  <c r="M305" i="25"/>
  <c r="M306" i="25"/>
  <c r="M307" i="25"/>
  <c r="M308" i="25"/>
  <c r="M309" i="25"/>
  <c r="M310" i="25"/>
  <c r="M311" i="25"/>
  <c r="M312" i="25"/>
  <c r="M313" i="25"/>
  <c r="M314" i="25"/>
  <c r="M315" i="25"/>
  <c r="M316" i="25"/>
  <c r="M317" i="25"/>
  <c r="M318" i="25"/>
  <c r="M319" i="25"/>
  <c r="M320" i="25"/>
  <c r="M321" i="25"/>
  <c r="M322" i="25"/>
  <c r="M323" i="25"/>
  <c r="M324" i="25"/>
  <c r="M325" i="25"/>
  <c r="M326" i="25"/>
  <c r="M327" i="25"/>
  <c r="M328" i="25"/>
  <c r="M329" i="25"/>
  <c r="M330" i="25"/>
  <c r="M331" i="25"/>
  <c r="M332" i="25"/>
  <c r="M333" i="25"/>
  <c r="M334" i="25"/>
  <c r="M335" i="25"/>
  <c r="M336" i="25"/>
  <c r="M337" i="25"/>
  <c r="M338" i="25"/>
  <c r="M339" i="25"/>
  <c r="M340" i="25"/>
  <c r="M341" i="25"/>
  <c r="M342" i="25"/>
  <c r="M343" i="25"/>
  <c r="M344" i="25"/>
  <c r="M345" i="25"/>
  <c r="M346" i="25"/>
  <c r="M347" i="25"/>
  <c r="M348" i="25"/>
  <c r="M349" i="25"/>
  <c r="M350" i="25"/>
  <c r="M351" i="25"/>
  <c r="M352" i="25"/>
  <c r="M353" i="25"/>
  <c r="M354" i="25"/>
  <c r="M355" i="25"/>
  <c r="M356" i="25"/>
  <c r="M357" i="25"/>
  <c r="M358" i="25"/>
  <c r="M359" i="25"/>
  <c r="M360" i="25"/>
  <c r="M361" i="25"/>
  <c r="M362" i="25"/>
  <c r="M363" i="25"/>
  <c r="M364" i="25"/>
  <c r="M365" i="25"/>
  <c r="M366" i="25"/>
  <c r="M367" i="25"/>
  <c r="M368" i="25"/>
  <c r="M369" i="25"/>
  <c r="M370" i="25"/>
  <c r="M371" i="25"/>
  <c r="M372" i="25"/>
  <c r="M373" i="25"/>
  <c r="M374" i="25"/>
  <c r="M375" i="25"/>
  <c r="M376" i="25"/>
  <c r="M377" i="25"/>
  <c r="M378" i="25"/>
  <c r="M379" i="25"/>
  <c r="M380" i="25"/>
  <c r="M381" i="25"/>
  <c r="M382" i="25"/>
  <c r="M383" i="25"/>
  <c r="M384" i="25"/>
  <c r="M385" i="25"/>
  <c r="M386" i="25"/>
  <c r="M387" i="25"/>
  <c r="M388" i="25"/>
  <c r="M389" i="25"/>
  <c r="M390" i="25"/>
  <c r="M391" i="25"/>
  <c r="M392" i="25"/>
  <c r="M393" i="25"/>
  <c r="M394" i="25"/>
  <c r="M395" i="25"/>
  <c r="M396" i="25"/>
  <c r="M397" i="25"/>
  <c r="M398" i="25"/>
  <c r="M399" i="25"/>
  <c r="M400" i="25"/>
  <c r="M401" i="25"/>
  <c r="M402" i="25"/>
  <c r="M403" i="25"/>
  <c r="M404" i="25"/>
  <c r="M405" i="25"/>
  <c r="M406" i="25"/>
  <c r="M407" i="25"/>
  <c r="M408" i="25"/>
  <c r="M409" i="25"/>
  <c r="M410" i="25"/>
  <c r="M411" i="25"/>
  <c r="M412" i="25"/>
  <c r="M413" i="25"/>
  <c r="M414" i="25"/>
  <c r="M415" i="25"/>
  <c r="M416" i="25"/>
  <c r="M417" i="25"/>
  <c r="M418" i="25"/>
  <c r="M419" i="25"/>
  <c r="M420" i="25"/>
  <c r="M421" i="25"/>
  <c r="M422" i="25"/>
  <c r="M423" i="25"/>
  <c r="M424" i="25"/>
  <c r="M425" i="25"/>
  <c r="M426" i="25"/>
  <c r="M427" i="25"/>
  <c r="M428" i="25"/>
  <c r="M429" i="25"/>
  <c r="M430" i="25"/>
  <c r="M431" i="25"/>
  <c r="M432" i="25"/>
  <c r="M433" i="25"/>
  <c r="M434" i="25"/>
  <c r="M435" i="25"/>
  <c r="M436" i="25"/>
  <c r="M437" i="25"/>
  <c r="M438" i="25"/>
  <c r="M439" i="25"/>
  <c r="M440" i="25"/>
  <c r="M441" i="25"/>
  <c r="M442" i="25"/>
  <c r="M443" i="25"/>
  <c r="M444" i="25"/>
  <c r="M445" i="25"/>
  <c r="M446" i="25"/>
  <c r="M447" i="25"/>
  <c r="M448" i="25"/>
  <c r="M449" i="25"/>
  <c r="M450" i="25"/>
  <c r="M451" i="25"/>
  <c r="M452" i="25"/>
  <c r="M453" i="25"/>
  <c r="M454" i="25"/>
  <c r="M455" i="25"/>
  <c r="M456" i="25"/>
  <c r="M457" i="25"/>
  <c r="M458" i="25"/>
  <c r="M459" i="25"/>
  <c r="M460" i="25"/>
  <c r="M461" i="25"/>
  <c r="M462" i="25"/>
  <c r="M463" i="25"/>
  <c r="M464" i="25"/>
  <c r="M465" i="25"/>
  <c r="M466" i="25"/>
  <c r="M467" i="25"/>
  <c r="M468" i="25"/>
  <c r="M469" i="25"/>
  <c r="M470" i="25"/>
  <c r="M471" i="25"/>
  <c r="M472" i="25"/>
  <c r="M473" i="25"/>
  <c r="M474" i="25"/>
  <c r="M475" i="25"/>
  <c r="M476" i="25"/>
  <c r="M477" i="25"/>
  <c r="M478" i="25"/>
  <c r="M479" i="25"/>
  <c r="M480" i="25"/>
  <c r="M481" i="25"/>
  <c r="M482" i="25"/>
  <c r="M483" i="25"/>
  <c r="M484" i="25"/>
  <c r="M485" i="25"/>
  <c r="M486" i="25"/>
  <c r="M487" i="25"/>
  <c r="M488" i="25"/>
  <c r="M489" i="25"/>
  <c r="M490" i="25"/>
  <c r="M491" i="25"/>
  <c r="M492" i="25"/>
  <c r="M493" i="25"/>
  <c r="M494" i="25"/>
  <c r="M495" i="25"/>
  <c r="M496" i="25"/>
  <c r="M497" i="25"/>
  <c r="M498" i="25"/>
  <c r="M499" i="25"/>
  <c r="M500" i="25"/>
  <c r="M501" i="25"/>
  <c r="M502" i="25"/>
  <c r="M503" i="25"/>
  <c r="M504" i="25"/>
  <c r="M505" i="25"/>
  <c r="M506" i="25"/>
  <c r="M507" i="25"/>
  <c r="M508" i="25"/>
  <c r="M509" i="25"/>
  <c r="M510" i="25"/>
  <c r="M511" i="25"/>
  <c r="M512" i="25"/>
  <c r="M513" i="25"/>
  <c r="M514" i="25"/>
  <c r="M515" i="25"/>
  <c r="M516" i="25"/>
  <c r="M517" i="25"/>
  <c r="M518" i="25"/>
  <c r="M519" i="25"/>
  <c r="M520" i="25"/>
  <c r="M521" i="25"/>
  <c r="M522" i="25"/>
  <c r="M523" i="25"/>
  <c r="M524" i="25"/>
  <c r="M525" i="25"/>
  <c r="M526" i="25"/>
  <c r="M527" i="25"/>
  <c r="M528" i="25"/>
  <c r="M529" i="25"/>
  <c r="M530" i="25"/>
  <c r="M531" i="25"/>
  <c r="M532" i="25"/>
  <c r="M533" i="25"/>
  <c r="M534" i="25"/>
  <c r="M535" i="25"/>
  <c r="M536" i="25"/>
  <c r="M537" i="25"/>
  <c r="M538" i="25"/>
  <c r="M539" i="25"/>
  <c r="M540" i="25"/>
  <c r="M541" i="25"/>
  <c r="M542" i="25"/>
  <c r="M543" i="25"/>
  <c r="M544" i="25"/>
  <c r="M545" i="25"/>
  <c r="M546" i="25"/>
  <c r="M547" i="25"/>
  <c r="M548" i="25"/>
  <c r="M549" i="25"/>
  <c r="M550" i="25"/>
  <c r="M551" i="25"/>
  <c r="M552" i="25"/>
  <c r="M553" i="25"/>
  <c r="M554" i="25"/>
  <c r="M555" i="25"/>
  <c r="M556" i="25"/>
  <c r="M557" i="25"/>
  <c r="M558" i="25"/>
  <c r="M559" i="25"/>
  <c r="M560" i="25"/>
  <c r="M561" i="25"/>
  <c r="M562" i="25"/>
  <c r="M563" i="25"/>
  <c r="M564" i="25"/>
  <c r="M565" i="25"/>
  <c r="M566" i="25"/>
  <c r="M567" i="25"/>
  <c r="M568" i="25"/>
  <c r="M569" i="25"/>
  <c r="M570" i="25"/>
  <c r="M571" i="25"/>
  <c r="M572" i="25"/>
  <c r="M573" i="25"/>
  <c r="M574" i="25"/>
  <c r="M575" i="25"/>
  <c r="M576" i="25"/>
  <c r="M577" i="25"/>
  <c r="M578" i="25"/>
  <c r="M579" i="25"/>
  <c r="M580" i="25"/>
  <c r="M581" i="25"/>
  <c r="M582" i="25"/>
  <c r="M583" i="25"/>
  <c r="M584" i="25"/>
  <c r="M585" i="25"/>
  <c r="M586" i="25"/>
  <c r="M587" i="25"/>
  <c r="M588" i="25"/>
  <c r="M589" i="25"/>
  <c r="M590" i="25"/>
  <c r="M591" i="25"/>
  <c r="M592" i="25"/>
  <c r="M593" i="25"/>
  <c r="M594" i="25"/>
  <c r="M595" i="25"/>
  <c r="M596" i="25"/>
  <c r="M597" i="25"/>
  <c r="M598" i="25"/>
  <c r="M599" i="25"/>
  <c r="M600" i="25"/>
  <c r="M601" i="25"/>
  <c r="M602" i="25"/>
  <c r="M603" i="25"/>
  <c r="M604" i="25"/>
  <c r="M605" i="25"/>
  <c r="M606" i="25"/>
  <c r="M607" i="25"/>
  <c r="M608" i="25"/>
  <c r="M609" i="25"/>
  <c r="M610" i="25"/>
  <c r="M611" i="25"/>
  <c r="M612" i="25"/>
  <c r="M613" i="25"/>
  <c r="M614" i="25"/>
  <c r="M615" i="25"/>
  <c r="M616" i="25"/>
  <c r="M617" i="25"/>
  <c r="M618" i="25"/>
  <c r="M619" i="25"/>
  <c r="M620" i="25"/>
  <c r="M621" i="25"/>
  <c r="M622" i="25"/>
  <c r="M623" i="25"/>
  <c r="M624" i="25"/>
  <c r="M625" i="25"/>
  <c r="M626" i="25"/>
  <c r="M627" i="25"/>
  <c r="M628" i="25"/>
  <c r="M629" i="25"/>
  <c r="M630" i="25"/>
  <c r="M631" i="25"/>
  <c r="M632" i="25"/>
  <c r="M633" i="25"/>
  <c r="M634" i="25"/>
  <c r="M635" i="25"/>
  <c r="M636" i="25"/>
  <c r="M637" i="25"/>
  <c r="M638" i="25"/>
  <c r="M639" i="25"/>
  <c r="M640" i="25"/>
  <c r="M641" i="25"/>
  <c r="M642" i="25"/>
  <c r="M643" i="25"/>
  <c r="M644" i="25"/>
  <c r="M645" i="25"/>
  <c r="M646" i="25"/>
  <c r="M647" i="25"/>
  <c r="M648" i="25"/>
  <c r="M649" i="25"/>
  <c r="M650" i="25"/>
  <c r="M651" i="25"/>
  <c r="M652" i="25"/>
  <c r="M653" i="25"/>
  <c r="M654" i="25"/>
  <c r="M655" i="25"/>
  <c r="M656" i="25"/>
  <c r="M657" i="25"/>
  <c r="M658" i="25"/>
  <c r="M659" i="25"/>
  <c r="M660" i="25"/>
  <c r="M661" i="25"/>
  <c r="M662" i="25"/>
  <c r="M663" i="25"/>
  <c r="M664" i="25"/>
  <c r="M665" i="25"/>
  <c r="M666" i="25"/>
  <c r="M667" i="25"/>
  <c r="M668" i="25"/>
  <c r="M669" i="25"/>
  <c r="M670" i="25"/>
  <c r="M671" i="25"/>
  <c r="M672" i="25"/>
  <c r="M673" i="25"/>
  <c r="M674" i="25"/>
  <c r="M675" i="25"/>
  <c r="M676" i="25"/>
  <c r="M677" i="25"/>
  <c r="M678" i="25"/>
  <c r="M679" i="25"/>
  <c r="M680" i="25"/>
  <c r="M681" i="25"/>
  <c r="M682" i="25"/>
  <c r="M683" i="25"/>
  <c r="M684" i="25"/>
  <c r="M685" i="25"/>
  <c r="M686" i="25"/>
  <c r="M687" i="25"/>
  <c r="M688" i="25"/>
  <c r="M689" i="25"/>
  <c r="M690" i="25"/>
  <c r="M691" i="25"/>
  <c r="M692" i="25"/>
  <c r="M693" i="25"/>
  <c r="M694" i="25"/>
  <c r="M695" i="25"/>
  <c r="L3" i="25"/>
  <c r="L4" i="25"/>
  <c r="L5" i="25"/>
  <c r="L6" i="25"/>
  <c r="L7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K3" i="25"/>
  <c r="K4" i="25"/>
  <c r="K5" i="25"/>
  <c r="K6" i="25"/>
  <c r="K7" i="25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K72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85" i="25"/>
  <c r="K86" i="25"/>
  <c r="K87" i="25"/>
  <c r="K88" i="25"/>
  <c r="K89" i="25"/>
  <c r="K90" i="25"/>
  <c r="K91" i="25"/>
  <c r="K92" i="25"/>
  <c r="K93" i="25"/>
  <c r="K94" i="25"/>
  <c r="K95" i="25"/>
  <c r="K96" i="25"/>
  <c r="K97" i="25"/>
  <c r="K98" i="25"/>
  <c r="K99" i="25"/>
  <c r="K100" i="25"/>
  <c r="K101" i="25"/>
  <c r="K102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25" i="25"/>
  <c r="K126" i="25"/>
  <c r="K127" i="25"/>
  <c r="K128" i="25"/>
  <c r="K129" i="25"/>
  <c r="K130" i="25"/>
  <c r="K131" i="25"/>
  <c r="K132" i="25"/>
  <c r="K133" i="25"/>
  <c r="K134" i="25"/>
  <c r="K135" i="25"/>
  <c r="K136" i="25"/>
  <c r="K137" i="25"/>
  <c r="K138" i="25"/>
  <c r="K139" i="25"/>
  <c r="K140" i="25"/>
  <c r="K141" i="25"/>
  <c r="K142" i="25"/>
  <c r="K143" i="25"/>
  <c r="K144" i="25"/>
  <c r="K145" i="25"/>
  <c r="K146" i="25"/>
  <c r="K147" i="25"/>
  <c r="K148" i="25"/>
  <c r="K149" i="25"/>
  <c r="K150" i="25"/>
  <c r="K151" i="25"/>
  <c r="K152" i="25"/>
  <c r="K153" i="25"/>
  <c r="K154" i="25"/>
  <c r="K155" i="25"/>
  <c r="K156" i="25"/>
  <c r="K157" i="25"/>
  <c r="K158" i="25"/>
  <c r="K159" i="25"/>
  <c r="K160" i="25"/>
  <c r="K161" i="25"/>
  <c r="K162" i="25"/>
  <c r="K163" i="25"/>
  <c r="K164" i="25"/>
  <c r="K165" i="25"/>
  <c r="K166" i="25"/>
  <c r="K167" i="25"/>
  <c r="K168" i="25"/>
  <c r="K169" i="25"/>
  <c r="K170" i="25"/>
  <c r="K171" i="25"/>
  <c r="K172" i="25"/>
  <c r="K173" i="25"/>
  <c r="K174" i="25"/>
  <c r="K175" i="25"/>
  <c r="K176" i="25"/>
  <c r="K177" i="25"/>
  <c r="K178" i="25"/>
  <c r="K179" i="25"/>
  <c r="K180" i="25"/>
  <c r="K181" i="25"/>
  <c r="K182" i="25"/>
  <c r="K183" i="25"/>
  <c r="K184" i="25"/>
  <c r="K185" i="25"/>
  <c r="K186" i="25"/>
  <c r="K187" i="25"/>
  <c r="K188" i="25"/>
  <c r="K189" i="25"/>
  <c r="K190" i="25"/>
  <c r="K191" i="25"/>
  <c r="K192" i="25"/>
  <c r="K193" i="25"/>
  <c r="K194" i="25"/>
  <c r="K195" i="25"/>
  <c r="K196" i="25"/>
  <c r="K197" i="25"/>
  <c r="K198" i="25"/>
  <c r="K199" i="25"/>
  <c r="K200" i="25"/>
  <c r="K201" i="25"/>
  <c r="K202" i="25"/>
  <c r="K203" i="25"/>
  <c r="K204" i="25"/>
  <c r="K205" i="25"/>
  <c r="K206" i="25"/>
  <c r="K207" i="25"/>
  <c r="K208" i="25"/>
  <c r="K209" i="25"/>
  <c r="K210" i="25"/>
  <c r="K211" i="25"/>
  <c r="K212" i="25"/>
  <c r="K213" i="25"/>
  <c r="K214" i="25"/>
  <c r="K215" i="25"/>
  <c r="K216" i="25"/>
  <c r="K217" i="25"/>
  <c r="K218" i="25"/>
  <c r="K219" i="25"/>
  <c r="K220" i="25"/>
  <c r="K221" i="25"/>
  <c r="K222" i="25"/>
  <c r="K223" i="25"/>
  <c r="K224" i="25"/>
  <c r="K225" i="25"/>
  <c r="K226" i="25"/>
  <c r="K227" i="25"/>
  <c r="K228" i="25"/>
  <c r="K229" i="25"/>
  <c r="K230" i="25"/>
  <c r="K231" i="25"/>
  <c r="K232" i="25"/>
  <c r="K233" i="25"/>
  <c r="K234" i="25"/>
  <c r="K235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301" i="25"/>
  <c r="K302" i="25"/>
  <c r="K303" i="25"/>
  <c r="K304" i="25"/>
  <c r="K305" i="25"/>
  <c r="K306" i="25"/>
  <c r="K307" i="25"/>
  <c r="K308" i="25"/>
  <c r="K309" i="25"/>
  <c r="K310" i="25"/>
  <c r="K311" i="25"/>
  <c r="K312" i="25"/>
  <c r="K313" i="25"/>
  <c r="K314" i="25"/>
  <c r="K315" i="25"/>
  <c r="K316" i="25"/>
  <c r="K317" i="25"/>
  <c r="K318" i="25"/>
  <c r="K319" i="25"/>
  <c r="K320" i="25"/>
  <c r="K321" i="25"/>
  <c r="K322" i="25"/>
  <c r="K323" i="25"/>
  <c r="K324" i="25"/>
  <c r="K325" i="25"/>
  <c r="K326" i="25"/>
  <c r="K327" i="25"/>
  <c r="K328" i="25"/>
  <c r="K329" i="25"/>
  <c r="K330" i="25"/>
  <c r="K331" i="25"/>
  <c r="K332" i="25"/>
  <c r="K333" i="25"/>
  <c r="K334" i="25"/>
  <c r="K335" i="25"/>
  <c r="K336" i="25"/>
  <c r="K337" i="25"/>
  <c r="K338" i="25"/>
  <c r="K339" i="25"/>
  <c r="K340" i="25"/>
  <c r="K341" i="25"/>
  <c r="K342" i="25"/>
  <c r="K343" i="25"/>
  <c r="K344" i="25"/>
  <c r="K345" i="25"/>
  <c r="K346" i="25"/>
  <c r="K347" i="25"/>
  <c r="K348" i="25"/>
  <c r="K349" i="25"/>
  <c r="K350" i="25"/>
  <c r="K351" i="25"/>
  <c r="K352" i="25"/>
  <c r="K353" i="25"/>
  <c r="K354" i="25"/>
  <c r="K355" i="25"/>
  <c r="K356" i="25"/>
  <c r="K357" i="25"/>
  <c r="K358" i="25"/>
  <c r="K359" i="25"/>
  <c r="K360" i="25"/>
  <c r="K361" i="25"/>
  <c r="K362" i="25"/>
  <c r="K363" i="25"/>
  <c r="K364" i="25"/>
  <c r="K365" i="25"/>
  <c r="K366" i="25"/>
  <c r="K367" i="25"/>
  <c r="K368" i="25"/>
  <c r="K369" i="25"/>
  <c r="K370" i="25"/>
  <c r="K371" i="25"/>
  <c r="K372" i="25"/>
  <c r="K373" i="25"/>
  <c r="K374" i="25"/>
  <c r="K375" i="25"/>
  <c r="K376" i="25"/>
  <c r="K377" i="25"/>
  <c r="K378" i="25"/>
  <c r="K379" i="25"/>
  <c r="K380" i="25"/>
  <c r="K381" i="25"/>
  <c r="K382" i="25"/>
  <c r="K383" i="25"/>
  <c r="K384" i="25"/>
  <c r="K385" i="25"/>
  <c r="K386" i="25"/>
  <c r="K387" i="25"/>
  <c r="K388" i="25"/>
  <c r="K389" i="25"/>
  <c r="K390" i="25"/>
  <c r="K391" i="25"/>
  <c r="K392" i="25"/>
  <c r="K393" i="25"/>
  <c r="K394" i="25"/>
  <c r="K395" i="25"/>
  <c r="K396" i="25"/>
  <c r="K397" i="25"/>
  <c r="K398" i="25"/>
  <c r="K399" i="25"/>
  <c r="K400" i="25"/>
  <c r="K401" i="25"/>
  <c r="K402" i="25"/>
  <c r="K403" i="25"/>
  <c r="K404" i="25"/>
  <c r="K405" i="25"/>
  <c r="K406" i="25"/>
  <c r="K407" i="25"/>
  <c r="K408" i="25"/>
  <c r="K409" i="25"/>
  <c r="K410" i="25"/>
  <c r="K411" i="25"/>
  <c r="K412" i="25"/>
  <c r="K413" i="25"/>
  <c r="K414" i="25"/>
  <c r="K415" i="25"/>
  <c r="K416" i="25"/>
  <c r="K417" i="25"/>
  <c r="K418" i="25"/>
  <c r="K419" i="25"/>
  <c r="K420" i="25"/>
  <c r="K421" i="25"/>
  <c r="K422" i="25"/>
  <c r="K423" i="25"/>
  <c r="K424" i="25"/>
  <c r="K425" i="25"/>
  <c r="K426" i="25"/>
  <c r="K427" i="25"/>
  <c r="K428" i="25"/>
  <c r="K429" i="25"/>
  <c r="K430" i="25"/>
  <c r="K431" i="25"/>
  <c r="K432" i="25"/>
  <c r="K433" i="25"/>
  <c r="K434" i="25"/>
  <c r="K435" i="25"/>
  <c r="K436" i="25"/>
  <c r="K437" i="25"/>
  <c r="K438" i="25"/>
  <c r="K439" i="25"/>
  <c r="K440" i="25"/>
  <c r="K441" i="25"/>
  <c r="K442" i="25"/>
  <c r="K443" i="25"/>
  <c r="K444" i="25"/>
  <c r="K445" i="25"/>
  <c r="K446" i="25"/>
  <c r="K447" i="25"/>
  <c r="K448" i="25"/>
  <c r="K449" i="25"/>
  <c r="K450" i="25"/>
  <c r="K451" i="25"/>
  <c r="K452" i="25"/>
  <c r="K453" i="25"/>
  <c r="K454" i="25"/>
  <c r="K455" i="25"/>
  <c r="K456" i="25"/>
  <c r="K457" i="25"/>
  <c r="K458" i="25"/>
  <c r="K459" i="25"/>
  <c r="K460" i="25"/>
  <c r="K461" i="25"/>
  <c r="K462" i="25"/>
  <c r="K463" i="25"/>
  <c r="K464" i="25"/>
  <c r="K465" i="25"/>
  <c r="K466" i="25"/>
  <c r="K467" i="25"/>
  <c r="K468" i="25"/>
  <c r="K469" i="25"/>
  <c r="K470" i="25"/>
  <c r="K471" i="25"/>
  <c r="K472" i="25"/>
  <c r="K473" i="25"/>
  <c r="K474" i="25"/>
  <c r="K475" i="25"/>
  <c r="K476" i="25"/>
  <c r="K477" i="25"/>
  <c r="K478" i="25"/>
  <c r="K479" i="25"/>
  <c r="K480" i="25"/>
  <c r="K481" i="25"/>
  <c r="K482" i="25"/>
  <c r="K483" i="25"/>
  <c r="K484" i="25"/>
  <c r="K485" i="25"/>
  <c r="K486" i="25"/>
  <c r="K487" i="25"/>
  <c r="K488" i="25"/>
  <c r="K489" i="25"/>
  <c r="K490" i="25"/>
  <c r="K491" i="25"/>
  <c r="K492" i="25"/>
  <c r="K493" i="25"/>
  <c r="K494" i="25"/>
  <c r="K495" i="25"/>
  <c r="K496" i="25"/>
  <c r="K497" i="25"/>
  <c r="K498" i="25"/>
  <c r="K499" i="25"/>
  <c r="K500" i="25"/>
  <c r="K501" i="25"/>
  <c r="K502" i="25"/>
  <c r="K503" i="25"/>
  <c r="K504" i="25"/>
  <c r="K505" i="25"/>
  <c r="K506" i="25"/>
  <c r="K507" i="25"/>
  <c r="K508" i="25"/>
  <c r="K509" i="25"/>
  <c r="K510" i="25"/>
  <c r="K511" i="25"/>
  <c r="K512" i="25"/>
  <c r="K513" i="25"/>
  <c r="K514" i="25"/>
  <c r="K515" i="25"/>
  <c r="K516" i="25"/>
  <c r="K517" i="25"/>
  <c r="K518" i="25"/>
  <c r="K519" i="25"/>
  <c r="K520" i="25"/>
  <c r="K521" i="25"/>
  <c r="K522" i="25"/>
  <c r="K523" i="25"/>
  <c r="K524" i="25"/>
  <c r="K525" i="25"/>
  <c r="K526" i="25"/>
  <c r="K527" i="25"/>
  <c r="K528" i="25"/>
  <c r="K529" i="25"/>
  <c r="K530" i="25"/>
  <c r="K531" i="25"/>
  <c r="K532" i="25"/>
  <c r="K533" i="25"/>
  <c r="K534" i="25"/>
  <c r="K535" i="25"/>
  <c r="K536" i="25"/>
  <c r="K537" i="25"/>
  <c r="K538" i="25"/>
  <c r="K539" i="25"/>
  <c r="K540" i="25"/>
  <c r="K541" i="25"/>
  <c r="K542" i="25"/>
  <c r="K543" i="25"/>
  <c r="K544" i="25"/>
  <c r="K545" i="25"/>
  <c r="K546" i="25"/>
  <c r="K547" i="25"/>
  <c r="K548" i="25"/>
  <c r="K549" i="25"/>
  <c r="K550" i="25"/>
  <c r="K551" i="25"/>
  <c r="K552" i="25"/>
  <c r="K553" i="25"/>
  <c r="K554" i="25"/>
  <c r="K555" i="25"/>
  <c r="K556" i="25"/>
  <c r="K557" i="25"/>
  <c r="K558" i="25"/>
  <c r="K559" i="25"/>
  <c r="K560" i="25"/>
  <c r="K561" i="25"/>
  <c r="K562" i="25"/>
  <c r="K563" i="25"/>
  <c r="K564" i="25"/>
  <c r="K565" i="25"/>
  <c r="K566" i="25"/>
  <c r="K567" i="25"/>
  <c r="K568" i="25"/>
  <c r="K569" i="25"/>
  <c r="K570" i="25"/>
  <c r="K571" i="25"/>
  <c r="K572" i="25"/>
  <c r="K573" i="25"/>
  <c r="K574" i="25"/>
  <c r="K575" i="25"/>
  <c r="K576" i="25"/>
  <c r="K577" i="25"/>
  <c r="K578" i="25"/>
  <c r="K579" i="25"/>
  <c r="K580" i="25"/>
  <c r="K581" i="25"/>
  <c r="K582" i="25"/>
  <c r="K583" i="25"/>
  <c r="K584" i="25"/>
  <c r="K585" i="25"/>
  <c r="K586" i="25"/>
  <c r="K587" i="25"/>
  <c r="K588" i="25"/>
  <c r="K589" i="25"/>
  <c r="K590" i="25"/>
  <c r="K591" i="25"/>
  <c r="K592" i="25"/>
  <c r="K593" i="25"/>
  <c r="K594" i="25"/>
  <c r="K595" i="25"/>
  <c r="K596" i="25"/>
  <c r="K597" i="25"/>
  <c r="K598" i="25"/>
  <c r="K599" i="25"/>
  <c r="K600" i="25"/>
  <c r="K601" i="25"/>
  <c r="K602" i="25"/>
  <c r="K603" i="25"/>
  <c r="K604" i="25"/>
  <c r="K605" i="25"/>
  <c r="K606" i="25"/>
  <c r="K607" i="25"/>
  <c r="K608" i="25"/>
  <c r="K609" i="25"/>
  <c r="K610" i="25"/>
  <c r="K611" i="25"/>
  <c r="K612" i="25"/>
  <c r="K613" i="25"/>
  <c r="K614" i="25"/>
  <c r="K615" i="25"/>
  <c r="K616" i="25"/>
  <c r="K617" i="25"/>
  <c r="K618" i="25"/>
  <c r="K619" i="25"/>
  <c r="K620" i="25"/>
  <c r="K621" i="25"/>
  <c r="K622" i="25"/>
  <c r="K623" i="25"/>
  <c r="K624" i="25"/>
  <c r="K625" i="25"/>
  <c r="K626" i="25"/>
  <c r="K627" i="25"/>
  <c r="K628" i="25"/>
  <c r="K629" i="25"/>
  <c r="K630" i="25"/>
  <c r="K631" i="25"/>
  <c r="K632" i="25"/>
  <c r="K633" i="25"/>
  <c r="K634" i="25"/>
  <c r="K635" i="25"/>
  <c r="K636" i="25"/>
  <c r="K637" i="25"/>
  <c r="K638" i="25"/>
  <c r="K639" i="25"/>
  <c r="K640" i="25"/>
  <c r="K641" i="25"/>
  <c r="K642" i="25"/>
  <c r="K643" i="25"/>
  <c r="K644" i="25"/>
  <c r="K645" i="25"/>
  <c r="K646" i="25"/>
  <c r="K647" i="25"/>
  <c r="K648" i="25"/>
  <c r="K649" i="25"/>
  <c r="K650" i="25"/>
  <c r="K651" i="25"/>
  <c r="K652" i="25"/>
  <c r="K653" i="25"/>
  <c r="K654" i="25"/>
  <c r="K655" i="25"/>
  <c r="K656" i="25"/>
  <c r="K657" i="25"/>
  <c r="K658" i="25"/>
  <c r="K659" i="25"/>
  <c r="K660" i="25"/>
  <c r="K661" i="25"/>
  <c r="K662" i="25"/>
  <c r="K663" i="25"/>
  <c r="K664" i="25"/>
  <c r="K665" i="25"/>
  <c r="K666" i="25"/>
  <c r="K667" i="25"/>
  <c r="K668" i="25"/>
  <c r="K669" i="25"/>
  <c r="K670" i="25"/>
  <c r="K671" i="25"/>
  <c r="K672" i="25"/>
  <c r="K673" i="25"/>
  <c r="K674" i="25"/>
  <c r="K675" i="25"/>
  <c r="K676" i="25"/>
  <c r="K677" i="25"/>
  <c r="K678" i="25"/>
  <c r="K679" i="25"/>
  <c r="K680" i="25"/>
  <c r="K681" i="25"/>
  <c r="K682" i="25"/>
  <c r="K683" i="25"/>
  <c r="K684" i="25"/>
  <c r="K685" i="25"/>
  <c r="K686" i="25"/>
  <c r="K687" i="25"/>
  <c r="K688" i="25"/>
  <c r="K689" i="25"/>
  <c r="K690" i="25"/>
  <c r="K691" i="25"/>
  <c r="K692" i="25"/>
  <c r="K693" i="25"/>
  <c r="K694" i="25"/>
  <c r="K695" i="25"/>
  <c r="J3" i="25"/>
  <c r="J4" i="25"/>
  <c r="J5" i="25"/>
  <c r="J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7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I3" i="25"/>
  <c r="I4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91" i="25"/>
  <c r="I92" i="25"/>
  <c r="I93" i="25"/>
  <c r="I94" i="25"/>
  <c r="I95" i="25"/>
  <c r="I96" i="25"/>
  <c r="I97" i="25"/>
  <c r="I98" i="25"/>
  <c r="I99" i="25"/>
  <c r="I100" i="25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I142" i="25"/>
  <c r="I143" i="25"/>
  <c r="I144" i="25"/>
  <c r="I145" i="25"/>
  <c r="I146" i="25"/>
  <c r="I147" i="25"/>
  <c r="I148" i="25"/>
  <c r="I149" i="25"/>
  <c r="I150" i="25"/>
  <c r="I151" i="25"/>
  <c r="I152" i="25"/>
  <c r="I153" i="25"/>
  <c r="I154" i="25"/>
  <c r="I155" i="25"/>
  <c r="I156" i="25"/>
  <c r="I157" i="25"/>
  <c r="I158" i="25"/>
  <c r="I159" i="25"/>
  <c r="I160" i="25"/>
  <c r="I161" i="25"/>
  <c r="I162" i="25"/>
  <c r="I163" i="25"/>
  <c r="I164" i="25"/>
  <c r="I165" i="25"/>
  <c r="I166" i="25"/>
  <c r="I167" i="25"/>
  <c r="I168" i="25"/>
  <c r="I169" i="25"/>
  <c r="I170" i="25"/>
  <c r="I171" i="25"/>
  <c r="I172" i="25"/>
  <c r="I173" i="25"/>
  <c r="I174" i="25"/>
  <c r="I175" i="25"/>
  <c r="I176" i="25"/>
  <c r="I177" i="25"/>
  <c r="I178" i="25"/>
  <c r="I179" i="25"/>
  <c r="I180" i="25"/>
  <c r="I181" i="25"/>
  <c r="I182" i="25"/>
  <c r="I183" i="25"/>
  <c r="I184" i="25"/>
  <c r="I185" i="25"/>
  <c r="I186" i="25"/>
  <c r="I187" i="25"/>
  <c r="I188" i="25"/>
  <c r="I189" i="25"/>
  <c r="I190" i="25"/>
  <c r="I191" i="25"/>
  <c r="I192" i="25"/>
  <c r="I193" i="25"/>
  <c r="I194" i="25"/>
  <c r="I195" i="25"/>
  <c r="I196" i="25"/>
  <c r="I197" i="25"/>
  <c r="I198" i="25"/>
  <c r="I199" i="25"/>
  <c r="I200" i="25"/>
  <c r="I201" i="25"/>
  <c r="I202" i="25"/>
  <c r="I203" i="25"/>
  <c r="I204" i="25"/>
  <c r="I205" i="25"/>
  <c r="I206" i="25"/>
  <c r="I207" i="25"/>
  <c r="I208" i="25"/>
  <c r="I209" i="25"/>
  <c r="I210" i="25"/>
  <c r="I211" i="25"/>
  <c r="I212" i="25"/>
  <c r="I213" i="25"/>
  <c r="I214" i="25"/>
  <c r="I215" i="25"/>
  <c r="I216" i="25"/>
  <c r="I217" i="25"/>
  <c r="I218" i="25"/>
  <c r="I219" i="25"/>
  <c r="I220" i="25"/>
  <c r="I221" i="25"/>
  <c r="I222" i="25"/>
  <c r="I223" i="25"/>
  <c r="I224" i="25"/>
  <c r="I225" i="25"/>
  <c r="I226" i="25"/>
  <c r="I227" i="25"/>
  <c r="I228" i="25"/>
  <c r="I229" i="25"/>
  <c r="I230" i="25"/>
  <c r="I231" i="25"/>
  <c r="I232" i="25"/>
  <c r="I233" i="25"/>
  <c r="I234" i="25"/>
  <c r="I235" i="25"/>
  <c r="I236" i="25"/>
  <c r="I237" i="25"/>
  <c r="I238" i="25"/>
  <c r="I239" i="25"/>
  <c r="I240" i="25"/>
  <c r="I241" i="25"/>
  <c r="I242" i="25"/>
  <c r="I243" i="25"/>
  <c r="I244" i="25"/>
  <c r="I245" i="25"/>
  <c r="I246" i="25"/>
  <c r="I247" i="25"/>
  <c r="I248" i="25"/>
  <c r="I249" i="25"/>
  <c r="I250" i="25"/>
  <c r="I251" i="25"/>
  <c r="I252" i="25"/>
  <c r="I253" i="25"/>
  <c r="I254" i="25"/>
  <c r="I255" i="25"/>
  <c r="I256" i="25"/>
  <c r="I257" i="25"/>
  <c r="I258" i="25"/>
  <c r="I259" i="25"/>
  <c r="I260" i="25"/>
  <c r="I261" i="25"/>
  <c r="I262" i="25"/>
  <c r="I263" i="25"/>
  <c r="I264" i="25"/>
  <c r="I265" i="25"/>
  <c r="I266" i="25"/>
  <c r="I267" i="25"/>
  <c r="I268" i="25"/>
  <c r="I269" i="25"/>
  <c r="I270" i="25"/>
  <c r="I271" i="25"/>
  <c r="I272" i="25"/>
  <c r="I273" i="25"/>
  <c r="I274" i="25"/>
  <c r="I275" i="25"/>
  <c r="I276" i="25"/>
  <c r="I277" i="25"/>
  <c r="I278" i="25"/>
  <c r="I279" i="25"/>
  <c r="I280" i="25"/>
  <c r="I281" i="25"/>
  <c r="I282" i="25"/>
  <c r="I283" i="25"/>
  <c r="I284" i="25"/>
  <c r="I285" i="25"/>
  <c r="I286" i="25"/>
  <c r="I287" i="25"/>
  <c r="I288" i="25"/>
  <c r="I289" i="25"/>
  <c r="I290" i="25"/>
  <c r="I291" i="25"/>
  <c r="I292" i="25"/>
  <c r="I293" i="25"/>
  <c r="I294" i="25"/>
  <c r="I295" i="25"/>
  <c r="I296" i="25"/>
  <c r="I297" i="25"/>
  <c r="I298" i="25"/>
  <c r="I299" i="25"/>
  <c r="I300" i="25"/>
  <c r="I301" i="25"/>
  <c r="I302" i="25"/>
  <c r="I303" i="25"/>
  <c r="I304" i="25"/>
  <c r="I305" i="25"/>
  <c r="I306" i="25"/>
  <c r="I307" i="25"/>
  <c r="I308" i="25"/>
  <c r="I309" i="25"/>
  <c r="I310" i="25"/>
  <c r="I311" i="25"/>
  <c r="I312" i="25"/>
  <c r="I313" i="25"/>
  <c r="I314" i="25"/>
  <c r="I315" i="25"/>
  <c r="I316" i="25"/>
  <c r="I317" i="25"/>
  <c r="I318" i="25"/>
  <c r="I319" i="25"/>
  <c r="I320" i="25"/>
  <c r="I321" i="25"/>
  <c r="I322" i="25"/>
  <c r="I323" i="25"/>
  <c r="I324" i="25"/>
  <c r="I325" i="25"/>
  <c r="I326" i="25"/>
  <c r="I327" i="25"/>
  <c r="I328" i="25"/>
  <c r="I329" i="25"/>
  <c r="I330" i="25"/>
  <c r="I331" i="25"/>
  <c r="I332" i="25"/>
  <c r="I333" i="25"/>
  <c r="I334" i="25"/>
  <c r="I335" i="25"/>
  <c r="I336" i="25"/>
  <c r="I337" i="25"/>
  <c r="I338" i="25"/>
  <c r="I339" i="25"/>
  <c r="I340" i="25"/>
  <c r="I341" i="25"/>
  <c r="I342" i="25"/>
  <c r="I343" i="25"/>
  <c r="I344" i="25"/>
  <c r="I345" i="25"/>
  <c r="I346" i="25"/>
  <c r="I347" i="25"/>
  <c r="I348" i="25"/>
  <c r="I349" i="25"/>
  <c r="I350" i="25"/>
  <c r="I351" i="25"/>
  <c r="I352" i="25"/>
  <c r="I353" i="25"/>
  <c r="I354" i="25"/>
  <c r="I355" i="25"/>
  <c r="I356" i="25"/>
  <c r="I357" i="25"/>
  <c r="I358" i="25"/>
  <c r="I359" i="25"/>
  <c r="I360" i="25"/>
  <c r="I361" i="25"/>
  <c r="I362" i="25"/>
  <c r="I363" i="25"/>
  <c r="I364" i="25"/>
  <c r="I365" i="25"/>
  <c r="I366" i="25"/>
  <c r="I367" i="25"/>
  <c r="I368" i="25"/>
  <c r="I369" i="25"/>
  <c r="I370" i="25"/>
  <c r="I371" i="25"/>
  <c r="I372" i="25"/>
  <c r="I373" i="25"/>
  <c r="I374" i="25"/>
  <c r="I375" i="25"/>
  <c r="I376" i="25"/>
  <c r="I377" i="25"/>
  <c r="I378" i="25"/>
  <c r="I379" i="25"/>
  <c r="I380" i="25"/>
  <c r="I381" i="25"/>
  <c r="I382" i="25"/>
  <c r="I383" i="25"/>
  <c r="I384" i="25"/>
  <c r="I385" i="25"/>
  <c r="I386" i="25"/>
  <c r="I387" i="25"/>
  <c r="I388" i="25"/>
  <c r="I389" i="25"/>
  <c r="I390" i="25"/>
  <c r="I391" i="25"/>
  <c r="I392" i="25"/>
  <c r="I393" i="25"/>
  <c r="I394" i="25"/>
  <c r="I395" i="25"/>
  <c r="I396" i="25"/>
  <c r="I397" i="25"/>
  <c r="I398" i="25"/>
  <c r="I399" i="25"/>
  <c r="I400" i="25"/>
  <c r="I401" i="25"/>
  <c r="I402" i="25"/>
  <c r="I403" i="25"/>
  <c r="I404" i="25"/>
  <c r="I405" i="25"/>
  <c r="I406" i="25"/>
  <c r="I407" i="25"/>
  <c r="I408" i="25"/>
  <c r="I409" i="25"/>
  <c r="I410" i="25"/>
  <c r="I411" i="25"/>
  <c r="I412" i="25"/>
  <c r="I413" i="25"/>
  <c r="I414" i="25"/>
  <c r="I415" i="25"/>
  <c r="I416" i="25"/>
  <c r="I417" i="25"/>
  <c r="I418" i="25"/>
  <c r="I419" i="25"/>
  <c r="I420" i="25"/>
  <c r="I421" i="25"/>
  <c r="I422" i="25"/>
  <c r="I423" i="25"/>
  <c r="I424" i="25"/>
  <c r="I425" i="25"/>
  <c r="I426" i="25"/>
  <c r="I427" i="25"/>
  <c r="I428" i="25"/>
  <c r="I429" i="25"/>
  <c r="I430" i="25"/>
  <c r="I431" i="25"/>
  <c r="I432" i="25"/>
  <c r="I433" i="25"/>
  <c r="I434" i="25"/>
  <c r="I435" i="25"/>
  <c r="I436" i="25"/>
  <c r="I437" i="25"/>
  <c r="I438" i="25"/>
  <c r="I439" i="25"/>
  <c r="I440" i="25"/>
  <c r="I441" i="25"/>
  <c r="I442" i="25"/>
  <c r="I443" i="25"/>
  <c r="I444" i="25"/>
  <c r="I445" i="25"/>
  <c r="I446" i="25"/>
  <c r="I447" i="25"/>
  <c r="I448" i="25"/>
  <c r="I449" i="25"/>
  <c r="I450" i="25"/>
  <c r="I451" i="25"/>
  <c r="I452" i="25"/>
  <c r="I453" i="25"/>
  <c r="I454" i="25"/>
  <c r="I455" i="25"/>
  <c r="I456" i="25"/>
  <c r="I457" i="25"/>
  <c r="I458" i="25"/>
  <c r="I459" i="25"/>
  <c r="I460" i="25"/>
  <c r="I461" i="25"/>
  <c r="I462" i="25"/>
  <c r="I463" i="25"/>
  <c r="I464" i="25"/>
  <c r="I465" i="25"/>
  <c r="I466" i="25"/>
  <c r="I467" i="25"/>
  <c r="I468" i="25"/>
  <c r="I469" i="25"/>
  <c r="I470" i="25"/>
  <c r="I471" i="25"/>
  <c r="I472" i="25"/>
  <c r="I473" i="25"/>
  <c r="I474" i="25"/>
  <c r="I475" i="25"/>
  <c r="I476" i="25"/>
  <c r="I477" i="25"/>
  <c r="I478" i="25"/>
  <c r="I479" i="25"/>
  <c r="I480" i="25"/>
  <c r="I481" i="25"/>
  <c r="I482" i="25"/>
  <c r="I483" i="25"/>
  <c r="I484" i="25"/>
  <c r="I485" i="25"/>
  <c r="I486" i="25"/>
  <c r="I487" i="25"/>
  <c r="I488" i="25"/>
  <c r="I489" i="25"/>
  <c r="I490" i="25"/>
  <c r="I491" i="25"/>
  <c r="I492" i="25"/>
  <c r="I493" i="25"/>
  <c r="I494" i="25"/>
  <c r="I495" i="25"/>
  <c r="I496" i="25"/>
  <c r="I497" i="25"/>
  <c r="I498" i="25"/>
  <c r="I499" i="25"/>
  <c r="I500" i="25"/>
  <c r="I501" i="25"/>
  <c r="I502" i="25"/>
  <c r="I503" i="25"/>
  <c r="I504" i="25"/>
  <c r="I505" i="25"/>
  <c r="I506" i="25"/>
  <c r="I507" i="25"/>
  <c r="I508" i="25"/>
  <c r="I509" i="25"/>
  <c r="I510" i="25"/>
  <c r="I511" i="25"/>
  <c r="I512" i="25"/>
  <c r="I513" i="25"/>
  <c r="I514" i="25"/>
  <c r="I515" i="25"/>
  <c r="I516" i="25"/>
  <c r="I517" i="25"/>
  <c r="I518" i="25"/>
  <c r="I519" i="25"/>
  <c r="I520" i="25"/>
  <c r="I521" i="25"/>
  <c r="I522" i="25"/>
  <c r="I523" i="25"/>
  <c r="I524" i="25"/>
  <c r="I525" i="25"/>
  <c r="I526" i="25"/>
  <c r="I527" i="25"/>
  <c r="I528" i="25"/>
  <c r="I529" i="25"/>
  <c r="I530" i="25"/>
  <c r="I531" i="25"/>
  <c r="I532" i="25"/>
  <c r="I533" i="25"/>
  <c r="I534" i="25"/>
  <c r="I535" i="25"/>
  <c r="I536" i="25"/>
  <c r="I537" i="25"/>
  <c r="I538" i="25"/>
  <c r="I539" i="25"/>
  <c r="I540" i="25"/>
  <c r="I541" i="25"/>
  <c r="I542" i="25"/>
  <c r="I543" i="25"/>
  <c r="I544" i="25"/>
  <c r="I545" i="25"/>
  <c r="I546" i="25"/>
  <c r="I547" i="25"/>
  <c r="I548" i="25"/>
  <c r="I549" i="25"/>
  <c r="I550" i="25"/>
  <c r="I551" i="25"/>
  <c r="I552" i="25"/>
  <c r="I553" i="25"/>
  <c r="I554" i="25"/>
  <c r="I555" i="25"/>
  <c r="I556" i="25"/>
  <c r="I557" i="25"/>
  <c r="I558" i="25"/>
  <c r="I559" i="25"/>
  <c r="I560" i="25"/>
  <c r="I561" i="25"/>
  <c r="I562" i="25"/>
  <c r="I563" i="25"/>
  <c r="I564" i="25"/>
  <c r="I565" i="25"/>
  <c r="I566" i="25"/>
  <c r="I567" i="25"/>
  <c r="I568" i="25"/>
  <c r="I569" i="25"/>
  <c r="I570" i="25"/>
  <c r="I571" i="25"/>
  <c r="I572" i="25"/>
  <c r="I573" i="25"/>
  <c r="I574" i="25"/>
  <c r="I575" i="25"/>
  <c r="I576" i="25"/>
  <c r="I577" i="25"/>
  <c r="I578" i="25"/>
  <c r="I579" i="25"/>
  <c r="I580" i="25"/>
  <c r="I581" i="25"/>
  <c r="I582" i="25"/>
  <c r="I583" i="25"/>
  <c r="I584" i="25"/>
  <c r="I585" i="25"/>
  <c r="I586" i="25"/>
  <c r="I587" i="25"/>
  <c r="I588" i="25"/>
  <c r="I589" i="25"/>
  <c r="I590" i="25"/>
  <c r="I591" i="25"/>
  <c r="I592" i="25"/>
  <c r="I593" i="25"/>
  <c r="I594" i="25"/>
  <c r="I595" i="25"/>
  <c r="I596" i="25"/>
  <c r="I597" i="25"/>
  <c r="I598" i="25"/>
  <c r="I599" i="25"/>
  <c r="I600" i="25"/>
  <c r="I601" i="25"/>
  <c r="I602" i="25"/>
  <c r="I603" i="25"/>
  <c r="I604" i="25"/>
  <c r="I605" i="25"/>
  <c r="I606" i="25"/>
  <c r="I607" i="25"/>
  <c r="I608" i="25"/>
  <c r="I609" i="25"/>
  <c r="I610" i="25"/>
  <c r="I611" i="25"/>
  <c r="I612" i="25"/>
  <c r="I613" i="25"/>
  <c r="I614" i="25"/>
  <c r="I615" i="25"/>
  <c r="I616" i="25"/>
  <c r="I617" i="25"/>
  <c r="I618" i="25"/>
  <c r="I619" i="25"/>
  <c r="I620" i="25"/>
  <c r="I621" i="25"/>
  <c r="I622" i="25"/>
  <c r="I623" i="25"/>
  <c r="I624" i="25"/>
  <c r="I625" i="25"/>
  <c r="I626" i="25"/>
  <c r="I627" i="25"/>
  <c r="I628" i="25"/>
  <c r="I629" i="25"/>
  <c r="I630" i="25"/>
  <c r="I631" i="25"/>
  <c r="I632" i="25"/>
  <c r="I633" i="25"/>
  <c r="I634" i="25"/>
  <c r="I635" i="25"/>
  <c r="I636" i="25"/>
  <c r="I637" i="25"/>
  <c r="I638" i="25"/>
  <c r="I639" i="25"/>
  <c r="I640" i="25"/>
  <c r="I641" i="25"/>
  <c r="I642" i="25"/>
  <c r="I643" i="25"/>
  <c r="I644" i="25"/>
  <c r="I645" i="25"/>
  <c r="I646" i="25"/>
  <c r="I647" i="25"/>
  <c r="I648" i="25"/>
  <c r="I649" i="25"/>
  <c r="I650" i="25"/>
  <c r="I651" i="25"/>
  <c r="I652" i="25"/>
  <c r="I653" i="25"/>
  <c r="I654" i="25"/>
  <c r="I655" i="25"/>
  <c r="I656" i="25"/>
  <c r="I657" i="25"/>
  <c r="I658" i="25"/>
  <c r="I659" i="25"/>
  <c r="I660" i="25"/>
  <c r="I661" i="25"/>
  <c r="I662" i="25"/>
  <c r="I663" i="25"/>
  <c r="I664" i="25"/>
  <c r="I665" i="25"/>
  <c r="I666" i="25"/>
  <c r="I667" i="25"/>
  <c r="I668" i="25"/>
  <c r="I669" i="25"/>
  <c r="I670" i="25"/>
  <c r="I671" i="25"/>
  <c r="I672" i="25"/>
  <c r="I673" i="25"/>
  <c r="I674" i="25"/>
  <c r="I675" i="25"/>
  <c r="I676" i="25"/>
  <c r="I677" i="25"/>
  <c r="I678" i="25"/>
  <c r="I679" i="25"/>
  <c r="I680" i="25"/>
  <c r="I681" i="25"/>
  <c r="I682" i="25"/>
  <c r="I683" i="25"/>
  <c r="I684" i="25"/>
  <c r="I685" i="25"/>
  <c r="I686" i="25"/>
  <c r="I687" i="25"/>
  <c r="I688" i="25"/>
  <c r="I689" i="25"/>
  <c r="I690" i="25"/>
  <c r="I691" i="25"/>
  <c r="I692" i="25"/>
  <c r="I693" i="25"/>
  <c r="I694" i="25"/>
  <c r="I695" i="25"/>
  <c r="H3" i="25"/>
  <c r="H4" i="25"/>
  <c r="H5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H217" i="25"/>
  <c r="H218" i="25"/>
  <c r="H219" i="25"/>
  <c r="H220" i="25"/>
  <c r="H221" i="25"/>
  <c r="H222" i="25"/>
  <c r="H223" i="25"/>
  <c r="H224" i="25"/>
  <c r="H225" i="25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6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H371" i="25"/>
  <c r="H372" i="25"/>
  <c r="H373" i="25"/>
  <c r="H374" i="25"/>
  <c r="H375" i="25"/>
  <c r="H376" i="25"/>
  <c r="H377" i="25"/>
  <c r="H378" i="25"/>
  <c r="H379" i="25"/>
  <c r="H380" i="25"/>
  <c r="H381" i="25"/>
  <c r="H382" i="25"/>
  <c r="H383" i="25"/>
  <c r="H384" i="25"/>
  <c r="H385" i="25"/>
  <c r="H386" i="25"/>
  <c r="H387" i="25"/>
  <c r="H388" i="25"/>
  <c r="H389" i="25"/>
  <c r="H390" i="25"/>
  <c r="H391" i="25"/>
  <c r="H392" i="25"/>
  <c r="H393" i="25"/>
  <c r="H394" i="25"/>
  <c r="H395" i="25"/>
  <c r="H396" i="25"/>
  <c r="H397" i="25"/>
  <c r="H398" i="25"/>
  <c r="H399" i="25"/>
  <c r="H400" i="25"/>
  <c r="H401" i="25"/>
  <c r="H402" i="25"/>
  <c r="H403" i="25"/>
  <c r="H404" i="25"/>
  <c r="H405" i="25"/>
  <c r="H406" i="25"/>
  <c r="H407" i="25"/>
  <c r="H408" i="25"/>
  <c r="H409" i="25"/>
  <c r="H410" i="25"/>
  <c r="H411" i="25"/>
  <c r="H412" i="25"/>
  <c r="H413" i="25"/>
  <c r="H414" i="25"/>
  <c r="H415" i="25"/>
  <c r="H416" i="25"/>
  <c r="H417" i="25"/>
  <c r="H418" i="25"/>
  <c r="H419" i="25"/>
  <c r="H420" i="25"/>
  <c r="H421" i="25"/>
  <c r="H422" i="25"/>
  <c r="H423" i="25"/>
  <c r="H424" i="25"/>
  <c r="H425" i="25"/>
  <c r="H426" i="25"/>
  <c r="H427" i="25"/>
  <c r="H428" i="25"/>
  <c r="H429" i="25"/>
  <c r="H430" i="25"/>
  <c r="H431" i="25"/>
  <c r="H432" i="25"/>
  <c r="H433" i="25"/>
  <c r="H434" i="25"/>
  <c r="H435" i="25"/>
  <c r="H436" i="25"/>
  <c r="H437" i="25"/>
  <c r="H438" i="25"/>
  <c r="H439" i="25"/>
  <c r="H440" i="25"/>
  <c r="H441" i="25"/>
  <c r="H442" i="25"/>
  <c r="H443" i="25"/>
  <c r="H444" i="25"/>
  <c r="H445" i="25"/>
  <c r="H446" i="25"/>
  <c r="H447" i="25"/>
  <c r="H448" i="25"/>
  <c r="H449" i="25"/>
  <c r="H450" i="25"/>
  <c r="H451" i="25"/>
  <c r="H452" i="25"/>
  <c r="H453" i="25"/>
  <c r="H454" i="25"/>
  <c r="H455" i="25"/>
  <c r="H456" i="25"/>
  <c r="H457" i="25"/>
  <c r="H458" i="25"/>
  <c r="H459" i="25"/>
  <c r="H460" i="25"/>
  <c r="H461" i="25"/>
  <c r="H462" i="25"/>
  <c r="H463" i="25"/>
  <c r="H464" i="25"/>
  <c r="H465" i="25"/>
  <c r="H466" i="25"/>
  <c r="H467" i="25"/>
  <c r="H468" i="25"/>
  <c r="H469" i="25"/>
  <c r="H470" i="25"/>
  <c r="H471" i="25"/>
  <c r="H472" i="25"/>
  <c r="H473" i="25"/>
  <c r="H474" i="25"/>
  <c r="H475" i="25"/>
  <c r="H476" i="25"/>
  <c r="H477" i="25"/>
  <c r="H478" i="25"/>
  <c r="H479" i="25"/>
  <c r="H480" i="25"/>
  <c r="H481" i="25"/>
  <c r="H482" i="25"/>
  <c r="H483" i="25"/>
  <c r="H484" i="25"/>
  <c r="H485" i="25"/>
  <c r="H486" i="25"/>
  <c r="H487" i="25"/>
  <c r="H488" i="25"/>
  <c r="H489" i="25"/>
  <c r="H490" i="25"/>
  <c r="H491" i="25"/>
  <c r="H492" i="25"/>
  <c r="H493" i="25"/>
  <c r="H494" i="25"/>
  <c r="H495" i="25"/>
  <c r="H496" i="25"/>
  <c r="H497" i="25"/>
  <c r="H498" i="25"/>
  <c r="H499" i="25"/>
  <c r="H500" i="25"/>
  <c r="H501" i="25"/>
  <c r="H502" i="25"/>
  <c r="H503" i="25"/>
  <c r="H504" i="25"/>
  <c r="H505" i="25"/>
  <c r="H506" i="25"/>
  <c r="H507" i="25"/>
  <c r="H508" i="25"/>
  <c r="H509" i="25"/>
  <c r="H510" i="25"/>
  <c r="H511" i="25"/>
  <c r="H512" i="25"/>
  <c r="H513" i="25"/>
  <c r="H514" i="25"/>
  <c r="H515" i="25"/>
  <c r="H516" i="25"/>
  <c r="H517" i="25"/>
  <c r="H518" i="25"/>
  <c r="H519" i="25"/>
  <c r="H520" i="25"/>
  <c r="H521" i="25"/>
  <c r="H522" i="25"/>
  <c r="H523" i="25"/>
  <c r="H524" i="25"/>
  <c r="H525" i="25"/>
  <c r="H526" i="25"/>
  <c r="H527" i="25"/>
  <c r="H528" i="25"/>
  <c r="H529" i="25"/>
  <c r="H530" i="25"/>
  <c r="H531" i="25"/>
  <c r="H532" i="25"/>
  <c r="H533" i="25"/>
  <c r="H534" i="25"/>
  <c r="H535" i="25"/>
  <c r="H536" i="25"/>
  <c r="H537" i="25"/>
  <c r="H538" i="25"/>
  <c r="H539" i="25"/>
  <c r="H540" i="25"/>
  <c r="H541" i="25"/>
  <c r="H542" i="25"/>
  <c r="H543" i="25"/>
  <c r="H544" i="25"/>
  <c r="H545" i="25"/>
  <c r="H546" i="25"/>
  <c r="H547" i="25"/>
  <c r="H548" i="25"/>
  <c r="H549" i="25"/>
  <c r="H550" i="25"/>
  <c r="H551" i="25"/>
  <c r="H552" i="25"/>
  <c r="H553" i="25"/>
  <c r="H554" i="25"/>
  <c r="H555" i="25"/>
  <c r="H556" i="25"/>
  <c r="H557" i="25"/>
  <c r="H558" i="25"/>
  <c r="H559" i="25"/>
  <c r="H560" i="25"/>
  <c r="H561" i="25"/>
  <c r="H562" i="25"/>
  <c r="H563" i="25"/>
  <c r="H564" i="25"/>
  <c r="H565" i="25"/>
  <c r="H566" i="25"/>
  <c r="H567" i="25"/>
  <c r="H568" i="25"/>
  <c r="H569" i="25"/>
  <c r="H570" i="25"/>
  <c r="H571" i="25"/>
  <c r="H572" i="25"/>
  <c r="H573" i="25"/>
  <c r="H574" i="25"/>
  <c r="H575" i="25"/>
  <c r="H576" i="25"/>
  <c r="H577" i="25"/>
  <c r="H578" i="25"/>
  <c r="H579" i="25"/>
  <c r="H580" i="25"/>
  <c r="H581" i="25"/>
  <c r="H582" i="25"/>
  <c r="H583" i="25"/>
  <c r="H584" i="25"/>
  <c r="H585" i="25"/>
  <c r="H586" i="25"/>
  <c r="H587" i="25"/>
  <c r="H588" i="25"/>
  <c r="H589" i="25"/>
  <c r="H590" i="25"/>
  <c r="H591" i="25"/>
  <c r="H592" i="25"/>
  <c r="H593" i="25"/>
  <c r="H594" i="25"/>
  <c r="H595" i="25"/>
  <c r="H596" i="25"/>
  <c r="H597" i="25"/>
  <c r="H598" i="25"/>
  <c r="H599" i="25"/>
  <c r="H600" i="25"/>
  <c r="H601" i="25"/>
  <c r="H602" i="25"/>
  <c r="H603" i="25"/>
  <c r="H604" i="25"/>
  <c r="H605" i="25"/>
  <c r="H606" i="25"/>
  <c r="H607" i="25"/>
  <c r="H608" i="25"/>
  <c r="H609" i="25"/>
  <c r="H610" i="25"/>
  <c r="H611" i="25"/>
  <c r="H612" i="25"/>
  <c r="H613" i="25"/>
  <c r="H614" i="25"/>
  <c r="H615" i="25"/>
  <c r="H616" i="25"/>
  <c r="H617" i="25"/>
  <c r="H618" i="25"/>
  <c r="H619" i="25"/>
  <c r="H620" i="25"/>
  <c r="H621" i="25"/>
  <c r="H622" i="25"/>
  <c r="H623" i="25"/>
  <c r="H624" i="25"/>
  <c r="H625" i="25"/>
  <c r="H626" i="25"/>
  <c r="H627" i="25"/>
  <c r="H628" i="25"/>
  <c r="H629" i="25"/>
  <c r="H630" i="25"/>
  <c r="H631" i="25"/>
  <c r="H632" i="25"/>
  <c r="H633" i="25"/>
  <c r="H634" i="25"/>
  <c r="H635" i="25"/>
  <c r="H636" i="25"/>
  <c r="H637" i="25"/>
  <c r="H638" i="25"/>
  <c r="H639" i="25"/>
  <c r="H640" i="25"/>
  <c r="H641" i="25"/>
  <c r="H642" i="25"/>
  <c r="H643" i="25"/>
  <c r="H644" i="25"/>
  <c r="H645" i="25"/>
  <c r="H646" i="25"/>
  <c r="H647" i="25"/>
  <c r="H648" i="25"/>
  <c r="H649" i="25"/>
  <c r="H650" i="25"/>
  <c r="H651" i="25"/>
  <c r="H652" i="25"/>
  <c r="H653" i="25"/>
  <c r="H654" i="25"/>
  <c r="H655" i="25"/>
  <c r="H656" i="25"/>
  <c r="H657" i="25"/>
  <c r="H658" i="25"/>
  <c r="H659" i="25"/>
  <c r="H660" i="25"/>
  <c r="H661" i="25"/>
  <c r="H662" i="25"/>
  <c r="H663" i="25"/>
  <c r="H664" i="25"/>
  <c r="H665" i="25"/>
  <c r="H666" i="25"/>
  <c r="H667" i="25"/>
  <c r="H668" i="25"/>
  <c r="H669" i="25"/>
  <c r="H670" i="25"/>
  <c r="H671" i="25"/>
  <c r="H672" i="25"/>
  <c r="H673" i="25"/>
  <c r="H674" i="25"/>
  <c r="H675" i="25"/>
  <c r="H676" i="25"/>
  <c r="H677" i="25"/>
  <c r="H678" i="25"/>
  <c r="H679" i="25"/>
  <c r="H680" i="25"/>
  <c r="H681" i="25"/>
  <c r="H682" i="25"/>
  <c r="H683" i="25"/>
  <c r="H684" i="25"/>
  <c r="H685" i="25"/>
  <c r="H686" i="25"/>
  <c r="H687" i="25"/>
  <c r="H688" i="25"/>
  <c r="H689" i="25"/>
  <c r="H690" i="25"/>
  <c r="H691" i="25"/>
  <c r="H692" i="25"/>
  <c r="H693" i="25"/>
  <c r="H694" i="25"/>
  <c r="H695" i="25"/>
  <c r="G3" i="25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G242" i="25"/>
  <c r="G243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2" i="25"/>
  <c r="G263" i="25"/>
  <c r="G264" i="25"/>
  <c r="G265" i="25"/>
  <c r="G266" i="25"/>
  <c r="G267" i="25"/>
  <c r="G268" i="25"/>
  <c r="G269" i="25"/>
  <c r="G270" i="25"/>
  <c r="G271" i="25"/>
  <c r="G272" i="25"/>
  <c r="G273" i="25"/>
  <c r="G274" i="25"/>
  <c r="G275" i="25"/>
  <c r="G276" i="25"/>
  <c r="G277" i="25"/>
  <c r="G278" i="25"/>
  <c r="G279" i="25"/>
  <c r="G280" i="25"/>
  <c r="G281" i="25"/>
  <c r="G282" i="25"/>
  <c r="G283" i="25"/>
  <c r="G284" i="25"/>
  <c r="G285" i="25"/>
  <c r="G286" i="25"/>
  <c r="G287" i="25"/>
  <c r="G288" i="25"/>
  <c r="G289" i="25"/>
  <c r="G290" i="25"/>
  <c r="G291" i="25"/>
  <c r="G292" i="25"/>
  <c r="G293" i="25"/>
  <c r="G294" i="25"/>
  <c r="G295" i="25"/>
  <c r="G296" i="25"/>
  <c r="G297" i="25"/>
  <c r="G298" i="25"/>
  <c r="G299" i="25"/>
  <c r="G300" i="25"/>
  <c r="G301" i="25"/>
  <c r="G302" i="25"/>
  <c r="G303" i="25"/>
  <c r="G304" i="25"/>
  <c r="G305" i="25"/>
  <c r="G306" i="25"/>
  <c r="G307" i="25"/>
  <c r="G308" i="25"/>
  <c r="G309" i="25"/>
  <c r="G310" i="25"/>
  <c r="G311" i="25"/>
  <c r="G312" i="25"/>
  <c r="G313" i="25"/>
  <c r="G314" i="25"/>
  <c r="G315" i="25"/>
  <c r="G316" i="25"/>
  <c r="G317" i="25"/>
  <c r="G318" i="25"/>
  <c r="G319" i="25"/>
  <c r="G320" i="25"/>
  <c r="G321" i="25"/>
  <c r="G322" i="25"/>
  <c r="G323" i="25"/>
  <c r="G324" i="25"/>
  <c r="G325" i="25"/>
  <c r="G326" i="25"/>
  <c r="G327" i="25"/>
  <c r="G328" i="25"/>
  <c r="G329" i="25"/>
  <c r="G330" i="25"/>
  <c r="G331" i="25"/>
  <c r="G332" i="25"/>
  <c r="G333" i="25"/>
  <c r="G334" i="25"/>
  <c r="G335" i="25"/>
  <c r="G336" i="25"/>
  <c r="G337" i="25"/>
  <c r="G338" i="25"/>
  <c r="G339" i="25"/>
  <c r="G340" i="25"/>
  <c r="G341" i="25"/>
  <c r="G342" i="25"/>
  <c r="G343" i="25"/>
  <c r="G344" i="25"/>
  <c r="G345" i="25"/>
  <c r="G346" i="25"/>
  <c r="G347" i="25"/>
  <c r="G348" i="25"/>
  <c r="G349" i="25"/>
  <c r="G350" i="25"/>
  <c r="G351" i="25"/>
  <c r="G352" i="25"/>
  <c r="G353" i="25"/>
  <c r="G354" i="25"/>
  <c r="G355" i="25"/>
  <c r="G356" i="25"/>
  <c r="G357" i="25"/>
  <c r="G358" i="25"/>
  <c r="G359" i="25"/>
  <c r="G360" i="25"/>
  <c r="G361" i="25"/>
  <c r="G362" i="25"/>
  <c r="G363" i="25"/>
  <c r="G364" i="25"/>
  <c r="G365" i="25"/>
  <c r="G366" i="25"/>
  <c r="G367" i="25"/>
  <c r="G368" i="25"/>
  <c r="G369" i="25"/>
  <c r="G370" i="25"/>
  <c r="G371" i="25"/>
  <c r="G372" i="25"/>
  <c r="G373" i="25"/>
  <c r="G374" i="25"/>
  <c r="G375" i="25"/>
  <c r="G376" i="25"/>
  <c r="G377" i="25"/>
  <c r="G378" i="25"/>
  <c r="G379" i="25"/>
  <c r="G380" i="25"/>
  <c r="G381" i="25"/>
  <c r="G382" i="25"/>
  <c r="G383" i="25"/>
  <c r="G384" i="25"/>
  <c r="G385" i="25"/>
  <c r="G386" i="25"/>
  <c r="G387" i="25"/>
  <c r="G388" i="25"/>
  <c r="G389" i="25"/>
  <c r="G390" i="25"/>
  <c r="G391" i="25"/>
  <c r="G392" i="25"/>
  <c r="G393" i="25"/>
  <c r="G394" i="25"/>
  <c r="G395" i="25"/>
  <c r="G396" i="25"/>
  <c r="G397" i="25"/>
  <c r="G398" i="25"/>
  <c r="G399" i="25"/>
  <c r="G400" i="25"/>
  <c r="G401" i="25"/>
  <c r="G402" i="25"/>
  <c r="G403" i="25"/>
  <c r="G404" i="25"/>
  <c r="G405" i="25"/>
  <c r="G406" i="25"/>
  <c r="G407" i="25"/>
  <c r="G408" i="25"/>
  <c r="G409" i="25"/>
  <c r="G410" i="25"/>
  <c r="G411" i="25"/>
  <c r="G412" i="25"/>
  <c r="G413" i="25"/>
  <c r="G414" i="25"/>
  <c r="G415" i="25"/>
  <c r="G416" i="25"/>
  <c r="G417" i="25"/>
  <c r="G418" i="25"/>
  <c r="G419" i="25"/>
  <c r="G420" i="25"/>
  <c r="G421" i="25"/>
  <c r="G422" i="25"/>
  <c r="G423" i="25"/>
  <c r="G424" i="25"/>
  <c r="G425" i="25"/>
  <c r="G426" i="25"/>
  <c r="G427" i="25"/>
  <c r="G428" i="25"/>
  <c r="G429" i="25"/>
  <c r="G430" i="25"/>
  <c r="G431" i="25"/>
  <c r="G432" i="25"/>
  <c r="G433" i="25"/>
  <c r="G434" i="25"/>
  <c r="G435" i="25"/>
  <c r="G436" i="25"/>
  <c r="G437" i="25"/>
  <c r="G438" i="25"/>
  <c r="G439" i="25"/>
  <c r="G440" i="25"/>
  <c r="G441" i="25"/>
  <c r="G442" i="25"/>
  <c r="G443" i="25"/>
  <c r="G444" i="25"/>
  <c r="G445" i="25"/>
  <c r="G446" i="25"/>
  <c r="G447" i="25"/>
  <c r="G448" i="25"/>
  <c r="G449" i="25"/>
  <c r="G450" i="25"/>
  <c r="G451" i="25"/>
  <c r="G452" i="25"/>
  <c r="G453" i="25"/>
  <c r="G454" i="25"/>
  <c r="G455" i="25"/>
  <c r="G456" i="25"/>
  <c r="G457" i="25"/>
  <c r="G458" i="25"/>
  <c r="G459" i="25"/>
  <c r="G460" i="25"/>
  <c r="G461" i="25"/>
  <c r="G462" i="25"/>
  <c r="G463" i="25"/>
  <c r="G464" i="25"/>
  <c r="G465" i="25"/>
  <c r="G466" i="25"/>
  <c r="G467" i="25"/>
  <c r="G468" i="25"/>
  <c r="G469" i="25"/>
  <c r="G470" i="25"/>
  <c r="G471" i="25"/>
  <c r="G472" i="25"/>
  <c r="G473" i="25"/>
  <c r="G474" i="25"/>
  <c r="G475" i="25"/>
  <c r="G476" i="25"/>
  <c r="G477" i="25"/>
  <c r="G478" i="25"/>
  <c r="G479" i="25"/>
  <c r="G480" i="25"/>
  <c r="G481" i="25"/>
  <c r="G482" i="25"/>
  <c r="G483" i="25"/>
  <c r="G484" i="25"/>
  <c r="G485" i="25"/>
  <c r="G486" i="25"/>
  <c r="G487" i="25"/>
  <c r="G488" i="25"/>
  <c r="G489" i="25"/>
  <c r="G490" i="25"/>
  <c r="G491" i="25"/>
  <c r="G492" i="25"/>
  <c r="G493" i="25"/>
  <c r="G494" i="25"/>
  <c r="G495" i="25"/>
  <c r="G496" i="25"/>
  <c r="G497" i="25"/>
  <c r="G498" i="25"/>
  <c r="G499" i="25"/>
  <c r="G500" i="25"/>
  <c r="G501" i="25"/>
  <c r="G502" i="25"/>
  <c r="G503" i="25"/>
  <c r="G504" i="25"/>
  <c r="G505" i="25"/>
  <c r="G506" i="25"/>
  <c r="G507" i="25"/>
  <c r="G508" i="25"/>
  <c r="G509" i="25"/>
  <c r="G510" i="25"/>
  <c r="G511" i="25"/>
  <c r="G512" i="25"/>
  <c r="G513" i="25"/>
  <c r="G514" i="25"/>
  <c r="G515" i="25"/>
  <c r="G516" i="25"/>
  <c r="G517" i="25"/>
  <c r="G518" i="25"/>
  <c r="G519" i="25"/>
  <c r="G520" i="25"/>
  <c r="G521" i="25"/>
  <c r="G522" i="25"/>
  <c r="G523" i="25"/>
  <c r="G524" i="25"/>
  <c r="G525" i="25"/>
  <c r="G526" i="25"/>
  <c r="G527" i="25"/>
  <c r="G528" i="25"/>
  <c r="G529" i="25"/>
  <c r="G530" i="25"/>
  <c r="G531" i="25"/>
  <c r="G532" i="25"/>
  <c r="G533" i="25"/>
  <c r="G534" i="25"/>
  <c r="G535" i="25"/>
  <c r="G536" i="25"/>
  <c r="G537" i="25"/>
  <c r="G538" i="25"/>
  <c r="G539" i="25"/>
  <c r="G540" i="25"/>
  <c r="G541" i="25"/>
  <c r="G542" i="25"/>
  <c r="G543" i="25"/>
  <c r="G544" i="25"/>
  <c r="G545" i="25"/>
  <c r="G546" i="25"/>
  <c r="G547" i="25"/>
  <c r="G548" i="25"/>
  <c r="G549" i="25"/>
  <c r="G550" i="25"/>
  <c r="G551" i="25"/>
  <c r="G552" i="25"/>
  <c r="G553" i="25"/>
  <c r="G554" i="25"/>
  <c r="G555" i="25"/>
  <c r="G556" i="25"/>
  <c r="G557" i="25"/>
  <c r="G558" i="25"/>
  <c r="G559" i="25"/>
  <c r="G560" i="25"/>
  <c r="G561" i="25"/>
  <c r="G562" i="25"/>
  <c r="G563" i="25"/>
  <c r="G564" i="25"/>
  <c r="G565" i="25"/>
  <c r="G566" i="25"/>
  <c r="G567" i="25"/>
  <c r="G568" i="25"/>
  <c r="G569" i="25"/>
  <c r="G570" i="25"/>
  <c r="G571" i="25"/>
  <c r="G572" i="25"/>
  <c r="G573" i="25"/>
  <c r="G574" i="25"/>
  <c r="G575" i="25"/>
  <c r="G576" i="25"/>
  <c r="G577" i="25"/>
  <c r="G578" i="25"/>
  <c r="G579" i="25"/>
  <c r="G580" i="25"/>
  <c r="G581" i="25"/>
  <c r="G582" i="25"/>
  <c r="G583" i="25"/>
  <c r="G584" i="25"/>
  <c r="G585" i="25"/>
  <c r="G586" i="25"/>
  <c r="G587" i="25"/>
  <c r="G588" i="25"/>
  <c r="G589" i="25"/>
  <c r="G590" i="25"/>
  <c r="G591" i="25"/>
  <c r="G592" i="25"/>
  <c r="G593" i="25"/>
  <c r="G594" i="25"/>
  <c r="G595" i="25"/>
  <c r="G596" i="25"/>
  <c r="G597" i="25"/>
  <c r="G598" i="25"/>
  <c r="G599" i="25"/>
  <c r="G600" i="25"/>
  <c r="G601" i="25"/>
  <c r="G602" i="25"/>
  <c r="G603" i="25"/>
  <c r="G604" i="25"/>
  <c r="G605" i="25"/>
  <c r="G606" i="25"/>
  <c r="G607" i="25"/>
  <c r="G608" i="25"/>
  <c r="G609" i="25"/>
  <c r="G610" i="25"/>
  <c r="G611" i="25"/>
  <c r="G612" i="25"/>
  <c r="G613" i="25"/>
  <c r="G614" i="25"/>
  <c r="G615" i="25"/>
  <c r="G616" i="25"/>
  <c r="G617" i="25"/>
  <c r="G618" i="25"/>
  <c r="G619" i="25"/>
  <c r="G620" i="25"/>
  <c r="G621" i="25"/>
  <c r="G622" i="25"/>
  <c r="G623" i="25"/>
  <c r="G624" i="25"/>
  <c r="G625" i="25"/>
  <c r="G626" i="25"/>
  <c r="G627" i="25"/>
  <c r="G628" i="25"/>
  <c r="G629" i="25"/>
  <c r="G630" i="25"/>
  <c r="G631" i="25"/>
  <c r="G632" i="25"/>
  <c r="G633" i="25"/>
  <c r="G634" i="25"/>
  <c r="G635" i="25"/>
  <c r="G636" i="25"/>
  <c r="G637" i="25"/>
  <c r="G638" i="25"/>
  <c r="G639" i="25"/>
  <c r="G640" i="25"/>
  <c r="G641" i="25"/>
  <c r="G642" i="25"/>
  <c r="G643" i="25"/>
  <c r="G644" i="25"/>
  <c r="G645" i="25"/>
  <c r="G646" i="25"/>
  <c r="G647" i="25"/>
  <c r="G648" i="25"/>
  <c r="G649" i="25"/>
  <c r="G650" i="25"/>
  <c r="G651" i="25"/>
  <c r="G652" i="25"/>
  <c r="G653" i="25"/>
  <c r="G654" i="25"/>
  <c r="G655" i="25"/>
  <c r="G656" i="25"/>
  <c r="G657" i="25"/>
  <c r="G658" i="25"/>
  <c r="G659" i="25"/>
  <c r="G660" i="25"/>
  <c r="G661" i="25"/>
  <c r="G662" i="25"/>
  <c r="G663" i="25"/>
  <c r="G664" i="25"/>
  <c r="G665" i="25"/>
  <c r="G666" i="25"/>
  <c r="G667" i="25"/>
  <c r="G668" i="25"/>
  <c r="G669" i="25"/>
  <c r="G670" i="25"/>
  <c r="G671" i="25"/>
  <c r="G672" i="25"/>
  <c r="G673" i="25"/>
  <c r="G674" i="25"/>
  <c r="G675" i="25"/>
  <c r="G676" i="25"/>
  <c r="G677" i="25"/>
  <c r="G678" i="25"/>
  <c r="G679" i="25"/>
  <c r="G680" i="25"/>
  <c r="G681" i="25"/>
  <c r="G682" i="25"/>
  <c r="G683" i="25"/>
  <c r="G684" i="25"/>
  <c r="G685" i="25"/>
  <c r="G686" i="25"/>
  <c r="G687" i="25"/>
  <c r="G688" i="25"/>
  <c r="G689" i="25"/>
  <c r="G690" i="25"/>
  <c r="G691" i="25"/>
  <c r="G692" i="25"/>
  <c r="G693" i="25"/>
  <c r="G694" i="25"/>
  <c r="G695" i="25"/>
  <c r="F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502" i="25"/>
  <c r="F503" i="25"/>
  <c r="F504" i="25"/>
  <c r="F505" i="25"/>
  <c r="F506" i="25"/>
  <c r="F507" i="25"/>
  <c r="F508" i="25"/>
  <c r="F509" i="25"/>
  <c r="F510" i="25"/>
  <c r="F511" i="25"/>
  <c r="F512" i="25"/>
  <c r="F513" i="25"/>
  <c r="F514" i="25"/>
  <c r="F515" i="25"/>
  <c r="F516" i="25"/>
  <c r="F517" i="25"/>
  <c r="F518" i="25"/>
  <c r="F519" i="25"/>
  <c r="F520" i="25"/>
  <c r="F521" i="25"/>
  <c r="F522" i="25"/>
  <c r="F523" i="25"/>
  <c r="F524" i="25"/>
  <c r="F525" i="25"/>
  <c r="F526" i="25"/>
  <c r="F527" i="25"/>
  <c r="F528" i="25"/>
  <c r="F529" i="25"/>
  <c r="F530" i="25"/>
  <c r="F531" i="25"/>
  <c r="F532" i="25"/>
  <c r="F533" i="25"/>
  <c r="F534" i="25"/>
  <c r="F535" i="25"/>
  <c r="F536" i="25"/>
  <c r="F537" i="25"/>
  <c r="F538" i="25"/>
  <c r="F539" i="25"/>
  <c r="F540" i="25"/>
  <c r="F541" i="25"/>
  <c r="F542" i="25"/>
  <c r="F543" i="25"/>
  <c r="F544" i="25"/>
  <c r="F545" i="25"/>
  <c r="F546" i="25"/>
  <c r="F547" i="25"/>
  <c r="F548" i="25"/>
  <c r="F549" i="25"/>
  <c r="F550" i="25"/>
  <c r="F551" i="25"/>
  <c r="F552" i="25"/>
  <c r="F553" i="25"/>
  <c r="F554" i="25"/>
  <c r="F555" i="25"/>
  <c r="F556" i="25"/>
  <c r="F557" i="25"/>
  <c r="F558" i="25"/>
  <c r="F559" i="25"/>
  <c r="F560" i="25"/>
  <c r="F561" i="25"/>
  <c r="F562" i="25"/>
  <c r="F563" i="25"/>
  <c r="F564" i="25"/>
  <c r="F565" i="25"/>
  <c r="F566" i="25"/>
  <c r="F567" i="25"/>
  <c r="F568" i="25"/>
  <c r="F569" i="25"/>
  <c r="F570" i="25"/>
  <c r="F571" i="25"/>
  <c r="F572" i="25"/>
  <c r="F573" i="25"/>
  <c r="F574" i="25"/>
  <c r="F575" i="25"/>
  <c r="F576" i="25"/>
  <c r="F577" i="25"/>
  <c r="F578" i="25"/>
  <c r="F579" i="25"/>
  <c r="F580" i="25"/>
  <c r="F581" i="25"/>
  <c r="F582" i="25"/>
  <c r="F583" i="25"/>
  <c r="F584" i="25"/>
  <c r="F585" i="25"/>
  <c r="F586" i="25"/>
  <c r="F587" i="25"/>
  <c r="F588" i="25"/>
  <c r="F589" i="25"/>
  <c r="F590" i="25"/>
  <c r="F591" i="25"/>
  <c r="F592" i="25"/>
  <c r="F593" i="25"/>
  <c r="F594" i="25"/>
  <c r="F595" i="25"/>
  <c r="F596" i="25"/>
  <c r="F597" i="25"/>
  <c r="F598" i="25"/>
  <c r="F599" i="25"/>
  <c r="F600" i="25"/>
  <c r="F601" i="25"/>
  <c r="F602" i="25"/>
  <c r="F603" i="25"/>
  <c r="F604" i="25"/>
  <c r="F605" i="25"/>
  <c r="F606" i="25"/>
  <c r="F607" i="25"/>
  <c r="F608" i="25"/>
  <c r="F609" i="25"/>
  <c r="F610" i="25"/>
  <c r="F611" i="25"/>
  <c r="F612" i="25"/>
  <c r="F613" i="25"/>
  <c r="F614" i="25"/>
  <c r="F615" i="25"/>
  <c r="F616" i="25"/>
  <c r="F617" i="25"/>
  <c r="F618" i="25"/>
  <c r="F619" i="25"/>
  <c r="F620" i="25"/>
  <c r="F621" i="25"/>
  <c r="F622" i="25"/>
  <c r="F623" i="25"/>
  <c r="F624" i="25"/>
  <c r="F625" i="25"/>
  <c r="F626" i="25"/>
  <c r="F627" i="25"/>
  <c r="F628" i="25"/>
  <c r="F629" i="25"/>
  <c r="F630" i="25"/>
  <c r="F631" i="25"/>
  <c r="F632" i="25"/>
  <c r="F633" i="25"/>
  <c r="F634" i="25"/>
  <c r="F635" i="25"/>
  <c r="F636" i="25"/>
  <c r="F637" i="25"/>
  <c r="F638" i="25"/>
  <c r="F639" i="25"/>
  <c r="F640" i="25"/>
  <c r="F641" i="25"/>
  <c r="F642" i="25"/>
  <c r="F643" i="25"/>
  <c r="F644" i="25"/>
  <c r="F645" i="25"/>
  <c r="F646" i="25"/>
  <c r="F647" i="25"/>
  <c r="F648" i="25"/>
  <c r="F649" i="25"/>
  <c r="F650" i="25"/>
  <c r="F651" i="25"/>
  <c r="F652" i="25"/>
  <c r="F653" i="25"/>
  <c r="F654" i="25"/>
  <c r="F655" i="25"/>
  <c r="F656" i="25"/>
  <c r="F657" i="25"/>
  <c r="F658" i="25"/>
  <c r="F659" i="25"/>
  <c r="F660" i="25"/>
  <c r="F661" i="25"/>
  <c r="F662" i="25"/>
  <c r="F663" i="25"/>
  <c r="F664" i="25"/>
  <c r="F665" i="25"/>
  <c r="F666" i="25"/>
  <c r="F667" i="25"/>
  <c r="F668" i="25"/>
  <c r="F669" i="25"/>
  <c r="F670" i="25"/>
  <c r="F671" i="25"/>
  <c r="F672" i="25"/>
  <c r="F673" i="25"/>
  <c r="F674" i="25"/>
  <c r="F675" i="25"/>
  <c r="F676" i="25"/>
  <c r="F677" i="25"/>
  <c r="F678" i="25"/>
  <c r="F679" i="25"/>
  <c r="F680" i="25"/>
  <c r="F681" i="25"/>
  <c r="F682" i="25"/>
  <c r="F683" i="25"/>
  <c r="F684" i="25"/>
  <c r="F685" i="25"/>
  <c r="F686" i="25"/>
  <c r="F687" i="25"/>
  <c r="F688" i="25"/>
  <c r="F689" i="25"/>
  <c r="F690" i="25"/>
  <c r="F691" i="25"/>
  <c r="F692" i="25"/>
  <c r="F693" i="25"/>
  <c r="F694" i="25"/>
  <c r="F695" i="25"/>
  <c r="E3" i="25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E502" i="25"/>
  <c r="E503" i="25"/>
  <c r="E504" i="25"/>
  <c r="E505" i="25"/>
  <c r="E506" i="25"/>
  <c r="E507" i="25"/>
  <c r="E508" i="25"/>
  <c r="E509" i="25"/>
  <c r="E510" i="25"/>
  <c r="E511" i="25"/>
  <c r="E512" i="25"/>
  <c r="E513" i="25"/>
  <c r="E514" i="25"/>
  <c r="E515" i="25"/>
  <c r="E516" i="25"/>
  <c r="E517" i="25"/>
  <c r="E518" i="25"/>
  <c r="E519" i="25"/>
  <c r="E520" i="25"/>
  <c r="E521" i="25"/>
  <c r="E522" i="25"/>
  <c r="E523" i="25"/>
  <c r="E524" i="25"/>
  <c r="E525" i="25"/>
  <c r="E526" i="25"/>
  <c r="E527" i="25"/>
  <c r="E528" i="25"/>
  <c r="E529" i="25"/>
  <c r="E530" i="25"/>
  <c r="E531" i="25"/>
  <c r="E532" i="25"/>
  <c r="E533" i="25"/>
  <c r="E534" i="25"/>
  <c r="E535" i="25"/>
  <c r="E536" i="25"/>
  <c r="E537" i="25"/>
  <c r="E538" i="25"/>
  <c r="E539" i="25"/>
  <c r="E540" i="25"/>
  <c r="E541" i="25"/>
  <c r="E542" i="25"/>
  <c r="E543" i="25"/>
  <c r="E544" i="25"/>
  <c r="E545" i="25"/>
  <c r="E546" i="25"/>
  <c r="E547" i="25"/>
  <c r="E548" i="25"/>
  <c r="E549" i="25"/>
  <c r="E550" i="25"/>
  <c r="E551" i="25"/>
  <c r="E552" i="25"/>
  <c r="E553" i="25"/>
  <c r="E554" i="25"/>
  <c r="E555" i="25"/>
  <c r="E556" i="25"/>
  <c r="E557" i="25"/>
  <c r="E558" i="25"/>
  <c r="E559" i="25"/>
  <c r="E560" i="25"/>
  <c r="E561" i="25"/>
  <c r="E562" i="25"/>
  <c r="E563" i="25"/>
  <c r="E564" i="25"/>
  <c r="E565" i="25"/>
  <c r="E566" i="25"/>
  <c r="E567" i="25"/>
  <c r="E568" i="25"/>
  <c r="E569" i="25"/>
  <c r="E570" i="25"/>
  <c r="E571" i="25"/>
  <c r="E572" i="25"/>
  <c r="E573" i="25"/>
  <c r="E574" i="25"/>
  <c r="E575" i="25"/>
  <c r="E576" i="25"/>
  <c r="E577" i="25"/>
  <c r="E578" i="25"/>
  <c r="E579" i="25"/>
  <c r="E580" i="25"/>
  <c r="E581" i="25"/>
  <c r="E582" i="25"/>
  <c r="E583" i="25"/>
  <c r="E584" i="25"/>
  <c r="E585" i="25"/>
  <c r="E586" i="25"/>
  <c r="E587" i="25"/>
  <c r="E588" i="25"/>
  <c r="E589" i="25"/>
  <c r="E590" i="25"/>
  <c r="E591" i="25"/>
  <c r="E592" i="25"/>
  <c r="E593" i="25"/>
  <c r="E594" i="25"/>
  <c r="E595" i="25"/>
  <c r="E596" i="25"/>
  <c r="E597" i="25"/>
  <c r="E598" i="25"/>
  <c r="E599" i="25"/>
  <c r="E600" i="25"/>
  <c r="E601" i="25"/>
  <c r="E602" i="25"/>
  <c r="E603" i="25"/>
  <c r="E604" i="25"/>
  <c r="E605" i="25"/>
  <c r="E606" i="25"/>
  <c r="E607" i="25"/>
  <c r="E608" i="25"/>
  <c r="E609" i="25"/>
  <c r="E610" i="25"/>
  <c r="E611" i="25"/>
  <c r="E612" i="25"/>
  <c r="E613" i="25"/>
  <c r="E614" i="25"/>
  <c r="E615" i="25"/>
  <c r="E616" i="25"/>
  <c r="E617" i="25"/>
  <c r="E618" i="25"/>
  <c r="E619" i="25"/>
  <c r="E620" i="25"/>
  <c r="E621" i="25"/>
  <c r="E622" i="25"/>
  <c r="E623" i="25"/>
  <c r="E624" i="25"/>
  <c r="E625" i="25"/>
  <c r="E626" i="25"/>
  <c r="E627" i="25"/>
  <c r="E628" i="25"/>
  <c r="E629" i="25"/>
  <c r="E630" i="25"/>
  <c r="E631" i="25"/>
  <c r="E632" i="25"/>
  <c r="E633" i="25"/>
  <c r="E634" i="25"/>
  <c r="E635" i="25"/>
  <c r="E636" i="25"/>
  <c r="E637" i="25"/>
  <c r="E638" i="25"/>
  <c r="E639" i="25"/>
  <c r="E640" i="25"/>
  <c r="E641" i="25"/>
  <c r="E642" i="25"/>
  <c r="E643" i="25"/>
  <c r="E644" i="25"/>
  <c r="E645" i="25"/>
  <c r="E646" i="25"/>
  <c r="E647" i="25"/>
  <c r="E648" i="25"/>
  <c r="E649" i="25"/>
  <c r="E650" i="25"/>
  <c r="E651" i="25"/>
  <c r="E652" i="25"/>
  <c r="E653" i="25"/>
  <c r="E654" i="25"/>
  <c r="E655" i="25"/>
  <c r="E656" i="25"/>
  <c r="E657" i="25"/>
  <c r="E658" i="25"/>
  <c r="E659" i="25"/>
  <c r="E660" i="25"/>
  <c r="E661" i="25"/>
  <c r="E662" i="25"/>
  <c r="E663" i="25"/>
  <c r="E664" i="25"/>
  <c r="E665" i="25"/>
  <c r="E666" i="25"/>
  <c r="E667" i="25"/>
  <c r="E668" i="25"/>
  <c r="E669" i="25"/>
  <c r="E670" i="25"/>
  <c r="E671" i="25"/>
  <c r="E672" i="25"/>
  <c r="E673" i="25"/>
  <c r="E674" i="25"/>
  <c r="E675" i="25"/>
  <c r="E676" i="25"/>
  <c r="E677" i="25"/>
  <c r="E678" i="25"/>
  <c r="E679" i="25"/>
  <c r="E680" i="25"/>
  <c r="E681" i="25"/>
  <c r="E682" i="25"/>
  <c r="E683" i="25"/>
  <c r="E684" i="25"/>
  <c r="E685" i="25"/>
  <c r="E686" i="25"/>
  <c r="E687" i="25"/>
  <c r="E688" i="25"/>
  <c r="E689" i="25"/>
  <c r="E690" i="25"/>
  <c r="E691" i="25"/>
  <c r="E692" i="25"/>
  <c r="E693" i="25"/>
  <c r="E694" i="25"/>
  <c r="E695" i="25"/>
  <c r="E2" i="25"/>
  <c r="F2" i="25"/>
  <c r="G2" i="25"/>
  <c r="H2" i="25"/>
  <c r="I2" i="25"/>
  <c r="J2" i="25"/>
  <c r="K2" i="25"/>
  <c r="L2" i="25"/>
  <c r="M2" i="25"/>
  <c r="N2" i="25"/>
  <c r="D3" i="25"/>
  <c r="D4" i="25"/>
  <c r="D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5" i="25"/>
  <c r="D646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D684" i="25"/>
  <c r="D685" i="25"/>
  <c r="D686" i="25"/>
  <c r="D687" i="25"/>
  <c r="D688" i="25"/>
  <c r="D689" i="25"/>
  <c r="D690" i="25"/>
  <c r="D691" i="25"/>
  <c r="D692" i="25"/>
  <c r="D693" i="25"/>
  <c r="D694" i="25"/>
  <c r="D695" i="25"/>
  <c r="D2" i="25"/>
  <c r="N3" i="20"/>
  <c r="N4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N111" i="20"/>
  <c r="N112" i="20"/>
  <c r="N113" i="20"/>
  <c r="N114" i="20"/>
  <c r="N115" i="20"/>
  <c r="N116" i="20"/>
  <c r="N117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6" i="20"/>
  <c r="N137" i="20"/>
  <c r="N138" i="20"/>
  <c r="N139" i="20"/>
  <c r="N140" i="20"/>
  <c r="N141" i="20"/>
  <c r="N142" i="20"/>
  <c r="N143" i="20"/>
  <c r="N144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3" i="20"/>
  <c r="N194" i="20"/>
  <c r="N195" i="20"/>
  <c r="N196" i="20"/>
  <c r="N197" i="20"/>
  <c r="N198" i="20"/>
  <c r="N199" i="20"/>
  <c r="N200" i="20"/>
  <c r="N201" i="20"/>
  <c r="N202" i="20"/>
  <c r="N203" i="20"/>
  <c r="N204" i="20"/>
  <c r="N205" i="20"/>
  <c r="N206" i="20"/>
  <c r="N207" i="20"/>
  <c r="N208" i="20"/>
  <c r="N209" i="20"/>
  <c r="N210" i="20"/>
  <c r="N211" i="20"/>
  <c r="N212" i="20"/>
  <c r="N213" i="20"/>
  <c r="N214" i="20"/>
  <c r="N215" i="20"/>
  <c r="N216" i="20"/>
  <c r="N217" i="20"/>
  <c r="N218" i="20"/>
  <c r="N219" i="20"/>
  <c r="N220" i="20"/>
  <c r="N221" i="20"/>
  <c r="N222" i="20"/>
  <c r="N223" i="20"/>
  <c r="N224" i="20"/>
  <c r="N225" i="20"/>
  <c r="N226" i="20"/>
  <c r="N227" i="20"/>
  <c r="N228" i="20"/>
  <c r="N229" i="20"/>
  <c r="N230" i="20"/>
  <c r="N231" i="20"/>
  <c r="N232" i="20"/>
  <c r="N233" i="20"/>
  <c r="N234" i="20"/>
  <c r="N235" i="20"/>
  <c r="N236" i="20"/>
  <c r="N237" i="20"/>
  <c r="N238" i="20"/>
  <c r="N239" i="20"/>
  <c r="N240" i="20"/>
  <c r="N241" i="20"/>
  <c r="N242" i="20"/>
  <c r="N243" i="20"/>
  <c r="N244" i="20"/>
  <c r="N245" i="20"/>
  <c r="N246" i="20"/>
  <c r="N247" i="20"/>
  <c r="N248" i="20"/>
  <c r="N249" i="20"/>
  <c r="N250" i="20"/>
  <c r="N251" i="20"/>
  <c r="N252" i="20"/>
  <c r="N253" i="20"/>
  <c r="N254" i="20"/>
  <c r="N255" i="20"/>
  <c r="N256" i="20"/>
  <c r="N257" i="20"/>
  <c r="N258" i="20"/>
  <c r="N259" i="20"/>
  <c r="N260" i="20"/>
  <c r="N261" i="20"/>
  <c r="N262" i="20"/>
  <c r="N263" i="20"/>
  <c r="N264" i="20"/>
  <c r="N265" i="20"/>
  <c r="N266" i="20"/>
  <c r="N267" i="20"/>
  <c r="N268" i="20"/>
  <c r="N269" i="20"/>
  <c r="N270" i="20"/>
  <c r="N271" i="20"/>
  <c r="N272" i="20"/>
  <c r="N273" i="20"/>
  <c r="N274" i="20"/>
  <c r="N275" i="20"/>
  <c r="N276" i="20"/>
  <c r="N277" i="20"/>
  <c r="N278" i="20"/>
  <c r="N279" i="20"/>
  <c r="N280" i="20"/>
  <c r="N281" i="20"/>
  <c r="N282" i="20"/>
  <c r="N283" i="20"/>
  <c r="N284" i="20"/>
  <c r="N285" i="20"/>
  <c r="N286" i="20"/>
  <c r="N287" i="20"/>
  <c r="N288" i="20"/>
  <c r="N289" i="20"/>
  <c r="N290" i="20"/>
  <c r="N291" i="20"/>
  <c r="N292" i="20"/>
  <c r="N293" i="20"/>
  <c r="N294" i="20"/>
  <c r="N295" i="20"/>
  <c r="N296" i="20"/>
  <c r="N297" i="20"/>
  <c r="N298" i="20"/>
  <c r="N299" i="20"/>
  <c r="N300" i="20"/>
  <c r="N301" i="20"/>
  <c r="N302" i="20"/>
  <c r="N303" i="20"/>
  <c r="N304" i="20"/>
  <c r="N305" i="20"/>
  <c r="N306" i="20"/>
  <c r="N307" i="20"/>
  <c r="N308" i="20"/>
  <c r="N309" i="20"/>
  <c r="N310" i="20"/>
  <c r="N311" i="20"/>
  <c r="N312" i="20"/>
  <c r="N313" i="20"/>
  <c r="N314" i="20"/>
  <c r="N315" i="20"/>
  <c r="N316" i="20"/>
  <c r="N317" i="20"/>
  <c r="N318" i="20"/>
  <c r="N319" i="20"/>
  <c r="N320" i="20"/>
  <c r="N321" i="20"/>
  <c r="N322" i="20"/>
  <c r="N323" i="20"/>
  <c r="N324" i="20"/>
  <c r="N325" i="20"/>
  <c r="N326" i="20"/>
  <c r="N327" i="20"/>
  <c r="N328" i="20"/>
  <c r="N329" i="20"/>
  <c r="N330" i="20"/>
  <c r="N331" i="20"/>
  <c r="N332" i="20"/>
  <c r="N333" i="20"/>
  <c r="N334" i="20"/>
  <c r="N335" i="20"/>
  <c r="N336" i="20"/>
  <c r="N337" i="20"/>
  <c r="N338" i="20"/>
  <c r="N339" i="20"/>
  <c r="N340" i="20"/>
  <c r="N341" i="20"/>
  <c r="N342" i="20"/>
  <c r="N343" i="20"/>
  <c r="N344" i="20"/>
  <c r="N345" i="20"/>
  <c r="N346" i="20"/>
  <c r="N347" i="20"/>
  <c r="N348" i="20"/>
  <c r="N349" i="20"/>
  <c r="N350" i="20"/>
  <c r="N351" i="20"/>
  <c r="N352" i="20"/>
  <c r="N353" i="20"/>
  <c r="N354" i="20"/>
  <c r="N355" i="20"/>
  <c r="N356" i="20"/>
  <c r="N357" i="20"/>
  <c r="N358" i="20"/>
  <c r="N359" i="20"/>
  <c r="N360" i="20"/>
  <c r="N361" i="20"/>
  <c r="N362" i="20"/>
  <c r="N363" i="20"/>
  <c r="N364" i="20"/>
  <c r="N365" i="20"/>
  <c r="N366" i="20"/>
  <c r="N367" i="20"/>
  <c r="N368" i="20"/>
  <c r="N369" i="20"/>
  <c r="N370" i="20"/>
  <c r="N371" i="20"/>
  <c r="N372" i="20"/>
  <c r="N373" i="20"/>
  <c r="N374" i="20"/>
  <c r="N375" i="20"/>
  <c r="N376" i="20"/>
  <c r="N377" i="20"/>
  <c r="N378" i="20"/>
  <c r="N379" i="20"/>
  <c r="N380" i="20"/>
  <c r="N381" i="20"/>
  <c r="N382" i="20"/>
  <c r="N383" i="20"/>
  <c r="N384" i="20"/>
  <c r="N385" i="20"/>
  <c r="N386" i="20"/>
  <c r="N387" i="20"/>
  <c r="N388" i="20"/>
  <c r="N389" i="20"/>
  <c r="N390" i="20"/>
  <c r="N391" i="20"/>
  <c r="N392" i="20"/>
  <c r="N393" i="20"/>
  <c r="N394" i="20"/>
  <c r="N395" i="20"/>
  <c r="N396" i="20"/>
  <c r="N397" i="20"/>
  <c r="N398" i="20"/>
  <c r="N399" i="20"/>
  <c r="N400" i="20"/>
  <c r="N401" i="20"/>
  <c r="N402" i="20"/>
  <c r="N403" i="20"/>
  <c r="N404" i="20"/>
  <c r="N405" i="20"/>
  <c r="N406" i="20"/>
  <c r="N407" i="20"/>
  <c r="N408" i="20"/>
  <c r="N409" i="20"/>
  <c r="N410" i="20"/>
  <c r="N411" i="20"/>
  <c r="N412" i="20"/>
  <c r="N413" i="20"/>
  <c r="N414" i="20"/>
  <c r="N415" i="20"/>
  <c r="N416" i="20"/>
  <c r="N417" i="20"/>
  <c r="N418" i="20"/>
  <c r="N419" i="20"/>
  <c r="N420" i="20"/>
  <c r="N421" i="20"/>
  <c r="N422" i="20"/>
  <c r="N423" i="20"/>
  <c r="N424" i="20"/>
  <c r="N425" i="20"/>
  <c r="N426" i="20"/>
  <c r="N427" i="20"/>
  <c r="N428" i="20"/>
  <c r="N429" i="20"/>
  <c r="N430" i="20"/>
  <c r="N431" i="20"/>
  <c r="N432" i="20"/>
  <c r="N433" i="20"/>
  <c r="N434" i="20"/>
  <c r="N435" i="20"/>
  <c r="N436" i="20"/>
  <c r="N437" i="20"/>
  <c r="N438" i="20"/>
  <c r="N439" i="20"/>
  <c r="N440" i="20"/>
  <c r="N441" i="20"/>
  <c r="N442" i="20"/>
  <c r="N443" i="20"/>
  <c r="N444" i="20"/>
  <c r="N445" i="20"/>
  <c r="N446" i="20"/>
  <c r="N447" i="20"/>
  <c r="N448" i="20"/>
  <c r="N449" i="20"/>
  <c r="N450" i="20"/>
  <c r="N451" i="20"/>
  <c r="N452" i="20"/>
  <c r="N453" i="20"/>
  <c r="N454" i="20"/>
  <c r="N455" i="20"/>
  <c r="N456" i="20"/>
  <c r="N457" i="20"/>
  <c r="N458" i="20"/>
  <c r="N459" i="20"/>
  <c r="N460" i="20"/>
  <c r="N461" i="20"/>
  <c r="N462" i="20"/>
  <c r="N463" i="20"/>
  <c r="N464" i="20"/>
  <c r="N465" i="20"/>
  <c r="N466" i="20"/>
  <c r="N467" i="20"/>
  <c r="N468" i="20"/>
  <c r="N469" i="20"/>
  <c r="N470" i="20"/>
  <c r="N471" i="20"/>
  <c r="N472" i="20"/>
  <c r="N473" i="20"/>
  <c r="N474" i="20"/>
  <c r="N475" i="20"/>
  <c r="N476" i="20"/>
  <c r="N477" i="20"/>
  <c r="N478" i="20"/>
  <c r="N479" i="20"/>
  <c r="N480" i="20"/>
  <c r="N481" i="20"/>
  <c r="N482" i="20"/>
  <c r="N483" i="20"/>
  <c r="N484" i="20"/>
  <c r="N485" i="20"/>
  <c r="N486" i="20"/>
  <c r="N487" i="20"/>
  <c r="N488" i="20"/>
  <c r="N489" i="20"/>
  <c r="N490" i="20"/>
  <c r="N491" i="20"/>
  <c r="N492" i="20"/>
  <c r="N493" i="20"/>
  <c r="N494" i="20"/>
  <c r="N495" i="20"/>
  <c r="N496" i="20"/>
  <c r="N497" i="20"/>
  <c r="N498" i="20"/>
  <c r="N499" i="20"/>
  <c r="N500" i="20"/>
  <c r="N501" i="20"/>
  <c r="N502" i="20"/>
  <c r="N503" i="20"/>
  <c r="N504" i="20"/>
  <c r="N505" i="20"/>
  <c r="N506" i="20"/>
  <c r="N507" i="20"/>
  <c r="N508" i="20"/>
  <c r="N509" i="20"/>
  <c r="N510" i="20"/>
  <c r="N511" i="20"/>
  <c r="N512" i="20"/>
  <c r="N513" i="20"/>
  <c r="N514" i="20"/>
  <c r="N515" i="20"/>
  <c r="N516" i="20"/>
  <c r="N517" i="20"/>
  <c r="N518" i="20"/>
  <c r="N519" i="20"/>
  <c r="N520" i="20"/>
  <c r="N521" i="20"/>
  <c r="N522" i="20"/>
  <c r="N523" i="20"/>
  <c r="N524" i="20"/>
  <c r="N525" i="20"/>
  <c r="N526" i="20"/>
  <c r="N527" i="20"/>
  <c r="N528" i="20"/>
  <c r="N529" i="20"/>
  <c r="N530" i="20"/>
  <c r="N531" i="20"/>
  <c r="N532" i="20"/>
  <c r="N533" i="20"/>
  <c r="N534" i="20"/>
  <c r="N535" i="20"/>
  <c r="N536" i="20"/>
  <c r="N537" i="20"/>
  <c r="N538" i="20"/>
  <c r="N539" i="20"/>
  <c r="N540" i="20"/>
  <c r="N541" i="20"/>
  <c r="N542" i="20"/>
  <c r="N543" i="20"/>
  <c r="N544" i="20"/>
  <c r="N545" i="20"/>
  <c r="N546" i="20"/>
  <c r="N547" i="20"/>
  <c r="N548" i="20"/>
  <c r="N549" i="20"/>
  <c r="N550" i="20"/>
  <c r="N551" i="20"/>
  <c r="N552" i="20"/>
  <c r="N553" i="20"/>
  <c r="N554" i="20"/>
  <c r="N555" i="20"/>
  <c r="N556" i="20"/>
  <c r="N557" i="20"/>
  <c r="N558" i="20"/>
  <c r="N559" i="20"/>
  <c r="N560" i="20"/>
  <c r="N561" i="20"/>
  <c r="N562" i="20"/>
  <c r="N563" i="20"/>
  <c r="N564" i="20"/>
  <c r="N565" i="20"/>
  <c r="N566" i="20"/>
  <c r="N567" i="20"/>
  <c r="N568" i="20"/>
  <c r="N569" i="20"/>
  <c r="N570" i="20"/>
  <c r="N571" i="20"/>
  <c r="N572" i="20"/>
  <c r="N573" i="20"/>
  <c r="N574" i="20"/>
  <c r="N575" i="20"/>
  <c r="N576" i="20"/>
  <c r="N577" i="20"/>
  <c r="N578" i="20"/>
  <c r="N579" i="20"/>
  <c r="N580" i="20"/>
  <c r="N581" i="20"/>
  <c r="N582" i="20"/>
  <c r="N583" i="20"/>
  <c r="N584" i="20"/>
  <c r="N585" i="20"/>
  <c r="N586" i="20"/>
  <c r="N587" i="20"/>
  <c r="N588" i="20"/>
  <c r="N589" i="20"/>
  <c r="N590" i="20"/>
  <c r="N591" i="20"/>
  <c r="N592" i="20"/>
  <c r="N593" i="20"/>
  <c r="N594" i="20"/>
  <c r="N595" i="20"/>
  <c r="N596" i="20"/>
  <c r="N597" i="20"/>
  <c r="N598" i="20"/>
  <c r="N599" i="20"/>
  <c r="N600" i="20"/>
  <c r="N601" i="20"/>
  <c r="N602" i="20"/>
  <c r="N603" i="20"/>
  <c r="N604" i="20"/>
  <c r="N605" i="20"/>
  <c r="N606" i="20"/>
  <c r="N607" i="20"/>
  <c r="N608" i="20"/>
  <c r="N609" i="20"/>
  <c r="N610" i="20"/>
  <c r="N611" i="20"/>
  <c r="N612" i="20"/>
  <c r="N613" i="20"/>
  <c r="N614" i="20"/>
  <c r="N615" i="20"/>
  <c r="N616" i="20"/>
  <c r="N617" i="20"/>
  <c r="N618" i="20"/>
  <c r="N619" i="20"/>
  <c r="N620" i="20"/>
  <c r="N621" i="20"/>
  <c r="N622" i="20"/>
  <c r="N623" i="20"/>
  <c r="N624" i="20"/>
  <c r="N625" i="20"/>
  <c r="N626" i="20"/>
  <c r="N627" i="20"/>
  <c r="N628" i="20"/>
  <c r="N629" i="20"/>
  <c r="N630" i="20"/>
  <c r="N631" i="20"/>
  <c r="N632" i="20"/>
  <c r="N633" i="20"/>
  <c r="N634" i="20"/>
  <c r="N635" i="20"/>
  <c r="N636" i="20"/>
  <c r="N637" i="20"/>
  <c r="N638" i="20"/>
  <c r="N639" i="20"/>
  <c r="N640" i="20"/>
  <c r="N641" i="20"/>
  <c r="N642" i="20"/>
  <c r="N643" i="20"/>
  <c r="N644" i="20"/>
  <c r="N645" i="20"/>
  <c r="N646" i="20"/>
  <c r="N647" i="20"/>
  <c r="N648" i="20"/>
  <c r="N649" i="20"/>
  <c r="N650" i="20"/>
  <c r="N651" i="20"/>
  <c r="N652" i="20"/>
  <c r="N653" i="20"/>
  <c r="N654" i="20"/>
  <c r="N655" i="20"/>
  <c r="N656" i="20"/>
  <c r="N657" i="20"/>
  <c r="N658" i="20"/>
  <c r="N659" i="20"/>
  <c r="N660" i="20"/>
  <c r="N661" i="20"/>
  <c r="N662" i="20"/>
  <c r="N663" i="20"/>
  <c r="N664" i="20"/>
  <c r="N665" i="20"/>
  <c r="N666" i="20"/>
  <c r="N667" i="20"/>
  <c r="N668" i="20"/>
  <c r="N669" i="20"/>
  <c r="N670" i="20"/>
  <c r="N671" i="20"/>
  <c r="N672" i="20"/>
  <c r="N673" i="20"/>
  <c r="N674" i="20"/>
  <c r="N675" i="20"/>
  <c r="N676" i="20"/>
  <c r="N677" i="20"/>
  <c r="N678" i="20"/>
  <c r="N679" i="20"/>
  <c r="N680" i="20"/>
  <c r="N681" i="20"/>
  <c r="N682" i="20"/>
  <c r="N683" i="20"/>
  <c r="N684" i="20"/>
  <c r="N685" i="20"/>
  <c r="N686" i="20"/>
  <c r="N687" i="20"/>
  <c r="N688" i="20"/>
  <c r="N689" i="20"/>
  <c r="N690" i="20"/>
  <c r="N691" i="20"/>
  <c r="N692" i="20"/>
  <c r="N693" i="20"/>
  <c r="N694" i="20"/>
  <c r="N695" i="20"/>
  <c r="M3" i="20"/>
  <c r="M4" i="20"/>
  <c r="M5" i="20"/>
  <c r="M6" i="20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375" i="20"/>
  <c r="M376" i="20"/>
  <c r="M377" i="20"/>
  <c r="M378" i="20"/>
  <c r="M379" i="20"/>
  <c r="M380" i="20"/>
  <c r="M381" i="20"/>
  <c r="M382" i="20"/>
  <c r="M383" i="20"/>
  <c r="M384" i="20"/>
  <c r="M385" i="20"/>
  <c r="M386" i="20"/>
  <c r="M387" i="20"/>
  <c r="M388" i="20"/>
  <c r="M389" i="20"/>
  <c r="M390" i="20"/>
  <c r="M391" i="20"/>
  <c r="M392" i="20"/>
  <c r="M393" i="20"/>
  <c r="M394" i="20"/>
  <c r="M395" i="20"/>
  <c r="M396" i="20"/>
  <c r="M397" i="20"/>
  <c r="M398" i="20"/>
  <c r="M399" i="20"/>
  <c r="M400" i="20"/>
  <c r="M401" i="20"/>
  <c r="M402" i="20"/>
  <c r="M403" i="20"/>
  <c r="M404" i="20"/>
  <c r="M405" i="20"/>
  <c r="M406" i="20"/>
  <c r="M407" i="20"/>
  <c r="M408" i="20"/>
  <c r="M409" i="20"/>
  <c r="M410" i="20"/>
  <c r="M411" i="20"/>
  <c r="M412" i="20"/>
  <c r="M413" i="20"/>
  <c r="M414" i="20"/>
  <c r="M415" i="20"/>
  <c r="M416" i="20"/>
  <c r="M417" i="20"/>
  <c r="M418" i="20"/>
  <c r="M419" i="20"/>
  <c r="M420" i="20"/>
  <c r="M421" i="20"/>
  <c r="M422" i="20"/>
  <c r="M423" i="20"/>
  <c r="M424" i="20"/>
  <c r="M425" i="20"/>
  <c r="M426" i="20"/>
  <c r="M427" i="20"/>
  <c r="M428" i="20"/>
  <c r="M429" i="20"/>
  <c r="M430" i="20"/>
  <c r="M431" i="20"/>
  <c r="M432" i="20"/>
  <c r="M433" i="20"/>
  <c r="M434" i="20"/>
  <c r="M435" i="20"/>
  <c r="M436" i="20"/>
  <c r="M437" i="20"/>
  <c r="M438" i="20"/>
  <c r="M439" i="20"/>
  <c r="M440" i="20"/>
  <c r="M441" i="20"/>
  <c r="M442" i="20"/>
  <c r="M443" i="20"/>
  <c r="M444" i="20"/>
  <c r="M445" i="20"/>
  <c r="M446" i="20"/>
  <c r="M447" i="20"/>
  <c r="M448" i="20"/>
  <c r="M449" i="20"/>
  <c r="M450" i="20"/>
  <c r="M451" i="20"/>
  <c r="M452" i="20"/>
  <c r="M453" i="20"/>
  <c r="M454" i="20"/>
  <c r="M455" i="20"/>
  <c r="M456" i="20"/>
  <c r="M457" i="20"/>
  <c r="M458" i="20"/>
  <c r="M459" i="20"/>
  <c r="M460" i="20"/>
  <c r="M461" i="20"/>
  <c r="M462" i="20"/>
  <c r="M463" i="20"/>
  <c r="M464" i="20"/>
  <c r="M465" i="20"/>
  <c r="M466" i="20"/>
  <c r="M467" i="20"/>
  <c r="M468" i="20"/>
  <c r="M469" i="20"/>
  <c r="M470" i="20"/>
  <c r="M471" i="20"/>
  <c r="M472" i="20"/>
  <c r="M473" i="20"/>
  <c r="M474" i="20"/>
  <c r="M475" i="20"/>
  <c r="M476" i="20"/>
  <c r="M477" i="20"/>
  <c r="M478" i="20"/>
  <c r="M479" i="20"/>
  <c r="M480" i="20"/>
  <c r="M481" i="20"/>
  <c r="M482" i="20"/>
  <c r="M483" i="20"/>
  <c r="M484" i="20"/>
  <c r="M485" i="20"/>
  <c r="M486" i="20"/>
  <c r="M487" i="20"/>
  <c r="M488" i="20"/>
  <c r="M489" i="20"/>
  <c r="M490" i="20"/>
  <c r="M491" i="20"/>
  <c r="M492" i="20"/>
  <c r="M493" i="20"/>
  <c r="M494" i="20"/>
  <c r="M495" i="20"/>
  <c r="M496" i="20"/>
  <c r="M497" i="20"/>
  <c r="M498" i="20"/>
  <c r="M499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2" i="20"/>
  <c r="M513" i="20"/>
  <c r="M514" i="20"/>
  <c r="M515" i="20"/>
  <c r="M516" i="20"/>
  <c r="M517" i="20"/>
  <c r="M518" i="20"/>
  <c r="M519" i="20"/>
  <c r="M520" i="20"/>
  <c r="M521" i="20"/>
  <c r="M522" i="20"/>
  <c r="M523" i="20"/>
  <c r="M524" i="20"/>
  <c r="M525" i="20"/>
  <c r="M526" i="20"/>
  <c r="M527" i="20"/>
  <c r="M528" i="20"/>
  <c r="M529" i="20"/>
  <c r="M530" i="20"/>
  <c r="M531" i="20"/>
  <c r="M532" i="20"/>
  <c r="M533" i="20"/>
  <c r="M534" i="20"/>
  <c r="M535" i="20"/>
  <c r="M536" i="20"/>
  <c r="M537" i="20"/>
  <c r="M538" i="20"/>
  <c r="M539" i="20"/>
  <c r="M540" i="20"/>
  <c r="M541" i="20"/>
  <c r="M542" i="20"/>
  <c r="M543" i="20"/>
  <c r="M544" i="20"/>
  <c r="M545" i="20"/>
  <c r="M546" i="20"/>
  <c r="M547" i="20"/>
  <c r="M548" i="20"/>
  <c r="M549" i="20"/>
  <c r="M550" i="20"/>
  <c r="M551" i="20"/>
  <c r="M552" i="20"/>
  <c r="M553" i="20"/>
  <c r="M554" i="20"/>
  <c r="M555" i="20"/>
  <c r="M556" i="20"/>
  <c r="M557" i="20"/>
  <c r="M558" i="20"/>
  <c r="M559" i="20"/>
  <c r="M560" i="20"/>
  <c r="M561" i="20"/>
  <c r="M562" i="20"/>
  <c r="M563" i="20"/>
  <c r="M564" i="20"/>
  <c r="M565" i="20"/>
  <c r="M566" i="20"/>
  <c r="M567" i="20"/>
  <c r="M568" i="20"/>
  <c r="M569" i="20"/>
  <c r="M570" i="20"/>
  <c r="M571" i="20"/>
  <c r="M572" i="20"/>
  <c r="M573" i="20"/>
  <c r="M574" i="20"/>
  <c r="M575" i="20"/>
  <c r="M576" i="20"/>
  <c r="M577" i="20"/>
  <c r="M578" i="20"/>
  <c r="M579" i="20"/>
  <c r="M580" i="20"/>
  <c r="M581" i="20"/>
  <c r="M582" i="20"/>
  <c r="M583" i="20"/>
  <c r="M584" i="20"/>
  <c r="M585" i="20"/>
  <c r="M586" i="20"/>
  <c r="M587" i="20"/>
  <c r="M588" i="20"/>
  <c r="M589" i="20"/>
  <c r="M590" i="20"/>
  <c r="M591" i="20"/>
  <c r="M592" i="20"/>
  <c r="M593" i="20"/>
  <c r="M594" i="20"/>
  <c r="M595" i="20"/>
  <c r="M596" i="20"/>
  <c r="M597" i="20"/>
  <c r="M598" i="20"/>
  <c r="M599" i="20"/>
  <c r="M600" i="20"/>
  <c r="M601" i="20"/>
  <c r="M602" i="20"/>
  <c r="M603" i="20"/>
  <c r="M604" i="20"/>
  <c r="M605" i="20"/>
  <c r="M606" i="20"/>
  <c r="M607" i="20"/>
  <c r="M608" i="20"/>
  <c r="M609" i="20"/>
  <c r="M610" i="20"/>
  <c r="M611" i="20"/>
  <c r="M612" i="20"/>
  <c r="M613" i="20"/>
  <c r="M614" i="20"/>
  <c r="M615" i="20"/>
  <c r="M616" i="20"/>
  <c r="M617" i="20"/>
  <c r="M618" i="20"/>
  <c r="M619" i="20"/>
  <c r="M620" i="20"/>
  <c r="M621" i="20"/>
  <c r="M622" i="20"/>
  <c r="M623" i="20"/>
  <c r="M624" i="20"/>
  <c r="M625" i="20"/>
  <c r="M626" i="20"/>
  <c r="M627" i="20"/>
  <c r="M628" i="20"/>
  <c r="M629" i="20"/>
  <c r="M630" i="20"/>
  <c r="M631" i="20"/>
  <c r="M632" i="20"/>
  <c r="M633" i="20"/>
  <c r="M634" i="20"/>
  <c r="M635" i="20"/>
  <c r="M636" i="20"/>
  <c r="M637" i="20"/>
  <c r="M638" i="20"/>
  <c r="M639" i="20"/>
  <c r="M640" i="20"/>
  <c r="M641" i="20"/>
  <c r="M642" i="20"/>
  <c r="M643" i="20"/>
  <c r="M644" i="20"/>
  <c r="M645" i="20"/>
  <c r="M646" i="20"/>
  <c r="M647" i="20"/>
  <c r="M648" i="20"/>
  <c r="M649" i="20"/>
  <c r="M650" i="20"/>
  <c r="M651" i="20"/>
  <c r="M652" i="20"/>
  <c r="M653" i="20"/>
  <c r="M654" i="20"/>
  <c r="M655" i="20"/>
  <c r="M656" i="20"/>
  <c r="M657" i="20"/>
  <c r="M658" i="20"/>
  <c r="M659" i="20"/>
  <c r="M660" i="20"/>
  <c r="M661" i="20"/>
  <c r="M662" i="20"/>
  <c r="M663" i="20"/>
  <c r="M664" i="20"/>
  <c r="M665" i="20"/>
  <c r="M666" i="20"/>
  <c r="M667" i="20"/>
  <c r="M668" i="20"/>
  <c r="M669" i="20"/>
  <c r="M670" i="20"/>
  <c r="M671" i="20"/>
  <c r="M672" i="20"/>
  <c r="M673" i="20"/>
  <c r="M674" i="20"/>
  <c r="M675" i="20"/>
  <c r="M676" i="20"/>
  <c r="M677" i="20"/>
  <c r="M678" i="20"/>
  <c r="M679" i="20"/>
  <c r="M680" i="20"/>
  <c r="M681" i="20"/>
  <c r="M682" i="20"/>
  <c r="M683" i="20"/>
  <c r="M684" i="20"/>
  <c r="M685" i="20"/>
  <c r="M686" i="20"/>
  <c r="M687" i="20"/>
  <c r="M688" i="20"/>
  <c r="M689" i="20"/>
  <c r="M690" i="20"/>
  <c r="M691" i="20"/>
  <c r="M692" i="20"/>
  <c r="M693" i="20"/>
  <c r="M694" i="20"/>
  <c r="M695" i="20"/>
  <c r="L3" i="20"/>
  <c r="L4" i="20"/>
  <c r="L5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7" i="20"/>
  <c r="L48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2" i="20"/>
  <c r="L103" i="20"/>
  <c r="L104" i="20"/>
  <c r="L105" i="20"/>
  <c r="L106" i="20"/>
  <c r="L107" i="20"/>
  <c r="L108" i="20"/>
  <c r="L109" i="20"/>
  <c r="L110" i="20"/>
  <c r="L111" i="20"/>
  <c r="L112" i="20"/>
  <c r="L113" i="20"/>
  <c r="L114" i="20"/>
  <c r="L115" i="20"/>
  <c r="L116" i="20"/>
  <c r="L117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136" i="20"/>
  <c r="L137" i="20"/>
  <c r="L138" i="20"/>
  <c r="L139" i="20"/>
  <c r="L140" i="20"/>
  <c r="L141" i="20"/>
  <c r="L142" i="20"/>
  <c r="L143" i="20"/>
  <c r="L144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3" i="20"/>
  <c r="L194" i="20"/>
  <c r="L195" i="20"/>
  <c r="L196" i="20"/>
  <c r="L197" i="20"/>
  <c r="L198" i="20"/>
  <c r="L199" i="20"/>
  <c r="L200" i="20"/>
  <c r="L201" i="20"/>
  <c r="L202" i="20"/>
  <c r="L203" i="20"/>
  <c r="L204" i="20"/>
  <c r="L205" i="20"/>
  <c r="L206" i="20"/>
  <c r="L207" i="20"/>
  <c r="L208" i="20"/>
  <c r="L209" i="20"/>
  <c r="L210" i="20"/>
  <c r="L211" i="20"/>
  <c r="L212" i="20"/>
  <c r="L213" i="20"/>
  <c r="L214" i="20"/>
  <c r="L215" i="20"/>
  <c r="L216" i="20"/>
  <c r="L217" i="20"/>
  <c r="L218" i="20"/>
  <c r="L219" i="20"/>
  <c r="L220" i="20"/>
  <c r="L221" i="20"/>
  <c r="L222" i="20"/>
  <c r="L223" i="20"/>
  <c r="L224" i="20"/>
  <c r="L225" i="20"/>
  <c r="L226" i="20"/>
  <c r="L227" i="20"/>
  <c r="L228" i="20"/>
  <c r="L229" i="20"/>
  <c r="L230" i="20"/>
  <c r="L231" i="20"/>
  <c r="L232" i="20"/>
  <c r="L233" i="20"/>
  <c r="L234" i="20"/>
  <c r="L235" i="20"/>
  <c r="L236" i="20"/>
  <c r="L237" i="20"/>
  <c r="L238" i="20"/>
  <c r="L239" i="20"/>
  <c r="L240" i="20"/>
  <c r="L241" i="20"/>
  <c r="L242" i="20"/>
  <c r="L243" i="20"/>
  <c r="L244" i="20"/>
  <c r="L245" i="20"/>
  <c r="L246" i="20"/>
  <c r="L247" i="20"/>
  <c r="L248" i="20"/>
  <c r="L249" i="20"/>
  <c r="L250" i="20"/>
  <c r="L251" i="20"/>
  <c r="L252" i="20"/>
  <c r="L253" i="20"/>
  <c r="L254" i="20"/>
  <c r="L255" i="20"/>
  <c r="L256" i="20"/>
  <c r="L257" i="20"/>
  <c r="L258" i="20"/>
  <c r="L259" i="20"/>
  <c r="L260" i="20"/>
  <c r="L261" i="20"/>
  <c r="L262" i="20"/>
  <c r="L263" i="20"/>
  <c r="L264" i="20"/>
  <c r="L265" i="20"/>
  <c r="L266" i="20"/>
  <c r="L267" i="20"/>
  <c r="L268" i="20"/>
  <c r="L269" i="20"/>
  <c r="L270" i="20"/>
  <c r="L271" i="20"/>
  <c r="L272" i="20"/>
  <c r="L273" i="20"/>
  <c r="L274" i="20"/>
  <c r="L275" i="20"/>
  <c r="L276" i="20"/>
  <c r="L277" i="20"/>
  <c r="L278" i="20"/>
  <c r="L279" i="20"/>
  <c r="L280" i="20"/>
  <c r="L281" i="20"/>
  <c r="L282" i="20"/>
  <c r="L283" i="20"/>
  <c r="L284" i="20"/>
  <c r="L285" i="20"/>
  <c r="L286" i="20"/>
  <c r="L287" i="20"/>
  <c r="L288" i="20"/>
  <c r="L289" i="20"/>
  <c r="L290" i="20"/>
  <c r="L291" i="20"/>
  <c r="L292" i="20"/>
  <c r="L293" i="20"/>
  <c r="L294" i="20"/>
  <c r="L295" i="20"/>
  <c r="L296" i="20"/>
  <c r="L297" i="20"/>
  <c r="L298" i="20"/>
  <c r="L299" i="20"/>
  <c r="L300" i="20"/>
  <c r="L301" i="20"/>
  <c r="L302" i="20"/>
  <c r="L303" i="20"/>
  <c r="L304" i="20"/>
  <c r="L305" i="20"/>
  <c r="L306" i="20"/>
  <c r="L307" i="20"/>
  <c r="L308" i="20"/>
  <c r="L309" i="20"/>
  <c r="L310" i="20"/>
  <c r="L311" i="20"/>
  <c r="L312" i="20"/>
  <c r="L313" i="20"/>
  <c r="L314" i="20"/>
  <c r="L315" i="20"/>
  <c r="L316" i="20"/>
  <c r="L317" i="20"/>
  <c r="L318" i="20"/>
  <c r="L319" i="20"/>
  <c r="L320" i="20"/>
  <c r="L321" i="20"/>
  <c r="L322" i="20"/>
  <c r="L323" i="20"/>
  <c r="L324" i="20"/>
  <c r="L325" i="20"/>
  <c r="L326" i="20"/>
  <c r="L327" i="20"/>
  <c r="L328" i="20"/>
  <c r="L329" i="20"/>
  <c r="L330" i="20"/>
  <c r="L331" i="20"/>
  <c r="L332" i="20"/>
  <c r="L333" i="20"/>
  <c r="L334" i="20"/>
  <c r="L335" i="20"/>
  <c r="L336" i="20"/>
  <c r="L337" i="20"/>
  <c r="L338" i="20"/>
  <c r="L339" i="20"/>
  <c r="L340" i="20"/>
  <c r="L341" i="20"/>
  <c r="L342" i="20"/>
  <c r="L343" i="20"/>
  <c r="L344" i="20"/>
  <c r="L345" i="20"/>
  <c r="L346" i="20"/>
  <c r="L347" i="20"/>
  <c r="L348" i="20"/>
  <c r="L349" i="20"/>
  <c r="L350" i="20"/>
  <c r="L351" i="20"/>
  <c r="L352" i="20"/>
  <c r="L353" i="20"/>
  <c r="L354" i="20"/>
  <c r="L355" i="20"/>
  <c r="L356" i="20"/>
  <c r="L357" i="20"/>
  <c r="L358" i="20"/>
  <c r="L359" i="20"/>
  <c r="L360" i="20"/>
  <c r="L361" i="20"/>
  <c r="L362" i="20"/>
  <c r="L363" i="20"/>
  <c r="L364" i="20"/>
  <c r="L365" i="20"/>
  <c r="L366" i="20"/>
  <c r="L367" i="20"/>
  <c r="L368" i="20"/>
  <c r="L369" i="20"/>
  <c r="L370" i="20"/>
  <c r="L371" i="20"/>
  <c r="L372" i="20"/>
  <c r="L373" i="20"/>
  <c r="L374" i="20"/>
  <c r="L375" i="20"/>
  <c r="L376" i="20"/>
  <c r="L377" i="20"/>
  <c r="L378" i="20"/>
  <c r="L379" i="20"/>
  <c r="L380" i="20"/>
  <c r="L381" i="20"/>
  <c r="L382" i="20"/>
  <c r="L383" i="20"/>
  <c r="L384" i="20"/>
  <c r="L385" i="20"/>
  <c r="L386" i="20"/>
  <c r="L387" i="20"/>
  <c r="L388" i="20"/>
  <c r="L389" i="20"/>
  <c r="L390" i="20"/>
  <c r="L391" i="20"/>
  <c r="L392" i="20"/>
  <c r="L393" i="20"/>
  <c r="L394" i="20"/>
  <c r="L395" i="20"/>
  <c r="L396" i="20"/>
  <c r="L397" i="20"/>
  <c r="L398" i="20"/>
  <c r="L399" i="20"/>
  <c r="L400" i="20"/>
  <c r="L401" i="20"/>
  <c r="L402" i="20"/>
  <c r="L403" i="20"/>
  <c r="L404" i="20"/>
  <c r="L405" i="20"/>
  <c r="L406" i="20"/>
  <c r="L407" i="20"/>
  <c r="L408" i="20"/>
  <c r="L409" i="20"/>
  <c r="L410" i="20"/>
  <c r="L411" i="20"/>
  <c r="L412" i="20"/>
  <c r="L413" i="20"/>
  <c r="L414" i="20"/>
  <c r="L415" i="20"/>
  <c r="L416" i="20"/>
  <c r="L417" i="20"/>
  <c r="L418" i="20"/>
  <c r="L419" i="20"/>
  <c r="L420" i="20"/>
  <c r="L421" i="20"/>
  <c r="L422" i="20"/>
  <c r="L423" i="20"/>
  <c r="L424" i="20"/>
  <c r="L425" i="20"/>
  <c r="L426" i="20"/>
  <c r="L427" i="20"/>
  <c r="L428" i="20"/>
  <c r="L429" i="20"/>
  <c r="L430" i="20"/>
  <c r="L431" i="20"/>
  <c r="L432" i="20"/>
  <c r="L433" i="20"/>
  <c r="L434" i="20"/>
  <c r="L435" i="20"/>
  <c r="L436" i="20"/>
  <c r="L437" i="20"/>
  <c r="L438" i="20"/>
  <c r="L439" i="20"/>
  <c r="L440" i="20"/>
  <c r="L441" i="20"/>
  <c r="L442" i="20"/>
  <c r="L443" i="20"/>
  <c r="L444" i="20"/>
  <c r="L445" i="20"/>
  <c r="L446" i="20"/>
  <c r="L447" i="20"/>
  <c r="L448" i="20"/>
  <c r="L449" i="20"/>
  <c r="L450" i="20"/>
  <c r="L451" i="20"/>
  <c r="L452" i="20"/>
  <c r="L453" i="20"/>
  <c r="L454" i="20"/>
  <c r="L455" i="20"/>
  <c r="L456" i="20"/>
  <c r="L457" i="20"/>
  <c r="L458" i="20"/>
  <c r="L459" i="20"/>
  <c r="L460" i="20"/>
  <c r="L461" i="20"/>
  <c r="L462" i="20"/>
  <c r="L463" i="20"/>
  <c r="L464" i="20"/>
  <c r="L465" i="20"/>
  <c r="L466" i="20"/>
  <c r="L467" i="20"/>
  <c r="L468" i="20"/>
  <c r="L469" i="20"/>
  <c r="L470" i="20"/>
  <c r="L471" i="20"/>
  <c r="L472" i="20"/>
  <c r="L473" i="20"/>
  <c r="L474" i="20"/>
  <c r="L475" i="20"/>
  <c r="L476" i="20"/>
  <c r="L477" i="20"/>
  <c r="L478" i="20"/>
  <c r="L479" i="20"/>
  <c r="L480" i="20"/>
  <c r="L481" i="20"/>
  <c r="L482" i="20"/>
  <c r="L483" i="20"/>
  <c r="L484" i="20"/>
  <c r="L485" i="20"/>
  <c r="L486" i="20"/>
  <c r="L487" i="20"/>
  <c r="L488" i="20"/>
  <c r="L489" i="20"/>
  <c r="L490" i="20"/>
  <c r="L491" i="20"/>
  <c r="L492" i="20"/>
  <c r="L493" i="20"/>
  <c r="L494" i="20"/>
  <c r="L495" i="20"/>
  <c r="L496" i="20"/>
  <c r="L497" i="20"/>
  <c r="L498" i="20"/>
  <c r="L499" i="20"/>
  <c r="L500" i="20"/>
  <c r="L501" i="20"/>
  <c r="L502" i="20"/>
  <c r="L503" i="20"/>
  <c r="L504" i="20"/>
  <c r="L505" i="20"/>
  <c r="L506" i="20"/>
  <c r="L507" i="20"/>
  <c r="L508" i="20"/>
  <c r="L509" i="20"/>
  <c r="L510" i="20"/>
  <c r="L511" i="20"/>
  <c r="L512" i="20"/>
  <c r="L513" i="20"/>
  <c r="L514" i="20"/>
  <c r="L515" i="20"/>
  <c r="L516" i="20"/>
  <c r="L517" i="20"/>
  <c r="L518" i="20"/>
  <c r="L519" i="20"/>
  <c r="L520" i="20"/>
  <c r="L521" i="20"/>
  <c r="L522" i="20"/>
  <c r="L523" i="20"/>
  <c r="L524" i="20"/>
  <c r="L525" i="20"/>
  <c r="L526" i="20"/>
  <c r="L527" i="20"/>
  <c r="L528" i="20"/>
  <c r="L529" i="20"/>
  <c r="L530" i="20"/>
  <c r="L531" i="20"/>
  <c r="L532" i="20"/>
  <c r="L533" i="20"/>
  <c r="L534" i="20"/>
  <c r="L535" i="20"/>
  <c r="L536" i="20"/>
  <c r="L537" i="20"/>
  <c r="L538" i="20"/>
  <c r="L539" i="20"/>
  <c r="L540" i="20"/>
  <c r="L541" i="20"/>
  <c r="L542" i="20"/>
  <c r="L543" i="20"/>
  <c r="L544" i="20"/>
  <c r="L545" i="20"/>
  <c r="L546" i="20"/>
  <c r="L547" i="20"/>
  <c r="L548" i="20"/>
  <c r="L549" i="20"/>
  <c r="L550" i="20"/>
  <c r="L551" i="20"/>
  <c r="L552" i="20"/>
  <c r="L553" i="20"/>
  <c r="L554" i="20"/>
  <c r="L555" i="20"/>
  <c r="L556" i="20"/>
  <c r="L557" i="20"/>
  <c r="L558" i="20"/>
  <c r="L559" i="20"/>
  <c r="L560" i="20"/>
  <c r="L561" i="20"/>
  <c r="L562" i="20"/>
  <c r="L563" i="20"/>
  <c r="L564" i="20"/>
  <c r="L565" i="20"/>
  <c r="L566" i="20"/>
  <c r="L567" i="20"/>
  <c r="L568" i="20"/>
  <c r="L569" i="20"/>
  <c r="L570" i="20"/>
  <c r="L571" i="20"/>
  <c r="L572" i="20"/>
  <c r="L573" i="20"/>
  <c r="L574" i="20"/>
  <c r="L575" i="20"/>
  <c r="L576" i="20"/>
  <c r="L577" i="20"/>
  <c r="L578" i="20"/>
  <c r="L579" i="20"/>
  <c r="L580" i="20"/>
  <c r="L581" i="20"/>
  <c r="L582" i="20"/>
  <c r="L583" i="20"/>
  <c r="L584" i="20"/>
  <c r="L585" i="20"/>
  <c r="L586" i="20"/>
  <c r="L587" i="20"/>
  <c r="L588" i="20"/>
  <c r="L589" i="20"/>
  <c r="L590" i="20"/>
  <c r="L591" i="20"/>
  <c r="L592" i="20"/>
  <c r="L593" i="20"/>
  <c r="L594" i="20"/>
  <c r="L595" i="20"/>
  <c r="L596" i="20"/>
  <c r="L597" i="20"/>
  <c r="L598" i="20"/>
  <c r="L599" i="20"/>
  <c r="L600" i="20"/>
  <c r="L601" i="20"/>
  <c r="L602" i="20"/>
  <c r="L603" i="20"/>
  <c r="L604" i="20"/>
  <c r="L605" i="20"/>
  <c r="L606" i="20"/>
  <c r="L607" i="20"/>
  <c r="L608" i="20"/>
  <c r="L609" i="20"/>
  <c r="L610" i="20"/>
  <c r="L611" i="20"/>
  <c r="L612" i="20"/>
  <c r="L613" i="20"/>
  <c r="L614" i="20"/>
  <c r="L615" i="20"/>
  <c r="L616" i="20"/>
  <c r="L617" i="20"/>
  <c r="L618" i="20"/>
  <c r="L619" i="20"/>
  <c r="L620" i="20"/>
  <c r="L621" i="20"/>
  <c r="L622" i="20"/>
  <c r="L623" i="20"/>
  <c r="L624" i="20"/>
  <c r="L625" i="20"/>
  <c r="L626" i="20"/>
  <c r="L627" i="20"/>
  <c r="L628" i="20"/>
  <c r="L629" i="20"/>
  <c r="L630" i="20"/>
  <c r="L631" i="20"/>
  <c r="L632" i="20"/>
  <c r="L633" i="20"/>
  <c r="L634" i="20"/>
  <c r="L635" i="20"/>
  <c r="L636" i="20"/>
  <c r="L637" i="20"/>
  <c r="L638" i="20"/>
  <c r="L639" i="20"/>
  <c r="L640" i="20"/>
  <c r="L641" i="20"/>
  <c r="L642" i="20"/>
  <c r="L643" i="20"/>
  <c r="L644" i="20"/>
  <c r="L645" i="20"/>
  <c r="L646" i="20"/>
  <c r="L647" i="20"/>
  <c r="L648" i="20"/>
  <c r="L649" i="20"/>
  <c r="L650" i="20"/>
  <c r="L651" i="20"/>
  <c r="L652" i="20"/>
  <c r="L653" i="20"/>
  <c r="L654" i="20"/>
  <c r="L655" i="20"/>
  <c r="L656" i="20"/>
  <c r="L657" i="20"/>
  <c r="L658" i="20"/>
  <c r="L659" i="20"/>
  <c r="L660" i="20"/>
  <c r="L661" i="20"/>
  <c r="L662" i="20"/>
  <c r="L663" i="20"/>
  <c r="L664" i="20"/>
  <c r="L665" i="20"/>
  <c r="L666" i="20"/>
  <c r="L667" i="20"/>
  <c r="L668" i="20"/>
  <c r="L669" i="20"/>
  <c r="L670" i="20"/>
  <c r="L671" i="20"/>
  <c r="L672" i="20"/>
  <c r="L673" i="20"/>
  <c r="L674" i="20"/>
  <c r="L675" i="20"/>
  <c r="L676" i="20"/>
  <c r="L677" i="20"/>
  <c r="L678" i="20"/>
  <c r="L679" i="20"/>
  <c r="L680" i="20"/>
  <c r="L681" i="20"/>
  <c r="L682" i="20"/>
  <c r="L683" i="20"/>
  <c r="L684" i="20"/>
  <c r="L685" i="20"/>
  <c r="L686" i="20"/>
  <c r="L687" i="20"/>
  <c r="L688" i="20"/>
  <c r="L689" i="20"/>
  <c r="L690" i="20"/>
  <c r="L691" i="20"/>
  <c r="L692" i="20"/>
  <c r="L693" i="20"/>
  <c r="L694" i="20"/>
  <c r="L695" i="20"/>
  <c r="K3" i="20"/>
  <c r="K4" i="20"/>
  <c r="K5" i="20"/>
  <c r="K6" i="20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103" i="20"/>
  <c r="K104" i="20"/>
  <c r="K105" i="20"/>
  <c r="K106" i="20"/>
  <c r="K107" i="20"/>
  <c r="K108" i="20"/>
  <c r="K109" i="20"/>
  <c r="K110" i="20"/>
  <c r="K111" i="20"/>
  <c r="K112" i="20"/>
  <c r="K113" i="20"/>
  <c r="K114" i="20"/>
  <c r="K115" i="20"/>
  <c r="K116" i="20"/>
  <c r="K117" i="20"/>
  <c r="K118" i="20"/>
  <c r="K119" i="20"/>
  <c r="K120" i="20"/>
  <c r="K121" i="20"/>
  <c r="K122" i="20"/>
  <c r="K123" i="20"/>
  <c r="K124" i="20"/>
  <c r="K125" i="20"/>
  <c r="K126" i="20"/>
  <c r="K127" i="20"/>
  <c r="K128" i="20"/>
  <c r="K129" i="20"/>
  <c r="K130" i="20"/>
  <c r="K131" i="20"/>
  <c r="K132" i="20"/>
  <c r="K133" i="20"/>
  <c r="K134" i="20"/>
  <c r="K135" i="20"/>
  <c r="K136" i="20"/>
  <c r="K137" i="20"/>
  <c r="K138" i="20"/>
  <c r="K139" i="20"/>
  <c r="K140" i="20"/>
  <c r="K141" i="20"/>
  <c r="K142" i="20"/>
  <c r="K143" i="20"/>
  <c r="K144" i="20"/>
  <c r="K145" i="20"/>
  <c r="K146" i="20"/>
  <c r="K147" i="20"/>
  <c r="K148" i="20"/>
  <c r="K149" i="20"/>
  <c r="K150" i="20"/>
  <c r="K151" i="20"/>
  <c r="K152" i="20"/>
  <c r="K153" i="20"/>
  <c r="K154" i="20"/>
  <c r="K155" i="20"/>
  <c r="K156" i="20"/>
  <c r="K157" i="20"/>
  <c r="K158" i="20"/>
  <c r="K159" i="20"/>
  <c r="K160" i="20"/>
  <c r="K161" i="20"/>
  <c r="K162" i="20"/>
  <c r="K163" i="20"/>
  <c r="K164" i="20"/>
  <c r="K165" i="20"/>
  <c r="K166" i="20"/>
  <c r="K167" i="20"/>
  <c r="K168" i="20"/>
  <c r="K169" i="20"/>
  <c r="K170" i="20"/>
  <c r="K171" i="20"/>
  <c r="K172" i="20"/>
  <c r="K173" i="20"/>
  <c r="K174" i="20"/>
  <c r="K175" i="20"/>
  <c r="K176" i="20"/>
  <c r="K177" i="20"/>
  <c r="K178" i="20"/>
  <c r="K179" i="20"/>
  <c r="K180" i="20"/>
  <c r="K181" i="20"/>
  <c r="K182" i="20"/>
  <c r="K183" i="20"/>
  <c r="K184" i="20"/>
  <c r="K185" i="20"/>
  <c r="K186" i="20"/>
  <c r="K187" i="20"/>
  <c r="K188" i="20"/>
  <c r="K189" i="20"/>
  <c r="K190" i="20"/>
  <c r="K191" i="20"/>
  <c r="K192" i="20"/>
  <c r="K193" i="20"/>
  <c r="K194" i="20"/>
  <c r="K195" i="20"/>
  <c r="K196" i="20"/>
  <c r="K197" i="20"/>
  <c r="K198" i="20"/>
  <c r="K199" i="20"/>
  <c r="K200" i="20"/>
  <c r="K201" i="20"/>
  <c r="K202" i="20"/>
  <c r="K203" i="20"/>
  <c r="K204" i="20"/>
  <c r="K205" i="20"/>
  <c r="K206" i="20"/>
  <c r="K207" i="20"/>
  <c r="K208" i="20"/>
  <c r="K209" i="20"/>
  <c r="K210" i="20"/>
  <c r="K211" i="20"/>
  <c r="K212" i="20"/>
  <c r="K213" i="20"/>
  <c r="K214" i="20"/>
  <c r="K215" i="20"/>
  <c r="K216" i="20"/>
  <c r="K217" i="20"/>
  <c r="K218" i="20"/>
  <c r="K219" i="20"/>
  <c r="K220" i="20"/>
  <c r="K221" i="20"/>
  <c r="K222" i="20"/>
  <c r="K223" i="20"/>
  <c r="K224" i="20"/>
  <c r="K225" i="20"/>
  <c r="K226" i="20"/>
  <c r="K227" i="20"/>
  <c r="K228" i="20"/>
  <c r="K229" i="20"/>
  <c r="K230" i="20"/>
  <c r="K231" i="20"/>
  <c r="K232" i="20"/>
  <c r="K233" i="20"/>
  <c r="K234" i="20"/>
  <c r="K235" i="20"/>
  <c r="K236" i="20"/>
  <c r="K237" i="20"/>
  <c r="K238" i="20"/>
  <c r="K239" i="20"/>
  <c r="K240" i="20"/>
  <c r="K241" i="20"/>
  <c r="K242" i="20"/>
  <c r="K243" i="20"/>
  <c r="K244" i="20"/>
  <c r="K245" i="20"/>
  <c r="K246" i="20"/>
  <c r="K247" i="20"/>
  <c r="K248" i="20"/>
  <c r="K249" i="20"/>
  <c r="K250" i="20"/>
  <c r="K251" i="20"/>
  <c r="K252" i="20"/>
  <c r="K253" i="20"/>
  <c r="K254" i="20"/>
  <c r="K255" i="20"/>
  <c r="K256" i="20"/>
  <c r="K257" i="20"/>
  <c r="K258" i="20"/>
  <c r="K259" i="20"/>
  <c r="K260" i="20"/>
  <c r="K261" i="20"/>
  <c r="K262" i="20"/>
  <c r="K263" i="20"/>
  <c r="K264" i="20"/>
  <c r="K265" i="20"/>
  <c r="K266" i="20"/>
  <c r="K267" i="20"/>
  <c r="K268" i="20"/>
  <c r="K269" i="20"/>
  <c r="K270" i="20"/>
  <c r="K271" i="20"/>
  <c r="K272" i="20"/>
  <c r="K273" i="20"/>
  <c r="K274" i="20"/>
  <c r="K275" i="20"/>
  <c r="K276" i="20"/>
  <c r="K277" i="20"/>
  <c r="K278" i="20"/>
  <c r="K279" i="20"/>
  <c r="K280" i="20"/>
  <c r="K281" i="20"/>
  <c r="K282" i="20"/>
  <c r="K283" i="20"/>
  <c r="K284" i="20"/>
  <c r="K285" i="20"/>
  <c r="K286" i="20"/>
  <c r="K287" i="20"/>
  <c r="K288" i="20"/>
  <c r="K289" i="20"/>
  <c r="K290" i="20"/>
  <c r="K291" i="20"/>
  <c r="K292" i="20"/>
  <c r="K293" i="20"/>
  <c r="K294" i="20"/>
  <c r="K295" i="20"/>
  <c r="K296" i="20"/>
  <c r="K297" i="20"/>
  <c r="K298" i="20"/>
  <c r="K299" i="20"/>
  <c r="K300" i="20"/>
  <c r="K301" i="20"/>
  <c r="K302" i="20"/>
  <c r="K303" i="20"/>
  <c r="K304" i="20"/>
  <c r="K305" i="20"/>
  <c r="K306" i="20"/>
  <c r="K307" i="20"/>
  <c r="K308" i="20"/>
  <c r="K309" i="20"/>
  <c r="K310" i="20"/>
  <c r="K311" i="20"/>
  <c r="K312" i="20"/>
  <c r="K313" i="20"/>
  <c r="K314" i="20"/>
  <c r="K315" i="20"/>
  <c r="K316" i="20"/>
  <c r="K317" i="20"/>
  <c r="K318" i="20"/>
  <c r="K319" i="20"/>
  <c r="K320" i="20"/>
  <c r="K321" i="20"/>
  <c r="K322" i="20"/>
  <c r="K323" i="20"/>
  <c r="K324" i="20"/>
  <c r="K325" i="20"/>
  <c r="K326" i="20"/>
  <c r="K327" i="20"/>
  <c r="K328" i="20"/>
  <c r="K329" i="20"/>
  <c r="K330" i="20"/>
  <c r="K331" i="20"/>
  <c r="K332" i="20"/>
  <c r="K333" i="20"/>
  <c r="K334" i="20"/>
  <c r="K335" i="20"/>
  <c r="K336" i="20"/>
  <c r="K337" i="20"/>
  <c r="K338" i="20"/>
  <c r="K339" i="20"/>
  <c r="K340" i="20"/>
  <c r="K341" i="20"/>
  <c r="K342" i="20"/>
  <c r="K343" i="20"/>
  <c r="K344" i="20"/>
  <c r="K345" i="20"/>
  <c r="K346" i="20"/>
  <c r="K347" i="20"/>
  <c r="K348" i="20"/>
  <c r="K349" i="20"/>
  <c r="K350" i="20"/>
  <c r="K351" i="20"/>
  <c r="K352" i="20"/>
  <c r="K353" i="20"/>
  <c r="K354" i="20"/>
  <c r="K355" i="20"/>
  <c r="K356" i="20"/>
  <c r="K357" i="20"/>
  <c r="K358" i="20"/>
  <c r="K359" i="20"/>
  <c r="K360" i="20"/>
  <c r="K361" i="20"/>
  <c r="K362" i="20"/>
  <c r="K363" i="20"/>
  <c r="K364" i="20"/>
  <c r="K365" i="20"/>
  <c r="K366" i="20"/>
  <c r="K367" i="20"/>
  <c r="K368" i="20"/>
  <c r="K369" i="20"/>
  <c r="K370" i="20"/>
  <c r="K371" i="20"/>
  <c r="K372" i="20"/>
  <c r="K373" i="20"/>
  <c r="K374" i="20"/>
  <c r="K375" i="20"/>
  <c r="K376" i="20"/>
  <c r="K377" i="20"/>
  <c r="K378" i="20"/>
  <c r="K379" i="20"/>
  <c r="K380" i="20"/>
  <c r="K381" i="20"/>
  <c r="K382" i="20"/>
  <c r="K383" i="20"/>
  <c r="K384" i="20"/>
  <c r="K385" i="20"/>
  <c r="K386" i="20"/>
  <c r="K387" i="20"/>
  <c r="K388" i="20"/>
  <c r="K389" i="20"/>
  <c r="K390" i="20"/>
  <c r="K391" i="20"/>
  <c r="K392" i="20"/>
  <c r="K393" i="20"/>
  <c r="K394" i="20"/>
  <c r="K395" i="20"/>
  <c r="K396" i="20"/>
  <c r="K397" i="20"/>
  <c r="K398" i="20"/>
  <c r="K399" i="20"/>
  <c r="K400" i="20"/>
  <c r="K401" i="20"/>
  <c r="K402" i="20"/>
  <c r="K403" i="20"/>
  <c r="K404" i="20"/>
  <c r="K405" i="20"/>
  <c r="K406" i="20"/>
  <c r="K407" i="20"/>
  <c r="K408" i="20"/>
  <c r="K409" i="20"/>
  <c r="K410" i="20"/>
  <c r="K411" i="20"/>
  <c r="K412" i="20"/>
  <c r="K413" i="20"/>
  <c r="K414" i="20"/>
  <c r="K415" i="20"/>
  <c r="K416" i="20"/>
  <c r="K417" i="20"/>
  <c r="K418" i="20"/>
  <c r="K419" i="20"/>
  <c r="K420" i="20"/>
  <c r="K421" i="20"/>
  <c r="K422" i="20"/>
  <c r="K423" i="20"/>
  <c r="K424" i="20"/>
  <c r="K425" i="20"/>
  <c r="K426" i="20"/>
  <c r="K427" i="20"/>
  <c r="K428" i="20"/>
  <c r="K429" i="20"/>
  <c r="K430" i="20"/>
  <c r="K431" i="20"/>
  <c r="K432" i="20"/>
  <c r="K433" i="20"/>
  <c r="K434" i="20"/>
  <c r="K435" i="20"/>
  <c r="K436" i="20"/>
  <c r="K437" i="20"/>
  <c r="K438" i="20"/>
  <c r="K439" i="20"/>
  <c r="K440" i="20"/>
  <c r="K441" i="20"/>
  <c r="K442" i="20"/>
  <c r="K443" i="20"/>
  <c r="K444" i="20"/>
  <c r="K445" i="20"/>
  <c r="K446" i="20"/>
  <c r="K447" i="20"/>
  <c r="K448" i="20"/>
  <c r="K449" i="20"/>
  <c r="K450" i="20"/>
  <c r="K451" i="20"/>
  <c r="K452" i="20"/>
  <c r="K453" i="20"/>
  <c r="K454" i="20"/>
  <c r="K455" i="20"/>
  <c r="K456" i="20"/>
  <c r="K457" i="20"/>
  <c r="K458" i="20"/>
  <c r="K459" i="20"/>
  <c r="K460" i="20"/>
  <c r="K461" i="20"/>
  <c r="K462" i="20"/>
  <c r="K463" i="20"/>
  <c r="K464" i="20"/>
  <c r="K465" i="20"/>
  <c r="K466" i="20"/>
  <c r="K467" i="20"/>
  <c r="K468" i="20"/>
  <c r="K469" i="20"/>
  <c r="K470" i="20"/>
  <c r="K471" i="20"/>
  <c r="K472" i="20"/>
  <c r="K473" i="20"/>
  <c r="K474" i="20"/>
  <c r="K475" i="20"/>
  <c r="K476" i="20"/>
  <c r="K477" i="20"/>
  <c r="K478" i="20"/>
  <c r="K479" i="20"/>
  <c r="K480" i="20"/>
  <c r="K481" i="20"/>
  <c r="K482" i="20"/>
  <c r="K483" i="20"/>
  <c r="K484" i="20"/>
  <c r="K485" i="20"/>
  <c r="K486" i="20"/>
  <c r="K487" i="20"/>
  <c r="K488" i="20"/>
  <c r="K489" i="20"/>
  <c r="K490" i="20"/>
  <c r="K491" i="20"/>
  <c r="K492" i="20"/>
  <c r="K493" i="20"/>
  <c r="K494" i="20"/>
  <c r="K495" i="20"/>
  <c r="K496" i="20"/>
  <c r="K497" i="20"/>
  <c r="K498" i="20"/>
  <c r="K499" i="20"/>
  <c r="K500" i="20"/>
  <c r="K501" i="20"/>
  <c r="K502" i="20"/>
  <c r="K503" i="20"/>
  <c r="K504" i="20"/>
  <c r="K505" i="20"/>
  <c r="K506" i="20"/>
  <c r="K507" i="20"/>
  <c r="K508" i="20"/>
  <c r="K509" i="20"/>
  <c r="K510" i="20"/>
  <c r="K511" i="20"/>
  <c r="K512" i="20"/>
  <c r="K513" i="20"/>
  <c r="K514" i="20"/>
  <c r="K515" i="20"/>
  <c r="K516" i="20"/>
  <c r="K517" i="20"/>
  <c r="K518" i="20"/>
  <c r="K519" i="20"/>
  <c r="K520" i="20"/>
  <c r="K521" i="20"/>
  <c r="K522" i="20"/>
  <c r="K523" i="20"/>
  <c r="K524" i="20"/>
  <c r="K525" i="20"/>
  <c r="K526" i="20"/>
  <c r="K527" i="20"/>
  <c r="K528" i="20"/>
  <c r="K529" i="20"/>
  <c r="K530" i="20"/>
  <c r="K531" i="20"/>
  <c r="K532" i="20"/>
  <c r="K533" i="20"/>
  <c r="K534" i="20"/>
  <c r="K535" i="20"/>
  <c r="K536" i="20"/>
  <c r="K537" i="20"/>
  <c r="K538" i="20"/>
  <c r="K539" i="20"/>
  <c r="K540" i="20"/>
  <c r="K541" i="20"/>
  <c r="K542" i="20"/>
  <c r="K543" i="20"/>
  <c r="K544" i="20"/>
  <c r="K545" i="20"/>
  <c r="K546" i="20"/>
  <c r="K547" i="20"/>
  <c r="K548" i="20"/>
  <c r="K549" i="20"/>
  <c r="K550" i="20"/>
  <c r="K551" i="20"/>
  <c r="K552" i="20"/>
  <c r="K553" i="20"/>
  <c r="K554" i="20"/>
  <c r="K555" i="20"/>
  <c r="K556" i="20"/>
  <c r="K557" i="20"/>
  <c r="K558" i="20"/>
  <c r="K559" i="20"/>
  <c r="K560" i="20"/>
  <c r="K561" i="20"/>
  <c r="K562" i="20"/>
  <c r="K563" i="20"/>
  <c r="K564" i="20"/>
  <c r="K565" i="20"/>
  <c r="K566" i="20"/>
  <c r="K567" i="20"/>
  <c r="K568" i="20"/>
  <c r="K569" i="20"/>
  <c r="K570" i="20"/>
  <c r="K571" i="20"/>
  <c r="K572" i="20"/>
  <c r="K573" i="20"/>
  <c r="K574" i="20"/>
  <c r="K575" i="20"/>
  <c r="K576" i="20"/>
  <c r="K577" i="20"/>
  <c r="K578" i="20"/>
  <c r="K579" i="20"/>
  <c r="K580" i="20"/>
  <c r="K581" i="20"/>
  <c r="K582" i="20"/>
  <c r="K583" i="20"/>
  <c r="K584" i="20"/>
  <c r="K585" i="20"/>
  <c r="K586" i="20"/>
  <c r="K587" i="20"/>
  <c r="K588" i="20"/>
  <c r="K589" i="20"/>
  <c r="K590" i="20"/>
  <c r="K591" i="20"/>
  <c r="K592" i="20"/>
  <c r="K593" i="20"/>
  <c r="K594" i="20"/>
  <c r="K595" i="20"/>
  <c r="K596" i="20"/>
  <c r="K597" i="20"/>
  <c r="K598" i="20"/>
  <c r="K599" i="20"/>
  <c r="K600" i="20"/>
  <c r="K601" i="20"/>
  <c r="K602" i="20"/>
  <c r="K603" i="20"/>
  <c r="K604" i="20"/>
  <c r="K605" i="20"/>
  <c r="K606" i="20"/>
  <c r="K607" i="20"/>
  <c r="K608" i="20"/>
  <c r="K609" i="20"/>
  <c r="K610" i="20"/>
  <c r="K611" i="20"/>
  <c r="K612" i="20"/>
  <c r="K613" i="20"/>
  <c r="K614" i="20"/>
  <c r="K615" i="20"/>
  <c r="K616" i="20"/>
  <c r="K617" i="20"/>
  <c r="K618" i="20"/>
  <c r="K619" i="20"/>
  <c r="K620" i="20"/>
  <c r="K621" i="20"/>
  <c r="K622" i="20"/>
  <c r="K623" i="20"/>
  <c r="K624" i="20"/>
  <c r="K625" i="20"/>
  <c r="K626" i="20"/>
  <c r="K627" i="20"/>
  <c r="K628" i="20"/>
  <c r="K629" i="20"/>
  <c r="K630" i="20"/>
  <c r="K631" i="20"/>
  <c r="K632" i="20"/>
  <c r="K633" i="20"/>
  <c r="K634" i="20"/>
  <c r="K635" i="20"/>
  <c r="K636" i="20"/>
  <c r="K637" i="20"/>
  <c r="K638" i="20"/>
  <c r="K639" i="20"/>
  <c r="K640" i="20"/>
  <c r="K641" i="20"/>
  <c r="K642" i="20"/>
  <c r="K643" i="20"/>
  <c r="K644" i="20"/>
  <c r="K645" i="20"/>
  <c r="K646" i="20"/>
  <c r="K647" i="20"/>
  <c r="K648" i="20"/>
  <c r="K649" i="20"/>
  <c r="K650" i="20"/>
  <c r="K651" i="20"/>
  <c r="K652" i="20"/>
  <c r="K653" i="20"/>
  <c r="K654" i="20"/>
  <c r="K655" i="20"/>
  <c r="K656" i="20"/>
  <c r="K657" i="20"/>
  <c r="K658" i="20"/>
  <c r="K659" i="20"/>
  <c r="K660" i="20"/>
  <c r="K661" i="20"/>
  <c r="K662" i="20"/>
  <c r="K663" i="20"/>
  <c r="K664" i="20"/>
  <c r="K665" i="20"/>
  <c r="K666" i="20"/>
  <c r="K667" i="20"/>
  <c r="K668" i="20"/>
  <c r="K669" i="20"/>
  <c r="K670" i="20"/>
  <c r="K671" i="20"/>
  <c r="K672" i="20"/>
  <c r="K673" i="20"/>
  <c r="K674" i="20"/>
  <c r="K675" i="20"/>
  <c r="K676" i="20"/>
  <c r="K677" i="20"/>
  <c r="K678" i="20"/>
  <c r="K679" i="20"/>
  <c r="K680" i="20"/>
  <c r="K681" i="20"/>
  <c r="K682" i="20"/>
  <c r="K683" i="20"/>
  <c r="K684" i="20"/>
  <c r="K685" i="20"/>
  <c r="K686" i="20"/>
  <c r="K687" i="20"/>
  <c r="K688" i="20"/>
  <c r="K689" i="20"/>
  <c r="K690" i="20"/>
  <c r="K691" i="20"/>
  <c r="K692" i="20"/>
  <c r="K693" i="20"/>
  <c r="K694" i="20"/>
  <c r="K695" i="20"/>
  <c r="J3" i="20"/>
  <c r="J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I3" i="20"/>
  <c r="I4" i="20"/>
  <c r="I5" i="20"/>
  <c r="I6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H3" i="20"/>
  <c r="H4" i="20"/>
  <c r="H5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103" i="20"/>
  <c r="H104" i="20"/>
  <c r="H105" i="20"/>
  <c r="H106" i="20"/>
  <c r="H107" i="20"/>
  <c r="H108" i="20"/>
  <c r="H109" i="20"/>
  <c r="H110" i="20"/>
  <c r="H111" i="20"/>
  <c r="H112" i="20"/>
  <c r="H113" i="20"/>
  <c r="H114" i="20"/>
  <c r="H115" i="20"/>
  <c r="H116" i="20"/>
  <c r="H117" i="20"/>
  <c r="H118" i="20"/>
  <c r="H119" i="20"/>
  <c r="H120" i="20"/>
  <c r="H121" i="20"/>
  <c r="H122" i="20"/>
  <c r="H123" i="20"/>
  <c r="H124" i="20"/>
  <c r="H125" i="20"/>
  <c r="H126" i="20"/>
  <c r="H127" i="20"/>
  <c r="H128" i="20"/>
  <c r="H129" i="20"/>
  <c r="H130" i="20"/>
  <c r="H131" i="20"/>
  <c r="H132" i="20"/>
  <c r="H133" i="20"/>
  <c r="H134" i="20"/>
  <c r="H135" i="20"/>
  <c r="H136" i="20"/>
  <c r="H137" i="20"/>
  <c r="H138" i="20"/>
  <c r="H139" i="20"/>
  <c r="H140" i="20"/>
  <c r="H141" i="20"/>
  <c r="H142" i="20"/>
  <c r="H143" i="20"/>
  <c r="H144" i="20"/>
  <c r="H145" i="20"/>
  <c r="H146" i="20"/>
  <c r="H147" i="20"/>
  <c r="H148" i="20"/>
  <c r="H149" i="20"/>
  <c r="H150" i="20"/>
  <c r="H151" i="20"/>
  <c r="H152" i="20"/>
  <c r="H153" i="20"/>
  <c r="H154" i="20"/>
  <c r="H155" i="20"/>
  <c r="H156" i="20"/>
  <c r="H157" i="20"/>
  <c r="H158" i="20"/>
  <c r="H159" i="20"/>
  <c r="H160" i="20"/>
  <c r="H161" i="20"/>
  <c r="H162" i="20"/>
  <c r="H163" i="20"/>
  <c r="H164" i="20"/>
  <c r="H165" i="20"/>
  <c r="H166" i="20"/>
  <c r="H167" i="20"/>
  <c r="H168" i="20"/>
  <c r="H169" i="20"/>
  <c r="H170" i="20"/>
  <c r="H171" i="20"/>
  <c r="H172" i="20"/>
  <c r="H173" i="20"/>
  <c r="H174" i="20"/>
  <c r="H175" i="20"/>
  <c r="H176" i="20"/>
  <c r="H177" i="20"/>
  <c r="H178" i="20"/>
  <c r="H179" i="20"/>
  <c r="H180" i="20"/>
  <c r="H181" i="20"/>
  <c r="H182" i="20"/>
  <c r="H183" i="20"/>
  <c r="H184" i="20"/>
  <c r="H185" i="20"/>
  <c r="H186" i="20"/>
  <c r="H187" i="20"/>
  <c r="H188" i="20"/>
  <c r="H189" i="20"/>
  <c r="H190" i="20"/>
  <c r="H191" i="20"/>
  <c r="H192" i="20"/>
  <c r="H193" i="20"/>
  <c r="H194" i="20"/>
  <c r="H195" i="20"/>
  <c r="H196" i="20"/>
  <c r="H197" i="20"/>
  <c r="H198" i="20"/>
  <c r="H199" i="20"/>
  <c r="H200" i="20"/>
  <c r="H201" i="20"/>
  <c r="H202" i="20"/>
  <c r="H203" i="20"/>
  <c r="H204" i="20"/>
  <c r="H205" i="20"/>
  <c r="H206" i="20"/>
  <c r="H207" i="20"/>
  <c r="H208" i="20"/>
  <c r="H209" i="20"/>
  <c r="H210" i="20"/>
  <c r="H211" i="20"/>
  <c r="H212" i="20"/>
  <c r="H213" i="20"/>
  <c r="H214" i="20"/>
  <c r="H215" i="20"/>
  <c r="H216" i="20"/>
  <c r="H217" i="20"/>
  <c r="H218" i="20"/>
  <c r="H219" i="20"/>
  <c r="H220" i="20"/>
  <c r="H221" i="20"/>
  <c r="H222" i="20"/>
  <c r="H223" i="20"/>
  <c r="H224" i="20"/>
  <c r="H225" i="20"/>
  <c r="H226" i="20"/>
  <c r="H227" i="20"/>
  <c r="H228" i="20"/>
  <c r="H229" i="20"/>
  <c r="H230" i="20"/>
  <c r="H231" i="20"/>
  <c r="H232" i="20"/>
  <c r="H233" i="20"/>
  <c r="H234" i="20"/>
  <c r="H235" i="20"/>
  <c r="H236" i="20"/>
  <c r="H237" i="20"/>
  <c r="H238" i="20"/>
  <c r="H239" i="20"/>
  <c r="H240" i="20"/>
  <c r="H241" i="20"/>
  <c r="H242" i="20"/>
  <c r="H243" i="20"/>
  <c r="H244" i="20"/>
  <c r="H245" i="20"/>
  <c r="H246" i="20"/>
  <c r="H247" i="20"/>
  <c r="H248" i="20"/>
  <c r="H249" i="20"/>
  <c r="H250" i="20"/>
  <c r="H251" i="20"/>
  <c r="H252" i="20"/>
  <c r="H253" i="20"/>
  <c r="H254" i="20"/>
  <c r="H255" i="20"/>
  <c r="H256" i="20"/>
  <c r="H257" i="20"/>
  <c r="H258" i="20"/>
  <c r="H259" i="20"/>
  <c r="H260" i="20"/>
  <c r="H261" i="20"/>
  <c r="H262" i="20"/>
  <c r="H263" i="20"/>
  <c r="H264" i="20"/>
  <c r="H265" i="20"/>
  <c r="H266" i="20"/>
  <c r="H267" i="20"/>
  <c r="H268" i="20"/>
  <c r="H269" i="20"/>
  <c r="H270" i="20"/>
  <c r="H271" i="20"/>
  <c r="H272" i="20"/>
  <c r="H273" i="20"/>
  <c r="H274" i="20"/>
  <c r="H275" i="20"/>
  <c r="H276" i="20"/>
  <c r="H277" i="20"/>
  <c r="H278" i="20"/>
  <c r="H279" i="20"/>
  <c r="H280" i="20"/>
  <c r="H281" i="20"/>
  <c r="H282" i="20"/>
  <c r="H283" i="20"/>
  <c r="H284" i="20"/>
  <c r="H285" i="20"/>
  <c r="H286" i="20"/>
  <c r="H287" i="20"/>
  <c r="H288" i="20"/>
  <c r="H289" i="20"/>
  <c r="H290" i="20"/>
  <c r="H291" i="20"/>
  <c r="H292" i="20"/>
  <c r="H293" i="20"/>
  <c r="H294" i="20"/>
  <c r="H295" i="20"/>
  <c r="H296" i="20"/>
  <c r="H297" i="20"/>
  <c r="H298" i="20"/>
  <c r="H299" i="20"/>
  <c r="H300" i="20"/>
  <c r="H301" i="20"/>
  <c r="H302" i="20"/>
  <c r="H303" i="20"/>
  <c r="H304" i="20"/>
  <c r="H305" i="20"/>
  <c r="H306" i="20"/>
  <c r="H307" i="20"/>
  <c r="H308" i="20"/>
  <c r="H309" i="20"/>
  <c r="H310" i="20"/>
  <c r="H311" i="20"/>
  <c r="H312" i="20"/>
  <c r="H313" i="20"/>
  <c r="H314" i="20"/>
  <c r="H315" i="20"/>
  <c r="H316" i="20"/>
  <c r="H317" i="20"/>
  <c r="H318" i="20"/>
  <c r="H319" i="20"/>
  <c r="H320" i="20"/>
  <c r="H321" i="20"/>
  <c r="H322" i="20"/>
  <c r="H323" i="20"/>
  <c r="H324" i="20"/>
  <c r="H325" i="20"/>
  <c r="H326" i="20"/>
  <c r="H327" i="20"/>
  <c r="H328" i="20"/>
  <c r="H329" i="20"/>
  <c r="H330" i="20"/>
  <c r="H331" i="20"/>
  <c r="H332" i="20"/>
  <c r="H333" i="20"/>
  <c r="H334" i="20"/>
  <c r="H335" i="20"/>
  <c r="H336" i="20"/>
  <c r="H337" i="20"/>
  <c r="H338" i="20"/>
  <c r="H339" i="20"/>
  <c r="H340" i="20"/>
  <c r="H341" i="20"/>
  <c r="H342" i="20"/>
  <c r="H343" i="20"/>
  <c r="H344" i="20"/>
  <c r="H345" i="20"/>
  <c r="H346" i="20"/>
  <c r="H347" i="20"/>
  <c r="H348" i="20"/>
  <c r="H349" i="20"/>
  <c r="H350" i="20"/>
  <c r="H351" i="20"/>
  <c r="H352" i="20"/>
  <c r="H353" i="20"/>
  <c r="H354" i="20"/>
  <c r="H355" i="20"/>
  <c r="H356" i="20"/>
  <c r="H357" i="20"/>
  <c r="H358" i="20"/>
  <c r="H359" i="20"/>
  <c r="H360" i="20"/>
  <c r="H361" i="20"/>
  <c r="H362" i="20"/>
  <c r="H363" i="20"/>
  <c r="H364" i="20"/>
  <c r="H365" i="20"/>
  <c r="H366" i="20"/>
  <c r="H367" i="20"/>
  <c r="H368" i="20"/>
  <c r="H369" i="20"/>
  <c r="H370" i="20"/>
  <c r="H371" i="20"/>
  <c r="H372" i="20"/>
  <c r="H373" i="20"/>
  <c r="H374" i="20"/>
  <c r="H375" i="20"/>
  <c r="H376" i="20"/>
  <c r="H377" i="20"/>
  <c r="H378" i="20"/>
  <c r="H379" i="20"/>
  <c r="H380" i="20"/>
  <c r="H381" i="20"/>
  <c r="H382" i="20"/>
  <c r="H383" i="20"/>
  <c r="H384" i="20"/>
  <c r="H385" i="20"/>
  <c r="H386" i="20"/>
  <c r="H387" i="20"/>
  <c r="H388" i="20"/>
  <c r="H389" i="20"/>
  <c r="H390" i="20"/>
  <c r="H391" i="20"/>
  <c r="H392" i="20"/>
  <c r="H393" i="20"/>
  <c r="H394" i="20"/>
  <c r="H395" i="20"/>
  <c r="H396" i="20"/>
  <c r="H397" i="20"/>
  <c r="H398" i="20"/>
  <c r="H399" i="20"/>
  <c r="H400" i="20"/>
  <c r="H401" i="20"/>
  <c r="H402" i="20"/>
  <c r="H403" i="20"/>
  <c r="H404" i="20"/>
  <c r="H405" i="20"/>
  <c r="H406" i="20"/>
  <c r="H407" i="20"/>
  <c r="H408" i="20"/>
  <c r="H409" i="20"/>
  <c r="H410" i="20"/>
  <c r="H411" i="20"/>
  <c r="H412" i="20"/>
  <c r="H413" i="20"/>
  <c r="H414" i="20"/>
  <c r="H415" i="20"/>
  <c r="H416" i="20"/>
  <c r="H417" i="20"/>
  <c r="H418" i="20"/>
  <c r="H419" i="20"/>
  <c r="H420" i="20"/>
  <c r="H421" i="20"/>
  <c r="H422" i="20"/>
  <c r="H423" i="20"/>
  <c r="H424" i="20"/>
  <c r="H425" i="20"/>
  <c r="H426" i="20"/>
  <c r="H427" i="20"/>
  <c r="H428" i="20"/>
  <c r="H429" i="20"/>
  <c r="H430" i="20"/>
  <c r="H431" i="20"/>
  <c r="H432" i="20"/>
  <c r="H433" i="20"/>
  <c r="H434" i="20"/>
  <c r="H435" i="20"/>
  <c r="H436" i="20"/>
  <c r="H437" i="20"/>
  <c r="H438" i="20"/>
  <c r="H439" i="20"/>
  <c r="H440" i="20"/>
  <c r="H441" i="20"/>
  <c r="H442" i="20"/>
  <c r="H443" i="20"/>
  <c r="H444" i="20"/>
  <c r="H445" i="20"/>
  <c r="H446" i="20"/>
  <c r="H447" i="20"/>
  <c r="H448" i="20"/>
  <c r="H449" i="20"/>
  <c r="H450" i="20"/>
  <c r="H451" i="20"/>
  <c r="H452" i="20"/>
  <c r="H453" i="20"/>
  <c r="H454" i="20"/>
  <c r="H455" i="20"/>
  <c r="H456" i="20"/>
  <c r="H457" i="20"/>
  <c r="H458" i="20"/>
  <c r="H459" i="20"/>
  <c r="H460" i="20"/>
  <c r="H461" i="20"/>
  <c r="H462" i="20"/>
  <c r="H463" i="20"/>
  <c r="H464" i="20"/>
  <c r="H465" i="20"/>
  <c r="H466" i="20"/>
  <c r="H467" i="20"/>
  <c r="H468" i="20"/>
  <c r="H469" i="20"/>
  <c r="H470" i="20"/>
  <c r="H471" i="20"/>
  <c r="H472" i="20"/>
  <c r="H473" i="20"/>
  <c r="H474" i="20"/>
  <c r="H475" i="20"/>
  <c r="H476" i="20"/>
  <c r="H477" i="20"/>
  <c r="H478" i="20"/>
  <c r="H479" i="20"/>
  <c r="H480" i="20"/>
  <c r="H481" i="20"/>
  <c r="H482" i="20"/>
  <c r="H483" i="20"/>
  <c r="H484" i="20"/>
  <c r="H485" i="20"/>
  <c r="H486" i="20"/>
  <c r="H487" i="20"/>
  <c r="H488" i="20"/>
  <c r="H489" i="20"/>
  <c r="H490" i="20"/>
  <c r="H491" i="20"/>
  <c r="H492" i="20"/>
  <c r="H493" i="20"/>
  <c r="H494" i="20"/>
  <c r="H495" i="20"/>
  <c r="H496" i="20"/>
  <c r="H497" i="20"/>
  <c r="H498" i="20"/>
  <c r="H499" i="20"/>
  <c r="H500" i="20"/>
  <c r="H501" i="20"/>
  <c r="H502" i="20"/>
  <c r="H503" i="20"/>
  <c r="H504" i="20"/>
  <c r="H505" i="20"/>
  <c r="H506" i="20"/>
  <c r="H507" i="20"/>
  <c r="H508" i="20"/>
  <c r="H509" i="20"/>
  <c r="H510" i="20"/>
  <c r="H511" i="20"/>
  <c r="H512" i="20"/>
  <c r="H513" i="20"/>
  <c r="H514" i="20"/>
  <c r="H515" i="20"/>
  <c r="H516" i="20"/>
  <c r="H517" i="20"/>
  <c r="H518" i="20"/>
  <c r="H519" i="20"/>
  <c r="H520" i="20"/>
  <c r="H521" i="20"/>
  <c r="H522" i="20"/>
  <c r="H523" i="20"/>
  <c r="H524" i="20"/>
  <c r="H525" i="20"/>
  <c r="H526" i="20"/>
  <c r="H527" i="20"/>
  <c r="H528" i="20"/>
  <c r="H529" i="20"/>
  <c r="H530" i="20"/>
  <c r="H531" i="20"/>
  <c r="H532" i="20"/>
  <c r="H533" i="20"/>
  <c r="H534" i="20"/>
  <c r="H535" i="20"/>
  <c r="H536" i="20"/>
  <c r="H537" i="20"/>
  <c r="H538" i="20"/>
  <c r="H539" i="20"/>
  <c r="H540" i="20"/>
  <c r="H541" i="20"/>
  <c r="H542" i="20"/>
  <c r="H543" i="20"/>
  <c r="H544" i="20"/>
  <c r="H545" i="20"/>
  <c r="H546" i="20"/>
  <c r="H547" i="20"/>
  <c r="H548" i="20"/>
  <c r="H549" i="20"/>
  <c r="H550" i="20"/>
  <c r="H551" i="20"/>
  <c r="H552" i="20"/>
  <c r="H553" i="20"/>
  <c r="H554" i="20"/>
  <c r="H555" i="20"/>
  <c r="H556" i="20"/>
  <c r="H557" i="20"/>
  <c r="H558" i="20"/>
  <c r="H559" i="20"/>
  <c r="H560" i="20"/>
  <c r="H561" i="20"/>
  <c r="H562" i="20"/>
  <c r="H563" i="20"/>
  <c r="H564" i="20"/>
  <c r="H565" i="20"/>
  <c r="H566" i="20"/>
  <c r="H567" i="20"/>
  <c r="H568" i="20"/>
  <c r="H569" i="20"/>
  <c r="H570" i="20"/>
  <c r="H571" i="20"/>
  <c r="H572" i="20"/>
  <c r="H573" i="20"/>
  <c r="H574" i="20"/>
  <c r="H575" i="20"/>
  <c r="H576" i="20"/>
  <c r="H577" i="20"/>
  <c r="H578" i="20"/>
  <c r="H579" i="20"/>
  <c r="H580" i="20"/>
  <c r="H581" i="20"/>
  <c r="H582" i="20"/>
  <c r="H583" i="20"/>
  <c r="H584" i="20"/>
  <c r="H585" i="20"/>
  <c r="H586" i="20"/>
  <c r="H587" i="20"/>
  <c r="H588" i="20"/>
  <c r="H589" i="20"/>
  <c r="H590" i="20"/>
  <c r="H591" i="20"/>
  <c r="H592" i="20"/>
  <c r="H593" i="20"/>
  <c r="H594" i="20"/>
  <c r="H595" i="20"/>
  <c r="H596" i="20"/>
  <c r="H597" i="20"/>
  <c r="H598" i="20"/>
  <c r="H599" i="20"/>
  <c r="H600" i="20"/>
  <c r="H601" i="20"/>
  <c r="H602" i="20"/>
  <c r="H603" i="20"/>
  <c r="H604" i="20"/>
  <c r="H605" i="20"/>
  <c r="H606" i="20"/>
  <c r="H607" i="20"/>
  <c r="H608" i="20"/>
  <c r="H609" i="20"/>
  <c r="H610" i="20"/>
  <c r="H611" i="20"/>
  <c r="H612" i="20"/>
  <c r="H613" i="20"/>
  <c r="H614" i="20"/>
  <c r="H615" i="20"/>
  <c r="H616" i="20"/>
  <c r="H617" i="20"/>
  <c r="H618" i="20"/>
  <c r="H619" i="20"/>
  <c r="H620" i="20"/>
  <c r="H621" i="20"/>
  <c r="H622" i="20"/>
  <c r="H623" i="20"/>
  <c r="H624" i="20"/>
  <c r="H625" i="20"/>
  <c r="H626" i="20"/>
  <c r="H627" i="20"/>
  <c r="H628" i="20"/>
  <c r="H629" i="20"/>
  <c r="H630" i="20"/>
  <c r="H631" i="20"/>
  <c r="H632" i="20"/>
  <c r="H633" i="20"/>
  <c r="H634" i="20"/>
  <c r="H635" i="20"/>
  <c r="H636" i="20"/>
  <c r="H637" i="20"/>
  <c r="H638" i="20"/>
  <c r="H639" i="20"/>
  <c r="H640" i="20"/>
  <c r="H641" i="20"/>
  <c r="H642" i="20"/>
  <c r="H643" i="20"/>
  <c r="H644" i="20"/>
  <c r="H645" i="20"/>
  <c r="H646" i="20"/>
  <c r="H647" i="20"/>
  <c r="H648" i="20"/>
  <c r="H649" i="20"/>
  <c r="H650" i="20"/>
  <c r="H651" i="20"/>
  <c r="H652" i="20"/>
  <c r="H653" i="20"/>
  <c r="H654" i="20"/>
  <c r="H655" i="20"/>
  <c r="H656" i="20"/>
  <c r="H657" i="20"/>
  <c r="H658" i="20"/>
  <c r="H659" i="20"/>
  <c r="H660" i="20"/>
  <c r="H661" i="20"/>
  <c r="H662" i="20"/>
  <c r="H663" i="20"/>
  <c r="H664" i="20"/>
  <c r="H665" i="20"/>
  <c r="H666" i="20"/>
  <c r="H667" i="20"/>
  <c r="H668" i="20"/>
  <c r="H669" i="20"/>
  <c r="H670" i="20"/>
  <c r="H671" i="20"/>
  <c r="H672" i="20"/>
  <c r="H673" i="20"/>
  <c r="H674" i="20"/>
  <c r="H675" i="20"/>
  <c r="H676" i="20"/>
  <c r="H677" i="20"/>
  <c r="H678" i="20"/>
  <c r="H679" i="20"/>
  <c r="H680" i="20"/>
  <c r="H681" i="20"/>
  <c r="H682" i="20"/>
  <c r="H683" i="20"/>
  <c r="H684" i="20"/>
  <c r="H685" i="20"/>
  <c r="H686" i="20"/>
  <c r="H687" i="20"/>
  <c r="H688" i="20"/>
  <c r="H689" i="20"/>
  <c r="H690" i="20"/>
  <c r="H691" i="20"/>
  <c r="H692" i="20"/>
  <c r="H693" i="20"/>
  <c r="H694" i="20"/>
  <c r="H695" i="20"/>
  <c r="G3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G288" i="20"/>
  <c r="G289" i="20"/>
  <c r="G290" i="20"/>
  <c r="G291" i="20"/>
  <c r="G292" i="20"/>
  <c r="G293" i="20"/>
  <c r="G294" i="20"/>
  <c r="G295" i="20"/>
  <c r="G296" i="20"/>
  <c r="G297" i="20"/>
  <c r="G298" i="20"/>
  <c r="G299" i="20"/>
  <c r="G300" i="20"/>
  <c r="G301" i="20"/>
  <c r="G302" i="20"/>
  <c r="G303" i="20"/>
  <c r="G304" i="20"/>
  <c r="G305" i="20"/>
  <c r="G306" i="20"/>
  <c r="G307" i="20"/>
  <c r="G308" i="20"/>
  <c r="G309" i="20"/>
  <c r="G310" i="20"/>
  <c r="G311" i="20"/>
  <c r="G312" i="20"/>
  <c r="G313" i="20"/>
  <c r="G314" i="20"/>
  <c r="G315" i="20"/>
  <c r="G316" i="20"/>
  <c r="G317" i="20"/>
  <c r="G318" i="20"/>
  <c r="G319" i="20"/>
  <c r="G320" i="20"/>
  <c r="G321" i="20"/>
  <c r="G322" i="20"/>
  <c r="G323" i="20"/>
  <c r="G324" i="20"/>
  <c r="G325" i="20"/>
  <c r="G326" i="20"/>
  <c r="G327" i="20"/>
  <c r="G328" i="20"/>
  <c r="G329" i="20"/>
  <c r="G330" i="20"/>
  <c r="G331" i="20"/>
  <c r="G332" i="20"/>
  <c r="G333" i="20"/>
  <c r="G334" i="20"/>
  <c r="G335" i="20"/>
  <c r="G336" i="20"/>
  <c r="G337" i="20"/>
  <c r="G338" i="20"/>
  <c r="G339" i="20"/>
  <c r="G340" i="20"/>
  <c r="G341" i="20"/>
  <c r="G342" i="20"/>
  <c r="G343" i="20"/>
  <c r="G344" i="20"/>
  <c r="G345" i="20"/>
  <c r="G346" i="20"/>
  <c r="G347" i="20"/>
  <c r="G348" i="20"/>
  <c r="G349" i="20"/>
  <c r="G350" i="20"/>
  <c r="G351" i="20"/>
  <c r="G352" i="20"/>
  <c r="G353" i="20"/>
  <c r="G354" i="20"/>
  <c r="G355" i="20"/>
  <c r="G356" i="20"/>
  <c r="G357" i="20"/>
  <c r="G358" i="20"/>
  <c r="G359" i="20"/>
  <c r="G360" i="20"/>
  <c r="G361" i="20"/>
  <c r="G362" i="20"/>
  <c r="G363" i="20"/>
  <c r="G364" i="20"/>
  <c r="G365" i="20"/>
  <c r="G366" i="20"/>
  <c r="G367" i="20"/>
  <c r="G368" i="20"/>
  <c r="G369" i="20"/>
  <c r="G370" i="20"/>
  <c r="G371" i="20"/>
  <c r="G372" i="20"/>
  <c r="G373" i="20"/>
  <c r="G374" i="20"/>
  <c r="G375" i="20"/>
  <c r="G376" i="20"/>
  <c r="G377" i="20"/>
  <c r="G378" i="20"/>
  <c r="G379" i="20"/>
  <c r="G380" i="20"/>
  <c r="G381" i="20"/>
  <c r="G382" i="20"/>
  <c r="G383" i="20"/>
  <c r="G384" i="20"/>
  <c r="G385" i="20"/>
  <c r="G386" i="20"/>
  <c r="G387" i="20"/>
  <c r="G388" i="20"/>
  <c r="G389" i="20"/>
  <c r="G390" i="20"/>
  <c r="G391" i="20"/>
  <c r="G392" i="20"/>
  <c r="G393" i="20"/>
  <c r="G394" i="20"/>
  <c r="G395" i="20"/>
  <c r="G396" i="20"/>
  <c r="G397" i="20"/>
  <c r="G398" i="20"/>
  <c r="G399" i="20"/>
  <c r="G400" i="20"/>
  <c r="G401" i="20"/>
  <c r="G402" i="20"/>
  <c r="G403" i="20"/>
  <c r="G404" i="20"/>
  <c r="G405" i="20"/>
  <c r="G406" i="20"/>
  <c r="G407" i="20"/>
  <c r="G408" i="20"/>
  <c r="G409" i="20"/>
  <c r="G410" i="20"/>
  <c r="G411" i="20"/>
  <c r="G412" i="20"/>
  <c r="G413" i="20"/>
  <c r="G414" i="20"/>
  <c r="G415" i="20"/>
  <c r="G416" i="20"/>
  <c r="G417" i="20"/>
  <c r="G418" i="20"/>
  <c r="G419" i="20"/>
  <c r="G420" i="20"/>
  <c r="G421" i="20"/>
  <c r="G422" i="20"/>
  <c r="G423" i="20"/>
  <c r="G424" i="20"/>
  <c r="G425" i="20"/>
  <c r="G426" i="20"/>
  <c r="G427" i="20"/>
  <c r="G428" i="20"/>
  <c r="G429" i="20"/>
  <c r="G430" i="20"/>
  <c r="G431" i="20"/>
  <c r="G432" i="20"/>
  <c r="G433" i="20"/>
  <c r="G434" i="20"/>
  <c r="G435" i="20"/>
  <c r="G436" i="20"/>
  <c r="G437" i="20"/>
  <c r="G438" i="20"/>
  <c r="G439" i="20"/>
  <c r="G440" i="20"/>
  <c r="G441" i="20"/>
  <c r="G442" i="20"/>
  <c r="G443" i="20"/>
  <c r="G444" i="20"/>
  <c r="G445" i="20"/>
  <c r="G446" i="20"/>
  <c r="G447" i="20"/>
  <c r="G448" i="20"/>
  <c r="G449" i="20"/>
  <c r="G450" i="20"/>
  <c r="G451" i="20"/>
  <c r="G452" i="20"/>
  <c r="G453" i="20"/>
  <c r="G454" i="20"/>
  <c r="G455" i="20"/>
  <c r="G456" i="20"/>
  <c r="G457" i="20"/>
  <c r="G458" i="20"/>
  <c r="G459" i="20"/>
  <c r="G460" i="20"/>
  <c r="G461" i="20"/>
  <c r="G462" i="20"/>
  <c r="G463" i="20"/>
  <c r="G464" i="20"/>
  <c r="G465" i="20"/>
  <c r="G466" i="20"/>
  <c r="G467" i="20"/>
  <c r="G468" i="20"/>
  <c r="G469" i="20"/>
  <c r="G470" i="20"/>
  <c r="G471" i="20"/>
  <c r="G472" i="20"/>
  <c r="G473" i="20"/>
  <c r="G474" i="20"/>
  <c r="G475" i="20"/>
  <c r="G476" i="20"/>
  <c r="G477" i="20"/>
  <c r="G478" i="20"/>
  <c r="G479" i="20"/>
  <c r="G480" i="20"/>
  <c r="G481" i="20"/>
  <c r="G482" i="20"/>
  <c r="G483" i="20"/>
  <c r="G484" i="20"/>
  <c r="G485" i="20"/>
  <c r="G486" i="20"/>
  <c r="G487" i="20"/>
  <c r="G488" i="20"/>
  <c r="G489" i="20"/>
  <c r="G490" i="20"/>
  <c r="G491" i="20"/>
  <c r="G492" i="20"/>
  <c r="G493" i="20"/>
  <c r="G494" i="20"/>
  <c r="G495" i="20"/>
  <c r="G496" i="20"/>
  <c r="G497" i="20"/>
  <c r="G498" i="20"/>
  <c r="G499" i="20"/>
  <c r="G500" i="20"/>
  <c r="G501" i="20"/>
  <c r="G502" i="20"/>
  <c r="G503" i="20"/>
  <c r="G504" i="20"/>
  <c r="G505" i="20"/>
  <c r="G506" i="20"/>
  <c r="G507" i="20"/>
  <c r="G508" i="20"/>
  <c r="G509" i="20"/>
  <c r="G510" i="20"/>
  <c r="G511" i="20"/>
  <c r="G512" i="20"/>
  <c r="G513" i="20"/>
  <c r="G514" i="20"/>
  <c r="G515" i="20"/>
  <c r="G516" i="20"/>
  <c r="G517" i="20"/>
  <c r="G518" i="20"/>
  <c r="G519" i="20"/>
  <c r="G520" i="20"/>
  <c r="G521" i="20"/>
  <c r="G522" i="20"/>
  <c r="G523" i="20"/>
  <c r="G524" i="20"/>
  <c r="G525" i="20"/>
  <c r="G526" i="20"/>
  <c r="G527" i="20"/>
  <c r="G528" i="20"/>
  <c r="G529" i="20"/>
  <c r="G530" i="20"/>
  <c r="G531" i="20"/>
  <c r="G532" i="20"/>
  <c r="G533" i="20"/>
  <c r="G534" i="20"/>
  <c r="G535" i="20"/>
  <c r="G536" i="20"/>
  <c r="G537" i="20"/>
  <c r="G538" i="20"/>
  <c r="G539" i="20"/>
  <c r="G540" i="20"/>
  <c r="G541" i="20"/>
  <c r="G542" i="20"/>
  <c r="G543" i="20"/>
  <c r="G544" i="20"/>
  <c r="G545" i="20"/>
  <c r="G546" i="20"/>
  <c r="G547" i="20"/>
  <c r="G548" i="20"/>
  <c r="G549" i="20"/>
  <c r="G550" i="20"/>
  <c r="G551" i="20"/>
  <c r="G552" i="20"/>
  <c r="G553" i="20"/>
  <c r="G554" i="20"/>
  <c r="G555" i="20"/>
  <c r="G556" i="20"/>
  <c r="G557" i="20"/>
  <c r="G558" i="20"/>
  <c r="G559" i="20"/>
  <c r="G560" i="20"/>
  <c r="G561" i="20"/>
  <c r="G562" i="20"/>
  <c r="G563" i="20"/>
  <c r="G564" i="20"/>
  <c r="G565" i="20"/>
  <c r="G566" i="20"/>
  <c r="G567" i="20"/>
  <c r="G568" i="20"/>
  <c r="G569" i="20"/>
  <c r="G570" i="20"/>
  <c r="G571" i="20"/>
  <c r="G572" i="20"/>
  <c r="G573" i="20"/>
  <c r="G574" i="20"/>
  <c r="G575" i="20"/>
  <c r="G576" i="20"/>
  <c r="G577" i="20"/>
  <c r="G578" i="20"/>
  <c r="G579" i="20"/>
  <c r="G580" i="20"/>
  <c r="G581" i="20"/>
  <c r="G582" i="20"/>
  <c r="G583" i="20"/>
  <c r="G584" i="20"/>
  <c r="G585" i="20"/>
  <c r="G586" i="20"/>
  <c r="G587" i="20"/>
  <c r="G588" i="20"/>
  <c r="G589" i="20"/>
  <c r="G590" i="20"/>
  <c r="G591" i="20"/>
  <c r="G592" i="20"/>
  <c r="G593" i="20"/>
  <c r="G594" i="20"/>
  <c r="G595" i="20"/>
  <c r="G596" i="20"/>
  <c r="G597" i="20"/>
  <c r="G598" i="20"/>
  <c r="G599" i="20"/>
  <c r="G600" i="20"/>
  <c r="G601" i="20"/>
  <c r="G602" i="20"/>
  <c r="G603" i="20"/>
  <c r="G604" i="20"/>
  <c r="G605" i="20"/>
  <c r="G606" i="20"/>
  <c r="G607" i="20"/>
  <c r="G608" i="20"/>
  <c r="G609" i="20"/>
  <c r="G610" i="20"/>
  <c r="G611" i="20"/>
  <c r="G612" i="20"/>
  <c r="G613" i="20"/>
  <c r="G614" i="20"/>
  <c r="G615" i="20"/>
  <c r="G616" i="20"/>
  <c r="G617" i="20"/>
  <c r="G618" i="20"/>
  <c r="G619" i="20"/>
  <c r="G620" i="20"/>
  <c r="G621" i="20"/>
  <c r="G622" i="20"/>
  <c r="G623" i="20"/>
  <c r="G624" i="20"/>
  <c r="G625" i="20"/>
  <c r="G626" i="20"/>
  <c r="G627" i="20"/>
  <c r="G628" i="20"/>
  <c r="G629" i="20"/>
  <c r="G630" i="20"/>
  <c r="G631" i="20"/>
  <c r="G632" i="20"/>
  <c r="G633" i="20"/>
  <c r="G634" i="20"/>
  <c r="G635" i="20"/>
  <c r="G636" i="20"/>
  <c r="G637" i="20"/>
  <c r="G638" i="20"/>
  <c r="G639" i="20"/>
  <c r="G640" i="20"/>
  <c r="G641" i="20"/>
  <c r="G642" i="20"/>
  <c r="G643" i="20"/>
  <c r="G644" i="20"/>
  <c r="G645" i="20"/>
  <c r="G646" i="20"/>
  <c r="G647" i="20"/>
  <c r="G648" i="20"/>
  <c r="G649" i="20"/>
  <c r="G650" i="20"/>
  <c r="G651" i="20"/>
  <c r="G652" i="20"/>
  <c r="G653" i="20"/>
  <c r="G654" i="20"/>
  <c r="G655" i="20"/>
  <c r="G656" i="20"/>
  <c r="G657" i="20"/>
  <c r="G658" i="20"/>
  <c r="G659" i="20"/>
  <c r="G660" i="20"/>
  <c r="G661" i="20"/>
  <c r="G662" i="20"/>
  <c r="G663" i="20"/>
  <c r="G664" i="20"/>
  <c r="G665" i="20"/>
  <c r="G666" i="20"/>
  <c r="G667" i="20"/>
  <c r="G668" i="20"/>
  <c r="G669" i="20"/>
  <c r="G670" i="20"/>
  <c r="G671" i="20"/>
  <c r="G672" i="20"/>
  <c r="G673" i="20"/>
  <c r="G674" i="20"/>
  <c r="G675" i="20"/>
  <c r="G676" i="20"/>
  <c r="G677" i="20"/>
  <c r="G678" i="20"/>
  <c r="G679" i="20"/>
  <c r="G680" i="20"/>
  <c r="G681" i="20"/>
  <c r="G682" i="20"/>
  <c r="G683" i="20"/>
  <c r="G684" i="20"/>
  <c r="G685" i="20"/>
  <c r="G686" i="20"/>
  <c r="G687" i="20"/>
  <c r="G688" i="20"/>
  <c r="G689" i="20"/>
  <c r="G690" i="20"/>
  <c r="G691" i="20"/>
  <c r="G692" i="20"/>
  <c r="G693" i="20"/>
  <c r="G694" i="20"/>
  <c r="G695" i="20"/>
  <c r="F3" i="20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132" i="20"/>
  <c r="F133" i="20"/>
  <c r="F134" i="20"/>
  <c r="F135" i="20"/>
  <c r="F136" i="20"/>
  <c r="F137" i="20"/>
  <c r="F138" i="20"/>
  <c r="F139" i="20"/>
  <c r="F140" i="20"/>
  <c r="F141" i="20"/>
  <c r="F142" i="20"/>
  <c r="F143" i="20"/>
  <c r="F144" i="20"/>
  <c r="F145" i="20"/>
  <c r="F146" i="20"/>
  <c r="F147" i="20"/>
  <c r="F148" i="20"/>
  <c r="F149" i="20"/>
  <c r="F150" i="20"/>
  <c r="F151" i="20"/>
  <c r="F152" i="20"/>
  <c r="F153" i="20"/>
  <c r="F154" i="20"/>
  <c r="F155" i="20"/>
  <c r="F156" i="20"/>
  <c r="F157" i="20"/>
  <c r="F158" i="20"/>
  <c r="F159" i="20"/>
  <c r="F160" i="20"/>
  <c r="F161" i="20"/>
  <c r="F162" i="20"/>
  <c r="F163" i="20"/>
  <c r="F164" i="20"/>
  <c r="F165" i="20"/>
  <c r="F166" i="20"/>
  <c r="F167" i="20"/>
  <c r="F168" i="20"/>
  <c r="F169" i="20"/>
  <c r="F170" i="20"/>
  <c r="F171" i="20"/>
  <c r="F172" i="20"/>
  <c r="F173" i="20"/>
  <c r="F174" i="20"/>
  <c r="F175" i="20"/>
  <c r="F176" i="20"/>
  <c r="F177" i="20"/>
  <c r="F178" i="20"/>
  <c r="F179" i="20"/>
  <c r="F180" i="20"/>
  <c r="F181" i="20"/>
  <c r="F182" i="20"/>
  <c r="F183" i="20"/>
  <c r="F184" i="20"/>
  <c r="F185" i="20"/>
  <c r="F186" i="20"/>
  <c r="F187" i="20"/>
  <c r="F188" i="20"/>
  <c r="F189" i="20"/>
  <c r="F190" i="20"/>
  <c r="F191" i="20"/>
  <c r="F192" i="20"/>
  <c r="F193" i="20"/>
  <c r="F194" i="20"/>
  <c r="F195" i="20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F288" i="20"/>
  <c r="F289" i="20"/>
  <c r="F290" i="20"/>
  <c r="F291" i="20"/>
  <c r="F292" i="20"/>
  <c r="F293" i="20"/>
  <c r="F294" i="20"/>
  <c r="F295" i="20"/>
  <c r="F296" i="20"/>
  <c r="F297" i="20"/>
  <c r="F298" i="20"/>
  <c r="F299" i="20"/>
  <c r="F300" i="20"/>
  <c r="F301" i="20"/>
  <c r="F302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45" i="20"/>
  <c r="F346" i="20"/>
  <c r="F347" i="20"/>
  <c r="F348" i="20"/>
  <c r="F349" i="20"/>
  <c r="F350" i="20"/>
  <c r="F351" i="20"/>
  <c r="F352" i="20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449" i="20"/>
  <c r="F450" i="20"/>
  <c r="F451" i="20"/>
  <c r="F452" i="20"/>
  <c r="F453" i="20"/>
  <c r="F454" i="20"/>
  <c r="F455" i="20"/>
  <c r="F456" i="20"/>
  <c r="F457" i="20"/>
  <c r="F458" i="20"/>
  <c r="F459" i="20"/>
  <c r="F460" i="20"/>
  <c r="F461" i="20"/>
  <c r="F462" i="20"/>
  <c r="F463" i="20"/>
  <c r="F464" i="20"/>
  <c r="F465" i="20"/>
  <c r="F466" i="20"/>
  <c r="F467" i="20"/>
  <c r="F468" i="20"/>
  <c r="F469" i="20"/>
  <c r="F470" i="20"/>
  <c r="F471" i="20"/>
  <c r="F472" i="20"/>
  <c r="F473" i="20"/>
  <c r="F474" i="20"/>
  <c r="F475" i="20"/>
  <c r="F476" i="20"/>
  <c r="F477" i="20"/>
  <c r="F478" i="20"/>
  <c r="F479" i="20"/>
  <c r="F480" i="20"/>
  <c r="F481" i="20"/>
  <c r="F482" i="20"/>
  <c r="F483" i="20"/>
  <c r="F484" i="20"/>
  <c r="F485" i="20"/>
  <c r="F486" i="20"/>
  <c r="F487" i="20"/>
  <c r="F488" i="20"/>
  <c r="F489" i="20"/>
  <c r="F490" i="20"/>
  <c r="F491" i="20"/>
  <c r="F492" i="20"/>
  <c r="F493" i="20"/>
  <c r="F494" i="20"/>
  <c r="F495" i="20"/>
  <c r="F496" i="20"/>
  <c r="F497" i="20"/>
  <c r="F498" i="20"/>
  <c r="F499" i="20"/>
  <c r="F500" i="20"/>
  <c r="F501" i="20"/>
  <c r="F502" i="20"/>
  <c r="F503" i="20"/>
  <c r="F504" i="20"/>
  <c r="F505" i="20"/>
  <c r="F506" i="20"/>
  <c r="F507" i="20"/>
  <c r="F508" i="20"/>
  <c r="F509" i="20"/>
  <c r="F510" i="20"/>
  <c r="F511" i="20"/>
  <c r="F512" i="20"/>
  <c r="F513" i="20"/>
  <c r="F514" i="20"/>
  <c r="F515" i="20"/>
  <c r="F516" i="20"/>
  <c r="F517" i="20"/>
  <c r="F518" i="20"/>
  <c r="F519" i="20"/>
  <c r="F520" i="20"/>
  <c r="F521" i="20"/>
  <c r="F522" i="20"/>
  <c r="F523" i="20"/>
  <c r="F524" i="20"/>
  <c r="F525" i="20"/>
  <c r="F526" i="20"/>
  <c r="F527" i="20"/>
  <c r="F528" i="20"/>
  <c r="F529" i="20"/>
  <c r="F530" i="20"/>
  <c r="F531" i="20"/>
  <c r="F532" i="20"/>
  <c r="F533" i="20"/>
  <c r="F534" i="20"/>
  <c r="F535" i="20"/>
  <c r="F536" i="20"/>
  <c r="F537" i="20"/>
  <c r="F538" i="20"/>
  <c r="F539" i="20"/>
  <c r="F540" i="20"/>
  <c r="F541" i="20"/>
  <c r="F542" i="20"/>
  <c r="F543" i="20"/>
  <c r="F544" i="20"/>
  <c r="F545" i="20"/>
  <c r="F546" i="20"/>
  <c r="F547" i="20"/>
  <c r="F548" i="20"/>
  <c r="F549" i="20"/>
  <c r="F550" i="20"/>
  <c r="F551" i="20"/>
  <c r="F552" i="20"/>
  <c r="F553" i="20"/>
  <c r="F554" i="20"/>
  <c r="F555" i="20"/>
  <c r="F556" i="20"/>
  <c r="F557" i="20"/>
  <c r="F558" i="20"/>
  <c r="F559" i="20"/>
  <c r="F560" i="20"/>
  <c r="F561" i="20"/>
  <c r="F562" i="20"/>
  <c r="F563" i="20"/>
  <c r="F564" i="20"/>
  <c r="F565" i="20"/>
  <c r="F566" i="20"/>
  <c r="F567" i="20"/>
  <c r="F568" i="20"/>
  <c r="F569" i="20"/>
  <c r="F570" i="20"/>
  <c r="F571" i="20"/>
  <c r="F572" i="20"/>
  <c r="F573" i="20"/>
  <c r="F574" i="20"/>
  <c r="F575" i="20"/>
  <c r="F576" i="20"/>
  <c r="F577" i="20"/>
  <c r="F578" i="20"/>
  <c r="F579" i="20"/>
  <c r="F580" i="20"/>
  <c r="F581" i="20"/>
  <c r="F582" i="20"/>
  <c r="F583" i="20"/>
  <c r="F584" i="20"/>
  <c r="F585" i="20"/>
  <c r="F586" i="20"/>
  <c r="F587" i="20"/>
  <c r="F588" i="20"/>
  <c r="F589" i="20"/>
  <c r="F590" i="20"/>
  <c r="F591" i="20"/>
  <c r="F592" i="20"/>
  <c r="F593" i="20"/>
  <c r="F594" i="20"/>
  <c r="F595" i="20"/>
  <c r="F596" i="20"/>
  <c r="F597" i="20"/>
  <c r="F598" i="20"/>
  <c r="F599" i="20"/>
  <c r="F600" i="20"/>
  <c r="F601" i="20"/>
  <c r="F602" i="20"/>
  <c r="F603" i="20"/>
  <c r="F604" i="20"/>
  <c r="F605" i="20"/>
  <c r="F606" i="20"/>
  <c r="F607" i="20"/>
  <c r="F608" i="20"/>
  <c r="F609" i="20"/>
  <c r="F610" i="20"/>
  <c r="F611" i="20"/>
  <c r="F612" i="20"/>
  <c r="F613" i="20"/>
  <c r="F614" i="20"/>
  <c r="F615" i="20"/>
  <c r="F616" i="20"/>
  <c r="F617" i="20"/>
  <c r="F618" i="20"/>
  <c r="F619" i="20"/>
  <c r="F620" i="20"/>
  <c r="F621" i="20"/>
  <c r="F622" i="20"/>
  <c r="F623" i="20"/>
  <c r="F624" i="20"/>
  <c r="F625" i="20"/>
  <c r="F626" i="20"/>
  <c r="F627" i="20"/>
  <c r="F628" i="20"/>
  <c r="F629" i="20"/>
  <c r="F630" i="20"/>
  <c r="F631" i="20"/>
  <c r="F632" i="20"/>
  <c r="F633" i="20"/>
  <c r="F634" i="20"/>
  <c r="F635" i="20"/>
  <c r="F636" i="20"/>
  <c r="F637" i="20"/>
  <c r="F638" i="20"/>
  <c r="F639" i="20"/>
  <c r="F640" i="20"/>
  <c r="F641" i="20"/>
  <c r="F642" i="20"/>
  <c r="F643" i="20"/>
  <c r="F644" i="20"/>
  <c r="F645" i="20"/>
  <c r="F646" i="20"/>
  <c r="F647" i="20"/>
  <c r="F648" i="20"/>
  <c r="F649" i="20"/>
  <c r="F650" i="20"/>
  <c r="F651" i="20"/>
  <c r="F652" i="20"/>
  <c r="F653" i="20"/>
  <c r="F654" i="20"/>
  <c r="F655" i="20"/>
  <c r="F656" i="20"/>
  <c r="F657" i="20"/>
  <c r="F658" i="20"/>
  <c r="F659" i="20"/>
  <c r="F660" i="20"/>
  <c r="F661" i="20"/>
  <c r="F662" i="20"/>
  <c r="F663" i="20"/>
  <c r="F664" i="20"/>
  <c r="F665" i="20"/>
  <c r="F666" i="20"/>
  <c r="F667" i="20"/>
  <c r="F668" i="20"/>
  <c r="F669" i="20"/>
  <c r="F670" i="20"/>
  <c r="F671" i="20"/>
  <c r="F672" i="20"/>
  <c r="F673" i="20"/>
  <c r="F674" i="20"/>
  <c r="F675" i="20"/>
  <c r="F676" i="20"/>
  <c r="F677" i="20"/>
  <c r="F678" i="20"/>
  <c r="F679" i="20"/>
  <c r="F680" i="20"/>
  <c r="F681" i="20"/>
  <c r="F682" i="20"/>
  <c r="F683" i="20"/>
  <c r="F684" i="20"/>
  <c r="F685" i="20"/>
  <c r="F686" i="20"/>
  <c r="F687" i="20"/>
  <c r="F688" i="20"/>
  <c r="F689" i="20"/>
  <c r="F690" i="20"/>
  <c r="F691" i="20"/>
  <c r="F692" i="20"/>
  <c r="F693" i="20"/>
  <c r="F694" i="20"/>
  <c r="F695" i="20"/>
  <c r="E3" i="20"/>
  <c r="E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63" i="20"/>
  <c r="E64" i="20"/>
  <c r="E65" i="20"/>
  <c r="E66" i="20"/>
  <c r="E67" i="20"/>
  <c r="E68" i="20"/>
  <c r="E69" i="20"/>
  <c r="E70" i="20"/>
  <c r="E71" i="20"/>
  <c r="E72" i="20"/>
  <c r="E73" i="20"/>
  <c r="E74" i="20"/>
  <c r="E75" i="20"/>
  <c r="E76" i="20"/>
  <c r="E77" i="20"/>
  <c r="E78" i="20"/>
  <c r="E79" i="20"/>
  <c r="E80" i="20"/>
  <c r="E81" i="20"/>
  <c r="E82" i="20"/>
  <c r="E83" i="20"/>
  <c r="E84" i="20"/>
  <c r="E85" i="20"/>
  <c r="E86" i="20"/>
  <c r="E87" i="20"/>
  <c r="E88" i="20"/>
  <c r="E89" i="20"/>
  <c r="E90" i="20"/>
  <c r="E91" i="20"/>
  <c r="E92" i="20"/>
  <c r="E93" i="20"/>
  <c r="E94" i="20"/>
  <c r="E95" i="20"/>
  <c r="E96" i="20"/>
  <c r="E97" i="20"/>
  <c r="E98" i="20"/>
  <c r="E99" i="20"/>
  <c r="E100" i="20"/>
  <c r="E101" i="20"/>
  <c r="E102" i="20"/>
  <c r="E103" i="20"/>
  <c r="E104" i="20"/>
  <c r="E105" i="20"/>
  <c r="E106" i="20"/>
  <c r="E107" i="20"/>
  <c r="E108" i="20"/>
  <c r="E109" i="20"/>
  <c r="E110" i="20"/>
  <c r="E111" i="20"/>
  <c r="E112" i="20"/>
  <c r="E113" i="20"/>
  <c r="E114" i="20"/>
  <c r="E115" i="20"/>
  <c r="E116" i="20"/>
  <c r="E117" i="20"/>
  <c r="E118" i="20"/>
  <c r="E119" i="20"/>
  <c r="E120" i="20"/>
  <c r="E121" i="20"/>
  <c r="E122" i="20"/>
  <c r="E123" i="20"/>
  <c r="E124" i="20"/>
  <c r="E125" i="20"/>
  <c r="E126" i="20"/>
  <c r="E127" i="20"/>
  <c r="E128" i="20"/>
  <c r="E129" i="20"/>
  <c r="E130" i="20"/>
  <c r="E131" i="20"/>
  <c r="E132" i="20"/>
  <c r="E133" i="20"/>
  <c r="E134" i="20"/>
  <c r="E135" i="20"/>
  <c r="E136" i="20"/>
  <c r="E137" i="20"/>
  <c r="E138" i="20"/>
  <c r="E139" i="20"/>
  <c r="E140" i="20"/>
  <c r="E141" i="20"/>
  <c r="E142" i="20"/>
  <c r="E143" i="20"/>
  <c r="E144" i="20"/>
  <c r="E145" i="20"/>
  <c r="E146" i="20"/>
  <c r="E147" i="20"/>
  <c r="E148" i="20"/>
  <c r="E149" i="20"/>
  <c r="E150" i="20"/>
  <c r="E151" i="20"/>
  <c r="E152" i="20"/>
  <c r="E153" i="20"/>
  <c r="E154" i="20"/>
  <c r="E155" i="20"/>
  <c r="E156" i="20"/>
  <c r="E157" i="20"/>
  <c r="E158" i="20"/>
  <c r="E159" i="20"/>
  <c r="E160" i="20"/>
  <c r="E161" i="20"/>
  <c r="E162" i="20"/>
  <c r="E163" i="20"/>
  <c r="E164" i="20"/>
  <c r="E165" i="20"/>
  <c r="E166" i="20"/>
  <c r="E167" i="20"/>
  <c r="E168" i="20"/>
  <c r="E169" i="20"/>
  <c r="E170" i="20"/>
  <c r="E171" i="20"/>
  <c r="E172" i="20"/>
  <c r="E173" i="20"/>
  <c r="E174" i="20"/>
  <c r="E175" i="20"/>
  <c r="E176" i="20"/>
  <c r="E177" i="20"/>
  <c r="E178" i="20"/>
  <c r="E179" i="20"/>
  <c r="E180" i="20"/>
  <c r="E181" i="20"/>
  <c r="E182" i="20"/>
  <c r="E183" i="20"/>
  <c r="E184" i="20"/>
  <c r="E185" i="20"/>
  <c r="E186" i="20"/>
  <c r="E187" i="20"/>
  <c r="E188" i="20"/>
  <c r="E189" i="20"/>
  <c r="E190" i="20"/>
  <c r="E191" i="20"/>
  <c r="E192" i="20"/>
  <c r="E193" i="20"/>
  <c r="E194" i="20"/>
  <c r="E195" i="20"/>
  <c r="E196" i="20"/>
  <c r="E197" i="20"/>
  <c r="E198" i="20"/>
  <c r="E199" i="20"/>
  <c r="E200" i="20"/>
  <c r="E201" i="20"/>
  <c r="E202" i="20"/>
  <c r="E203" i="20"/>
  <c r="E204" i="20"/>
  <c r="E205" i="20"/>
  <c r="E206" i="20"/>
  <c r="E207" i="20"/>
  <c r="E208" i="20"/>
  <c r="E209" i="20"/>
  <c r="E210" i="20"/>
  <c r="E211" i="20"/>
  <c r="E212" i="20"/>
  <c r="E213" i="20"/>
  <c r="E214" i="20"/>
  <c r="E215" i="20"/>
  <c r="E216" i="20"/>
  <c r="E217" i="20"/>
  <c r="E218" i="20"/>
  <c r="E219" i="20"/>
  <c r="E220" i="20"/>
  <c r="E221" i="20"/>
  <c r="E222" i="20"/>
  <c r="E223" i="20"/>
  <c r="E224" i="20"/>
  <c r="E225" i="20"/>
  <c r="E226" i="20"/>
  <c r="E227" i="20"/>
  <c r="E228" i="20"/>
  <c r="E229" i="20"/>
  <c r="E230" i="20"/>
  <c r="E231" i="20"/>
  <c r="E232" i="20"/>
  <c r="E233" i="20"/>
  <c r="E234" i="20"/>
  <c r="E235" i="20"/>
  <c r="E236" i="20"/>
  <c r="E237" i="20"/>
  <c r="E238" i="20"/>
  <c r="E239" i="20"/>
  <c r="E240" i="20"/>
  <c r="E241" i="20"/>
  <c r="E242" i="20"/>
  <c r="E243" i="20"/>
  <c r="E244" i="20"/>
  <c r="E245" i="20"/>
  <c r="E246" i="20"/>
  <c r="E247" i="20"/>
  <c r="E248" i="20"/>
  <c r="E249" i="20"/>
  <c r="E250" i="20"/>
  <c r="E251" i="20"/>
  <c r="E252" i="20"/>
  <c r="E253" i="20"/>
  <c r="E254" i="20"/>
  <c r="E255" i="20"/>
  <c r="E256" i="20"/>
  <c r="E257" i="20"/>
  <c r="E258" i="20"/>
  <c r="E259" i="20"/>
  <c r="E260" i="20"/>
  <c r="E261" i="20"/>
  <c r="E262" i="20"/>
  <c r="E263" i="20"/>
  <c r="E264" i="20"/>
  <c r="E265" i="20"/>
  <c r="E266" i="20"/>
  <c r="E267" i="20"/>
  <c r="E268" i="20"/>
  <c r="E269" i="20"/>
  <c r="E270" i="20"/>
  <c r="E271" i="20"/>
  <c r="E272" i="20"/>
  <c r="E273" i="20"/>
  <c r="E274" i="20"/>
  <c r="E275" i="20"/>
  <c r="E276" i="20"/>
  <c r="E277" i="20"/>
  <c r="E278" i="20"/>
  <c r="E279" i="20"/>
  <c r="E280" i="20"/>
  <c r="E281" i="20"/>
  <c r="E282" i="20"/>
  <c r="E283" i="20"/>
  <c r="E284" i="20"/>
  <c r="E285" i="20"/>
  <c r="E286" i="20"/>
  <c r="E287" i="20"/>
  <c r="E288" i="20"/>
  <c r="E289" i="20"/>
  <c r="E290" i="20"/>
  <c r="E291" i="20"/>
  <c r="E292" i="20"/>
  <c r="E293" i="20"/>
  <c r="E294" i="20"/>
  <c r="E295" i="20"/>
  <c r="E296" i="20"/>
  <c r="E297" i="20"/>
  <c r="E298" i="20"/>
  <c r="E299" i="20"/>
  <c r="E300" i="20"/>
  <c r="E301" i="20"/>
  <c r="E302" i="20"/>
  <c r="E303" i="20"/>
  <c r="E304" i="20"/>
  <c r="E305" i="20"/>
  <c r="E306" i="20"/>
  <c r="E307" i="20"/>
  <c r="E308" i="20"/>
  <c r="E309" i="20"/>
  <c r="E310" i="20"/>
  <c r="E311" i="20"/>
  <c r="E312" i="20"/>
  <c r="E313" i="20"/>
  <c r="E314" i="20"/>
  <c r="E315" i="20"/>
  <c r="E316" i="20"/>
  <c r="E317" i="20"/>
  <c r="E318" i="20"/>
  <c r="E319" i="20"/>
  <c r="E320" i="20"/>
  <c r="E321" i="20"/>
  <c r="E322" i="20"/>
  <c r="E323" i="20"/>
  <c r="E324" i="20"/>
  <c r="E325" i="20"/>
  <c r="E326" i="20"/>
  <c r="E327" i="20"/>
  <c r="E328" i="20"/>
  <c r="E329" i="20"/>
  <c r="E330" i="20"/>
  <c r="E331" i="20"/>
  <c r="E332" i="20"/>
  <c r="E333" i="20"/>
  <c r="E334" i="20"/>
  <c r="E335" i="20"/>
  <c r="E336" i="20"/>
  <c r="E337" i="20"/>
  <c r="E338" i="20"/>
  <c r="E339" i="20"/>
  <c r="E340" i="20"/>
  <c r="E341" i="20"/>
  <c r="E342" i="20"/>
  <c r="E343" i="20"/>
  <c r="E344" i="20"/>
  <c r="E345" i="20"/>
  <c r="E346" i="20"/>
  <c r="E347" i="20"/>
  <c r="E348" i="20"/>
  <c r="E349" i="20"/>
  <c r="E350" i="20"/>
  <c r="E351" i="20"/>
  <c r="E352" i="20"/>
  <c r="E353" i="20"/>
  <c r="E354" i="20"/>
  <c r="E355" i="20"/>
  <c r="E356" i="20"/>
  <c r="E357" i="20"/>
  <c r="E358" i="20"/>
  <c r="E359" i="20"/>
  <c r="E360" i="20"/>
  <c r="E361" i="20"/>
  <c r="E362" i="20"/>
  <c r="E363" i="20"/>
  <c r="E364" i="20"/>
  <c r="E365" i="20"/>
  <c r="E366" i="20"/>
  <c r="E367" i="20"/>
  <c r="E368" i="20"/>
  <c r="E369" i="20"/>
  <c r="E370" i="20"/>
  <c r="E371" i="20"/>
  <c r="E372" i="20"/>
  <c r="E373" i="20"/>
  <c r="E374" i="20"/>
  <c r="E375" i="20"/>
  <c r="E376" i="20"/>
  <c r="E377" i="20"/>
  <c r="E378" i="20"/>
  <c r="E379" i="20"/>
  <c r="E380" i="20"/>
  <c r="E381" i="20"/>
  <c r="E382" i="20"/>
  <c r="E383" i="20"/>
  <c r="E384" i="20"/>
  <c r="E385" i="20"/>
  <c r="E386" i="20"/>
  <c r="E387" i="20"/>
  <c r="E388" i="20"/>
  <c r="E389" i="20"/>
  <c r="E390" i="20"/>
  <c r="E391" i="20"/>
  <c r="E392" i="20"/>
  <c r="E393" i="20"/>
  <c r="E394" i="20"/>
  <c r="E395" i="20"/>
  <c r="E396" i="20"/>
  <c r="E397" i="20"/>
  <c r="E398" i="20"/>
  <c r="E399" i="20"/>
  <c r="E400" i="20"/>
  <c r="E401" i="20"/>
  <c r="E402" i="20"/>
  <c r="E403" i="20"/>
  <c r="E404" i="20"/>
  <c r="E405" i="20"/>
  <c r="E406" i="20"/>
  <c r="E407" i="20"/>
  <c r="E408" i="20"/>
  <c r="E409" i="20"/>
  <c r="E410" i="20"/>
  <c r="E411" i="20"/>
  <c r="E412" i="20"/>
  <c r="E413" i="20"/>
  <c r="E414" i="20"/>
  <c r="E415" i="20"/>
  <c r="E416" i="20"/>
  <c r="E417" i="20"/>
  <c r="E418" i="20"/>
  <c r="E419" i="20"/>
  <c r="E420" i="20"/>
  <c r="E421" i="20"/>
  <c r="E422" i="20"/>
  <c r="E423" i="20"/>
  <c r="E424" i="20"/>
  <c r="E425" i="20"/>
  <c r="E426" i="20"/>
  <c r="E427" i="20"/>
  <c r="E428" i="20"/>
  <c r="E429" i="20"/>
  <c r="E430" i="20"/>
  <c r="E431" i="20"/>
  <c r="E432" i="20"/>
  <c r="E433" i="20"/>
  <c r="E434" i="20"/>
  <c r="E435" i="20"/>
  <c r="E436" i="20"/>
  <c r="E437" i="20"/>
  <c r="E438" i="20"/>
  <c r="E439" i="20"/>
  <c r="E440" i="20"/>
  <c r="E441" i="20"/>
  <c r="E442" i="20"/>
  <c r="E443" i="20"/>
  <c r="E444" i="20"/>
  <c r="E445" i="20"/>
  <c r="E446" i="20"/>
  <c r="E447" i="20"/>
  <c r="E448" i="20"/>
  <c r="E449" i="20"/>
  <c r="E450" i="20"/>
  <c r="E451" i="20"/>
  <c r="E452" i="20"/>
  <c r="E453" i="20"/>
  <c r="E454" i="20"/>
  <c r="E455" i="20"/>
  <c r="E456" i="20"/>
  <c r="E457" i="20"/>
  <c r="E458" i="20"/>
  <c r="E459" i="20"/>
  <c r="E460" i="20"/>
  <c r="E461" i="20"/>
  <c r="E462" i="20"/>
  <c r="E463" i="20"/>
  <c r="E464" i="20"/>
  <c r="E465" i="20"/>
  <c r="E466" i="20"/>
  <c r="E467" i="20"/>
  <c r="E468" i="20"/>
  <c r="E469" i="20"/>
  <c r="E470" i="20"/>
  <c r="E471" i="20"/>
  <c r="E472" i="20"/>
  <c r="E473" i="20"/>
  <c r="E474" i="20"/>
  <c r="E475" i="20"/>
  <c r="E476" i="20"/>
  <c r="E477" i="20"/>
  <c r="E478" i="20"/>
  <c r="E479" i="20"/>
  <c r="E480" i="20"/>
  <c r="E481" i="20"/>
  <c r="E482" i="20"/>
  <c r="E483" i="20"/>
  <c r="E484" i="20"/>
  <c r="E485" i="20"/>
  <c r="E486" i="20"/>
  <c r="E487" i="20"/>
  <c r="E488" i="20"/>
  <c r="E489" i="20"/>
  <c r="E490" i="20"/>
  <c r="E491" i="20"/>
  <c r="E492" i="20"/>
  <c r="E493" i="20"/>
  <c r="E494" i="20"/>
  <c r="E495" i="20"/>
  <c r="E496" i="20"/>
  <c r="E497" i="20"/>
  <c r="E498" i="20"/>
  <c r="E499" i="20"/>
  <c r="E500" i="20"/>
  <c r="E501" i="20"/>
  <c r="E502" i="20"/>
  <c r="E503" i="20"/>
  <c r="E504" i="20"/>
  <c r="E505" i="20"/>
  <c r="E506" i="20"/>
  <c r="E507" i="20"/>
  <c r="E508" i="20"/>
  <c r="E509" i="20"/>
  <c r="E510" i="20"/>
  <c r="E511" i="20"/>
  <c r="E512" i="20"/>
  <c r="E513" i="20"/>
  <c r="E514" i="20"/>
  <c r="E515" i="20"/>
  <c r="E516" i="20"/>
  <c r="E517" i="20"/>
  <c r="E518" i="20"/>
  <c r="E519" i="20"/>
  <c r="E520" i="20"/>
  <c r="E521" i="20"/>
  <c r="E522" i="20"/>
  <c r="E523" i="20"/>
  <c r="E524" i="20"/>
  <c r="E525" i="20"/>
  <c r="E526" i="20"/>
  <c r="E527" i="20"/>
  <c r="E528" i="20"/>
  <c r="E529" i="20"/>
  <c r="E530" i="20"/>
  <c r="E531" i="20"/>
  <c r="E532" i="20"/>
  <c r="E533" i="20"/>
  <c r="E534" i="20"/>
  <c r="E535" i="20"/>
  <c r="E536" i="20"/>
  <c r="E537" i="20"/>
  <c r="E538" i="20"/>
  <c r="E539" i="20"/>
  <c r="E540" i="20"/>
  <c r="E541" i="20"/>
  <c r="E542" i="20"/>
  <c r="E543" i="20"/>
  <c r="E544" i="20"/>
  <c r="E545" i="20"/>
  <c r="E546" i="20"/>
  <c r="E547" i="20"/>
  <c r="E548" i="20"/>
  <c r="E549" i="20"/>
  <c r="E550" i="20"/>
  <c r="E551" i="20"/>
  <c r="E552" i="20"/>
  <c r="E553" i="20"/>
  <c r="E554" i="20"/>
  <c r="E555" i="20"/>
  <c r="E556" i="20"/>
  <c r="E557" i="20"/>
  <c r="E558" i="20"/>
  <c r="E559" i="20"/>
  <c r="E560" i="20"/>
  <c r="E561" i="20"/>
  <c r="E562" i="20"/>
  <c r="E563" i="20"/>
  <c r="E564" i="20"/>
  <c r="E565" i="20"/>
  <c r="E566" i="20"/>
  <c r="E567" i="20"/>
  <c r="E568" i="20"/>
  <c r="E569" i="20"/>
  <c r="E570" i="20"/>
  <c r="E571" i="20"/>
  <c r="E572" i="20"/>
  <c r="E573" i="20"/>
  <c r="E574" i="20"/>
  <c r="E575" i="20"/>
  <c r="E576" i="20"/>
  <c r="E577" i="20"/>
  <c r="E578" i="20"/>
  <c r="E579" i="20"/>
  <c r="E580" i="20"/>
  <c r="E581" i="20"/>
  <c r="E582" i="20"/>
  <c r="E583" i="20"/>
  <c r="E584" i="20"/>
  <c r="E585" i="20"/>
  <c r="E586" i="20"/>
  <c r="E587" i="20"/>
  <c r="E588" i="20"/>
  <c r="E589" i="20"/>
  <c r="E590" i="20"/>
  <c r="E591" i="20"/>
  <c r="E592" i="20"/>
  <c r="E593" i="20"/>
  <c r="E594" i="20"/>
  <c r="E595" i="20"/>
  <c r="E596" i="20"/>
  <c r="E597" i="20"/>
  <c r="E598" i="20"/>
  <c r="E599" i="20"/>
  <c r="E600" i="20"/>
  <c r="E601" i="20"/>
  <c r="E602" i="20"/>
  <c r="E603" i="20"/>
  <c r="E604" i="20"/>
  <c r="E605" i="20"/>
  <c r="E606" i="20"/>
  <c r="E607" i="20"/>
  <c r="E608" i="20"/>
  <c r="E609" i="20"/>
  <c r="E610" i="20"/>
  <c r="E611" i="20"/>
  <c r="E612" i="20"/>
  <c r="E613" i="20"/>
  <c r="E614" i="20"/>
  <c r="E615" i="20"/>
  <c r="E616" i="20"/>
  <c r="E617" i="20"/>
  <c r="E618" i="20"/>
  <c r="E619" i="20"/>
  <c r="E620" i="20"/>
  <c r="E621" i="20"/>
  <c r="E622" i="20"/>
  <c r="E623" i="20"/>
  <c r="E624" i="20"/>
  <c r="E625" i="20"/>
  <c r="E626" i="20"/>
  <c r="E627" i="20"/>
  <c r="E628" i="20"/>
  <c r="E629" i="20"/>
  <c r="E630" i="20"/>
  <c r="E631" i="20"/>
  <c r="E632" i="20"/>
  <c r="E633" i="20"/>
  <c r="E634" i="20"/>
  <c r="E635" i="20"/>
  <c r="E636" i="20"/>
  <c r="E637" i="20"/>
  <c r="E638" i="20"/>
  <c r="E639" i="20"/>
  <c r="E640" i="20"/>
  <c r="E641" i="20"/>
  <c r="E642" i="20"/>
  <c r="E643" i="20"/>
  <c r="E644" i="20"/>
  <c r="E645" i="20"/>
  <c r="E646" i="20"/>
  <c r="E647" i="20"/>
  <c r="E648" i="20"/>
  <c r="E649" i="20"/>
  <c r="E650" i="20"/>
  <c r="E651" i="20"/>
  <c r="E652" i="20"/>
  <c r="E653" i="20"/>
  <c r="E654" i="20"/>
  <c r="E655" i="20"/>
  <c r="E656" i="20"/>
  <c r="E657" i="20"/>
  <c r="E658" i="20"/>
  <c r="E659" i="20"/>
  <c r="E660" i="20"/>
  <c r="E661" i="20"/>
  <c r="E662" i="20"/>
  <c r="E663" i="20"/>
  <c r="E664" i="20"/>
  <c r="E665" i="20"/>
  <c r="E666" i="20"/>
  <c r="E667" i="20"/>
  <c r="E668" i="20"/>
  <c r="E669" i="20"/>
  <c r="E670" i="20"/>
  <c r="E671" i="20"/>
  <c r="E672" i="20"/>
  <c r="E673" i="20"/>
  <c r="E674" i="20"/>
  <c r="E675" i="20"/>
  <c r="E676" i="20"/>
  <c r="E677" i="20"/>
  <c r="E678" i="20"/>
  <c r="E679" i="20"/>
  <c r="E680" i="20"/>
  <c r="E681" i="20"/>
  <c r="E682" i="20"/>
  <c r="E683" i="20"/>
  <c r="E684" i="20"/>
  <c r="E685" i="20"/>
  <c r="E686" i="20"/>
  <c r="E687" i="20"/>
  <c r="E688" i="20"/>
  <c r="E689" i="20"/>
  <c r="E690" i="20"/>
  <c r="E691" i="20"/>
  <c r="E692" i="20"/>
  <c r="E693" i="20"/>
  <c r="E694" i="20"/>
  <c r="E695" i="20"/>
  <c r="E2" i="20"/>
  <c r="F2" i="20"/>
  <c r="G2" i="20"/>
  <c r="H2" i="20"/>
  <c r="I2" i="20"/>
  <c r="J2" i="20"/>
  <c r="K2" i="20"/>
  <c r="L2" i="20"/>
  <c r="M2" i="20"/>
  <c r="N2" i="20"/>
  <c r="D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1" i="20"/>
  <c r="D272" i="20"/>
  <c r="D273" i="20"/>
  <c r="D274" i="20"/>
  <c r="D275" i="20"/>
  <c r="D276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5" i="20"/>
  <c r="D316" i="20"/>
  <c r="D317" i="20"/>
  <c r="D318" i="20"/>
  <c r="D319" i="20"/>
  <c r="D320" i="20"/>
  <c r="D321" i="20"/>
  <c r="D322" i="20"/>
  <c r="D323" i="20"/>
  <c r="D324" i="20"/>
  <c r="D325" i="20"/>
  <c r="D326" i="20"/>
  <c r="D327" i="20"/>
  <c r="D328" i="20"/>
  <c r="D329" i="20"/>
  <c r="D330" i="20"/>
  <c r="D331" i="20"/>
  <c r="D332" i="20"/>
  <c r="D333" i="20"/>
  <c r="D334" i="20"/>
  <c r="D335" i="20"/>
  <c r="D336" i="20"/>
  <c r="D337" i="20"/>
  <c r="D338" i="20"/>
  <c r="D339" i="20"/>
  <c r="D340" i="20"/>
  <c r="D341" i="20"/>
  <c r="D342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7" i="20"/>
  <c r="D378" i="20"/>
  <c r="D379" i="20"/>
  <c r="D380" i="20"/>
  <c r="D381" i="20"/>
  <c r="D382" i="20"/>
  <c r="D383" i="20"/>
  <c r="D384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8" i="20"/>
  <c r="D409" i="20"/>
  <c r="D410" i="20"/>
  <c r="D411" i="20"/>
  <c r="D412" i="20"/>
  <c r="D413" i="20"/>
  <c r="D414" i="20"/>
  <c r="D415" i="20"/>
  <c r="D416" i="20"/>
  <c r="D417" i="20"/>
  <c r="D418" i="20"/>
  <c r="D419" i="20"/>
  <c r="D420" i="20"/>
  <c r="D421" i="20"/>
  <c r="D422" i="20"/>
  <c r="D423" i="20"/>
  <c r="D424" i="20"/>
  <c r="D425" i="20"/>
  <c r="D426" i="20"/>
  <c r="D427" i="20"/>
  <c r="D428" i="20"/>
  <c r="D429" i="20"/>
  <c r="D430" i="20"/>
  <c r="D431" i="20"/>
  <c r="D432" i="20"/>
  <c r="D433" i="20"/>
  <c r="D434" i="20"/>
  <c r="D435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3" i="20"/>
  <c r="D464" i="20"/>
  <c r="D465" i="20"/>
  <c r="D466" i="20"/>
  <c r="D467" i="20"/>
  <c r="D468" i="20"/>
  <c r="D469" i="20"/>
  <c r="D470" i="20"/>
  <c r="D471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499" i="20"/>
  <c r="D500" i="20"/>
  <c r="D501" i="20"/>
  <c r="D502" i="20"/>
  <c r="D503" i="20"/>
  <c r="D504" i="20"/>
  <c r="D505" i="20"/>
  <c r="D506" i="20"/>
  <c r="D507" i="20"/>
  <c r="D508" i="20"/>
  <c r="D509" i="20"/>
  <c r="D510" i="20"/>
  <c r="D511" i="20"/>
  <c r="D512" i="20"/>
  <c r="D513" i="20"/>
  <c r="D514" i="20"/>
  <c r="D515" i="20"/>
  <c r="D516" i="20"/>
  <c r="D517" i="20"/>
  <c r="D518" i="20"/>
  <c r="D519" i="20"/>
  <c r="D520" i="20"/>
  <c r="D521" i="20"/>
  <c r="D522" i="20"/>
  <c r="D523" i="20"/>
  <c r="D524" i="20"/>
  <c r="D525" i="20"/>
  <c r="D526" i="20"/>
  <c r="D527" i="20"/>
  <c r="D528" i="20"/>
  <c r="D529" i="20"/>
  <c r="D530" i="20"/>
  <c r="D531" i="20"/>
  <c r="D532" i="20"/>
  <c r="D533" i="20"/>
  <c r="D534" i="20"/>
  <c r="D535" i="20"/>
  <c r="D536" i="20"/>
  <c r="D537" i="20"/>
  <c r="D538" i="20"/>
  <c r="D539" i="20"/>
  <c r="D540" i="20"/>
  <c r="D541" i="20"/>
  <c r="D542" i="20"/>
  <c r="D543" i="20"/>
  <c r="D544" i="20"/>
  <c r="D545" i="20"/>
  <c r="D546" i="20"/>
  <c r="D547" i="20"/>
  <c r="D548" i="20"/>
  <c r="D549" i="20"/>
  <c r="D550" i="20"/>
  <c r="D551" i="20"/>
  <c r="D552" i="20"/>
  <c r="D553" i="20"/>
  <c r="D554" i="20"/>
  <c r="D555" i="20"/>
  <c r="D556" i="20"/>
  <c r="D557" i="20"/>
  <c r="D558" i="20"/>
  <c r="D559" i="20"/>
  <c r="D560" i="20"/>
  <c r="D561" i="20"/>
  <c r="D562" i="20"/>
  <c r="D563" i="20"/>
  <c r="D564" i="20"/>
  <c r="D565" i="20"/>
  <c r="D566" i="20"/>
  <c r="D567" i="20"/>
  <c r="D568" i="20"/>
  <c r="D569" i="20"/>
  <c r="D570" i="20"/>
  <c r="D571" i="20"/>
  <c r="D572" i="20"/>
  <c r="D573" i="20"/>
  <c r="D574" i="20"/>
  <c r="D575" i="20"/>
  <c r="D576" i="20"/>
  <c r="D577" i="20"/>
  <c r="D578" i="20"/>
  <c r="D579" i="20"/>
  <c r="D580" i="20"/>
  <c r="D581" i="20"/>
  <c r="D582" i="20"/>
  <c r="D583" i="20"/>
  <c r="D584" i="20"/>
  <c r="D585" i="20"/>
  <c r="D586" i="20"/>
  <c r="D587" i="20"/>
  <c r="D588" i="20"/>
  <c r="D589" i="20"/>
  <c r="D590" i="20"/>
  <c r="D591" i="20"/>
  <c r="D592" i="20"/>
  <c r="D593" i="20"/>
  <c r="D594" i="20"/>
  <c r="D595" i="20"/>
  <c r="D596" i="20"/>
  <c r="D597" i="20"/>
  <c r="D598" i="20"/>
  <c r="D599" i="20"/>
  <c r="D600" i="20"/>
  <c r="D601" i="20"/>
  <c r="D602" i="20"/>
  <c r="D603" i="20"/>
  <c r="D604" i="20"/>
  <c r="D605" i="20"/>
  <c r="D606" i="20"/>
  <c r="D607" i="20"/>
  <c r="D608" i="20"/>
  <c r="D609" i="20"/>
  <c r="D610" i="20"/>
  <c r="D611" i="20"/>
  <c r="D612" i="20"/>
  <c r="D613" i="20"/>
  <c r="D614" i="20"/>
  <c r="D615" i="20"/>
  <c r="D616" i="20"/>
  <c r="D617" i="20"/>
  <c r="D618" i="20"/>
  <c r="D619" i="20"/>
  <c r="D620" i="20"/>
  <c r="D621" i="20"/>
  <c r="D622" i="20"/>
  <c r="D623" i="20"/>
  <c r="D624" i="20"/>
  <c r="D625" i="20"/>
  <c r="D626" i="20"/>
  <c r="D627" i="20"/>
  <c r="D628" i="20"/>
  <c r="D629" i="20"/>
  <c r="D630" i="20"/>
  <c r="D631" i="20"/>
  <c r="D632" i="20"/>
  <c r="D633" i="20"/>
  <c r="D634" i="20"/>
  <c r="D635" i="20"/>
  <c r="D636" i="20"/>
  <c r="D637" i="20"/>
  <c r="D638" i="20"/>
  <c r="D639" i="20"/>
  <c r="D640" i="20"/>
  <c r="D641" i="20"/>
  <c r="D642" i="20"/>
  <c r="D643" i="20"/>
  <c r="D644" i="20"/>
  <c r="D645" i="20"/>
  <c r="D646" i="20"/>
  <c r="D647" i="20"/>
  <c r="D648" i="20"/>
  <c r="D649" i="20"/>
  <c r="D650" i="20"/>
  <c r="D651" i="20"/>
  <c r="D652" i="20"/>
  <c r="D653" i="20"/>
  <c r="D654" i="20"/>
  <c r="D655" i="20"/>
  <c r="D656" i="20"/>
  <c r="D657" i="20"/>
  <c r="D658" i="20"/>
  <c r="D659" i="20"/>
  <c r="D660" i="20"/>
  <c r="D661" i="20"/>
  <c r="D662" i="20"/>
  <c r="D663" i="20"/>
  <c r="D664" i="20"/>
  <c r="D665" i="20"/>
  <c r="D666" i="20"/>
  <c r="D667" i="20"/>
  <c r="D668" i="20"/>
  <c r="D669" i="20"/>
  <c r="D670" i="20"/>
  <c r="D671" i="20"/>
  <c r="D672" i="20"/>
  <c r="D673" i="20"/>
  <c r="D674" i="20"/>
  <c r="D675" i="20"/>
  <c r="D676" i="20"/>
  <c r="D677" i="20"/>
  <c r="D678" i="20"/>
  <c r="D679" i="20"/>
  <c r="D680" i="20"/>
  <c r="D681" i="20"/>
  <c r="D682" i="20"/>
  <c r="D683" i="20"/>
  <c r="D684" i="20"/>
  <c r="D685" i="20"/>
  <c r="D686" i="20"/>
  <c r="D687" i="20"/>
  <c r="D688" i="20"/>
  <c r="D689" i="20"/>
  <c r="D690" i="20"/>
  <c r="D691" i="20"/>
  <c r="D692" i="20"/>
  <c r="D693" i="20"/>
  <c r="D694" i="20"/>
  <c r="D695" i="20"/>
  <c r="D2" i="20"/>
  <c r="N3" i="19"/>
  <c r="N4" i="19"/>
  <c r="N5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N86" i="19"/>
  <c r="N87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N102" i="19"/>
  <c r="N103" i="19"/>
  <c r="N104" i="19"/>
  <c r="N105" i="19"/>
  <c r="N106" i="19"/>
  <c r="N107" i="19"/>
  <c r="N108" i="19"/>
  <c r="N109" i="19"/>
  <c r="N110" i="19"/>
  <c r="N111" i="19"/>
  <c r="N112" i="19"/>
  <c r="N113" i="19"/>
  <c r="N114" i="19"/>
  <c r="N115" i="19"/>
  <c r="N116" i="19"/>
  <c r="N117" i="19"/>
  <c r="N118" i="19"/>
  <c r="N119" i="19"/>
  <c r="N120" i="19"/>
  <c r="N121" i="19"/>
  <c r="N122" i="19"/>
  <c r="N123" i="19"/>
  <c r="N124" i="19"/>
  <c r="N125" i="19"/>
  <c r="N126" i="19"/>
  <c r="N127" i="19"/>
  <c r="N128" i="19"/>
  <c r="N129" i="19"/>
  <c r="N130" i="19"/>
  <c r="N131" i="19"/>
  <c r="N132" i="19"/>
  <c r="N133" i="19"/>
  <c r="N134" i="19"/>
  <c r="N135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N148" i="19"/>
  <c r="N149" i="19"/>
  <c r="N150" i="19"/>
  <c r="N151" i="19"/>
  <c r="N152" i="19"/>
  <c r="N153" i="19"/>
  <c r="N154" i="19"/>
  <c r="N155" i="19"/>
  <c r="N156" i="19"/>
  <c r="N157" i="19"/>
  <c r="N158" i="19"/>
  <c r="N159" i="19"/>
  <c r="N160" i="19"/>
  <c r="N161" i="19"/>
  <c r="N162" i="19"/>
  <c r="N163" i="19"/>
  <c r="N164" i="19"/>
  <c r="N165" i="19"/>
  <c r="N166" i="19"/>
  <c r="N167" i="19"/>
  <c r="N168" i="19"/>
  <c r="N169" i="19"/>
  <c r="N170" i="19"/>
  <c r="N171" i="19"/>
  <c r="N172" i="19"/>
  <c r="N173" i="19"/>
  <c r="N174" i="19"/>
  <c r="N175" i="19"/>
  <c r="N176" i="19"/>
  <c r="N177" i="19"/>
  <c r="N178" i="19"/>
  <c r="N179" i="19"/>
  <c r="N180" i="19"/>
  <c r="N181" i="19"/>
  <c r="N182" i="19"/>
  <c r="N183" i="19"/>
  <c r="N184" i="19"/>
  <c r="N185" i="19"/>
  <c r="N186" i="19"/>
  <c r="N187" i="19"/>
  <c r="N188" i="19"/>
  <c r="N189" i="19"/>
  <c r="N190" i="19"/>
  <c r="N191" i="19"/>
  <c r="N192" i="19"/>
  <c r="N193" i="19"/>
  <c r="N194" i="19"/>
  <c r="N195" i="19"/>
  <c r="N196" i="19"/>
  <c r="N197" i="19"/>
  <c r="N198" i="19"/>
  <c r="N199" i="19"/>
  <c r="N200" i="19"/>
  <c r="N201" i="19"/>
  <c r="N202" i="19"/>
  <c r="N203" i="19"/>
  <c r="N204" i="19"/>
  <c r="N205" i="19"/>
  <c r="N206" i="19"/>
  <c r="N207" i="19"/>
  <c r="N208" i="19"/>
  <c r="N209" i="19"/>
  <c r="N210" i="19"/>
  <c r="N211" i="19"/>
  <c r="N212" i="19"/>
  <c r="N213" i="19"/>
  <c r="N214" i="19"/>
  <c r="N215" i="19"/>
  <c r="N216" i="19"/>
  <c r="N217" i="19"/>
  <c r="N218" i="19"/>
  <c r="N219" i="19"/>
  <c r="N220" i="19"/>
  <c r="N221" i="19"/>
  <c r="N222" i="19"/>
  <c r="N223" i="19"/>
  <c r="N224" i="19"/>
  <c r="N225" i="19"/>
  <c r="N226" i="19"/>
  <c r="N227" i="19"/>
  <c r="N228" i="19"/>
  <c r="N229" i="19"/>
  <c r="N230" i="19"/>
  <c r="N231" i="19"/>
  <c r="N232" i="19"/>
  <c r="N233" i="19"/>
  <c r="N234" i="19"/>
  <c r="N235" i="19"/>
  <c r="N236" i="19"/>
  <c r="N237" i="19"/>
  <c r="N238" i="19"/>
  <c r="N239" i="19"/>
  <c r="N240" i="19"/>
  <c r="N241" i="19"/>
  <c r="N242" i="19"/>
  <c r="N243" i="19"/>
  <c r="N244" i="19"/>
  <c r="N245" i="19"/>
  <c r="N246" i="19"/>
  <c r="N247" i="19"/>
  <c r="N248" i="19"/>
  <c r="N249" i="19"/>
  <c r="N250" i="19"/>
  <c r="N251" i="19"/>
  <c r="N252" i="19"/>
  <c r="N253" i="19"/>
  <c r="N254" i="19"/>
  <c r="N255" i="19"/>
  <c r="N256" i="19"/>
  <c r="N257" i="19"/>
  <c r="N258" i="19"/>
  <c r="N259" i="19"/>
  <c r="N260" i="19"/>
  <c r="N261" i="19"/>
  <c r="N262" i="19"/>
  <c r="N263" i="19"/>
  <c r="N264" i="19"/>
  <c r="N265" i="19"/>
  <c r="N266" i="19"/>
  <c r="N267" i="19"/>
  <c r="N268" i="19"/>
  <c r="N269" i="19"/>
  <c r="N270" i="19"/>
  <c r="N271" i="19"/>
  <c r="N272" i="19"/>
  <c r="N273" i="19"/>
  <c r="N274" i="19"/>
  <c r="N275" i="19"/>
  <c r="N276" i="19"/>
  <c r="N277" i="19"/>
  <c r="N278" i="19"/>
  <c r="N279" i="19"/>
  <c r="N280" i="19"/>
  <c r="N281" i="19"/>
  <c r="N282" i="19"/>
  <c r="N283" i="19"/>
  <c r="N284" i="19"/>
  <c r="N285" i="19"/>
  <c r="N286" i="19"/>
  <c r="N287" i="19"/>
  <c r="N288" i="19"/>
  <c r="N289" i="19"/>
  <c r="N290" i="19"/>
  <c r="N291" i="19"/>
  <c r="N292" i="19"/>
  <c r="N293" i="19"/>
  <c r="N294" i="19"/>
  <c r="N295" i="19"/>
  <c r="N296" i="19"/>
  <c r="N297" i="19"/>
  <c r="N298" i="19"/>
  <c r="N299" i="19"/>
  <c r="N300" i="19"/>
  <c r="N301" i="19"/>
  <c r="N302" i="19"/>
  <c r="N303" i="19"/>
  <c r="N304" i="19"/>
  <c r="N305" i="19"/>
  <c r="N306" i="19"/>
  <c r="N307" i="19"/>
  <c r="N308" i="19"/>
  <c r="N309" i="19"/>
  <c r="N310" i="19"/>
  <c r="N311" i="19"/>
  <c r="N312" i="19"/>
  <c r="N313" i="19"/>
  <c r="N314" i="19"/>
  <c r="N315" i="19"/>
  <c r="N316" i="19"/>
  <c r="N317" i="19"/>
  <c r="N318" i="19"/>
  <c r="N319" i="19"/>
  <c r="N320" i="19"/>
  <c r="N321" i="19"/>
  <c r="N322" i="19"/>
  <c r="N323" i="19"/>
  <c r="N324" i="19"/>
  <c r="N325" i="19"/>
  <c r="N326" i="19"/>
  <c r="N327" i="19"/>
  <c r="N328" i="19"/>
  <c r="N329" i="19"/>
  <c r="N330" i="19"/>
  <c r="N331" i="19"/>
  <c r="N332" i="19"/>
  <c r="N333" i="19"/>
  <c r="N334" i="19"/>
  <c r="N335" i="19"/>
  <c r="N336" i="19"/>
  <c r="N337" i="19"/>
  <c r="N338" i="19"/>
  <c r="N339" i="19"/>
  <c r="N340" i="19"/>
  <c r="N341" i="19"/>
  <c r="N342" i="19"/>
  <c r="N343" i="19"/>
  <c r="N344" i="19"/>
  <c r="N345" i="19"/>
  <c r="N346" i="19"/>
  <c r="N347" i="19"/>
  <c r="N348" i="19"/>
  <c r="N349" i="19"/>
  <c r="N350" i="19"/>
  <c r="N351" i="19"/>
  <c r="N352" i="19"/>
  <c r="N353" i="19"/>
  <c r="N354" i="19"/>
  <c r="N355" i="19"/>
  <c r="N356" i="19"/>
  <c r="N357" i="19"/>
  <c r="N358" i="19"/>
  <c r="N359" i="19"/>
  <c r="N360" i="19"/>
  <c r="N361" i="19"/>
  <c r="N362" i="19"/>
  <c r="N363" i="19"/>
  <c r="N364" i="19"/>
  <c r="N365" i="19"/>
  <c r="N366" i="19"/>
  <c r="N367" i="19"/>
  <c r="N368" i="19"/>
  <c r="N369" i="19"/>
  <c r="N370" i="19"/>
  <c r="N371" i="19"/>
  <c r="N372" i="19"/>
  <c r="N373" i="19"/>
  <c r="N374" i="19"/>
  <c r="N375" i="19"/>
  <c r="N376" i="19"/>
  <c r="N377" i="19"/>
  <c r="N378" i="19"/>
  <c r="N379" i="19"/>
  <c r="N380" i="19"/>
  <c r="N381" i="19"/>
  <c r="N382" i="19"/>
  <c r="N383" i="19"/>
  <c r="N384" i="19"/>
  <c r="N385" i="19"/>
  <c r="N386" i="19"/>
  <c r="N387" i="19"/>
  <c r="N388" i="19"/>
  <c r="N389" i="19"/>
  <c r="N390" i="19"/>
  <c r="N391" i="19"/>
  <c r="N392" i="19"/>
  <c r="N393" i="19"/>
  <c r="N394" i="19"/>
  <c r="N395" i="19"/>
  <c r="N396" i="19"/>
  <c r="N397" i="19"/>
  <c r="N398" i="19"/>
  <c r="N399" i="19"/>
  <c r="N400" i="19"/>
  <c r="N401" i="19"/>
  <c r="N402" i="19"/>
  <c r="N403" i="19"/>
  <c r="N404" i="19"/>
  <c r="N405" i="19"/>
  <c r="N406" i="19"/>
  <c r="N407" i="19"/>
  <c r="N408" i="19"/>
  <c r="N409" i="19"/>
  <c r="N410" i="19"/>
  <c r="N411" i="19"/>
  <c r="N412" i="19"/>
  <c r="N413" i="19"/>
  <c r="N414" i="19"/>
  <c r="N415" i="19"/>
  <c r="N416" i="19"/>
  <c r="N417" i="19"/>
  <c r="N418" i="19"/>
  <c r="N419" i="19"/>
  <c r="N420" i="19"/>
  <c r="N421" i="19"/>
  <c r="N422" i="19"/>
  <c r="N423" i="19"/>
  <c r="N424" i="19"/>
  <c r="N425" i="19"/>
  <c r="N426" i="19"/>
  <c r="N427" i="19"/>
  <c r="N428" i="19"/>
  <c r="N429" i="19"/>
  <c r="N430" i="19"/>
  <c r="N431" i="19"/>
  <c r="N432" i="19"/>
  <c r="N433" i="19"/>
  <c r="N434" i="19"/>
  <c r="N435" i="19"/>
  <c r="N436" i="19"/>
  <c r="N437" i="19"/>
  <c r="N438" i="19"/>
  <c r="N439" i="19"/>
  <c r="N440" i="19"/>
  <c r="N441" i="19"/>
  <c r="N442" i="19"/>
  <c r="N443" i="19"/>
  <c r="N444" i="19"/>
  <c r="N445" i="19"/>
  <c r="N446" i="19"/>
  <c r="N447" i="19"/>
  <c r="N448" i="19"/>
  <c r="N449" i="19"/>
  <c r="N450" i="19"/>
  <c r="N451" i="19"/>
  <c r="N452" i="19"/>
  <c r="N453" i="19"/>
  <c r="N454" i="19"/>
  <c r="N455" i="19"/>
  <c r="N456" i="19"/>
  <c r="N457" i="19"/>
  <c r="N458" i="19"/>
  <c r="N459" i="19"/>
  <c r="N460" i="19"/>
  <c r="N461" i="19"/>
  <c r="N462" i="19"/>
  <c r="N463" i="19"/>
  <c r="N464" i="19"/>
  <c r="N465" i="19"/>
  <c r="N466" i="19"/>
  <c r="N467" i="19"/>
  <c r="N468" i="19"/>
  <c r="N469" i="19"/>
  <c r="N470" i="19"/>
  <c r="N471" i="19"/>
  <c r="N472" i="19"/>
  <c r="N473" i="19"/>
  <c r="N474" i="19"/>
  <c r="N475" i="19"/>
  <c r="N476" i="19"/>
  <c r="N477" i="19"/>
  <c r="N478" i="19"/>
  <c r="N479" i="19"/>
  <c r="N480" i="19"/>
  <c r="N481" i="19"/>
  <c r="N482" i="19"/>
  <c r="N483" i="19"/>
  <c r="N484" i="19"/>
  <c r="N485" i="19"/>
  <c r="N486" i="19"/>
  <c r="N487" i="19"/>
  <c r="N488" i="19"/>
  <c r="N489" i="19"/>
  <c r="N490" i="19"/>
  <c r="N491" i="19"/>
  <c r="N492" i="19"/>
  <c r="N493" i="19"/>
  <c r="N494" i="19"/>
  <c r="N495" i="19"/>
  <c r="N496" i="19"/>
  <c r="N497" i="19"/>
  <c r="N498" i="19"/>
  <c r="N499" i="19"/>
  <c r="N500" i="19"/>
  <c r="N501" i="19"/>
  <c r="N502" i="19"/>
  <c r="N503" i="19"/>
  <c r="N504" i="19"/>
  <c r="N505" i="19"/>
  <c r="N506" i="19"/>
  <c r="N507" i="19"/>
  <c r="N508" i="19"/>
  <c r="N509" i="19"/>
  <c r="N510" i="19"/>
  <c r="N511" i="19"/>
  <c r="N512" i="19"/>
  <c r="N513" i="19"/>
  <c r="N514" i="19"/>
  <c r="N515" i="19"/>
  <c r="N516" i="19"/>
  <c r="N517" i="19"/>
  <c r="N518" i="19"/>
  <c r="N519" i="19"/>
  <c r="N520" i="19"/>
  <c r="N521" i="19"/>
  <c r="N522" i="19"/>
  <c r="N523" i="19"/>
  <c r="N524" i="19"/>
  <c r="N525" i="19"/>
  <c r="N526" i="19"/>
  <c r="N527" i="19"/>
  <c r="N528" i="19"/>
  <c r="N529" i="19"/>
  <c r="N530" i="19"/>
  <c r="N531" i="19"/>
  <c r="N532" i="19"/>
  <c r="N533" i="19"/>
  <c r="N534" i="19"/>
  <c r="N535" i="19"/>
  <c r="N536" i="19"/>
  <c r="N537" i="19"/>
  <c r="N538" i="19"/>
  <c r="N539" i="19"/>
  <c r="N540" i="19"/>
  <c r="N541" i="19"/>
  <c r="N542" i="19"/>
  <c r="N543" i="19"/>
  <c r="N544" i="19"/>
  <c r="N545" i="19"/>
  <c r="N546" i="19"/>
  <c r="N547" i="19"/>
  <c r="N548" i="19"/>
  <c r="N549" i="19"/>
  <c r="N550" i="19"/>
  <c r="N551" i="19"/>
  <c r="N552" i="19"/>
  <c r="N553" i="19"/>
  <c r="N554" i="19"/>
  <c r="N555" i="19"/>
  <c r="N556" i="19"/>
  <c r="N557" i="19"/>
  <c r="N558" i="19"/>
  <c r="N559" i="19"/>
  <c r="N560" i="19"/>
  <c r="N561" i="19"/>
  <c r="N562" i="19"/>
  <c r="N563" i="19"/>
  <c r="N564" i="19"/>
  <c r="N565" i="19"/>
  <c r="N566" i="19"/>
  <c r="N567" i="19"/>
  <c r="N568" i="19"/>
  <c r="N569" i="19"/>
  <c r="N570" i="19"/>
  <c r="N571" i="19"/>
  <c r="N572" i="19"/>
  <c r="N573" i="19"/>
  <c r="N574" i="19"/>
  <c r="N575" i="19"/>
  <c r="N576" i="19"/>
  <c r="N577" i="19"/>
  <c r="N578" i="19"/>
  <c r="N579" i="19"/>
  <c r="N580" i="19"/>
  <c r="N581" i="19"/>
  <c r="N582" i="19"/>
  <c r="N583" i="19"/>
  <c r="N584" i="19"/>
  <c r="N585" i="19"/>
  <c r="N586" i="19"/>
  <c r="N587" i="19"/>
  <c r="N588" i="19"/>
  <c r="N589" i="19"/>
  <c r="N590" i="19"/>
  <c r="N591" i="19"/>
  <c r="N592" i="19"/>
  <c r="N593" i="19"/>
  <c r="N594" i="19"/>
  <c r="N595" i="19"/>
  <c r="N596" i="19"/>
  <c r="N597" i="19"/>
  <c r="N598" i="19"/>
  <c r="N599" i="19"/>
  <c r="N600" i="19"/>
  <c r="N601" i="19"/>
  <c r="N602" i="19"/>
  <c r="N603" i="19"/>
  <c r="N604" i="19"/>
  <c r="N605" i="19"/>
  <c r="N606" i="19"/>
  <c r="N607" i="19"/>
  <c r="N608" i="19"/>
  <c r="N609" i="19"/>
  <c r="N610" i="19"/>
  <c r="N611" i="19"/>
  <c r="N612" i="19"/>
  <c r="N613" i="19"/>
  <c r="N614" i="19"/>
  <c r="N615" i="19"/>
  <c r="N616" i="19"/>
  <c r="N617" i="19"/>
  <c r="N618" i="19"/>
  <c r="N619" i="19"/>
  <c r="N620" i="19"/>
  <c r="N621" i="19"/>
  <c r="N622" i="19"/>
  <c r="N623" i="19"/>
  <c r="N624" i="19"/>
  <c r="N625" i="19"/>
  <c r="N626" i="19"/>
  <c r="N627" i="19"/>
  <c r="N628" i="19"/>
  <c r="N629" i="19"/>
  <c r="N630" i="19"/>
  <c r="N631" i="19"/>
  <c r="N632" i="19"/>
  <c r="N633" i="19"/>
  <c r="N634" i="19"/>
  <c r="N635" i="19"/>
  <c r="N636" i="19"/>
  <c r="N637" i="19"/>
  <c r="N638" i="19"/>
  <c r="N639" i="19"/>
  <c r="N640" i="19"/>
  <c r="N641" i="19"/>
  <c r="N642" i="19"/>
  <c r="N643" i="19"/>
  <c r="N644" i="19"/>
  <c r="N645" i="19"/>
  <c r="N646" i="19"/>
  <c r="N647" i="19"/>
  <c r="N648" i="19"/>
  <c r="N649" i="19"/>
  <c r="N650" i="19"/>
  <c r="N651" i="19"/>
  <c r="N652" i="19"/>
  <c r="N653" i="19"/>
  <c r="N654" i="19"/>
  <c r="N655" i="19"/>
  <c r="N656" i="19"/>
  <c r="N657" i="19"/>
  <c r="N658" i="19"/>
  <c r="N659" i="19"/>
  <c r="N660" i="19"/>
  <c r="N661" i="19"/>
  <c r="N662" i="19"/>
  <c r="N663" i="19"/>
  <c r="N664" i="19"/>
  <c r="N665" i="19"/>
  <c r="N666" i="19"/>
  <c r="N667" i="19"/>
  <c r="N668" i="19"/>
  <c r="N669" i="19"/>
  <c r="N670" i="19"/>
  <c r="N671" i="19"/>
  <c r="N672" i="19"/>
  <c r="N673" i="19"/>
  <c r="N674" i="19"/>
  <c r="N675" i="19"/>
  <c r="N676" i="19"/>
  <c r="N677" i="19"/>
  <c r="N678" i="19"/>
  <c r="N679" i="19"/>
  <c r="N680" i="19"/>
  <c r="N681" i="19"/>
  <c r="N682" i="19"/>
  <c r="N683" i="19"/>
  <c r="N684" i="19"/>
  <c r="N685" i="19"/>
  <c r="N686" i="19"/>
  <c r="N687" i="19"/>
  <c r="N688" i="19"/>
  <c r="N689" i="19"/>
  <c r="N690" i="19"/>
  <c r="N691" i="19"/>
  <c r="N692" i="19"/>
  <c r="N693" i="19"/>
  <c r="N694" i="19"/>
  <c r="N695" i="19"/>
  <c r="M3" i="19"/>
  <c r="M4" i="19"/>
  <c r="M5" i="19"/>
  <c r="M6" i="19"/>
  <c r="M7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L3" i="19"/>
  <c r="L4" i="19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87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L100" i="19"/>
  <c r="L101" i="19"/>
  <c r="L102" i="19"/>
  <c r="L103" i="19"/>
  <c r="L104" i="19"/>
  <c r="L105" i="19"/>
  <c r="L106" i="19"/>
  <c r="L107" i="19"/>
  <c r="L108" i="19"/>
  <c r="L109" i="19"/>
  <c r="L110" i="19"/>
  <c r="L111" i="19"/>
  <c r="L112" i="19"/>
  <c r="L113" i="19"/>
  <c r="L114" i="19"/>
  <c r="L115" i="19"/>
  <c r="L116" i="19"/>
  <c r="L117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L130" i="19"/>
  <c r="L131" i="19"/>
  <c r="L132" i="19"/>
  <c r="L133" i="19"/>
  <c r="L134" i="19"/>
  <c r="L135" i="19"/>
  <c r="L136" i="19"/>
  <c r="L137" i="19"/>
  <c r="L138" i="19"/>
  <c r="L139" i="19"/>
  <c r="L140" i="19"/>
  <c r="L141" i="19"/>
  <c r="L142" i="19"/>
  <c r="L143" i="19"/>
  <c r="L144" i="19"/>
  <c r="L145" i="19"/>
  <c r="L146" i="19"/>
  <c r="L147" i="19"/>
  <c r="L148" i="19"/>
  <c r="L149" i="19"/>
  <c r="L150" i="19"/>
  <c r="L151" i="19"/>
  <c r="L152" i="19"/>
  <c r="L153" i="19"/>
  <c r="L154" i="19"/>
  <c r="L155" i="19"/>
  <c r="L156" i="19"/>
  <c r="L157" i="19"/>
  <c r="L158" i="19"/>
  <c r="L159" i="19"/>
  <c r="L160" i="19"/>
  <c r="L161" i="19"/>
  <c r="L162" i="19"/>
  <c r="L163" i="19"/>
  <c r="L164" i="19"/>
  <c r="L165" i="19"/>
  <c r="L166" i="19"/>
  <c r="L167" i="19"/>
  <c r="L168" i="19"/>
  <c r="L169" i="19"/>
  <c r="L170" i="19"/>
  <c r="L171" i="19"/>
  <c r="L172" i="19"/>
  <c r="L173" i="19"/>
  <c r="L174" i="19"/>
  <c r="L175" i="19"/>
  <c r="L176" i="19"/>
  <c r="L177" i="19"/>
  <c r="L178" i="19"/>
  <c r="L179" i="19"/>
  <c r="L180" i="19"/>
  <c r="L181" i="19"/>
  <c r="L182" i="19"/>
  <c r="L183" i="19"/>
  <c r="L184" i="19"/>
  <c r="L185" i="19"/>
  <c r="L186" i="19"/>
  <c r="L187" i="19"/>
  <c r="L188" i="19"/>
  <c r="L189" i="19"/>
  <c r="L190" i="19"/>
  <c r="L191" i="19"/>
  <c r="L192" i="19"/>
  <c r="L193" i="19"/>
  <c r="L194" i="19"/>
  <c r="L195" i="19"/>
  <c r="L196" i="19"/>
  <c r="L197" i="19"/>
  <c r="L198" i="19"/>
  <c r="L199" i="19"/>
  <c r="L200" i="19"/>
  <c r="L201" i="19"/>
  <c r="L202" i="19"/>
  <c r="L203" i="19"/>
  <c r="L204" i="19"/>
  <c r="L205" i="19"/>
  <c r="L206" i="19"/>
  <c r="L207" i="19"/>
  <c r="L208" i="19"/>
  <c r="L209" i="19"/>
  <c r="L210" i="19"/>
  <c r="L211" i="19"/>
  <c r="L212" i="19"/>
  <c r="L213" i="19"/>
  <c r="L214" i="19"/>
  <c r="L215" i="19"/>
  <c r="L216" i="19"/>
  <c r="L217" i="19"/>
  <c r="L218" i="19"/>
  <c r="L219" i="19"/>
  <c r="L220" i="19"/>
  <c r="L221" i="19"/>
  <c r="L222" i="19"/>
  <c r="L223" i="19"/>
  <c r="L224" i="19"/>
  <c r="L225" i="19"/>
  <c r="L226" i="19"/>
  <c r="L227" i="19"/>
  <c r="L228" i="19"/>
  <c r="L229" i="19"/>
  <c r="L230" i="19"/>
  <c r="L231" i="19"/>
  <c r="L232" i="19"/>
  <c r="L233" i="19"/>
  <c r="L234" i="19"/>
  <c r="L235" i="19"/>
  <c r="L236" i="19"/>
  <c r="L237" i="19"/>
  <c r="L238" i="19"/>
  <c r="L239" i="19"/>
  <c r="L240" i="19"/>
  <c r="L241" i="19"/>
  <c r="L242" i="19"/>
  <c r="L243" i="19"/>
  <c r="L244" i="19"/>
  <c r="L245" i="19"/>
  <c r="L246" i="19"/>
  <c r="L247" i="19"/>
  <c r="L248" i="19"/>
  <c r="L249" i="19"/>
  <c r="L250" i="19"/>
  <c r="L251" i="19"/>
  <c r="L252" i="19"/>
  <c r="L253" i="19"/>
  <c r="L254" i="19"/>
  <c r="L255" i="19"/>
  <c r="L256" i="19"/>
  <c r="L257" i="19"/>
  <c r="L258" i="19"/>
  <c r="L259" i="19"/>
  <c r="L260" i="19"/>
  <c r="L261" i="19"/>
  <c r="L262" i="19"/>
  <c r="L263" i="19"/>
  <c r="L264" i="19"/>
  <c r="L265" i="19"/>
  <c r="L266" i="19"/>
  <c r="L267" i="19"/>
  <c r="L268" i="19"/>
  <c r="L269" i="19"/>
  <c r="L270" i="19"/>
  <c r="L271" i="19"/>
  <c r="L272" i="19"/>
  <c r="L273" i="19"/>
  <c r="L274" i="19"/>
  <c r="L275" i="19"/>
  <c r="L276" i="19"/>
  <c r="L277" i="19"/>
  <c r="L278" i="19"/>
  <c r="L279" i="19"/>
  <c r="L280" i="19"/>
  <c r="L281" i="19"/>
  <c r="L282" i="19"/>
  <c r="L283" i="19"/>
  <c r="L284" i="19"/>
  <c r="L285" i="19"/>
  <c r="L286" i="19"/>
  <c r="L287" i="19"/>
  <c r="L288" i="19"/>
  <c r="L289" i="19"/>
  <c r="L290" i="19"/>
  <c r="L291" i="19"/>
  <c r="L292" i="19"/>
  <c r="L293" i="19"/>
  <c r="L294" i="19"/>
  <c r="L295" i="19"/>
  <c r="L296" i="19"/>
  <c r="L297" i="19"/>
  <c r="L298" i="19"/>
  <c r="L299" i="19"/>
  <c r="L300" i="19"/>
  <c r="L301" i="19"/>
  <c r="L302" i="19"/>
  <c r="L303" i="19"/>
  <c r="L304" i="19"/>
  <c r="L305" i="19"/>
  <c r="L306" i="19"/>
  <c r="L307" i="19"/>
  <c r="L308" i="19"/>
  <c r="L309" i="19"/>
  <c r="L310" i="19"/>
  <c r="L311" i="19"/>
  <c r="L312" i="19"/>
  <c r="L313" i="19"/>
  <c r="L314" i="19"/>
  <c r="L315" i="19"/>
  <c r="L316" i="19"/>
  <c r="L317" i="19"/>
  <c r="L318" i="19"/>
  <c r="L319" i="19"/>
  <c r="L320" i="19"/>
  <c r="L321" i="19"/>
  <c r="L322" i="19"/>
  <c r="L323" i="19"/>
  <c r="L324" i="19"/>
  <c r="L325" i="19"/>
  <c r="L326" i="19"/>
  <c r="L327" i="19"/>
  <c r="L328" i="19"/>
  <c r="L329" i="19"/>
  <c r="L330" i="19"/>
  <c r="L331" i="19"/>
  <c r="L332" i="19"/>
  <c r="L333" i="19"/>
  <c r="L334" i="19"/>
  <c r="L335" i="19"/>
  <c r="L336" i="19"/>
  <c r="L337" i="19"/>
  <c r="L338" i="19"/>
  <c r="L339" i="19"/>
  <c r="L340" i="19"/>
  <c r="L341" i="19"/>
  <c r="L342" i="19"/>
  <c r="L343" i="19"/>
  <c r="L344" i="19"/>
  <c r="L345" i="19"/>
  <c r="L346" i="19"/>
  <c r="L347" i="19"/>
  <c r="L348" i="19"/>
  <c r="L349" i="19"/>
  <c r="L350" i="19"/>
  <c r="L351" i="19"/>
  <c r="L352" i="19"/>
  <c r="L353" i="19"/>
  <c r="L354" i="19"/>
  <c r="L355" i="19"/>
  <c r="L356" i="19"/>
  <c r="L357" i="19"/>
  <c r="L358" i="19"/>
  <c r="L359" i="19"/>
  <c r="L360" i="19"/>
  <c r="L361" i="19"/>
  <c r="L362" i="19"/>
  <c r="L363" i="19"/>
  <c r="L364" i="19"/>
  <c r="L365" i="19"/>
  <c r="L366" i="19"/>
  <c r="L367" i="19"/>
  <c r="L368" i="19"/>
  <c r="L369" i="19"/>
  <c r="L370" i="19"/>
  <c r="L371" i="19"/>
  <c r="L372" i="19"/>
  <c r="L373" i="19"/>
  <c r="L374" i="19"/>
  <c r="L375" i="19"/>
  <c r="L376" i="19"/>
  <c r="L377" i="19"/>
  <c r="L378" i="19"/>
  <c r="L379" i="19"/>
  <c r="L380" i="19"/>
  <c r="L381" i="19"/>
  <c r="L382" i="19"/>
  <c r="L383" i="19"/>
  <c r="L384" i="19"/>
  <c r="L385" i="19"/>
  <c r="L386" i="19"/>
  <c r="L387" i="19"/>
  <c r="L388" i="19"/>
  <c r="L389" i="19"/>
  <c r="L390" i="19"/>
  <c r="L391" i="19"/>
  <c r="L392" i="19"/>
  <c r="L393" i="19"/>
  <c r="L394" i="19"/>
  <c r="L395" i="19"/>
  <c r="L396" i="19"/>
  <c r="L397" i="19"/>
  <c r="L398" i="19"/>
  <c r="L399" i="19"/>
  <c r="L400" i="19"/>
  <c r="L401" i="19"/>
  <c r="L402" i="19"/>
  <c r="L403" i="19"/>
  <c r="L404" i="19"/>
  <c r="L405" i="19"/>
  <c r="L406" i="19"/>
  <c r="L407" i="19"/>
  <c r="L408" i="19"/>
  <c r="L409" i="19"/>
  <c r="L410" i="19"/>
  <c r="L411" i="19"/>
  <c r="L412" i="19"/>
  <c r="L413" i="19"/>
  <c r="L414" i="19"/>
  <c r="L415" i="19"/>
  <c r="L416" i="19"/>
  <c r="L417" i="19"/>
  <c r="L418" i="19"/>
  <c r="L419" i="19"/>
  <c r="L420" i="19"/>
  <c r="L421" i="19"/>
  <c r="L422" i="19"/>
  <c r="L423" i="19"/>
  <c r="L424" i="19"/>
  <c r="L425" i="19"/>
  <c r="L426" i="19"/>
  <c r="L427" i="19"/>
  <c r="L428" i="19"/>
  <c r="L429" i="19"/>
  <c r="L430" i="19"/>
  <c r="L431" i="19"/>
  <c r="L432" i="19"/>
  <c r="L433" i="19"/>
  <c r="L434" i="19"/>
  <c r="L435" i="19"/>
  <c r="L436" i="19"/>
  <c r="L437" i="19"/>
  <c r="L438" i="19"/>
  <c r="L439" i="19"/>
  <c r="L440" i="19"/>
  <c r="L441" i="19"/>
  <c r="L442" i="19"/>
  <c r="L443" i="19"/>
  <c r="L444" i="19"/>
  <c r="L445" i="19"/>
  <c r="L446" i="19"/>
  <c r="L447" i="19"/>
  <c r="L448" i="19"/>
  <c r="L449" i="19"/>
  <c r="L450" i="19"/>
  <c r="L451" i="19"/>
  <c r="L452" i="19"/>
  <c r="L453" i="19"/>
  <c r="L454" i="19"/>
  <c r="L455" i="19"/>
  <c r="L456" i="19"/>
  <c r="L457" i="19"/>
  <c r="L458" i="19"/>
  <c r="L459" i="19"/>
  <c r="L460" i="19"/>
  <c r="L461" i="19"/>
  <c r="L462" i="19"/>
  <c r="L463" i="19"/>
  <c r="L464" i="19"/>
  <c r="L465" i="19"/>
  <c r="L466" i="19"/>
  <c r="L467" i="19"/>
  <c r="L468" i="19"/>
  <c r="L469" i="19"/>
  <c r="L470" i="19"/>
  <c r="L471" i="19"/>
  <c r="L472" i="19"/>
  <c r="L473" i="19"/>
  <c r="L474" i="19"/>
  <c r="L475" i="19"/>
  <c r="L476" i="19"/>
  <c r="L477" i="19"/>
  <c r="L478" i="19"/>
  <c r="L479" i="19"/>
  <c r="L480" i="19"/>
  <c r="L481" i="19"/>
  <c r="L482" i="19"/>
  <c r="L483" i="19"/>
  <c r="L484" i="19"/>
  <c r="L485" i="19"/>
  <c r="L486" i="19"/>
  <c r="L487" i="19"/>
  <c r="L488" i="19"/>
  <c r="L489" i="19"/>
  <c r="L490" i="19"/>
  <c r="L491" i="19"/>
  <c r="L492" i="19"/>
  <c r="L493" i="19"/>
  <c r="L494" i="19"/>
  <c r="L495" i="19"/>
  <c r="L496" i="19"/>
  <c r="L497" i="19"/>
  <c r="L498" i="19"/>
  <c r="L499" i="19"/>
  <c r="L500" i="19"/>
  <c r="L501" i="19"/>
  <c r="L502" i="19"/>
  <c r="L503" i="19"/>
  <c r="L504" i="19"/>
  <c r="L505" i="19"/>
  <c r="L506" i="19"/>
  <c r="L507" i="19"/>
  <c r="L508" i="19"/>
  <c r="L509" i="19"/>
  <c r="L510" i="19"/>
  <c r="L511" i="19"/>
  <c r="L512" i="19"/>
  <c r="L513" i="19"/>
  <c r="L514" i="19"/>
  <c r="L515" i="19"/>
  <c r="L516" i="19"/>
  <c r="L517" i="19"/>
  <c r="L518" i="19"/>
  <c r="L519" i="19"/>
  <c r="L520" i="19"/>
  <c r="L521" i="19"/>
  <c r="L522" i="19"/>
  <c r="L523" i="19"/>
  <c r="L524" i="19"/>
  <c r="L525" i="19"/>
  <c r="L526" i="19"/>
  <c r="L527" i="19"/>
  <c r="L528" i="19"/>
  <c r="L529" i="19"/>
  <c r="L530" i="19"/>
  <c r="L531" i="19"/>
  <c r="L532" i="19"/>
  <c r="L533" i="19"/>
  <c r="L534" i="19"/>
  <c r="L535" i="19"/>
  <c r="L536" i="19"/>
  <c r="L537" i="19"/>
  <c r="L538" i="19"/>
  <c r="L539" i="19"/>
  <c r="L540" i="19"/>
  <c r="L541" i="19"/>
  <c r="L542" i="19"/>
  <c r="L543" i="19"/>
  <c r="L544" i="19"/>
  <c r="L545" i="19"/>
  <c r="L546" i="19"/>
  <c r="L547" i="19"/>
  <c r="L548" i="19"/>
  <c r="L549" i="19"/>
  <c r="L550" i="19"/>
  <c r="L551" i="19"/>
  <c r="L552" i="19"/>
  <c r="L553" i="19"/>
  <c r="L554" i="19"/>
  <c r="L555" i="19"/>
  <c r="L556" i="19"/>
  <c r="L557" i="19"/>
  <c r="L558" i="19"/>
  <c r="L559" i="19"/>
  <c r="L560" i="19"/>
  <c r="L561" i="19"/>
  <c r="L562" i="19"/>
  <c r="L563" i="19"/>
  <c r="L564" i="19"/>
  <c r="L565" i="19"/>
  <c r="L566" i="19"/>
  <c r="L567" i="19"/>
  <c r="L568" i="19"/>
  <c r="L569" i="19"/>
  <c r="L570" i="19"/>
  <c r="L571" i="19"/>
  <c r="L572" i="19"/>
  <c r="L573" i="19"/>
  <c r="L574" i="19"/>
  <c r="L575" i="19"/>
  <c r="L576" i="19"/>
  <c r="L577" i="19"/>
  <c r="L578" i="19"/>
  <c r="L579" i="19"/>
  <c r="L580" i="19"/>
  <c r="L581" i="19"/>
  <c r="L582" i="19"/>
  <c r="L583" i="19"/>
  <c r="L584" i="19"/>
  <c r="L585" i="19"/>
  <c r="L586" i="19"/>
  <c r="L587" i="19"/>
  <c r="L588" i="19"/>
  <c r="L589" i="19"/>
  <c r="L590" i="19"/>
  <c r="L591" i="19"/>
  <c r="L592" i="19"/>
  <c r="L593" i="19"/>
  <c r="L594" i="19"/>
  <c r="L595" i="19"/>
  <c r="L596" i="19"/>
  <c r="L597" i="19"/>
  <c r="L598" i="19"/>
  <c r="L599" i="19"/>
  <c r="L600" i="19"/>
  <c r="L601" i="19"/>
  <c r="L602" i="19"/>
  <c r="L603" i="19"/>
  <c r="L604" i="19"/>
  <c r="L605" i="19"/>
  <c r="L606" i="19"/>
  <c r="L607" i="19"/>
  <c r="L608" i="19"/>
  <c r="L609" i="19"/>
  <c r="L610" i="19"/>
  <c r="L611" i="19"/>
  <c r="L612" i="19"/>
  <c r="L613" i="19"/>
  <c r="L614" i="19"/>
  <c r="L615" i="19"/>
  <c r="L616" i="19"/>
  <c r="L617" i="19"/>
  <c r="L618" i="19"/>
  <c r="L619" i="19"/>
  <c r="L620" i="19"/>
  <c r="L621" i="19"/>
  <c r="L622" i="19"/>
  <c r="L623" i="19"/>
  <c r="L624" i="19"/>
  <c r="L625" i="19"/>
  <c r="L626" i="19"/>
  <c r="L627" i="19"/>
  <c r="L628" i="19"/>
  <c r="L629" i="19"/>
  <c r="L630" i="19"/>
  <c r="L631" i="19"/>
  <c r="L632" i="19"/>
  <c r="L633" i="19"/>
  <c r="L634" i="19"/>
  <c r="L635" i="19"/>
  <c r="L636" i="19"/>
  <c r="L637" i="19"/>
  <c r="L638" i="19"/>
  <c r="L639" i="19"/>
  <c r="L640" i="19"/>
  <c r="L641" i="19"/>
  <c r="L642" i="19"/>
  <c r="L643" i="19"/>
  <c r="L644" i="19"/>
  <c r="L645" i="19"/>
  <c r="L646" i="19"/>
  <c r="L647" i="19"/>
  <c r="L648" i="19"/>
  <c r="L649" i="19"/>
  <c r="L650" i="19"/>
  <c r="L651" i="19"/>
  <c r="L652" i="19"/>
  <c r="L653" i="19"/>
  <c r="L654" i="19"/>
  <c r="L655" i="19"/>
  <c r="L656" i="19"/>
  <c r="L657" i="19"/>
  <c r="L658" i="19"/>
  <c r="L659" i="19"/>
  <c r="L660" i="19"/>
  <c r="L661" i="19"/>
  <c r="L662" i="19"/>
  <c r="L663" i="19"/>
  <c r="L664" i="19"/>
  <c r="L665" i="19"/>
  <c r="L666" i="19"/>
  <c r="L667" i="19"/>
  <c r="L668" i="19"/>
  <c r="L669" i="19"/>
  <c r="L670" i="19"/>
  <c r="L671" i="19"/>
  <c r="L672" i="19"/>
  <c r="L673" i="19"/>
  <c r="L674" i="19"/>
  <c r="L675" i="19"/>
  <c r="L676" i="19"/>
  <c r="L677" i="19"/>
  <c r="L678" i="19"/>
  <c r="L679" i="19"/>
  <c r="L680" i="19"/>
  <c r="L681" i="19"/>
  <c r="L682" i="19"/>
  <c r="L683" i="19"/>
  <c r="L684" i="19"/>
  <c r="L685" i="19"/>
  <c r="L686" i="19"/>
  <c r="L687" i="19"/>
  <c r="L688" i="19"/>
  <c r="L689" i="19"/>
  <c r="L690" i="19"/>
  <c r="L691" i="19"/>
  <c r="L692" i="19"/>
  <c r="L693" i="19"/>
  <c r="L694" i="19"/>
  <c r="L695" i="19"/>
  <c r="K3" i="19"/>
  <c r="K4" i="19"/>
  <c r="K5" i="19"/>
  <c r="K6" i="19"/>
  <c r="K7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149" i="19"/>
  <c r="K150" i="19"/>
  <c r="K151" i="19"/>
  <c r="K152" i="19"/>
  <c r="K153" i="19"/>
  <c r="K154" i="19"/>
  <c r="K155" i="19"/>
  <c r="K156" i="19"/>
  <c r="K157" i="19"/>
  <c r="K158" i="19"/>
  <c r="K159" i="19"/>
  <c r="K160" i="19"/>
  <c r="K161" i="19"/>
  <c r="K162" i="19"/>
  <c r="K163" i="19"/>
  <c r="K164" i="19"/>
  <c r="K165" i="19"/>
  <c r="K166" i="19"/>
  <c r="K167" i="19"/>
  <c r="K168" i="19"/>
  <c r="K169" i="19"/>
  <c r="K170" i="19"/>
  <c r="K171" i="19"/>
  <c r="K172" i="19"/>
  <c r="K173" i="19"/>
  <c r="K174" i="19"/>
  <c r="K175" i="19"/>
  <c r="K176" i="19"/>
  <c r="K177" i="19"/>
  <c r="K178" i="19"/>
  <c r="K179" i="19"/>
  <c r="K180" i="19"/>
  <c r="K181" i="19"/>
  <c r="K182" i="19"/>
  <c r="K183" i="19"/>
  <c r="K184" i="19"/>
  <c r="K185" i="19"/>
  <c r="K186" i="19"/>
  <c r="K187" i="19"/>
  <c r="K188" i="19"/>
  <c r="K189" i="19"/>
  <c r="K190" i="19"/>
  <c r="K191" i="19"/>
  <c r="K192" i="19"/>
  <c r="K193" i="19"/>
  <c r="K194" i="19"/>
  <c r="K195" i="19"/>
  <c r="K196" i="19"/>
  <c r="K197" i="19"/>
  <c r="K198" i="19"/>
  <c r="K199" i="19"/>
  <c r="K200" i="19"/>
  <c r="K201" i="19"/>
  <c r="K202" i="19"/>
  <c r="K203" i="19"/>
  <c r="K204" i="19"/>
  <c r="K205" i="19"/>
  <c r="K206" i="19"/>
  <c r="K207" i="19"/>
  <c r="K208" i="19"/>
  <c r="K209" i="19"/>
  <c r="K210" i="19"/>
  <c r="K211" i="19"/>
  <c r="K212" i="19"/>
  <c r="K213" i="19"/>
  <c r="K214" i="19"/>
  <c r="K215" i="19"/>
  <c r="K216" i="19"/>
  <c r="K217" i="19"/>
  <c r="K218" i="19"/>
  <c r="K219" i="19"/>
  <c r="K220" i="19"/>
  <c r="K221" i="19"/>
  <c r="K222" i="19"/>
  <c r="K223" i="19"/>
  <c r="K224" i="19"/>
  <c r="K225" i="19"/>
  <c r="K226" i="19"/>
  <c r="K227" i="19"/>
  <c r="K228" i="19"/>
  <c r="K229" i="19"/>
  <c r="K230" i="19"/>
  <c r="K231" i="19"/>
  <c r="K232" i="19"/>
  <c r="K233" i="19"/>
  <c r="K234" i="19"/>
  <c r="K235" i="19"/>
  <c r="K236" i="19"/>
  <c r="K237" i="19"/>
  <c r="K238" i="19"/>
  <c r="K239" i="19"/>
  <c r="K240" i="19"/>
  <c r="K241" i="19"/>
  <c r="K242" i="19"/>
  <c r="K243" i="19"/>
  <c r="K244" i="19"/>
  <c r="K245" i="19"/>
  <c r="K246" i="19"/>
  <c r="K247" i="19"/>
  <c r="K248" i="19"/>
  <c r="K249" i="19"/>
  <c r="K250" i="19"/>
  <c r="K251" i="19"/>
  <c r="K252" i="19"/>
  <c r="K253" i="19"/>
  <c r="K254" i="19"/>
  <c r="K255" i="19"/>
  <c r="K256" i="19"/>
  <c r="K257" i="19"/>
  <c r="K258" i="19"/>
  <c r="K259" i="19"/>
  <c r="K260" i="19"/>
  <c r="K261" i="19"/>
  <c r="K262" i="19"/>
  <c r="K263" i="19"/>
  <c r="K264" i="19"/>
  <c r="K265" i="19"/>
  <c r="K266" i="19"/>
  <c r="K267" i="19"/>
  <c r="K268" i="19"/>
  <c r="K269" i="19"/>
  <c r="K270" i="19"/>
  <c r="K271" i="19"/>
  <c r="K272" i="19"/>
  <c r="K273" i="19"/>
  <c r="K274" i="19"/>
  <c r="K275" i="19"/>
  <c r="K276" i="19"/>
  <c r="K277" i="19"/>
  <c r="K278" i="19"/>
  <c r="K279" i="19"/>
  <c r="K280" i="19"/>
  <c r="K281" i="19"/>
  <c r="K282" i="19"/>
  <c r="K283" i="19"/>
  <c r="K284" i="19"/>
  <c r="K285" i="19"/>
  <c r="K286" i="19"/>
  <c r="K287" i="19"/>
  <c r="K288" i="19"/>
  <c r="K289" i="19"/>
  <c r="K290" i="19"/>
  <c r="K291" i="19"/>
  <c r="K292" i="19"/>
  <c r="K293" i="19"/>
  <c r="K294" i="19"/>
  <c r="K295" i="19"/>
  <c r="K296" i="19"/>
  <c r="K297" i="19"/>
  <c r="K298" i="19"/>
  <c r="K299" i="19"/>
  <c r="K300" i="19"/>
  <c r="K301" i="19"/>
  <c r="K302" i="19"/>
  <c r="K303" i="19"/>
  <c r="K304" i="19"/>
  <c r="K305" i="19"/>
  <c r="K306" i="19"/>
  <c r="K307" i="19"/>
  <c r="K308" i="19"/>
  <c r="K309" i="19"/>
  <c r="K310" i="19"/>
  <c r="K311" i="19"/>
  <c r="K312" i="19"/>
  <c r="K313" i="19"/>
  <c r="K314" i="19"/>
  <c r="K315" i="19"/>
  <c r="K316" i="19"/>
  <c r="K317" i="19"/>
  <c r="K318" i="19"/>
  <c r="K319" i="19"/>
  <c r="K320" i="19"/>
  <c r="K321" i="19"/>
  <c r="K322" i="19"/>
  <c r="K323" i="19"/>
  <c r="K324" i="19"/>
  <c r="K325" i="19"/>
  <c r="K326" i="19"/>
  <c r="K327" i="19"/>
  <c r="K328" i="19"/>
  <c r="K329" i="19"/>
  <c r="K330" i="19"/>
  <c r="K331" i="19"/>
  <c r="K332" i="19"/>
  <c r="K333" i="19"/>
  <c r="K334" i="19"/>
  <c r="K335" i="19"/>
  <c r="K336" i="19"/>
  <c r="K337" i="19"/>
  <c r="K338" i="19"/>
  <c r="K339" i="19"/>
  <c r="K340" i="19"/>
  <c r="K341" i="19"/>
  <c r="K342" i="19"/>
  <c r="K343" i="19"/>
  <c r="K344" i="19"/>
  <c r="K345" i="19"/>
  <c r="K346" i="19"/>
  <c r="K347" i="19"/>
  <c r="K348" i="19"/>
  <c r="K349" i="19"/>
  <c r="K350" i="19"/>
  <c r="K351" i="19"/>
  <c r="K352" i="19"/>
  <c r="K353" i="19"/>
  <c r="K354" i="19"/>
  <c r="K355" i="19"/>
  <c r="K356" i="19"/>
  <c r="K357" i="19"/>
  <c r="K358" i="19"/>
  <c r="K359" i="19"/>
  <c r="K360" i="19"/>
  <c r="K361" i="19"/>
  <c r="K362" i="19"/>
  <c r="K363" i="19"/>
  <c r="K364" i="19"/>
  <c r="K365" i="19"/>
  <c r="K366" i="19"/>
  <c r="K367" i="19"/>
  <c r="K368" i="19"/>
  <c r="K369" i="19"/>
  <c r="K370" i="19"/>
  <c r="K371" i="19"/>
  <c r="K372" i="19"/>
  <c r="K373" i="19"/>
  <c r="K374" i="19"/>
  <c r="K375" i="19"/>
  <c r="K376" i="19"/>
  <c r="K377" i="19"/>
  <c r="K378" i="19"/>
  <c r="K379" i="19"/>
  <c r="K380" i="19"/>
  <c r="K381" i="19"/>
  <c r="K382" i="19"/>
  <c r="K383" i="19"/>
  <c r="K384" i="19"/>
  <c r="K385" i="19"/>
  <c r="K386" i="19"/>
  <c r="K387" i="19"/>
  <c r="K388" i="19"/>
  <c r="K389" i="19"/>
  <c r="K390" i="19"/>
  <c r="K391" i="19"/>
  <c r="K392" i="19"/>
  <c r="K393" i="19"/>
  <c r="K394" i="19"/>
  <c r="K395" i="19"/>
  <c r="K396" i="19"/>
  <c r="K397" i="19"/>
  <c r="K398" i="19"/>
  <c r="K399" i="19"/>
  <c r="K400" i="19"/>
  <c r="K401" i="19"/>
  <c r="K402" i="19"/>
  <c r="K403" i="19"/>
  <c r="K404" i="19"/>
  <c r="K405" i="19"/>
  <c r="K406" i="19"/>
  <c r="K407" i="19"/>
  <c r="K408" i="19"/>
  <c r="K409" i="19"/>
  <c r="K410" i="19"/>
  <c r="K411" i="19"/>
  <c r="K412" i="19"/>
  <c r="K413" i="19"/>
  <c r="K414" i="19"/>
  <c r="K415" i="19"/>
  <c r="K416" i="19"/>
  <c r="K417" i="19"/>
  <c r="K418" i="19"/>
  <c r="K419" i="19"/>
  <c r="K420" i="19"/>
  <c r="K421" i="19"/>
  <c r="K422" i="19"/>
  <c r="K423" i="19"/>
  <c r="K424" i="19"/>
  <c r="K425" i="19"/>
  <c r="K426" i="19"/>
  <c r="K427" i="19"/>
  <c r="K428" i="19"/>
  <c r="K429" i="19"/>
  <c r="K430" i="19"/>
  <c r="K431" i="19"/>
  <c r="K432" i="19"/>
  <c r="K433" i="19"/>
  <c r="K434" i="19"/>
  <c r="K435" i="19"/>
  <c r="K436" i="19"/>
  <c r="K437" i="19"/>
  <c r="K438" i="19"/>
  <c r="K439" i="19"/>
  <c r="K440" i="19"/>
  <c r="K441" i="19"/>
  <c r="K442" i="19"/>
  <c r="K443" i="19"/>
  <c r="K444" i="19"/>
  <c r="K445" i="19"/>
  <c r="K446" i="19"/>
  <c r="K447" i="19"/>
  <c r="K448" i="19"/>
  <c r="K449" i="19"/>
  <c r="K450" i="19"/>
  <c r="K451" i="19"/>
  <c r="K452" i="19"/>
  <c r="K453" i="19"/>
  <c r="K454" i="19"/>
  <c r="K455" i="19"/>
  <c r="K456" i="19"/>
  <c r="K457" i="19"/>
  <c r="K458" i="19"/>
  <c r="K459" i="19"/>
  <c r="K460" i="19"/>
  <c r="K461" i="19"/>
  <c r="K462" i="19"/>
  <c r="K463" i="19"/>
  <c r="K464" i="19"/>
  <c r="K465" i="19"/>
  <c r="K466" i="19"/>
  <c r="K467" i="19"/>
  <c r="K468" i="19"/>
  <c r="K469" i="19"/>
  <c r="K470" i="19"/>
  <c r="K471" i="19"/>
  <c r="K472" i="19"/>
  <c r="K473" i="19"/>
  <c r="K474" i="19"/>
  <c r="K475" i="19"/>
  <c r="K476" i="19"/>
  <c r="K477" i="19"/>
  <c r="K478" i="19"/>
  <c r="K479" i="19"/>
  <c r="K480" i="19"/>
  <c r="K481" i="19"/>
  <c r="K482" i="19"/>
  <c r="K483" i="19"/>
  <c r="K484" i="19"/>
  <c r="K485" i="19"/>
  <c r="K486" i="19"/>
  <c r="K487" i="19"/>
  <c r="K488" i="19"/>
  <c r="K489" i="19"/>
  <c r="K490" i="19"/>
  <c r="K491" i="19"/>
  <c r="K492" i="19"/>
  <c r="K493" i="19"/>
  <c r="K494" i="19"/>
  <c r="K495" i="19"/>
  <c r="K496" i="19"/>
  <c r="K497" i="19"/>
  <c r="K498" i="19"/>
  <c r="K499" i="19"/>
  <c r="K500" i="19"/>
  <c r="K501" i="19"/>
  <c r="K502" i="19"/>
  <c r="K503" i="19"/>
  <c r="K504" i="19"/>
  <c r="K505" i="19"/>
  <c r="K506" i="19"/>
  <c r="K507" i="19"/>
  <c r="K508" i="19"/>
  <c r="K509" i="19"/>
  <c r="K510" i="19"/>
  <c r="K511" i="19"/>
  <c r="K512" i="19"/>
  <c r="K513" i="19"/>
  <c r="K514" i="19"/>
  <c r="K515" i="19"/>
  <c r="K516" i="19"/>
  <c r="K517" i="19"/>
  <c r="K518" i="19"/>
  <c r="K519" i="19"/>
  <c r="K520" i="19"/>
  <c r="K521" i="19"/>
  <c r="K522" i="19"/>
  <c r="K523" i="19"/>
  <c r="K524" i="19"/>
  <c r="K525" i="19"/>
  <c r="K526" i="19"/>
  <c r="K527" i="19"/>
  <c r="K528" i="19"/>
  <c r="K529" i="19"/>
  <c r="K530" i="19"/>
  <c r="K531" i="19"/>
  <c r="K532" i="19"/>
  <c r="K533" i="19"/>
  <c r="K534" i="19"/>
  <c r="K535" i="19"/>
  <c r="K536" i="19"/>
  <c r="K537" i="19"/>
  <c r="K538" i="19"/>
  <c r="K539" i="19"/>
  <c r="K540" i="19"/>
  <c r="K541" i="19"/>
  <c r="K542" i="19"/>
  <c r="K543" i="19"/>
  <c r="K544" i="19"/>
  <c r="K545" i="19"/>
  <c r="K546" i="19"/>
  <c r="K547" i="19"/>
  <c r="K548" i="19"/>
  <c r="K549" i="19"/>
  <c r="K550" i="19"/>
  <c r="K551" i="19"/>
  <c r="K552" i="19"/>
  <c r="K553" i="19"/>
  <c r="K554" i="19"/>
  <c r="K555" i="19"/>
  <c r="K556" i="19"/>
  <c r="K557" i="19"/>
  <c r="K558" i="19"/>
  <c r="K559" i="19"/>
  <c r="K560" i="19"/>
  <c r="K561" i="19"/>
  <c r="K562" i="19"/>
  <c r="K563" i="19"/>
  <c r="K564" i="19"/>
  <c r="K565" i="19"/>
  <c r="K566" i="19"/>
  <c r="K567" i="19"/>
  <c r="K568" i="19"/>
  <c r="K569" i="19"/>
  <c r="K570" i="19"/>
  <c r="K571" i="19"/>
  <c r="K572" i="19"/>
  <c r="K573" i="19"/>
  <c r="K574" i="19"/>
  <c r="K575" i="19"/>
  <c r="K576" i="19"/>
  <c r="K577" i="19"/>
  <c r="K578" i="19"/>
  <c r="K579" i="19"/>
  <c r="K580" i="19"/>
  <c r="K581" i="19"/>
  <c r="K582" i="19"/>
  <c r="K583" i="19"/>
  <c r="K584" i="19"/>
  <c r="K585" i="19"/>
  <c r="K586" i="19"/>
  <c r="K587" i="19"/>
  <c r="K588" i="19"/>
  <c r="K589" i="19"/>
  <c r="K590" i="19"/>
  <c r="K591" i="19"/>
  <c r="K592" i="19"/>
  <c r="K593" i="19"/>
  <c r="K594" i="19"/>
  <c r="K595" i="19"/>
  <c r="K596" i="19"/>
  <c r="K597" i="19"/>
  <c r="K598" i="19"/>
  <c r="K599" i="19"/>
  <c r="K600" i="19"/>
  <c r="K601" i="19"/>
  <c r="K602" i="19"/>
  <c r="K603" i="19"/>
  <c r="K604" i="19"/>
  <c r="K605" i="19"/>
  <c r="K606" i="19"/>
  <c r="K607" i="19"/>
  <c r="K608" i="19"/>
  <c r="K609" i="19"/>
  <c r="K610" i="19"/>
  <c r="K611" i="19"/>
  <c r="K612" i="19"/>
  <c r="K613" i="19"/>
  <c r="K614" i="19"/>
  <c r="K615" i="19"/>
  <c r="K616" i="19"/>
  <c r="K617" i="19"/>
  <c r="K618" i="19"/>
  <c r="K619" i="19"/>
  <c r="K620" i="19"/>
  <c r="K621" i="19"/>
  <c r="K622" i="19"/>
  <c r="K623" i="19"/>
  <c r="K624" i="19"/>
  <c r="K625" i="19"/>
  <c r="K626" i="19"/>
  <c r="K627" i="19"/>
  <c r="K628" i="19"/>
  <c r="K629" i="19"/>
  <c r="K630" i="19"/>
  <c r="K631" i="19"/>
  <c r="K632" i="19"/>
  <c r="K633" i="19"/>
  <c r="K634" i="19"/>
  <c r="K635" i="19"/>
  <c r="K636" i="19"/>
  <c r="K637" i="19"/>
  <c r="K638" i="19"/>
  <c r="K639" i="19"/>
  <c r="K640" i="19"/>
  <c r="K641" i="19"/>
  <c r="K642" i="19"/>
  <c r="K643" i="19"/>
  <c r="K644" i="19"/>
  <c r="K645" i="19"/>
  <c r="K646" i="19"/>
  <c r="K647" i="19"/>
  <c r="K648" i="19"/>
  <c r="K649" i="19"/>
  <c r="K650" i="19"/>
  <c r="K651" i="19"/>
  <c r="K652" i="19"/>
  <c r="K653" i="19"/>
  <c r="K654" i="19"/>
  <c r="K655" i="19"/>
  <c r="K656" i="19"/>
  <c r="K657" i="19"/>
  <c r="K658" i="19"/>
  <c r="K659" i="19"/>
  <c r="K660" i="19"/>
  <c r="K661" i="19"/>
  <c r="K662" i="19"/>
  <c r="K663" i="19"/>
  <c r="K664" i="19"/>
  <c r="K665" i="19"/>
  <c r="K666" i="19"/>
  <c r="K667" i="19"/>
  <c r="K668" i="19"/>
  <c r="K669" i="19"/>
  <c r="K670" i="19"/>
  <c r="K671" i="19"/>
  <c r="K672" i="19"/>
  <c r="K673" i="19"/>
  <c r="K674" i="19"/>
  <c r="K675" i="19"/>
  <c r="K676" i="19"/>
  <c r="K677" i="19"/>
  <c r="K678" i="19"/>
  <c r="K679" i="19"/>
  <c r="K680" i="19"/>
  <c r="K681" i="19"/>
  <c r="K682" i="19"/>
  <c r="K683" i="19"/>
  <c r="K684" i="19"/>
  <c r="K685" i="19"/>
  <c r="K686" i="19"/>
  <c r="K687" i="19"/>
  <c r="K688" i="19"/>
  <c r="K689" i="19"/>
  <c r="K690" i="19"/>
  <c r="K691" i="19"/>
  <c r="K692" i="19"/>
  <c r="K693" i="19"/>
  <c r="K694" i="19"/>
  <c r="K695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565" i="19"/>
  <c r="J566" i="19"/>
  <c r="J567" i="19"/>
  <c r="J568" i="19"/>
  <c r="J569" i="19"/>
  <c r="J570" i="19"/>
  <c r="J571" i="19"/>
  <c r="J572" i="19"/>
  <c r="J573" i="19"/>
  <c r="J574" i="19"/>
  <c r="J575" i="19"/>
  <c r="J576" i="19"/>
  <c r="J577" i="19"/>
  <c r="J578" i="19"/>
  <c r="J579" i="19"/>
  <c r="J580" i="19"/>
  <c r="J581" i="19"/>
  <c r="J582" i="19"/>
  <c r="J583" i="19"/>
  <c r="J584" i="19"/>
  <c r="J585" i="19"/>
  <c r="J586" i="19"/>
  <c r="J587" i="19"/>
  <c r="J588" i="19"/>
  <c r="J589" i="19"/>
  <c r="J590" i="19"/>
  <c r="J591" i="19"/>
  <c r="J592" i="19"/>
  <c r="J593" i="19"/>
  <c r="J594" i="19"/>
  <c r="J595" i="19"/>
  <c r="J596" i="19"/>
  <c r="J597" i="19"/>
  <c r="J598" i="19"/>
  <c r="J599" i="19"/>
  <c r="J600" i="19"/>
  <c r="J601" i="19"/>
  <c r="J602" i="19"/>
  <c r="J603" i="19"/>
  <c r="J604" i="19"/>
  <c r="J605" i="19"/>
  <c r="J606" i="19"/>
  <c r="J607" i="19"/>
  <c r="J608" i="19"/>
  <c r="J609" i="19"/>
  <c r="J610" i="19"/>
  <c r="J611" i="19"/>
  <c r="J612" i="19"/>
  <c r="J613" i="19"/>
  <c r="J614" i="19"/>
  <c r="J615" i="19"/>
  <c r="J616" i="19"/>
  <c r="J617" i="19"/>
  <c r="J618" i="19"/>
  <c r="J619" i="19"/>
  <c r="J620" i="19"/>
  <c r="J621" i="19"/>
  <c r="J622" i="19"/>
  <c r="J623" i="19"/>
  <c r="J624" i="19"/>
  <c r="J625" i="19"/>
  <c r="J626" i="19"/>
  <c r="J627" i="19"/>
  <c r="J628" i="19"/>
  <c r="J629" i="19"/>
  <c r="J630" i="19"/>
  <c r="J631" i="19"/>
  <c r="J632" i="19"/>
  <c r="J633" i="19"/>
  <c r="J634" i="19"/>
  <c r="J635" i="19"/>
  <c r="J636" i="19"/>
  <c r="J637" i="19"/>
  <c r="J638" i="19"/>
  <c r="J639" i="19"/>
  <c r="J640" i="19"/>
  <c r="J641" i="19"/>
  <c r="J642" i="19"/>
  <c r="J643" i="19"/>
  <c r="J644" i="19"/>
  <c r="J645" i="19"/>
  <c r="J646" i="19"/>
  <c r="J647" i="19"/>
  <c r="J648" i="19"/>
  <c r="J649" i="19"/>
  <c r="J650" i="19"/>
  <c r="J651" i="19"/>
  <c r="J652" i="19"/>
  <c r="J653" i="19"/>
  <c r="J654" i="19"/>
  <c r="J655" i="19"/>
  <c r="J656" i="19"/>
  <c r="J657" i="19"/>
  <c r="J658" i="19"/>
  <c r="J659" i="19"/>
  <c r="J660" i="19"/>
  <c r="J661" i="19"/>
  <c r="J662" i="19"/>
  <c r="J663" i="19"/>
  <c r="J664" i="19"/>
  <c r="J665" i="19"/>
  <c r="J666" i="19"/>
  <c r="J667" i="19"/>
  <c r="J668" i="19"/>
  <c r="J669" i="19"/>
  <c r="J670" i="19"/>
  <c r="J671" i="19"/>
  <c r="J672" i="19"/>
  <c r="J673" i="19"/>
  <c r="J674" i="19"/>
  <c r="J675" i="19"/>
  <c r="J676" i="19"/>
  <c r="J677" i="19"/>
  <c r="J678" i="19"/>
  <c r="J679" i="19"/>
  <c r="J680" i="19"/>
  <c r="J681" i="19"/>
  <c r="J682" i="19"/>
  <c r="J683" i="19"/>
  <c r="J684" i="19"/>
  <c r="J685" i="19"/>
  <c r="J686" i="19"/>
  <c r="J687" i="19"/>
  <c r="J688" i="19"/>
  <c r="J689" i="19"/>
  <c r="J690" i="19"/>
  <c r="J691" i="19"/>
  <c r="J692" i="19"/>
  <c r="J693" i="19"/>
  <c r="J694" i="19"/>
  <c r="J695" i="19"/>
  <c r="I3" i="19"/>
  <c r="I4" i="19"/>
  <c r="I5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H3" i="19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4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400" i="19"/>
  <c r="H401" i="19"/>
  <c r="H402" i="19"/>
  <c r="H403" i="19"/>
  <c r="H404" i="19"/>
  <c r="H405" i="19"/>
  <c r="H406" i="19"/>
  <c r="H407" i="19"/>
  <c r="H408" i="19"/>
  <c r="H409" i="19"/>
  <c r="H410" i="19"/>
  <c r="H411" i="19"/>
  <c r="H412" i="19"/>
  <c r="H413" i="19"/>
  <c r="H414" i="19"/>
  <c r="H415" i="19"/>
  <c r="H416" i="19"/>
  <c r="H417" i="19"/>
  <c r="H418" i="19"/>
  <c r="H419" i="19"/>
  <c r="H420" i="19"/>
  <c r="H421" i="19"/>
  <c r="H422" i="19"/>
  <c r="H423" i="19"/>
  <c r="H424" i="19"/>
  <c r="H425" i="19"/>
  <c r="H426" i="19"/>
  <c r="H427" i="19"/>
  <c r="H428" i="19"/>
  <c r="H429" i="19"/>
  <c r="H430" i="19"/>
  <c r="H431" i="19"/>
  <c r="H432" i="19"/>
  <c r="H433" i="19"/>
  <c r="H434" i="19"/>
  <c r="H435" i="19"/>
  <c r="H436" i="19"/>
  <c r="H437" i="19"/>
  <c r="H438" i="19"/>
  <c r="H439" i="19"/>
  <c r="H440" i="19"/>
  <c r="H441" i="19"/>
  <c r="H442" i="19"/>
  <c r="H443" i="19"/>
  <c r="H444" i="19"/>
  <c r="H445" i="19"/>
  <c r="H446" i="19"/>
  <c r="H447" i="19"/>
  <c r="H448" i="19"/>
  <c r="H449" i="19"/>
  <c r="H450" i="19"/>
  <c r="H451" i="19"/>
  <c r="H452" i="19"/>
  <c r="H453" i="19"/>
  <c r="H454" i="19"/>
  <c r="H455" i="19"/>
  <c r="H456" i="19"/>
  <c r="H457" i="19"/>
  <c r="H458" i="19"/>
  <c r="H459" i="19"/>
  <c r="H460" i="19"/>
  <c r="H461" i="19"/>
  <c r="H462" i="19"/>
  <c r="H463" i="19"/>
  <c r="H464" i="19"/>
  <c r="H465" i="19"/>
  <c r="H466" i="19"/>
  <c r="H467" i="19"/>
  <c r="H468" i="19"/>
  <c r="H469" i="19"/>
  <c r="H470" i="19"/>
  <c r="H471" i="19"/>
  <c r="H472" i="19"/>
  <c r="H473" i="19"/>
  <c r="H474" i="19"/>
  <c r="H475" i="19"/>
  <c r="H476" i="19"/>
  <c r="H477" i="19"/>
  <c r="H478" i="19"/>
  <c r="H479" i="19"/>
  <c r="H480" i="19"/>
  <c r="H481" i="19"/>
  <c r="H482" i="19"/>
  <c r="H483" i="19"/>
  <c r="H484" i="19"/>
  <c r="H485" i="19"/>
  <c r="H486" i="19"/>
  <c r="H487" i="19"/>
  <c r="H488" i="19"/>
  <c r="H489" i="19"/>
  <c r="H490" i="19"/>
  <c r="H491" i="19"/>
  <c r="H492" i="19"/>
  <c r="H493" i="19"/>
  <c r="H494" i="19"/>
  <c r="H495" i="19"/>
  <c r="H496" i="19"/>
  <c r="H497" i="19"/>
  <c r="H498" i="19"/>
  <c r="H499" i="19"/>
  <c r="H500" i="19"/>
  <c r="H501" i="19"/>
  <c r="H502" i="19"/>
  <c r="H503" i="19"/>
  <c r="H504" i="19"/>
  <c r="H505" i="19"/>
  <c r="H506" i="19"/>
  <c r="H507" i="19"/>
  <c r="H508" i="19"/>
  <c r="H509" i="19"/>
  <c r="H510" i="19"/>
  <c r="H511" i="19"/>
  <c r="H512" i="19"/>
  <c r="H513" i="19"/>
  <c r="H514" i="19"/>
  <c r="H515" i="19"/>
  <c r="H516" i="19"/>
  <c r="H517" i="19"/>
  <c r="H518" i="19"/>
  <c r="H519" i="19"/>
  <c r="H520" i="19"/>
  <c r="H521" i="19"/>
  <c r="H522" i="19"/>
  <c r="H523" i="19"/>
  <c r="H524" i="19"/>
  <c r="H525" i="19"/>
  <c r="H526" i="19"/>
  <c r="H527" i="19"/>
  <c r="H528" i="19"/>
  <c r="H529" i="19"/>
  <c r="H530" i="19"/>
  <c r="H531" i="19"/>
  <c r="H532" i="19"/>
  <c r="H533" i="19"/>
  <c r="H534" i="19"/>
  <c r="H535" i="19"/>
  <c r="H536" i="19"/>
  <c r="H537" i="19"/>
  <c r="H538" i="19"/>
  <c r="H539" i="19"/>
  <c r="H540" i="19"/>
  <c r="H541" i="19"/>
  <c r="H542" i="19"/>
  <c r="H543" i="19"/>
  <c r="H544" i="19"/>
  <c r="H545" i="19"/>
  <c r="H546" i="19"/>
  <c r="H547" i="19"/>
  <c r="H548" i="19"/>
  <c r="H549" i="19"/>
  <c r="H550" i="19"/>
  <c r="H551" i="19"/>
  <c r="H552" i="19"/>
  <c r="H553" i="19"/>
  <c r="H554" i="19"/>
  <c r="H555" i="19"/>
  <c r="H556" i="19"/>
  <c r="H557" i="19"/>
  <c r="H558" i="19"/>
  <c r="H559" i="19"/>
  <c r="H560" i="19"/>
  <c r="H561" i="19"/>
  <c r="H562" i="19"/>
  <c r="H563" i="19"/>
  <c r="H564" i="19"/>
  <c r="H565" i="19"/>
  <c r="H566" i="19"/>
  <c r="H567" i="19"/>
  <c r="H568" i="19"/>
  <c r="H569" i="19"/>
  <c r="H570" i="19"/>
  <c r="H571" i="19"/>
  <c r="H572" i="19"/>
  <c r="H573" i="19"/>
  <c r="H574" i="19"/>
  <c r="H575" i="19"/>
  <c r="H576" i="19"/>
  <c r="H577" i="19"/>
  <c r="H578" i="19"/>
  <c r="H579" i="19"/>
  <c r="H580" i="19"/>
  <c r="H581" i="19"/>
  <c r="H582" i="19"/>
  <c r="H583" i="19"/>
  <c r="H584" i="19"/>
  <c r="H585" i="19"/>
  <c r="H586" i="19"/>
  <c r="H587" i="19"/>
  <c r="H588" i="19"/>
  <c r="H589" i="19"/>
  <c r="H590" i="19"/>
  <c r="H591" i="19"/>
  <c r="H592" i="19"/>
  <c r="H593" i="19"/>
  <c r="H594" i="19"/>
  <c r="H595" i="19"/>
  <c r="H596" i="19"/>
  <c r="H597" i="19"/>
  <c r="H598" i="19"/>
  <c r="H599" i="19"/>
  <c r="H600" i="19"/>
  <c r="H601" i="19"/>
  <c r="H602" i="19"/>
  <c r="H603" i="19"/>
  <c r="H604" i="19"/>
  <c r="H605" i="19"/>
  <c r="H606" i="19"/>
  <c r="H607" i="19"/>
  <c r="H608" i="19"/>
  <c r="H609" i="19"/>
  <c r="H610" i="19"/>
  <c r="H611" i="19"/>
  <c r="H612" i="19"/>
  <c r="H613" i="19"/>
  <c r="H614" i="19"/>
  <c r="H615" i="19"/>
  <c r="H616" i="19"/>
  <c r="H617" i="19"/>
  <c r="H618" i="19"/>
  <c r="H619" i="19"/>
  <c r="H620" i="19"/>
  <c r="H621" i="19"/>
  <c r="H622" i="19"/>
  <c r="H623" i="19"/>
  <c r="H624" i="19"/>
  <c r="H625" i="19"/>
  <c r="H626" i="19"/>
  <c r="H627" i="19"/>
  <c r="H628" i="19"/>
  <c r="H629" i="19"/>
  <c r="H630" i="19"/>
  <c r="H631" i="19"/>
  <c r="H632" i="19"/>
  <c r="H633" i="19"/>
  <c r="H634" i="19"/>
  <c r="H635" i="19"/>
  <c r="H636" i="19"/>
  <c r="H637" i="19"/>
  <c r="H638" i="19"/>
  <c r="H639" i="19"/>
  <c r="H640" i="19"/>
  <c r="H641" i="19"/>
  <c r="H642" i="19"/>
  <c r="H643" i="19"/>
  <c r="H644" i="19"/>
  <c r="H645" i="19"/>
  <c r="H646" i="19"/>
  <c r="H647" i="19"/>
  <c r="H648" i="19"/>
  <c r="H649" i="19"/>
  <c r="H650" i="19"/>
  <c r="H651" i="19"/>
  <c r="H652" i="19"/>
  <c r="H653" i="19"/>
  <c r="H654" i="19"/>
  <c r="H655" i="19"/>
  <c r="H656" i="19"/>
  <c r="H657" i="19"/>
  <c r="H658" i="19"/>
  <c r="H659" i="19"/>
  <c r="H660" i="19"/>
  <c r="H661" i="19"/>
  <c r="H662" i="19"/>
  <c r="H663" i="19"/>
  <c r="H664" i="19"/>
  <c r="H665" i="19"/>
  <c r="H666" i="19"/>
  <c r="H667" i="19"/>
  <c r="H668" i="19"/>
  <c r="H669" i="19"/>
  <c r="H670" i="19"/>
  <c r="H671" i="19"/>
  <c r="H672" i="19"/>
  <c r="H673" i="19"/>
  <c r="H674" i="19"/>
  <c r="H675" i="19"/>
  <c r="H676" i="19"/>
  <c r="H677" i="19"/>
  <c r="H678" i="19"/>
  <c r="H679" i="19"/>
  <c r="H680" i="19"/>
  <c r="H681" i="19"/>
  <c r="H682" i="19"/>
  <c r="H683" i="19"/>
  <c r="H684" i="19"/>
  <c r="H685" i="19"/>
  <c r="H686" i="19"/>
  <c r="H687" i="19"/>
  <c r="H688" i="19"/>
  <c r="H689" i="19"/>
  <c r="H690" i="19"/>
  <c r="H691" i="19"/>
  <c r="H692" i="19"/>
  <c r="H693" i="19"/>
  <c r="H694" i="19"/>
  <c r="H695" i="19"/>
  <c r="G3" i="19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G239" i="19"/>
  <c r="G240" i="19"/>
  <c r="G241" i="19"/>
  <c r="G242" i="19"/>
  <c r="G243" i="19"/>
  <c r="G244" i="19"/>
  <c r="G245" i="19"/>
  <c r="G246" i="19"/>
  <c r="G247" i="19"/>
  <c r="G248" i="19"/>
  <c r="G249" i="19"/>
  <c r="G250" i="19"/>
  <c r="G251" i="19"/>
  <c r="G252" i="19"/>
  <c r="G253" i="19"/>
  <c r="G254" i="19"/>
  <c r="G255" i="19"/>
  <c r="G256" i="19"/>
  <c r="G257" i="19"/>
  <c r="G258" i="19"/>
  <c r="G259" i="19"/>
  <c r="G260" i="19"/>
  <c r="G261" i="19"/>
  <c r="G262" i="19"/>
  <c r="G263" i="19"/>
  <c r="G264" i="19"/>
  <c r="G265" i="19"/>
  <c r="G266" i="19"/>
  <c r="G267" i="19"/>
  <c r="G268" i="19"/>
  <c r="G269" i="19"/>
  <c r="G270" i="19"/>
  <c r="G271" i="19"/>
  <c r="G272" i="19"/>
  <c r="G273" i="19"/>
  <c r="G274" i="19"/>
  <c r="G275" i="19"/>
  <c r="G276" i="19"/>
  <c r="G277" i="19"/>
  <c r="G278" i="19"/>
  <c r="G279" i="19"/>
  <c r="G280" i="19"/>
  <c r="G281" i="19"/>
  <c r="G282" i="19"/>
  <c r="G283" i="19"/>
  <c r="G284" i="19"/>
  <c r="G285" i="19"/>
  <c r="G286" i="19"/>
  <c r="G287" i="19"/>
  <c r="G288" i="19"/>
  <c r="G289" i="19"/>
  <c r="G290" i="19"/>
  <c r="G291" i="19"/>
  <c r="G292" i="19"/>
  <c r="G293" i="19"/>
  <c r="G294" i="19"/>
  <c r="G295" i="19"/>
  <c r="G296" i="19"/>
  <c r="G297" i="19"/>
  <c r="G298" i="19"/>
  <c r="G299" i="19"/>
  <c r="G300" i="19"/>
  <c r="G301" i="19"/>
  <c r="G302" i="19"/>
  <c r="G303" i="19"/>
  <c r="G304" i="19"/>
  <c r="G305" i="19"/>
  <c r="G306" i="19"/>
  <c r="G307" i="19"/>
  <c r="G308" i="19"/>
  <c r="G309" i="19"/>
  <c r="G310" i="19"/>
  <c r="G311" i="19"/>
  <c r="G312" i="19"/>
  <c r="G313" i="19"/>
  <c r="G314" i="19"/>
  <c r="G315" i="19"/>
  <c r="G316" i="19"/>
  <c r="G317" i="19"/>
  <c r="G318" i="19"/>
  <c r="G319" i="19"/>
  <c r="G320" i="19"/>
  <c r="G321" i="19"/>
  <c r="G322" i="19"/>
  <c r="G323" i="19"/>
  <c r="G324" i="19"/>
  <c r="G325" i="19"/>
  <c r="G326" i="19"/>
  <c r="G327" i="19"/>
  <c r="G328" i="19"/>
  <c r="G329" i="19"/>
  <c r="G330" i="19"/>
  <c r="G331" i="19"/>
  <c r="G332" i="19"/>
  <c r="G333" i="19"/>
  <c r="G334" i="19"/>
  <c r="G335" i="19"/>
  <c r="G336" i="19"/>
  <c r="G337" i="19"/>
  <c r="G338" i="19"/>
  <c r="G339" i="19"/>
  <c r="G340" i="19"/>
  <c r="G341" i="19"/>
  <c r="G342" i="19"/>
  <c r="G343" i="19"/>
  <c r="G344" i="19"/>
  <c r="G345" i="19"/>
  <c r="G346" i="19"/>
  <c r="G347" i="19"/>
  <c r="G348" i="19"/>
  <c r="G349" i="19"/>
  <c r="G350" i="19"/>
  <c r="G351" i="19"/>
  <c r="G352" i="19"/>
  <c r="G353" i="19"/>
  <c r="G354" i="19"/>
  <c r="G355" i="19"/>
  <c r="G356" i="19"/>
  <c r="G357" i="19"/>
  <c r="G358" i="19"/>
  <c r="G359" i="19"/>
  <c r="G360" i="19"/>
  <c r="G361" i="19"/>
  <c r="G362" i="19"/>
  <c r="G363" i="19"/>
  <c r="G364" i="19"/>
  <c r="G365" i="19"/>
  <c r="G366" i="19"/>
  <c r="G367" i="19"/>
  <c r="G368" i="19"/>
  <c r="G369" i="19"/>
  <c r="G370" i="19"/>
  <c r="G371" i="19"/>
  <c r="G372" i="19"/>
  <c r="G373" i="19"/>
  <c r="G374" i="19"/>
  <c r="G375" i="19"/>
  <c r="G376" i="19"/>
  <c r="G377" i="19"/>
  <c r="G378" i="19"/>
  <c r="G379" i="19"/>
  <c r="G380" i="19"/>
  <c r="G381" i="19"/>
  <c r="G382" i="19"/>
  <c r="G383" i="19"/>
  <c r="G384" i="19"/>
  <c r="G385" i="19"/>
  <c r="G386" i="19"/>
  <c r="G387" i="19"/>
  <c r="G388" i="19"/>
  <c r="G389" i="19"/>
  <c r="G390" i="19"/>
  <c r="G391" i="19"/>
  <c r="G392" i="19"/>
  <c r="G393" i="19"/>
  <c r="G394" i="19"/>
  <c r="G395" i="19"/>
  <c r="G396" i="19"/>
  <c r="G397" i="19"/>
  <c r="G398" i="19"/>
  <c r="G399" i="19"/>
  <c r="G400" i="19"/>
  <c r="G401" i="19"/>
  <c r="G402" i="19"/>
  <c r="G403" i="19"/>
  <c r="G404" i="19"/>
  <c r="G405" i="19"/>
  <c r="G406" i="19"/>
  <c r="G407" i="19"/>
  <c r="G408" i="19"/>
  <c r="G409" i="19"/>
  <c r="G410" i="19"/>
  <c r="G411" i="19"/>
  <c r="G412" i="19"/>
  <c r="G413" i="19"/>
  <c r="G414" i="19"/>
  <c r="G415" i="19"/>
  <c r="G416" i="19"/>
  <c r="G417" i="19"/>
  <c r="G418" i="19"/>
  <c r="G419" i="19"/>
  <c r="G420" i="19"/>
  <c r="G421" i="19"/>
  <c r="G422" i="19"/>
  <c r="G423" i="19"/>
  <c r="G424" i="19"/>
  <c r="G425" i="19"/>
  <c r="G426" i="19"/>
  <c r="G427" i="19"/>
  <c r="G428" i="19"/>
  <c r="G429" i="19"/>
  <c r="G430" i="19"/>
  <c r="G431" i="19"/>
  <c r="G432" i="19"/>
  <c r="G433" i="19"/>
  <c r="G434" i="19"/>
  <c r="G435" i="19"/>
  <c r="G436" i="19"/>
  <c r="G437" i="19"/>
  <c r="G438" i="19"/>
  <c r="G439" i="19"/>
  <c r="G440" i="19"/>
  <c r="G441" i="19"/>
  <c r="G442" i="19"/>
  <c r="G443" i="19"/>
  <c r="G444" i="19"/>
  <c r="G445" i="19"/>
  <c r="G446" i="19"/>
  <c r="G447" i="19"/>
  <c r="G448" i="19"/>
  <c r="G449" i="19"/>
  <c r="G450" i="19"/>
  <c r="G451" i="19"/>
  <c r="G452" i="19"/>
  <c r="G453" i="19"/>
  <c r="G454" i="19"/>
  <c r="G455" i="19"/>
  <c r="G456" i="19"/>
  <c r="G457" i="19"/>
  <c r="G458" i="19"/>
  <c r="G459" i="19"/>
  <c r="G460" i="19"/>
  <c r="G461" i="19"/>
  <c r="G462" i="19"/>
  <c r="G463" i="19"/>
  <c r="G464" i="19"/>
  <c r="G465" i="19"/>
  <c r="G466" i="19"/>
  <c r="G467" i="19"/>
  <c r="G468" i="19"/>
  <c r="G469" i="19"/>
  <c r="G470" i="19"/>
  <c r="G471" i="19"/>
  <c r="G472" i="19"/>
  <c r="G473" i="19"/>
  <c r="G474" i="19"/>
  <c r="G475" i="19"/>
  <c r="G476" i="19"/>
  <c r="G477" i="19"/>
  <c r="G478" i="19"/>
  <c r="G479" i="19"/>
  <c r="G480" i="19"/>
  <c r="G481" i="19"/>
  <c r="G482" i="19"/>
  <c r="G483" i="19"/>
  <c r="G484" i="19"/>
  <c r="G485" i="19"/>
  <c r="G486" i="19"/>
  <c r="G487" i="19"/>
  <c r="G488" i="19"/>
  <c r="G489" i="19"/>
  <c r="G490" i="19"/>
  <c r="G491" i="19"/>
  <c r="G492" i="19"/>
  <c r="G493" i="19"/>
  <c r="G494" i="19"/>
  <c r="G495" i="19"/>
  <c r="G496" i="19"/>
  <c r="G497" i="19"/>
  <c r="G498" i="19"/>
  <c r="G499" i="19"/>
  <c r="G500" i="19"/>
  <c r="G501" i="19"/>
  <c r="G502" i="19"/>
  <c r="G503" i="19"/>
  <c r="G504" i="19"/>
  <c r="G505" i="19"/>
  <c r="G506" i="19"/>
  <c r="G507" i="19"/>
  <c r="G508" i="19"/>
  <c r="G509" i="19"/>
  <c r="G510" i="19"/>
  <c r="G511" i="19"/>
  <c r="G512" i="19"/>
  <c r="G513" i="19"/>
  <c r="G514" i="19"/>
  <c r="G515" i="19"/>
  <c r="G516" i="19"/>
  <c r="G517" i="19"/>
  <c r="G518" i="19"/>
  <c r="G519" i="19"/>
  <c r="G520" i="19"/>
  <c r="G521" i="19"/>
  <c r="G522" i="19"/>
  <c r="G523" i="19"/>
  <c r="G524" i="19"/>
  <c r="G525" i="19"/>
  <c r="G526" i="19"/>
  <c r="G527" i="19"/>
  <c r="G528" i="19"/>
  <c r="G529" i="19"/>
  <c r="G530" i="19"/>
  <c r="G531" i="19"/>
  <c r="G532" i="19"/>
  <c r="G533" i="19"/>
  <c r="G534" i="19"/>
  <c r="G535" i="19"/>
  <c r="G536" i="19"/>
  <c r="G537" i="19"/>
  <c r="G538" i="19"/>
  <c r="G539" i="19"/>
  <c r="G540" i="19"/>
  <c r="G541" i="19"/>
  <c r="G542" i="19"/>
  <c r="G543" i="19"/>
  <c r="G544" i="19"/>
  <c r="G545" i="19"/>
  <c r="G546" i="19"/>
  <c r="G547" i="19"/>
  <c r="G548" i="19"/>
  <c r="G549" i="19"/>
  <c r="G550" i="19"/>
  <c r="G551" i="19"/>
  <c r="G552" i="19"/>
  <c r="G553" i="19"/>
  <c r="G554" i="19"/>
  <c r="G555" i="19"/>
  <c r="G556" i="19"/>
  <c r="G557" i="19"/>
  <c r="G558" i="19"/>
  <c r="G559" i="19"/>
  <c r="G560" i="19"/>
  <c r="G561" i="19"/>
  <c r="G562" i="19"/>
  <c r="G563" i="19"/>
  <c r="G564" i="19"/>
  <c r="G565" i="19"/>
  <c r="G566" i="19"/>
  <c r="G567" i="19"/>
  <c r="G568" i="19"/>
  <c r="G569" i="19"/>
  <c r="G570" i="19"/>
  <c r="G571" i="19"/>
  <c r="G572" i="19"/>
  <c r="G573" i="19"/>
  <c r="G574" i="19"/>
  <c r="G575" i="19"/>
  <c r="G576" i="19"/>
  <c r="G577" i="19"/>
  <c r="G578" i="19"/>
  <c r="G579" i="19"/>
  <c r="G580" i="19"/>
  <c r="G581" i="19"/>
  <c r="G582" i="19"/>
  <c r="G583" i="19"/>
  <c r="G584" i="19"/>
  <c r="G585" i="19"/>
  <c r="G586" i="19"/>
  <c r="G587" i="19"/>
  <c r="G588" i="19"/>
  <c r="G589" i="19"/>
  <c r="G590" i="19"/>
  <c r="G591" i="19"/>
  <c r="G592" i="19"/>
  <c r="G593" i="19"/>
  <c r="G594" i="19"/>
  <c r="G595" i="19"/>
  <c r="G596" i="19"/>
  <c r="G597" i="19"/>
  <c r="G598" i="19"/>
  <c r="G599" i="19"/>
  <c r="G600" i="19"/>
  <c r="G601" i="19"/>
  <c r="G602" i="19"/>
  <c r="G603" i="19"/>
  <c r="G604" i="19"/>
  <c r="G605" i="19"/>
  <c r="G606" i="19"/>
  <c r="G607" i="19"/>
  <c r="G608" i="19"/>
  <c r="G609" i="19"/>
  <c r="G610" i="19"/>
  <c r="G611" i="19"/>
  <c r="G612" i="19"/>
  <c r="G613" i="19"/>
  <c r="G614" i="19"/>
  <c r="G615" i="19"/>
  <c r="G616" i="19"/>
  <c r="G617" i="19"/>
  <c r="G618" i="19"/>
  <c r="G619" i="19"/>
  <c r="G620" i="19"/>
  <c r="G621" i="19"/>
  <c r="G622" i="19"/>
  <c r="G623" i="19"/>
  <c r="G624" i="19"/>
  <c r="G625" i="19"/>
  <c r="G626" i="19"/>
  <c r="G627" i="19"/>
  <c r="G628" i="19"/>
  <c r="G629" i="19"/>
  <c r="G630" i="19"/>
  <c r="G631" i="19"/>
  <c r="G632" i="19"/>
  <c r="G633" i="19"/>
  <c r="G634" i="19"/>
  <c r="G635" i="19"/>
  <c r="G636" i="19"/>
  <c r="G637" i="19"/>
  <c r="G638" i="19"/>
  <c r="G639" i="19"/>
  <c r="G640" i="19"/>
  <c r="G641" i="19"/>
  <c r="G642" i="19"/>
  <c r="G643" i="19"/>
  <c r="G644" i="19"/>
  <c r="G645" i="19"/>
  <c r="G646" i="19"/>
  <c r="G647" i="19"/>
  <c r="G648" i="19"/>
  <c r="G649" i="19"/>
  <c r="G650" i="19"/>
  <c r="G651" i="19"/>
  <c r="G652" i="19"/>
  <c r="G653" i="19"/>
  <c r="G654" i="19"/>
  <c r="G655" i="19"/>
  <c r="G656" i="19"/>
  <c r="G657" i="19"/>
  <c r="G658" i="19"/>
  <c r="G659" i="19"/>
  <c r="G660" i="19"/>
  <c r="G661" i="19"/>
  <c r="G662" i="19"/>
  <c r="G663" i="19"/>
  <c r="G664" i="19"/>
  <c r="G665" i="19"/>
  <c r="G666" i="19"/>
  <c r="G667" i="19"/>
  <c r="G668" i="19"/>
  <c r="G669" i="19"/>
  <c r="G670" i="19"/>
  <c r="G671" i="19"/>
  <c r="G672" i="19"/>
  <c r="G673" i="19"/>
  <c r="G674" i="19"/>
  <c r="G675" i="19"/>
  <c r="G676" i="19"/>
  <c r="G677" i="19"/>
  <c r="G678" i="19"/>
  <c r="G679" i="19"/>
  <c r="G680" i="19"/>
  <c r="G681" i="19"/>
  <c r="G682" i="19"/>
  <c r="G683" i="19"/>
  <c r="G684" i="19"/>
  <c r="G685" i="19"/>
  <c r="G686" i="19"/>
  <c r="G687" i="19"/>
  <c r="G688" i="19"/>
  <c r="G689" i="19"/>
  <c r="G690" i="19"/>
  <c r="G691" i="19"/>
  <c r="G692" i="19"/>
  <c r="G693" i="19"/>
  <c r="G694" i="19"/>
  <c r="G695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F235" i="19"/>
  <c r="F236" i="19"/>
  <c r="F237" i="19"/>
  <c r="F238" i="19"/>
  <c r="F239" i="19"/>
  <c r="F240" i="19"/>
  <c r="F241" i="19"/>
  <c r="F242" i="19"/>
  <c r="F243" i="19"/>
  <c r="F244" i="19"/>
  <c r="F245" i="19"/>
  <c r="F246" i="19"/>
  <c r="F247" i="19"/>
  <c r="F248" i="19"/>
  <c r="F249" i="19"/>
  <c r="F250" i="19"/>
  <c r="F251" i="19"/>
  <c r="F252" i="19"/>
  <c r="F253" i="19"/>
  <c r="F254" i="19"/>
  <c r="F255" i="19"/>
  <c r="F256" i="19"/>
  <c r="F257" i="19"/>
  <c r="F258" i="19"/>
  <c r="F259" i="19"/>
  <c r="F260" i="19"/>
  <c r="F261" i="19"/>
  <c r="F262" i="19"/>
  <c r="F263" i="19"/>
  <c r="F264" i="19"/>
  <c r="F265" i="19"/>
  <c r="F266" i="19"/>
  <c r="F267" i="19"/>
  <c r="F268" i="19"/>
  <c r="F269" i="19"/>
  <c r="F270" i="19"/>
  <c r="F271" i="19"/>
  <c r="F272" i="19"/>
  <c r="F273" i="19"/>
  <c r="F274" i="19"/>
  <c r="F275" i="19"/>
  <c r="F276" i="19"/>
  <c r="F277" i="19"/>
  <c r="F278" i="19"/>
  <c r="F279" i="19"/>
  <c r="F280" i="19"/>
  <c r="F281" i="19"/>
  <c r="F282" i="19"/>
  <c r="F283" i="19"/>
  <c r="F284" i="19"/>
  <c r="F285" i="19"/>
  <c r="F286" i="19"/>
  <c r="F287" i="19"/>
  <c r="F288" i="19"/>
  <c r="F289" i="19"/>
  <c r="F290" i="19"/>
  <c r="F291" i="19"/>
  <c r="F292" i="19"/>
  <c r="F293" i="19"/>
  <c r="F294" i="19"/>
  <c r="F295" i="19"/>
  <c r="F296" i="19"/>
  <c r="F297" i="19"/>
  <c r="F298" i="19"/>
  <c r="F299" i="19"/>
  <c r="F300" i="19"/>
  <c r="F301" i="19"/>
  <c r="F302" i="19"/>
  <c r="F303" i="19"/>
  <c r="F304" i="19"/>
  <c r="F305" i="19"/>
  <c r="F306" i="19"/>
  <c r="F307" i="19"/>
  <c r="F308" i="19"/>
  <c r="F309" i="19"/>
  <c r="F310" i="19"/>
  <c r="F311" i="19"/>
  <c r="F312" i="19"/>
  <c r="F313" i="19"/>
  <c r="F314" i="19"/>
  <c r="F315" i="19"/>
  <c r="F316" i="19"/>
  <c r="F317" i="19"/>
  <c r="F318" i="19"/>
  <c r="F319" i="19"/>
  <c r="F320" i="19"/>
  <c r="F321" i="19"/>
  <c r="F322" i="19"/>
  <c r="F323" i="19"/>
  <c r="F324" i="19"/>
  <c r="F325" i="19"/>
  <c r="F326" i="19"/>
  <c r="F327" i="19"/>
  <c r="F328" i="19"/>
  <c r="F329" i="19"/>
  <c r="F330" i="19"/>
  <c r="F331" i="19"/>
  <c r="F332" i="19"/>
  <c r="F333" i="19"/>
  <c r="F334" i="19"/>
  <c r="F335" i="19"/>
  <c r="F336" i="19"/>
  <c r="F337" i="19"/>
  <c r="F338" i="19"/>
  <c r="F339" i="19"/>
  <c r="F340" i="19"/>
  <c r="F341" i="19"/>
  <c r="F342" i="19"/>
  <c r="F343" i="19"/>
  <c r="F344" i="19"/>
  <c r="F345" i="19"/>
  <c r="F346" i="19"/>
  <c r="F347" i="19"/>
  <c r="F348" i="19"/>
  <c r="F349" i="19"/>
  <c r="F350" i="19"/>
  <c r="F351" i="19"/>
  <c r="F352" i="19"/>
  <c r="F353" i="19"/>
  <c r="F354" i="19"/>
  <c r="F355" i="19"/>
  <c r="F356" i="19"/>
  <c r="F357" i="19"/>
  <c r="F358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F373" i="19"/>
  <c r="F374" i="19"/>
  <c r="F375" i="19"/>
  <c r="F376" i="19"/>
  <c r="F377" i="19"/>
  <c r="F378" i="19"/>
  <c r="F379" i="19"/>
  <c r="F380" i="19"/>
  <c r="F381" i="19"/>
  <c r="F382" i="19"/>
  <c r="F383" i="19"/>
  <c r="F384" i="19"/>
  <c r="F385" i="19"/>
  <c r="F386" i="19"/>
  <c r="F387" i="19"/>
  <c r="F388" i="19"/>
  <c r="F389" i="19"/>
  <c r="F390" i="19"/>
  <c r="F391" i="19"/>
  <c r="F392" i="19"/>
  <c r="F393" i="19"/>
  <c r="F394" i="19"/>
  <c r="F395" i="19"/>
  <c r="F396" i="19"/>
  <c r="F397" i="19"/>
  <c r="F398" i="19"/>
  <c r="F399" i="19"/>
  <c r="F400" i="19"/>
  <c r="F401" i="19"/>
  <c r="F402" i="19"/>
  <c r="F403" i="19"/>
  <c r="F404" i="19"/>
  <c r="F405" i="19"/>
  <c r="F406" i="19"/>
  <c r="F407" i="19"/>
  <c r="F408" i="19"/>
  <c r="F409" i="19"/>
  <c r="F410" i="19"/>
  <c r="F411" i="19"/>
  <c r="F412" i="19"/>
  <c r="F413" i="19"/>
  <c r="F414" i="19"/>
  <c r="F415" i="19"/>
  <c r="F416" i="19"/>
  <c r="F417" i="19"/>
  <c r="F418" i="19"/>
  <c r="F419" i="19"/>
  <c r="F420" i="19"/>
  <c r="F421" i="19"/>
  <c r="F422" i="19"/>
  <c r="F423" i="19"/>
  <c r="F424" i="19"/>
  <c r="F425" i="19"/>
  <c r="F426" i="19"/>
  <c r="F427" i="19"/>
  <c r="F428" i="19"/>
  <c r="F429" i="19"/>
  <c r="F430" i="19"/>
  <c r="F431" i="19"/>
  <c r="F432" i="19"/>
  <c r="F433" i="19"/>
  <c r="F434" i="19"/>
  <c r="F435" i="19"/>
  <c r="F436" i="19"/>
  <c r="F437" i="19"/>
  <c r="F438" i="19"/>
  <c r="F439" i="19"/>
  <c r="F440" i="19"/>
  <c r="F441" i="19"/>
  <c r="F442" i="19"/>
  <c r="F443" i="19"/>
  <c r="F444" i="19"/>
  <c r="F445" i="19"/>
  <c r="F446" i="19"/>
  <c r="F447" i="19"/>
  <c r="F448" i="19"/>
  <c r="F449" i="19"/>
  <c r="F450" i="19"/>
  <c r="F451" i="19"/>
  <c r="F452" i="19"/>
  <c r="F453" i="19"/>
  <c r="F454" i="19"/>
  <c r="F455" i="19"/>
  <c r="F456" i="19"/>
  <c r="F457" i="19"/>
  <c r="F458" i="19"/>
  <c r="F459" i="19"/>
  <c r="F460" i="19"/>
  <c r="F461" i="19"/>
  <c r="F462" i="19"/>
  <c r="F463" i="19"/>
  <c r="F464" i="19"/>
  <c r="F465" i="19"/>
  <c r="F466" i="19"/>
  <c r="F467" i="19"/>
  <c r="F468" i="19"/>
  <c r="F469" i="19"/>
  <c r="F470" i="19"/>
  <c r="F471" i="19"/>
  <c r="F472" i="19"/>
  <c r="F473" i="19"/>
  <c r="F474" i="19"/>
  <c r="F475" i="19"/>
  <c r="F476" i="19"/>
  <c r="F477" i="19"/>
  <c r="F478" i="19"/>
  <c r="F479" i="19"/>
  <c r="F480" i="19"/>
  <c r="F481" i="19"/>
  <c r="F482" i="19"/>
  <c r="F483" i="19"/>
  <c r="F484" i="19"/>
  <c r="F485" i="19"/>
  <c r="F486" i="19"/>
  <c r="F487" i="19"/>
  <c r="F488" i="19"/>
  <c r="F489" i="19"/>
  <c r="F490" i="19"/>
  <c r="F491" i="19"/>
  <c r="F492" i="19"/>
  <c r="F493" i="19"/>
  <c r="F494" i="19"/>
  <c r="F495" i="19"/>
  <c r="F496" i="19"/>
  <c r="F497" i="19"/>
  <c r="F498" i="19"/>
  <c r="F499" i="19"/>
  <c r="F500" i="19"/>
  <c r="F501" i="19"/>
  <c r="F502" i="19"/>
  <c r="F503" i="19"/>
  <c r="F504" i="19"/>
  <c r="F505" i="19"/>
  <c r="F506" i="19"/>
  <c r="F507" i="19"/>
  <c r="F508" i="19"/>
  <c r="F509" i="19"/>
  <c r="F510" i="19"/>
  <c r="F511" i="19"/>
  <c r="F512" i="19"/>
  <c r="F513" i="19"/>
  <c r="F514" i="19"/>
  <c r="F515" i="19"/>
  <c r="F516" i="19"/>
  <c r="F517" i="19"/>
  <c r="F518" i="19"/>
  <c r="F519" i="19"/>
  <c r="F520" i="19"/>
  <c r="F521" i="19"/>
  <c r="F522" i="19"/>
  <c r="F523" i="19"/>
  <c r="F524" i="19"/>
  <c r="F525" i="19"/>
  <c r="F526" i="19"/>
  <c r="F527" i="19"/>
  <c r="F528" i="19"/>
  <c r="F529" i="19"/>
  <c r="F530" i="19"/>
  <c r="F531" i="19"/>
  <c r="F532" i="19"/>
  <c r="F533" i="19"/>
  <c r="F534" i="19"/>
  <c r="F535" i="19"/>
  <c r="F536" i="19"/>
  <c r="F537" i="19"/>
  <c r="F538" i="19"/>
  <c r="F539" i="19"/>
  <c r="F540" i="19"/>
  <c r="F541" i="19"/>
  <c r="F542" i="19"/>
  <c r="F543" i="19"/>
  <c r="F544" i="19"/>
  <c r="F545" i="19"/>
  <c r="F546" i="19"/>
  <c r="F547" i="19"/>
  <c r="F548" i="19"/>
  <c r="F549" i="19"/>
  <c r="F550" i="19"/>
  <c r="F551" i="19"/>
  <c r="F552" i="19"/>
  <c r="F553" i="19"/>
  <c r="F554" i="19"/>
  <c r="F555" i="19"/>
  <c r="F556" i="19"/>
  <c r="F557" i="19"/>
  <c r="F558" i="19"/>
  <c r="F559" i="19"/>
  <c r="F560" i="19"/>
  <c r="F561" i="19"/>
  <c r="F562" i="19"/>
  <c r="F563" i="19"/>
  <c r="F564" i="19"/>
  <c r="F565" i="19"/>
  <c r="F566" i="19"/>
  <c r="F567" i="19"/>
  <c r="F568" i="19"/>
  <c r="F569" i="19"/>
  <c r="F570" i="19"/>
  <c r="F571" i="19"/>
  <c r="F572" i="19"/>
  <c r="F573" i="19"/>
  <c r="F574" i="19"/>
  <c r="F575" i="19"/>
  <c r="F576" i="19"/>
  <c r="F577" i="19"/>
  <c r="F578" i="19"/>
  <c r="F579" i="19"/>
  <c r="F580" i="19"/>
  <c r="F581" i="19"/>
  <c r="F582" i="19"/>
  <c r="F583" i="19"/>
  <c r="F584" i="19"/>
  <c r="F585" i="19"/>
  <c r="F586" i="19"/>
  <c r="F587" i="19"/>
  <c r="F588" i="19"/>
  <c r="F589" i="19"/>
  <c r="F590" i="19"/>
  <c r="F591" i="19"/>
  <c r="F592" i="19"/>
  <c r="F593" i="19"/>
  <c r="F594" i="19"/>
  <c r="F595" i="19"/>
  <c r="F596" i="19"/>
  <c r="F597" i="19"/>
  <c r="F598" i="19"/>
  <c r="F599" i="19"/>
  <c r="F600" i="19"/>
  <c r="F601" i="19"/>
  <c r="F602" i="19"/>
  <c r="F603" i="19"/>
  <c r="F604" i="19"/>
  <c r="F605" i="19"/>
  <c r="F606" i="19"/>
  <c r="F607" i="19"/>
  <c r="F608" i="19"/>
  <c r="F609" i="19"/>
  <c r="F610" i="19"/>
  <c r="F611" i="19"/>
  <c r="F612" i="19"/>
  <c r="F613" i="19"/>
  <c r="F614" i="19"/>
  <c r="F615" i="19"/>
  <c r="F616" i="19"/>
  <c r="F617" i="19"/>
  <c r="F618" i="19"/>
  <c r="F619" i="19"/>
  <c r="F620" i="19"/>
  <c r="F621" i="19"/>
  <c r="F622" i="19"/>
  <c r="F623" i="19"/>
  <c r="F624" i="19"/>
  <c r="F625" i="19"/>
  <c r="F626" i="19"/>
  <c r="F627" i="19"/>
  <c r="F628" i="19"/>
  <c r="F629" i="19"/>
  <c r="F630" i="19"/>
  <c r="F631" i="19"/>
  <c r="F632" i="19"/>
  <c r="F633" i="19"/>
  <c r="F634" i="19"/>
  <c r="F635" i="19"/>
  <c r="F636" i="19"/>
  <c r="F637" i="19"/>
  <c r="F638" i="19"/>
  <c r="F639" i="19"/>
  <c r="F640" i="19"/>
  <c r="F641" i="19"/>
  <c r="F642" i="19"/>
  <c r="F643" i="19"/>
  <c r="F644" i="19"/>
  <c r="F645" i="19"/>
  <c r="F646" i="19"/>
  <c r="F647" i="19"/>
  <c r="F648" i="19"/>
  <c r="F649" i="19"/>
  <c r="F650" i="19"/>
  <c r="F651" i="19"/>
  <c r="F652" i="19"/>
  <c r="F653" i="19"/>
  <c r="F654" i="19"/>
  <c r="F655" i="19"/>
  <c r="F656" i="19"/>
  <c r="F657" i="19"/>
  <c r="F658" i="19"/>
  <c r="F659" i="19"/>
  <c r="F660" i="19"/>
  <c r="F661" i="19"/>
  <c r="F662" i="19"/>
  <c r="F663" i="19"/>
  <c r="F664" i="19"/>
  <c r="F665" i="19"/>
  <c r="F666" i="19"/>
  <c r="F667" i="19"/>
  <c r="F668" i="19"/>
  <c r="F669" i="19"/>
  <c r="F670" i="19"/>
  <c r="F671" i="19"/>
  <c r="F672" i="19"/>
  <c r="F673" i="19"/>
  <c r="F674" i="19"/>
  <c r="F675" i="19"/>
  <c r="F676" i="19"/>
  <c r="F677" i="19"/>
  <c r="F678" i="19"/>
  <c r="F679" i="19"/>
  <c r="F680" i="19"/>
  <c r="F681" i="19"/>
  <c r="F682" i="19"/>
  <c r="F683" i="19"/>
  <c r="F684" i="19"/>
  <c r="F685" i="19"/>
  <c r="F686" i="19"/>
  <c r="F687" i="19"/>
  <c r="F688" i="19"/>
  <c r="F689" i="19"/>
  <c r="F690" i="19"/>
  <c r="F691" i="19"/>
  <c r="F692" i="19"/>
  <c r="F693" i="19"/>
  <c r="F694" i="19"/>
  <c r="F695" i="19"/>
  <c r="E3" i="19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79" i="19"/>
  <c r="E80" i="19"/>
  <c r="E81" i="19"/>
  <c r="E82" i="19"/>
  <c r="E83" i="19"/>
  <c r="E84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E101" i="19"/>
  <c r="E102" i="19"/>
  <c r="E103" i="19"/>
  <c r="E104" i="19"/>
  <c r="E105" i="19"/>
  <c r="E106" i="19"/>
  <c r="E107" i="19"/>
  <c r="E108" i="19"/>
  <c r="E109" i="19"/>
  <c r="E110" i="19"/>
  <c r="E111" i="19"/>
  <c r="E112" i="19"/>
  <c r="E113" i="19"/>
  <c r="E114" i="19"/>
  <c r="E115" i="19"/>
  <c r="E116" i="19"/>
  <c r="E117" i="19"/>
  <c r="E118" i="19"/>
  <c r="E119" i="19"/>
  <c r="E120" i="19"/>
  <c r="E121" i="19"/>
  <c r="E122" i="19"/>
  <c r="E123" i="19"/>
  <c r="E124" i="19"/>
  <c r="E125" i="19"/>
  <c r="E126" i="19"/>
  <c r="E127" i="19"/>
  <c r="E128" i="19"/>
  <c r="E129" i="19"/>
  <c r="E130" i="19"/>
  <c r="E131" i="19"/>
  <c r="E132" i="19"/>
  <c r="E133" i="19"/>
  <c r="E134" i="19"/>
  <c r="E135" i="19"/>
  <c r="E136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1" i="19"/>
  <c r="E152" i="19"/>
  <c r="E153" i="19"/>
  <c r="E154" i="19"/>
  <c r="E155" i="19"/>
  <c r="E156" i="19"/>
  <c r="E157" i="19"/>
  <c r="E158" i="19"/>
  <c r="E159" i="19"/>
  <c r="E160" i="19"/>
  <c r="E161" i="19"/>
  <c r="E162" i="19"/>
  <c r="E163" i="19"/>
  <c r="E164" i="19"/>
  <c r="E165" i="19"/>
  <c r="E166" i="19"/>
  <c r="E167" i="19"/>
  <c r="E168" i="19"/>
  <c r="E169" i="19"/>
  <c r="E170" i="19"/>
  <c r="E171" i="19"/>
  <c r="E172" i="19"/>
  <c r="E173" i="19"/>
  <c r="E174" i="19"/>
  <c r="E175" i="19"/>
  <c r="E176" i="19"/>
  <c r="E177" i="19"/>
  <c r="E178" i="19"/>
  <c r="E179" i="19"/>
  <c r="E180" i="19"/>
  <c r="E181" i="19"/>
  <c r="E182" i="19"/>
  <c r="E183" i="19"/>
  <c r="E184" i="19"/>
  <c r="E185" i="19"/>
  <c r="E186" i="19"/>
  <c r="E187" i="19"/>
  <c r="E188" i="19"/>
  <c r="E189" i="19"/>
  <c r="E190" i="19"/>
  <c r="E191" i="19"/>
  <c r="E192" i="19"/>
  <c r="E193" i="19"/>
  <c r="E194" i="19"/>
  <c r="E195" i="19"/>
  <c r="E196" i="19"/>
  <c r="E197" i="19"/>
  <c r="E198" i="19"/>
  <c r="E199" i="19"/>
  <c r="E200" i="19"/>
  <c r="E201" i="19"/>
  <c r="E202" i="19"/>
  <c r="E203" i="19"/>
  <c r="E204" i="19"/>
  <c r="E205" i="19"/>
  <c r="E206" i="19"/>
  <c r="E207" i="19"/>
  <c r="E208" i="19"/>
  <c r="E209" i="19"/>
  <c r="E210" i="19"/>
  <c r="E211" i="19"/>
  <c r="E212" i="19"/>
  <c r="E213" i="19"/>
  <c r="E214" i="19"/>
  <c r="E215" i="19"/>
  <c r="E216" i="19"/>
  <c r="E217" i="19"/>
  <c r="E218" i="19"/>
  <c r="E219" i="19"/>
  <c r="E220" i="19"/>
  <c r="E221" i="19"/>
  <c r="E222" i="19"/>
  <c r="E223" i="19"/>
  <c r="E224" i="19"/>
  <c r="E225" i="19"/>
  <c r="E226" i="19"/>
  <c r="E227" i="19"/>
  <c r="E228" i="19"/>
  <c r="E229" i="19"/>
  <c r="E230" i="19"/>
  <c r="E231" i="19"/>
  <c r="E232" i="19"/>
  <c r="E233" i="19"/>
  <c r="E234" i="19"/>
  <c r="E235" i="19"/>
  <c r="E236" i="19"/>
  <c r="E237" i="19"/>
  <c r="E238" i="19"/>
  <c r="E239" i="19"/>
  <c r="E240" i="19"/>
  <c r="E241" i="19"/>
  <c r="E242" i="19"/>
  <c r="E243" i="19"/>
  <c r="E244" i="19"/>
  <c r="E245" i="19"/>
  <c r="E246" i="19"/>
  <c r="E247" i="19"/>
  <c r="E248" i="19"/>
  <c r="E249" i="19"/>
  <c r="E250" i="19"/>
  <c r="E251" i="19"/>
  <c r="E252" i="19"/>
  <c r="E253" i="19"/>
  <c r="E254" i="19"/>
  <c r="E255" i="19"/>
  <c r="E256" i="19"/>
  <c r="E257" i="19"/>
  <c r="E258" i="19"/>
  <c r="E259" i="19"/>
  <c r="E260" i="19"/>
  <c r="E261" i="19"/>
  <c r="E262" i="19"/>
  <c r="E263" i="19"/>
  <c r="E264" i="19"/>
  <c r="E265" i="19"/>
  <c r="E266" i="19"/>
  <c r="E267" i="19"/>
  <c r="E268" i="19"/>
  <c r="E269" i="19"/>
  <c r="E270" i="19"/>
  <c r="E271" i="19"/>
  <c r="E272" i="19"/>
  <c r="E273" i="19"/>
  <c r="E274" i="19"/>
  <c r="E275" i="19"/>
  <c r="E276" i="19"/>
  <c r="E277" i="19"/>
  <c r="E278" i="19"/>
  <c r="E279" i="19"/>
  <c r="E280" i="19"/>
  <c r="E281" i="19"/>
  <c r="E282" i="19"/>
  <c r="E283" i="19"/>
  <c r="E284" i="19"/>
  <c r="E285" i="19"/>
  <c r="E286" i="19"/>
  <c r="E287" i="19"/>
  <c r="E288" i="19"/>
  <c r="E289" i="19"/>
  <c r="E290" i="19"/>
  <c r="E291" i="19"/>
  <c r="E292" i="19"/>
  <c r="E293" i="19"/>
  <c r="E294" i="19"/>
  <c r="E295" i="19"/>
  <c r="E296" i="19"/>
  <c r="E297" i="19"/>
  <c r="E298" i="19"/>
  <c r="E299" i="19"/>
  <c r="E300" i="19"/>
  <c r="E301" i="19"/>
  <c r="E302" i="19"/>
  <c r="E303" i="19"/>
  <c r="E304" i="19"/>
  <c r="E305" i="19"/>
  <c r="E306" i="19"/>
  <c r="E307" i="19"/>
  <c r="E308" i="19"/>
  <c r="E309" i="19"/>
  <c r="E310" i="19"/>
  <c r="E311" i="19"/>
  <c r="E312" i="19"/>
  <c r="E313" i="19"/>
  <c r="E314" i="19"/>
  <c r="E315" i="19"/>
  <c r="E316" i="19"/>
  <c r="E317" i="19"/>
  <c r="E318" i="19"/>
  <c r="E319" i="19"/>
  <c r="E320" i="19"/>
  <c r="E321" i="19"/>
  <c r="E322" i="19"/>
  <c r="E323" i="19"/>
  <c r="E324" i="19"/>
  <c r="E325" i="19"/>
  <c r="E326" i="19"/>
  <c r="E327" i="19"/>
  <c r="E328" i="19"/>
  <c r="E329" i="19"/>
  <c r="E330" i="19"/>
  <c r="E331" i="19"/>
  <c r="E332" i="19"/>
  <c r="E333" i="19"/>
  <c r="E334" i="19"/>
  <c r="E335" i="19"/>
  <c r="E336" i="19"/>
  <c r="E337" i="19"/>
  <c r="E338" i="19"/>
  <c r="E339" i="19"/>
  <c r="E340" i="19"/>
  <c r="E341" i="19"/>
  <c r="E342" i="19"/>
  <c r="E343" i="19"/>
  <c r="E344" i="19"/>
  <c r="E345" i="19"/>
  <c r="E346" i="19"/>
  <c r="E347" i="19"/>
  <c r="E348" i="19"/>
  <c r="E349" i="19"/>
  <c r="E350" i="19"/>
  <c r="E351" i="19"/>
  <c r="E352" i="19"/>
  <c r="E353" i="19"/>
  <c r="E354" i="19"/>
  <c r="E355" i="19"/>
  <c r="E356" i="19"/>
  <c r="E357" i="19"/>
  <c r="E358" i="19"/>
  <c r="E359" i="19"/>
  <c r="E360" i="19"/>
  <c r="E361" i="19"/>
  <c r="E362" i="19"/>
  <c r="E363" i="19"/>
  <c r="E364" i="19"/>
  <c r="E365" i="19"/>
  <c r="E366" i="19"/>
  <c r="E367" i="19"/>
  <c r="E368" i="19"/>
  <c r="E369" i="19"/>
  <c r="E370" i="19"/>
  <c r="E371" i="19"/>
  <c r="E372" i="19"/>
  <c r="E373" i="19"/>
  <c r="E374" i="19"/>
  <c r="E375" i="19"/>
  <c r="E376" i="19"/>
  <c r="E377" i="19"/>
  <c r="E378" i="19"/>
  <c r="E379" i="19"/>
  <c r="E380" i="19"/>
  <c r="E381" i="19"/>
  <c r="E382" i="19"/>
  <c r="E383" i="19"/>
  <c r="E384" i="19"/>
  <c r="E385" i="19"/>
  <c r="E386" i="19"/>
  <c r="E387" i="19"/>
  <c r="E388" i="19"/>
  <c r="E389" i="19"/>
  <c r="E390" i="19"/>
  <c r="E391" i="19"/>
  <c r="E392" i="19"/>
  <c r="E393" i="19"/>
  <c r="E394" i="19"/>
  <c r="E395" i="19"/>
  <c r="E396" i="19"/>
  <c r="E397" i="19"/>
  <c r="E398" i="19"/>
  <c r="E399" i="19"/>
  <c r="E400" i="19"/>
  <c r="E401" i="19"/>
  <c r="E402" i="19"/>
  <c r="E403" i="19"/>
  <c r="E404" i="19"/>
  <c r="E405" i="19"/>
  <c r="E406" i="19"/>
  <c r="E407" i="19"/>
  <c r="E408" i="19"/>
  <c r="E409" i="19"/>
  <c r="E410" i="19"/>
  <c r="E411" i="19"/>
  <c r="E412" i="19"/>
  <c r="E413" i="19"/>
  <c r="E414" i="19"/>
  <c r="E415" i="19"/>
  <c r="E416" i="19"/>
  <c r="E417" i="19"/>
  <c r="E418" i="19"/>
  <c r="E419" i="19"/>
  <c r="E420" i="19"/>
  <c r="E421" i="19"/>
  <c r="E422" i="19"/>
  <c r="E423" i="19"/>
  <c r="E424" i="19"/>
  <c r="E425" i="19"/>
  <c r="E426" i="19"/>
  <c r="E427" i="19"/>
  <c r="E428" i="19"/>
  <c r="E429" i="19"/>
  <c r="E430" i="19"/>
  <c r="E431" i="19"/>
  <c r="E432" i="19"/>
  <c r="E433" i="19"/>
  <c r="E434" i="19"/>
  <c r="E435" i="19"/>
  <c r="E436" i="19"/>
  <c r="E437" i="19"/>
  <c r="E438" i="19"/>
  <c r="E439" i="19"/>
  <c r="E440" i="19"/>
  <c r="E441" i="19"/>
  <c r="E442" i="19"/>
  <c r="E443" i="19"/>
  <c r="E444" i="19"/>
  <c r="E445" i="19"/>
  <c r="E446" i="19"/>
  <c r="E447" i="19"/>
  <c r="E448" i="19"/>
  <c r="E449" i="19"/>
  <c r="E450" i="19"/>
  <c r="E451" i="19"/>
  <c r="E452" i="19"/>
  <c r="E453" i="19"/>
  <c r="E454" i="19"/>
  <c r="E455" i="19"/>
  <c r="E456" i="19"/>
  <c r="E457" i="19"/>
  <c r="E458" i="19"/>
  <c r="E459" i="19"/>
  <c r="E460" i="19"/>
  <c r="E461" i="19"/>
  <c r="E462" i="19"/>
  <c r="E463" i="19"/>
  <c r="E464" i="19"/>
  <c r="E465" i="19"/>
  <c r="E466" i="19"/>
  <c r="E467" i="19"/>
  <c r="E468" i="19"/>
  <c r="E469" i="19"/>
  <c r="E470" i="19"/>
  <c r="E471" i="19"/>
  <c r="E472" i="19"/>
  <c r="E473" i="19"/>
  <c r="E474" i="19"/>
  <c r="E475" i="19"/>
  <c r="E476" i="19"/>
  <c r="E477" i="19"/>
  <c r="E478" i="19"/>
  <c r="E479" i="19"/>
  <c r="E480" i="19"/>
  <c r="E481" i="19"/>
  <c r="E482" i="19"/>
  <c r="E483" i="19"/>
  <c r="E484" i="19"/>
  <c r="E485" i="19"/>
  <c r="E486" i="19"/>
  <c r="E487" i="19"/>
  <c r="E488" i="19"/>
  <c r="E489" i="19"/>
  <c r="E490" i="19"/>
  <c r="E491" i="19"/>
  <c r="E492" i="19"/>
  <c r="E493" i="19"/>
  <c r="E494" i="19"/>
  <c r="E495" i="19"/>
  <c r="E496" i="19"/>
  <c r="E497" i="19"/>
  <c r="E498" i="19"/>
  <c r="E499" i="19"/>
  <c r="E500" i="19"/>
  <c r="E501" i="19"/>
  <c r="E502" i="19"/>
  <c r="E503" i="19"/>
  <c r="E504" i="19"/>
  <c r="E505" i="19"/>
  <c r="E506" i="19"/>
  <c r="E507" i="19"/>
  <c r="E508" i="19"/>
  <c r="E509" i="19"/>
  <c r="E510" i="19"/>
  <c r="E511" i="19"/>
  <c r="E512" i="19"/>
  <c r="E513" i="19"/>
  <c r="E514" i="19"/>
  <c r="E515" i="19"/>
  <c r="E516" i="19"/>
  <c r="E517" i="19"/>
  <c r="E518" i="19"/>
  <c r="E519" i="19"/>
  <c r="E520" i="19"/>
  <c r="E521" i="19"/>
  <c r="E522" i="19"/>
  <c r="E523" i="19"/>
  <c r="E524" i="19"/>
  <c r="E525" i="19"/>
  <c r="E526" i="19"/>
  <c r="E527" i="19"/>
  <c r="E528" i="19"/>
  <c r="E529" i="19"/>
  <c r="E530" i="19"/>
  <c r="E531" i="19"/>
  <c r="E532" i="19"/>
  <c r="E533" i="19"/>
  <c r="E534" i="19"/>
  <c r="E535" i="19"/>
  <c r="E536" i="19"/>
  <c r="E537" i="19"/>
  <c r="E538" i="19"/>
  <c r="E539" i="19"/>
  <c r="E540" i="19"/>
  <c r="E541" i="19"/>
  <c r="E542" i="19"/>
  <c r="E543" i="19"/>
  <c r="E544" i="19"/>
  <c r="E545" i="19"/>
  <c r="E546" i="19"/>
  <c r="E547" i="19"/>
  <c r="E548" i="19"/>
  <c r="E549" i="19"/>
  <c r="E550" i="19"/>
  <c r="E551" i="19"/>
  <c r="E552" i="19"/>
  <c r="E553" i="19"/>
  <c r="E554" i="19"/>
  <c r="E555" i="19"/>
  <c r="E556" i="19"/>
  <c r="E557" i="19"/>
  <c r="E558" i="19"/>
  <c r="E559" i="19"/>
  <c r="E560" i="19"/>
  <c r="E561" i="19"/>
  <c r="E562" i="19"/>
  <c r="E563" i="19"/>
  <c r="E564" i="19"/>
  <c r="E565" i="19"/>
  <c r="E566" i="19"/>
  <c r="E567" i="19"/>
  <c r="E568" i="19"/>
  <c r="E569" i="19"/>
  <c r="E570" i="19"/>
  <c r="E571" i="19"/>
  <c r="E572" i="19"/>
  <c r="E573" i="19"/>
  <c r="E574" i="19"/>
  <c r="E575" i="19"/>
  <c r="E576" i="19"/>
  <c r="E577" i="19"/>
  <c r="E578" i="19"/>
  <c r="E579" i="19"/>
  <c r="E580" i="19"/>
  <c r="E581" i="19"/>
  <c r="E582" i="19"/>
  <c r="E583" i="19"/>
  <c r="E584" i="19"/>
  <c r="E585" i="19"/>
  <c r="E586" i="19"/>
  <c r="E587" i="19"/>
  <c r="E588" i="19"/>
  <c r="E589" i="19"/>
  <c r="E590" i="19"/>
  <c r="E591" i="19"/>
  <c r="E592" i="19"/>
  <c r="E593" i="19"/>
  <c r="E594" i="19"/>
  <c r="E595" i="19"/>
  <c r="E596" i="19"/>
  <c r="E597" i="19"/>
  <c r="E598" i="19"/>
  <c r="E599" i="19"/>
  <c r="E600" i="19"/>
  <c r="E601" i="19"/>
  <c r="E602" i="19"/>
  <c r="E603" i="19"/>
  <c r="E604" i="19"/>
  <c r="E605" i="19"/>
  <c r="E606" i="19"/>
  <c r="E607" i="19"/>
  <c r="E608" i="19"/>
  <c r="E609" i="19"/>
  <c r="E610" i="19"/>
  <c r="E611" i="19"/>
  <c r="E612" i="19"/>
  <c r="E613" i="19"/>
  <c r="E614" i="19"/>
  <c r="E615" i="19"/>
  <c r="E616" i="19"/>
  <c r="E617" i="19"/>
  <c r="E618" i="19"/>
  <c r="E619" i="19"/>
  <c r="E620" i="19"/>
  <c r="E621" i="19"/>
  <c r="E622" i="19"/>
  <c r="E623" i="19"/>
  <c r="E624" i="19"/>
  <c r="E625" i="19"/>
  <c r="E626" i="19"/>
  <c r="E627" i="19"/>
  <c r="E628" i="19"/>
  <c r="E629" i="19"/>
  <c r="E630" i="19"/>
  <c r="E631" i="19"/>
  <c r="E632" i="19"/>
  <c r="E633" i="19"/>
  <c r="E634" i="19"/>
  <c r="E635" i="19"/>
  <c r="E636" i="19"/>
  <c r="E637" i="19"/>
  <c r="E638" i="19"/>
  <c r="E639" i="19"/>
  <c r="E640" i="19"/>
  <c r="E641" i="19"/>
  <c r="E642" i="19"/>
  <c r="E643" i="19"/>
  <c r="E644" i="19"/>
  <c r="E645" i="19"/>
  <c r="E646" i="19"/>
  <c r="E647" i="19"/>
  <c r="E648" i="19"/>
  <c r="E649" i="19"/>
  <c r="E650" i="19"/>
  <c r="E651" i="19"/>
  <c r="E652" i="19"/>
  <c r="E653" i="19"/>
  <c r="E654" i="19"/>
  <c r="E655" i="19"/>
  <c r="E656" i="19"/>
  <c r="E657" i="19"/>
  <c r="E658" i="19"/>
  <c r="E659" i="19"/>
  <c r="E660" i="19"/>
  <c r="E661" i="19"/>
  <c r="E662" i="19"/>
  <c r="E663" i="19"/>
  <c r="E664" i="19"/>
  <c r="E665" i="19"/>
  <c r="E666" i="19"/>
  <c r="E667" i="19"/>
  <c r="E668" i="19"/>
  <c r="E669" i="19"/>
  <c r="E670" i="19"/>
  <c r="E671" i="19"/>
  <c r="E672" i="19"/>
  <c r="E673" i="19"/>
  <c r="E674" i="19"/>
  <c r="E675" i="19"/>
  <c r="E676" i="19"/>
  <c r="E677" i="19"/>
  <c r="E678" i="19"/>
  <c r="E679" i="19"/>
  <c r="E680" i="19"/>
  <c r="E681" i="19"/>
  <c r="E682" i="19"/>
  <c r="E683" i="19"/>
  <c r="E684" i="19"/>
  <c r="E685" i="19"/>
  <c r="E686" i="19"/>
  <c r="E687" i="19"/>
  <c r="E688" i="19"/>
  <c r="E689" i="19"/>
  <c r="E690" i="19"/>
  <c r="E691" i="19"/>
  <c r="E692" i="19"/>
  <c r="E693" i="19"/>
  <c r="E694" i="19"/>
  <c r="E695" i="19"/>
  <c r="E2" i="19"/>
  <c r="F2" i="19"/>
  <c r="G2" i="19"/>
  <c r="H2" i="19"/>
  <c r="I2" i="19"/>
  <c r="J2" i="19"/>
  <c r="K2" i="19"/>
  <c r="L2" i="19"/>
  <c r="M2" i="19"/>
  <c r="N2" i="19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0" i="19"/>
  <c r="D271" i="19"/>
  <c r="D272" i="19"/>
  <c r="D273" i="19"/>
  <c r="D274" i="19"/>
  <c r="D275" i="19"/>
  <c r="D276" i="19"/>
  <c r="D277" i="19"/>
  <c r="D278" i="19"/>
  <c r="D279" i="19"/>
  <c r="D280" i="19"/>
  <c r="D281" i="19"/>
  <c r="D282" i="19"/>
  <c r="D283" i="19"/>
  <c r="D284" i="19"/>
  <c r="D285" i="19"/>
  <c r="D286" i="19"/>
  <c r="D287" i="19"/>
  <c r="D288" i="19"/>
  <c r="D289" i="19"/>
  <c r="D290" i="19"/>
  <c r="D291" i="19"/>
  <c r="D292" i="19"/>
  <c r="D293" i="19"/>
  <c r="D294" i="19"/>
  <c r="D295" i="19"/>
  <c r="D296" i="19"/>
  <c r="D297" i="19"/>
  <c r="D298" i="19"/>
  <c r="D299" i="19"/>
  <c r="D300" i="19"/>
  <c r="D301" i="19"/>
  <c r="D302" i="19"/>
  <c r="D303" i="19"/>
  <c r="D304" i="19"/>
  <c r="D305" i="19"/>
  <c r="D306" i="19"/>
  <c r="D307" i="19"/>
  <c r="D308" i="19"/>
  <c r="D309" i="19"/>
  <c r="D310" i="19"/>
  <c r="D311" i="19"/>
  <c r="D312" i="19"/>
  <c r="D313" i="19"/>
  <c r="D314" i="19"/>
  <c r="D315" i="19"/>
  <c r="D316" i="19"/>
  <c r="D317" i="19"/>
  <c r="D318" i="19"/>
  <c r="D319" i="19"/>
  <c r="D320" i="19"/>
  <c r="D321" i="19"/>
  <c r="D322" i="19"/>
  <c r="D323" i="19"/>
  <c r="D324" i="19"/>
  <c r="D325" i="19"/>
  <c r="D326" i="19"/>
  <c r="D327" i="19"/>
  <c r="D328" i="19"/>
  <c r="D329" i="19"/>
  <c r="D330" i="19"/>
  <c r="D331" i="19"/>
  <c r="D332" i="19"/>
  <c r="D333" i="19"/>
  <c r="D334" i="19"/>
  <c r="D335" i="19"/>
  <c r="D336" i="19"/>
  <c r="D337" i="19"/>
  <c r="D338" i="19"/>
  <c r="D339" i="19"/>
  <c r="D340" i="19"/>
  <c r="D341" i="19"/>
  <c r="D342" i="19"/>
  <c r="D343" i="19"/>
  <c r="D344" i="19"/>
  <c r="D345" i="19"/>
  <c r="D346" i="19"/>
  <c r="D347" i="19"/>
  <c r="D348" i="19"/>
  <c r="D349" i="19"/>
  <c r="D350" i="19"/>
  <c r="D351" i="19"/>
  <c r="D352" i="19"/>
  <c r="D353" i="19"/>
  <c r="D354" i="19"/>
  <c r="D355" i="19"/>
  <c r="D356" i="19"/>
  <c r="D357" i="19"/>
  <c r="D358" i="19"/>
  <c r="D359" i="19"/>
  <c r="D360" i="19"/>
  <c r="D361" i="19"/>
  <c r="D362" i="19"/>
  <c r="D363" i="19"/>
  <c r="D364" i="19"/>
  <c r="D365" i="19"/>
  <c r="D366" i="19"/>
  <c r="D367" i="19"/>
  <c r="D368" i="19"/>
  <c r="D369" i="19"/>
  <c r="D370" i="19"/>
  <c r="D371" i="19"/>
  <c r="D372" i="19"/>
  <c r="D373" i="19"/>
  <c r="D374" i="19"/>
  <c r="D375" i="19"/>
  <c r="D376" i="19"/>
  <c r="D377" i="19"/>
  <c r="D378" i="19"/>
  <c r="D379" i="19"/>
  <c r="D380" i="19"/>
  <c r="D381" i="19"/>
  <c r="D382" i="19"/>
  <c r="D383" i="19"/>
  <c r="D384" i="19"/>
  <c r="D385" i="19"/>
  <c r="D386" i="19"/>
  <c r="D387" i="19"/>
  <c r="D388" i="19"/>
  <c r="D389" i="19"/>
  <c r="D390" i="19"/>
  <c r="D391" i="19"/>
  <c r="D392" i="19"/>
  <c r="D393" i="19"/>
  <c r="D394" i="19"/>
  <c r="D395" i="19"/>
  <c r="D396" i="19"/>
  <c r="D397" i="19"/>
  <c r="D398" i="19"/>
  <c r="D399" i="19"/>
  <c r="D400" i="19"/>
  <c r="D401" i="19"/>
  <c r="D402" i="19"/>
  <c r="D403" i="19"/>
  <c r="D404" i="19"/>
  <c r="D405" i="19"/>
  <c r="D406" i="19"/>
  <c r="D407" i="19"/>
  <c r="D408" i="19"/>
  <c r="D409" i="19"/>
  <c r="D410" i="19"/>
  <c r="D411" i="19"/>
  <c r="D412" i="19"/>
  <c r="D413" i="19"/>
  <c r="D414" i="19"/>
  <c r="D415" i="19"/>
  <c r="D416" i="19"/>
  <c r="D417" i="19"/>
  <c r="D418" i="19"/>
  <c r="D419" i="19"/>
  <c r="D420" i="19"/>
  <c r="D421" i="19"/>
  <c r="D422" i="19"/>
  <c r="D423" i="19"/>
  <c r="D424" i="19"/>
  <c r="D425" i="19"/>
  <c r="D426" i="19"/>
  <c r="D427" i="19"/>
  <c r="D428" i="19"/>
  <c r="D429" i="19"/>
  <c r="D430" i="19"/>
  <c r="D431" i="19"/>
  <c r="D432" i="19"/>
  <c r="D433" i="19"/>
  <c r="D434" i="19"/>
  <c r="D435" i="19"/>
  <c r="D436" i="19"/>
  <c r="D437" i="19"/>
  <c r="D438" i="19"/>
  <c r="D439" i="19"/>
  <c r="D440" i="19"/>
  <c r="D441" i="19"/>
  <c r="D442" i="19"/>
  <c r="D443" i="19"/>
  <c r="D444" i="19"/>
  <c r="D445" i="19"/>
  <c r="D446" i="19"/>
  <c r="D447" i="19"/>
  <c r="D448" i="19"/>
  <c r="D449" i="19"/>
  <c r="D450" i="19"/>
  <c r="D451" i="19"/>
  <c r="D452" i="19"/>
  <c r="D453" i="19"/>
  <c r="D454" i="19"/>
  <c r="D455" i="19"/>
  <c r="D456" i="19"/>
  <c r="D457" i="19"/>
  <c r="D458" i="19"/>
  <c r="D459" i="19"/>
  <c r="D460" i="19"/>
  <c r="D461" i="19"/>
  <c r="D462" i="19"/>
  <c r="D463" i="19"/>
  <c r="D464" i="19"/>
  <c r="D465" i="19"/>
  <c r="D466" i="19"/>
  <c r="D467" i="19"/>
  <c r="D468" i="19"/>
  <c r="D469" i="19"/>
  <c r="D470" i="19"/>
  <c r="D471" i="19"/>
  <c r="D472" i="19"/>
  <c r="D473" i="19"/>
  <c r="D474" i="19"/>
  <c r="D475" i="19"/>
  <c r="D476" i="19"/>
  <c r="D477" i="19"/>
  <c r="D478" i="19"/>
  <c r="D479" i="19"/>
  <c r="D480" i="19"/>
  <c r="D481" i="19"/>
  <c r="D482" i="19"/>
  <c r="D483" i="19"/>
  <c r="D484" i="19"/>
  <c r="D485" i="19"/>
  <c r="D486" i="19"/>
  <c r="D487" i="19"/>
  <c r="D488" i="19"/>
  <c r="D489" i="19"/>
  <c r="D490" i="19"/>
  <c r="D491" i="19"/>
  <c r="D492" i="19"/>
  <c r="D493" i="19"/>
  <c r="D494" i="19"/>
  <c r="D495" i="19"/>
  <c r="D496" i="19"/>
  <c r="D497" i="19"/>
  <c r="D498" i="19"/>
  <c r="D499" i="19"/>
  <c r="D500" i="19"/>
  <c r="D501" i="19"/>
  <c r="D502" i="19"/>
  <c r="D503" i="19"/>
  <c r="D504" i="19"/>
  <c r="D505" i="19"/>
  <c r="D506" i="19"/>
  <c r="D507" i="19"/>
  <c r="D508" i="19"/>
  <c r="D509" i="19"/>
  <c r="D510" i="19"/>
  <c r="D511" i="19"/>
  <c r="D512" i="19"/>
  <c r="D513" i="19"/>
  <c r="D514" i="19"/>
  <c r="D515" i="19"/>
  <c r="D516" i="19"/>
  <c r="D517" i="19"/>
  <c r="D518" i="19"/>
  <c r="D519" i="19"/>
  <c r="D520" i="19"/>
  <c r="D521" i="19"/>
  <c r="D522" i="19"/>
  <c r="D523" i="19"/>
  <c r="D524" i="19"/>
  <c r="D525" i="19"/>
  <c r="D526" i="19"/>
  <c r="D527" i="19"/>
  <c r="D528" i="19"/>
  <c r="D529" i="19"/>
  <c r="D530" i="19"/>
  <c r="D531" i="19"/>
  <c r="D532" i="19"/>
  <c r="D533" i="19"/>
  <c r="D534" i="19"/>
  <c r="D535" i="19"/>
  <c r="D536" i="19"/>
  <c r="D537" i="19"/>
  <c r="D538" i="19"/>
  <c r="D539" i="19"/>
  <c r="D540" i="19"/>
  <c r="D541" i="19"/>
  <c r="D542" i="19"/>
  <c r="D543" i="19"/>
  <c r="D544" i="19"/>
  <c r="D545" i="19"/>
  <c r="D546" i="19"/>
  <c r="D547" i="19"/>
  <c r="D548" i="19"/>
  <c r="D549" i="19"/>
  <c r="D550" i="19"/>
  <c r="D551" i="19"/>
  <c r="D552" i="19"/>
  <c r="D553" i="19"/>
  <c r="D554" i="19"/>
  <c r="D555" i="19"/>
  <c r="D556" i="19"/>
  <c r="D557" i="19"/>
  <c r="D558" i="19"/>
  <c r="D559" i="19"/>
  <c r="D560" i="19"/>
  <c r="D561" i="19"/>
  <c r="D562" i="19"/>
  <c r="D563" i="19"/>
  <c r="D564" i="19"/>
  <c r="D565" i="19"/>
  <c r="D566" i="19"/>
  <c r="D567" i="19"/>
  <c r="D568" i="19"/>
  <c r="D569" i="19"/>
  <c r="D570" i="19"/>
  <c r="D571" i="19"/>
  <c r="D572" i="19"/>
  <c r="D573" i="19"/>
  <c r="D574" i="19"/>
  <c r="D575" i="19"/>
  <c r="D576" i="19"/>
  <c r="D577" i="19"/>
  <c r="D578" i="19"/>
  <c r="D579" i="19"/>
  <c r="D580" i="19"/>
  <c r="D581" i="19"/>
  <c r="D582" i="19"/>
  <c r="D583" i="19"/>
  <c r="D584" i="19"/>
  <c r="D585" i="19"/>
  <c r="D586" i="19"/>
  <c r="D587" i="19"/>
  <c r="D588" i="19"/>
  <c r="D589" i="19"/>
  <c r="D590" i="19"/>
  <c r="D591" i="19"/>
  <c r="D592" i="19"/>
  <c r="D593" i="19"/>
  <c r="D594" i="19"/>
  <c r="D595" i="19"/>
  <c r="D596" i="19"/>
  <c r="D597" i="19"/>
  <c r="D598" i="19"/>
  <c r="D599" i="19"/>
  <c r="D600" i="19"/>
  <c r="D601" i="19"/>
  <c r="D602" i="19"/>
  <c r="D603" i="19"/>
  <c r="D604" i="19"/>
  <c r="D605" i="19"/>
  <c r="D606" i="19"/>
  <c r="D607" i="19"/>
  <c r="D608" i="19"/>
  <c r="D609" i="19"/>
  <c r="D610" i="19"/>
  <c r="D611" i="19"/>
  <c r="D612" i="19"/>
  <c r="D613" i="19"/>
  <c r="D614" i="19"/>
  <c r="D615" i="19"/>
  <c r="D616" i="19"/>
  <c r="D617" i="19"/>
  <c r="D618" i="19"/>
  <c r="D619" i="19"/>
  <c r="D620" i="19"/>
  <c r="D621" i="19"/>
  <c r="D622" i="19"/>
  <c r="D623" i="19"/>
  <c r="D624" i="19"/>
  <c r="D625" i="19"/>
  <c r="D626" i="19"/>
  <c r="D627" i="19"/>
  <c r="D628" i="19"/>
  <c r="D629" i="19"/>
  <c r="D630" i="19"/>
  <c r="D631" i="19"/>
  <c r="D632" i="19"/>
  <c r="D633" i="19"/>
  <c r="D634" i="19"/>
  <c r="D635" i="19"/>
  <c r="D636" i="19"/>
  <c r="D637" i="19"/>
  <c r="D638" i="19"/>
  <c r="D639" i="19"/>
  <c r="D640" i="19"/>
  <c r="D641" i="19"/>
  <c r="D642" i="19"/>
  <c r="D643" i="19"/>
  <c r="D644" i="19"/>
  <c r="D645" i="19"/>
  <c r="D646" i="19"/>
  <c r="D647" i="19"/>
  <c r="D648" i="19"/>
  <c r="D649" i="19"/>
  <c r="D650" i="19"/>
  <c r="D651" i="19"/>
  <c r="D652" i="19"/>
  <c r="D653" i="19"/>
  <c r="D654" i="19"/>
  <c r="D655" i="19"/>
  <c r="D656" i="19"/>
  <c r="D657" i="19"/>
  <c r="D658" i="19"/>
  <c r="D659" i="19"/>
  <c r="D660" i="19"/>
  <c r="D661" i="19"/>
  <c r="D662" i="19"/>
  <c r="D663" i="19"/>
  <c r="D664" i="19"/>
  <c r="D665" i="19"/>
  <c r="D666" i="19"/>
  <c r="D667" i="19"/>
  <c r="D668" i="19"/>
  <c r="D669" i="19"/>
  <c r="D670" i="19"/>
  <c r="D671" i="19"/>
  <c r="D672" i="19"/>
  <c r="D673" i="19"/>
  <c r="D674" i="19"/>
  <c r="D675" i="19"/>
  <c r="D676" i="19"/>
  <c r="D677" i="19"/>
  <c r="D678" i="19"/>
  <c r="D679" i="19"/>
  <c r="D680" i="19"/>
  <c r="D681" i="19"/>
  <c r="D682" i="19"/>
  <c r="D683" i="19"/>
  <c r="D684" i="19"/>
  <c r="D685" i="19"/>
  <c r="D686" i="19"/>
  <c r="D687" i="19"/>
  <c r="D688" i="19"/>
  <c r="D689" i="19"/>
  <c r="D690" i="19"/>
  <c r="D691" i="19"/>
  <c r="D692" i="19"/>
  <c r="D693" i="19"/>
  <c r="D694" i="19"/>
  <c r="D695" i="19"/>
  <c r="D2" i="19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391" i="16"/>
  <c r="N392" i="16"/>
  <c r="N393" i="16"/>
  <c r="N394" i="16"/>
  <c r="N395" i="16"/>
  <c r="N396" i="16"/>
  <c r="N397" i="16"/>
  <c r="N398" i="16"/>
  <c r="N399" i="16"/>
  <c r="N400" i="16"/>
  <c r="N401" i="16"/>
  <c r="N402" i="16"/>
  <c r="N403" i="16"/>
  <c r="N404" i="16"/>
  <c r="N405" i="16"/>
  <c r="N406" i="16"/>
  <c r="N407" i="16"/>
  <c r="N408" i="16"/>
  <c r="N409" i="16"/>
  <c r="N410" i="16"/>
  <c r="N411" i="16"/>
  <c r="N412" i="16"/>
  <c r="N413" i="16"/>
  <c r="N414" i="16"/>
  <c r="N415" i="16"/>
  <c r="N416" i="16"/>
  <c r="N417" i="16"/>
  <c r="N418" i="16"/>
  <c r="N419" i="16"/>
  <c r="N420" i="16"/>
  <c r="N421" i="16"/>
  <c r="N422" i="16"/>
  <c r="N423" i="16"/>
  <c r="N424" i="16"/>
  <c r="N425" i="16"/>
  <c r="N426" i="16"/>
  <c r="N427" i="16"/>
  <c r="N428" i="16"/>
  <c r="N429" i="16"/>
  <c r="N430" i="16"/>
  <c r="N431" i="16"/>
  <c r="N432" i="16"/>
  <c r="N433" i="16"/>
  <c r="N434" i="16"/>
  <c r="N435" i="16"/>
  <c r="N436" i="16"/>
  <c r="N437" i="16"/>
  <c r="N438" i="16"/>
  <c r="N439" i="16"/>
  <c r="N440" i="16"/>
  <c r="N441" i="16"/>
  <c r="N442" i="16"/>
  <c r="N443" i="16"/>
  <c r="N444" i="16"/>
  <c r="N445" i="16"/>
  <c r="N446" i="16"/>
  <c r="N447" i="16"/>
  <c r="N448" i="16"/>
  <c r="N449" i="16"/>
  <c r="N450" i="16"/>
  <c r="N451" i="16"/>
  <c r="N452" i="16"/>
  <c r="N453" i="16"/>
  <c r="N454" i="16"/>
  <c r="N455" i="16"/>
  <c r="N456" i="16"/>
  <c r="N457" i="16"/>
  <c r="N458" i="16"/>
  <c r="N459" i="16"/>
  <c r="N460" i="16"/>
  <c r="N461" i="16"/>
  <c r="N462" i="16"/>
  <c r="N463" i="16"/>
  <c r="N464" i="16"/>
  <c r="N465" i="16"/>
  <c r="N466" i="16"/>
  <c r="N467" i="16"/>
  <c r="N468" i="16"/>
  <c r="N469" i="16"/>
  <c r="N470" i="16"/>
  <c r="N471" i="16"/>
  <c r="N472" i="16"/>
  <c r="N473" i="16"/>
  <c r="N474" i="16"/>
  <c r="N475" i="16"/>
  <c r="N476" i="16"/>
  <c r="N477" i="16"/>
  <c r="N478" i="16"/>
  <c r="N479" i="16"/>
  <c r="N480" i="16"/>
  <c r="N481" i="16"/>
  <c r="N482" i="16"/>
  <c r="N483" i="16"/>
  <c r="N484" i="16"/>
  <c r="N485" i="16"/>
  <c r="N486" i="16"/>
  <c r="N487" i="16"/>
  <c r="N488" i="16"/>
  <c r="N489" i="16"/>
  <c r="N490" i="16"/>
  <c r="N491" i="16"/>
  <c r="N492" i="16"/>
  <c r="N493" i="16"/>
  <c r="N494" i="16"/>
  <c r="N495" i="16"/>
  <c r="N496" i="16"/>
  <c r="N497" i="16"/>
  <c r="N498" i="16"/>
  <c r="N499" i="16"/>
  <c r="N500" i="16"/>
  <c r="N501" i="16"/>
  <c r="N502" i="16"/>
  <c r="N503" i="16"/>
  <c r="N504" i="16"/>
  <c r="N505" i="16"/>
  <c r="N506" i="16"/>
  <c r="N507" i="16"/>
  <c r="N508" i="16"/>
  <c r="N509" i="16"/>
  <c r="N510" i="16"/>
  <c r="N511" i="16"/>
  <c r="N512" i="16"/>
  <c r="N513" i="16"/>
  <c r="N514" i="16"/>
  <c r="N515" i="16"/>
  <c r="N516" i="16"/>
  <c r="N517" i="16"/>
  <c r="N518" i="16"/>
  <c r="N519" i="16"/>
  <c r="N520" i="16"/>
  <c r="N521" i="16"/>
  <c r="N522" i="16"/>
  <c r="N523" i="16"/>
  <c r="N524" i="16"/>
  <c r="N525" i="16"/>
  <c r="N526" i="16"/>
  <c r="N527" i="16"/>
  <c r="N528" i="16"/>
  <c r="N529" i="16"/>
  <c r="N530" i="16"/>
  <c r="N531" i="16"/>
  <c r="N532" i="16"/>
  <c r="N533" i="16"/>
  <c r="N534" i="16"/>
  <c r="N535" i="16"/>
  <c r="N536" i="16"/>
  <c r="N537" i="16"/>
  <c r="N538" i="16"/>
  <c r="N539" i="16"/>
  <c r="N540" i="16"/>
  <c r="N541" i="16"/>
  <c r="N542" i="16"/>
  <c r="N543" i="16"/>
  <c r="N544" i="16"/>
  <c r="N545" i="16"/>
  <c r="N546" i="16"/>
  <c r="N547" i="16"/>
  <c r="N548" i="16"/>
  <c r="N549" i="16"/>
  <c r="N550" i="16"/>
  <c r="N551" i="16"/>
  <c r="N552" i="16"/>
  <c r="N553" i="16"/>
  <c r="N554" i="16"/>
  <c r="N555" i="16"/>
  <c r="N556" i="16"/>
  <c r="N557" i="16"/>
  <c r="N558" i="16"/>
  <c r="N559" i="16"/>
  <c r="N560" i="16"/>
  <c r="N561" i="16"/>
  <c r="N562" i="16"/>
  <c r="N563" i="16"/>
  <c r="N564" i="16"/>
  <c r="N565" i="16"/>
  <c r="N566" i="16"/>
  <c r="N567" i="16"/>
  <c r="N568" i="16"/>
  <c r="N569" i="16"/>
  <c r="N570" i="16"/>
  <c r="N571" i="16"/>
  <c r="N572" i="16"/>
  <c r="N573" i="16"/>
  <c r="N574" i="16"/>
  <c r="N575" i="16"/>
  <c r="N576" i="16"/>
  <c r="N577" i="16"/>
  <c r="N578" i="16"/>
  <c r="N579" i="16"/>
  <c r="N580" i="16"/>
  <c r="N581" i="16"/>
  <c r="N582" i="16"/>
  <c r="N583" i="16"/>
  <c r="N584" i="16"/>
  <c r="N585" i="16"/>
  <c r="N586" i="16"/>
  <c r="N587" i="16"/>
  <c r="N588" i="16"/>
  <c r="N589" i="16"/>
  <c r="N590" i="16"/>
  <c r="N591" i="16"/>
  <c r="N592" i="16"/>
  <c r="N593" i="16"/>
  <c r="N594" i="16"/>
  <c r="N595" i="16"/>
  <c r="N596" i="16"/>
  <c r="N597" i="16"/>
  <c r="N598" i="16"/>
  <c r="N599" i="16"/>
  <c r="N600" i="16"/>
  <c r="N601" i="16"/>
  <c r="N602" i="16"/>
  <c r="N603" i="16"/>
  <c r="N604" i="16"/>
  <c r="N605" i="16"/>
  <c r="N606" i="16"/>
  <c r="N607" i="16"/>
  <c r="N608" i="16"/>
  <c r="N609" i="16"/>
  <c r="N610" i="16"/>
  <c r="N611" i="16"/>
  <c r="N612" i="16"/>
  <c r="N613" i="16"/>
  <c r="N614" i="16"/>
  <c r="N615" i="16"/>
  <c r="N616" i="16"/>
  <c r="N617" i="16"/>
  <c r="N618" i="16"/>
  <c r="N619" i="16"/>
  <c r="N620" i="16"/>
  <c r="N621" i="16"/>
  <c r="N622" i="16"/>
  <c r="N623" i="16"/>
  <c r="N624" i="16"/>
  <c r="N625" i="16"/>
  <c r="N626" i="16"/>
  <c r="N627" i="16"/>
  <c r="N628" i="16"/>
  <c r="N629" i="16"/>
  <c r="N630" i="16"/>
  <c r="N631" i="16"/>
  <c r="N632" i="16"/>
  <c r="N633" i="16"/>
  <c r="N634" i="16"/>
  <c r="N635" i="16"/>
  <c r="N636" i="16"/>
  <c r="N637" i="16"/>
  <c r="N638" i="16"/>
  <c r="N639" i="16"/>
  <c r="N640" i="16"/>
  <c r="N641" i="16"/>
  <c r="N642" i="16"/>
  <c r="N643" i="16"/>
  <c r="N644" i="16"/>
  <c r="N645" i="16"/>
  <c r="N646" i="16"/>
  <c r="N647" i="16"/>
  <c r="N648" i="16"/>
  <c r="N649" i="16"/>
  <c r="N650" i="16"/>
  <c r="N651" i="16"/>
  <c r="N652" i="16"/>
  <c r="N653" i="16"/>
  <c r="N654" i="16"/>
  <c r="N655" i="16"/>
  <c r="N656" i="16"/>
  <c r="N657" i="16"/>
  <c r="N658" i="16"/>
  <c r="N659" i="16"/>
  <c r="N660" i="16"/>
  <c r="N661" i="16"/>
  <c r="N662" i="16"/>
  <c r="N663" i="16"/>
  <c r="N664" i="16"/>
  <c r="N665" i="16"/>
  <c r="N666" i="16"/>
  <c r="N667" i="16"/>
  <c r="N668" i="16"/>
  <c r="N669" i="16"/>
  <c r="N670" i="16"/>
  <c r="N671" i="16"/>
  <c r="N672" i="16"/>
  <c r="N673" i="16"/>
  <c r="N674" i="16"/>
  <c r="N675" i="16"/>
  <c r="N676" i="16"/>
  <c r="N677" i="16"/>
  <c r="N678" i="16"/>
  <c r="N679" i="16"/>
  <c r="N680" i="16"/>
  <c r="N681" i="16"/>
  <c r="N682" i="16"/>
  <c r="N683" i="16"/>
  <c r="N684" i="16"/>
  <c r="N685" i="16"/>
  <c r="N686" i="16"/>
  <c r="N687" i="16"/>
  <c r="N688" i="16"/>
  <c r="N689" i="16"/>
  <c r="N690" i="16"/>
  <c r="N691" i="16"/>
  <c r="N692" i="16"/>
  <c r="N693" i="16"/>
  <c r="N694" i="16"/>
  <c r="N695" i="16"/>
  <c r="M3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M542" i="16"/>
  <c r="M543" i="16"/>
  <c r="M544" i="16"/>
  <c r="M545" i="16"/>
  <c r="M546" i="16"/>
  <c r="M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M566" i="16"/>
  <c r="M567" i="16"/>
  <c r="M568" i="16"/>
  <c r="M569" i="16"/>
  <c r="M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M626" i="16"/>
  <c r="M627" i="16"/>
  <c r="M628" i="16"/>
  <c r="M629" i="16"/>
  <c r="M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M651" i="16"/>
  <c r="M652" i="16"/>
  <c r="M653" i="16"/>
  <c r="M654" i="16"/>
  <c r="M655" i="16"/>
  <c r="M656" i="16"/>
  <c r="M657" i="16"/>
  <c r="M658" i="16"/>
  <c r="M659" i="16"/>
  <c r="M660" i="16"/>
  <c r="M661" i="16"/>
  <c r="M662" i="16"/>
  <c r="M663" i="16"/>
  <c r="M664" i="16"/>
  <c r="M665" i="16"/>
  <c r="M666" i="16"/>
  <c r="M667" i="16"/>
  <c r="M668" i="16"/>
  <c r="M669" i="16"/>
  <c r="M670" i="16"/>
  <c r="M671" i="16"/>
  <c r="M672" i="16"/>
  <c r="M673" i="16"/>
  <c r="M674" i="16"/>
  <c r="M675" i="16"/>
  <c r="M676" i="16"/>
  <c r="M677" i="16"/>
  <c r="M678" i="16"/>
  <c r="M679" i="16"/>
  <c r="M680" i="16"/>
  <c r="M681" i="16"/>
  <c r="M682" i="16"/>
  <c r="M683" i="16"/>
  <c r="M684" i="16"/>
  <c r="M685" i="16"/>
  <c r="M686" i="16"/>
  <c r="M687" i="16"/>
  <c r="M688" i="16"/>
  <c r="M689" i="16"/>
  <c r="M690" i="16"/>
  <c r="M691" i="16"/>
  <c r="M692" i="16"/>
  <c r="M693" i="16"/>
  <c r="M694" i="16"/>
  <c r="M695" i="16"/>
  <c r="L3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155" i="16"/>
  <c r="L156" i="16"/>
  <c r="L157" i="16"/>
  <c r="L158" i="16"/>
  <c r="L159" i="16"/>
  <c r="L160" i="16"/>
  <c r="L161" i="16"/>
  <c r="L162" i="16"/>
  <c r="L163" i="16"/>
  <c r="L164" i="16"/>
  <c r="L165" i="16"/>
  <c r="L166" i="16"/>
  <c r="L167" i="16"/>
  <c r="L168" i="16"/>
  <c r="L169" i="16"/>
  <c r="L170" i="16"/>
  <c r="L171" i="16"/>
  <c r="L172" i="16"/>
  <c r="L173" i="16"/>
  <c r="L174" i="16"/>
  <c r="L175" i="16"/>
  <c r="L176" i="16"/>
  <c r="L177" i="16"/>
  <c r="L178" i="16"/>
  <c r="L179" i="16"/>
  <c r="L180" i="16"/>
  <c r="L181" i="16"/>
  <c r="L182" i="16"/>
  <c r="L183" i="16"/>
  <c r="L184" i="16"/>
  <c r="L185" i="16"/>
  <c r="L186" i="16"/>
  <c r="L187" i="16"/>
  <c r="L188" i="16"/>
  <c r="L189" i="16"/>
  <c r="L190" i="16"/>
  <c r="L191" i="16"/>
  <c r="L192" i="16"/>
  <c r="L193" i="16"/>
  <c r="L194" i="16"/>
  <c r="L195" i="16"/>
  <c r="L196" i="16"/>
  <c r="L197" i="16"/>
  <c r="L198" i="16"/>
  <c r="L199" i="16"/>
  <c r="L200" i="16"/>
  <c r="L201" i="16"/>
  <c r="L202" i="16"/>
  <c r="L203" i="16"/>
  <c r="L204" i="16"/>
  <c r="L205" i="16"/>
  <c r="L206" i="16"/>
  <c r="L207" i="16"/>
  <c r="L208" i="16"/>
  <c r="L209" i="16"/>
  <c r="L210" i="16"/>
  <c r="L211" i="16"/>
  <c r="L212" i="16"/>
  <c r="L213" i="16"/>
  <c r="L214" i="16"/>
  <c r="L215" i="16"/>
  <c r="L216" i="16"/>
  <c r="L217" i="16"/>
  <c r="L218" i="16"/>
  <c r="L219" i="16"/>
  <c r="L220" i="16"/>
  <c r="L221" i="16"/>
  <c r="L222" i="16"/>
  <c r="L223" i="16"/>
  <c r="L224" i="16"/>
  <c r="L225" i="16"/>
  <c r="L226" i="16"/>
  <c r="L227" i="16"/>
  <c r="L228" i="16"/>
  <c r="L229" i="16"/>
  <c r="L230" i="16"/>
  <c r="L231" i="16"/>
  <c r="L232" i="16"/>
  <c r="L233" i="16"/>
  <c r="L234" i="16"/>
  <c r="L235" i="16"/>
  <c r="L236" i="16"/>
  <c r="L237" i="16"/>
  <c r="L238" i="16"/>
  <c r="L239" i="16"/>
  <c r="L240" i="16"/>
  <c r="L241" i="16"/>
  <c r="L242" i="16"/>
  <c r="L243" i="16"/>
  <c r="L244" i="16"/>
  <c r="L245" i="16"/>
  <c r="L246" i="16"/>
  <c r="L247" i="16"/>
  <c r="L248" i="16"/>
  <c r="L249" i="16"/>
  <c r="L250" i="16"/>
  <c r="L251" i="16"/>
  <c r="L252" i="16"/>
  <c r="L253" i="16"/>
  <c r="L254" i="16"/>
  <c r="L255" i="16"/>
  <c r="L256" i="16"/>
  <c r="L257" i="16"/>
  <c r="L258" i="16"/>
  <c r="L259" i="16"/>
  <c r="L260" i="16"/>
  <c r="L261" i="16"/>
  <c r="L262" i="16"/>
  <c r="L263" i="16"/>
  <c r="L264" i="16"/>
  <c r="L265" i="16"/>
  <c r="L266" i="16"/>
  <c r="L267" i="16"/>
  <c r="L268" i="16"/>
  <c r="L269" i="16"/>
  <c r="L270" i="16"/>
  <c r="L271" i="16"/>
  <c r="L272" i="16"/>
  <c r="L273" i="16"/>
  <c r="L274" i="16"/>
  <c r="L275" i="16"/>
  <c r="L276" i="16"/>
  <c r="L277" i="16"/>
  <c r="L278" i="16"/>
  <c r="L279" i="16"/>
  <c r="L280" i="16"/>
  <c r="L281" i="16"/>
  <c r="L282" i="16"/>
  <c r="L283" i="16"/>
  <c r="L284" i="16"/>
  <c r="L285" i="16"/>
  <c r="L286" i="16"/>
  <c r="L287" i="16"/>
  <c r="L288" i="16"/>
  <c r="L289" i="16"/>
  <c r="L290" i="16"/>
  <c r="L291" i="16"/>
  <c r="L292" i="16"/>
  <c r="L293" i="16"/>
  <c r="L294" i="16"/>
  <c r="L295" i="16"/>
  <c r="L296" i="16"/>
  <c r="L297" i="16"/>
  <c r="L298" i="16"/>
  <c r="L299" i="16"/>
  <c r="L300" i="16"/>
  <c r="L301" i="16"/>
  <c r="L302" i="16"/>
  <c r="L303" i="16"/>
  <c r="L304" i="16"/>
  <c r="L305" i="16"/>
  <c r="L306" i="16"/>
  <c r="L307" i="16"/>
  <c r="L308" i="16"/>
  <c r="L309" i="16"/>
  <c r="L310" i="16"/>
  <c r="L311" i="16"/>
  <c r="L312" i="16"/>
  <c r="L313" i="16"/>
  <c r="L314" i="16"/>
  <c r="L315" i="16"/>
  <c r="L316" i="16"/>
  <c r="L317" i="16"/>
  <c r="L318" i="16"/>
  <c r="L319" i="16"/>
  <c r="L320" i="16"/>
  <c r="L321" i="16"/>
  <c r="L322" i="16"/>
  <c r="L323" i="16"/>
  <c r="L324" i="16"/>
  <c r="L325" i="16"/>
  <c r="L326" i="16"/>
  <c r="L327" i="16"/>
  <c r="L328" i="16"/>
  <c r="L329" i="16"/>
  <c r="L330" i="16"/>
  <c r="L331" i="16"/>
  <c r="L332" i="16"/>
  <c r="L333" i="16"/>
  <c r="L334" i="16"/>
  <c r="L335" i="16"/>
  <c r="L336" i="16"/>
  <c r="L337" i="16"/>
  <c r="L338" i="16"/>
  <c r="L339" i="16"/>
  <c r="L340" i="16"/>
  <c r="L341" i="16"/>
  <c r="L342" i="16"/>
  <c r="L343" i="16"/>
  <c r="L344" i="16"/>
  <c r="L345" i="16"/>
  <c r="L346" i="16"/>
  <c r="L347" i="16"/>
  <c r="L348" i="16"/>
  <c r="L349" i="16"/>
  <c r="L350" i="16"/>
  <c r="L351" i="16"/>
  <c r="L352" i="16"/>
  <c r="L353" i="16"/>
  <c r="L354" i="16"/>
  <c r="L355" i="16"/>
  <c r="L356" i="16"/>
  <c r="L357" i="16"/>
  <c r="L358" i="16"/>
  <c r="L359" i="16"/>
  <c r="L360" i="16"/>
  <c r="L361" i="16"/>
  <c r="L362" i="16"/>
  <c r="L363" i="16"/>
  <c r="L364" i="16"/>
  <c r="L365" i="16"/>
  <c r="L366" i="16"/>
  <c r="L367" i="16"/>
  <c r="L368" i="16"/>
  <c r="L369" i="16"/>
  <c r="L370" i="16"/>
  <c r="L371" i="16"/>
  <c r="L372" i="16"/>
  <c r="L373" i="16"/>
  <c r="L374" i="16"/>
  <c r="L375" i="16"/>
  <c r="L376" i="16"/>
  <c r="L377" i="16"/>
  <c r="L378" i="16"/>
  <c r="L379" i="16"/>
  <c r="L380" i="16"/>
  <c r="L381" i="16"/>
  <c r="L382" i="16"/>
  <c r="L383" i="16"/>
  <c r="L384" i="16"/>
  <c r="L385" i="16"/>
  <c r="L386" i="16"/>
  <c r="L387" i="16"/>
  <c r="L388" i="16"/>
  <c r="L389" i="16"/>
  <c r="L390" i="16"/>
  <c r="L391" i="16"/>
  <c r="L392" i="16"/>
  <c r="L393" i="16"/>
  <c r="L394" i="16"/>
  <c r="L395" i="16"/>
  <c r="L396" i="16"/>
  <c r="L397" i="16"/>
  <c r="L398" i="16"/>
  <c r="L399" i="16"/>
  <c r="L400" i="16"/>
  <c r="L401" i="16"/>
  <c r="L402" i="16"/>
  <c r="L403" i="16"/>
  <c r="L404" i="16"/>
  <c r="L405" i="16"/>
  <c r="L406" i="16"/>
  <c r="L407" i="16"/>
  <c r="L408" i="16"/>
  <c r="L409" i="16"/>
  <c r="L410" i="16"/>
  <c r="L411" i="16"/>
  <c r="L412" i="16"/>
  <c r="L413" i="16"/>
  <c r="L414" i="16"/>
  <c r="L415" i="16"/>
  <c r="L416" i="16"/>
  <c r="L417" i="16"/>
  <c r="L418" i="16"/>
  <c r="L419" i="16"/>
  <c r="L420" i="16"/>
  <c r="L421" i="16"/>
  <c r="L422" i="16"/>
  <c r="L423" i="16"/>
  <c r="L424" i="16"/>
  <c r="L425" i="16"/>
  <c r="L426" i="16"/>
  <c r="L427" i="16"/>
  <c r="L428" i="16"/>
  <c r="L429" i="16"/>
  <c r="L430" i="16"/>
  <c r="L431" i="16"/>
  <c r="L432" i="16"/>
  <c r="L433" i="16"/>
  <c r="L434" i="16"/>
  <c r="L435" i="16"/>
  <c r="L436" i="16"/>
  <c r="L437" i="16"/>
  <c r="L438" i="16"/>
  <c r="L439" i="16"/>
  <c r="L440" i="16"/>
  <c r="L441" i="16"/>
  <c r="L442" i="16"/>
  <c r="L443" i="16"/>
  <c r="L444" i="16"/>
  <c r="L445" i="16"/>
  <c r="L446" i="16"/>
  <c r="L447" i="16"/>
  <c r="L448" i="16"/>
  <c r="L449" i="16"/>
  <c r="L450" i="16"/>
  <c r="L451" i="16"/>
  <c r="L452" i="16"/>
  <c r="L453" i="16"/>
  <c r="L454" i="16"/>
  <c r="L455" i="16"/>
  <c r="L456" i="16"/>
  <c r="L457" i="16"/>
  <c r="L458" i="16"/>
  <c r="L459" i="16"/>
  <c r="L460" i="16"/>
  <c r="L461" i="16"/>
  <c r="L462" i="16"/>
  <c r="L463" i="16"/>
  <c r="L464" i="16"/>
  <c r="L465" i="16"/>
  <c r="L466" i="16"/>
  <c r="L467" i="16"/>
  <c r="L468" i="16"/>
  <c r="L469" i="16"/>
  <c r="L470" i="16"/>
  <c r="L471" i="16"/>
  <c r="L472" i="16"/>
  <c r="L473" i="16"/>
  <c r="L474" i="16"/>
  <c r="L475" i="16"/>
  <c r="L476" i="16"/>
  <c r="L477" i="16"/>
  <c r="L478" i="16"/>
  <c r="L479" i="16"/>
  <c r="L480" i="16"/>
  <c r="L481" i="16"/>
  <c r="L482" i="16"/>
  <c r="L483" i="16"/>
  <c r="L484" i="16"/>
  <c r="L485" i="16"/>
  <c r="L486" i="16"/>
  <c r="L487" i="16"/>
  <c r="L488" i="16"/>
  <c r="L489" i="16"/>
  <c r="L490" i="16"/>
  <c r="L491" i="16"/>
  <c r="L492" i="16"/>
  <c r="L493" i="16"/>
  <c r="L494" i="16"/>
  <c r="L495" i="16"/>
  <c r="L496" i="16"/>
  <c r="L497" i="16"/>
  <c r="L498" i="16"/>
  <c r="L499" i="16"/>
  <c r="L500" i="16"/>
  <c r="L501" i="16"/>
  <c r="L502" i="16"/>
  <c r="L503" i="16"/>
  <c r="L504" i="16"/>
  <c r="L505" i="16"/>
  <c r="L506" i="16"/>
  <c r="L507" i="16"/>
  <c r="L508" i="16"/>
  <c r="L509" i="16"/>
  <c r="L510" i="16"/>
  <c r="L511" i="16"/>
  <c r="L512" i="16"/>
  <c r="L513" i="16"/>
  <c r="L514" i="16"/>
  <c r="L515" i="16"/>
  <c r="L516" i="16"/>
  <c r="L517" i="16"/>
  <c r="L518" i="16"/>
  <c r="L519" i="16"/>
  <c r="L520" i="16"/>
  <c r="L521" i="16"/>
  <c r="L522" i="16"/>
  <c r="L523" i="16"/>
  <c r="L524" i="16"/>
  <c r="L525" i="16"/>
  <c r="L526" i="16"/>
  <c r="L527" i="16"/>
  <c r="L528" i="16"/>
  <c r="L529" i="16"/>
  <c r="L530" i="16"/>
  <c r="L531" i="16"/>
  <c r="L532" i="16"/>
  <c r="L533" i="16"/>
  <c r="L534" i="16"/>
  <c r="L535" i="16"/>
  <c r="L536" i="16"/>
  <c r="L537" i="16"/>
  <c r="L538" i="16"/>
  <c r="L539" i="16"/>
  <c r="L540" i="16"/>
  <c r="L541" i="16"/>
  <c r="L542" i="16"/>
  <c r="L543" i="16"/>
  <c r="L544" i="16"/>
  <c r="L545" i="16"/>
  <c r="L546" i="16"/>
  <c r="L547" i="16"/>
  <c r="L548" i="16"/>
  <c r="L549" i="16"/>
  <c r="L550" i="16"/>
  <c r="L551" i="16"/>
  <c r="L552" i="16"/>
  <c r="L553" i="16"/>
  <c r="L554" i="16"/>
  <c r="L555" i="16"/>
  <c r="L556" i="16"/>
  <c r="L557" i="16"/>
  <c r="L558" i="16"/>
  <c r="L559" i="16"/>
  <c r="L560" i="16"/>
  <c r="L561" i="16"/>
  <c r="L562" i="16"/>
  <c r="L563" i="16"/>
  <c r="L564" i="16"/>
  <c r="L565" i="16"/>
  <c r="L566" i="16"/>
  <c r="L567" i="16"/>
  <c r="L568" i="16"/>
  <c r="L569" i="16"/>
  <c r="L570" i="16"/>
  <c r="L571" i="16"/>
  <c r="L572" i="16"/>
  <c r="L573" i="16"/>
  <c r="L574" i="16"/>
  <c r="L575" i="16"/>
  <c r="L576" i="16"/>
  <c r="L577" i="16"/>
  <c r="L578" i="16"/>
  <c r="L579" i="16"/>
  <c r="L580" i="16"/>
  <c r="L581" i="16"/>
  <c r="L582" i="16"/>
  <c r="L583" i="16"/>
  <c r="L584" i="16"/>
  <c r="L585" i="16"/>
  <c r="L586" i="16"/>
  <c r="L587" i="16"/>
  <c r="L588" i="16"/>
  <c r="L589" i="16"/>
  <c r="L590" i="16"/>
  <c r="L591" i="16"/>
  <c r="L592" i="16"/>
  <c r="L593" i="16"/>
  <c r="L594" i="16"/>
  <c r="L595" i="16"/>
  <c r="L596" i="16"/>
  <c r="L597" i="16"/>
  <c r="L598" i="16"/>
  <c r="L599" i="16"/>
  <c r="L600" i="16"/>
  <c r="L601" i="16"/>
  <c r="L602" i="16"/>
  <c r="L603" i="16"/>
  <c r="L604" i="16"/>
  <c r="L605" i="16"/>
  <c r="L606" i="16"/>
  <c r="L607" i="16"/>
  <c r="L608" i="16"/>
  <c r="L609" i="16"/>
  <c r="L610" i="16"/>
  <c r="L611" i="16"/>
  <c r="L612" i="16"/>
  <c r="L613" i="16"/>
  <c r="L614" i="16"/>
  <c r="L615" i="16"/>
  <c r="L616" i="16"/>
  <c r="L617" i="16"/>
  <c r="L618" i="16"/>
  <c r="L619" i="16"/>
  <c r="L620" i="16"/>
  <c r="L621" i="16"/>
  <c r="L622" i="16"/>
  <c r="L623" i="16"/>
  <c r="L624" i="16"/>
  <c r="L625" i="16"/>
  <c r="L626" i="16"/>
  <c r="L627" i="16"/>
  <c r="L628" i="16"/>
  <c r="L629" i="16"/>
  <c r="L630" i="16"/>
  <c r="L631" i="16"/>
  <c r="L632" i="16"/>
  <c r="L633" i="16"/>
  <c r="L634" i="16"/>
  <c r="L635" i="16"/>
  <c r="L636" i="16"/>
  <c r="L637" i="16"/>
  <c r="L638" i="16"/>
  <c r="L639" i="16"/>
  <c r="L640" i="16"/>
  <c r="L641" i="16"/>
  <c r="L642" i="16"/>
  <c r="L643" i="16"/>
  <c r="L644" i="16"/>
  <c r="L645" i="16"/>
  <c r="L646" i="16"/>
  <c r="L647" i="16"/>
  <c r="L648" i="16"/>
  <c r="L649" i="16"/>
  <c r="L650" i="16"/>
  <c r="L651" i="16"/>
  <c r="L652" i="16"/>
  <c r="L653" i="16"/>
  <c r="L654" i="16"/>
  <c r="L655" i="16"/>
  <c r="L656" i="16"/>
  <c r="L657" i="16"/>
  <c r="L658" i="16"/>
  <c r="L659" i="16"/>
  <c r="L660" i="16"/>
  <c r="L661" i="16"/>
  <c r="L662" i="16"/>
  <c r="L663" i="16"/>
  <c r="L664" i="16"/>
  <c r="L665" i="16"/>
  <c r="L666" i="16"/>
  <c r="L667" i="16"/>
  <c r="L668" i="16"/>
  <c r="L669" i="16"/>
  <c r="L670" i="16"/>
  <c r="L671" i="16"/>
  <c r="L672" i="16"/>
  <c r="L673" i="16"/>
  <c r="L674" i="16"/>
  <c r="L675" i="16"/>
  <c r="L676" i="16"/>
  <c r="L677" i="16"/>
  <c r="L678" i="16"/>
  <c r="L679" i="16"/>
  <c r="L680" i="16"/>
  <c r="L681" i="16"/>
  <c r="L682" i="16"/>
  <c r="L683" i="16"/>
  <c r="L684" i="16"/>
  <c r="L685" i="16"/>
  <c r="L686" i="16"/>
  <c r="L687" i="16"/>
  <c r="L688" i="16"/>
  <c r="L689" i="16"/>
  <c r="L690" i="16"/>
  <c r="L691" i="16"/>
  <c r="L692" i="16"/>
  <c r="L693" i="16"/>
  <c r="L694" i="16"/>
  <c r="L695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J3" i="16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I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252" i="16"/>
  <c r="H253" i="16"/>
  <c r="H254" i="16"/>
  <c r="H255" i="16"/>
  <c r="H256" i="16"/>
  <c r="H257" i="16"/>
  <c r="H258" i="16"/>
  <c r="H259" i="16"/>
  <c r="H260" i="16"/>
  <c r="H261" i="16"/>
  <c r="H262" i="16"/>
  <c r="H263" i="16"/>
  <c r="H264" i="16"/>
  <c r="H265" i="16"/>
  <c r="H266" i="16"/>
  <c r="H267" i="16"/>
  <c r="H268" i="16"/>
  <c r="H269" i="16"/>
  <c r="H270" i="16"/>
  <c r="H271" i="16"/>
  <c r="H272" i="16"/>
  <c r="H273" i="16"/>
  <c r="H274" i="16"/>
  <c r="H275" i="16"/>
  <c r="H276" i="16"/>
  <c r="H277" i="16"/>
  <c r="H278" i="16"/>
  <c r="H279" i="16"/>
  <c r="H280" i="16"/>
  <c r="H281" i="16"/>
  <c r="H282" i="16"/>
  <c r="H283" i="16"/>
  <c r="H284" i="16"/>
  <c r="H285" i="16"/>
  <c r="H286" i="16"/>
  <c r="H287" i="16"/>
  <c r="H288" i="16"/>
  <c r="H289" i="16"/>
  <c r="H290" i="16"/>
  <c r="H291" i="16"/>
  <c r="H292" i="16"/>
  <c r="H293" i="16"/>
  <c r="H294" i="16"/>
  <c r="H295" i="16"/>
  <c r="H296" i="16"/>
  <c r="H297" i="16"/>
  <c r="H298" i="16"/>
  <c r="H299" i="16"/>
  <c r="H300" i="16"/>
  <c r="H301" i="16"/>
  <c r="H302" i="16"/>
  <c r="H303" i="16"/>
  <c r="H304" i="16"/>
  <c r="H305" i="16"/>
  <c r="H306" i="16"/>
  <c r="H307" i="16"/>
  <c r="H308" i="16"/>
  <c r="H309" i="16"/>
  <c r="H310" i="16"/>
  <c r="H311" i="16"/>
  <c r="H312" i="16"/>
  <c r="H313" i="16"/>
  <c r="H314" i="16"/>
  <c r="H315" i="16"/>
  <c r="H316" i="16"/>
  <c r="H317" i="16"/>
  <c r="H318" i="16"/>
  <c r="H319" i="16"/>
  <c r="H320" i="16"/>
  <c r="H321" i="16"/>
  <c r="H322" i="16"/>
  <c r="H323" i="16"/>
  <c r="H324" i="16"/>
  <c r="H325" i="16"/>
  <c r="H326" i="16"/>
  <c r="H327" i="16"/>
  <c r="H328" i="16"/>
  <c r="H329" i="16"/>
  <c r="H330" i="16"/>
  <c r="H331" i="16"/>
  <c r="H332" i="16"/>
  <c r="H333" i="16"/>
  <c r="H334" i="16"/>
  <c r="H335" i="16"/>
  <c r="H336" i="16"/>
  <c r="H337" i="16"/>
  <c r="H338" i="16"/>
  <c r="H339" i="16"/>
  <c r="H340" i="16"/>
  <c r="H341" i="16"/>
  <c r="H342" i="16"/>
  <c r="H343" i="16"/>
  <c r="H344" i="16"/>
  <c r="H345" i="16"/>
  <c r="H346" i="16"/>
  <c r="H347" i="16"/>
  <c r="H348" i="16"/>
  <c r="H349" i="16"/>
  <c r="H350" i="16"/>
  <c r="H351" i="16"/>
  <c r="H352" i="16"/>
  <c r="H353" i="16"/>
  <c r="H354" i="16"/>
  <c r="H355" i="16"/>
  <c r="H356" i="16"/>
  <c r="H357" i="16"/>
  <c r="H358" i="16"/>
  <c r="H359" i="16"/>
  <c r="H360" i="16"/>
  <c r="H361" i="16"/>
  <c r="H362" i="16"/>
  <c r="H363" i="16"/>
  <c r="H364" i="16"/>
  <c r="H365" i="16"/>
  <c r="H366" i="16"/>
  <c r="H367" i="16"/>
  <c r="H368" i="16"/>
  <c r="H369" i="16"/>
  <c r="H370" i="16"/>
  <c r="H371" i="16"/>
  <c r="H372" i="16"/>
  <c r="H373" i="16"/>
  <c r="H374" i="16"/>
  <c r="H375" i="16"/>
  <c r="H376" i="16"/>
  <c r="H377" i="16"/>
  <c r="H378" i="16"/>
  <c r="H379" i="16"/>
  <c r="H380" i="16"/>
  <c r="H381" i="16"/>
  <c r="H382" i="16"/>
  <c r="H383" i="16"/>
  <c r="H384" i="16"/>
  <c r="H385" i="16"/>
  <c r="H386" i="16"/>
  <c r="H387" i="16"/>
  <c r="H388" i="16"/>
  <c r="H389" i="16"/>
  <c r="H390" i="16"/>
  <c r="H391" i="16"/>
  <c r="H392" i="16"/>
  <c r="H393" i="16"/>
  <c r="H394" i="16"/>
  <c r="H395" i="16"/>
  <c r="H396" i="16"/>
  <c r="H397" i="16"/>
  <c r="H398" i="16"/>
  <c r="H399" i="16"/>
  <c r="H400" i="16"/>
  <c r="H401" i="16"/>
  <c r="H402" i="16"/>
  <c r="H403" i="16"/>
  <c r="H404" i="16"/>
  <c r="H405" i="16"/>
  <c r="H406" i="16"/>
  <c r="H407" i="16"/>
  <c r="H408" i="16"/>
  <c r="H409" i="16"/>
  <c r="H410" i="16"/>
  <c r="H411" i="16"/>
  <c r="H412" i="16"/>
  <c r="H413" i="16"/>
  <c r="H414" i="16"/>
  <c r="H415" i="16"/>
  <c r="H416" i="16"/>
  <c r="H417" i="16"/>
  <c r="H418" i="16"/>
  <c r="H419" i="16"/>
  <c r="H420" i="16"/>
  <c r="H421" i="16"/>
  <c r="H422" i="16"/>
  <c r="H423" i="16"/>
  <c r="H424" i="16"/>
  <c r="H425" i="16"/>
  <c r="H426" i="16"/>
  <c r="H427" i="16"/>
  <c r="H428" i="16"/>
  <c r="H429" i="16"/>
  <c r="H430" i="16"/>
  <c r="H431" i="16"/>
  <c r="H432" i="16"/>
  <c r="H433" i="16"/>
  <c r="H434" i="16"/>
  <c r="H435" i="16"/>
  <c r="H436" i="16"/>
  <c r="H437" i="16"/>
  <c r="H438" i="16"/>
  <c r="H439" i="16"/>
  <c r="H440" i="16"/>
  <c r="H441" i="16"/>
  <c r="H442" i="16"/>
  <c r="H443" i="16"/>
  <c r="H444" i="16"/>
  <c r="H445" i="16"/>
  <c r="H446" i="16"/>
  <c r="H447" i="16"/>
  <c r="H448" i="16"/>
  <c r="H449" i="16"/>
  <c r="H450" i="16"/>
  <c r="H451" i="16"/>
  <c r="H452" i="16"/>
  <c r="H453" i="16"/>
  <c r="H454" i="16"/>
  <c r="H455" i="16"/>
  <c r="H456" i="16"/>
  <c r="H457" i="16"/>
  <c r="H458" i="16"/>
  <c r="H459" i="16"/>
  <c r="H460" i="16"/>
  <c r="H461" i="16"/>
  <c r="H462" i="16"/>
  <c r="H463" i="16"/>
  <c r="H464" i="16"/>
  <c r="H465" i="16"/>
  <c r="H466" i="16"/>
  <c r="H467" i="16"/>
  <c r="H468" i="16"/>
  <c r="H469" i="16"/>
  <c r="H470" i="16"/>
  <c r="H471" i="16"/>
  <c r="H472" i="16"/>
  <c r="H473" i="16"/>
  <c r="H474" i="16"/>
  <c r="H475" i="16"/>
  <c r="H476" i="16"/>
  <c r="H477" i="16"/>
  <c r="H478" i="16"/>
  <c r="H479" i="16"/>
  <c r="H480" i="16"/>
  <c r="H481" i="16"/>
  <c r="H482" i="16"/>
  <c r="H483" i="16"/>
  <c r="H484" i="16"/>
  <c r="H485" i="16"/>
  <c r="H486" i="16"/>
  <c r="H487" i="16"/>
  <c r="H488" i="16"/>
  <c r="H489" i="16"/>
  <c r="H490" i="16"/>
  <c r="H491" i="16"/>
  <c r="H492" i="16"/>
  <c r="H493" i="16"/>
  <c r="H494" i="16"/>
  <c r="H495" i="16"/>
  <c r="H496" i="16"/>
  <c r="H497" i="16"/>
  <c r="H498" i="16"/>
  <c r="H499" i="16"/>
  <c r="H500" i="16"/>
  <c r="H501" i="16"/>
  <c r="H502" i="16"/>
  <c r="H503" i="16"/>
  <c r="H504" i="16"/>
  <c r="H505" i="16"/>
  <c r="H506" i="16"/>
  <c r="H507" i="16"/>
  <c r="H508" i="16"/>
  <c r="H509" i="16"/>
  <c r="H510" i="16"/>
  <c r="H511" i="16"/>
  <c r="H512" i="16"/>
  <c r="H513" i="16"/>
  <c r="H514" i="16"/>
  <c r="H515" i="16"/>
  <c r="H516" i="16"/>
  <c r="H517" i="16"/>
  <c r="H518" i="16"/>
  <c r="H519" i="16"/>
  <c r="H520" i="16"/>
  <c r="H521" i="16"/>
  <c r="H522" i="16"/>
  <c r="H523" i="16"/>
  <c r="H524" i="16"/>
  <c r="H525" i="16"/>
  <c r="H526" i="16"/>
  <c r="H527" i="16"/>
  <c r="H528" i="16"/>
  <c r="H529" i="16"/>
  <c r="H530" i="16"/>
  <c r="H531" i="16"/>
  <c r="H532" i="16"/>
  <c r="H533" i="16"/>
  <c r="H534" i="16"/>
  <c r="H535" i="16"/>
  <c r="H536" i="16"/>
  <c r="H537" i="16"/>
  <c r="H538" i="16"/>
  <c r="H539" i="16"/>
  <c r="H540" i="16"/>
  <c r="H541" i="16"/>
  <c r="H542" i="16"/>
  <c r="H543" i="16"/>
  <c r="H544" i="16"/>
  <c r="H545" i="16"/>
  <c r="H546" i="16"/>
  <c r="H547" i="16"/>
  <c r="H548" i="16"/>
  <c r="H549" i="16"/>
  <c r="H550" i="16"/>
  <c r="H551" i="16"/>
  <c r="H552" i="16"/>
  <c r="H553" i="16"/>
  <c r="H554" i="16"/>
  <c r="H555" i="16"/>
  <c r="H556" i="16"/>
  <c r="H557" i="16"/>
  <c r="H558" i="16"/>
  <c r="H559" i="16"/>
  <c r="H560" i="16"/>
  <c r="H561" i="16"/>
  <c r="H562" i="16"/>
  <c r="H563" i="16"/>
  <c r="H564" i="16"/>
  <c r="H565" i="16"/>
  <c r="H566" i="16"/>
  <c r="H567" i="16"/>
  <c r="H568" i="16"/>
  <c r="H569" i="16"/>
  <c r="H570" i="16"/>
  <c r="H571" i="16"/>
  <c r="H572" i="16"/>
  <c r="H573" i="16"/>
  <c r="H574" i="16"/>
  <c r="H575" i="16"/>
  <c r="H576" i="16"/>
  <c r="H577" i="16"/>
  <c r="H578" i="16"/>
  <c r="H579" i="16"/>
  <c r="H580" i="16"/>
  <c r="H581" i="16"/>
  <c r="H582" i="16"/>
  <c r="H583" i="16"/>
  <c r="H584" i="16"/>
  <c r="H585" i="16"/>
  <c r="H586" i="16"/>
  <c r="H587" i="16"/>
  <c r="H588" i="16"/>
  <c r="H589" i="16"/>
  <c r="H590" i="16"/>
  <c r="H591" i="16"/>
  <c r="H592" i="16"/>
  <c r="H593" i="16"/>
  <c r="H594" i="16"/>
  <c r="H595" i="16"/>
  <c r="H596" i="16"/>
  <c r="H597" i="16"/>
  <c r="H598" i="16"/>
  <c r="H599" i="16"/>
  <c r="H600" i="16"/>
  <c r="H601" i="16"/>
  <c r="H602" i="16"/>
  <c r="H603" i="16"/>
  <c r="H604" i="16"/>
  <c r="H605" i="16"/>
  <c r="H606" i="16"/>
  <c r="H607" i="16"/>
  <c r="H608" i="16"/>
  <c r="H609" i="16"/>
  <c r="H610" i="16"/>
  <c r="H611" i="16"/>
  <c r="H612" i="16"/>
  <c r="H613" i="16"/>
  <c r="H614" i="16"/>
  <c r="H615" i="16"/>
  <c r="H616" i="16"/>
  <c r="H617" i="16"/>
  <c r="H618" i="16"/>
  <c r="H619" i="16"/>
  <c r="H620" i="16"/>
  <c r="H621" i="16"/>
  <c r="H622" i="16"/>
  <c r="H623" i="16"/>
  <c r="H624" i="16"/>
  <c r="H625" i="16"/>
  <c r="H626" i="16"/>
  <c r="H627" i="16"/>
  <c r="H628" i="16"/>
  <c r="H629" i="16"/>
  <c r="H630" i="16"/>
  <c r="H631" i="16"/>
  <c r="H632" i="16"/>
  <c r="H633" i="16"/>
  <c r="H634" i="16"/>
  <c r="H635" i="16"/>
  <c r="H636" i="16"/>
  <c r="H637" i="16"/>
  <c r="H638" i="16"/>
  <c r="H639" i="16"/>
  <c r="H640" i="16"/>
  <c r="H641" i="16"/>
  <c r="H642" i="16"/>
  <c r="H643" i="16"/>
  <c r="H644" i="16"/>
  <c r="H645" i="16"/>
  <c r="H646" i="16"/>
  <c r="H647" i="16"/>
  <c r="H648" i="16"/>
  <c r="H649" i="16"/>
  <c r="H650" i="16"/>
  <c r="H651" i="16"/>
  <c r="H652" i="16"/>
  <c r="H653" i="16"/>
  <c r="H654" i="16"/>
  <c r="H655" i="16"/>
  <c r="H656" i="16"/>
  <c r="H657" i="16"/>
  <c r="H658" i="16"/>
  <c r="H659" i="16"/>
  <c r="H660" i="16"/>
  <c r="H661" i="16"/>
  <c r="H662" i="16"/>
  <c r="H663" i="16"/>
  <c r="H664" i="16"/>
  <c r="H665" i="16"/>
  <c r="H666" i="16"/>
  <c r="H667" i="16"/>
  <c r="H668" i="16"/>
  <c r="H669" i="16"/>
  <c r="H670" i="16"/>
  <c r="H671" i="16"/>
  <c r="H672" i="16"/>
  <c r="H673" i="16"/>
  <c r="H674" i="16"/>
  <c r="H675" i="16"/>
  <c r="H676" i="16"/>
  <c r="H677" i="16"/>
  <c r="H678" i="16"/>
  <c r="H679" i="16"/>
  <c r="H680" i="16"/>
  <c r="H681" i="16"/>
  <c r="H682" i="16"/>
  <c r="H683" i="16"/>
  <c r="H684" i="16"/>
  <c r="H685" i="16"/>
  <c r="H686" i="16"/>
  <c r="H687" i="16"/>
  <c r="H688" i="16"/>
  <c r="H689" i="16"/>
  <c r="H690" i="16"/>
  <c r="H691" i="16"/>
  <c r="H692" i="16"/>
  <c r="H693" i="16"/>
  <c r="H694" i="16"/>
  <c r="H695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252" i="16"/>
  <c r="F253" i="16"/>
  <c r="F254" i="16"/>
  <c r="F255" i="16"/>
  <c r="F256" i="16"/>
  <c r="F257" i="16"/>
  <c r="F258" i="16"/>
  <c r="F259" i="16"/>
  <c r="F260" i="16"/>
  <c r="F261" i="16"/>
  <c r="F262" i="16"/>
  <c r="F263" i="16"/>
  <c r="F264" i="16"/>
  <c r="F265" i="16"/>
  <c r="F266" i="16"/>
  <c r="F267" i="16"/>
  <c r="F268" i="16"/>
  <c r="F269" i="16"/>
  <c r="F270" i="16"/>
  <c r="F271" i="16"/>
  <c r="F272" i="16"/>
  <c r="F273" i="16"/>
  <c r="F274" i="16"/>
  <c r="F275" i="16"/>
  <c r="F276" i="16"/>
  <c r="F277" i="16"/>
  <c r="F278" i="16"/>
  <c r="F279" i="16"/>
  <c r="F280" i="16"/>
  <c r="F281" i="16"/>
  <c r="F282" i="16"/>
  <c r="F283" i="16"/>
  <c r="F284" i="16"/>
  <c r="F285" i="16"/>
  <c r="F286" i="16"/>
  <c r="F287" i="16"/>
  <c r="F288" i="16"/>
  <c r="F289" i="16"/>
  <c r="F290" i="16"/>
  <c r="F291" i="16"/>
  <c r="F292" i="16"/>
  <c r="F293" i="16"/>
  <c r="F294" i="16"/>
  <c r="F295" i="16"/>
  <c r="F296" i="16"/>
  <c r="F297" i="16"/>
  <c r="F298" i="16"/>
  <c r="F299" i="16"/>
  <c r="F300" i="16"/>
  <c r="F301" i="16"/>
  <c r="F302" i="16"/>
  <c r="F303" i="16"/>
  <c r="F304" i="16"/>
  <c r="F305" i="16"/>
  <c r="F306" i="16"/>
  <c r="F307" i="16"/>
  <c r="F308" i="16"/>
  <c r="F309" i="16"/>
  <c r="F310" i="16"/>
  <c r="F311" i="16"/>
  <c r="F312" i="16"/>
  <c r="F313" i="16"/>
  <c r="F314" i="16"/>
  <c r="F315" i="16"/>
  <c r="F316" i="16"/>
  <c r="F317" i="16"/>
  <c r="F318" i="16"/>
  <c r="F319" i="16"/>
  <c r="F320" i="16"/>
  <c r="F321" i="16"/>
  <c r="F322" i="16"/>
  <c r="F323" i="16"/>
  <c r="F324" i="16"/>
  <c r="F325" i="16"/>
  <c r="F326" i="16"/>
  <c r="F327" i="16"/>
  <c r="F328" i="16"/>
  <c r="F329" i="16"/>
  <c r="F330" i="16"/>
  <c r="F331" i="16"/>
  <c r="F332" i="16"/>
  <c r="F333" i="16"/>
  <c r="F334" i="16"/>
  <c r="F335" i="16"/>
  <c r="F336" i="16"/>
  <c r="F337" i="16"/>
  <c r="F338" i="16"/>
  <c r="F339" i="16"/>
  <c r="F340" i="16"/>
  <c r="F341" i="16"/>
  <c r="F342" i="16"/>
  <c r="F343" i="16"/>
  <c r="F344" i="16"/>
  <c r="F345" i="16"/>
  <c r="F346" i="16"/>
  <c r="F347" i="16"/>
  <c r="F348" i="16"/>
  <c r="F349" i="16"/>
  <c r="F350" i="16"/>
  <c r="F351" i="16"/>
  <c r="F352" i="16"/>
  <c r="F353" i="16"/>
  <c r="F354" i="16"/>
  <c r="F355" i="16"/>
  <c r="F356" i="16"/>
  <c r="F357" i="16"/>
  <c r="F358" i="16"/>
  <c r="F359" i="16"/>
  <c r="F360" i="16"/>
  <c r="F361" i="16"/>
  <c r="F362" i="16"/>
  <c r="F363" i="16"/>
  <c r="F364" i="16"/>
  <c r="F365" i="16"/>
  <c r="F366" i="16"/>
  <c r="F367" i="16"/>
  <c r="F368" i="16"/>
  <c r="F369" i="16"/>
  <c r="F370" i="16"/>
  <c r="F371" i="16"/>
  <c r="F372" i="16"/>
  <c r="F373" i="16"/>
  <c r="F374" i="16"/>
  <c r="F375" i="16"/>
  <c r="F376" i="16"/>
  <c r="F377" i="16"/>
  <c r="F378" i="16"/>
  <c r="F379" i="16"/>
  <c r="F380" i="16"/>
  <c r="F381" i="16"/>
  <c r="F382" i="16"/>
  <c r="F383" i="16"/>
  <c r="F384" i="16"/>
  <c r="F385" i="16"/>
  <c r="F386" i="16"/>
  <c r="F387" i="16"/>
  <c r="F388" i="16"/>
  <c r="F389" i="16"/>
  <c r="F390" i="16"/>
  <c r="F391" i="16"/>
  <c r="F392" i="16"/>
  <c r="F393" i="16"/>
  <c r="F394" i="16"/>
  <c r="F395" i="16"/>
  <c r="F396" i="16"/>
  <c r="F397" i="16"/>
  <c r="F398" i="16"/>
  <c r="F399" i="16"/>
  <c r="F400" i="16"/>
  <c r="F401" i="16"/>
  <c r="F402" i="16"/>
  <c r="F403" i="16"/>
  <c r="F404" i="16"/>
  <c r="F405" i="16"/>
  <c r="F406" i="16"/>
  <c r="F407" i="16"/>
  <c r="F408" i="16"/>
  <c r="F409" i="16"/>
  <c r="F410" i="16"/>
  <c r="F411" i="16"/>
  <c r="F412" i="16"/>
  <c r="F413" i="16"/>
  <c r="F414" i="16"/>
  <c r="F415" i="16"/>
  <c r="F416" i="16"/>
  <c r="F417" i="16"/>
  <c r="F418" i="16"/>
  <c r="F419" i="16"/>
  <c r="F420" i="16"/>
  <c r="F421" i="16"/>
  <c r="F422" i="16"/>
  <c r="F423" i="16"/>
  <c r="F424" i="16"/>
  <c r="F425" i="16"/>
  <c r="F426" i="16"/>
  <c r="F427" i="16"/>
  <c r="F428" i="16"/>
  <c r="F429" i="16"/>
  <c r="F430" i="16"/>
  <c r="F431" i="16"/>
  <c r="F432" i="16"/>
  <c r="F433" i="16"/>
  <c r="F434" i="16"/>
  <c r="F435" i="16"/>
  <c r="F436" i="16"/>
  <c r="F437" i="16"/>
  <c r="F438" i="16"/>
  <c r="F439" i="16"/>
  <c r="F440" i="16"/>
  <c r="F441" i="16"/>
  <c r="F442" i="16"/>
  <c r="F443" i="16"/>
  <c r="F444" i="16"/>
  <c r="F445" i="16"/>
  <c r="F446" i="16"/>
  <c r="F447" i="16"/>
  <c r="F448" i="16"/>
  <c r="F449" i="16"/>
  <c r="F450" i="16"/>
  <c r="F451" i="16"/>
  <c r="F452" i="16"/>
  <c r="F453" i="16"/>
  <c r="F454" i="16"/>
  <c r="F455" i="16"/>
  <c r="F456" i="16"/>
  <c r="F457" i="16"/>
  <c r="F458" i="16"/>
  <c r="F459" i="16"/>
  <c r="F460" i="16"/>
  <c r="F461" i="16"/>
  <c r="F462" i="16"/>
  <c r="F463" i="16"/>
  <c r="F464" i="16"/>
  <c r="F465" i="16"/>
  <c r="F466" i="16"/>
  <c r="F467" i="16"/>
  <c r="F468" i="16"/>
  <c r="F469" i="16"/>
  <c r="F470" i="16"/>
  <c r="F471" i="16"/>
  <c r="F472" i="16"/>
  <c r="F473" i="16"/>
  <c r="F474" i="16"/>
  <c r="F475" i="16"/>
  <c r="F476" i="16"/>
  <c r="F477" i="16"/>
  <c r="F478" i="16"/>
  <c r="F479" i="16"/>
  <c r="F480" i="16"/>
  <c r="F481" i="16"/>
  <c r="F482" i="16"/>
  <c r="F483" i="16"/>
  <c r="F484" i="16"/>
  <c r="F485" i="16"/>
  <c r="F486" i="16"/>
  <c r="F487" i="16"/>
  <c r="F488" i="16"/>
  <c r="F489" i="16"/>
  <c r="F490" i="16"/>
  <c r="F491" i="16"/>
  <c r="F492" i="16"/>
  <c r="F493" i="16"/>
  <c r="F494" i="16"/>
  <c r="F495" i="16"/>
  <c r="F496" i="16"/>
  <c r="F497" i="16"/>
  <c r="F498" i="16"/>
  <c r="F499" i="16"/>
  <c r="F500" i="16"/>
  <c r="F501" i="16"/>
  <c r="F502" i="16"/>
  <c r="F503" i="16"/>
  <c r="F504" i="16"/>
  <c r="F505" i="16"/>
  <c r="F506" i="16"/>
  <c r="F507" i="16"/>
  <c r="F508" i="16"/>
  <c r="F509" i="16"/>
  <c r="F510" i="16"/>
  <c r="F511" i="16"/>
  <c r="F512" i="16"/>
  <c r="F513" i="16"/>
  <c r="F514" i="16"/>
  <c r="F515" i="16"/>
  <c r="F516" i="16"/>
  <c r="F517" i="16"/>
  <c r="F518" i="16"/>
  <c r="F519" i="16"/>
  <c r="F520" i="16"/>
  <c r="F521" i="16"/>
  <c r="F522" i="16"/>
  <c r="F523" i="16"/>
  <c r="F524" i="16"/>
  <c r="F525" i="16"/>
  <c r="F526" i="16"/>
  <c r="F527" i="16"/>
  <c r="F528" i="16"/>
  <c r="F529" i="16"/>
  <c r="F530" i="16"/>
  <c r="F531" i="16"/>
  <c r="F532" i="16"/>
  <c r="F533" i="16"/>
  <c r="F534" i="16"/>
  <c r="F535" i="16"/>
  <c r="F536" i="16"/>
  <c r="F537" i="16"/>
  <c r="F538" i="16"/>
  <c r="F539" i="16"/>
  <c r="F540" i="16"/>
  <c r="F541" i="16"/>
  <c r="F542" i="16"/>
  <c r="F543" i="16"/>
  <c r="F544" i="16"/>
  <c r="F545" i="16"/>
  <c r="F546" i="16"/>
  <c r="F547" i="16"/>
  <c r="F548" i="16"/>
  <c r="F549" i="16"/>
  <c r="F550" i="16"/>
  <c r="F551" i="16"/>
  <c r="F552" i="16"/>
  <c r="F553" i="16"/>
  <c r="F554" i="16"/>
  <c r="F555" i="16"/>
  <c r="F556" i="16"/>
  <c r="F557" i="16"/>
  <c r="F558" i="16"/>
  <c r="F559" i="16"/>
  <c r="F560" i="16"/>
  <c r="F561" i="16"/>
  <c r="F562" i="16"/>
  <c r="F563" i="16"/>
  <c r="F564" i="16"/>
  <c r="F565" i="16"/>
  <c r="F566" i="16"/>
  <c r="F567" i="16"/>
  <c r="F568" i="16"/>
  <c r="F569" i="16"/>
  <c r="F570" i="16"/>
  <c r="F571" i="16"/>
  <c r="F572" i="16"/>
  <c r="F573" i="16"/>
  <c r="F574" i="16"/>
  <c r="F575" i="16"/>
  <c r="F576" i="16"/>
  <c r="F577" i="16"/>
  <c r="F578" i="16"/>
  <c r="F579" i="16"/>
  <c r="F580" i="16"/>
  <c r="F581" i="16"/>
  <c r="F582" i="16"/>
  <c r="F583" i="16"/>
  <c r="F584" i="16"/>
  <c r="F585" i="16"/>
  <c r="F586" i="16"/>
  <c r="F587" i="16"/>
  <c r="F588" i="16"/>
  <c r="F589" i="16"/>
  <c r="F590" i="16"/>
  <c r="F591" i="16"/>
  <c r="F592" i="16"/>
  <c r="F593" i="16"/>
  <c r="F594" i="16"/>
  <c r="F595" i="16"/>
  <c r="F596" i="16"/>
  <c r="F597" i="16"/>
  <c r="F598" i="16"/>
  <c r="F599" i="16"/>
  <c r="F600" i="16"/>
  <c r="F601" i="16"/>
  <c r="F602" i="16"/>
  <c r="F603" i="16"/>
  <c r="F604" i="16"/>
  <c r="F605" i="16"/>
  <c r="F606" i="16"/>
  <c r="F607" i="16"/>
  <c r="F608" i="16"/>
  <c r="F609" i="16"/>
  <c r="F610" i="16"/>
  <c r="F611" i="16"/>
  <c r="F612" i="16"/>
  <c r="F613" i="16"/>
  <c r="F614" i="16"/>
  <c r="F615" i="16"/>
  <c r="F616" i="16"/>
  <c r="F617" i="16"/>
  <c r="F618" i="16"/>
  <c r="F619" i="16"/>
  <c r="F620" i="16"/>
  <c r="F621" i="16"/>
  <c r="F622" i="16"/>
  <c r="F623" i="16"/>
  <c r="F624" i="16"/>
  <c r="F625" i="16"/>
  <c r="F626" i="16"/>
  <c r="F627" i="16"/>
  <c r="F628" i="16"/>
  <c r="F629" i="16"/>
  <c r="F630" i="16"/>
  <c r="F631" i="16"/>
  <c r="F632" i="16"/>
  <c r="F633" i="16"/>
  <c r="F634" i="16"/>
  <c r="F635" i="16"/>
  <c r="F636" i="16"/>
  <c r="F637" i="16"/>
  <c r="F638" i="16"/>
  <c r="F639" i="16"/>
  <c r="F640" i="16"/>
  <c r="F641" i="16"/>
  <c r="F642" i="16"/>
  <c r="F643" i="16"/>
  <c r="F644" i="16"/>
  <c r="F645" i="16"/>
  <c r="F646" i="16"/>
  <c r="F647" i="16"/>
  <c r="F648" i="16"/>
  <c r="F649" i="16"/>
  <c r="F650" i="16"/>
  <c r="F651" i="16"/>
  <c r="F652" i="16"/>
  <c r="F653" i="16"/>
  <c r="F654" i="16"/>
  <c r="F655" i="16"/>
  <c r="F656" i="16"/>
  <c r="F657" i="16"/>
  <c r="F658" i="16"/>
  <c r="F659" i="16"/>
  <c r="F660" i="16"/>
  <c r="F661" i="16"/>
  <c r="F662" i="16"/>
  <c r="F663" i="16"/>
  <c r="F664" i="16"/>
  <c r="F665" i="16"/>
  <c r="F666" i="16"/>
  <c r="F667" i="16"/>
  <c r="F668" i="16"/>
  <c r="F669" i="16"/>
  <c r="F670" i="16"/>
  <c r="F671" i="16"/>
  <c r="F672" i="16"/>
  <c r="F673" i="16"/>
  <c r="F674" i="16"/>
  <c r="F675" i="16"/>
  <c r="F676" i="16"/>
  <c r="F677" i="16"/>
  <c r="F678" i="16"/>
  <c r="F679" i="16"/>
  <c r="F680" i="16"/>
  <c r="F681" i="16"/>
  <c r="F682" i="16"/>
  <c r="F683" i="16"/>
  <c r="F684" i="16"/>
  <c r="F685" i="16"/>
  <c r="F686" i="16"/>
  <c r="F687" i="16"/>
  <c r="F688" i="16"/>
  <c r="F689" i="16"/>
  <c r="F690" i="16"/>
  <c r="F691" i="16"/>
  <c r="F692" i="16"/>
  <c r="F693" i="16"/>
  <c r="F694" i="16"/>
  <c r="F695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302" i="16"/>
  <c r="E303" i="16"/>
  <c r="E304" i="16"/>
  <c r="E305" i="16"/>
  <c r="E306" i="16"/>
  <c r="E307" i="16"/>
  <c r="E308" i="16"/>
  <c r="E309" i="16"/>
  <c r="E310" i="16"/>
  <c r="E311" i="16"/>
  <c r="E312" i="16"/>
  <c r="E313" i="16"/>
  <c r="E314" i="16"/>
  <c r="E315" i="16"/>
  <c r="E316" i="16"/>
  <c r="E317" i="16"/>
  <c r="E318" i="16"/>
  <c r="E319" i="16"/>
  <c r="E320" i="16"/>
  <c r="E321" i="16"/>
  <c r="E322" i="16"/>
  <c r="E323" i="16"/>
  <c r="E324" i="16"/>
  <c r="E325" i="16"/>
  <c r="E326" i="16"/>
  <c r="E327" i="16"/>
  <c r="E328" i="16"/>
  <c r="E329" i="16"/>
  <c r="E330" i="16"/>
  <c r="E331" i="16"/>
  <c r="E332" i="16"/>
  <c r="E333" i="16"/>
  <c r="E334" i="16"/>
  <c r="E335" i="16"/>
  <c r="E336" i="16"/>
  <c r="E337" i="16"/>
  <c r="E338" i="16"/>
  <c r="E339" i="16"/>
  <c r="E340" i="16"/>
  <c r="E341" i="16"/>
  <c r="E342" i="16"/>
  <c r="E343" i="16"/>
  <c r="E344" i="16"/>
  <c r="E345" i="16"/>
  <c r="E346" i="16"/>
  <c r="E347" i="16"/>
  <c r="E348" i="16"/>
  <c r="E349" i="16"/>
  <c r="E350" i="16"/>
  <c r="E351" i="16"/>
  <c r="E352" i="16"/>
  <c r="E353" i="16"/>
  <c r="E354" i="16"/>
  <c r="E355" i="16"/>
  <c r="E356" i="16"/>
  <c r="E357" i="16"/>
  <c r="E358" i="16"/>
  <c r="E359" i="16"/>
  <c r="E360" i="16"/>
  <c r="E361" i="16"/>
  <c r="E362" i="16"/>
  <c r="E363" i="16"/>
  <c r="E364" i="16"/>
  <c r="E365" i="16"/>
  <c r="E366" i="16"/>
  <c r="E367" i="16"/>
  <c r="E368" i="16"/>
  <c r="E369" i="16"/>
  <c r="E370" i="16"/>
  <c r="E371" i="16"/>
  <c r="E372" i="16"/>
  <c r="E373" i="16"/>
  <c r="E374" i="16"/>
  <c r="E375" i="16"/>
  <c r="E376" i="16"/>
  <c r="E377" i="16"/>
  <c r="E378" i="16"/>
  <c r="E379" i="16"/>
  <c r="E380" i="16"/>
  <c r="E381" i="16"/>
  <c r="E382" i="16"/>
  <c r="E383" i="16"/>
  <c r="E384" i="16"/>
  <c r="E385" i="16"/>
  <c r="E386" i="16"/>
  <c r="E387" i="16"/>
  <c r="E388" i="16"/>
  <c r="E389" i="16"/>
  <c r="E390" i="16"/>
  <c r="E391" i="16"/>
  <c r="E392" i="16"/>
  <c r="E393" i="16"/>
  <c r="E394" i="16"/>
  <c r="E395" i="16"/>
  <c r="E396" i="16"/>
  <c r="E397" i="16"/>
  <c r="E398" i="16"/>
  <c r="E399" i="16"/>
  <c r="E400" i="16"/>
  <c r="E401" i="16"/>
  <c r="E402" i="16"/>
  <c r="E403" i="16"/>
  <c r="E404" i="16"/>
  <c r="E405" i="16"/>
  <c r="E406" i="16"/>
  <c r="E407" i="16"/>
  <c r="E408" i="16"/>
  <c r="E409" i="16"/>
  <c r="E410" i="16"/>
  <c r="E411" i="16"/>
  <c r="E412" i="16"/>
  <c r="E413" i="16"/>
  <c r="E414" i="16"/>
  <c r="E415" i="16"/>
  <c r="E416" i="16"/>
  <c r="E417" i="16"/>
  <c r="E418" i="16"/>
  <c r="E419" i="16"/>
  <c r="E420" i="16"/>
  <c r="E421" i="16"/>
  <c r="E422" i="16"/>
  <c r="E423" i="16"/>
  <c r="E424" i="16"/>
  <c r="E425" i="16"/>
  <c r="E426" i="16"/>
  <c r="E427" i="16"/>
  <c r="E428" i="16"/>
  <c r="E429" i="16"/>
  <c r="E430" i="16"/>
  <c r="E431" i="16"/>
  <c r="E432" i="16"/>
  <c r="E433" i="16"/>
  <c r="E434" i="16"/>
  <c r="E435" i="16"/>
  <c r="E436" i="16"/>
  <c r="E437" i="16"/>
  <c r="E438" i="16"/>
  <c r="E439" i="16"/>
  <c r="E440" i="16"/>
  <c r="E441" i="16"/>
  <c r="E442" i="16"/>
  <c r="E443" i="16"/>
  <c r="E444" i="16"/>
  <c r="E445" i="16"/>
  <c r="E446" i="16"/>
  <c r="E447" i="16"/>
  <c r="E448" i="16"/>
  <c r="E449" i="16"/>
  <c r="E450" i="16"/>
  <c r="E451" i="16"/>
  <c r="E452" i="16"/>
  <c r="E453" i="16"/>
  <c r="E454" i="16"/>
  <c r="E455" i="16"/>
  <c r="E456" i="16"/>
  <c r="E457" i="16"/>
  <c r="E458" i="16"/>
  <c r="E459" i="16"/>
  <c r="E460" i="16"/>
  <c r="E461" i="16"/>
  <c r="E462" i="16"/>
  <c r="E463" i="16"/>
  <c r="E464" i="16"/>
  <c r="E465" i="16"/>
  <c r="E466" i="16"/>
  <c r="E467" i="16"/>
  <c r="E468" i="16"/>
  <c r="E469" i="16"/>
  <c r="E470" i="16"/>
  <c r="E471" i="16"/>
  <c r="E472" i="16"/>
  <c r="E473" i="16"/>
  <c r="E474" i="16"/>
  <c r="E475" i="16"/>
  <c r="E476" i="16"/>
  <c r="E477" i="16"/>
  <c r="E478" i="16"/>
  <c r="E479" i="16"/>
  <c r="E480" i="16"/>
  <c r="E481" i="16"/>
  <c r="E482" i="16"/>
  <c r="E483" i="16"/>
  <c r="E484" i="16"/>
  <c r="E485" i="16"/>
  <c r="E486" i="16"/>
  <c r="E487" i="16"/>
  <c r="E488" i="16"/>
  <c r="E489" i="16"/>
  <c r="E490" i="16"/>
  <c r="E491" i="16"/>
  <c r="E492" i="16"/>
  <c r="E493" i="16"/>
  <c r="E494" i="16"/>
  <c r="E495" i="16"/>
  <c r="E496" i="16"/>
  <c r="E497" i="16"/>
  <c r="E498" i="16"/>
  <c r="E499" i="16"/>
  <c r="E500" i="16"/>
  <c r="E501" i="16"/>
  <c r="E502" i="16"/>
  <c r="E503" i="16"/>
  <c r="E504" i="16"/>
  <c r="E505" i="16"/>
  <c r="E506" i="16"/>
  <c r="E507" i="16"/>
  <c r="E508" i="16"/>
  <c r="E509" i="16"/>
  <c r="E510" i="16"/>
  <c r="E511" i="16"/>
  <c r="E512" i="16"/>
  <c r="E513" i="16"/>
  <c r="E514" i="16"/>
  <c r="E515" i="16"/>
  <c r="E516" i="16"/>
  <c r="E517" i="16"/>
  <c r="E518" i="16"/>
  <c r="E519" i="16"/>
  <c r="E520" i="16"/>
  <c r="E521" i="16"/>
  <c r="E522" i="16"/>
  <c r="E523" i="16"/>
  <c r="E524" i="16"/>
  <c r="E525" i="16"/>
  <c r="E526" i="16"/>
  <c r="E527" i="16"/>
  <c r="E528" i="16"/>
  <c r="E529" i="16"/>
  <c r="E530" i="16"/>
  <c r="E531" i="16"/>
  <c r="E532" i="16"/>
  <c r="E533" i="16"/>
  <c r="E534" i="16"/>
  <c r="E535" i="16"/>
  <c r="E536" i="16"/>
  <c r="E537" i="16"/>
  <c r="E538" i="16"/>
  <c r="E539" i="16"/>
  <c r="E540" i="16"/>
  <c r="E541" i="16"/>
  <c r="E542" i="16"/>
  <c r="E543" i="16"/>
  <c r="E544" i="16"/>
  <c r="E545" i="16"/>
  <c r="E546" i="16"/>
  <c r="E547" i="16"/>
  <c r="E548" i="16"/>
  <c r="E549" i="16"/>
  <c r="E550" i="16"/>
  <c r="E551" i="16"/>
  <c r="E552" i="16"/>
  <c r="E553" i="16"/>
  <c r="E554" i="16"/>
  <c r="E555" i="16"/>
  <c r="E556" i="16"/>
  <c r="E557" i="16"/>
  <c r="E558" i="16"/>
  <c r="E559" i="16"/>
  <c r="E560" i="16"/>
  <c r="E561" i="16"/>
  <c r="E562" i="16"/>
  <c r="E563" i="16"/>
  <c r="E564" i="16"/>
  <c r="E565" i="16"/>
  <c r="E566" i="16"/>
  <c r="E567" i="16"/>
  <c r="E568" i="16"/>
  <c r="E569" i="16"/>
  <c r="E570" i="16"/>
  <c r="E571" i="16"/>
  <c r="E572" i="16"/>
  <c r="E573" i="16"/>
  <c r="E574" i="16"/>
  <c r="E575" i="16"/>
  <c r="E576" i="16"/>
  <c r="E577" i="16"/>
  <c r="E578" i="16"/>
  <c r="E579" i="16"/>
  <c r="E580" i="16"/>
  <c r="E581" i="16"/>
  <c r="E582" i="16"/>
  <c r="E583" i="16"/>
  <c r="E584" i="16"/>
  <c r="E585" i="16"/>
  <c r="E586" i="16"/>
  <c r="E587" i="16"/>
  <c r="E588" i="16"/>
  <c r="E589" i="16"/>
  <c r="E590" i="16"/>
  <c r="E591" i="16"/>
  <c r="E592" i="16"/>
  <c r="E593" i="16"/>
  <c r="E594" i="16"/>
  <c r="E595" i="16"/>
  <c r="E596" i="16"/>
  <c r="E597" i="16"/>
  <c r="E598" i="16"/>
  <c r="E599" i="16"/>
  <c r="E600" i="16"/>
  <c r="E601" i="16"/>
  <c r="E602" i="16"/>
  <c r="E603" i="16"/>
  <c r="E604" i="16"/>
  <c r="E605" i="16"/>
  <c r="E606" i="16"/>
  <c r="E607" i="16"/>
  <c r="E608" i="16"/>
  <c r="E609" i="16"/>
  <c r="E610" i="16"/>
  <c r="E611" i="16"/>
  <c r="E612" i="16"/>
  <c r="E613" i="16"/>
  <c r="E614" i="16"/>
  <c r="E615" i="16"/>
  <c r="E616" i="16"/>
  <c r="E617" i="16"/>
  <c r="E618" i="16"/>
  <c r="E619" i="16"/>
  <c r="E620" i="16"/>
  <c r="E621" i="16"/>
  <c r="E622" i="16"/>
  <c r="E623" i="16"/>
  <c r="E624" i="16"/>
  <c r="E625" i="16"/>
  <c r="E626" i="16"/>
  <c r="E627" i="16"/>
  <c r="E628" i="16"/>
  <c r="E629" i="16"/>
  <c r="E630" i="16"/>
  <c r="E631" i="16"/>
  <c r="E632" i="16"/>
  <c r="E633" i="16"/>
  <c r="E634" i="16"/>
  <c r="E635" i="16"/>
  <c r="E636" i="16"/>
  <c r="E637" i="16"/>
  <c r="E638" i="16"/>
  <c r="E639" i="16"/>
  <c r="E640" i="16"/>
  <c r="E641" i="16"/>
  <c r="E642" i="16"/>
  <c r="E643" i="16"/>
  <c r="E644" i="16"/>
  <c r="E645" i="16"/>
  <c r="E646" i="16"/>
  <c r="E647" i="16"/>
  <c r="E648" i="16"/>
  <c r="E649" i="16"/>
  <c r="E650" i="16"/>
  <c r="E651" i="16"/>
  <c r="E652" i="16"/>
  <c r="E653" i="16"/>
  <c r="E654" i="16"/>
  <c r="E655" i="16"/>
  <c r="E656" i="16"/>
  <c r="E657" i="16"/>
  <c r="E658" i="16"/>
  <c r="E659" i="16"/>
  <c r="E660" i="16"/>
  <c r="E661" i="16"/>
  <c r="E662" i="16"/>
  <c r="E663" i="16"/>
  <c r="E664" i="16"/>
  <c r="E665" i="16"/>
  <c r="E666" i="16"/>
  <c r="E667" i="16"/>
  <c r="E668" i="16"/>
  <c r="E669" i="16"/>
  <c r="E670" i="16"/>
  <c r="E671" i="16"/>
  <c r="E672" i="16"/>
  <c r="E673" i="16"/>
  <c r="E674" i="16"/>
  <c r="E675" i="16"/>
  <c r="E676" i="16"/>
  <c r="E677" i="16"/>
  <c r="E678" i="16"/>
  <c r="E679" i="16"/>
  <c r="E680" i="16"/>
  <c r="E681" i="16"/>
  <c r="E682" i="16"/>
  <c r="E683" i="16"/>
  <c r="E684" i="16"/>
  <c r="E685" i="16"/>
  <c r="E686" i="16"/>
  <c r="E687" i="16"/>
  <c r="E688" i="16"/>
  <c r="E689" i="16"/>
  <c r="E690" i="16"/>
  <c r="E691" i="16"/>
  <c r="E692" i="16"/>
  <c r="E693" i="16"/>
  <c r="E694" i="16"/>
  <c r="E695" i="16"/>
  <c r="E2" i="16"/>
  <c r="F2" i="16"/>
  <c r="G2" i="16"/>
  <c r="H2" i="16"/>
  <c r="I2" i="16"/>
  <c r="J2" i="16"/>
  <c r="K2" i="16"/>
  <c r="L2" i="16"/>
  <c r="M2" i="16"/>
  <c r="N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61" i="16"/>
  <c r="D362" i="16"/>
  <c r="D363" i="16"/>
  <c r="D364" i="16"/>
  <c r="D365" i="16"/>
  <c r="D366" i="16"/>
  <c r="D367" i="16"/>
  <c r="D368" i="16"/>
  <c r="D369" i="16"/>
  <c r="D370" i="16"/>
  <c r="D371" i="16"/>
  <c r="D372" i="16"/>
  <c r="D373" i="16"/>
  <c r="D374" i="16"/>
  <c r="D375" i="16"/>
  <c r="D376" i="16"/>
  <c r="D377" i="16"/>
  <c r="D378" i="16"/>
  <c r="D379" i="16"/>
  <c r="D380" i="16"/>
  <c r="D381" i="16"/>
  <c r="D382" i="16"/>
  <c r="D383" i="16"/>
  <c r="D384" i="16"/>
  <c r="D385" i="16"/>
  <c r="D386" i="16"/>
  <c r="D387" i="16"/>
  <c r="D388" i="16"/>
  <c r="D389" i="16"/>
  <c r="D390" i="16"/>
  <c r="D391" i="16"/>
  <c r="D392" i="16"/>
  <c r="D393" i="16"/>
  <c r="D394" i="16"/>
  <c r="D395" i="16"/>
  <c r="D396" i="16"/>
  <c r="D397" i="16"/>
  <c r="D398" i="16"/>
  <c r="D399" i="16"/>
  <c r="D400" i="16"/>
  <c r="D401" i="16"/>
  <c r="D402" i="16"/>
  <c r="D403" i="16"/>
  <c r="D404" i="16"/>
  <c r="D405" i="16"/>
  <c r="D406" i="16"/>
  <c r="D407" i="16"/>
  <c r="D408" i="16"/>
  <c r="D409" i="16"/>
  <c r="D410" i="16"/>
  <c r="D411" i="16"/>
  <c r="D412" i="16"/>
  <c r="D413" i="16"/>
  <c r="D414" i="16"/>
  <c r="D415" i="16"/>
  <c r="D416" i="16"/>
  <c r="D417" i="16"/>
  <c r="D418" i="16"/>
  <c r="D419" i="16"/>
  <c r="D420" i="16"/>
  <c r="D421" i="16"/>
  <c r="D422" i="16"/>
  <c r="D423" i="16"/>
  <c r="D424" i="16"/>
  <c r="D425" i="16"/>
  <c r="D426" i="16"/>
  <c r="D427" i="16"/>
  <c r="D428" i="16"/>
  <c r="D429" i="16"/>
  <c r="D430" i="16"/>
  <c r="D431" i="16"/>
  <c r="D432" i="16"/>
  <c r="D433" i="16"/>
  <c r="D434" i="16"/>
  <c r="D435" i="16"/>
  <c r="D436" i="16"/>
  <c r="D437" i="16"/>
  <c r="D438" i="16"/>
  <c r="D439" i="16"/>
  <c r="D440" i="16"/>
  <c r="D441" i="16"/>
  <c r="D442" i="16"/>
  <c r="D443" i="16"/>
  <c r="D444" i="16"/>
  <c r="D445" i="16"/>
  <c r="D446" i="16"/>
  <c r="D447" i="16"/>
  <c r="D448" i="16"/>
  <c r="D449" i="16"/>
  <c r="D450" i="16"/>
  <c r="D451" i="16"/>
  <c r="D452" i="16"/>
  <c r="D453" i="16"/>
  <c r="D454" i="16"/>
  <c r="D455" i="16"/>
  <c r="D456" i="16"/>
  <c r="D457" i="16"/>
  <c r="D458" i="16"/>
  <c r="D459" i="16"/>
  <c r="D460" i="16"/>
  <c r="D461" i="16"/>
  <c r="D462" i="16"/>
  <c r="D463" i="16"/>
  <c r="D464" i="16"/>
  <c r="D465" i="16"/>
  <c r="D466" i="16"/>
  <c r="D467" i="16"/>
  <c r="D468" i="16"/>
  <c r="D469" i="16"/>
  <c r="D470" i="16"/>
  <c r="D471" i="16"/>
  <c r="D472" i="16"/>
  <c r="D473" i="16"/>
  <c r="D474" i="16"/>
  <c r="D475" i="16"/>
  <c r="D476" i="16"/>
  <c r="D477" i="16"/>
  <c r="D478" i="16"/>
  <c r="D479" i="16"/>
  <c r="D480" i="16"/>
  <c r="D481" i="16"/>
  <c r="D482" i="16"/>
  <c r="D483" i="16"/>
  <c r="D484" i="16"/>
  <c r="D485" i="16"/>
  <c r="D486" i="16"/>
  <c r="D487" i="16"/>
  <c r="D488" i="16"/>
  <c r="D489" i="16"/>
  <c r="D490" i="16"/>
  <c r="D491" i="16"/>
  <c r="D492" i="16"/>
  <c r="D493" i="16"/>
  <c r="D494" i="16"/>
  <c r="D495" i="16"/>
  <c r="D496" i="16"/>
  <c r="D497" i="16"/>
  <c r="D498" i="16"/>
  <c r="D499" i="16"/>
  <c r="D500" i="16"/>
  <c r="D501" i="16"/>
  <c r="D502" i="16"/>
  <c r="D503" i="16"/>
  <c r="D504" i="16"/>
  <c r="D505" i="16"/>
  <c r="D506" i="16"/>
  <c r="D507" i="16"/>
  <c r="D508" i="16"/>
  <c r="D509" i="16"/>
  <c r="D510" i="16"/>
  <c r="D511" i="16"/>
  <c r="D512" i="16"/>
  <c r="D513" i="16"/>
  <c r="D514" i="16"/>
  <c r="D515" i="16"/>
  <c r="D516" i="16"/>
  <c r="D517" i="16"/>
  <c r="D518" i="16"/>
  <c r="D519" i="16"/>
  <c r="D520" i="16"/>
  <c r="D521" i="16"/>
  <c r="D522" i="16"/>
  <c r="D523" i="16"/>
  <c r="D524" i="16"/>
  <c r="D525" i="16"/>
  <c r="D526" i="16"/>
  <c r="D527" i="16"/>
  <c r="D528" i="16"/>
  <c r="D529" i="16"/>
  <c r="D530" i="16"/>
  <c r="D531" i="16"/>
  <c r="D532" i="16"/>
  <c r="D533" i="16"/>
  <c r="D534" i="16"/>
  <c r="D535" i="16"/>
  <c r="D536" i="16"/>
  <c r="D537" i="16"/>
  <c r="D538" i="16"/>
  <c r="D539" i="16"/>
  <c r="D540" i="16"/>
  <c r="D541" i="16"/>
  <c r="D542" i="16"/>
  <c r="D543" i="16"/>
  <c r="D544" i="16"/>
  <c r="D545" i="16"/>
  <c r="D546" i="16"/>
  <c r="D547" i="16"/>
  <c r="D548" i="16"/>
  <c r="D549" i="16"/>
  <c r="D550" i="16"/>
  <c r="D551" i="16"/>
  <c r="D552" i="16"/>
  <c r="D553" i="16"/>
  <c r="D554" i="16"/>
  <c r="D555" i="16"/>
  <c r="D556" i="16"/>
  <c r="D557" i="16"/>
  <c r="D558" i="16"/>
  <c r="D559" i="16"/>
  <c r="D560" i="16"/>
  <c r="D561" i="16"/>
  <c r="D562" i="16"/>
  <c r="D563" i="16"/>
  <c r="D564" i="16"/>
  <c r="D565" i="16"/>
  <c r="D566" i="16"/>
  <c r="D567" i="16"/>
  <c r="D568" i="16"/>
  <c r="D569" i="16"/>
  <c r="D570" i="16"/>
  <c r="D571" i="16"/>
  <c r="D572" i="16"/>
  <c r="D573" i="16"/>
  <c r="D574" i="16"/>
  <c r="D575" i="16"/>
  <c r="D576" i="16"/>
  <c r="D577" i="16"/>
  <c r="D578" i="16"/>
  <c r="D579" i="16"/>
  <c r="D580" i="16"/>
  <c r="D581" i="16"/>
  <c r="D582" i="16"/>
  <c r="D583" i="16"/>
  <c r="D584" i="16"/>
  <c r="D585" i="16"/>
  <c r="D586" i="16"/>
  <c r="D587" i="16"/>
  <c r="D588" i="16"/>
  <c r="D589" i="16"/>
  <c r="D590" i="16"/>
  <c r="D591" i="16"/>
  <c r="D592" i="16"/>
  <c r="D593" i="16"/>
  <c r="D594" i="16"/>
  <c r="D595" i="16"/>
  <c r="D596" i="16"/>
  <c r="D597" i="16"/>
  <c r="D598" i="16"/>
  <c r="D599" i="16"/>
  <c r="D600" i="16"/>
  <c r="D601" i="16"/>
  <c r="D602" i="16"/>
  <c r="D603" i="16"/>
  <c r="D604" i="16"/>
  <c r="D605" i="16"/>
  <c r="D606" i="16"/>
  <c r="D607" i="16"/>
  <c r="D608" i="16"/>
  <c r="D609" i="16"/>
  <c r="D610" i="16"/>
  <c r="D611" i="16"/>
  <c r="D612" i="16"/>
  <c r="D613" i="16"/>
  <c r="D614" i="16"/>
  <c r="D615" i="16"/>
  <c r="D616" i="16"/>
  <c r="D617" i="16"/>
  <c r="D618" i="16"/>
  <c r="D619" i="16"/>
  <c r="D620" i="16"/>
  <c r="D621" i="16"/>
  <c r="D622" i="16"/>
  <c r="D623" i="16"/>
  <c r="D624" i="16"/>
  <c r="D625" i="16"/>
  <c r="D626" i="16"/>
  <c r="D627" i="16"/>
  <c r="D628" i="16"/>
  <c r="D629" i="16"/>
  <c r="D630" i="16"/>
  <c r="D631" i="16"/>
  <c r="D632" i="16"/>
  <c r="D633" i="16"/>
  <c r="D634" i="16"/>
  <c r="D635" i="16"/>
  <c r="D636" i="16"/>
  <c r="D637" i="16"/>
  <c r="D638" i="16"/>
  <c r="D639" i="16"/>
  <c r="D640" i="16"/>
  <c r="D641" i="16"/>
  <c r="D642" i="16"/>
  <c r="D643" i="16"/>
  <c r="D644" i="16"/>
  <c r="D645" i="16"/>
  <c r="D646" i="16"/>
  <c r="D647" i="16"/>
  <c r="D648" i="16"/>
  <c r="D649" i="16"/>
  <c r="D650" i="16"/>
  <c r="D651" i="16"/>
  <c r="D652" i="16"/>
  <c r="D653" i="16"/>
  <c r="D654" i="16"/>
  <c r="D655" i="16"/>
  <c r="D656" i="16"/>
  <c r="D657" i="16"/>
  <c r="D658" i="16"/>
  <c r="D659" i="16"/>
  <c r="D660" i="16"/>
  <c r="D661" i="16"/>
  <c r="D662" i="16"/>
  <c r="D663" i="16"/>
  <c r="D664" i="16"/>
  <c r="D665" i="16"/>
  <c r="D666" i="16"/>
  <c r="D667" i="16"/>
  <c r="D668" i="16"/>
  <c r="D669" i="16"/>
  <c r="D670" i="16"/>
  <c r="D671" i="16"/>
  <c r="D672" i="16"/>
  <c r="D673" i="16"/>
  <c r="D674" i="16"/>
  <c r="D675" i="16"/>
  <c r="D676" i="16"/>
  <c r="D677" i="16"/>
  <c r="D678" i="16"/>
  <c r="D679" i="16"/>
  <c r="D680" i="16"/>
  <c r="D681" i="16"/>
  <c r="D682" i="16"/>
  <c r="D683" i="16"/>
  <c r="D684" i="16"/>
  <c r="D685" i="16"/>
  <c r="D686" i="16"/>
  <c r="D687" i="16"/>
  <c r="D688" i="16"/>
  <c r="D689" i="16"/>
  <c r="D690" i="16"/>
  <c r="D691" i="16"/>
  <c r="D692" i="16"/>
  <c r="D693" i="16"/>
  <c r="D694" i="16"/>
  <c r="D695" i="16"/>
  <c r="D2" i="16"/>
  <c r="N3" i="15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90" i="15"/>
  <c r="N91" i="15"/>
  <c r="N92" i="15"/>
  <c r="N93" i="15"/>
  <c r="N94" i="15"/>
  <c r="N95" i="15"/>
  <c r="N96" i="15"/>
  <c r="N97" i="15"/>
  <c r="N98" i="15"/>
  <c r="N99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4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60" i="15"/>
  <c r="N161" i="15"/>
  <c r="N162" i="15"/>
  <c r="N163" i="15"/>
  <c r="N164" i="15"/>
  <c r="N165" i="15"/>
  <c r="N166" i="15"/>
  <c r="N167" i="15"/>
  <c r="N168" i="15"/>
  <c r="N169" i="15"/>
  <c r="N170" i="15"/>
  <c r="N171" i="15"/>
  <c r="N172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206" i="15"/>
  <c r="N207" i="15"/>
  <c r="N208" i="15"/>
  <c r="N209" i="15"/>
  <c r="N210" i="15"/>
  <c r="N211" i="15"/>
  <c r="N212" i="15"/>
  <c r="N213" i="15"/>
  <c r="N214" i="15"/>
  <c r="N215" i="15"/>
  <c r="N216" i="15"/>
  <c r="N217" i="15"/>
  <c r="N218" i="15"/>
  <c r="N219" i="15"/>
  <c r="N220" i="15"/>
  <c r="N221" i="15"/>
  <c r="N222" i="15"/>
  <c r="N223" i="15"/>
  <c r="N224" i="15"/>
  <c r="N225" i="15"/>
  <c r="N226" i="15"/>
  <c r="N227" i="15"/>
  <c r="N228" i="15"/>
  <c r="N229" i="15"/>
  <c r="N230" i="15"/>
  <c r="N231" i="15"/>
  <c r="N232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50" i="15"/>
  <c r="N251" i="15"/>
  <c r="N252" i="15"/>
  <c r="N253" i="15"/>
  <c r="N254" i="15"/>
  <c r="N255" i="15"/>
  <c r="N256" i="15"/>
  <c r="N257" i="15"/>
  <c r="N258" i="15"/>
  <c r="N259" i="15"/>
  <c r="N260" i="15"/>
  <c r="N261" i="15"/>
  <c r="N262" i="15"/>
  <c r="N263" i="15"/>
  <c r="N264" i="15"/>
  <c r="N265" i="15"/>
  <c r="N266" i="15"/>
  <c r="N267" i="15"/>
  <c r="N268" i="15"/>
  <c r="N269" i="15"/>
  <c r="N270" i="15"/>
  <c r="N271" i="15"/>
  <c r="N272" i="15"/>
  <c r="N273" i="15"/>
  <c r="N274" i="15"/>
  <c r="N275" i="15"/>
  <c r="N276" i="15"/>
  <c r="N277" i="15"/>
  <c r="N278" i="15"/>
  <c r="N279" i="15"/>
  <c r="N280" i="15"/>
  <c r="N281" i="15"/>
  <c r="N282" i="15"/>
  <c r="N283" i="15"/>
  <c r="N284" i="15"/>
  <c r="N285" i="15"/>
  <c r="N286" i="15"/>
  <c r="N287" i="15"/>
  <c r="N288" i="15"/>
  <c r="N289" i="15"/>
  <c r="N290" i="15"/>
  <c r="N291" i="15"/>
  <c r="N292" i="15"/>
  <c r="N293" i="15"/>
  <c r="N294" i="15"/>
  <c r="N295" i="15"/>
  <c r="N296" i="15"/>
  <c r="N297" i="15"/>
  <c r="N298" i="15"/>
  <c r="N299" i="15"/>
  <c r="N300" i="15"/>
  <c r="N301" i="15"/>
  <c r="N302" i="15"/>
  <c r="N303" i="15"/>
  <c r="N304" i="15"/>
  <c r="N305" i="15"/>
  <c r="N306" i="15"/>
  <c r="N307" i="15"/>
  <c r="N308" i="15"/>
  <c r="N309" i="15"/>
  <c r="N310" i="15"/>
  <c r="N311" i="15"/>
  <c r="N312" i="15"/>
  <c r="N313" i="15"/>
  <c r="N314" i="15"/>
  <c r="N315" i="15"/>
  <c r="N316" i="15"/>
  <c r="N317" i="15"/>
  <c r="N318" i="15"/>
  <c r="N319" i="15"/>
  <c r="N320" i="15"/>
  <c r="N321" i="15"/>
  <c r="N322" i="15"/>
  <c r="N323" i="15"/>
  <c r="N324" i="15"/>
  <c r="N325" i="15"/>
  <c r="N326" i="15"/>
  <c r="N327" i="15"/>
  <c r="N328" i="15"/>
  <c r="N329" i="15"/>
  <c r="N330" i="15"/>
  <c r="N331" i="15"/>
  <c r="N332" i="15"/>
  <c r="N333" i="15"/>
  <c r="N334" i="15"/>
  <c r="N335" i="15"/>
  <c r="N336" i="15"/>
  <c r="N337" i="15"/>
  <c r="N338" i="15"/>
  <c r="N339" i="15"/>
  <c r="N340" i="15"/>
  <c r="N341" i="15"/>
  <c r="N342" i="15"/>
  <c r="N343" i="15"/>
  <c r="N344" i="15"/>
  <c r="N345" i="15"/>
  <c r="N346" i="15"/>
  <c r="N347" i="15"/>
  <c r="N348" i="15"/>
  <c r="N349" i="15"/>
  <c r="N350" i="15"/>
  <c r="N351" i="15"/>
  <c r="N352" i="15"/>
  <c r="N353" i="15"/>
  <c r="N354" i="15"/>
  <c r="N355" i="15"/>
  <c r="N356" i="15"/>
  <c r="N357" i="15"/>
  <c r="N358" i="15"/>
  <c r="N359" i="15"/>
  <c r="N360" i="15"/>
  <c r="N361" i="15"/>
  <c r="N362" i="15"/>
  <c r="N363" i="15"/>
  <c r="N364" i="15"/>
  <c r="N365" i="15"/>
  <c r="N366" i="15"/>
  <c r="N367" i="15"/>
  <c r="N368" i="15"/>
  <c r="N369" i="15"/>
  <c r="N370" i="15"/>
  <c r="N371" i="15"/>
  <c r="N372" i="15"/>
  <c r="N373" i="15"/>
  <c r="N374" i="15"/>
  <c r="N375" i="15"/>
  <c r="N376" i="15"/>
  <c r="N377" i="15"/>
  <c r="N378" i="15"/>
  <c r="N379" i="15"/>
  <c r="N380" i="15"/>
  <c r="N381" i="15"/>
  <c r="N382" i="15"/>
  <c r="N383" i="15"/>
  <c r="N384" i="15"/>
  <c r="N385" i="15"/>
  <c r="N386" i="15"/>
  <c r="N387" i="15"/>
  <c r="N388" i="15"/>
  <c r="N389" i="15"/>
  <c r="N390" i="15"/>
  <c r="N391" i="15"/>
  <c r="N392" i="15"/>
  <c r="N393" i="15"/>
  <c r="N394" i="15"/>
  <c r="N395" i="15"/>
  <c r="N396" i="15"/>
  <c r="N397" i="15"/>
  <c r="N398" i="15"/>
  <c r="N399" i="15"/>
  <c r="N400" i="15"/>
  <c r="N401" i="15"/>
  <c r="N402" i="15"/>
  <c r="N403" i="15"/>
  <c r="N404" i="15"/>
  <c r="N405" i="15"/>
  <c r="N406" i="15"/>
  <c r="N407" i="15"/>
  <c r="N408" i="15"/>
  <c r="N409" i="15"/>
  <c r="N410" i="15"/>
  <c r="N411" i="15"/>
  <c r="N412" i="15"/>
  <c r="N413" i="15"/>
  <c r="N414" i="15"/>
  <c r="N415" i="15"/>
  <c r="N416" i="15"/>
  <c r="N417" i="15"/>
  <c r="N418" i="15"/>
  <c r="N419" i="15"/>
  <c r="N420" i="15"/>
  <c r="N421" i="15"/>
  <c r="N422" i="15"/>
  <c r="N423" i="15"/>
  <c r="N424" i="15"/>
  <c r="N425" i="15"/>
  <c r="N426" i="15"/>
  <c r="N427" i="15"/>
  <c r="N428" i="15"/>
  <c r="N429" i="15"/>
  <c r="N430" i="15"/>
  <c r="N431" i="15"/>
  <c r="N432" i="15"/>
  <c r="N433" i="15"/>
  <c r="N434" i="15"/>
  <c r="N435" i="15"/>
  <c r="N436" i="15"/>
  <c r="N437" i="15"/>
  <c r="N438" i="15"/>
  <c r="N439" i="15"/>
  <c r="N440" i="15"/>
  <c r="N441" i="15"/>
  <c r="N442" i="15"/>
  <c r="N443" i="15"/>
  <c r="N444" i="15"/>
  <c r="N445" i="15"/>
  <c r="N446" i="15"/>
  <c r="N447" i="15"/>
  <c r="N448" i="15"/>
  <c r="N449" i="15"/>
  <c r="N450" i="15"/>
  <c r="N451" i="15"/>
  <c r="N452" i="15"/>
  <c r="N453" i="15"/>
  <c r="N454" i="15"/>
  <c r="N455" i="15"/>
  <c r="N456" i="15"/>
  <c r="N457" i="15"/>
  <c r="N458" i="15"/>
  <c r="N459" i="15"/>
  <c r="N460" i="15"/>
  <c r="N461" i="15"/>
  <c r="N462" i="15"/>
  <c r="N463" i="15"/>
  <c r="N464" i="15"/>
  <c r="N465" i="15"/>
  <c r="N466" i="15"/>
  <c r="N467" i="15"/>
  <c r="N468" i="15"/>
  <c r="N469" i="15"/>
  <c r="N470" i="15"/>
  <c r="N471" i="15"/>
  <c r="N472" i="15"/>
  <c r="N473" i="15"/>
  <c r="N474" i="15"/>
  <c r="N475" i="15"/>
  <c r="N476" i="15"/>
  <c r="N477" i="15"/>
  <c r="N478" i="15"/>
  <c r="N479" i="15"/>
  <c r="N480" i="15"/>
  <c r="N481" i="15"/>
  <c r="N482" i="15"/>
  <c r="N483" i="15"/>
  <c r="N484" i="15"/>
  <c r="N485" i="15"/>
  <c r="N486" i="15"/>
  <c r="N487" i="15"/>
  <c r="N488" i="15"/>
  <c r="N489" i="15"/>
  <c r="N490" i="15"/>
  <c r="N491" i="15"/>
  <c r="N492" i="15"/>
  <c r="N493" i="15"/>
  <c r="N494" i="15"/>
  <c r="N495" i="15"/>
  <c r="N496" i="15"/>
  <c r="N497" i="15"/>
  <c r="N498" i="15"/>
  <c r="N499" i="15"/>
  <c r="N500" i="15"/>
  <c r="N501" i="15"/>
  <c r="N502" i="15"/>
  <c r="N503" i="15"/>
  <c r="N504" i="15"/>
  <c r="N505" i="15"/>
  <c r="N506" i="15"/>
  <c r="N507" i="15"/>
  <c r="N508" i="15"/>
  <c r="N509" i="15"/>
  <c r="N510" i="15"/>
  <c r="N511" i="15"/>
  <c r="N512" i="15"/>
  <c r="N513" i="15"/>
  <c r="N514" i="15"/>
  <c r="N515" i="15"/>
  <c r="N516" i="15"/>
  <c r="N517" i="15"/>
  <c r="N518" i="15"/>
  <c r="N519" i="15"/>
  <c r="N520" i="15"/>
  <c r="N521" i="15"/>
  <c r="N522" i="15"/>
  <c r="N523" i="15"/>
  <c r="N524" i="15"/>
  <c r="N525" i="15"/>
  <c r="N526" i="15"/>
  <c r="N527" i="15"/>
  <c r="N528" i="15"/>
  <c r="N529" i="15"/>
  <c r="N530" i="15"/>
  <c r="N531" i="15"/>
  <c r="N532" i="15"/>
  <c r="N533" i="15"/>
  <c r="N534" i="15"/>
  <c r="N535" i="15"/>
  <c r="N536" i="15"/>
  <c r="N537" i="15"/>
  <c r="N538" i="15"/>
  <c r="N539" i="15"/>
  <c r="N540" i="15"/>
  <c r="N541" i="15"/>
  <c r="N542" i="15"/>
  <c r="N543" i="15"/>
  <c r="N544" i="15"/>
  <c r="N545" i="15"/>
  <c r="N546" i="15"/>
  <c r="N547" i="15"/>
  <c r="N548" i="15"/>
  <c r="N549" i="15"/>
  <c r="N550" i="15"/>
  <c r="N551" i="15"/>
  <c r="N552" i="15"/>
  <c r="N553" i="15"/>
  <c r="N554" i="15"/>
  <c r="N555" i="15"/>
  <c r="N556" i="15"/>
  <c r="N557" i="15"/>
  <c r="N558" i="15"/>
  <c r="N559" i="15"/>
  <c r="N560" i="15"/>
  <c r="N561" i="15"/>
  <c r="N562" i="15"/>
  <c r="N563" i="15"/>
  <c r="N564" i="15"/>
  <c r="N565" i="15"/>
  <c r="N566" i="15"/>
  <c r="N567" i="15"/>
  <c r="N568" i="15"/>
  <c r="N569" i="15"/>
  <c r="N570" i="15"/>
  <c r="N571" i="15"/>
  <c r="N572" i="15"/>
  <c r="N573" i="15"/>
  <c r="N574" i="15"/>
  <c r="N575" i="15"/>
  <c r="N576" i="15"/>
  <c r="N577" i="15"/>
  <c r="N578" i="15"/>
  <c r="N579" i="15"/>
  <c r="N580" i="15"/>
  <c r="N581" i="15"/>
  <c r="N582" i="15"/>
  <c r="N583" i="15"/>
  <c r="N584" i="15"/>
  <c r="N585" i="15"/>
  <c r="N586" i="15"/>
  <c r="N587" i="15"/>
  <c r="N588" i="15"/>
  <c r="N589" i="15"/>
  <c r="N590" i="15"/>
  <c r="N591" i="15"/>
  <c r="N592" i="15"/>
  <c r="N593" i="15"/>
  <c r="N594" i="15"/>
  <c r="N595" i="15"/>
  <c r="N596" i="15"/>
  <c r="N597" i="15"/>
  <c r="N598" i="15"/>
  <c r="N599" i="15"/>
  <c r="N600" i="15"/>
  <c r="N601" i="15"/>
  <c r="N602" i="15"/>
  <c r="N603" i="15"/>
  <c r="N604" i="15"/>
  <c r="N605" i="15"/>
  <c r="N606" i="15"/>
  <c r="N607" i="15"/>
  <c r="N608" i="15"/>
  <c r="N609" i="15"/>
  <c r="N610" i="15"/>
  <c r="N611" i="15"/>
  <c r="N612" i="15"/>
  <c r="N613" i="15"/>
  <c r="N614" i="15"/>
  <c r="N615" i="15"/>
  <c r="N616" i="15"/>
  <c r="N617" i="15"/>
  <c r="N618" i="15"/>
  <c r="N619" i="15"/>
  <c r="N620" i="15"/>
  <c r="N621" i="15"/>
  <c r="N622" i="15"/>
  <c r="N623" i="15"/>
  <c r="N624" i="15"/>
  <c r="N625" i="15"/>
  <c r="N626" i="15"/>
  <c r="N627" i="15"/>
  <c r="N628" i="15"/>
  <c r="N629" i="15"/>
  <c r="N630" i="15"/>
  <c r="N631" i="15"/>
  <c r="N632" i="15"/>
  <c r="N633" i="15"/>
  <c r="N634" i="15"/>
  <c r="N635" i="15"/>
  <c r="N636" i="15"/>
  <c r="N637" i="15"/>
  <c r="N638" i="15"/>
  <c r="N639" i="15"/>
  <c r="N640" i="15"/>
  <c r="N641" i="15"/>
  <c r="N642" i="15"/>
  <c r="N643" i="15"/>
  <c r="N644" i="15"/>
  <c r="N645" i="15"/>
  <c r="N646" i="15"/>
  <c r="N647" i="15"/>
  <c r="N648" i="15"/>
  <c r="N649" i="15"/>
  <c r="N650" i="15"/>
  <c r="N651" i="15"/>
  <c r="N652" i="15"/>
  <c r="N653" i="15"/>
  <c r="N654" i="15"/>
  <c r="N655" i="15"/>
  <c r="N656" i="15"/>
  <c r="N657" i="15"/>
  <c r="N658" i="15"/>
  <c r="N659" i="15"/>
  <c r="N660" i="15"/>
  <c r="N661" i="15"/>
  <c r="N662" i="15"/>
  <c r="N663" i="15"/>
  <c r="N664" i="15"/>
  <c r="N665" i="15"/>
  <c r="N666" i="15"/>
  <c r="N667" i="15"/>
  <c r="N668" i="15"/>
  <c r="N669" i="15"/>
  <c r="N670" i="15"/>
  <c r="N671" i="15"/>
  <c r="N672" i="15"/>
  <c r="N673" i="15"/>
  <c r="N674" i="15"/>
  <c r="N675" i="15"/>
  <c r="N676" i="15"/>
  <c r="N677" i="15"/>
  <c r="N678" i="15"/>
  <c r="N679" i="15"/>
  <c r="N680" i="15"/>
  <c r="N681" i="15"/>
  <c r="N682" i="15"/>
  <c r="N683" i="15"/>
  <c r="N684" i="15"/>
  <c r="N685" i="15"/>
  <c r="N686" i="15"/>
  <c r="N687" i="15"/>
  <c r="N688" i="15"/>
  <c r="N689" i="15"/>
  <c r="N690" i="15"/>
  <c r="N691" i="15"/>
  <c r="N692" i="15"/>
  <c r="N693" i="15"/>
  <c r="N694" i="15"/>
  <c r="N695" i="15"/>
  <c r="M3" i="15"/>
  <c r="M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L3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L517" i="15"/>
  <c r="L518" i="15"/>
  <c r="L519" i="15"/>
  <c r="L520" i="15"/>
  <c r="L521" i="15"/>
  <c r="L522" i="15"/>
  <c r="L523" i="15"/>
  <c r="L524" i="15"/>
  <c r="L525" i="15"/>
  <c r="L526" i="15"/>
  <c r="L527" i="15"/>
  <c r="L528" i="15"/>
  <c r="L529" i="15"/>
  <c r="L530" i="15"/>
  <c r="L531" i="15"/>
  <c r="L532" i="15"/>
  <c r="L533" i="15"/>
  <c r="L534" i="15"/>
  <c r="L535" i="15"/>
  <c r="L536" i="15"/>
  <c r="L537" i="15"/>
  <c r="L538" i="15"/>
  <c r="L539" i="15"/>
  <c r="L540" i="15"/>
  <c r="L541" i="15"/>
  <c r="L542" i="15"/>
  <c r="L543" i="15"/>
  <c r="L544" i="15"/>
  <c r="L545" i="15"/>
  <c r="L546" i="15"/>
  <c r="L547" i="15"/>
  <c r="L548" i="15"/>
  <c r="L549" i="15"/>
  <c r="L550" i="15"/>
  <c r="L551" i="15"/>
  <c r="L552" i="15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L566" i="15"/>
  <c r="L567" i="15"/>
  <c r="L568" i="15"/>
  <c r="L569" i="15"/>
  <c r="L570" i="15"/>
  <c r="L571" i="15"/>
  <c r="L572" i="15"/>
  <c r="L573" i="15"/>
  <c r="L574" i="15"/>
  <c r="L575" i="15"/>
  <c r="L576" i="15"/>
  <c r="L577" i="15"/>
  <c r="L578" i="15"/>
  <c r="L579" i="15"/>
  <c r="L580" i="15"/>
  <c r="L581" i="15"/>
  <c r="L582" i="15"/>
  <c r="L583" i="15"/>
  <c r="L584" i="15"/>
  <c r="L585" i="15"/>
  <c r="L586" i="15"/>
  <c r="L587" i="15"/>
  <c r="L588" i="15"/>
  <c r="L589" i="15"/>
  <c r="L590" i="15"/>
  <c r="L591" i="15"/>
  <c r="L592" i="15"/>
  <c r="L593" i="15"/>
  <c r="L594" i="15"/>
  <c r="L595" i="15"/>
  <c r="L596" i="15"/>
  <c r="L597" i="15"/>
  <c r="L598" i="15"/>
  <c r="L599" i="15"/>
  <c r="L600" i="15"/>
  <c r="L601" i="15"/>
  <c r="L602" i="15"/>
  <c r="L603" i="15"/>
  <c r="L604" i="15"/>
  <c r="L605" i="15"/>
  <c r="L606" i="15"/>
  <c r="L607" i="15"/>
  <c r="L608" i="15"/>
  <c r="L609" i="15"/>
  <c r="L610" i="15"/>
  <c r="L611" i="15"/>
  <c r="L612" i="15"/>
  <c r="L613" i="15"/>
  <c r="L614" i="15"/>
  <c r="L615" i="15"/>
  <c r="L616" i="15"/>
  <c r="L617" i="15"/>
  <c r="L618" i="15"/>
  <c r="L619" i="15"/>
  <c r="L620" i="15"/>
  <c r="L621" i="15"/>
  <c r="L622" i="15"/>
  <c r="L623" i="15"/>
  <c r="L624" i="15"/>
  <c r="L625" i="15"/>
  <c r="L626" i="15"/>
  <c r="L627" i="15"/>
  <c r="L628" i="15"/>
  <c r="L629" i="15"/>
  <c r="L630" i="15"/>
  <c r="L631" i="15"/>
  <c r="L632" i="15"/>
  <c r="L633" i="15"/>
  <c r="L634" i="15"/>
  <c r="L635" i="15"/>
  <c r="L636" i="15"/>
  <c r="L637" i="15"/>
  <c r="L638" i="15"/>
  <c r="L639" i="15"/>
  <c r="L640" i="15"/>
  <c r="L641" i="15"/>
  <c r="L642" i="15"/>
  <c r="L643" i="15"/>
  <c r="L644" i="15"/>
  <c r="L645" i="15"/>
  <c r="L646" i="15"/>
  <c r="L647" i="15"/>
  <c r="L648" i="15"/>
  <c r="L649" i="15"/>
  <c r="L650" i="15"/>
  <c r="L651" i="15"/>
  <c r="L652" i="15"/>
  <c r="L653" i="15"/>
  <c r="L654" i="15"/>
  <c r="L655" i="15"/>
  <c r="L656" i="15"/>
  <c r="L657" i="15"/>
  <c r="L658" i="15"/>
  <c r="L659" i="15"/>
  <c r="L660" i="15"/>
  <c r="L661" i="15"/>
  <c r="L662" i="15"/>
  <c r="L663" i="15"/>
  <c r="L664" i="15"/>
  <c r="L665" i="15"/>
  <c r="L666" i="15"/>
  <c r="L667" i="15"/>
  <c r="L668" i="15"/>
  <c r="L669" i="15"/>
  <c r="L670" i="15"/>
  <c r="L671" i="15"/>
  <c r="L672" i="15"/>
  <c r="L673" i="15"/>
  <c r="L674" i="15"/>
  <c r="L675" i="15"/>
  <c r="L676" i="15"/>
  <c r="L677" i="15"/>
  <c r="L678" i="15"/>
  <c r="L679" i="15"/>
  <c r="L680" i="15"/>
  <c r="L681" i="15"/>
  <c r="L682" i="15"/>
  <c r="L683" i="15"/>
  <c r="L684" i="15"/>
  <c r="L685" i="15"/>
  <c r="L686" i="15"/>
  <c r="L687" i="15"/>
  <c r="L688" i="15"/>
  <c r="L689" i="15"/>
  <c r="L690" i="15"/>
  <c r="L691" i="15"/>
  <c r="L692" i="15"/>
  <c r="L693" i="15"/>
  <c r="L694" i="15"/>
  <c r="L695" i="15"/>
  <c r="K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K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54" i="15"/>
  <c r="K155" i="15"/>
  <c r="K156" i="15"/>
  <c r="K157" i="15"/>
  <c r="K158" i="15"/>
  <c r="K159" i="15"/>
  <c r="K160" i="15"/>
  <c r="K161" i="15"/>
  <c r="K162" i="15"/>
  <c r="K163" i="15"/>
  <c r="K164" i="15"/>
  <c r="K165" i="15"/>
  <c r="K166" i="15"/>
  <c r="K167" i="15"/>
  <c r="K168" i="15"/>
  <c r="K169" i="15"/>
  <c r="K170" i="15"/>
  <c r="K171" i="15"/>
  <c r="K172" i="15"/>
  <c r="K173" i="15"/>
  <c r="K174" i="15"/>
  <c r="K175" i="15"/>
  <c r="K176" i="15"/>
  <c r="K177" i="15"/>
  <c r="K178" i="15"/>
  <c r="K179" i="15"/>
  <c r="K180" i="15"/>
  <c r="K181" i="15"/>
  <c r="K182" i="15"/>
  <c r="K183" i="15"/>
  <c r="K184" i="15"/>
  <c r="K185" i="15"/>
  <c r="K186" i="15"/>
  <c r="K187" i="15"/>
  <c r="K188" i="15"/>
  <c r="K189" i="15"/>
  <c r="K190" i="15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206" i="15"/>
  <c r="K207" i="15"/>
  <c r="K208" i="15"/>
  <c r="K209" i="15"/>
  <c r="K210" i="15"/>
  <c r="K211" i="15"/>
  <c r="K212" i="15"/>
  <c r="K213" i="15"/>
  <c r="K214" i="15"/>
  <c r="K215" i="15"/>
  <c r="K216" i="15"/>
  <c r="K217" i="15"/>
  <c r="K218" i="15"/>
  <c r="K219" i="15"/>
  <c r="K220" i="15"/>
  <c r="K221" i="15"/>
  <c r="K222" i="15"/>
  <c r="K223" i="15"/>
  <c r="K224" i="15"/>
  <c r="K225" i="15"/>
  <c r="K226" i="15"/>
  <c r="K227" i="15"/>
  <c r="K228" i="15"/>
  <c r="K229" i="15"/>
  <c r="K230" i="15"/>
  <c r="K231" i="15"/>
  <c r="K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50" i="15"/>
  <c r="K251" i="15"/>
  <c r="K252" i="15"/>
  <c r="K253" i="15"/>
  <c r="K254" i="15"/>
  <c r="K255" i="15"/>
  <c r="K256" i="15"/>
  <c r="K257" i="15"/>
  <c r="K258" i="15"/>
  <c r="K259" i="15"/>
  <c r="K260" i="15"/>
  <c r="K261" i="15"/>
  <c r="K262" i="15"/>
  <c r="K263" i="15"/>
  <c r="K264" i="15"/>
  <c r="K265" i="15"/>
  <c r="K266" i="15"/>
  <c r="K267" i="15"/>
  <c r="K268" i="15"/>
  <c r="K269" i="15"/>
  <c r="K270" i="15"/>
  <c r="K271" i="15"/>
  <c r="K272" i="15"/>
  <c r="K273" i="15"/>
  <c r="K274" i="15"/>
  <c r="K275" i="15"/>
  <c r="K276" i="15"/>
  <c r="K277" i="15"/>
  <c r="K278" i="15"/>
  <c r="K279" i="15"/>
  <c r="K280" i="15"/>
  <c r="K281" i="15"/>
  <c r="K282" i="15"/>
  <c r="K283" i="15"/>
  <c r="K284" i="15"/>
  <c r="K285" i="15"/>
  <c r="K286" i="15"/>
  <c r="K287" i="15"/>
  <c r="K288" i="15"/>
  <c r="K289" i="15"/>
  <c r="K290" i="15"/>
  <c r="K291" i="15"/>
  <c r="K292" i="15"/>
  <c r="K293" i="15"/>
  <c r="K294" i="15"/>
  <c r="K295" i="15"/>
  <c r="K296" i="15"/>
  <c r="K297" i="15"/>
  <c r="K298" i="15"/>
  <c r="K299" i="15"/>
  <c r="K300" i="15"/>
  <c r="K301" i="15"/>
  <c r="K302" i="15"/>
  <c r="K303" i="15"/>
  <c r="K304" i="15"/>
  <c r="K305" i="15"/>
  <c r="K306" i="15"/>
  <c r="K307" i="15"/>
  <c r="K308" i="15"/>
  <c r="K309" i="15"/>
  <c r="K310" i="15"/>
  <c r="K311" i="15"/>
  <c r="K312" i="15"/>
  <c r="K313" i="15"/>
  <c r="K314" i="15"/>
  <c r="K315" i="15"/>
  <c r="K316" i="15"/>
  <c r="K317" i="15"/>
  <c r="K318" i="15"/>
  <c r="K319" i="15"/>
  <c r="K320" i="15"/>
  <c r="K321" i="15"/>
  <c r="K322" i="15"/>
  <c r="K323" i="15"/>
  <c r="K324" i="15"/>
  <c r="K325" i="15"/>
  <c r="K326" i="15"/>
  <c r="K327" i="15"/>
  <c r="K328" i="15"/>
  <c r="K329" i="15"/>
  <c r="K330" i="15"/>
  <c r="K331" i="15"/>
  <c r="K332" i="15"/>
  <c r="K333" i="15"/>
  <c r="K334" i="15"/>
  <c r="K335" i="15"/>
  <c r="K336" i="15"/>
  <c r="K337" i="15"/>
  <c r="K338" i="15"/>
  <c r="K339" i="15"/>
  <c r="K340" i="15"/>
  <c r="K341" i="15"/>
  <c r="K342" i="15"/>
  <c r="K343" i="15"/>
  <c r="K344" i="15"/>
  <c r="K345" i="15"/>
  <c r="K346" i="15"/>
  <c r="K347" i="15"/>
  <c r="K348" i="15"/>
  <c r="K349" i="15"/>
  <c r="K350" i="15"/>
  <c r="K351" i="15"/>
  <c r="K352" i="15"/>
  <c r="K353" i="15"/>
  <c r="K354" i="15"/>
  <c r="K355" i="15"/>
  <c r="K356" i="15"/>
  <c r="K357" i="15"/>
  <c r="K358" i="15"/>
  <c r="K359" i="15"/>
  <c r="K360" i="15"/>
  <c r="K361" i="15"/>
  <c r="K362" i="15"/>
  <c r="K363" i="15"/>
  <c r="K364" i="15"/>
  <c r="K365" i="15"/>
  <c r="K366" i="15"/>
  <c r="K367" i="15"/>
  <c r="K368" i="15"/>
  <c r="K369" i="15"/>
  <c r="K370" i="15"/>
  <c r="K371" i="15"/>
  <c r="K372" i="15"/>
  <c r="K373" i="15"/>
  <c r="K374" i="15"/>
  <c r="K375" i="15"/>
  <c r="K376" i="15"/>
  <c r="K377" i="15"/>
  <c r="K378" i="15"/>
  <c r="K379" i="15"/>
  <c r="K380" i="15"/>
  <c r="K381" i="15"/>
  <c r="K382" i="15"/>
  <c r="K383" i="15"/>
  <c r="K384" i="15"/>
  <c r="K385" i="15"/>
  <c r="K386" i="15"/>
  <c r="K387" i="15"/>
  <c r="K388" i="15"/>
  <c r="K389" i="15"/>
  <c r="K390" i="15"/>
  <c r="K391" i="15"/>
  <c r="K392" i="15"/>
  <c r="K393" i="15"/>
  <c r="K394" i="15"/>
  <c r="K395" i="15"/>
  <c r="K396" i="15"/>
  <c r="K397" i="15"/>
  <c r="K398" i="15"/>
  <c r="K399" i="15"/>
  <c r="K400" i="15"/>
  <c r="K401" i="15"/>
  <c r="K402" i="15"/>
  <c r="K403" i="15"/>
  <c r="K404" i="15"/>
  <c r="K405" i="15"/>
  <c r="K406" i="15"/>
  <c r="K407" i="15"/>
  <c r="K408" i="15"/>
  <c r="K409" i="15"/>
  <c r="K410" i="15"/>
  <c r="K411" i="15"/>
  <c r="K412" i="15"/>
  <c r="K413" i="15"/>
  <c r="K414" i="15"/>
  <c r="K415" i="15"/>
  <c r="K416" i="15"/>
  <c r="K417" i="15"/>
  <c r="K418" i="15"/>
  <c r="K419" i="15"/>
  <c r="K420" i="15"/>
  <c r="K421" i="15"/>
  <c r="K422" i="15"/>
  <c r="K423" i="15"/>
  <c r="K424" i="15"/>
  <c r="K425" i="15"/>
  <c r="K426" i="15"/>
  <c r="K427" i="15"/>
  <c r="K428" i="15"/>
  <c r="K429" i="15"/>
  <c r="K430" i="15"/>
  <c r="K431" i="15"/>
  <c r="K432" i="15"/>
  <c r="K433" i="15"/>
  <c r="K434" i="15"/>
  <c r="K435" i="15"/>
  <c r="K436" i="15"/>
  <c r="K437" i="15"/>
  <c r="K438" i="15"/>
  <c r="K439" i="15"/>
  <c r="K440" i="15"/>
  <c r="K441" i="15"/>
  <c r="K442" i="15"/>
  <c r="K443" i="15"/>
  <c r="K444" i="15"/>
  <c r="K445" i="15"/>
  <c r="K446" i="15"/>
  <c r="K447" i="15"/>
  <c r="K448" i="15"/>
  <c r="K449" i="15"/>
  <c r="K450" i="15"/>
  <c r="K451" i="15"/>
  <c r="K452" i="15"/>
  <c r="K453" i="15"/>
  <c r="K454" i="15"/>
  <c r="K455" i="15"/>
  <c r="K456" i="15"/>
  <c r="K457" i="15"/>
  <c r="K458" i="15"/>
  <c r="K459" i="15"/>
  <c r="K460" i="15"/>
  <c r="K461" i="15"/>
  <c r="K462" i="15"/>
  <c r="K463" i="15"/>
  <c r="K464" i="15"/>
  <c r="K465" i="15"/>
  <c r="K466" i="15"/>
  <c r="K467" i="15"/>
  <c r="K468" i="15"/>
  <c r="K469" i="15"/>
  <c r="K470" i="15"/>
  <c r="K471" i="15"/>
  <c r="K472" i="15"/>
  <c r="K473" i="15"/>
  <c r="K474" i="15"/>
  <c r="K475" i="15"/>
  <c r="K476" i="15"/>
  <c r="K477" i="15"/>
  <c r="K478" i="15"/>
  <c r="K479" i="15"/>
  <c r="K480" i="15"/>
  <c r="K481" i="15"/>
  <c r="K482" i="15"/>
  <c r="K483" i="15"/>
  <c r="K484" i="15"/>
  <c r="K485" i="15"/>
  <c r="K486" i="15"/>
  <c r="K487" i="15"/>
  <c r="K488" i="15"/>
  <c r="K489" i="15"/>
  <c r="K490" i="15"/>
  <c r="K491" i="15"/>
  <c r="K492" i="15"/>
  <c r="K493" i="15"/>
  <c r="K494" i="15"/>
  <c r="K495" i="15"/>
  <c r="K496" i="15"/>
  <c r="K497" i="15"/>
  <c r="K498" i="15"/>
  <c r="K499" i="15"/>
  <c r="K500" i="15"/>
  <c r="K501" i="15"/>
  <c r="K502" i="15"/>
  <c r="K503" i="15"/>
  <c r="K504" i="15"/>
  <c r="K505" i="15"/>
  <c r="K506" i="15"/>
  <c r="K507" i="15"/>
  <c r="K508" i="15"/>
  <c r="K509" i="15"/>
  <c r="K510" i="15"/>
  <c r="K511" i="15"/>
  <c r="K512" i="15"/>
  <c r="K513" i="15"/>
  <c r="K514" i="15"/>
  <c r="K515" i="15"/>
  <c r="K516" i="15"/>
  <c r="K517" i="15"/>
  <c r="K518" i="15"/>
  <c r="K519" i="15"/>
  <c r="K520" i="15"/>
  <c r="K521" i="15"/>
  <c r="K522" i="15"/>
  <c r="K523" i="15"/>
  <c r="K524" i="15"/>
  <c r="K525" i="15"/>
  <c r="K526" i="15"/>
  <c r="K527" i="15"/>
  <c r="K528" i="15"/>
  <c r="K529" i="15"/>
  <c r="K530" i="15"/>
  <c r="K531" i="15"/>
  <c r="K532" i="15"/>
  <c r="K533" i="15"/>
  <c r="K534" i="15"/>
  <c r="K535" i="15"/>
  <c r="K536" i="15"/>
  <c r="K537" i="15"/>
  <c r="K538" i="15"/>
  <c r="K539" i="15"/>
  <c r="K540" i="15"/>
  <c r="K541" i="15"/>
  <c r="K542" i="15"/>
  <c r="K543" i="15"/>
  <c r="K544" i="15"/>
  <c r="K545" i="15"/>
  <c r="K546" i="15"/>
  <c r="K547" i="15"/>
  <c r="K548" i="15"/>
  <c r="K549" i="15"/>
  <c r="K550" i="15"/>
  <c r="K551" i="15"/>
  <c r="K552" i="15"/>
  <c r="K553" i="15"/>
  <c r="K554" i="15"/>
  <c r="K555" i="15"/>
  <c r="K556" i="15"/>
  <c r="K557" i="15"/>
  <c r="K558" i="15"/>
  <c r="K559" i="15"/>
  <c r="K560" i="15"/>
  <c r="K561" i="15"/>
  <c r="K562" i="15"/>
  <c r="K563" i="15"/>
  <c r="K564" i="15"/>
  <c r="K565" i="15"/>
  <c r="K566" i="15"/>
  <c r="K567" i="15"/>
  <c r="K568" i="15"/>
  <c r="K569" i="15"/>
  <c r="K570" i="15"/>
  <c r="K571" i="15"/>
  <c r="K572" i="15"/>
  <c r="K573" i="15"/>
  <c r="K574" i="15"/>
  <c r="K575" i="15"/>
  <c r="K576" i="15"/>
  <c r="K577" i="15"/>
  <c r="K578" i="15"/>
  <c r="K579" i="15"/>
  <c r="K580" i="15"/>
  <c r="K581" i="15"/>
  <c r="K582" i="15"/>
  <c r="K583" i="15"/>
  <c r="K584" i="15"/>
  <c r="K585" i="15"/>
  <c r="K586" i="15"/>
  <c r="K587" i="15"/>
  <c r="K588" i="15"/>
  <c r="K589" i="15"/>
  <c r="K590" i="15"/>
  <c r="K591" i="15"/>
  <c r="K592" i="15"/>
  <c r="K593" i="15"/>
  <c r="K594" i="15"/>
  <c r="K595" i="15"/>
  <c r="K596" i="15"/>
  <c r="K597" i="15"/>
  <c r="K598" i="15"/>
  <c r="K599" i="15"/>
  <c r="K600" i="15"/>
  <c r="K601" i="15"/>
  <c r="K602" i="15"/>
  <c r="K603" i="15"/>
  <c r="K604" i="15"/>
  <c r="K605" i="15"/>
  <c r="K606" i="15"/>
  <c r="K607" i="15"/>
  <c r="K608" i="15"/>
  <c r="K609" i="15"/>
  <c r="K610" i="15"/>
  <c r="K611" i="15"/>
  <c r="K612" i="15"/>
  <c r="K613" i="15"/>
  <c r="K614" i="15"/>
  <c r="K615" i="15"/>
  <c r="K616" i="15"/>
  <c r="K617" i="15"/>
  <c r="K618" i="15"/>
  <c r="K619" i="15"/>
  <c r="K620" i="15"/>
  <c r="K621" i="15"/>
  <c r="K622" i="15"/>
  <c r="K623" i="15"/>
  <c r="K624" i="15"/>
  <c r="K625" i="15"/>
  <c r="K626" i="15"/>
  <c r="K627" i="15"/>
  <c r="K628" i="15"/>
  <c r="K629" i="15"/>
  <c r="K630" i="15"/>
  <c r="K631" i="15"/>
  <c r="K632" i="15"/>
  <c r="K633" i="15"/>
  <c r="K634" i="15"/>
  <c r="K635" i="15"/>
  <c r="K636" i="15"/>
  <c r="K637" i="15"/>
  <c r="K638" i="15"/>
  <c r="K639" i="15"/>
  <c r="K640" i="15"/>
  <c r="K641" i="15"/>
  <c r="K642" i="15"/>
  <c r="K643" i="15"/>
  <c r="K644" i="15"/>
  <c r="K645" i="15"/>
  <c r="K646" i="15"/>
  <c r="K647" i="15"/>
  <c r="K648" i="15"/>
  <c r="K649" i="15"/>
  <c r="K650" i="15"/>
  <c r="K651" i="15"/>
  <c r="K652" i="15"/>
  <c r="K653" i="15"/>
  <c r="K654" i="15"/>
  <c r="K655" i="15"/>
  <c r="K656" i="15"/>
  <c r="K657" i="15"/>
  <c r="K658" i="15"/>
  <c r="K659" i="15"/>
  <c r="K660" i="15"/>
  <c r="K661" i="15"/>
  <c r="K662" i="15"/>
  <c r="K663" i="15"/>
  <c r="K664" i="15"/>
  <c r="K665" i="15"/>
  <c r="K666" i="15"/>
  <c r="K667" i="15"/>
  <c r="K668" i="15"/>
  <c r="K669" i="15"/>
  <c r="K670" i="15"/>
  <c r="K671" i="15"/>
  <c r="K672" i="15"/>
  <c r="K673" i="15"/>
  <c r="K674" i="15"/>
  <c r="K675" i="15"/>
  <c r="K676" i="15"/>
  <c r="K677" i="15"/>
  <c r="K678" i="15"/>
  <c r="K679" i="15"/>
  <c r="K680" i="15"/>
  <c r="K681" i="15"/>
  <c r="K682" i="15"/>
  <c r="K683" i="15"/>
  <c r="K684" i="15"/>
  <c r="K685" i="15"/>
  <c r="K686" i="15"/>
  <c r="K687" i="15"/>
  <c r="K688" i="15"/>
  <c r="K689" i="15"/>
  <c r="K690" i="15"/>
  <c r="K691" i="15"/>
  <c r="K692" i="15"/>
  <c r="K693" i="15"/>
  <c r="K694" i="15"/>
  <c r="K695" i="15"/>
  <c r="J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I3" i="15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H3" i="1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72" i="15"/>
  <c r="H73" i="15"/>
  <c r="H74" i="15"/>
  <c r="H75" i="15"/>
  <c r="H76" i="15"/>
  <c r="H77" i="15"/>
  <c r="H78" i="15"/>
  <c r="H79" i="15"/>
  <c r="H80" i="15"/>
  <c r="H81" i="15"/>
  <c r="H82" i="15"/>
  <c r="H83" i="15"/>
  <c r="H84" i="15"/>
  <c r="H85" i="15"/>
  <c r="H86" i="15"/>
  <c r="H87" i="15"/>
  <c r="H88" i="15"/>
  <c r="H89" i="15"/>
  <c r="H90" i="15"/>
  <c r="H91" i="15"/>
  <c r="H92" i="15"/>
  <c r="H93" i="15"/>
  <c r="H94" i="15"/>
  <c r="H95" i="15"/>
  <c r="H96" i="15"/>
  <c r="H97" i="15"/>
  <c r="H98" i="15"/>
  <c r="H99" i="15"/>
  <c r="H100" i="15"/>
  <c r="H101" i="15"/>
  <c r="H102" i="15"/>
  <c r="H103" i="15"/>
  <c r="H104" i="15"/>
  <c r="H105" i="15"/>
  <c r="H106" i="15"/>
  <c r="H107" i="15"/>
  <c r="H108" i="15"/>
  <c r="H109" i="15"/>
  <c r="H110" i="15"/>
  <c r="H111" i="15"/>
  <c r="H112" i="15"/>
  <c r="H113" i="15"/>
  <c r="H114" i="15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32" i="15"/>
  <c r="H133" i="15"/>
  <c r="H134" i="15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53" i="15"/>
  <c r="H154" i="15"/>
  <c r="H155" i="15"/>
  <c r="H156" i="15"/>
  <c r="H157" i="15"/>
  <c r="H158" i="15"/>
  <c r="H159" i="15"/>
  <c r="H160" i="15"/>
  <c r="H161" i="15"/>
  <c r="H162" i="15"/>
  <c r="H163" i="15"/>
  <c r="H164" i="15"/>
  <c r="H165" i="15"/>
  <c r="H166" i="15"/>
  <c r="H167" i="15"/>
  <c r="H168" i="15"/>
  <c r="H169" i="15"/>
  <c r="H170" i="15"/>
  <c r="H171" i="15"/>
  <c r="H172" i="15"/>
  <c r="H173" i="15"/>
  <c r="H174" i="15"/>
  <c r="H175" i="15"/>
  <c r="H176" i="15"/>
  <c r="H177" i="15"/>
  <c r="H178" i="15"/>
  <c r="H179" i="15"/>
  <c r="H180" i="15"/>
  <c r="H181" i="15"/>
  <c r="H182" i="15"/>
  <c r="H183" i="15"/>
  <c r="H184" i="15"/>
  <c r="H185" i="15"/>
  <c r="H186" i="15"/>
  <c r="H187" i="15"/>
  <c r="H188" i="15"/>
  <c r="H189" i="15"/>
  <c r="H190" i="15"/>
  <c r="H191" i="15"/>
  <c r="H192" i="15"/>
  <c r="H193" i="15"/>
  <c r="H194" i="15"/>
  <c r="H195" i="15"/>
  <c r="H196" i="15"/>
  <c r="H197" i="15"/>
  <c r="H198" i="15"/>
  <c r="H199" i="15"/>
  <c r="H200" i="15"/>
  <c r="H201" i="15"/>
  <c r="H202" i="15"/>
  <c r="H203" i="15"/>
  <c r="H204" i="15"/>
  <c r="H205" i="15"/>
  <c r="H206" i="15"/>
  <c r="H207" i="15"/>
  <c r="H208" i="15"/>
  <c r="H209" i="15"/>
  <c r="H210" i="15"/>
  <c r="H211" i="15"/>
  <c r="H212" i="15"/>
  <c r="H213" i="15"/>
  <c r="H214" i="15"/>
  <c r="H215" i="15"/>
  <c r="H216" i="15"/>
  <c r="H217" i="15"/>
  <c r="H218" i="15"/>
  <c r="H219" i="15"/>
  <c r="H220" i="15"/>
  <c r="H221" i="15"/>
  <c r="H222" i="15"/>
  <c r="H223" i="15"/>
  <c r="H224" i="15"/>
  <c r="H225" i="15"/>
  <c r="H226" i="15"/>
  <c r="H227" i="15"/>
  <c r="H228" i="15"/>
  <c r="H229" i="15"/>
  <c r="H230" i="15"/>
  <c r="H231" i="15"/>
  <c r="H232" i="15"/>
  <c r="H233" i="15"/>
  <c r="H234" i="15"/>
  <c r="H235" i="15"/>
  <c r="H236" i="15"/>
  <c r="H237" i="15"/>
  <c r="H238" i="15"/>
  <c r="H239" i="15"/>
  <c r="H240" i="15"/>
  <c r="H241" i="15"/>
  <c r="H242" i="15"/>
  <c r="H243" i="15"/>
  <c r="H244" i="15"/>
  <c r="H245" i="15"/>
  <c r="H246" i="15"/>
  <c r="H247" i="15"/>
  <c r="H248" i="15"/>
  <c r="H249" i="15"/>
  <c r="H250" i="15"/>
  <c r="H251" i="15"/>
  <c r="H252" i="15"/>
  <c r="H253" i="15"/>
  <c r="H254" i="15"/>
  <c r="H255" i="15"/>
  <c r="H256" i="15"/>
  <c r="H257" i="15"/>
  <c r="H258" i="15"/>
  <c r="H259" i="15"/>
  <c r="H260" i="15"/>
  <c r="H261" i="15"/>
  <c r="H262" i="15"/>
  <c r="H263" i="15"/>
  <c r="H264" i="15"/>
  <c r="H265" i="15"/>
  <c r="H266" i="15"/>
  <c r="H267" i="15"/>
  <c r="H268" i="15"/>
  <c r="H269" i="15"/>
  <c r="H270" i="15"/>
  <c r="H271" i="15"/>
  <c r="H272" i="15"/>
  <c r="H273" i="15"/>
  <c r="H274" i="15"/>
  <c r="H275" i="15"/>
  <c r="H276" i="15"/>
  <c r="H277" i="15"/>
  <c r="H278" i="15"/>
  <c r="H279" i="15"/>
  <c r="H280" i="15"/>
  <c r="H281" i="15"/>
  <c r="H282" i="15"/>
  <c r="H283" i="15"/>
  <c r="H284" i="15"/>
  <c r="H285" i="15"/>
  <c r="H286" i="15"/>
  <c r="H287" i="15"/>
  <c r="H288" i="15"/>
  <c r="H289" i="15"/>
  <c r="H290" i="15"/>
  <c r="H291" i="15"/>
  <c r="H292" i="15"/>
  <c r="H293" i="15"/>
  <c r="H294" i="15"/>
  <c r="H295" i="15"/>
  <c r="H296" i="15"/>
  <c r="H297" i="15"/>
  <c r="H298" i="15"/>
  <c r="H299" i="15"/>
  <c r="H300" i="15"/>
  <c r="H301" i="15"/>
  <c r="H302" i="15"/>
  <c r="H303" i="15"/>
  <c r="H304" i="15"/>
  <c r="H305" i="15"/>
  <c r="H306" i="15"/>
  <c r="H307" i="15"/>
  <c r="H308" i="15"/>
  <c r="H309" i="15"/>
  <c r="H310" i="15"/>
  <c r="H311" i="15"/>
  <c r="H312" i="15"/>
  <c r="H313" i="15"/>
  <c r="H314" i="15"/>
  <c r="H315" i="15"/>
  <c r="H316" i="15"/>
  <c r="H317" i="15"/>
  <c r="H318" i="15"/>
  <c r="H319" i="15"/>
  <c r="H320" i="15"/>
  <c r="H321" i="15"/>
  <c r="H322" i="15"/>
  <c r="H323" i="15"/>
  <c r="H324" i="15"/>
  <c r="H325" i="15"/>
  <c r="H326" i="15"/>
  <c r="H327" i="15"/>
  <c r="H328" i="15"/>
  <c r="H329" i="15"/>
  <c r="H330" i="15"/>
  <c r="H331" i="15"/>
  <c r="H332" i="15"/>
  <c r="H333" i="15"/>
  <c r="H334" i="15"/>
  <c r="H335" i="15"/>
  <c r="H336" i="15"/>
  <c r="H337" i="15"/>
  <c r="H338" i="15"/>
  <c r="H339" i="15"/>
  <c r="H340" i="15"/>
  <c r="H341" i="15"/>
  <c r="H342" i="15"/>
  <c r="H343" i="15"/>
  <c r="H344" i="15"/>
  <c r="H345" i="15"/>
  <c r="H346" i="15"/>
  <c r="H347" i="15"/>
  <c r="H348" i="15"/>
  <c r="H349" i="15"/>
  <c r="H350" i="15"/>
  <c r="H351" i="15"/>
  <c r="H352" i="15"/>
  <c r="H353" i="15"/>
  <c r="H354" i="15"/>
  <c r="H355" i="15"/>
  <c r="H356" i="15"/>
  <c r="H357" i="15"/>
  <c r="H358" i="15"/>
  <c r="H359" i="15"/>
  <c r="H360" i="15"/>
  <c r="H361" i="15"/>
  <c r="H362" i="15"/>
  <c r="H363" i="15"/>
  <c r="H364" i="15"/>
  <c r="H365" i="15"/>
  <c r="H366" i="15"/>
  <c r="H367" i="15"/>
  <c r="H368" i="15"/>
  <c r="H369" i="15"/>
  <c r="H370" i="15"/>
  <c r="H371" i="15"/>
  <c r="H372" i="15"/>
  <c r="H373" i="15"/>
  <c r="H374" i="15"/>
  <c r="H375" i="15"/>
  <c r="H376" i="15"/>
  <c r="H377" i="15"/>
  <c r="H378" i="15"/>
  <c r="H379" i="15"/>
  <c r="H380" i="15"/>
  <c r="H381" i="15"/>
  <c r="H382" i="15"/>
  <c r="H383" i="15"/>
  <c r="H384" i="15"/>
  <c r="H385" i="15"/>
  <c r="H386" i="15"/>
  <c r="H387" i="15"/>
  <c r="H388" i="15"/>
  <c r="H389" i="15"/>
  <c r="H390" i="15"/>
  <c r="H391" i="15"/>
  <c r="H392" i="15"/>
  <c r="H393" i="15"/>
  <c r="H394" i="15"/>
  <c r="H395" i="15"/>
  <c r="H396" i="15"/>
  <c r="H397" i="15"/>
  <c r="H398" i="15"/>
  <c r="H399" i="15"/>
  <c r="H400" i="15"/>
  <c r="H401" i="15"/>
  <c r="H402" i="15"/>
  <c r="H403" i="15"/>
  <c r="H404" i="15"/>
  <c r="H405" i="15"/>
  <c r="H406" i="15"/>
  <c r="H407" i="15"/>
  <c r="H408" i="15"/>
  <c r="H409" i="15"/>
  <c r="H410" i="15"/>
  <c r="H411" i="15"/>
  <c r="H412" i="15"/>
  <c r="H413" i="15"/>
  <c r="H414" i="15"/>
  <c r="H415" i="15"/>
  <c r="H416" i="15"/>
  <c r="H417" i="15"/>
  <c r="H418" i="15"/>
  <c r="H419" i="15"/>
  <c r="H420" i="15"/>
  <c r="H421" i="15"/>
  <c r="H422" i="15"/>
  <c r="H423" i="15"/>
  <c r="H424" i="15"/>
  <c r="H425" i="15"/>
  <c r="H426" i="15"/>
  <c r="H427" i="15"/>
  <c r="H428" i="15"/>
  <c r="H429" i="15"/>
  <c r="H430" i="15"/>
  <c r="H431" i="15"/>
  <c r="H432" i="15"/>
  <c r="H433" i="15"/>
  <c r="H434" i="15"/>
  <c r="H435" i="15"/>
  <c r="H436" i="15"/>
  <c r="H437" i="15"/>
  <c r="H438" i="15"/>
  <c r="H439" i="15"/>
  <c r="H440" i="15"/>
  <c r="H441" i="15"/>
  <c r="H442" i="15"/>
  <c r="H443" i="15"/>
  <c r="H444" i="15"/>
  <c r="H445" i="15"/>
  <c r="H446" i="15"/>
  <c r="H447" i="15"/>
  <c r="H448" i="15"/>
  <c r="H449" i="15"/>
  <c r="H450" i="15"/>
  <c r="H451" i="15"/>
  <c r="H452" i="15"/>
  <c r="H453" i="15"/>
  <c r="H454" i="15"/>
  <c r="H455" i="15"/>
  <c r="H456" i="15"/>
  <c r="H457" i="15"/>
  <c r="H458" i="15"/>
  <c r="H459" i="15"/>
  <c r="H460" i="15"/>
  <c r="H461" i="15"/>
  <c r="H462" i="15"/>
  <c r="H463" i="15"/>
  <c r="H464" i="15"/>
  <c r="H465" i="15"/>
  <c r="H466" i="15"/>
  <c r="H467" i="15"/>
  <c r="H468" i="15"/>
  <c r="H469" i="15"/>
  <c r="H470" i="15"/>
  <c r="H471" i="15"/>
  <c r="H472" i="15"/>
  <c r="H473" i="15"/>
  <c r="H474" i="15"/>
  <c r="H475" i="15"/>
  <c r="H476" i="15"/>
  <c r="H477" i="15"/>
  <c r="H478" i="15"/>
  <c r="H479" i="15"/>
  <c r="H480" i="15"/>
  <c r="H481" i="15"/>
  <c r="H482" i="15"/>
  <c r="H483" i="15"/>
  <c r="H484" i="15"/>
  <c r="H485" i="15"/>
  <c r="H486" i="15"/>
  <c r="H487" i="15"/>
  <c r="H488" i="15"/>
  <c r="H489" i="15"/>
  <c r="H490" i="15"/>
  <c r="H491" i="15"/>
  <c r="H492" i="15"/>
  <c r="H493" i="15"/>
  <c r="H494" i="15"/>
  <c r="H495" i="15"/>
  <c r="H496" i="15"/>
  <c r="H497" i="15"/>
  <c r="H498" i="15"/>
  <c r="H499" i="15"/>
  <c r="H500" i="15"/>
  <c r="H501" i="15"/>
  <c r="H502" i="15"/>
  <c r="H503" i="15"/>
  <c r="H504" i="15"/>
  <c r="H505" i="15"/>
  <c r="H506" i="15"/>
  <c r="H507" i="15"/>
  <c r="H508" i="15"/>
  <c r="H509" i="15"/>
  <c r="H510" i="15"/>
  <c r="H511" i="15"/>
  <c r="H512" i="15"/>
  <c r="H513" i="15"/>
  <c r="H514" i="15"/>
  <c r="H515" i="15"/>
  <c r="H516" i="15"/>
  <c r="H517" i="15"/>
  <c r="H518" i="15"/>
  <c r="H519" i="15"/>
  <c r="H520" i="15"/>
  <c r="H521" i="15"/>
  <c r="H522" i="15"/>
  <c r="H523" i="15"/>
  <c r="H524" i="15"/>
  <c r="H525" i="15"/>
  <c r="H526" i="15"/>
  <c r="H527" i="15"/>
  <c r="H528" i="15"/>
  <c r="H529" i="15"/>
  <c r="H530" i="15"/>
  <c r="H531" i="15"/>
  <c r="H532" i="15"/>
  <c r="H533" i="15"/>
  <c r="H534" i="15"/>
  <c r="H535" i="15"/>
  <c r="H536" i="15"/>
  <c r="H537" i="15"/>
  <c r="H538" i="15"/>
  <c r="H539" i="15"/>
  <c r="H540" i="15"/>
  <c r="H541" i="15"/>
  <c r="H542" i="15"/>
  <c r="H543" i="15"/>
  <c r="H544" i="15"/>
  <c r="H545" i="15"/>
  <c r="H546" i="15"/>
  <c r="H547" i="15"/>
  <c r="H548" i="15"/>
  <c r="H549" i="15"/>
  <c r="H550" i="15"/>
  <c r="H551" i="15"/>
  <c r="H552" i="15"/>
  <c r="H553" i="15"/>
  <c r="H554" i="15"/>
  <c r="H555" i="15"/>
  <c r="H556" i="15"/>
  <c r="H557" i="15"/>
  <c r="H558" i="15"/>
  <c r="H559" i="15"/>
  <c r="H560" i="15"/>
  <c r="H561" i="15"/>
  <c r="H562" i="15"/>
  <c r="H563" i="15"/>
  <c r="H564" i="15"/>
  <c r="H565" i="15"/>
  <c r="H566" i="15"/>
  <c r="H567" i="15"/>
  <c r="H568" i="15"/>
  <c r="H569" i="15"/>
  <c r="H570" i="15"/>
  <c r="H571" i="15"/>
  <c r="H572" i="15"/>
  <c r="H573" i="15"/>
  <c r="H574" i="15"/>
  <c r="H575" i="15"/>
  <c r="H576" i="15"/>
  <c r="H577" i="15"/>
  <c r="H578" i="15"/>
  <c r="H579" i="15"/>
  <c r="H580" i="15"/>
  <c r="H581" i="15"/>
  <c r="H582" i="15"/>
  <c r="H583" i="15"/>
  <c r="H584" i="15"/>
  <c r="H585" i="15"/>
  <c r="H586" i="15"/>
  <c r="H587" i="15"/>
  <c r="H588" i="15"/>
  <c r="H589" i="15"/>
  <c r="H590" i="15"/>
  <c r="H591" i="15"/>
  <c r="H592" i="15"/>
  <c r="H593" i="15"/>
  <c r="H594" i="15"/>
  <c r="H595" i="15"/>
  <c r="H596" i="15"/>
  <c r="H597" i="15"/>
  <c r="H598" i="15"/>
  <c r="H599" i="15"/>
  <c r="H600" i="15"/>
  <c r="H601" i="15"/>
  <c r="H602" i="15"/>
  <c r="H603" i="15"/>
  <c r="H604" i="15"/>
  <c r="H605" i="15"/>
  <c r="H606" i="15"/>
  <c r="H607" i="15"/>
  <c r="H608" i="15"/>
  <c r="H609" i="15"/>
  <c r="H610" i="15"/>
  <c r="H611" i="15"/>
  <c r="H612" i="15"/>
  <c r="H613" i="15"/>
  <c r="H614" i="15"/>
  <c r="H615" i="15"/>
  <c r="H616" i="15"/>
  <c r="H617" i="15"/>
  <c r="H618" i="15"/>
  <c r="H619" i="15"/>
  <c r="H620" i="15"/>
  <c r="H621" i="15"/>
  <c r="H622" i="15"/>
  <c r="H623" i="15"/>
  <c r="H624" i="15"/>
  <c r="H625" i="15"/>
  <c r="H626" i="15"/>
  <c r="H627" i="15"/>
  <c r="H628" i="15"/>
  <c r="H629" i="15"/>
  <c r="H630" i="15"/>
  <c r="H631" i="15"/>
  <c r="H632" i="15"/>
  <c r="H633" i="15"/>
  <c r="H634" i="15"/>
  <c r="H635" i="15"/>
  <c r="H636" i="15"/>
  <c r="H637" i="15"/>
  <c r="H638" i="15"/>
  <c r="H639" i="15"/>
  <c r="H640" i="15"/>
  <c r="H641" i="15"/>
  <c r="H642" i="15"/>
  <c r="H643" i="15"/>
  <c r="H644" i="15"/>
  <c r="H645" i="15"/>
  <c r="H646" i="15"/>
  <c r="H647" i="15"/>
  <c r="H648" i="15"/>
  <c r="H649" i="15"/>
  <c r="H650" i="15"/>
  <c r="H651" i="15"/>
  <c r="H652" i="15"/>
  <c r="H653" i="15"/>
  <c r="H654" i="15"/>
  <c r="H655" i="15"/>
  <c r="H656" i="15"/>
  <c r="H657" i="15"/>
  <c r="H658" i="15"/>
  <c r="H659" i="15"/>
  <c r="H660" i="15"/>
  <c r="H661" i="15"/>
  <c r="H662" i="15"/>
  <c r="H663" i="15"/>
  <c r="H664" i="15"/>
  <c r="H665" i="15"/>
  <c r="H666" i="15"/>
  <c r="H667" i="15"/>
  <c r="H668" i="15"/>
  <c r="H669" i="15"/>
  <c r="H670" i="15"/>
  <c r="H671" i="15"/>
  <c r="H672" i="15"/>
  <c r="H673" i="15"/>
  <c r="H674" i="15"/>
  <c r="H675" i="15"/>
  <c r="H676" i="15"/>
  <c r="H677" i="15"/>
  <c r="H678" i="15"/>
  <c r="H679" i="15"/>
  <c r="H680" i="15"/>
  <c r="H681" i="15"/>
  <c r="H682" i="15"/>
  <c r="H683" i="15"/>
  <c r="H684" i="15"/>
  <c r="H685" i="15"/>
  <c r="H686" i="15"/>
  <c r="H687" i="15"/>
  <c r="H688" i="15"/>
  <c r="H689" i="15"/>
  <c r="H690" i="15"/>
  <c r="H691" i="15"/>
  <c r="H692" i="15"/>
  <c r="H693" i="15"/>
  <c r="H694" i="15"/>
  <c r="H695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50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69" i="15"/>
  <c r="F270" i="15"/>
  <c r="F271" i="15"/>
  <c r="F272" i="15"/>
  <c r="F273" i="15"/>
  <c r="F274" i="15"/>
  <c r="F275" i="15"/>
  <c r="F276" i="15"/>
  <c r="F277" i="15"/>
  <c r="F278" i="15"/>
  <c r="F279" i="15"/>
  <c r="F280" i="15"/>
  <c r="F281" i="15"/>
  <c r="F282" i="15"/>
  <c r="F283" i="15"/>
  <c r="F284" i="15"/>
  <c r="F285" i="15"/>
  <c r="F286" i="15"/>
  <c r="F287" i="15"/>
  <c r="F288" i="15"/>
  <c r="F289" i="15"/>
  <c r="F290" i="15"/>
  <c r="F291" i="15"/>
  <c r="F292" i="15"/>
  <c r="F293" i="15"/>
  <c r="F294" i="15"/>
  <c r="F295" i="15"/>
  <c r="F296" i="15"/>
  <c r="F297" i="15"/>
  <c r="F298" i="15"/>
  <c r="F299" i="15"/>
  <c r="F300" i="15"/>
  <c r="F301" i="15"/>
  <c r="F302" i="15"/>
  <c r="F303" i="15"/>
  <c r="F304" i="15"/>
  <c r="F305" i="15"/>
  <c r="F306" i="15"/>
  <c r="F307" i="15"/>
  <c r="F308" i="15"/>
  <c r="F309" i="15"/>
  <c r="F310" i="15"/>
  <c r="F311" i="15"/>
  <c r="F312" i="15"/>
  <c r="F313" i="15"/>
  <c r="F314" i="15"/>
  <c r="F315" i="15"/>
  <c r="F316" i="15"/>
  <c r="F317" i="15"/>
  <c r="F318" i="15"/>
  <c r="F319" i="15"/>
  <c r="F320" i="15"/>
  <c r="F321" i="15"/>
  <c r="F322" i="15"/>
  <c r="F323" i="15"/>
  <c r="F324" i="15"/>
  <c r="F325" i="15"/>
  <c r="F326" i="15"/>
  <c r="F327" i="15"/>
  <c r="F328" i="15"/>
  <c r="F329" i="15"/>
  <c r="F330" i="15"/>
  <c r="F331" i="15"/>
  <c r="F332" i="15"/>
  <c r="F333" i="15"/>
  <c r="F334" i="15"/>
  <c r="F335" i="15"/>
  <c r="F336" i="15"/>
  <c r="F337" i="15"/>
  <c r="F338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3" i="15"/>
  <c r="F354" i="15"/>
  <c r="F355" i="15"/>
  <c r="F356" i="15"/>
  <c r="F357" i="15"/>
  <c r="F358" i="15"/>
  <c r="F359" i="15"/>
  <c r="F360" i="15"/>
  <c r="F361" i="15"/>
  <c r="F362" i="15"/>
  <c r="F363" i="15"/>
  <c r="F364" i="15"/>
  <c r="F365" i="15"/>
  <c r="F366" i="15"/>
  <c r="F367" i="15"/>
  <c r="F368" i="15"/>
  <c r="F369" i="15"/>
  <c r="F370" i="15"/>
  <c r="F371" i="15"/>
  <c r="F372" i="15"/>
  <c r="F373" i="15"/>
  <c r="F374" i="15"/>
  <c r="F375" i="15"/>
  <c r="F376" i="15"/>
  <c r="F377" i="15"/>
  <c r="F378" i="15"/>
  <c r="F379" i="15"/>
  <c r="F380" i="15"/>
  <c r="F381" i="15"/>
  <c r="F382" i="15"/>
  <c r="F383" i="15"/>
  <c r="F384" i="15"/>
  <c r="F385" i="15"/>
  <c r="F386" i="15"/>
  <c r="F387" i="15"/>
  <c r="F388" i="15"/>
  <c r="F389" i="15"/>
  <c r="F390" i="15"/>
  <c r="F391" i="15"/>
  <c r="F392" i="15"/>
  <c r="F393" i="15"/>
  <c r="F394" i="15"/>
  <c r="F395" i="15"/>
  <c r="F396" i="15"/>
  <c r="F397" i="15"/>
  <c r="F398" i="15"/>
  <c r="F399" i="15"/>
  <c r="F400" i="15"/>
  <c r="F401" i="15"/>
  <c r="F402" i="15"/>
  <c r="F403" i="15"/>
  <c r="F404" i="15"/>
  <c r="F405" i="15"/>
  <c r="F406" i="15"/>
  <c r="F407" i="15"/>
  <c r="F408" i="15"/>
  <c r="F409" i="15"/>
  <c r="F410" i="15"/>
  <c r="F411" i="15"/>
  <c r="F412" i="15"/>
  <c r="F413" i="15"/>
  <c r="F414" i="15"/>
  <c r="F415" i="15"/>
  <c r="F416" i="15"/>
  <c r="F417" i="15"/>
  <c r="F418" i="15"/>
  <c r="F419" i="15"/>
  <c r="F420" i="15"/>
  <c r="F421" i="15"/>
  <c r="F422" i="15"/>
  <c r="F423" i="15"/>
  <c r="F424" i="15"/>
  <c r="F425" i="15"/>
  <c r="F426" i="15"/>
  <c r="F427" i="15"/>
  <c r="F428" i="15"/>
  <c r="F429" i="15"/>
  <c r="F430" i="15"/>
  <c r="F431" i="15"/>
  <c r="F432" i="15"/>
  <c r="F433" i="15"/>
  <c r="F434" i="15"/>
  <c r="F435" i="15"/>
  <c r="F436" i="15"/>
  <c r="F437" i="15"/>
  <c r="F438" i="15"/>
  <c r="F439" i="15"/>
  <c r="F440" i="15"/>
  <c r="F441" i="15"/>
  <c r="F442" i="15"/>
  <c r="F443" i="15"/>
  <c r="F444" i="15"/>
  <c r="F445" i="15"/>
  <c r="F446" i="15"/>
  <c r="F447" i="15"/>
  <c r="F448" i="15"/>
  <c r="F449" i="15"/>
  <c r="F450" i="15"/>
  <c r="F451" i="15"/>
  <c r="F452" i="15"/>
  <c r="F453" i="15"/>
  <c r="F454" i="15"/>
  <c r="F455" i="15"/>
  <c r="F456" i="15"/>
  <c r="F457" i="15"/>
  <c r="F458" i="15"/>
  <c r="F459" i="15"/>
  <c r="F460" i="15"/>
  <c r="F461" i="15"/>
  <c r="F462" i="15"/>
  <c r="F463" i="15"/>
  <c r="F464" i="15"/>
  <c r="F465" i="15"/>
  <c r="F466" i="15"/>
  <c r="F467" i="15"/>
  <c r="F468" i="15"/>
  <c r="F469" i="15"/>
  <c r="F470" i="15"/>
  <c r="F471" i="15"/>
  <c r="F472" i="15"/>
  <c r="F473" i="15"/>
  <c r="F474" i="15"/>
  <c r="F475" i="15"/>
  <c r="F476" i="15"/>
  <c r="F477" i="15"/>
  <c r="F478" i="15"/>
  <c r="F479" i="15"/>
  <c r="F480" i="15"/>
  <c r="F481" i="15"/>
  <c r="F482" i="15"/>
  <c r="F483" i="15"/>
  <c r="F484" i="15"/>
  <c r="F485" i="15"/>
  <c r="F486" i="15"/>
  <c r="F487" i="15"/>
  <c r="F488" i="15"/>
  <c r="F489" i="15"/>
  <c r="F490" i="15"/>
  <c r="F491" i="15"/>
  <c r="F492" i="15"/>
  <c r="F493" i="15"/>
  <c r="F494" i="15"/>
  <c r="F495" i="15"/>
  <c r="F496" i="15"/>
  <c r="F497" i="15"/>
  <c r="F498" i="15"/>
  <c r="F499" i="15"/>
  <c r="F500" i="15"/>
  <c r="F501" i="15"/>
  <c r="F502" i="15"/>
  <c r="F503" i="15"/>
  <c r="F504" i="15"/>
  <c r="F505" i="15"/>
  <c r="F506" i="15"/>
  <c r="F507" i="15"/>
  <c r="F508" i="15"/>
  <c r="F509" i="15"/>
  <c r="F510" i="15"/>
  <c r="F511" i="15"/>
  <c r="F512" i="15"/>
  <c r="F513" i="15"/>
  <c r="F514" i="15"/>
  <c r="F515" i="15"/>
  <c r="F516" i="15"/>
  <c r="F517" i="15"/>
  <c r="F518" i="15"/>
  <c r="F519" i="15"/>
  <c r="F520" i="15"/>
  <c r="F521" i="15"/>
  <c r="F522" i="15"/>
  <c r="F523" i="15"/>
  <c r="F524" i="15"/>
  <c r="F525" i="15"/>
  <c r="F526" i="15"/>
  <c r="F527" i="15"/>
  <c r="F528" i="15"/>
  <c r="F529" i="15"/>
  <c r="F530" i="15"/>
  <c r="F531" i="15"/>
  <c r="F532" i="15"/>
  <c r="F533" i="15"/>
  <c r="F534" i="15"/>
  <c r="F535" i="15"/>
  <c r="F536" i="15"/>
  <c r="F537" i="15"/>
  <c r="F538" i="15"/>
  <c r="F539" i="15"/>
  <c r="F540" i="15"/>
  <c r="F541" i="15"/>
  <c r="F542" i="15"/>
  <c r="F543" i="15"/>
  <c r="F544" i="15"/>
  <c r="F545" i="15"/>
  <c r="F546" i="15"/>
  <c r="F547" i="15"/>
  <c r="F548" i="15"/>
  <c r="F549" i="15"/>
  <c r="F550" i="15"/>
  <c r="F551" i="15"/>
  <c r="F552" i="15"/>
  <c r="F553" i="15"/>
  <c r="F554" i="15"/>
  <c r="F555" i="15"/>
  <c r="F556" i="15"/>
  <c r="F557" i="15"/>
  <c r="F558" i="15"/>
  <c r="F559" i="15"/>
  <c r="F560" i="15"/>
  <c r="F561" i="15"/>
  <c r="F562" i="15"/>
  <c r="F563" i="15"/>
  <c r="F564" i="15"/>
  <c r="F565" i="15"/>
  <c r="F566" i="15"/>
  <c r="F567" i="15"/>
  <c r="F568" i="15"/>
  <c r="F569" i="15"/>
  <c r="F570" i="15"/>
  <c r="F571" i="15"/>
  <c r="F572" i="15"/>
  <c r="F573" i="15"/>
  <c r="F574" i="15"/>
  <c r="F575" i="15"/>
  <c r="F576" i="15"/>
  <c r="F577" i="15"/>
  <c r="F578" i="15"/>
  <c r="F579" i="15"/>
  <c r="F580" i="15"/>
  <c r="F581" i="15"/>
  <c r="F582" i="15"/>
  <c r="F583" i="15"/>
  <c r="F584" i="15"/>
  <c r="F585" i="15"/>
  <c r="F586" i="15"/>
  <c r="F587" i="15"/>
  <c r="F588" i="15"/>
  <c r="F589" i="15"/>
  <c r="F590" i="15"/>
  <c r="F591" i="15"/>
  <c r="F592" i="15"/>
  <c r="F593" i="15"/>
  <c r="F594" i="15"/>
  <c r="F595" i="15"/>
  <c r="F596" i="15"/>
  <c r="F597" i="15"/>
  <c r="F598" i="15"/>
  <c r="F599" i="15"/>
  <c r="F600" i="15"/>
  <c r="F601" i="15"/>
  <c r="F602" i="15"/>
  <c r="F603" i="15"/>
  <c r="F604" i="15"/>
  <c r="F605" i="15"/>
  <c r="F606" i="15"/>
  <c r="F607" i="15"/>
  <c r="F608" i="15"/>
  <c r="F609" i="15"/>
  <c r="F610" i="15"/>
  <c r="F611" i="15"/>
  <c r="F612" i="15"/>
  <c r="F613" i="15"/>
  <c r="F614" i="15"/>
  <c r="F615" i="15"/>
  <c r="F616" i="15"/>
  <c r="F617" i="15"/>
  <c r="F618" i="15"/>
  <c r="F619" i="15"/>
  <c r="F620" i="15"/>
  <c r="F621" i="15"/>
  <c r="F622" i="15"/>
  <c r="F623" i="15"/>
  <c r="F624" i="15"/>
  <c r="F625" i="15"/>
  <c r="F626" i="15"/>
  <c r="F627" i="15"/>
  <c r="F628" i="15"/>
  <c r="F629" i="15"/>
  <c r="F630" i="15"/>
  <c r="F631" i="15"/>
  <c r="F632" i="15"/>
  <c r="F633" i="15"/>
  <c r="F634" i="15"/>
  <c r="F635" i="15"/>
  <c r="F636" i="15"/>
  <c r="F637" i="15"/>
  <c r="F638" i="15"/>
  <c r="F639" i="15"/>
  <c r="F640" i="15"/>
  <c r="F641" i="15"/>
  <c r="F642" i="15"/>
  <c r="F643" i="15"/>
  <c r="F644" i="15"/>
  <c r="F645" i="15"/>
  <c r="F646" i="15"/>
  <c r="F647" i="15"/>
  <c r="F648" i="15"/>
  <c r="F649" i="15"/>
  <c r="F650" i="15"/>
  <c r="F651" i="15"/>
  <c r="F652" i="15"/>
  <c r="F653" i="15"/>
  <c r="F654" i="15"/>
  <c r="F655" i="15"/>
  <c r="F656" i="15"/>
  <c r="F657" i="15"/>
  <c r="F658" i="15"/>
  <c r="F659" i="15"/>
  <c r="F660" i="15"/>
  <c r="F661" i="15"/>
  <c r="F662" i="15"/>
  <c r="F663" i="15"/>
  <c r="F664" i="15"/>
  <c r="F665" i="15"/>
  <c r="F666" i="15"/>
  <c r="F667" i="15"/>
  <c r="F668" i="15"/>
  <c r="F669" i="15"/>
  <c r="F670" i="15"/>
  <c r="F671" i="15"/>
  <c r="F672" i="15"/>
  <c r="F673" i="15"/>
  <c r="F674" i="15"/>
  <c r="F675" i="15"/>
  <c r="F676" i="15"/>
  <c r="F677" i="15"/>
  <c r="F678" i="15"/>
  <c r="F679" i="15"/>
  <c r="F680" i="15"/>
  <c r="F681" i="15"/>
  <c r="F682" i="15"/>
  <c r="F683" i="15"/>
  <c r="F684" i="15"/>
  <c r="F685" i="15"/>
  <c r="F686" i="15"/>
  <c r="F687" i="15"/>
  <c r="F688" i="15"/>
  <c r="F689" i="15"/>
  <c r="F690" i="15"/>
  <c r="F691" i="15"/>
  <c r="F692" i="15"/>
  <c r="F693" i="15"/>
  <c r="F694" i="15"/>
  <c r="F695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294" i="15"/>
  <c r="E295" i="15"/>
  <c r="E296" i="15"/>
  <c r="E297" i="15"/>
  <c r="E298" i="15"/>
  <c r="E299" i="15"/>
  <c r="E300" i="15"/>
  <c r="E301" i="15"/>
  <c r="E302" i="15"/>
  <c r="E303" i="15"/>
  <c r="E304" i="15"/>
  <c r="E305" i="15"/>
  <c r="E306" i="15"/>
  <c r="E307" i="15"/>
  <c r="E308" i="15"/>
  <c r="E309" i="15"/>
  <c r="E310" i="15"/>
  <c r="E311" i="15"/>
  <c r="E312" i="15"/>
  <c r="E313" i="15"/>
  <c r="E314" i="15"/>
  <c r="E315" i="15"/>
  <c r="E316" i="15"/>
  <c r="E317" i="15"/>
  <c r="E318" i="15"/>
  <c r="E319" i="15"/>
  <c r="E320" i="15"/>
  <c r="E321" i="15"/>
  <c r="E322" i="15"/>
  <c r="E323" i="15"/>
  <c r="E324" i="15"/>
  <c r="E325" i="15"/>
  <c r="E326" i="15"/>
  <c r="E327" i="15"/>
  <c r="E328" i="15"/>
  <c r="E329" i="15"/>
  <c r="E330" i="15"/>
  <c r="E331" i="15"/>
  <c r="E332" i="15"/>
  <c r="E333" i="15"/>
  <c r="E334" i="15"/>
  <c r="E335" i="15"/>
  <c r="E336" i="15"/>
  <c r="E337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58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84" i="15"/>
  <c r="E385" i="15"/>
  <c r="E386" i="15"/>
  <c r="E387" i="15"/>
  <c r="E388" i="15"/>
  <c r="E389" i="15"/>
  <c r="E390" i="15"/>
  <c r="E391" i="15"/>
  <c r="E392" i="15"/>
  <c r="E393" i="15"/>
  <c r="E394" i="15"/>
  <c r="E395" i="15"/>
  <c r="E396" i="15"/>
  <c r="E397" i="15"/>
  <c r="E398" i="15"/>
  <c r="E399" i="15"/>
  <c r="E400" i="15"/>
  <c r="E401" i="15"/>
  <c r="E402" i="15"/>
  <c r="E403" i="15"/>
  <c r="E404" i="15"/>
  <c r="E405" i="15"/>
  <c r="E406" i="15"/>
  <c r="E407" i="15"/>
  <c r="E408" i="15"/>
  <c r="E409" i="15"/>
  <c r="E410" i="15"/>
  <c r="E411" i="15"/>
  <c r="E412" i="15"/>
  <c r="E413" i="15"/>
  <c r="E414" i="15"/>
  <c r="E415" i="15"/>
  <c r="E416" i="15"/>
  <c r="E417" i="15"/>
  <c r="E418" i="15"/>
  <c r="E419" i="15"/>
  <c r="E420" i="15"/>
  <c r="E421" i="15"/>
  <c r="E422" i="15"/>
  <c r="E423" i="15"/>
  <c r="E424" i="15"/>
  <c r="E425" i="15"/>
  <c r="E426" i="15"/>
  <c r="E427" i="15"/>
  <c r="E428" i="15"/>
  <c r="E429" i="15"/>
  <c r="E430" i="15"/>
  <c r="E431" i="15"/>
  <c r="E432" i="15"/>
  <c r="E433" i="15"/>
  <c r="E434" i="15"/>
  <c r="E435" i="15"/>
  <c r="E436" i="15"/>
  <c r="E437" i="15"/>
  <c r="E438" i="15"/>
  <c r="E439" i="15"/>
  <c r="E440" i="15"/>
  <c r="E441" i="15"/>
  <c r="E442" i="15"/>
  <c r="E443" i="15"/>
  <c r="E444" i="15"/>
  <c r="E445" i="15"/>
  <c r="E446" i="15"/>
  <c r="E447" i="15"/>
  <c r="E448" i="15"/>
  <c r="E449" i="15"/>
  <c r="E450" i="15"/>
  <c r="E451" i="15"/>
  <c r="E452" i="15"/>
  <c r="E453" i="15"/>
  <c r="E454" i="15"/>
  <c r="E455" i="15"/>
  <c r="E456" i="15"/>
  <c r="E457" i="15"/>
  <c r="E458" i="15"/>
  <c r="E459" i="15"/>
  <c r="E460" i="15"/>
  <c r="E461" i="15"/>
  <c r="E462" i="15"/>
  <c r="E463" i="15"/>
  <c r="E464" i="15"/>
  <c r="E465" i="15"/>
  <c r="E466" i="15"/>
  <c r="E467" i="15"/>
  <c r="E468" i="15"/>
  <c r="E469" i="15"/>
  <c r="E470" i="15"/>
  <c r="E471" i="15"/>
  <c r="E472" i="15"/>
  <c r="E473" i="15"/>
  <c r="E474" i="15"/>
  <c r="E475" i="15"/>
  <c r="E476" i="15"/>
  <c r="E477" i="15"/>
  <c r="E478" i="15"/>
  <c r="E479" i="15"/>
  <c r="E480" i="15"/>
  <c r="E481" i="15"/>
  <c r="E482" i="15"/>
  <c r="E483" i="15"/>
  <c r="E484" i="15"/>
  <c r="E485" i="15"/>
  <c r="E486" i="15"/>
  <c r="E487" i="15"/>
  <c r="E488" i="15"/>
  <c r="E489" i="15"/>
  <c r="E490" i="15"/>
  <c r="E491" i="15"/>
  <c r="E492" i="15"/>
  <c r="E493" i="15"/>
  <c r="E494" i="15"/>
  <c r="E495" i="15"/>
  <c r="E496" i="15"/>
  <c r="E497" i="15"/>
  <c r="E498" i="15"/>
  <c r="E499" i="15"/>
  <c r="E500" i="15"/>
  <c r="E501" i="15"/>
  <c r="E502" i="15"/>
  <c r="E503" i="15"/>
  <c r="E504" i="15"/>
  <c r="E505" i="15"/>
  <c r="E506" i="15"/>
  <c r="E507" i="15"/>
  <c r="E508" i="15"/>
  <c r="E509" i="15"/>
  <c r="E510" i="15"/>
  <c r="E511" i="15"/>
  <c r="E512" i="15"/>
  <c r="E513" i="15"/>
  <c r="E514" i="15"/>
  <c r="E515" i="15"/>
  <c r="E516" i="15"/>
  <c r="E517" i="15"/>
  <c r="E518" i="15"/>
  <c r="E519" i="15"/>
  <c r="E520" i="15"/>
  <c r="E521" i="15"/>
  <c r="E522" i="15"/>
  <c r="E523" i="15"/>
  <c r="E524" i="15"/>
  <c r="E525" i="15"/>
  <c r="E526" i="15"/>
  <c r="E527" i="15"/>
  <c r="E528" i="15"/>
  <c r="E529" i="15"/>
  <c r="E530" i="15"/>
  <c r="E531" i="15"/>
  <c r="E532" i="15"/>
  <c r="E533" i="15"/>
  <c r="E534" i="15"/>
  <c r="E535" i="15"/>
  <c r="E536" i="15"/>
  <c r="E537" i="15"/>
  <c r="E538" i="15"/>
  <c r="E539" i="15"/>
  <c r="E540" i="15"/>
  <c r="E541" i="15"/>
  <c r="E542" i="15"/>
  <c r="E543" i="15"/>
  <c r="E544" i="15"/>
  <c r="E545" i="15"/>
  <c r="E546" i="15"/>
  <c r="E547" i="15"/>
  <c r="E548" i="15"/>
  <c r="E549" i="15"/>
  <c r="E550" i="15"/>
  <c r="E551" i="15"/>
  <c r="E552" i="15"/>
  <c r="E553" i="15"/>
  <c r="E554" i="15"/>
  <c r="E555" i="15"/>
  <c r="E556" i="15"/>
  <c r="E557" i="15"/>
  <c r="E558" i="15"/>
  <c r="E559" i="15"/>
  <c r="E560" i="15"/>
  <c r="E561" i="15"/>
  <c r="E562" i="15"/>
  <c r="E563" i="15"/>
  <c r="E564" i="15"/>
  <c r="E565" i="15"/>
  <c r="E566" i="15"/>
  <c r="E567" i="15"/>
  <c r="E568" i="15"/>
  <c r="E569" i="15"/>
  <c r="E570" i="15"/>
  <c r="E571" i="15"/>
  <c r="E572" i="15"/>
  <c r="E573" i="15"/>
  <c r="E574" i="15"/>
  <c r="E575" i="15"/>
  <c r="E576" i="15"/>
  <c r="E577" i="15"/>
  <c r="E578" i="15"/>
  <c r="E579" i="15"/>
  <c r="E580" i="15"/>
  <c r="E581" i="15"/>
  <c r="E582" i="15"/>
  <c r="E583" i="15"/>
  <c r="E584" i="15"/>
  <c r="E585" i="15"/>
  <c r="E586" i="15"/>
  <c r="E587" i="15"/>
  <c r="E588" i="15"/>
  <c r="E589" i="15"/>
  <c r="E590" i="15"/>
  <c r="E591" i="15"/>
  <c r="E592" i="15"/>
  <c r="E593" i="15"/>
  <c r="E594" i="15"/>
  <c r="E595" i="15"/>
  <c r="E596" i="15"/>
  <c r="E597" i="15"/>
  <c r="E598" i="15"/>
  <c r="E599" i="15"/>
  <c r="E600" i="15"/>
  <c r="E601" i="15"/>
  <c r="E602" i="15"/>
  <c r="E603" i="15"/>
  <c r="E604" i="15"/>
  <c r="E605" i="15"/>
  <c r="E606" i="15"/>
  <c r="E607" i="15"/>
  <c r="E608" i="15"/>
  <c r="E609" i="15"/>
  <c r="E610" i="15"/>
  <c r="E611" i="15"/>
  <c r="E612" i="15"/>
  <c r="E613" i="15"/>
  <c r="E614" i="15"/>
  <c r="E615" i="15"/>
  <c r="E616" i="15"/>
  <c r="E617" i="15"/>
  <c r="E618" i="15"/>
  <c r="E619" i="15"/>
  <c r="E620" i="15"/>
  <c r="E621" i="15"/>
  <c r="E622" i="15"/>
  <c r="E623" i="15"/>
  <c r="E624" i="15"/>
  <c r="E625" i="15"/>
  <c r="E626" i="15"/>
  <c r="E627" i="15"/>
  <c r="E628" i="15"/>
  <c r="E629" i="15"/>
  <c r="E630" i="15"/>
  <c r="E631" i="15"/>
  <c r="E632" i="15"/>
  <c r="E633" i="15"/>
  <c r="E634" i="15"/>
  <c r="E635" i="15"/>
  <c r="E636" i="15"/>
  <c r="E637" i="15"/>
  <c r="E638" i="15"/>
  <c r="E639" i="15"/>
  <c r="E640" i="15"/>
  <c r="E641" i="15"/>
  <c r="E642" i="15"/>
  <c r="E643" i="15"/>
  <c r="E644" i="15"/>
  <c r="E645" i="15"/>
  <c r="E646" i="15"/>
  <c r="E647" i="15"/>
  <c r="E648" i="15"/>
  <c r="E649" i="15"/>
  <c r="E650" i="15"/>
  <c r="E651" i="15"/>
  <c r="E652" i="15"/>
  <c r="E653" i="15"/>
  <c r="E654" i="15"/>
  <c r="E655" i="15"/>
  <c r="E656" i="15"/>
  <c r="E657" i="15"/>
  <c r="E658" i="15"/>
  <c r="E659" i="15"/>
  <c r="E660" i="15"/>
  <c r="E661" i="15"/>
  <c r="E662" i="15"/>
  <c r="E663" i="15"/>
  <c r="E664" i="15"/>
  <c r="E665" i="15"/>
  <c r="E666" i="15"/>
  <c r="E667" i="15"/>
  <c r="E668" i="15"/>
  <c r="E669" i="15"/>
  <c r="E670" i="15"/>
  <c r="E671" i="15"/>
  <c r="E672" i="15"/>
  <c r="E673" i="15"/>
  <c r="E674" i="15"/>
  <c r="E675" i="15"/>
  <c r="E676" i="15"/>
  <c r="E677" i="15"/>
  <c r="E678" i="15"/>
  <c r="E679" i="15"/>
  <c r="E680" i="15"/>
  <c r="E681" i="15"/>
  <c r="E682" i="15"/>
  <c r="E683" i="15"/>
  <c r="E684" i="15"/>
  <c r="E685" i="15"/>
  <c r="E686" i="15"/>
  <c r="E687" i="15"/>
  <c r="E688" i="15"/>
  <c r="E689" i="15"/>
  <c r="E690" i="15"/>
  <c r="E691" i="15"/>
  <c r="E692" i="15"/>
  <c r="E693" i="15"/>
  <c r="E694" i="15"/>
  <c r="E695" i="15"/>
  <c r="E2" i="15"/>
  <c r="F2" i="15"/>
  <c r="G2" i="15"/>
  <c r="H2" i="15"/>
  <c r="I2" i="15"/>
  <c r="J2" i="15"/>
  <c r="K2" i="15"/>
  <c r="L2" i="15"/>
  <c r="M2" i="15"/>
  <c r="N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81" i="15"/>
  <c r="D382" i="15"/>
  <c r="D383" i="15"/>
  <c r="D384" i="15"/>
  <c r="D385" i="15"/>
  <c r="D386" i="15"/>
  <c r="D387" i="15"/>
  <c r="D388" i="15"/>
  <c r="D389" i="15"/>
  <c r="D390" i="15"/>
  <c r="D391" i="15"/>
  <c r="D392" i="15"/>
  <c r="D393" i="15"/>
  <c r="D394" i="15"/>
  <c r="D395" i="15"/>
  <c r="D396" i="15"/>
  <c r="D397" i="15"/>
  <c r="D398" i="15"/>
  <c r="D399" i="15"/>
  <c r="D400" i="15"/>
  <c r="D401" i="15"/>
  <c r="D402" i="15"/>
  <c r="D403" i="15"/>
  <c r="D404" i="15"/>
  <c r="D405" i="15"/>
  <c r="D406" i="15"/>
  <c r="D407" i="15"/>
  <c r="D408" i="15"/>
  <c r="D409" i="15"/>
  <c r="D410" i="15"/>
  <c r="D411" i="15"/>
  <c r="D412" i="15"/>
  <c r="D413" i="15"/>
  <c r="D414" i="15"/>
  <c r="D415" i="15"/>
  <c r="D416" i="15"/>
  <c r="D417" i="15"/>
  <c r="D418" i="15"/>
  <c r="D419" i="15"/>
  <c r="D420" i="15"/>
  <c r="D421" i="15"/>
  <c r="D422" i="15"/>
  <c r="D423" i="15"/>
  <c r="D424" i="15"/>
  <c r="D425" i="15"/>
  <c r="D426" i="15"/>
  <c r="D427" i="15"/>
  <c r="D428" i="15"/>
  <c r="D429" i="15"/>
  <c r="D430" i="15"/>
  <c r="D431" i="15"/>
  <c r="D432" i="15"/>
  <c r="D433" i="15"/>
  <c r="D434" i="15"/>
  <c r="D435" i="15"/>
  <c r="D436" i="15"/>
  <c r="D437" i="15"/>
  <c r="D438" i="15"/>
  <c r="D439" i="15"/>
  <c r="D440" i="15"/>
  <c r="D441" i="15"/>
  <c r="D442" i="15"/>
  <c r="D443" i="15"/>
  <c r="D444" i="15"/>
  <c r="D445" i="15"/>
  <c r="D446" i="15"/>
  <c r="D447" i="15"/>
  <c r="D448" i="15"/>
  <c r="D449" i="15"/>
  <c r="D450" i="15"/>
  <c r="D451" i="15"/>
  <c r="D452" i="15"/>
  <c r="D453" i="15"/>
  <c r="D454" i="15"/>
  <c r="D455" i="15"/>
  <c r="D456" i="15"/>
  <c r="D457" i="15"/>
  <c r="D458" i="15"/>
  <c r="D459" i="15"/>
  <c r="D460" i="15"/>
  <c r="D461" i="15"/>
  <c r="D462" i="15"/>
  <c r="D463" i="15"/>
  <c r="D464" i="15"/>
  <c r="D465" i="15"/>
  <c r="D466" i="15"/>
  <c r="D467" i="15"/>
  <c r="D468" i="15"/>
  <c r="D469" i="15"/>
  <c r="D470" i="15"/>
  <c r="D471" i="15"/>
  <c r="D472" i="15"/>
  <c r="D473" i="15"/>
  <c r="D474" i="15"/>
  <c r="D475" i="15"/>
  <c r="D476" i="15"/>
  <c r="D477" i="15"/>
  <c r="D478" i="15"/>
  <c r="D479" i="15"/>
  <c r="D480" i="15"/>
  <c r="D481" i="15"/>
  <c r="D482" i="15"/>
  <c r="D483" i="15"/>
  <c r="D484" i="15"/>
  <c r="D485" i="15"/>
  <c r="D486" i="15"/>
  <c r="D487" i="15"/>
  <c r="D488" i="15"/>
  <c r="D489" i="15"/>
  <c r="D490" i="15"/>
  <c r="D491" i="15"/>
  <c r="D492" i="15"/>
  <c r="D493" i="15"/>
  <c r="D494" i="15"/>
  <c r="D495" i="15"/>
  <c r="D496" i="15"/>
  <c r="D497" i="15"/>
  <c r="D498" i="15"/>
  <c r="D499" i="15"/>
  <c r="D500" i="15"/>
  <c r="D501" i="15"/>
  <c r="D502" i="15"/>
  <c r="D503" i="15"/>
  <c r="D504" i="15"/>
  <c r="D505" i="15"/>
  <c r="D506" i="15"/>
  <c r="D507" i="15"/>
  <c r="D508" i="15"/>
  <c r="D509" i="15"/>
  <c r="D510" i="15"/>
  <c r="D511" i="15"/>
  <c r="D512" i="15"/>
  <c r="D513" i="15"/>
  <c r="D514" i="15"/>
  <c r="D515" i="15"/>
  <c r="D516" i="15"/>
  <c r="D517" i="15"/>
  <c r="D518" i="15"/>
  <c r="D519" i="15"/>
  <c r="D520" i="15"/>
  <c r="D521" i="15"/>
  <c r="D522" i="15"/>
  <c r="D523" i="15"/>
  <c r="D524" i="15"/>
  <c r="D525" i="15"/>
  <c r="D526" i="15"/>
  <c r="D527" i="15"/>
  <c r="D528" i="15"/>
  <c r="D529" i="15"/>
  <c r="D530" i="15"/>
  <c r="D531" i="15"/>
  <c r="D532" i="15"/>
  <c r="D533" i="15"/>
  <c r="D534" i="15"/>
  <c r="D535" i="15"/>
  <c r="D536" i="15"/>
  <c r="D537" i="15"/>
  <c r="D538" i="15"/>
  <c r="D539" i="15"/>
  <c r="D540" i="15"/>
  <c r="D541" i="15"/>
  <c r="D542" i="15"/>
  <c r="D543" i="15"/>
  <c r="D544" i="15"/>
  <c r="D545" i="15"/>
  <c r="D546" i="15"/>
  <c r="D547" i="15"/>
  <c r="D548" i="15"/>
  <c r="D549" i="15"/>
  <c r="D550" i="15"/>
  <c r="D551" i="15"/>
  <c r="D552" i="15"/>
  <c r="D553" i="15"/>
  <c r="D554" i="15"/>
  <c r="D555" i="15"/>
  <c r="D556" i="15"/>
  <c r="D557" i="15"/>
  <c r="D558" i="15"/>
  <c r="D559" i="15"/>
  <c r="D560" i="15"/>
  <c r="D561" i="15"/>
  <c r="D562" i="15"/>
  <c r="D563" i="15"/>
  <c r="D564" i="15"/>
  <c r="D565" i="15"/>
  <c r="D566" i="15"/>
  <c r="D567" i="15"/>
  <c r="D568" i="15"/>
  <c r="D569" i="15"/>
  <c r="D570" i="15"/>
  <c r="D571" i="15"/>
  <c r="D572" i="15"/>
  <c r="D573" i="15"/>
  <c r="D574" i="15"/>
  <c r="D575" i="15"/>
  <c r="D576" i="15"/>
  <c r="D577" i="15"/>
  <c r="D578" i="15"/>
  <c r="D579" i="15"/>
  <c r="D580" i="15"/>
  <c r="D581" i="15"/>
  <c r="D582" i="15"/>
  <c r="D583" i="15"/>
  <c r="D584" i="15"/>
  <c r="D585" i="15"/>
  <c r="D586" i="15"/>
  <c r="D587" i="15"/>
  <c r="D588" i="15"/>
  <c r="D589" i="15"/>
  <c r="D590" i="15"/>
  <c r="D591" i="15"/>
  <c r="D592" i="15"/>
  <c r="D593" i="15"/>
  <c r="D594" i="15"/>
  <c r="D595" i="15"/>
  <c r="D596" i="15"/>
  <c r="D597" i="15"/>
  <c r="D598" i="15"/>
  <c r="D599" i="15"/>
  <c r="D600" i="15"/>
  <c r="D601" i="15"/>
  <c r="D602" i="15"/>
  <c r="D603" i="15"/>
  <c r="D604" i="15"/>
  <c r="D605" i="15"/>
  <c r="D606" i="15"/>
  <c r="D607" i="15"/>
  <c r="D608" i="15"/>
  <c r="D609" i="15"/>
  <c r="D610" i="15"/>
  <c r="D611" i="15"/>
  <c r="D612" i="15"/>
  <c r="D613" i="15"/>
  <c r="D614" i="15"/>
  <c r="D615" i="15"/>
  <c r="D616" i="15"/>
  <c r="D617" i="15"/>
  <c r="D618" i="15"/>
  <c r="D619" i="15"/>
  <c r="D620" i="15"/>
  <c r="D621" i="15"/>
  <c r="D622" i="15"/>
  <c r="D623" i="15"/>
  <c r="D624" i="15"/>
  <c r="D625" i="15"/>
  <c r="D626" i="15"/>
  <c r="D627" i="15"/>
  <c r="D628" i="15"/>
  <c r="D629" i="15"/>
  <c r="D630" i="15"/>
  <c r="D631" i="15"/>
  <c r="D632" i="15"/>
  <c r="D633" i="15"/>
  <c r="D634" i="15"/>
  <c r="D635" i="15"/>
  <c r="D636" i="15"/>
  <c r="D637" i="15"/>
  <c r="D638" i="15"/>
  <c r="D639" i="15"/>
  <c r="D640" i="15"/>
  <c r="D641" i="15"/>
  <c r="D642" i="15"/>
  <c r="D643" i="15"/>
  <c r="D644" i="15"/>
  <c r="D645" i="15"/>
  <c r="D646" i="15"/>
  <c r="D647" i="15"/>
  <c r="D648" i="15"/>
  <c r="D649" i="15"/>
  <c r="D650" i="15"/>
  <c r="D651" i="15"/>
  <c r="D652" i="15"/>
  <c r="D653" i="15"/>
  <c r="D654" i="15"/>
  <c r="D655" i="15"/>
  <c r="D656" i="15"/>
  <c r="D657" i="15"/>
  <c r="D658" i="15"/>
  <c r="D659" i="15"/>
  <c r="D660" i="15"/>
  <c r="D661" i="15"/>
  <c r="D662" i="15"/>
  <c r="D663" i="15"/>
  <c r="D664" i="15"/>
  <c r="D665" i="15"/>
  <c r="D666" i="15"/>
  <c r="D667" i="15"/>
  <c r="D668" i="15"/>
  <c r="D669" i="15"/>
  <c r="D670" i="15"/>
  <c r="D671" i="15"/>
  <c r="D672" i="15"/>
  <c r="D673" i="15"/>
  <c r="D674" i="15"/>
  <c r="D675" i="15"/>
  <c r="D676" i="15"/>
  <c r="D677" i="15"/>
  <c r="D678" i="15"/>
  <c r="D679" i="15"/>
  <c r="D680" i="15"/>
  <c r="D681" i="15"/>
  <c r="D682" i="15"/>
  <c r="D683" i="15"/>
  <c r="D684" i="15"/>
  <c r="D685" i="15"/>
  <c r="D686" i="15"/>
  <c r="D687" i="15"/>
  <c r="D688" i="15"/>
  <c r="D689" i="15"/>
  <c r="D690" i="15"/>
  <c r="D691" i="15"/>
  <c r="D692" i="15"/>
  <c r="D693" i="15"/>
  <c r="D694" i="15"/>
  <c r="D695" i="15"/>
  <c r="D2" i="15"/>
  <c r="N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N115" i="14"/>
  <c r="N116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131" i="14"/>
  <c r="N132" i="14"/>
  <c r="N133" i="14"/>
  <c r="N134" i="14"/>
  <c r="N135" i="14"/>
  <c r="N136" i="14"/>
  <c r="N137" i="14"/>
  <c r="N138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2" i="14"/>
  <c r="N153" i="14"/>
  <c r="N154" i="14"/>
  <c r="N155" i="14"/>
  <c r="N156" i="14"/>
  <c r="N157" i="14"/>
  <c r="N158" i="14"/>
  <c r="N159" i="14"/>
  <c r="N160" i="14"/>
  <c r="N161" i="14"/>
  <c r="N162" i="14"/>
  <c r="N163" i="14"/>
  <c r="N164" i="14"/>
  <c r="N165" i="14"/>
  <c r="N166" i="14"/>
  <c r="N167" i="14"/>
  <c r="N168" i="14"/>
  <c r="N169" i="14"/>
  <c r="N170" i="14"/>
  <c r="N171" i="14"/>
  <c r="N172" i="14"/>
  <c r="N173" i="14"/>
  <c r="N174" i="14"/>
  <c r="N175" i="14"/>
  <c r="N176" i="14"/>
  <c r="N177" i="14"/>
  <c r="N178" i="14"/>
  <c r="N179" i="14"/>
  <c r="N180" i="14"/>
  <c r="N181" i="14"/>
  <c r="N182" i="14"/>
  <c r="N183" i="14"/>
  <c r="N184" i="14"/>
  <c r="N185" i="14"/>
  <c r="N186" i="14"/>
  <c r="N187" i="14"/>
  <c r="N188" i="14"/>
  <c r="N189" i="14"/>
  <c r="N190" i="14"/>
  <c r="N191" i="14"/>
  <c r="N192" i="14"/>
  <c r="N193" i="14"/>
  <c r="N194" i="14"/>
  <c r="N195" i="14"/>
  <c r="N196" i="14"/>
  <c r="N197" i="14"/>
  <c r="N198" i="14"/>
  <c r="N199" i="14"/>
  <c r="N200" i="14"/>
  <c r="N201" i="14"/>
  <c r="N202" i="14"/>
  <c r="N203" i="14"/>
  <c r="N204" i="14"/>
  <c r="N205" i="14"/>
  <c r="N206" i="14"/>
  <c r="N207" i="14"/>
  <c r="N208" i="14"/>
  <c r="N209" i="14"/>
  <c r="N210" i="14"/>
  <c r="N211" i="14"/>
  <c r="N212" i="14"/>
  <c r="N213" i="14"/>
  <c r="N214" i="14"/>
  <c r="N215" i="14"/>
  <c r="N216" i="14"/>
  <c r="N217" i="14"/>
  <c r="N218" i="14"/>
  <c r="N219" i="14"/>
  <c r="N220" i="14"/>
  <c r="N221" i="14"/>
  <c r="N222" i="14"/>
  <c r="N223" i="14"/>
  <c r="N224" i="14"/>
  <c r="N225" i="14"/>
  <c r="N226" i="14"/>
  <c r="N227" i="14"/>
  <c r="N228" i="14"/>
  <c r="N229" i="14"/>
  <c r="N230" i="14"/>
  <c r="N231" i="14"/>
  <c r="N232" i="14"/>
  <c r="N233" i="14"/>
  <c r="N234" i="14"/>
  <c r="N235" i="14"/>
  <c r="N236" i="14"/>
  <c r="N237" i="14"/>
  <c r="N238" i="14"/>
  <c r="N239" i="14"/>
  <c r="N240" i="14"/>
  <c r="N241" i="14"/>
  <c r="N242" i="14"/>
  <c r="N243" i="14"/>
  <c r="N244" i="14"/>
  <c r="N245" i="14"/>
  <c r="N246" i="14"/>
  <c r="N247" i="14"/>
  <c r="N248" i="14"/>
  <c r="N249" i="14"/>
  <c r="N250" i="14"/>
  <c r="N251" i="14"/>
  <c r="N252" i="14"/>
  <c r="N253" i="14"/>
  <c r="N254" i="14"/>
  <c r="N255" i="14"/>
  <c r="N256" i="14"/>
  <c r="N257" i="14"/>
  <c r="N258" i="14"/>
  <c r="N259" i="14"/>
  <c r="N260" i="14"/>
  <c r="N261" i="14"/>
  <c r="N262" i="14"/>
  <c r="N263" i="14"/>
  <c r="N264" i="14"/>
  <c r="N265" i="14"/>
  <c r="N266" i="14"/>
  <c r="N267" i="14"/>
  <c r="N268" i="14"/>
  <c r="N269" i="14"/>
  <c r="N270" i="14"/>
  <c r="N271" i="14"/>
  <c r="N272" i="14"/>
  <c r="N273" i="14"/>
  <c r="N274" i="14"/>
  <c r="N275" i="14"/>
  <c r="N276" i="14"/>
  <c r="N277" i="14"/>
  <c r="N278" i="14"/>
  <c r="N279" i="14"/>
  <c r="N280" i="14"/>
  <c r="N281" i="14"/>
  <c r="N282" i="14"/>
  <c r="N283" i="14"/>
  <c r="N284" i="14"/>
  <c r="N285" i="14"/>
  <c r="N286" i="14"/>
  <c r="N287" i="14"/>
  <c r="N288" i="14"/>
  <c r="N289" i="14"/>
  <c r="N290" i="14"/>
  <c r="N291" i="14"/>
  <c r="N292" i="14"/>
  <c r="N293" i="14"/>
  <c r="N294" i="14"/>
  <c r="N295" i="14"/>
  <c r="N296" i="14"/>
  <c r="N297" i="14"/>
  <c r="N298" i="14"/>
  <c r="N299" i="14"/>
  <c r="N300" i="14"/>
  <c r="N301" i="14"/>
  <c r="N302" i="14"/>
  <c r="N303" i="14"/>
  <c r="N304" i="14"/>
  <c r="N305" i="14"/>
  <c r="N306" i="14"/>
  <c r="N307" i="14"/>
  <c r="N308" i="14"/>
  <c r="N309" i="14"/>
  <c r="N310" i="14"/>
  <c r="N311" i="14"/>
  <c r="N312" i="14"/>
  <c r="N313" i="14"/>
  <c r="N314" i="14"/>
  <c r="N315" i="14"/>
  <c r="N316" i="14"/>
  <c r="N317" i="14"/>
  <c r="N318" i="14"/>
  <c r="N319" i="14"/>
  <c r="N320" i="14"/>
  <c r="N321" i="14"/>
  <c r="N322" i="14"/>
  <c r="N323" i="14"/>
  <c r="N324" i="14"/>
  <c r="N325" i="14"/>
  <c r="N326" i="14"/>
  <c r="N327" i="14"/>
  <c r="N328" i="14"/>
  <c r="N329" i="14"/>
  <c r="N330" i="14"/>
  <c r="N331" i="14"/>
  <c r="N332" i="14"/>
  <c r="N333" i="14"/>
  <c r="N334" i="14"/>
  <c r="N335" i="14"/>
  <c r="N336" i="14"/>
  <c r="N337" i="14"/>
  <c r="N338" i="14"/>
  <c r="N339" i="14"/>
  <c r="N340" i="14"/>
  <c r="N341" i="14"/>
  <c r="N342" i="14"/>
  <c r="N343" i="14"/>
  <c r="N344" i="14"/>
  <c r="N345" i="14"/>
  <c r="N346" i="14"/>
  <c r="N347" i="14"/>
  <c r="N348" i="14"/>
  <c r="N349" i="14"/>
  <c r="N350" i="14"/>
  <c r="N351" i="14"/>
  <c r="N352" i="14"/>
  <c r="N353" i="14"/>
  <c r="N354" i="14"/>
  <c r="N355" i="14"/>
  <c r="N356" i="14"/>
  <c r="N357" i="14"/>
  <c r="N358" i="14"/>
  <c r="N359" i="14"/>
  <c r="N360" i="14"/>
  <c r="N361" i="14"/>
  <c r="N362" i="14"/>
  <c r="N363" i="14"/>
  <c r="N364" i="14"/>
  <c r="N365" i="14"/>
  <c r="N366" i="14"/>
  <c r="N367" i="14"/>
  <c r="N368" i="14"/>
  <c r="N369" i="14"/>
  <c r="N370" i="14"/>
  <c r="N371" i="14"/>
  <c r="N372" i="14"/>
  <c r="N373" i="14"/>
  <c r="N374" i="14"/>
  <c r="N375" i="14"/>
  <c r="N376" i="14"/>
  <c r="N377" i="14"/>
  <c r="N378" i="14"/>
  <c r="N379" i="14"/>
  <c r="N380" i="14"/>
  <c r="N381" i="14"/>
  <c r="N382" i="14"/>
  <c r="N383" i="14"/>
  <c r="N384" i="14"/>
  <c r="N385" i="14"/>
  <c r="N386" i="14"/>
  <c r="N387" i="14"/>
  <c r="N388" i="14"/>
  <c r="N389" i="14"/>
  <c r="N390" i="14"/>
  <c r="N391" i="14"/>
  <c r="N392" i="14"/>
  <c r="N393" i="14"/>
  <c r="N394" i="14"/>
  <c r="N395" i="14"/>
  <c r="N396" i="14"/>
  <c r="N397" i="14"/>
  <c r="N398" i="14"/>
  <c r="N399" i="14"/>
  <c r="N400" i="14"/>
  <c r="N401" i="14"/>
  <c r="N402" i="14"/>
  <c r="N403" i="14"/>
  <c r="N404" i="14"/>
  <c r="N405" i="14"/>
  <c r="N406" i="14"/>
  <c r="N407" i="14"/>
  <c r="N408" i="14"/>
  <c r="N409" i="14"/>
  <c r="N410" i="14"/>
  <c r="N411" i="14"/>
  <c r="N412" i="14"/>
  <c r="N413" i="14"/>
  <c r="N414" i="14"/>
  <c r="N415" i="14"/>
  <c r="N416" i="14"/>
  <c r="N417" i="14"/>
  <c r="N418" i="14"/>
  <c r="N419" i="14"/>
  <c r="N420" i="14"/>
  <c r="N421" i="14"/>
  <c r="N422" i="14"/>
  <c r="N423" i="14"/>
  <c r="N424" i="14"/>
  <c r="N425" i="14"/>
  <c r="N426" i="14"/>
  <c r="N427" i="14"/>
  <c r="N428" i="14"/>
  <c r="N429" i="14"/>
  <c r="N430" i="14"/>
  <c r="N431" i="14"/>
  <c r="N432" i="14"/>
  <c r="N433" i="14"/>
  <c r="N434" i="14"/>
  <c r="N435" i="14"/>
  <c r="N436" i="14"/>
  <c r="N437" i="14"/>
  <c r="N438" i="14"/>
  <c r="N439" i="14"/>
  <c r="N440" i="14"/>
  <c r="N441" i="14"/>
  <c r="N442" i="14"/>
  <c r="N443" i="14"/>
  <c r="N444" i="14"/>
  <c r="N445" i="14"/>
  <c r="N446" i="14"/>
  <c r="N447" i="14"/>
  <c r="N448" i="14"/>
  <c r="N449" i="14"/>
  <c r="N450" i="14"/>
  <c r="N451" i="14"/>
  <c r="N452" i="14"/>
  <c r="N453" i="14"/>
  <c r="N454" i="14"/>
  <c r="N455" i="14"/>
  <c r="N456" i="14"/>
  <c r="N457" i="14"/>
  <c r="N458" i="14"/>
  <c r="N459" i="14"/>
  <c r="N460" i="14"/>
  <c r="N461" i="14"/>
  <c r="N462" i="14"/>
  <c r="N463" i="14"/>
  <c r="N464" i="14"/>
  <c r="N465" i="14"/>
  <c r="N466" i="14"/>
  <c r="N467" i="14"/>
  <c r="N468" i="14"/>
  <c r="N469" i="14"/>
  <c r="N470" i="14"/>
  <c r="N471" i="14"/>
  <c r="N472" i="14"/>
  <c r="N473" i="14"/>
  <c r="N474" i="14"/>
  <c r="N475" i="14"/>
  <c r="N476" i="14"/>
  <c r="N477" i="14"/>
  <c r="N478" i="14"/>
  <c r="N479" i="14"/>
  <c r="N480" i="14"/>
  <c r="N481" i="14"/>
  <c r="N482" i="14"/>
  <c r="N483" i="14"/>
  <c r="N484" i="14"/>
  <c r="N485" i="14"/>
  <c r="N486" i="14"/>
  <c r="N487" i="14"/>
  <c r="N488" i="14"/>
  <c r="N489" i="14"/>
  <c r="N490" i="14"/>
  <c r="N491" i="14"/>
  <c r="N492" i="14"/>
  <c r="N493" i="14"/>
  <c r="N494" i="14"/>
  <c r="N495" i="14"/>
  <c r="N496" i="14"/>
  <c r="N497" i="14"/>
  <c r="N498" i="14"/>
  <c r="N499" i="14"/>
  <c r="N500" i="14"/>
  <c r="N501" i="14"/>
  <c r="N502" i="14"/>
  <c r="N503" i="14"/>
  <c r="N504" i="14"/>
  <c r="N505" i="14"/>
  <c r="N506" i="14"/>
  <c r="N507" i="14"/>
  <c r="N508" i="14"/>
  <c r="N509" i="14"/>
  <c r="N510" i="14"/>
  <c r="N511" i="14"/>
  <c r="N512" i="14"/>
  <c r="N513" i="14"/>
  <c r="N514" i="14"/>
  <c r="N515" i="14"/>
  <c r="N516" i="14"/>
  <c r="N517" i="14"/>
  <c r="N518" i="14"/>
  <c r="N519" i="14"/>
  <c r="N520" i="14"/>
  <c r="N521" i="14"/>
  <c r="N522" i="14"/>
  <c r="N523" i="14"/>
  <c r="N524" i="14"/>
  <c r="N525" i="14"/>
  <c r="N526" i="14"/>
  <c r="N527" i="14"/>
  <c r="N528" i="14"/>
  <c r="N529" i="14"/>
  <c r="N530" i="14"/>
  <c r="N531" i="14"/>
  <c r="N532" i="14"/>
  <c r="N533" i="14"/>
  <c r="N534" i="14"/>
  <c r="N535" i="14"/>
  <c r="N536" i="14"/>
  <c r="N537" i="14"/>
  <c r="N538" i="14"/>
  <c r="N539" i="14"/>
  <c r="N540" i="14"/>
  <c r="N541" i="14"/>
  <c r="N542" i="14"/>
  <c r="N543" i="14"/>
  <c r="N544" i="14"/>
  <c r="N545" i="14"/>
  <c r="N546" i="14"/>
  <c r="N547" i="14"/>
  <c r="N548" i="14"/>
  <c r="N549" i="14"/>
  <c r="N550" i="14"/>
  <c r="N551" i="14"/>
  <c r="N552" i="14"/>
  <c r="N553" i="14"/>
  <c r="N554" i="14"/>
  <c r="N555" i="14"/>
  <c r="N556" i="14"/>
  <c r="N557" i="14"/>
  <c r="N558" i="14"/>
  <c r="N559" i="14"/>
  <c r="N560" i="14"/>
  <c r="N561" i="14"/>
  <c r="N562" i="14"/>
  <c r="N563" i="14"/>
  <c r="N564" i="14"/>
  <c r="N565" i="14"/>
  <c r="N566" i="14"/>
  <c r="N567" i="14"/>
  <c r="N568" i="14"/>
  <c r="N569" i="14"/>
  <c r="N570" i="14"/>
  <c r="N571" i="14"/>
  <c r="N572" i="14"/>
  <c r="N573" i="14"/>
  <c r="N574" i="14"/>
  <c r="N575" i="14"/>
  <c r="N576" i="14"/>
  <c r="N577" i="14"/>
  <c r="N578" i="14"/>
  <c r="N579" i="14"/>
  <c r="N580" i="14"/>
  <c r="N581" i="14"/>
  <c r="N582" i="14"/>
  <c r="N583" i="14"/>
  <c r="N584" i="14"/>
  <c r="N585" i="14"/>
  <c r="N586" i="14"/>
  <c r="N587" i="14"/>
  <c r="N588" i="14"/>
  <c r="N589" i="14"/>
  <c r="N590" i="14"/>
  <c r="N591" i="14"/>
  <c r="N592" i="14"/>
  <c r="N593" i="14"/>
  <c r="N594" i="14"/>
  <c r="N595" i="14"/>
  <c r="N596" i="14"/>
  <c r="N597" i="14"/>
  <c r="N598" i="14"/>
  <c r="N599" i="14"/>
  <c r="N600" i="14"/>
  <c r="N601" i="14"/>
  <c r="N602" i="14"/>
  <c r="N603" i="14"/>
  <c r="N604" i="14"/>
  <c r="N605" i="14"/>
  <c r="N606" i="14"/>
  <c r="N607" i="14"/>
  <c r="N608" i="14"/>
  <c r="N609" i="14"/>
  <c r="N610" i="14"/>
  <c r="N611" i="14"/>
  <c r="N612" i="14"/>
  <c r="N613" i="14"/>
  <c r="N614" i="14"/>
  <c r="N615" i="14"/>
  <c r="N616" i="14"/>
  <c r="N617" i="14"/>
  <c r="N618" i="14"/>
  <c r="N619" i="14"/>
  <c r="N620" i="14"/>
  <c r="N621" i="14"/>
  <c r="N622" i="14"/>
  <c r="N623" i="14"/>
  <c r="N624" i="14"/>
  <c r="N625" i="14"/>
  <c r="N626" i="14"/>
  <c r="N627" i="14"/>
  <c r="N628" i="14"/>
  <c r="N629" i="14"/>
  <c r="N630" i="14"/>
  <c r="N631" i="14"/>
  <c r="N632" i="14"/>
  <c r="N633" i="14"/>
  <c r="N634" i="14"/>
  <c r="N635" i="14"/>
  <c r="N636" i="14"/>
  <c r="N637" i="14"/>
  <c r="N638" i="14"/>
  <c r="N639" i="14"/>
  <c r="N640" i="14"/>
  <c r="N641" i="14"/>
  <c r="N642" i="14"/>
  <c r="N643" i="14"/>
  <c r="N644" i="14"/>
  <c r="N645" i="14"/>
  <c r="N646" i="14"/>
  <c r="N647" i="14"/>
  <c r="N648" i="14"/>
  <c r="N649" i="14"/>
  <c r="N650" i="14"/>
  <c r="N651" i="14"/>
  <c r="N652" i="14"/>
  <c r="N653" i="14"/>
  <c r="N654" i="14"/>
  <c r="N655" i="14"/>
  <c r="N656" i="14"/>
  <c r="N657" i="14"/>
  <c r="N658" i="14"/>
  <c r="N659" i="14"/>
  <c r="N660" i="14"/>
  <c r="N661" i="14"/>
  <c r="N662" i="14"/>
  <c r="N663" i="14"/>
  <c r="N664" i="14"/>
  <c r="N665" i="14"/>
  <c r="N666" i="14"/>
  <c r="N667" i="14"/>
  <c r="N668" i="14"/>
  <c r="N669" i="14"/>
  <c r="N670" i="14"/>
  <c r="N671" i="14"/>
  <c r="N672" i="14"/>
  <c r="N673" i="14"/>
  <c r="N674" i="14"/>
  <c r="N675" i="14"/>
  <c r="N676" i="14"/>
  <c r="N677" i="14"/>
  <c r="N678" i="14"/>
  <c r="N679" i="14"/>
  <c r="N680" i="14"/>
  <c r="N681" i="14"/>
  <c r="N682" i="14"/>
  <c r="N683" i="14"/>
  <c r="N684" i="14"/>
  <c r="N685" i="14"/>
  <c r="N686" i="14"/>
  <c r="N687" i="14"/>
  <c r="N688" i="14"/>
  <c r="N689" i="14"/>
  <c r="N690" i="14"/>
  <c r="N691" i="14"/>
  <c r="N692" i="14"/>
  <c r="N693" i="14"/>
  <c r="N694" i="14"/>
  <c r="N695" i="14"/>
  <c r="M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499" i="14"/>
  <c r="M500" i="14"/>
  <c r="M501" i="14"/>
  <c r="M502" i="14"/>
  <c r="M503" i="14"/>
  <c r="M504" i="14"/>
  <c r="M505" i="14"/>
  <c r="M506" i="14"/>
  <c r="M507" i="14"/>
  <c r="M508" i="14"/>
  <c r="M509" i="14"/>
  <c r="M510" i="14"/>
  <c r="M511" i="14"/>
  <c r="M512" i="14"/>
  <c r="M513" i="14"/>
  <c r="M514" i="14"/>
  <c r="M515" i="14"/>
  <c r="M516" i="14"/>
  <c r="M517" i="14"/>
  <c r="M518" i="14"/>
  <c r="M519" i="14"/>
  <c r="M520" i="14"/>
  <c r="M521" i="14"/>
  <c r="M522" i="14"/>
  <c r="M523" i="14"/>
  <c r="M524" i="14"/>
  <c r="M525" i="14"/>
  <c r="M526" i="14"/>
  <c r="M527" i="14"/>
  <c r="M528" i="14"/>
  <c r="M529" i="14"/>
  <c r="M530" i="14"/>
  <c r="M531" i="14"/>
  <c r="M532" i="14"/>
  <c r="M533" i="14"/>
  <c r="M534" i="14"/>
  <c r="M535" i="14"/>
  <c r="M536" i="14"/>
  <c r="M537" i="14"/>
  <c r="M538" i="14"/>
  <c r="M539" i="14"/>
  <c r="M540" i="14"/>
  <c r="M541" i="14"/>
  <c r="M542" i="14"/>
  <c r="M543" i="14"/>
  <c r="M544" i="14"/>
  <c r="M545" i="14"/>
  <c r="M546" i="14"/>
  <c r="M547" i="14"/>
  <c r="M548" i="14"/>
  <c r="M549" i="14"/>
  <c r="M550" i="14"/>
  <c r="M551" i="14"/>
  <c r="M552" i="14"/>
  <c r="M553" i="14"/>
  <c r="M554" i="14"/>
  <c r="M555" i="14"/>
  <c r="M556" i="14"/>
  <c r="M557" i="14"/>
  <c r="M558" i="14"/>
  <c r="M559" i="14"/>
  <c r="M560" i="14"/>
  <c r="M561" i="14"/>
  <c r="M562" i="14"/>
  <c r="M563" i="14"/>
  <c r="M564" i="14"/>
  <c r="M565" i="14"/>
  <c r="M566" i="14"/>
  <c r="M567" i="14"/>
  <c r="M568" i="14"/>
  <c r="M569" i="14"/>
  <c r="M570" i="14"/>
  <c r="M571" i="14"/>
  <c r="M572" i="14"/>
  <c r="M573" i="14"/>
  <c r="M574" i="14"/>
  <c r="M575" i="14"/>
  <c r="M576" i="14"/>
  <c r="M577" i="14"/>
  <c r="M578" i="14"/>
  <c r="M579" i="14"/>
  <c r="M580" i="14"/>
  <c r="M581" i="14"/>
  <c r="M582" i="14"/>
  <c r="M583" i="14"/>
  <c r="M584" i="14"/>
  <c r="M585" i="14"/>
  <c r="M586" i="14"/>
  <c r="M587" i="14"/>
  <c r="M588" i="14"/>
  <c r="M589" i="14"/>
  <c r="M590" i="14"/>
  <c r="M591" i="14"/>
  <c r="M592" i="14"/>
  <c r="M593" i="14"/>
  <c r="M594" i="14"/>
  <c r="M595" i="14"/>
  <c r="M596" i="14"/>
  <c r="M597" i="14"/>
  <c r="M598" i="14"/>
  <c r="M599" i="14"/>
  <c r="M600" i="14"/>
  <c r="M601" i="14"/>
  <c r="M602" i="14"/>
  <c r="M603" i="14"/>
  <c r="M604" i="14"/>
  <c r="M605" i="14"/>
  <c r="M606" i="14"/>
  <c r="M607" i="14"/>
  <c r="M608" i="14"/>
  <c r="M609" i="14"/>
  <c r="M610" i="14"/>
  <c r="M611" i="14"/>
  <c r="M612" i="14"/>
  <c r="M613" i="14"/>
  <c r="M614" i="14"/>
  <c r="M615" i="14"/>
  <c r="M616" i="14"/>
  <c r="M617" i="14"/>
  <c r="M618" i="14"/>
  <c r="M619" i="14"/>
  <c r="M620" i="14"/>
  <c r="M621" i="14"/>
  <c r="M622" i="14"/>
  <c r="M623" i="14"/>
  <c r="M624" i="14"/>
  <c r="M625" i="14"/>
  <c r="M626" i="14"/>
  <c r="M627" i="14"/>
  <c r="M628" i="14"/>
  <c r="M629" i="14"/>
  <c r="M630" i="14"/>
  <c r="M631" i="14"/>
  <c r="M632" i="14"/>
  <c r="M633" i="14"/>
  <c r="M634" i="14"/>
  <c r="M635" i="14"/>
  <c r="M636" i="14"/>
  <c r="M637" i="14"/>
  <c r="M638" i="14"/>
  <c r="M639" i="14"/>
  <c r="M640" i="14"/>
  <c r="M641" i="14"/>
  <c r="M642" i="14"/>
  <c r="M643" i="14"/>
  <c r="M644" i="14"/>
  <c r="M645" i="14"/>
  <c r="M646" i="14"/>
  <c r="M647" i="14"/>
  <c r="M648" i="14"/>
  <c r="M649" i="14"/>
  <c r="M650" i="14"/>
  <c r="M651" i="14"/>
  <c r="M652" i="14"/>
  <c r="M653" i="14"/>
  <c r="M654" i="14"/>
  <c r="M655" i="14"/>
  <c r="M656" i="14"/>
  <c r="M657" i="14"/>
  <c r="M658" i="14"/>
  <c r="M659" i="14"/>
  <c r="M660" i="14"/>
  <c r="M661" i="14"/>
  <c r="M662" i="14"/>
  <c r="M663" i="14"/>
  <c r="M664" i="14"/>
  <c r="M665" i="14"/>
  <c r="M666" i="14"/>
  <c r="M667" i="14"/>
  <c r="M668" i="14"/>
  <c r="M669" i="14"/>
  <c r="M670" i="14"/>
  <c r="M671" i="14"/>
  <c r="M672" i="14"/>
  <c r="M673" i="14"/>
  <c r="M674" i="14"/>
  <c r="M675" i="14"/>
  <c r="M676" i="14"/>
  <c r="M677" i="14"/>
  <c r="M678" i="14"/>
  <c r="M679" i="14"/>
  <c r="M680" i="14"/>
  <c r="M681" i="14"/>
  <c r="M682" i="14"/>
  <c r="M683" i="14"/>
  <c r="M684" i="14"/>
  <c r="M685" i="14"/>
  <c r="M686" i="14"/>
  <c r="M687" i="14"/>
  <c r="M688" i="14"/>
  <c r="M689" i="14"/>
  <c r="M690" i="14"/>
  <c r="M691" i="14"/>
  <c r="M692" i="14"/>
  <c r="M693" i="14"/>
  <c r="M694" i="14"/>
  <c r="M695" i="14"/>
  <c r="L3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L152" i="14"/>
  <c r="L153" i="14"/>
  <c r="L154" i="14"/>
  <c r="L155" i="14"/>
  <c r="L156" i="14"/>
  <c r="L157" i="14"/>
  <c r="L158" i="14"/>
  <c r="L159" i="14"/>
  <c r="L160" i="14"/>
  <c r="L161" i="14"/>
  <c r="L162" i="14"/>
  <c r="L163" i="14"/>
  <c r="L164" i="14"/>
  <c r="L165" i="14"/>
  <c r="L166" i="14"/>
  <c r="L167" i="14"/>
  <c r="L168" i="14"/>
  <c r="L169" i="14"/>
  <c r="L170" i="14"/>
  <c r="L171" i="14"/>
  <c r="L172" i="14"/>
  <c r="L173" i="14"/>
  <c r="L174" i="14"/>
  <c r="L175" i="14"/>
  <c r="L176" i="14"/>
  <c r="L177" i="14"/>
  <c r="L178" i="14"/>
  <c r="L179" i="14"/>
  <c r="L180" i="14"/>
  <c r="L181" i="14"/>
  <c r="L182" i="14"/>
  <c r="L183" i="14"/>
  <c r="L184" i="14"/>
  <c r="L185" i="14"/>
  <c r="L186" i="14"/>
  <c r="L187" i="14"/>
  <c r="L188" i="14"/>
  <c r="L189" i="14"/>
  <c r="L190" i="14"/>
  <c r="L191" i="14"/>
  <c r="L192" i="14"/>
  <c r="L193" i="14"/>
  <c r="L194" i="14"/>
  <c r="L195" i="14"/>
  <c r="L196" i="14"/>
  <c r="L197" i="14"/>
  <c r="L198" i="14"/>
  <c r="L199" i="14"/>
  <c r="L200" i="14"/>
  <c r="L201" i="14"/>
  <c r="L202" i="14"/>
  <c r="L203" i="14"/>
  <c r="L204" i="14"/>
  <c r="L205" i="14"/>
  <c r="L206" i="14"/>
  <c r="L207" i="14"/>
  <c r="L208" i="14"/>
  <c r="L209" i="14"/>
  <c r="L210" i="14"/>
  <c r="L211" i="14"/>
  <c r="L212" i="14"/>
  <c r="L213" i="14"/>
  <c r="L214" i="14"/>
  <c r="L215" i="14"/>
  <c r="L216" i="14"/>
  <c r="L217" i="14"/>
  <c r="L218" i="14"/>
  <c r="L219" i="14"/>
  <c r="L220" i="14"/>
  <c r="L221" i="14"/>
  <c r="L222" i="14"/>
  <c r="L223" i="14"/>
  <c r="L224" i="14"/>
  <c r="L225" i="14"/>
  <c r="L226" i="14"/>
  <c r="L227" i="14"/>
  <c r="L228" i="14"/>
  <c r="L229" i="14"/>
  <c r="L230" i="14"/>
  <c r="L231" i="14"/>
  <c r="L232" i="14"/>
  <c r="L233" i="14"/>
  <c r="L234" i="14"/>
  <c r="L235" i="14"/>
  <c r="L236" i="14"/>
  <c r="L237" i="14"/>
  <c r="L238" i="14"/>
  <c r="L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L273" i="14"/>
  <c r="L274" i="14"/>
  <c r="L275" i="14"/>
  <c r="L276" i="14"/>
  <c r="L277" i="14"/>
  <c r="L278" i="14"/>
  <c r="L279" i="14"/>
  <c r="L280" i="14"/>
  <c r="L281" i="14"/>
  <c r="L282" i="14"/>
  <c r="L283" i="14"/>
  <c r="L284" i="14"/>
  <c r="L285" i="14"/>
  <c r="L286" i="14"/>
  <c r="L287" i="14"/>
  <c r="L288" i="14"/>
  <c r="L289" i="14"/>
  <c r="L290" i="14"/>
  <c r="L291" i="14"/>
  <c r="L292" i="14"/>
  <c r="L293" i="14"/>
  <c r="L294" i="14"/>
  <c r="L295" i="14"/>
  <c r="L296" i="14"/>
  <c r="L297" i="14"/>
  <c r="L298" i="14"/>
  <c r="L299" i="14"/>
  <c r="L300" i="14"/>
  <c r="L301" i="14"/>
  <c r="L302" i="14"/>
  <c r="L303" i="14"/>
  <c r="L304" i="14"/>
  <c r="L305" i="14"/>
  <c r="L306" i="14"/>
  <c r="L307" i="14"/>
  <c r="L308" i="14"/>
  <c r="L309" i="14"/>
  <c r="L310" i="14"/>
  <c r="L311" i="14"/>
  <c r="L312" i="14"/>
  <c r="L313" i="14"/>
  <c r="L314" i="14"/>
  <c r="L315" i="14"/>
  <c r="L316" i="14"/>
  <c r="L317" i="14"/>
  <c r="L318" i="14"/>
  <c r="L319" i="14"/>
  <c r="L320" i="14"/>
  <c r="L321" i="14"/>
  <c r="L322" i="14"/>
  <c r="L323" i="14"/>
  <c r="L324" i="14"/>
  <c r="L325" i="14"/>
  <c r="L326" i="14"/>
  <c r="L327" i="14"/>
  <c r="L328" i="14"/>
  <c r="L329" i="14"/>
  <c r="L330" i="14"/>
  <c r="L331" i="14"/>
  <c r="L332" i="14"/>
  <c r="L333" i="14"/>
  <c r="L334" i="14"/>
  <c r="L335" i="14"/>
  <c r="L336" i="14"/>
  <c r="L337" i="14"/>
  <c r="L338" i="14"/>
  <c r="L339" i="14"/>
  <c r="L340" i="14"/>
  <c r="L341" i="14"/>
  <c r="L342" i="14"/>
  <c r="L343" i="14"/>
  <c r="L344" i="14"/>
  <c r="L345" i="14"/>
  <c r="L346" i="14"/>
  <c r="L347" i="14"/>
  <c r="L348" i="14"/>
  <c r="L349" i="14"/>
  <c r="L350" i="14"/>
  <c r="L351" i="14"/>
  <c r="L352" i="14"/>
  <c r="L353" i="14"/>
  <c r="L354" i="14"/>
  <c r="L355" i="14"/>
  <c r="L356" i="14"/>
  <c r="L357" i="14"/>
  <c r="L358" i="14"/>
  <c r="L359" i="14"/>
  <c r="L360" i="14"/>
  <c r="L361" i="14"/>
  <c r="L362" i="14"/>
  <c r="L363" i="14"/>
  <c r="L364" i="14"/>
  <c r="L365" i="14"/>
  <c r="L366" i="14"/>
  <c r="L367" i="14"/>
  <c r="L368" i="14"/>
  <c r="L369" i="14"/>
  <c r="L370" i="14"/>
  <c r="L371" i="14"/>
  <c r="L372" i="14"/>
  <c r="L373" i="14"/>
  <c r="L374" i="14"/>
  <c r="L375" i="14"/>
  <c r="L376" i="14"/>
  <c r="L377" i="14"/>
  <c r="L378" i="14"/>
  <c r="L379" i="14"/>
  <c r="L380" i="14"/>
  <c r="L381" i="14"/>
  <c r="L382" i="14"/>
  <c r="L383" i="14"/>
  <c r="L384" i="14"/>
  <c r="L385" i="14"/>
  <c r="L386" i="14"/>
  <c r="L387" i="14"/>
  <c r="L388" i="14"/>
  <c r="L389" i="14"/>
  <c r="L390" i="14"/>
  <c r="L391" i="14"/>
  <c r="L392" i="14"/>
  <c r="L393" i="14"/>
  <c r="L394" i="14"/>
  <c r="L395" i="14"/>
  <c r="L396" i="14"/>
  <c r="L397" i="14"/>
  <c r="L398" i="14"/>
  <c r="L399" i="14"/>
  <c r="L400" i="14"/>
  <c r="L401" i="14"/>
  <c r="L402" i="14"/>
  <c r="L403" i="14"/>
  <c r="L404" i="14"/>
  <c r="L405" i="14"/>
  <c r="L406" i="14"/>
  <c r="L407" i="14"/>
  <c r="L408" i="14"/>
  <c r="L409" i="14"/>
  <c r="L410" i="14"/>
  <c r="L411" i="14"/>
  <c r="L412" i="14"/>
  <c r="L413" i="14"/>
  <c r="L414" i="14"/>
  <c r="L415" i="14"/>
  <c r="L416" i="14"/>
  <c r="L417" i="14"/>
  <c r="L418" i="14"/>
  <c r="L419" i="14"/>
  <c r="L420" i="14"/>
  <c r="L421" i="14"/>
  <c r="L422" i="14"/>
  <c r="L423" i="14"/>
  <c r="L424" i="14"/>
  <c r="L425" i="14"/>
  <c r="L426" i="14"/>
  <c r="L427" i="14"/>
  <c r="L428" i="14"/>
  <c r="L429" i="14"/>
  <c r="L430" i="14"/>
  <c r="L431" i="14"/>
  <c r="L432" i="14"/>
  <c r="L433" i="14"/>
  <c r="L434" i="14"/>
  <c r="L435" i="14"/>
  <c r="L436" i="14"/>
  <c r="L437" i="14"/>
  <c r="L438" i="14"/>
  <c r="L439" i="14"/>
  <c r="L440" i="14"/>
  <c r="L441" i="14"/>
  <c r="L442" i="14"/>
  <c r="L443" i="14"/>
  <c r="L444" i="14"/>
  <c r="L445" i="14"/>
  <c r="L446" i="14"/>
  <c r="L447" i="14"/>
  <c r="L448" i="14"/>
  <c r="L449" i="14"/>
  <c r="L450" i="14"/>
  <c r="L451" i="14"/>
  <c r="L452" i="14"/>
  <c r="L453" i="14"/>
  <c r="L454" i="14"/>
  <c r="L455" i="14"/>
  <c r="L456" i="14"/>
  <c r="L457" i="14"/>
  <c r="L458" i="14"/>
  <c r="L459" i="14"/>
  <c r="L460" i="14"/>
  <c r="L461" i="14"/>
  <c r="L462" i="14"/>
  <c r="L463" i="14"/>
  <c r="L464" i="14"/>
  <c r="L465" i="14"/>
  <c r="L466" i="14"/>
  <c r="L467" i="14"/>
  <c r="L468" i="14"/>
  <c r="L469" i="14"/>
  <c r="L470" i="14"/>
  <c r="L471" i="14"/>
  <c r="L472" i="14"/>
  <c r="L473" i="14"/>
  <c r="L474" i="14"/>
  <c r="L475" i="14"/>
  <c r="L476" i="14"/>
  <c r="L477" i="14"/>
  <c r="L478" i="14"/>
  <c r="L479" i="14"/>
  <c r="L480" i="14"/>
  <c r="L481" i="14"/>
  <c r="L482" i="14"/>
  <c r="L483" i="14"/>
  <c r="L484" i="14"/>
  <c r="L485" i="14"/>
  <c r="L486" i="14"/>
  <c r="L487" i="14"/>
  <c r="L488" i="14"/>
  <c r="L489" i="14"/>
  <c r="L490" i="14"/>
  <c r="L491" i="14"/>
  <c r="L492" i="14"/>
  <c r="L493" i="14"/>
  <c r="L494" i="14"/>
  <c r="L495" i="14"/>
  <c r="L496" i="14"/>
  <c r="L497" i="14"/>
  <c r="L498" i="14"/>
  <c r="L499" i="14"/>
  <c r="L500" i="14"/>
  <c r="L501" i="14"/>
  <c r="L502" i="14"/>
  <c r="L503" i="14"/>
  <c r="L504" i="14"/>
  <c r="L505" i="14"/>
  <c r="L506" i="14"/>
  <c r="L507" i="14"/>
  <c r="L508" i="14"/>
  <c r="L509" i="14"/>
  <c r="L510" i="14"/>
  <c r="L511" i="14"/>
  <c r="L512" i="14"/>
  <c r="L513" i="14"/>
  <c r="L514" i="14"/>
  <c r="L515" i="14"/>
  <c r="L516" i="14"/>
  <c r="L517" i="14"/>
  <c r="L518" i="14"/>
  <c r="L519" i="14"/>
  <c r="L520" i="14"/>
  <c r="L521" i="14"/>
  <c r="L522" i="14"/>
  <c r="L523" i="14"/>
  <c r="L524" i="14"/>
  <c r="L525" i="14"/>
  <c r="L526" i="14"/>
  <c r="L527" i="14"/>
  <c r="L528" i="14"/>
  <c r="L529" i="14"/>
  <c r="L530" i="14"/>
  <c r="L531" i="14"/>
  <c r="L532" i="14"/>
  <c r="L533" i="14"/>
  <c r="L534" i="14"/>
  <c r="L535" i="14"/>
  <c r="L536" i="14"/>
  <c r="L537" i="14"/>
  <c r="L538" i="14"/>
  <c r="L539" i="14"/>
  <c r="L540" i="14"/>
  <c r="L541" i="14"/>
  <c r="L542" i="14"/>
  <c r="L543" i="14"/>
  <c r="L544" i="14"/>
  <c r="L545" i="14"/>
  <c r="L546" i="14"/>
  <c r="L547" i="14"/>
  <c r="L548" i="14"/>
  <c r="L549" i="14"/>
  <c r="L550" i="14"/>
  <c r="L551" i="14"/>
  <c r="L552" i="14"/>
  <c r="L553" i="14"/>
  <c r="L554" i="14"/>
  <c r="L555" i="14"/>
  <c r="L556" i="14"/>
  <c r="L557" i="14"/>
  <c r="L558" i="14"/>
  <c r="L559" i="14"/>
  <c r="L560" i="14"/>
  <c r="L561" i="14"/>
  <c r="L562" i="14"/>
  <c r="L563" i="14"/>
  <c r="L564" i="14"/>
  <c r="L565" i="14"/>
  <c r="L566" i="14"/>
  <c r="L567" i="14"/>
  <c r="L568" i="14"/>
  <c r="L569" i="14"/>
  <c r="L570" i="14"/>
  <c r="L571" i="14"/>
  <c r="L572" i="14"/>
  <c r="L573" i="14"/>
  <c r="L574" i="14"/>
  <c r="L575" i="14"/>
  <c r="L576" i="14"/>
  <c r="L577" i="14"/>
  <c r="L578" i="14"/>
  <c r="L579" i="14"/>
  <c r="L580" i="14"/>
  <c r="L581" i="14"/>
  <c r="L582" i="14"/>
  <c r="L583" i="14"/>
  <c r="L584" i="14"/>
  <c r="L585" i="14"/>
  <c r="L586" i="14"/>
  <c r="L587" i="14"/>
  <c r="L588" i="14"/>
  <c r="L589" i="14"/>
  <c r="L590" i="14"/>
  <c r="L591" i="14"/>
  <c r="L592" i="14"/>
  <c r="L593" i="14"/>
  <c r="L594" i="14"/>
  <c r="L595" i="14"/>
  <c r="L596" i="14"/>
  <c r="L597" i="14"/>
  <c r="L598" i="14"/>
  <c r="L599" i="14"/>
  <c r="L600" i="14"/>
  <c r="L601" i="14"/>
  <c r="L602" i="14"/>
  <c r="L603" i="14"/>
  <c r="L604" i="14"/>
  <c r="L605" i="14"/>
  <c r="L606" i="14"/>
  <c r="L607" i="14"/>
  <c r="L608" i="14"/>
  <c r="L609" i="14"/>
  <c r="L610" i="14"/>
  <c r="L611" i="14"/>
  <c r="L612" i="14"/>
  <c r="L613" i="14"/>
  <c r="L614" i="14"/>
  <c r="L615" i="14"/>
  <c r="L616" i="14"/>
  <c r="L617" i="14"/>
  <c r="L618" i="14"/>
  <c r="L619" i="14"/>
  <c r="L620" i="14"/>
  <c r="L621" i="14"/>
  <c r="L622" i="14"/>
  <c r="L623" i="14"/>
  <c r="L624" i="14"/>
  <c r="L625" i="14"/>
  <c r="L626" i="14"/>
  <c r="L627" i="14"/>
  <c r="L628" i="14"/>
  <c r="L629" i="14"/>
  <c r="L630" i="14"/>
  <c r="L631" i="14"/>
  <c r="L632" i="14"/>
  <c r="L633" i="14"/>
  <c r="L634" i="14"/>
  <c r="L635" i="14"/>
  <c r="L636" i="14"/>
  <c r="L637" i="14"/>
  <c r="L638" i="14"/>
  <c r="L639" i="14"/>
  <c r="L640" i="14"/>
  <c r="L641" i="14"/>
  <c r="L642" i="14"/>
  <c r="L643" i="14"/>
  <c r="L644" i="14"/>
  <c r="L645" i="14"/>
  <c r="L646" i="14"/>
  <c r="L647" i="14"/>
  <c r="L648" i="14"/>
  <c r="L649" i="14"/>
  <c r="L650" i="14"/>
  <c r="L651" i="14"/>
  <c r="L652" i="14"/>
  <c r="L653" i="14"/>
  <c r="L654" i="14"/>
  <c r="L655" i="14"/>
  <c r="L656" i="14"/>
  <c r="L657" i="14"/>
  <c r="L658" i="14"/>
  <c r="L659" i="14"/>
  <c r="L660" i="14"/>
  <c r="L661" i="14"/>
  <c r="L662" i="14"/>
  <c r="L663" i="14"/>
  <c r="L664" i="14"/>
  <c r="L665" i="14"/>
  <c r="L666" i="14"/>
  <c r="L667" i="14"/>
  <c r="L668" i="14"/>
  <c r="L669" i="14"/>
  <c r="L670" i="14"/>
  <c r="L671" i="14"/>
  <c r="L672" i="14"/>
  <c r="L673" i="14"/>
  <c r="L674" i="14"/>
  <c r="L675" i="14"/>
  <c r="L676" i="14"/>
  <c r="L677" i="14"/>
  <c r="L678" i="14"/>
  <c r="L679" i="14"/>
  <c r="L680" i="14"/>
  <c r="L681" i="14"/>
  <c r="L682" i="14"/>
  <c r="L683" i="14"/>
  <c r="L684" i="14"/>
  <c r="L685" i="14"/>
  <c r="L686" i="14"/>
  <c r="L687" i="14"/>
  <c r="L688" i="14"/>
  <c r="L689" i="14"/>
  <c r="L690" i="14"/>
  <c r="L691" i="14"/>
  <c r="L692" i="14"/>
  <c r="L693" i="14"/>
  <c r="L694" i="14"/>
  <c r="L695" i="14"/>
  <c r="K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327" i="14"/>
  <c r="K328" i="14"/>
  <c r="K329" i="14"/>
  <c r="K330" i="14"/>
  <c r="K331" i="14"/>
  <c r="K332" i="14"/>
  <c r="K333" i="14"/>
  <c r="K334" i="14"/>
  <c r="K335" i="14"/>
  <c r="K336" i="14"/>
  <c r="K337" i="14"/>
  <c r="K338" i="14"/>
  <c r="K339" i="14"/>
  <c r="K340" i="14"/>
  <c r="K341" i="14"/>
  <c r="K342" i="14"/>
  <c r="K343" i="14"/>
  <c r="K344" i="14"/>
  <c r="K345" i="14"/>
  <c r="K346" i="14"/>
  <c r="K347" i="14"/>
  <c r="K348" i="14"/>
  <c r="K349" i="14"/>
  <c r="K350" i="14"/>
  <c r="K351" i="14"/>
  <c r="K352" i="14"/>
  <c r="K353" i="14"/>
  <c r="K354" i="14"/>
  <c r="K355" i="14"/>
  <c r="K356" i="14"/>
  <c r="K357" i="14"/>
  <c r="K358" i="14"/>
  <c r="K359" i="14"/>
  <c r="K360" i="14"/>
  <c r="K361" i="14"/>
  <c r="K362" i="14"/>
  <c r="K363" i="14"/>
  <c r="K364" i="14"/>
  <c r="K365" i="14"/>
  <c r="K366" i="14"/>
  <c r="K367" i="14"/>
  <c r="K368" i="14"/>
  <c r="K369" i="14"/>
  <c r="K370" i="14"/>
  <c r="K371" i="14"/>
  <c r="K372" i="14"/>
  <c r="K373" i="14"/>
  <c r="K374" i="14"/>
  <c r="K375" i="14"/>
  <c r="K376" i="14"/>
  <c r="K377" i="14"/>
  <c r="K378" i="14"/>
  <c r="K379" i="14"/>
  <c r="K380" i="14"/>
  <c r="K381" i="14"/>
  <c r="K382" i="14"/>
  <c r="K383" i="14"/>
  <c r="K384" i="14"/>
  <c r="K385" i="14"/>
  <c r="K386" i="14"/>
  <c r="K387" i="14"/>
  <c r="K388" i="14"/>
  <c r="K389" i="14"/>
  <c r="K390" i="14"/>
  <c r="K391" i="14"/>
  <c r="K392" i="14"/>
  <c r="K393" i="14"/>
  <c r="K394" i="14"/>
  <c r="K395" i="14"/>
  <c r="K396" i="14"/>
  <c r="K397" i="14"/>
  <c r="K398" i="14"/>
  <c r="K399" i="14"/>
  <c r="K400" i="14"/>
  <c r="K401" i="14"/>
  <c r="K402" i="14"/>
  <c r="K403" i="14"/>
  <c r="K404" i="14"/>
  <c r="K405" i="14"/>
  <c r="K406" i="14"/>
  <c r="K407" i="14"/>
  <c r="K408" i="14"/>
  <c r="K409" i="14"/>
  <c r="K410" i="14"/>
  <c r="K411" i="14"/>
  <c r="K412" i="14"/>
  <c r="K413" i="14"/>
  <c r="K414" i="14"/>
  <c r="K415" i="14"/>
  <c r="K416" i="14"/>
  <c r="K417" i="14"/>
  <c r="K418" i="14"/>
  <c r="K419" i="14"/>
  <c r="K420" i="14"/>
  <c r="K421" i="14"/>
  <c r="K422" i="14"/>
  <c r="K423" i="14"/>
  <c r="K424" i="14"/>
  <c r="K425" i="14"/>
  <c r="K426" i="14"/>
  <c r="K427" i="14"/>
  <c r="K428" i="14"/>
  <c r="K429" i="14"/>
  <c r="K430" i="14"/>
  <c r="K431" i="14"/>
  <c r="K432" i="14"/>
  <c r="K433" i="14"/>
  <c r="K434" i="14"/>
  <c r="K435" i="14"/>
  <c r="K436" i="14"/>
  <c r="K437" i="14"/>
  <c r="K438" i="14"/>
  <c r="K439" i="14"/>
  <c r="K440" i="14"/>
  <c r="K441" i="14"/>
  <c r="K442" i="14"/>
  <c r="K443" i="14"/>
  <c r="K444" i="14"/>
  <c r="K445" i="14"/>
  <c r="K446" i="14"/>
  <c r="K447" i="14"/>
  <c r="K448" i="14"/>
  <c r="K449" i="14"/>
  <c r="K450" i="14"/>
  <c r="K451" i="14"/>
  <c r="K452" i="14"/>
  <c r="K453" i="14"/>
  <c r="K454" i="14"/>
  <c r="K455" i="14"/>
  <c r="K456" i="14"/>
  <c r="K457" i="14"/>
  <c r="K458" i="14"/>
  <c r="K459" i="14"/>
  <c r="K460" i="14"/>
  <c r="K461" i="14"/>
  <c r="K462" i="14"/>
  <c r="K463" i="14"/>
  <c r="K464" i="14"/>
  <c r="K465" i="14"/>
  <c r="K466" i="14"/>
  <c r="K467" i="14"/>
  <c r="K468" i="14"/>
  <c r="K469" i="14"/>
  <c r="K470" i="14"/>
  <c r="K471" i="14"/>
  <c r="K472" i="14"/>
  <c r="K473" i="14"/>
  <c r="K474" i="14"/>
  <c r="K475" i="14"/>
  <c r="K476" i="14"/>
  <c r="K477" i="14"/>
  <c r="K478" i="14"/>
  <c r="K479" i="14"/>
  <c r="K480" i="14"/>
  <c r="K481" i="14"/>
  <c r="K482" i="14"/>
  <c r="K483" i="14"/>
  <c r="K484" i="14"/>
  <c r="K485" i="14"/>
  <c r="K486" i="14"/>
  <c r="K487" i="14"/>
  <c r="K488" i="14"/>
  <c r="K489" i="14"/>
  <c r="K490" i="14"/>
  <c r="K491" i="14"/>
  <c r="K492" i="14"/>
  <c r="K493" i="14"/>
  <c r="K494" i="14"/>
  <c r="K495" i="14"/>
  <c r="K496" i="14"/>
  <c r="K497" i="14"/>
  <c r="K498" i="14"/>
  <c r="K499" i="14"/>
  <c r="K500" i="14"/>
  <c r="K501" i="14"/>
  <c r="K502" i="14"/>
  <c r="K503" i="14"/>
  <c r="K504" i="14"/>
  <c r="K505" i="14"/>
  <c r="K506" i="14"/>
  <c r="K507" i="14"/>
  <c r="K508" i="14"/>
  <c r="K509" i="14"/>
  <c r="K510" i="14"/>
  <c r="K511" i="14"/>
  <c r="K512" i="14"/>
  <c r="K513" i="14"/>
  <c r="K514" i="14"/>
  <c r="K515" i="14"/>
  <c r="K516" i="14"/>
  <c r="K517" i="14"/>
  <c r="K518" i="14"/>
  <c r="K519" i="14"/>
  <c r="K520" i="14"/>
  <c r="K521" i="14"/>
  <c r="K522" i="14"/>
  <c r="K523" i="14"/>
  <c r="K524" i="14"/>
  <c r="K525" i="14"/>
  <c r="K526" i="14"/>
  <c r="K527" i="14"/>
  <c r="K528" i="14"/>
  <c r="K529" i="14"/>
  <c r="K530" i="14"/>
  <c r="K531" i="14"/>
  <c r="K532" i="14"/>
  <c r="K533" i="14"/>
  <c r="K534" i="14"/>
  <c r="K535" i="14"/>
  <c r="K536" i="14"/>
  <c r="K537" i="14"/>
  <c r="K538" i="14"/>
  <c r="K539" i="14"/>
  <c r="K540" i="14"/>
  <c r="K541" i="14"/>
  <c r="K542" i="14"/>
  <c r="K543" i="14"/>
  <c r="K544" i="14"/>
  <c r="K545" i="14"/>
  <c r="K546" i="14"/>
  <c r="K547" i="14"/>
  <c r="K548" i="14"/>
  <c r="K549" i="14"/>
  <c r="K550" i="14"/>
  <c r="K551" i="14"/>
  <c r="K552" i="14"/>
  <c r="K553" i="14"/>
  <c r="K554" i="14"/>
  <c r="K555" i="14"/>
  <c r="K556" i="14"/>
  <c r="K557" i="14"/>
  <c r="K558" i="14"/>
  <c r="K559" i="14"/>
  <c r="K560" i="14"/>
  <c r="K561" i="14"/>
  <c r="K562" i="14"/>
  <c r="K563" i="14"/>
  <c r="K564" i="14"/>
  <c r="K565" i="14"/>
  <c r="K566" i="14"/>
  <c r="K567" i="14"/>
  <c r="K568" i="14"/>
  <c r="K569" i="14"/>
  <c r="K570" i="14"/>
  <c r="K571" i="14"/>
  <c r="K572" i="14"/>
  <c r="K573" i="14"/>
  <c r="K574" i="14"/>
  <c r="K575" i="14"/>
  <c r="K576" i="14"/>
  <c r="K577" i="14"/>
  <c r="K578" i="14"/>
  <c r="K579" i="14"/>
  <c r="K580" i="14"/>
  <c r="K581" i="14"/>
  <c r="K582" i="14"/>
  <c r="K583" i="14"/>
  <c r="K584" i="14"/>
  <c r="K585" i="14"/>
  <c r="K586" i="14"/>
  <c r="K587" i="14"/>
  <c r="K588" i="14"/>
  <c r="K589" i="14"/>
  <c r="K590" i="14"/>
  <c r="K591" i="14"/>
  <c r="K592" i="14"/>
  <c r="K593" i="14"/>
  <c r="K594" i="14"/>
  <c r="K595" i="14"/>
  <c r="K596" i="14"/>
  <c r="K597" i="14"/>
  <c r="K598" i="14"/>
  <c r="K599" i="14"/>
  <c r="K600" i="14"/>
  <c r="K601" i="14"/>
  <c r="K602" i="14"/>
  <c r="K603" i="14"/>
  <c r="K604" i="14"/>
  <c r="K605" i="14"/>
  <c r="K606" i="14"/>
  <c r="K607" i="14"/>
  <c r="K608" i="14"/>
  <c r="K609" i="14"/>
  <c r="K610" i="14"/>
  <c r="K611" i="14"/>
  <c r="K612" i="14"/>
  <c r="K613" i="14"/>
  <c r="K614" i="14"/>
  <c r="K615" i="14"/>
  <c r="K616" i="14"/>
  <c r="K617" i="14"/>
  <c r="K618" i="14"/>
  <c r="K619" i="14"/>
  <c r="K620" i="14"/>
  <c r="K621" i="14"/>
  <c r="K622" i="14"/>
  <c r="K623" i="14"/>
  <c r="K624" i="14"/>
  <c r="K625" i="14"/>
  <c r="K626" i="14"/>
  <c r="K627" i="14"/>
  <c r="K628" i="14"/>
  <c r="K629" i="14"/>
  <c r="K630" i="14"/>
  <c r="K631" i="14"/>
  <c r="K632" i="14"/>
  <c r="K633" i="14"/>
  <c r="K634" i="14"/>
  <c r="K635" i="14"/>
  <c r="K636" i="14"/>
  <c r="K637" i="14"/>
  <c r="K638" i="14"/>
  <c r="K639" i="14"/>
  <c r="K640" i="14"/>
  <c r="K641" i="14"/>
  <c r="K642" i="14"/>
  <c r="K643" i="14"/>
  <c r="K644" i="14"/>
  <c r="K645" i="14"/>
  <c r="K646" i="14"/>
  <c r="K647" i="14"/>
  <c r="K648" i="14"/>
  <c r="K649" i="14"/>
  <c r="K650" i="14"/>
  <c r="K651" i="14"/>
  <c r="K652" i="14"/>
  <c r="K653" i="14"/>
  <c r="K654" i="14"/>
  <c r="K655" i="14"/>
  <c r="K656" i="14"/>
  <c r="K657" i="14"/>
  <c r="K658" i="14"/>
  <c r="K659" i="14"/>
  <c r="K660" i="14"/>
  <c r="K661" i="14"/>
  <c r="K662" i="14"/>
  <c r="K663" i="14"/>
  <c r="K664" i="14"/>
  <c r="K665" i="14"/>
  <c r="K666" i="14"/>
  <c r="K667" i="14"/>
  <c r="K668" i="14"/>
  <c r="K669" i="14"/>
  <c r="K670" i="14"/>
  <c r="K671" i="14"/>
  <c r="K672" i="14"/>
  <c r="K673" i="14"/>
  <c r="K674" i="14"/>
  <c r="K675" i="14"/>
  <c r="K676" i="14"/>
  <c r="K677" i="14"/>
  <c r="K678" i="14"/>
  <c r="K679" i="14"/>
  <c r="K680" i="14"/>
  <c r="K681" i="14"/>
  <c r="K682" i="14"/>
  <c r="K683" i="14"/>
  <c r="K684" i="14"/>
  <c r="K685" i="14"/>
  <c r="K686" i="14"/>
  <c r="K687" i="14"/>
  <c r="K688" i="14"/>
  <c r="K689" i="14"/>
  <c r="K690" i="14"/>
  <c r="K691" i="14"/>
  <c r="K692" i="14"/>
  <c r="K693" i="14"/>
  <c r="K694" i="14"/>
  <c r="K695" i="14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576" i="14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8" i="14"/>
  <c r="H609" i="14"/>
  <c r="H610" i="14"/>
  <c r="H611" i="14"/>
  <c r="H612" i="14"/>
  <c r="H613" i="14"/>
  <c r="H614" i="14"/>
  <c r="H615" i="14"/>
  <c r="H616" i="14"/>
  <c r="H617" i="14"/>
  <c r="H618" i="14"/>
  <c r="H619" i="14"/>
  <c r="H620" i="14"/>
  <c r="H621" i="14"/>
  <c r="H622" i="14"/>
  <c r="H623" i="14"/>
  <c r="H624" i="14"/>
  <c r="H625" i="14"/>
  <c r="H626" i="14"/>
  <c r="H627" i="14"/>
  <c r="H628" i="14"/>
  <c r="H629" i="14"/>
  <c r="H630" i="14"/>
  <c r="H631" i="14"/>
  <c r="H632" i="14"/>
  <c r="H633" i="14"/>
  <c r="H634" i="14"/>
  <c r="H635" i="14"/>
  <c r="H636" i="14"/>
  <c r="H637" i="14"/>
  <c r="H638" i="14"/>
  <c r="H639" i="14"/>
  <c r="H640" i="14"/>
  <c r="H641" i="14"/>
  <c r="H642" i="14"/>
  <c r="H643" i="14"/>
  <c r="H644" i="14"/>
  <c r="H645" i="14"/>
  <c r="H646" i="14"/>
  <c r="H647" i="14"/>
  <c r="H648" i="14"/>
  <c r="H649" i="14"/>
  <c r="H650" i="14"/>
  <c r="H651" i="14"/>
  <c r="H652" i="14"/>
  <c r="H653" i="14"/>
  <c r="H654" i="14"/>
  <c r="H655" i="14"/>
  <c r="H656" i="14"/>
  <c r="H657" i="14"/>
  <c r="H658" i="14"/>
  <c r="H659" i="14"/>
  <c r="H660" i="14"/>
  <c r="H661" i="14"/>
  <c r="H662" i="14"/>
  <c r="H663" i="14"/>
  <c r="H664" i="14"/>
  <c r="H665" i="14"/>
  <c r="H666" i="14"/>
  <c r="H667" i="14"/>
  <c r="H668" i="14"/>
  <c r="H669" i="14"/>
  <c r="H670" i="14"/>
  <c r="H671" i="14"/>
  <c r="H672" i="14"/>
  <c r="H673" i="14"/>
  <c r="H674" i="14"/>
  <c r="H675" i="14"/>
  <c r="H676" i="14"/>
  <c r="H677" i="14"/>
  <c r="H678" i="14"/>
  <c r="H679" i="14"/>
  <c r="H680" i="14"/>
  <c r="H681" i="14"/>
  <c r="H682" i="14"/>
  <c r="H683" i="14"/>
  <c r="H684" i="14"/>
  <c r="H685" i="14"/>
  <c r="H686" i="14"/>
  <c r="H687" i="14"/>
  <c r="H688" i="14"/>
  <c r="H689" i="14"/>
  <c r="H690" i="14"/>
  <c r="H691" i="14"/>
  <c r="H692" i="14"/>
  <c r="H693" i="14"/>
  <c r="H694" i="14"/>
  <c r="H695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03" i="14"/>
  <c r="G204" i="14"/>
  <c r="G205" i="14"/>
  <c r="G206" i="14"/>
  <c r="G207" i="14"/>
  <c r="G208" i="14"/>
  <c r="G209" i="14"/>
  <c r="G210" i="14"/>
  <c r="G211" i="14"/>
  <c r="G212" i="14"/>
  <c r="G213" i="14"/>
  <c r="G214" i="14"/>
  <c r="G215" i="14"/>
  <c r="G216" i="14"/>
  <c r="G217" i="14"/>
  <c r="G218" i="14"/>
  <c r="G219" i="14"/>
  <c r="G220" i="14"/>
  <c r="G221" i="14"/>
  <c r="G222" i="14"/>
  <c r="G223" i="14"/>
  <c r="G224" i="14"/>
  <c r="G225" i="14"/>
  <c r="G226" i="14"/>
  <c r="G227" i="14"/>
  <c r="G228" i="14"/>
  <c r="G229" i="14"/>
  <c r="G230" i="14"/>
  <c r="G231" i="14"/>
  <c r="G232" i="14"/>
  <c r="G233" i="14"/>
  <c r="G234" i="14"/>
  <c r="G235" i="14"/>
  <c r="G236" i="14"/>
  <c r="G237" i="14"/>
  <c r="G238" i="14"/>
  <c r="G239" i="14"/>
  <c r="G240" i="14"/>
  <c r="G241" i="14"/>
  <c r="G242" i="14"/>
  <c r="G243" i="14"/>
  <c r="G244" i="14"/>
  <c r="G245" i="14"/>
  <c r="G246" i="14"/>
  <c r="G247" i="14"/>
  <c r="G248" i="14"/>
  <c r="G249" i="14"/>
  <c r="G250" i="14"/>
  <c r="G251" i="14"/>
  <c r="G252" i="14"/>
  <c r="G253" i="14"/>
  <c r="G254" i="14"/>
  <c r="G255" i="14"/>
  <c r="G256" i="14"/>
  <c r="G257" i="14"/>
  <c r="G258" i="14"/>
  <c r="G259" i="14"/>
  <c r="G260" i="14"/>
  <c r="G261" i="14"/>
  <c r="G262" i="14"/>
  <c r="G263" i="14"/>
  <c r="G264" i="14"/>
  <c r="G265" i="14"/>
  <c r="G266" i="14"/>
  <c r="G267" i="14"/>
  <c r="G268" i="14"/>
  <c r="G269" i="14"/>
  <c r="G270" i="14"/>
  <c r="G271" i="14"/>
  <c r="G272" i="14"/>
  <c r="G273" i="14"/>
  <c r="G274" i="14"/>
  <c r="G275" i="14"/>
  <c r="G276" i="14"/>
  <c r="G277" i="14"/>
  <c r="G278" i="14"/>
  <c r="G279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94" i="14"/>
  <c r="G295" i="14"/>
  <c r="G296" i="14"/>
  <c r="G297" i="14"/>
  <c r="G298" i="14"/>
  <c r="G299" i="14"/>
  <c r="G300" i="14"/>
  <c r="G301" i="14"/>
  <c r="G302" i="14"/>
  <c r="G303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93" i="14"/>
  <c r="G394" i="14"/>
  <c r="G395" i="14"/>
  <c r="G396" i="14"/>
  <c r="G397" i="14"/>
  <c r="G398" i="14"/>
  <c r="G399" i="14"/>
  <c r="G400" i="14"/>
  <c r="G401" i="14"/>
  <c r="G402" i="14"/>
  <c r="G403" i="14"/>
  <c r="G404" i="14"/>
  <c r="G405" i="14"/>
  <c r="G406" i="14"/>
  <c r="G407" i="14"/>
  <c r="G408" i="14"/>
  <c r="G409" i="14"/>
  <c r="G410" i="14"/>
  <c r="G411" i="14"/>
  <c r="G412" i="14"/>
  <c r="G413" i="14"/>
  <c r="G414" i="14"/>
  <c r="G415" i="14"/>
  <c r="G416" i="14"/>
  <c r="G417" i="14"/>
  <c r="G418" i="14"/>
  <c r="G419" i="14"/>
  <c r="G420" i="14"/>
  <c r="G421" i="14"/>
  <c r="G422" i="14"/>
  <c r="G423" i="14"/>
  <c r="G424" i="14"/>
  <c r="G425" i="14"/>
  <c r="G426" i="14"/>
  <c r="G427" i="14"/>
  <c r="G428" i="14"/>
  <c r="G429" i="14"/>
  <c r="G430" i="14"/>
  <c r="G431" i="14"/>
  <c r="G432" i="14"/>
  <c r="G433" i="14"/>
  <c r="G434" i="14"/>
  <c r="G435" i="14"/>
  <c r="G436" i="14"/>
  <c r="G437" i="14"/>
  <c r="G438" i="14"/>
  <c r="G439" i="14"/>
  <c r="G440" i="14"/>
  <c r="G441" i="14"/>
  <c r="G442" i="14"/>
  <c r="G443" i="14"/>
  <c r="G444" i="14"/>
  <c r="G445" i="14"/>
  <c r="G446" i="14"/>
  <c r="G447" i="14"/>
  <c r="G448" i="14"/>
  <c r="G449" i="14"/>
  <c r="G450" i="14"/>
  <c r="G451" i="14"/>
  <c r="G452" i="14"/>
  <c r="G453" i="14"/>
  <c r="G454" i="14"/>
  <c r="G455" i="14"/>
  <c r="G456" i="14"/>
  <c r="G457" i="14"/>
  <c r="G458" i="14"/>
  <c r="G459" i="14"/>
  <c r="G460" i="14"/>
  <c r="G461" i="14"/>
  <c r="G462" i="14"/>
  <c r="G463" i="14"/>
  <c r="G464" i="14"/>
  <c r="G465" i="14"/>
  <c r="G466" i="14"/>
  <c r="G467" i="14"/>
  <c r="G468" i="14"/>
  <c r="G469" i="14"/>
  <c r="G470" i="14"/>
  <c r="G471" i="14"/>
  <c r="G472" i="14"/>
  <c r="G473" i="14"/>
  <c r="G474" i="14"/>
  <c r="G475" i="14"/>
  <c r="G476" i="14"/>
  <c r="G477" i="14"/>
  <c r="G478" i="14"/>
  <c r="G479" i="14"/>
  <c r="G480" i="14"/>
  <c r="G481" i="14"/>
  <c r="G482" i="14"/>
  <c r="G483" i="14"/>
  <c r="G484" i="14"/>
  <c r="G485" i="14"/>
  <c r="G486" i="14"/>
  <c r="G487" i="14"/>
  <c r="G488" i="14"/>
  <c r="G489" i="14"/>
  <c r="G490" i="14"/>
  <c r="G491" i="14"/>
  <c r="G492" i="14"/>
  <c r="G493" i="14"/>
  <c r="G494" i="14"/>
  <c r="G495" i="14"/>
  <c r="G496" i="14"/>
  <c r="G497" i="14"/>
  <c r="G498" i="14"/>
  <c r="G499" i="14"/>
  <c r="G500" i="14"/>
  <c r="G501" i="14"/>
  <c r="G502" i="14"/>
  <c r="G503" i="14"/>
  <c r="G504" i="14"/>
  <c r="G505" i="14"/>
  <c r="G506" i="14"/>
  <c r="G507" i="14"/>
  <c r="G508" i="14"/>
  <c r="G509" i="14"/>
  <c r="G510" i="14"/>
  <c r="G511" i="14"/>
  <c r="G512" i="14"/>
  <c r="G513" i="14"/>
  <c r="G514" i="14"/>
  <c r="G515" i="14"/>
  <c r="G516" i="14"/>
  <c r="G517" i="14"/>
  <c r="G518" i="14"/>
  <c r="G519" i="14"/>
  <c r="G520" i="14"/>
  <c r="G521" i="14"/>
  <c r="G522" i="14"/>
  <c r="G523" i="14"/>
  <c r="G524" i="14"/>
  <c r="G525" i="14"/>
  <c r="G526" i="14"/>
  <c r="G527" i="14"/>
  <c r="G528" i="14"/>
  <c r="G529" i="14"/>
  <c r="G530" i="14"/>
  <c r="G531" i="14"/>
  <c r="G532" i="14"/>
  <c r="G533" i="14"/>
  <c r="G534" i="14"/>
  <c r="G535" i="14"/>
  <c r="G536" i="14"/>
  <c r="G537" i="14"/>
  <c r="G538" i="14"/>
  <c r="G539" i="14"/>
  <c r="G540" i="14"/>
  <c r="G541" i="14"/>
  <c r="G542" i="14"/>
  <c r="G543" i="14"/>
  <c r="G544" i="14"/>
  <c r="G545" i="14"/>
  <c r="G546" i="14"/>
  <c r="G547" i="14"/>
  <c r="G548" i="14"/>
  <c r="G549" i="14"/>
  <c r="G550" i="14"/>
  <c r="G551" i="14"/>
  <c r="G552" i="14"/>
  <c r="G553" i="14"/>
  <c r="G554" i="14"/>
  <c r="G555" i="14"/>
  <c r="G556" i="14"/>
  <c r="G557" i="14"/>
  <c r="G558" i="14"/>
  <c r="G559" i="14"/>
  <c r="G560" i="14"/>
  <c r="G561" i="14"/>
  <c r="G562" i="14"/>
  <c r="G563" i="14"/>
  <c r="G564" i="14"/>
  <c r="G565" i="14"/>
  <c r="G566" i="14"/>
  <c r="G567" i="14"/>
  <c r="G568" i="14"/>
  <c r="G569" i="14"/>
  <c r="G570" i="14"/>
  <c r="G571" i="14"/>
  <c r="G572" i="14"/>
  <c r="G573" i="14"/>
  <c r="G574" i="14"/>
  <c r="G575" i="14"/>
  <c r="G576" i="14"/>
  <c r="G577" i="14"/>
  <c r="G578" i="14"/>
  <c r="G579" i="14"/>
  <c r="G580" i="14"/>
  <c r="G581" i="14"/>
  <c r="G582" i="14"/>
  <c r="G583" i="14"/>
  <c r="G584" i="14"/>
  <c r="G585" i="14"/>
  <c r="G586" i="14"/>
  <c r="G587" i="14"/>
  <c r="G588" i="14"/>
  <c r="G589" i="14"/>
  <c r="G590" i="14"/>
  <c r="G591" i="14"/>
  <c r="G592" i="14"/>
  <c r="G593" i="14"/>
  <c r="G594" i="14"/>
  <c r="G595" i="14"/>
  <c r="G596" i="14"/>
  <c r="G597" i="14"/>
  <c r="G598" i="14"/>
  <c r="G599" i="14"/>
  <c r="G600" i="14"/>
  <c r="G601" i="14"/>
  <c r="G602" i="14"/>
  <c r="G603" i="14"/>
  <c r="G604" i="14"/>
  <c r="G605" i="14"/>
  <c r="G606" i="14"/>
  <c r="G607" i="14"/>
  <c r="G608" i="14"/>
  <c r="G609" i="14"/>
  <c r="G610" i="14"/>
  <c r="G611" i="14"/>
  <c r="G612" i="14"/>
  <c r="G613" i="14"/>
  <c r="G614" i="14"/>
  <c r="G615" i="14"/>
  <c r="G616" i="14"/>
  <c r="G617" i="14"/>
  <c r="G618" i="14"/>
  <c r="G619" i="14"/>
  <c r="G620" i="14"/>
  <c r="G621" i="14"/>
  <c r="G622" i="14"/>
  <c r="G623" i="14"/>
  <c r="G624" i="14"/>
  <c r="G625" i="14"/>
  <c r="G626" i="14"/>
  <c r="G627" i="14"/>
  <c r="G628" i="14"/>
  <c r="G629" i="14"/>
  <c r="G630" i="14"/>
  <c r="G631" i="14"/>
  <c r="G632" i="14"/>
  <c r="G633" i="14"/>
  <c r="G634" i="14"/>
  <c r="G635" i="14"/>
  <c r="G636" i="14"/>
  <c r="G637" i="14"/>
  <c r="G638" i="14"/>
  <c r="G639" i="14"/>
  <c r="G640" i="14"/>
  <c r="G641" i="14"/>
  <c r="G642" i="14"/>
  <c r="G643" i="14"/>
  <c r="G644" i="14"/>
  <c r="G645" i="14"/>
  <c r="G646" i="14"/>
  <c r="G647" i="14"/>
  <c r="G648" i="14"/>
  <c r="G649" i="14"/>
  <c r="G650" i="14"/>
  <c r="G651" i="14"/>
  <c r="G652" i="14"/>
  <c r="G653" i="14"/>
  <c r="G654" i="14"/>
  <c r="G655" i="14"/>
  <c r="G656" i="14"/>
  <c r="G657" i="14"/>
  <c r="G658" i="14"/>
  <c r="G659" i="14"/>
  <c r="G660" i="14"/>
  <c r="G661" i="14"/>
  <c r="G662" i="14"/>
  <c r="G663" i="14"/>
  <c r="G664" i="14"/>
  <c r="G665" i="14"/>
  <c r="G666" i="14"/>
  <c r="G667" i="14"/>
  <c r="G668" i="14"/>
  <c r="G669" i="14"/>
  <c r="G670" i="14"/>
  <c r="G671" i="14"/>
  <c r="G672" i="14"/>
  <c r="G673" i="14"/>
  <c r="G674" i="14"/>
  <c r="G675" i="14"/>
  <c r="G676" i="14"/>
  <c r="G677" i="14"/>
  <c r="G678" i="14"/>
  <c r="G679" i="14"/>
  <c r="G680" i="14"/>
  <c r="G681" i="14"/>
  <c r="G682" i="14"/>
  <c r="G683" i="14"/>
  <c r="G684" i="14"/>
  <c r="G685" i="14"/>
  <c r="G686" i="14"/>
  <c r="G687" i="14"/>
  <c r="G688" i="14"/>
  <c r="G689" i="14"/>
  <c r="G690" i="14"/>
  <c r="G691" i="14"/>
  <c r="G692" i="14"/>
  <c r="G693" i="14"/>
  <c r="G694" i="14"/>
  <c r="G695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203" i="14"/>
  <c r="F204" i="14"/>
  <c r="F205" i="14"/>
  <c r="F206" i="14"/>
  <c r="F207" i="14"/>
  <c r="F208" i="14"/>
  <c r="F209" i="14"/>
  <c r="F210" i="14"/>
  <c r="F211" i="14"/>
  <c r="F212" i="14"/>
  <c r="F213" i="14"/>
  <c r="F214" i="14"/>
  <c r="F215" i="14"/>
  <c r="F216" i="14"/>
  <c r="F217" i="14"/>
  <c r="F218" i="14"/>
  <c r="F219" i="14"/>
  <c r="F220" i="14"/>
  <c r="F221" i="14"/>
  <c r="F222" i="14"/>
  <c r="F223" i="14"/>
  <c r="F224" i="14"/>
  <c r="F225" i="14"/>
  <c r="F226" i="14"/>
  <c r="F227" i="14"/>
  <c r="F228" i="14"/>
  <c r="F229" i="14"/>
  <c r="F230" i="14"/>
  <c r="F231" i="14"/>
  <c r="F232" i="14"/>
  <c r="F233" i="14"/>
  <c r="F234" i="14"/>
  <c r="F235" i="14"/>
  <c r="F236" i="14"/>
  <c r="F237" i="14"/>
  <c r="F238" i="14"/>
  <c r="F239" i="14"/>
  <c r="F240" i="14"/>
  <c r="F241" i="14"/>
  <c r="F242" i="14"/>
  <c r="F243" i="14"/>
  <c r="F244" i="14"/>
  <c r="F245" i="14"/>
  <c r="F246" i="14"/>
  <c r="F247" i="14"/>
  <c r="F248" i="14"/>
  <c r="F249" i="14"/>
  <c r="F250" i="14"/>
  <c r="F251" i="14"/>
  <c r="F252" i="14"/>
  <c r="F253" i="14"/>
  <c r="F254" i="14"/>
  <c r="F255" i="14"/>
  <c r="F256" i="14"/>
  <c r="F257" i="14"/>
  <c r="F258" i="14"/>
  <c r="F259" i="14"/>
  <c r="F260" i="14"/>
  <c r="F261" i="14"/>
  <c r="F262" i="14"/>
  <c r="F263" i="14"/>
  <c r="F264" i="14"/>
  <c r="F265" i="14"/>
  <c r="F266" i="14"/>
  <c r="F267" i="14"/>
  <c r="F268" i="14"/>
  <c r="F269" i="14"/>
  <c r="F270" i="14"/>
  <c r="F271" i="14"/>
  <c r="F272" i="14"/>
  <c r="F273" i="14"/>
  <c r="F274" i="14"/>
  <c r="F275" i="14"/>
  <c r="F276" i="14"/>
  <c r="F277" i="14"/>
  <c r="F278" i="14"/>
  <c r="F279" i="14"/>
  <c r="F280" i="14"/>
  <c r="F281" i="14"/>
  <c r="F282" i="14"/>
  <c r="F283" i="14"/>
  <c r="F284" i="14"/>
  <c r="F285" i="14"/>
  <c r="F286" i="14"/>
  <c r="F287" i="14"/>
  <c r="F288" i="14"/>
  <c r="F289" i="14"/>
  <c r="F290" i="14"/>
  <c r="F291" i="14"/>
  <c r="F292" i="14"/>
  <c r="F293" i="14"/>
  <c r="F294" i="14"/>
  <c r="F295" i="14"/>
  <c r="F296" i="14"/>
  <c r="F297" i="14"/>
  <c r="F298" i="14"/>
  <c r="F299" i="14"/>
  <c r="F300" i="14"/>
  <c r="F301" i="14"/>
  <c r="F302" i="14"/>
  <c r="F303" i="14"/>
  <c r="F304" i="14"/>
  <c r="F305" i="14"/>
  <c r="F306" i="14"/>
  <c r="F307" i="14"/>
  <c r="F308" i="14"/>
  <c r="F309" i="14"/>
  <c r="F310" i="14"/>
  <c r="F311" i="14"/>
  <c r="F312" i="14"/>
  <c r="F313" i="14"/>
  <c r="F314" i="14"/>
  <c r="F315" i="14"/>
  <c r="F316" i="14"/>
  <c r="F317" i="14"/>
  <c r="F318" i="14"/>
  <c r="F319" i="14"/>
  <c r="F320" i="14"/>
  <c r="F321" i="14"/>
  <c r="F322" i="14"/>
  <c r="F323" i="14"/>
  <c r="F324" i="14"/>
  <c r="F325" i="14"/>
  <c r="F326" i="14"/>
  <c r="F327" i="14"/>
  <c r="F328" i="14"/>
  <c r="F329" i="14"/>
  <c r="F330" i="14"/>
  <c r="F331" i="14"/>
  <c r="F332" i="14"/>
  <c r="F333" i="14"/>
  <c r="F334" i="14"/>
  <c r="F335" i="14"/>
  <c r="F336" i="14"/>
  <c r="F337" i="14"/>
  <c r="F338" i="14"/>
  <c r="F339" i="14"/>
  <c r="F340" i="14"/>
  <c r="F341" i="14"/>
  <c r="F342" i="14"/>
  <c r="F343" i="14"/>
  <c r="F344" i="14"/>
  <c r="F345" i="14"/>
  <c r="F346" i="14"/>
  <c r="F347" i="14"/>
  <c r="F348" i="14"/>
  <c r="F349" i="14"/>
  <c r="F350" i="14"/>
  <c r="F351" i="14"/>
  <c r="F352" i="14"/>
  <c r="F353" i="14"/>
  <c r="F354" i="14"/>
  <c r="F355" i="14"/>
  <c r="F356" i="14"/>
  <c r="F357" i="14"/>
  <c r="F358" i="14"/>
  <c r="F359" i="14"/>
  <c r="F360" i="14"/>
  <c r="F361" i="14"/>
  <c r="F362" i="14"/>
  <c r="F363" i="14"/>
  <c r="F364" i="14"/>
  <c r="F365" i="14"/>
  <c r="F366" i="14"/>
  <c r="F367" i="14"/>
  <c r="F368" i="14"/>
  <c r="F369" i="14"/>
  <c r="F370" i="14"/>
  <c r="F371" i="14"/>
  <c r="F372" i="14"/>
  <c r="F373" i="14"/>
  <c r="F374" i="14"/>
  <c r="F375" i="14"/>
  <c r="F376" i="14"/>
  <c r="F377" i="14"/>
  <c r="F378" i="14"/>
  <c r="F379" i="14"/>
  <c r="F380" i="14"/>
  <c r="F381" i="14"/>
  <c r="F382" i="14"/>
  <c r="F383" i="14"/>
  <c r="F384" i="14"/>
  <c r="F385" i="14"/>
  <c r="F386" i="14"/>
  <c r="F387" i="14"/>
  <c r="F388" i="14"/>
  <c r="F389" i="14"/>
  <c r="F390" i="14"/>
  <c r="F391" i="14"/>
  <c r="F392" i="14"/>
  <c r="F393" i="14"/>
  <c r="F394" i="14"/>
  <c r="F395" i="14"/>
  <c r="F396" i="14"/>
  <c r="F397" i="14"/>
  <c r="F398" i="14"/>
  <c r="F399" i="14"/>
  <c r="F400" i="14"/>
  <c r="F401" i="14"/>
  <c r="F402" i="14"/>
  <c r="F403" i="14"/>
  <c r="F404" i="14"/>
  <c r="F405" i="14"/>
  <c r="F406" i="14"/>
  <c r="F407" i="14"/>
  <c r="F408" i="14"/>
  <c r="F409" i="14"/>
  <c r="F410" i="14"/>
  <c r="F411" i="14"/>
  <c r="F412" i="14"/>
  <c r="F413" i="14"/>
  <c r="F414" i="14"/>
  <c r="F415" i="14"/>
  <c r="F416" i="14"/>
  <c r="F417" i="14"/>
  <c r="F418" i="14"/>
  <c r="F419" i="14"/>
  <c r="F420" i="14"/>
  <c r="F421" i="14"/>
  <c r="F422" i="14"/>
  <c r="F423" i="14"/>
  <c r="F424" i="14"/>
  <c r="F425" i="14"/>
  <c r="F426" i="14"/>
  <c r="F427" i="14"/>
  <c r="F428" i="14"/>
  <c r="F429" i="14"/>
  <c r="F430" i="14"/>
  <c r="F431" i="14"/>
  <c r="F432" i="14"/>
  <c r="F433" i="14"/>
  <c r="F434" i="14"/>
  <c r="F435" i="14"/>
  <c r="F436" i="14"/>
  <c r="F437" i="14"/>
  <c r="F438" i="14"/>
  <c r="F439" i="14"/>
  <c r="F440" i="14"/>
  <c r="F441" i="14"/>
  <c r="F442" i="14"/>
  <c r="F443" i="14"/>
  <c r="F444" i="14"/>
  <c r="F445" i="14"/>
  <c r="F446" i="14"/>
  <c r="F447" i="14"/>
  <c r="F448" i="14"/>
  <c r="F449" i="14"/>
  <c r="F450" i="14"/>
  <c r="F451" i="14"/>
  <c r="F452" i="14"/>
  <c r="F453" i="14"/>
  <c r="F454" i="14"/>
  <c r="F455" i="14"/>
  <c r="F456" i="14"/>
  <c r="F457" i="14"/>
  <c r="F458" i="14"/>
  <c r="F459" i="14"/>
  <c r="F460" i="14"/>
  <c r="F461" i="14"/>
  <c r="F462" i="14"/>
  <c r="F463" i="14"/>
  <c r="F464" i="14"/>
  <c r="F465" i="14"/>
  <c r="F466" i="14"/>
  <c r="F467" i="14"/>
  <c r="F468" i="14"/>
  <c r="F469" i="14"/>
  <c r="F470" i="14"/>
  <c r="F471" i="14"/>
  <c r="F472" i="14"/>
  <c r="F473" i="14"/>
  <c r="F474" i="14"/>
  <c r="F475" i="14"/>
  <c r="F476" i="14"/>
  <c r="F477" i="14"/>
  <c r="F478" i="14"/>
  <c r="F479" i="14"/>
  <c r="F480" i="14"/>
  <c r="F481" i="14"/>
  <c r="F482" i="14"/>
  <c r="F483" i="14"/>
  <c r="F484" i="14"/>
  <c r="F485" i="14"/>
  <c r="F486" i="14"/>
  <c r="F487" i="14"/>
  <c r="F488" i="14"/>
  <c r="F489" i="14"/>
  <c r="F490" i="14"/>
  <c r="F491" i="14"/>
  <c r="F492" i="14"/>
  <c r="F493" i="14"/>
  <c r="F494" i="14"/>
  <c r="F495" i="14"/>
  <c r="F496" i="14"/>
  <c r="F497" i="14"/>
  <c r="F498" i="14"/>
  <c r="F499" i="14"/>
  <c r="F500" i="14"/>
  <c r="F501" i="14"/>
  <c r="F502" i="14"/>
  <c r="F503" i="14"/>
  <c r="F504" i="14"/>
  <c r="F505" i="14"/>
  <c r="F506" i="14"/>
  <c r="F507" i="14"/>
  <c r="F508" i="14"/>
  <c r="F509" i="14"/>
  <c r="F510" i="14"/>
  <c r="F511" i="14"/>
  <c r="F512" i="14"/>
  <c r="F513" i="14"/>
  <c r="F514" i="14"/>
  <c r="F515" i="14"/>
  <c r="F516" i="14"/>
  <c r="F517" i="14"/>
  <c r="F518" i="14"/>
  <c r="F519" i="14"/>
  <c r="F520" i="14"/>
  <c r="F521" i="14"/>
  <c r="F522" i="14"/>
  <c r="F523" i="14"/>
  <c r="F524" i="14"/>
  <c r="F525" i="14"/>
  <c r="F526" i="14"/>
  <c r="F527" i="14"/>
  <c r="F528" i="14"/>
  <c r="F529" i="14"/>
  <c r="F530" i="14"/>
  <c r="F531" i="14"/>
  <c r="F532" i="14"/>
  <c r="F533" i="14"/>
  <c r="F534" i="14"/>
  <c r="F535" i="14"/>
  <c r="F536" i="14"/>
  <c r="F537" i="14"/>
  <c r="F538" i="14"/>
  <c r="F539" i="14"/>
  <c r="F540" i="14"/>
  <c r="F541" i="14"/>
  <c r="F542" i="14"/>
  <c r="F543" i="14"/>
  <c r="F544" i="14"/>
  <c r="F545" i="14"/>
  <c r="F546" i="14"/>
  <c r="F547" i="14"/>
  <c r="F548" i="14"/>
  <c r="F549" i="14"/>
  <c r="F550" i="14"/>
  <c r="F551" i="14"/>
  <c r="F552" i="14"/>
  <c r="F553" i="14"/>
  <c r="F554" i="14"/>
  <c r="F555" i="14"/>
  <c r="F556" i="14"/>
  <c r="F557" i="14"/>
  <c r="F558" i="14"/>
  <c r="F559" i="14"/>
  <c r="F560" i="14"/>
  <c r="F561" i="14"/>
  <c r="F562" i="14"/>
  <c r="F563" i="14"/>
  <c r="F564" i="14"/>
  <c r="F565" i="14"/>
  <c r="F566" i="14"/>
  <c r="F567" i="14"/>
  <c r="F568" i="14"/>
  <c r="F569" i="14"/>
  <c r="F570" i="14"/>
  <c r="F571" i="14"/>
  <c r="F572" i="14"/>
  <c r="F573" i="14"/>
  <c r="F574" i="14"/>
  <c r="F575" i="14"/>
  <c r="F576" i="14"/>
  <c r="F577" i="14"/>
  <c r="F578" i="14"/>
  <c r="F579" i="14"/>
  <c r="F580" i="14"/>
  <c r="F581" i="14"/>
  <c r="F582" i="14"/>
  <c r="F583" i="14"/>
  <c r="F584" i="14"/>
  <c r="F585" i="14"/>
  <c r="F586" i="14"/>
  <c r="F587" i="14"/>
  <c r="F588" i="14"/>
  <c r="F589" i="14"/>
  <c r="F590" i="14"/>
  <c r="F591" i="14"/>
  <c r="F592" i="14"/>
  <c r="F593" i="14"/>
  <c r="F594" i="14"/>
  <c r="F595" i="14"/>
  <c r="F596" i="14"/>
  <c r="F597" i="14"/>
  <c r="F598" i="14"/>
  <c r="F599" i="14"/>
  <c r="F600" i="14"/>
  <c r="F601" i="14"/>
  <c r="F602" i="14"/>
  <c r="F603" i="14"/>
  <c r="F604" i="14"/>
  <c r="F605" i="14"/>
  <c r="F606" i="14"/>
  <c r="F607" i="14"/>
  <c r="F608" i="14"/>
  <c r="F609" i="14"/>
  <c r="F610" i="14"/>
  <c r="F611" i="14"/>
  <c r="F612" i="14"/>
  <c r="F613" i="14"/>
  <c r="F614" i="14"/>
  <c r="F615" i="14"/>
  <c r="F616" i="14"/>
  <c r="F617" i="14"/>
  <c r="F618" i="14"/>
  <c r="F619" i="14"/>
  <c r="F620" i="14"/>
  <c r="F621" i="14"/>
  <c r="F622" i="14"/>
  <c r="F623" i="14"/>
  <c r="F624" i="14"/>
  <c r="F625" i="14"/>
  <c r="F626" i="14"/>
  <c r="F627" i="14"/>
  <c r="F628" i="14"/>
  <c r="F629" i="14"/>
  <c r="F630" i="14"/>
  <c r="F631" i="14"/>
  <c r="F632" i="14"/>
  <c r="F633" i="14"/>
  <c r="F634" i="14"/>
  <c r="F635" i="14"/>
  <c r="F636" i="14"/>
  <c r="F637" i="14"/>
  <c r="F638" i="14"/>
  <c r="F639" i="14"/>
  <c r="F640" i="14"/>
  <c r="F641" i="14"/>
  <c r="F642" i="14"/>
  <c r="F643" i="14"/>
  <c r="F644" i="14"/>
  <c r="F645" i="14"/>
  <c r="F646" i="14"/>
  <c r="F647" i="14"/>
  <c r="F648" i="14"/>
  <c r="F649" i="14"/>
  <c r="F650" i="14"/>
  <c r="F651" i="14"/>
  <c r="F652" i="14"/>
  <c r="F653" i="14"/>
  <c r="F654" i="14"/>
  <c r="F655" i="14"/>
  <c r="F656" i="14"/>
  <c r="F657" i="14"/>
  <c r="F658" i="14"/>
  <c r="F659" i="14"/>
  <c r="F660" i="14"/>
  <c r="F661" i="14"/>
  <c r="F662" i="14"/>
  <c r="F663" i="14"/>
  <c r="F664" i="14"/>
  <c r="F665" i="14"/>
  <c r="F666" i="14"/>
  <c r="F667" i="14"/>
  <c r="F668" i="14"/>
  <c r="F669" i="14"/>
  <c r="F670" i="14"/>
  <c r="F671" i="14"/>
  <c r="F672" i="14"/>
  <c r="F673" i="14"/>
  <c r="F674" i="14"/>
  <c r="F675" i="14"/>
  <c r="F676" i="14"/>
  <c r="F677" i="14"/>
  <c r="F678" i="14"/>
  <c r="F679" i="14"/>
  <c r="F680" i="14"/>
  <c r="F681" i="14"/>
  <c r="F682" i="14"/>
  <c r="F683" i="14"/>
  <c r="F684" i="14"/>
  <c r="F685" i="14"/>
  <c r="F686" i="14"/>
  <c r="F687" i="14"/>
  <c r="F688" i="14"/>
  <c r="F689" i="14"/>
  <c r="F690" i="14"/>
  <c r="F691" i="14"/>
  <c r="F692" i="14"/>
  <c r="F693" i="14"/>
  <c r="F694" i="14"/>
  <c r="F695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E397" i="14"/>
  <c r="E398" i="14"/>
  <c r="E399" i="14"/>
  <c r="E400" i="14"/>
  <c r="E401" i="14"/>
  <c r="E402" i="14"/>
  <c r="E403" i="14"/>
  <c r="E404" i="14"/>
  <c r="E405" i="14"/>
  <c r="E406" i="14"/>
  <c r="E407" i="14"/>
  <c r="E408" i="14"/>
  <c r="E409" i="14"/>
  <c r="E410" i="14"/>
  <c r="E411" i="14"/>
  <c r="E412" i="14"/>
  <c r="E413" i="14"/>
  <c r="E414" i="14"/>
  <c r="E415" i="14"/>
  <c r="E416" i="14"/>
  <c r="E417" i="14"/>
  <c r="E418" i="14"/>
  <c r="E419" i="14"/>
  <c r="E420" i="14"/>
  <c r="E421" i="14"/>
  <c r="E422" i="14"/>
  <c r="E423" i="14"/>
  <c r="E424" i="14"/>
  <c r="E425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40" i="14"/>
  <c r="E441" i="14"/>
  <c r="E442" i="14"/>
  <c r="E443" i="14"/>
  <c r="E444" i="14"/>
  <c r="E445" i="14"/>
  <c r="E446" i="14"/>
  <c r="E447" i="14"/>
  <c r="E448" i="14"/>
  <c r="E449" i="14"/>
  <c r="E450" i="14"/>
  <c r="E451" i="14"/>
  <c r="E452" i="14"/>
  <c r="E453" i="14"/>
  <c r="E454" i="14"/>
  <c r="E455" i="14"/>
  <c r="E456" i="14"/>
  <c r="E457" i="14"/>
  <c r="E458" i="14"/>
  <c r="E459" i="14"/>
  <c r="E460" i="14"/>
  <c r="E461" i="14"/>
  <c r="E462" i="14"/>
  <c r="E463" i="14"/>
  <c r="E464" i="14"/>
  <c r="E465" i="14"/>
  <c r="E466" i="14"/>
  <c r="E467" i="14"/>
  <c r="E468" i="14"/>
  <c r="E469" i="14"/>
  <c r="E470" i="14"/>
  <c r="E471" i="14"/>
  <c r="E472" i="14"/>
  <c r="E473" i="14"/>
  <c r="E474" i="14"/>
  <c r="E475" i="14"/>
  <c r="E476" i="14"/>
  <c r="E477" i="14"/>
  <c r="E478" i="14"/>
  <c r="E479" i="14"/>
  <c r="E480" i="14"/>
  <c r="E481" i="14"/>
  <c r="E482" i="14"/>
  <c r="E483" i="14"/>
  <c r="E484" i="14"/>
  <c r="E485" i="14"/>
  <c r="E486" i="14"/>
  <c r="E487" i="14"/>
  <c r="E488" i="14"/>
  <c r="E489" i="14"/>
  <c r="E490" i="14"/>
  <c r="E491" i="14"/>
  <c r="E492" i="14"/>
  <c r="E493" i="14"/>
  <c r="E494" i="14"/>
  <c r="E495" i="14"/>
  <c r="E496" i="14"/>
  <c r="E497" i="14"/>
  <c r="E498" i="14"/>
  <c r="E499" i="14"/>
  <c r="E500" i="14"/>
  <c r="E501" i="14"/>
  <c r="E502" i="14"/>
  <c r="E503" i="14"/>
  <c r="E504" i="14"/>
  <c r="E505" i="14"/>
  <c r="E506" i="14"/>
  <c r="E507" i="14"/>
  <c r="E508" i="14"/>
  <c r="E509" i="14"/>
  <c r="E510" i="14"/>
  <c r="E511" i="14"/>
  <c r="E512" i="14"/>
  <c r="E513" i="14"/>
  <c r="E514" i="14"/>
  <c r="E515" i="14"/>
  <c r="E516" i="14"/>
  <c r="E517" i="14"/>
  <c r="E518" i="14"/>
  <c r="E519" i="14"/>
  <c r="E520" i="14"/>
  <c r="E521" i="14"/>
  <c r="E522" i="14"/>
  <c r="E523" i="14"/>
  <c r="E524" i="14"/>
  <c r="E525" i="14"/>
  <c r="E526" i="14"/>
  <c r="E527" i="14"/>
  <c r="E528" i="14"/>
  <c r="E529" i="14"/>
  <c r="E530" i="14"/>
  <c r="E531" i="14"/>
  <c r="E532" i="14"/>
  <c r="E533" i="14"/>
  <c r="E534" i="14"/>
  <c r="E535" i="14"/>
  <c r="E536" i="14"/>
  <c r="E537" i="14"/>
  <c r="E538" i="14"/>
  <c r="E539" i="14"/>
  <c r="E540" i="14"/>
  <c r="E541" i="14"/>
  <c r="E542" i="14"/>
  <c r="E543" i="14"/>
  <c r="E544" i="14"/>
  <c r="E545" i="14"/>
  <c r="E546" i="14"/>
  <c r="E547" i="14"/>
  <c r="E548" i="14"/>
  <c r="E549" i="14"/>
  <c r="E550" i="14"/>
  <c r="E551" i="14"/>
  <c r="E552" i="14"/>
  <c r="E553" i="14"/>
  <c r="E554" i="14"/>
  <c r="E555" i="14"/>
  <c r="E556" i="14"/>
  <c r="E557" i="14"/>
  <c r="E558" i="14"/>
  <c r="E559" i="14"/>
  <c r="E560" i="14"/>
  <c r="E561" i="14"/>
  <c r="E562" i="14"/>
  <c r="E563" i="14"/>
  <c r="E564" i="14"/>
  <c r="E565" i="14"/>
  <c r="E566" i="14"/>
  <c r="E567" i="14"/>
  <c r="E568" i="14"/>
  <c r="E569" i="14"/>
  <c r="E570" i="14"/>
  <c r="E571" i="14"/>
  <c r="E572" i="14"/>
  <c r="E573" i="14"/>
  <c r="E574" i="14"/>
  <c r="E575" i="14"/>
  <c r="E576" i="14"/>
  <c r="E577" i="14"/>
  <c r="E578" i="14"/>
  <c r="E579" i="14"/>
  <c r="E580" i="14"/>
  <c r="E581" i="14"/>
  <c r="E582" i="14"/>
  <c r="E583" i="14"/>
  <c r="E584" i="14"/>
  <c r="E585" i="14"/>
  <c r="E586" i="14"/>
  <c r="E587" i="14"/>
  <c r="E588" i="14"/>
  <c r="E589" i="14"/>
  <c r="E590" i="14"/>
  <c r="E591" i="14"/>
  <c r="E592" i="14"/>
  <c r="E593" i="14"/>
  <c r="E594" i="14"/>
  <c r="E595" i="14"/>
  <c r="E596" i="14"/>
  <c r="E597" i="14"/>
  <c r="E598" i="14"/>
  <c r="E599" i="14"/>
  <c r="E600" i="14"/>
  <c r="E601" i="14"/>
  <c r="E602" i="14"/>
  <c r="E603" i="14"/>
  <c r="E604" i="14"/>
  <c r="E605" i="14"/>
  <c r="E606" i="14"/>
  <c r="E607" i="14"/>
  <c r="E608" i="14"/>
  <c r="E609" i="14"/>
  <c r="E610" i="14"/>
  <c r="E611" i="14"/>
  <c r="E612" i="14"/>
  <c r="E613" i="14"/>
  <c r="E614" i="14"/>
  <c r="E615" i="14"/>
  <c r="E616" i="14"/>
  <c r="E617" i="14"/>
  <c r="E618" i="14"/>
  <c r="E619" i="14"/>
  <c r="E620" i="14"/>
  <c r="E621" i="14"/>
  <c r="E622" i="14"/>
  <c r="E623" i="14"/>
  <c r="E624" i="14"/>
  <c r="E625" i="14"/>
  <c r="E626" i="14"/>
  <c r="E627" i="14"/>
  <c r="E628" i="14"/>
  <c r="E629" i="14"/>
  <c r="E630" i="14"/>
  <c r="E631" i="14"/>
  <c r="E632" i="14"/>
  <c r="E633" i="14"/>
  <c r="E634" i="14"/>
  <c r="E635" i="14"/>
  <c r="E636" i="14"/>
  <c r="E637" i="14"/>
  <c r="E638" i="14"/>
  <c r="E639" i="14"/>
  <c r="E640" i="14"/>
  <c r="E641" i="14"/>
  <c r="E642" i="14"/>
  <c r="E643" i="14"/>
  <c r="E644" i="14"/>
  <c r="E645" i="14"/>
  <c r="E646" i="14"/>
  <c r="E647" i="14"/>
  <c r="E648" i="14"/>
  <c r="E649" i="14"/>
  <c r="E650" i="14"/>
  <c r="E651" i="14"/>
  <c r="E652" i="14"/>
  <c r="E653" i="14"/>
  <c r="E654" i="14"/>
  <c r="E655" i="14"/>
  <c r="E656" i="14"/>
  <c r="E657" i="14"/>
  <c r="E658" i="14"/>
  <c r="E659" i="14"/>
  <c r="E660" i="14"/>
  <c r="E661" i="14"/>
  <c r="E662" i="14"/>
  <c r="E663" i="14"/>
  <c r="E664" i="14"/>
  <c r="E665" i="14"/>
  <c r="E666" i="14"/>
  <c r="E667" i="14"/>
  <c r="E668" i="14"/>
  <c r="E669" i="14"/>
  <c r="E670" i="14"/>
  <c r="E671" i="14"/>
  <c r="E672" i="14"/>
  <c r="E673" i="14"/>
  <c r="E674" i="14"/>
  <c r="E675" i="14"/>
  <c r="E676" i="14"/>
  <c r="E677" i="14"/>
  <c r="E678" i="14"/>
  <c r="E679" i="14"/>
  <c r="E680" i="14"/>
  <c r="E681" i="14"/>
  <c r="E682" i="14"/>
  <c r="E683" i="14"/>
  <c r="E684" i="14"/>
  <c r="E685" i="14"/>
  <c r="E686" i="14"/>
  <c r="E687" i="14"/>
  <c r="E688" i="14"/>
  <c r="E689" i="14"/>
  <c r="E690" i="14"/>
  <c r="E691" i="14"/>
  <c r="E692" i="14"/>
  <c r="E693" i="14"/>
  <c r="E694" i="14"/>
  <c r="E695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0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48" i="14"/>
  <c r="D449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79" i="14"/>
  <c r="D480" i="14"/>
  <c r="D481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499" i="14"/>
  <c r="D500" i="14"/>
  <c r="D501" i="14"/>
  <c r="D502" i="14"/>
  <c r="D503" i="14"/>
  <c r="D504" i="14"/>
  <c r="D505" i="14"/>
  <c r="D506" i="14"/>
  <c r="D507" i="14"/>
  <c r="D508" i="14"/>
  <c r="D509" i="14"/>
  <c r="D510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6" i="14"/>
  <c r="D527" i="14"/>
  <c r="D528" i="14"/>
  <c r="D529" i="14"/>
  <c r="D530" i="14"/>
  <c r="D531" i="14"/>
  <c r="D532" i="14"/>
  <c r="D533" i="14"/>
  <c r="D534" i="14"/>
  <c r="D535" i="14"/>
  <c r="D536" i="14"/>
  <c r="D537" i="14"/>
  <c r="D538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2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8" i="14"/>
  <c r="D589" i="14"/>
  <c r="D590" i="14"/>
  <c r="D591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0" i="14"/>
  <c r="D611" i="14"/>
  <c r="D612" i="14"/>
  <c r="D613" i="14"/>
  <c r="D614" i="14"/>
  <c r="D615" i="14"/>
  <c r="D616" i="14"/>
  <c r="D617" i="14"/>
  <c r="D618" i="14"/>
  <c r="D619" i="14"/>
  <c r="D620" i="14"/>
  <c r="D621" i="14"/>
  <c r="D622" i="14"/>
  <c r="D623" i="14"/>
  <c r="D624" i="14"/>
  <c r="D625" i="14"/>
  <c r="D626" i="14"/>
  <c r="D627" i="14"/>
  <c r="D628" i="14"/>
  <c r="D629" i="14"/>
  <c r="D630" i="14"/>
  <c r="D631" i="14"/>
  <c r="D632" i="14"/>
  <c r="D633" i="14"/>
  <c r="D634" i="14"/>
  <c r="D635" i="14"/>
  <c r="D636" i="14"/>
  <c r="D637" i="14"/>
  <c r="D638" i="14"/>
  <c r="D639" i="14"/>
  <c r="D640" i="14"/>
  <c r="D641" i="14"/>
  <c r="D642" i="14"/>
  <c r="D643" i="14"/>
  <c r="D644" i="14"/>
  <c r="D645" i="14"/>
  <c r="D646" i="14"/>
  <c r="D647" i="14"/>
  <c r="D648" i="14"/>
  <c r="D649" i="14"/>
  <c r="D650" i="14"/>
  <c r="D651" i="14"/>
  <c r="D652" i="14"/>
  <c r="D653" i="14"/>
  <c r="D654" i="14"/>
  <c r="D655" i="14"/>
  <c r="D656" i="14"/>
  <c r="D657" i="14"/>
  <c r="D658" i="14"/>
  <c r="D659" i="14"/>
  <c r="D660" i="14"/>
  <c r="D661" i="14"/>
  <c r="D662" i="14"/>
  <c r="D663" i="14"/>
  <c r="D664" i="14"/>
  <c r="D665" i="14"/>
  <c r="D666" i="14"/>
  <c r="D667" i="14"/>
  <c r="D668" i="14"/>
  <c r="D669" i="14"/>
  <c r="D670" i="14"/>
  <c r="D671" i="14"/>
  <c r="D672" i="14"/>
  <c r="D673" i="14"/>
  <c r="D674" i="14"/>
  <c r="D675" i="14"/>
  <c r="D676" i="14"/>
  <c r="D677" i="14"/>
  <c r="D678" i="14"/>
  <c r="D679" i="14"/>
  <c r="D680" i="14"/>
  <c r="D681" i="14"/>
  <c r="D682" i="14"/>
  <c r="D683" i="14"/>
  <c r="D684" i="14"/>
  <c r="D685" i="14"/>
  <c r="D686" i="14"/>
  <c r="D687" i="14"/>
  <c r="D688" i="14"/>
  <c r="D689" i="14"/>
  <c r="D690" i="14"/>
  <c r="D691" i="14"/>
  <c r="D692" i="14"/>
  <c r="D693" i="14"/>
  <c r="D694" i="14"/>
  <c r="D695" i="14"/>
  <c r="E2" i="14"/>
  <c r="F2" i="14"/>
  <c r="G2" i="14"/>
  <c r="H2" i="14"/>
  <c r="I2" i="14"/>
  <c r="J2" i="14"/>
  <c r="K2" i="14"/>
  <c r="L2" i="14"/>
  <c r="M2" i="14"/>
  <c r="N2" i="14"/>
  <c r="D2" i="14"/>
  <c r="U12" i="5"/>
  <c r="AM10" i="12"/>
  <c r="AL10" i="12"/>
  <c r="AE10" i="12"/>
  <c r="AD10" i="12"/>
  <c r="AN9" i="12"/>
  <c r="AE9" i="12"/>
  <c r="X9" i="12"/>
  <c r="AN11" i="12"/>
  <c r="AG11" i="12"/>
  <c r="Y11" i="12"/>
  <c r="X11" i="12"/>
  <c r="AN10" i="12"/>
  <c r="AK10" i="12"/>
  <c r="AJ10" i="12"/>
  <c r="AI10" i="12"/>
  <c r="AH10" i="12"/>
  <c r="AG10" i="12"/>
  <c r="AF10" i="12"/>
  <c r="AC10" i="12"/>
  <c r="AB10" i="12"/>
  <c r="AA10" i="12"/>
  <c r="Z10" i="12"/>
  <c r="Y10" i="12"/>
  <c r="X10" i="12"/>
  <c r="AM11" i="12"/>
  <c r="AL9" i="12"/>
  <c r="AK9" i="12"/>
  <c r="AJ9" i="12"/>
  <c r="AI9" i="12"/>
  <c r="AH9" i="12"/>
  <c r="AG9" i="12"/>
  <c r="AF9" i="12"/>
  <c r="AE11" i="12"/>
  <c r="AC9" i="12"/>
  <c r="AB9" i="12"/>
  <c r="AA9" i="12"/>
  <c r="Z9" i="12"/>
  <c r="Y9" i="12"/>
  <c r="AN9" i="1"/>
  <c r="O128" i="5"/>
  <c r="O129" i="5"/>
  <c r="O130" i="5"/>
  <c r="O126" i="5"/>
  <c r="X11" i="34" l="1"/>
  <c r="Y11" i="34"/>
  <c r="AN11" i="34"/>
  <c r="AE9" i="34"/>
  <c r="AM9" i="34"/>
  <c r="AF9" i="34"/>
  <c r="Z11" i="34"/>
  <c r="AH11" i="34"/>
  <c r="AA11" i="34"/>
  <c r="AI11" i="34"/>
  <c r="AB11" i="34"/>
  <c r="AJ11" i="34"/>
  <c r="AL11" i="34"/>
  <c r="O2" i="31"/>
  <c r="O114" i="31"/>
  <c r="O691" i="31"/>
  <c r="O406" i="31"/>
  <c r="O158" i="31"/>
  <c r="O462" i="31"/>
  <c r="O94" i="31"/>
  <c r="O684" i="31"/>
  <c r="O671" i="31"/>
  <c r="O665" i="31"/>
  <c r="O657" i="31"/>
  <c r="O649" i="31"/>
  <c r="O640" i="31"/>
  <c r="O631" i="31"/>
  <c r="O620" i="31"/>
  <c r="O612" i="31"/>
  <c r="O607" i="31"/>
  <c r="O601" i="31"/>
  <c r="O592" i="31"/>
  <c r="O583" i="31"/>
  <c r="O568" i="31"/>
  <c r="O556" i="31"/>
  <c r="O548" i="31"/>
  <c r="O535" i="31"/>
  <c r="O527" i="31"/>
  <c r="O523" i="31"/>
  <c r="O511" i="31"/>
  <c r="O496" i="31"/>
  <c r="O492" i="31"/>
  <c r="O471" i="31"/>
  <c r="O460" i="31"/>
  <c r="O451" i="31"/>
  <c r="O432" i="31"/>
  <c r="O420" i="31"/>
  <c r="O411" i="31"/>
  <c r="O403" i="31"/>
  <c r="O391" i="31"/>
  <c r="O384" i="31"/>
  <c r="O372" i="31"/>
  <c r="O364" i="31"/>
  <c r="O356" i="31"/>
  <c r="O348" i="31"/>
  <c r="O344" i="31"/>
  <c r="O331" i="31"/>
  <c r="O319" i="31"/>
  <c r="O312" i="31"/>
  <c r="O303" i="31"/>
  <c r="O296" i="31"/>
  <c r="O287" i="31"/>
  <c r="O276" i="31"/>
  <c r="O271" i="31"/>
  <c r="O255" i="31"/>
  <c r="O249" i="31"/>
  <c r="O240" i="31"/>
  <c r="O232" i="31"/>
  <c r="O219" i="31"/>
  <c r="O211" i="31"/>
  <c r="O203" i="31"/>
  <c r="O195" i="31"/>
  <c r="O188" i="31"/>
  <c r="O180" i="31"/>
  <c r="O169" i="31"/>
  <c r="O140" i="31"/>
  <c r="O132" i="31"/>
  <c r="O125" i="31"/>
  <c r="O115" i="31"/>
  <c r="O97" i="31"/>
  <c r="O81" i="31"/>
  <c r="O69" i="31"/>
  <c r="O59" i="31"/>
  <c r="O52" i="31"/>
  <c r="O43" i="31"/>
  <c r="O32" i="31"/>
  <c r="O7" i="31"/>
  <c r="O683" i="31"/>
  <c r="O676" i="31"/>
  <c r="O667" i="31"/>
  <c r="O659" i="31"/>
  <c r="O641" i="31"/>
  <c r="O632" i="31"/>
  <c r="O625" i="31"/>
  <c r="O611" i="31"/>
  <c r="O596" i="31"/>
  <c r="O587" i="31"/>
  <c r="O580" i="31"/>
  <c r="O575" i="31"/>
  <c r="O555" i="31"/>
  <c r="O543" i="31"/>
  <c r="O532" i="31"/>
  <c r="O515" i="31"/>
  <c r="O504" i="31"/>
  <c r="O487" i="31"/>
  <c r="O459" i="31"/>
  <c r="O433" i="31"/>
  <c r="O424" i="31"/>
  <c r="O416" i="31"/>
  <c r="O407" i="31"/>
  <c r="O401" i="31"/>
  <c r="O392" i="31"/>
  <c r="O376" i="31"/>
  <c r="O368" i="31"/>
  <c r="O353" i="31"/>
  <c r="O336" i="31"/>
  <c r="O328" i="31"/>
  <c r="O321" i="31"/>
  <c r="O311" i="31"/>
  <c r="O299" i="31"/>
  <c r="O283" i="31"/>
  <c r="O273" i="31"/>
  <c r="O263" i="31"/>
  <c r="O251" i="31"/>
  <c r="O243" i="31"/>
  <c r="O236" i="31"/>
  <c r="O223" i="31"/>
  <c r="O217" i="31"/>
  <c r="O207" i="31"/>
  <c r="O199" i="31"/>
  <c r="O179" i="31"/>
  <c r="O159" i="31"/>
  <c r="O147" i="31"/>
  <c r="O129" i="31"/>
  <c r="V8" i="31" s="1"/>
  <c r="O107" i="31"/>
  <c r="O101" i="31"/>
  <c r="O89" i="31"/>
  <c r="O73" i="31"/>
  <c r="O67" i="31"/>
  <c r="O49" i="31"/>
  <c r="O41" i="31"/>
  <c r="O13" i="31"/>
  <c r="O3" i="31"/>
  <c r="O689" i="31"/>
  <c r="O692" i="31"/>
  <c r="O687" i="31"/>
  <c r="O668" i="31"/>
  <c r="O660" i="31"/>
  <c r="O651" i="31"/>
  <c r="O643" i="31"/>
  <c r="O635" i="31"/>
  <c r="O627" i="31"/>
  <c r="O619" i="31"/>
  <c r="O609" i="31"/>
  <c r="O600" i="31"/>
  <c r="O593" i="31"/>
  <c r="O585" i="31"/>
  <c r="O569" i="31"/>
  <c r="O557" i="31"/>
  <c r="O549" i="31"/>
  <c r="O539" i="31"/>
  <c r="O528" i="31"/>
  <c r="O520" i="31"/>
  <c r="O503" i="31"/>
  <c r="O493" i="31"/>
  <c r="O485" i="31"/>
  <c r="O481" i="31"/>
  <c r="O455" i="31"/>
  <c r="O431" i="31"/>
  <c r="O423" i="31"/>
  <c r="O409" i="31"/>
  <c r="O404" i="31"/>
  <c r="O396" i="31"/>
  <c r="O387" i="31"/>
  <c r="O379" i="31"/>
  <c r="O369" i="31"/>
  <c r="O360" i="31"/>
  <c r="O347" i="31"/>
  <c r="O339" i="31"/>
  <c r="O332" i="31"/>
  <c r="O324" i="31"/>
  <c r="O313" i="31"/>
  <c r="O304" i="31"/>
  <c r="O292" i="31"/>
  <c r="O284" i="31"/>
  <c r="O275" i="31"/>
  <c r="O268" i="31"/>
  <c r="O256" i="31"/>
  <c r="O244" i="31"/>
  <c r="O239" i="31"/>
  <c r="O228" i="31"/>
  <c r="O216" i="31"/>
  <c r="O201" i="31"/>
  <c r="O192" i="31"/>
  <c r="O187" i="31"/>
  <c r="O153" i="31"/>
  <c r="V9" i="31" s="1"/>
  <c r="O141" i="31"/>
  <c r="O133" i="31"/>
  <c r="O121" i="31"/>
  <c r="O113" i="31"/>
  <c r="O92" i="31"/>
  <c r="O83" i="31"/>
  <c r="O77" i="31"/>
  <c r="O61" i="31"/>
  <c r="O55" i="31"/>
  <c r="O48" i="31"/>
  <c r="O36" i="31"/>
  <c r="O17" i="31"/>
  <c r="O4" i="31"/>
  <c r="O681" i="31"/>
  <c r="O672" i="31"/>
  <c r="O655" i="31"/>
  <c r="O647" i="31"/>
  <c r="O633" i="31"/>
  <c r="O624" i="31"/>
  <c r="O617" i="31"/>
  <c r="O608" i="31"/>
  <c r="O599" i="31"/>
  <c r="O591" i="31"/>
  <c r="O577" i="31"/>
  <c r="O567" i="31"/>
  <c r="O552" i="31"/>
  <c r="O544" i="31"/>
  <c r="O536" i="31"/>
  <c r="O525" i="31"/>
  <c r="O517" i="31"/>
  <c r="O508" i="31"/>
  <c r="O489" i="31"/>
  <c r="O479" i="31"/>
  <c r="O428" i="31"/>
  <c r="O419" i="31"/>
  <c r="O412" i="31"/>
  <c r="O400" i="31"/>
  <c r="O385" i="31"/>
  <c r="O375" i="31"/>
  <c r="O367" i="31"/>
  <c r="O359" i="31"/>
  <c r="O351" i="31"/>
  <c r="O340" i="31"/>
  <c r="O329" i="31"/>
  <c r="O320" i="31"/>
  <c r="O305" i="31"/>
  <c r="O297" i="31"/>
  <c r="O291" i="31"/>
  <c r="O280" i="31"/>
  <c r="O267" i="31"/>
  <c r="O257" i="31"/>
  <c r="O248" i="31"/>
  <c r="O231" i="31"/>
  <c r="O224" i="31"/>
  <c r="O215" i="31"/>
  <c r="O208" i="31"/>
  <c r="O193" i="31"/>
  <c r="O183" i="31"/>
  <c r="O145" i="31"/>
  <c r="O123" i="31"/>
  <c r="O109" i="31"/>
  <c r="O100" i="31"/>
  <c r="O84" i="31"/>
  <c r="O76" i="31"/>
  <c r="O65" i="31"/>
  <c r="O57" i="31"/>
  <c r="O45" i="31"/>
  <c r="O35" i="31"/>
  <c r="O5" i="31"/>
  <c r="O680" i="31"/>
  <c r="O675" i="31"/>
  <c r="O664" i="31"/>
  <c r="O656" i="31"/>
  <c r="O644" i="31"/>
  <c r="O636" i="31"/>
  <c r="O623" i="31"/>
  <c r="O616" i="31"/>
  <c r="O604" i="31"/>
  <c r="O588" i="31"/>
  <c r="O579" i="31"/>
  <c r="O571" i="31"/>
  <c r="O559" i="31"/>
  <c r="O551" i="31"/>
  <c r="O540" i="31"/>
  <c r="O533" i="31"/>
  <c r="O524" i="31"/>
  <c r="O516" i="31"/>
  <c r="O497" i="31"/>
  <c r="O484" i="31"/>
  <c r="O473" i="31"/>
  <c r="O461" i="31"/>
  <c r="O435" i="31"/>
  <c r="O427" i="31"/>
  <c r="O417" i="31"/>
  <c r="O408" i="31"/>
  <c r="O395" i="31"/>
  <c r="O388" i="31"/>
  <c r="O380" i="31"/>
  <c r="O371" i="31"/>
  <c r="O363" i="31"/>
  <c r="O355" i="31"/>
  <c r="O343" i="31"/>
  <c r="O335" i="31"/>
  <c r="O323" i="31"/>
  <c r="O315" i="31"/>
  <c r="O308" i="31"/>
  <c r="O295" i="31"/>
  <c r="O289" i="31"/>
  <c r="O279" i="31"/>
  <c r="O265" i="31"/>
  <c r="O259" i="31"/>
  <c r="O252" i="31"/>
  <c r="O241" i="31"/>
  <c r="O233" i="31"/>
  <c r="O225" i="31"/>
  <c r="O209" i="31"/>
  <c r="O200" i="31"/>
  <c r="O191" i="31"/>
  <c r="O184" i="31"/>
  <c r="O148" i="31"/>
  <c r="O139" i="31"/>
  <c r="O131" i="31"/>
  <c r="O117" i="31"/>
  <c r="O105" i="31"/>
  <c r="O93" i="31"/>
  <c r="O85" i="31"/>
  <c r="O68" i="31"/>
  <c r="O63" i="31"/>
  <c r="O51" i="31"/>
  <c r="O31" i="31"/>
  <c r="O15" i="31"/>
  <c r="O8" i="31"/>
  <c r="O688" i="31"/>
  <c r="O679" i="31"/>
  <c r="O673" i="31"/>
  <c r="O663" i="31"/>
  <c r="O652" i="31"/>
  <c r="O648" i="31"/>
  <c r="O639" i="31"/>
  <c r="O628" i="31"/>
  <c r="O615" i="31"/>
  <c r="O603" i="31"/>
  <c r="O595" i="31"/>
  <c r="O584" i="31"/>
  <c r="O576" i="31"/>
  <c r="O561" i="31"/>
  <c r="O547" i="31"/>
  <c r="O541" i="31"/>
  <c r="O531" i="31"/>
  <c r="O519" i="31"/>
  <c r="O512" i="31"/>
  <c r="O488" i="31"/>
  <c r="O480" i="31"/>
  <c r="O463" i="31"/>
  <c r="O452" i="31"/>
  <c r="O436" i="31"/>
  <c r="O425" i="31"/>
  <c r="O415" i="31"/>
  <c r="O399" i="31"/>
  <c r="O393" i="31"/>
  <c r="O383" i="31"/>
  <c r="O377" i="31"/>
  <c r="O361" i="31"/>
  <c r="O352" i="31"/>
  <c r="O345" i="31"/>
  <c r="O337" i="31"/>
  <c r="O327" i="31"/>
  <c r="O316" i="31"/>
  <c r="O307" i="31"/>
  <c r="O300" i="31"/>
  <c r="O288" i="31"/>
  <c r="O281" i="31"/>
  <c r="O272" i="31"/>
  <c r="O264" i="31"/>
  <c r="O260" i="31"/>
  <c r="O247" i="31"/>
  <c r="O235" i="31"/>
  <c r="O227" i="31"/>
  <c r="O220" i="31"/>
  <c r="O212" i="31"/>
  <c r="O204" i="31"/>
  <c r="O196" i="31"/>
  <c r="O185" i="31"/>
  <c r="O149" i="31"/>
  <c r="O137" i="31"/>
  <c r="O124" i="31"/>
  <c r="O116" i="31"/>
  <c r="O108" i="31"/>
  <c r="O99" i="31"/>
  <c r="O91" i="31"/>
  <c r="O75" i="31"/>
  <c r="O64" i="31"/>
  <c r="O56" i="31"/>
  <c r="O44" i="31"/>
  <c r="O37" i="31"/>
  <c r="O16" i="31"/>
  <c r="O9" i="31"/>
  <c r="O695" i="31"/>
  <c r="O72" i="30"/>
  <c r="O64" i="30"/>
  <c r="O56" i="30"/>
  <c r="O16" i="30"/>
  <c r="O641" i="30"/>
  <c r="O593" i="30"/>
  <c r="O585" i="30"/>
  <c r="O561" i="30"/>
  <c r="O545" i="30"/>
  <c r="O305" i="30"/>
  <c r="O241" i="30"/>
  <c r="O153" i="30"/>
  <c r="O488" i="30"/>
  <c r="O80" i="30"/>
  <c r="O104" i="30"/>
  <c r="O96" i="30"/>
  <c r="O88" i="30"/>
  <c r="O634" i="30"/>
  <c r="O570" i="30"/>
  <c r="O688" i="30"/>
  <c r="O681" i="30"/>
  <c r="O617" i="30"/>
  <c r="O648" i="30"/>
  <c r="O632" i="30"/>
  <c r="O504" i="30"/>
  <c r="O360" i="30"/>
  <c r="O120" i="30"/>
  <c r="O48" i="30"/>
  <c r="O32" i="30"/>
  <c r="O8" i="30"/>
  <c r="O624" i="30"/>
  <c r="O553" i="30"/>
  <c r="O136" i="30"/>
  <c r="O112" i="30"/>
  <c r="O689" i="30"/>
  <c r="O537" i="30"/>
  <c r="O121" i="30"/>
  <c r="O41" i="30"/>
  <c r="O690" i="30"/>
  <c r="O682" i="30"/>
  <c r="O674" i="30"/>
  <c r="U69" i="30" s="1"/>
  <c r="O666" i="30"/>
  <c r="O658" i="30"/>
  <c r="O650" i="30"/>
  <c r="O642" i="30"/>
  <c r="O626" i="30"/>
  <c r="O610" i="30"/>
  <c r="O602" i="30"/>
  <c r="O586" i="30"/>
  <c r="O562" i="30"/>
  <c r="O538" i="30"/>
  <c r="O530" i="30"/>
  <c r="O490" i="30"/>
  <c r="O482" i="30"/>
  <c r="O434" i="30"/>
  <c r="O426" i="30"/>
  <c r="O418" i="30"/>
  <c r="O402" i="30"/>
  <c r="O386" i="30"/>
  <c r="O370" i="30"/>
  <c r="O354" i="30"/>
  <c r="O346" i="30"/>
  <c r="O330" i="30"/>
  <c r="O322" i="30"/>
  <c r="O306" i="30"/>
  <c r="O290" i="30"/>
  <c r="O282" i="30"/>
  <c r="O274" i="30"/>
  <c r="O266" i="30"/>
  <c r="O258" i="30"/>
  <c r="O242" i="30"/>
  <c r="O234" i="30"/>
  <c r="O226" i="30"/>
  <c r="O210" i="30"/>
  <c r="O202" i="30"/>
  <c r="O194" i="30"/>
  <c r="O186" i="30"/>
  <c r="O122" i="30"/>
  <c r="O106" i="30"/>
  <c r="O664" i="30"/>
  <c r="O656" i="30"/>
  <c r="O529" i="30"/>
  <c r="O521" i="30"/>
  <c r="O480" i="30"/>
  <c r="O424" i="30"/>
  <c r="O600" i="30"/>
  <c r="O513" i="30"/>
  <c r="U33" i="30" s="1"/>
  <c r="O489" i="30"/>
  <c r="O432" i="30"/>
  <c r="O481" i="30"/>
  <c r="O473" i="30"/>
  <c r="O465" i="30"/>
  <c r="O416" i="30"/>
  <c r="O368" i="30"/>
  <c r="O352" i="30"/>
  <c r="O649" i="30"/>
  <c r="O592" i="30"/>
  <c r="O584" i="30"/>
  <c r="O576" i="30"/>
  <c r="O457" i="30"/>
  <c r="O433" i="30"/>
  <c r="O320" i="30"/>
  <c r="O304" i="30"/>
  <c r="O288" i="30"/>
  <c r="O256" i="30"/>
  <c r="O385" i="30"/>
  <c r="O369" i="30"/>
  <c r="O240" i="30"/>
  <c r="O224" i="30"/>
  <c r="O192" i="30"/>
  <c r="O144" i="30"/>
  <c r="O128" i="30"/>
  <c r="O479" i="30"/>
  <c r="O410" i="30"/>
  <c r="O383" i="30"/>
  <c r="O223" i="30"/>
  <c r="O215" i="30"/>
  <c r="O678" i="30"/>
  <c r="U66" i="30"/>
  <c r="O394" i="30"/>
  <c r="O367" i="30"/>
  <c r="O359" i="30"/>
  <c r="O298" i="30"/>
  <c r="O287" i="30"/>
  <c r="O207" i="30"/>
  <c r="O182" i="30"/>
  <c r="O74" i="30"/>
  <c r="O618" i="30"/>
  <c r="O218" i="30"/>
  <c r="O431" i="30"/>
  <c r="O362" i="30"/>
  <c r="O271" i="30"/>
  <c r="O263" i="30"/>
  <c r="O191" i="30"/>
  <c r="O183" i="30"/>
  <c r="O159" i="30"/>
  <c r="O695" i="30"/>
  <c r="O343" i="30"/>
  <c r="O255" i="30"/>
  <c r="O631" i="30"/>
  <c r="O575" i="30"/>
  <c r="O503" i="30"/>
  <c r="O335" i="30"/>
  <c r="O311" i="30"/>
  <c r="O70" i="30"/>
  <c r="O62" i="30"/>
  <c r="O54" i="30"/>
  <c r="O6" i="30"/>
  <c r="O319" i="30"/>
  <c r="O239" i="30"/>
  <c r="O231" i="30"/>
  <c r="O39" i="30"/>
  <c r="O31" i="30"/>
  <c r="O15" i="30"/>
  <c r="O7" i="30"/>
  <c r="U53" i="30"/>
  <c r="O3" i="30"/>
  <c r="O314" i="30"/>
  <c r="O391" i="30"/>
  <c r="O33" i="30"/>
  <c r="O37" i="30"/>
  <c r="O42" i="30"/>
  <c r="O46" i="30"/>
  <c r="O261" i="30"/>
  <c r="O415" i="30"/>
  <c r="O34" i="30"/>
  <c r="O9" i="30"/>
  <c r="O17" i="30"/>
  <c r="O40" i="30"/>
  <c r="O50" i="30"/>
  <c r="O327" i="30"/>
  <c r="O10" i="30"/>
  <c r="O18" i="30"/>
  <c r="O47" i="30"/>
  <c r="O101" i="30"/>
  <c r="O152" i="30"/>
  <c r="U9" i="30" s="1"/>
  <c r="V9" i="30" s="1"/>
  <c r="O199" i="30"/>
  <c r="O250" i="30"/>
  <c r="O2" i="30"/>
  <c r="O38" i="30"/>
  <c r="O58" i="30"/>
  <c r="O325" i="30"/>
  <c r="O378" i="30"/>
  <c r="O66" i="30"/>
  <c r="O90" i="30"/>
  <c r="O100" i="30"/>
  <c r="O11" i="30"/>
  <c r="O36" i="30"/>
  <c r="O197" i="30"/>
  <c r="O351" i="30"/>
  <c r="O45" i="30"/>
  <c r="O61" i="30"/>
  <c r="O71" i="30"/>
  <c r="O87" i="30"/>
  <c r="O103" i="30"/>
  <c r="O113" i="30"/>
  <c r="O130" i="30"/>
  <c r="O150" i="30"/>
  <c r="O169" i="30"/>
  <c r="O184" i="30"/>
  <c r="O190" i="30"/>
  <c r="O201" i="30"/>
  <c r="O211" i="30"/>
  <c r="O228" i="30"/>
  <c r="O248" i="30"/>
  <c r="O254" i="30"/>
  <c r="O265" i="30"/>
  <c r="O275" i="30"/>
  <c r="O292" i="30"/>
  <c r="O312" i="30"/>
  <c r="O318" i="30"/>
  <c r="O329" i="30"/>
  <c r="O339" i="30"/>
  <c r="O356" i="30"/>
  <c r="O376" i="30"/>
  <c r="O382" i="30"/>
  <c r="O393" i="30"/>
  <c r="O403" i="30"/>
  <c r="O420" i="30"/>
  <c r="O511" i="30"/>
  <c r="O525" i="30"/>
  <c r="O536" i="30"/>
  <c r="O543" i="30"/>
  <c r="O568" i="30"/>
  <c r="O579" i="30"/>
  <c r="U43" i="30" s="1"/>
  <c r="O611" i="30"/>
  <c r="O625" i="30"/>
  <c r="O636" i="30"/>
  <c r="O643" i="30"/>
  <c r="O657" i="30"/>
  <c r="O668" i="30"/>
  <c r="O675" i="30"/>
  <c r="O43" i="30"/>
  <c r="O59" i="30"/>
  <c r="O81" i="30"/>
  <c r="O97" i="30"/>
  <c r="O110" i="30"/>
  <c r="O116" i="30"/>
  <c r="O127" i="30"/>
  <c r="O137" i="30"/>
  <c r="O158" i="30"/>
  <c r="O188" i="30"/>
  <c r="O208" i="30"/>
  <c r="O214" i="30"/>
  <c r="O225" i="30"/>
  <c r="O235" i="30"/>
  <c r="O252" i="30"/>
  <c r="O272" i="30"/>
  <c r="O278" i="30"/>
  <c r="O289" i="30"/>
  <c r="O299" i="30"/>
  <c r="O316" i="30"/>
  <c r="O336" i="30"/>
  <c r="O342" i="30"/>
  <c r="O353" i="30"/>
  <c r="O363" i="30"/>
  <c r="O380" i="30"/>
  <c r="O400" i="30"/>
  <c r="O406" i="30"/>
  <c r="O417" i="30"/>
  <c r="O427" i="30"/>
  <c r="O441" i="30"/>
  <c r="O455" i="30"/>
  <c r="O514" i="30"/>
  <c r="O546" i="30"/>
  <c r="O571" i="30"/>
  <c r="O582" i="30"/>
  <c r="O601" i="30"/>
  <c r="O604" i="30"/>
  <c r="O607" i="30"/>
  <c r="O608" i="30"/>
  <c r="O622" i="30"/>
  <c r="O639" i="30"/>
  <c r="O640" i="30"/>
  <c r="O654" i="30"/>
  <c r="O671" i="30"/>
  <c r="O672" i="30"/>
  <c r="O57" i="30"/>
  <c r="O78" i="30"/>
  <c r="O94" i="30"/>
  <c r="O114" i="30"/>
  <c r="O134" i="30"/>
  <c r="O140" i="30"/>
  <c r="O151" i="30"/>
  <c r="O185" i="30"/>
  <c r="O212" i="30"/>
  <c r="O232" i="30"/>
  <c r="O238" i="30"/>
  <c r="O249" i="30"/>
  <c r="O276" i="30"/>
  <c r="O296" i="30"/>
  <c r="O302" i="30"/>
  <c r="O313" i="30"/>
  <c r="O340" i="30"/>
  <c r="O366" i="30"/>
  <c r="O377" i="30"/>
  <c r="O404" i="30"/>
  <c r="O430" i="30"/>
  <c r="O452" i="30"/>
  <c r="O485" i="30"/>
  <c r="O496" i="30"/>
  <c r="O512" i="30"/>
  <c r="O519" i="30"/>
  <c r="O533" i="30"/>
  <c r="O544" i="30"/>
  <c r="O569" i="30"/>
  <c r="O580" i="30"/>
  <c r="O612" i="30"/>
  <c r="O633" i="30"/>
  <c r="O644" i="30"/>
  <c r="O665" i="30"/>
  <c r="O676" i="30"/>
  <c r="O686" i="30"/>
  <c r="O364" i="30"/>
  <c r="O384" i="30"/>
  <c r="O390" i="30"/>
  <c r="O401" i="30"/>
  <c r="O411" i="30"/>
  <c r="O428" i="30"/>
  <c r="O442" i="30"/>
  <c r="O450" i="30"/>
  <c r="O456" i="30"/>
  <c r="O463" i="30"/>
  <c r="O483" i="30"/>
  <c r="O515" i="30"/>
  <c r="O522" i="30"/>
  <c r="O541" i="30"/>
  <c r="O547" i="30"/>
  <c r="O554" i="30"/>
  <c r="O572" i="30"/>
  <c r="O583" i="30"/>
  <c r="O590" i="30"/>
  <c r="O598" i="30"/>
  <c r="O609" i="30"/>
  <c r="O615" i="30"/>
  <c r="O616" i="30"/>
  <c r="O630" i="30"/>
  <c r="O647" i="30"/>
  <c r="O662" i="30"/>
  <c r="O673" i="30"/>
  <c r="U63" i="30" s="1"/>
  <c r="O679" i="30"/>
  <c r="O680" i="30"/>
  <c r="O98" i="30"/>
  <c r="O111" i="30"/>
  <c r="U68" i="30" s="1"/>
  <c r="O198" i="30"/>
  <c r="O262" i="30"/>
  <c r="O326" i="30"/>
  <c r="O53" i="30"/>
  <c r="O67" i="30"/>
  <c r="O79" i="30"/>
  <c r="O95" i="30"/>
  <c r="O118" i="30"/>
  <c r="O124" i="30"/>
  <c r="O135" i="30"/>
  <c r="O145" i="30"/>
  <c r="O179" i="30"/>
  <c r="O196" i="30"/>
  <c r="O216" i="30"/>
  <c r="O222" i="30"/>
  <c r="O233" i="30"/>
  <c r="O243" i="30"/>
  <c r="O260" i="30"/>
  <c r="O280" i="30"/>
  <c r="O286" i="30"/>
  <c r="O297" i="30"/>
  <c r="O307" i="30"/>
  <c r="O324" i="30"/>
  <c r="O344" i="30"/>
  <c r="O350" i="30"/>
  <c r="O361" i="30"/>
  <c r="O371" i="30"/>
  <c r="O388" i="30"/>
  <c r="O408" i="30"/>
  <c r="O414" i="30"/>
  <c r="O425" i="30"/>
  <c r="O435" i="30"/>
  <c r="O461" i="30"/>
  <c r="O486" i="30"/>
  <c r="U44" i="30" s="1"/>
  <c r="O487" i="30"/>
  <c r="O493" i="30"/>
  <c r="O497" i="30"/>
  <c r="O498" i="30"/>
  <c r="O520" i="30"/>
  <c r="O552" i="30"/>
  <c r="O559" i="30"/>
  <c r="O566" i="30"/>
  <c r="O577" i="30"/>
  <c r="O588" i="30"/>
  <c r="O652" i="30"/>
  <c r="O659" i="30"/>
  <c r="O684" i="30"/>
  <c r="O694" i="30"/>
  <c r="O55" i="30"/>
  <c r="O69" i="30"/>
  <c r="O138" i="30"/>
  <c r="O209" i="30"/>
  <c r="O337" i="30"/>
  <c r="O51" i="30"/>
  <c r="O65" i="30"/>
  <c r="O73" i="30"/>
  <c r="O89" i="30"/>
  <c r="O105" i="30"/>
  <c r="O193" i="30"/>
  <c r="O203" i="30"/>
  <c r="O257" i="30"/>
  <c r="O267" i="30"/>
  <c r="O321" i="30"/>
  <c r="O331" i="30"/>
  <c r="O464" i="30"/>
  <c r="O523" i="30"/>
  <c r="O555" i="30"/>
  <c r="O591" i="30"/>
  <c r="O623" i="30"/>
  <c r="O655" i="30"/>
  <c r="O687" i="30"/>
  <c r="O82" i="30"/>
  <c r="O236" i="30"/>
  <c r="O273" i="30"/>
  <c r="O300" i="30"/>
  <c r="O49" i="30"/>
  <c r="O63" i="30"/>
  <c r="O86" i="30"/>
  <c r="O102" i="30"/>
  <c r="O108" i="30"/>
  <c r="U67" i="30" s="1"/>
  <c r="O119" i="30"/>
  <c r="O129" i="30"/>
  <c r="O146" i="30"/>
  <c r="O180" i="30"/>
  <c r="O200" i="30"/>
  <c r="O206" i="30"/>
  <c r="O217" i="30"/>
  <c r="O227" i="30"/>
  <c r="O244" i="30"/>
  <c r="O264" i="30"/>
  <c r="O270" i="30"/>
  <c r="O281" i="30"/>
  <c r="O291" i="30"/>
  <c r="O308" i="30"/>
  <c r="O328" i="30"/>
  <c r="O334" i="30"/>
  <c r="O345" i="30"/>
  <c r="O355" i="30"/>
  <c r="U22" i="30" s="1"/>
  <c r="O372" i="30"/>
  <c r="O392" i="30"/>
  <c r="O398" i="30"/>
  <c r="O409" i="30"/>
  <c r="O419" i="30"/>
  <c r="O436" i="30"/>
  <c r="O458" i="30"/>
  <c r="O494" i="30"/>
  <c r="O517" i="30"/>
  <c r="O528" i="30"/>
  <c r="O535" i="30"/>
  <c r="O574" i="30"/>
  <c r="O596" i="30"/>
  <c r="U39" i="30" s="1"/>
  <c r="O603" i="30"/>
  <c r="U65" i="30" s="1"/>
  <c r="O628" i="30"/>
  <c r="O635" i="30"/>
  <c r="O660" i="30"/>
  <c r="O667" i="30"/>
  <c r="O692" i="30"/>
  <c r="O694" i="29"/>
  <c r="O682" i="29"/>
  <c r="O675" i="29"/>
  <c r="O667" i="29"/>
  <c r="O662" i="29"/>
  <c r="O655" i="29"/>
  <c r="O650" i="29"/>
  <c r="O639" i="29"/>
  <c r="O632" i="29"/>
  <c r="O625" i="29"/>
  <c r="U61" i="29" s="1"/>
  <c r="O617" i="29"/>
  <c r="U59" i="29" s="1"/>
  <c r="O610" i="29"/>
  <c r="O601" i="29"/>
  <c r="U40" i="29" s="1"/>
  <c r="O587" i="29"/>
  <c r="O582" i="29"/>
  <c r="O574" i="29"/>
  <c r="O568" i="29"/>
  <c r="O556" i="29"/>
  <c r="O547" i="29"/>
  <c r="O541" i="29"/>
  <c r="O531" i="29"/>
  <c r="O526" i="29"/>
  <c r="O516" i="29"/>
  <c r="O508" i="29"/>
  <c r="O494" i="29"/>
  <c r="O479" i="29"/>
  <c r="U70" i="29" s="1"/>
  <c r="O471" i="29"/>
  <c r="O458" i="29"/>
  <c r="O442" i="29"/>
  <c r="O431" i="29"/>
  <c r="O426" i="29"/>
  <c r="O417" i="29"/>
  <c r="U25" i="29" s="1"/>
  <c r="O407" i="29"/>
  <c r="O401" i="29"/>
  <c r="O390" i="29"/>
  <c r="O386" i="29"/>
  <c r="O66" i="29"/>
  <c r="O689" i="29"/>
  <c r="O681" i="29"/>
  <c r="U42" i="29" s="1"/>
  <c r="O673" i="29"/>
  <c r="U63" i="29" s="1"/>
  <c r="O664" i="29"/>
  <c r="O651" i="29"/>
  <c r="O646" i="29"/>
  <c r="O631" i="29"/>
  <c r="O626" i="29"/>
  <c r="O615" i="29"/>
  <c r="O607" i="29"/>
  <c r="O600" i="29"/>
  <c r="O591" i="29"/>
  <c r="O584" i="29"/>
  <c r="O576" i="29"/>
  <c r="O569" i="29"/>
  <c r="O555" i="29"/>
  <c r="O546" i="29"/>
  <c r="O535" i="29"/>
  <c r="O527" i="29"/>
  <c r="O519" i="29"/>
  <c r="O510" i="29"/>
  <c r="O502" i="29"/>
  <c r="O493" i="29"/>
  <c r="O484" i="29"/>
  <c r="O473" i="29"/>
  <c r="O460" i="29"/>
  <c r="U29" i="29" s="1"/>
  <c r="V29" i="29" s="1"/>
  <c r="O452" i="29"/>
  <c r="O435" i="29"/>
  <c r="O430" i="29"/>
  <c r="O419" i="29"/>
  <c r="O414" i="29"/>
  <c r="O409" i="29"/>
  <c r="O398" i="29"/>
  <c r="U24" i="29" s="1"/>
  <c r="O394" i="29"/>
  <c r="U53" i="29" s="1"/>
  <c r="O384" i="29"/>
  <c r="O672" i="29"/>
  <c r="O695" i="29"/>
  <c r="O678" i="29"/>
  <c r="O666" i="29"/>
  <c r="O658" i="29"/>
  <c r="O649" i="29"/>
  <c r="U41" i="29" s="1"/>
  <c r="O640" i="29"/>
  <c r="O633" i="29"/>
  <c r="U62" i="29" s="1"/>
  <c r="O623" i="29"/>
  <c r="O611" i="29"/>
  <c r="O602" i="29"/>
  <c r="O594" i="29"/>
  <c r="O586" i="29"/>
  <c r="O577" i="29"/>
  <c r="O559" i="29"/>
  <c r="O550" i="29"/>
  <c r="O540" i="29"/>
  <c r="O534" i="29"/>
  <c r="O525" i="29"/>
  <c r="O515" i="29"/>
  <c r="O496" i="29"/>
  <c r="O483" i="29"/>
  <c r="O461" i="29"/>
  <c r="O451" i="29"/>
  <c r="U28" i="29" s="1"/>
  <c r="V28" i="29" s="1"/>
  <c r="O425" i="29"/>
  <c r="O411" i="29"/>
  <c r="O387" i="29"/>
  <c r="O6" i="29"/>
  <c r="O690" i="29"/>
  <c r="O683" i="29"/>
  <c r="O670" i="29"/>
  <c r="O659" i="29"/>
  <c r="O654" i="29"/>
  <c r="O647" i="29"/>
  <c r="O641" i="29"/>
  <c r="U48" i="29" s="1"/>
  <c r="O634" i="29"/>
  <c r="O624" i="29"/>
  <c r="O618" i="29"/>
  <c r="O609" i="29"/>
  <c r="U58" i="29" s="1"/>
  <c r="O599" i="29"/>
  <c r="O590" i="29"/>
  <c r="O585" i="29"/>
  <c r="U38" i="29" s="1"/>
  <c r="O575" i="29"/>
  <c r="O566" i="29"/>
  <c r="O558" i="29"/>
  <c r="O551" i="29"/>
  <c r="O543" i="29"/>
  <c r="O538" i="29"/>
  <c r="O532" i="29"/>
  <c r="O523" i="29"/>
  <c r="O518" i="29"/>
  <c r="O511" i="29"/>
  <c r="O497" i="29"/>
  <c r="O488" i="29"/>
  <c r="O486" i="29"/>
  <c r="U44" i="29" s="1"/>
  <c r="O470" i="29"/>
  <c r="O459" i="29"/>
  <c r="O450" i="29"/>
  <c r="O432" i="29"/>
  <c r="O423" i="29"/>
  <c r="O416" i="29"/>
  <c r="O410" i="29"/>
  <c r="U55" i="29" s="1"/>
  <c r="O403" i="29"/>
  <c r="O400" i="29"/>
  <c r="O391" i="29"/>
  <c r="O383" i="29"/>
  <c r="O687" i="29"/>
  <c r="O679" i="29"/>
  <c r="O674" i="29"/>
  <c r="U69" i="29" s="1"/>
  <c r="O663" i="29"/>
  <c r="O656" i="29"/>
  <c r="O643" i="29"/>
  <c r="U49" i="29" s="1"/>
  <c r="O638" i="29"/>
  <c r="O627" i="29"/>
  <c r="O622" i="29"/>
  <c r="O616" i="29"/>
  <c r="O608" i="29"/>
  <c r="O603" i="29"/>
  <c r="U65" i="29" s="1"/>
  <c r="O598" i="29"/>
  <c r="O592" i="29"/>
  <c r="O583" i="29"/>
  <c r="O573" i="29"/>
  <c r="O567" i="29"/>
  <c r="O557" i="29"/>
  <c r="O548" i="29"/>
  <c r="O539" i="29"/>
  <c r="O530" i="29"/>
  <c r="O522" i="29"/>
  <c r="O517" i="29"/>
  <c r="O503" i="29"/>
  <c r="O491" i="29"/>
  <c r="O485" i="29"/>
  <c r="O462" i="29"/>
  <c r="O454" i="29"/>
  <c r="O441" i="29"/>
  <c r="O433" i="29"/>
  <c r="U27" i="29" s="1"/>
  <c r="O424" i="29"/>
  <c r="O418" i="29"/>
  <c r="O408" i="29"/>
  <c r="O399" i="29"/>
  <c r="O392" i="29"/>
  <c r="O385" i="29"/>
  <c r="O691" i="29"/>
  <c r="O686" i="29"/>
  <c r="O671" i="29"/>
  <c r="O665" i="29"/>
  <c r="O657" i="29"/>
  <c r="O648" i="29"/>
  <c r="O642" i="29"/>
  <c r="O635" i="29"/>
  <c r="O630" i="29"/>
  <c r="O619" i="29"/>
  <c r="U60" i="29" s="1"/>
  <c r="O614" i="29"/>
  <c r="O606" i="29"/>
  <c r="O595" i="29"/>
  <c r="O593" i="29"/>
  <c r="U39" i="29" s="1"/>
  <c r="O579" i="29"/>
  <c r="U43" i="29" s="1"/>
  <c r="O570" i="29"/>
  <c r="O563" i="29"/>
  <c r="O554" i="29"/>
  <c r="O549" i="29"/>
  <c r="O542" i="29"/>
  <c r="O533" i="29"/>
  <c r="O524" i="29"/>
  <c r="O514" i="29"/>
  <c r="O504" i="29"/>
  <c r="O492" i="29"/>
  <c r="O487" i="29"/>
  <c r="U31" i="29" s="1"/>
  <c r="O480" i="29"/>
  <c r="O465" i="29"/>
  <c r="O457" i="29"/>
  <c r="O434" i="29"/>
  <c r="O427" i="29"/>
  <c r="U26" i="29" s="1"/>
  <c r="O422" i="29"/>
  <c r="O415" i="29"/>
  <c r="O406" i="29"/>
  <c r="O402" i="29"/>
  <c r="O395" i="29"/>
  <c r="O393" i="29"/>
  <c r="U23" i="29" s="1"/>
  <c r="O382" i="29"/>
  <c r="O379" i="29"/>
  <c r="O378" i="29"/>
  <c r="O377" i="29"/>
  <c r="U47" i="29" s="1"/>
  <c r="O376" i="29"/>
  <c r="O375" i="29"/>
  <c r="O374" i="29"/>
  <c r="O371" i="29"/>
  <c r="O370" i="29"/>
  <c r="O369" i="29"/>
  <c r="U46" i="29" s="1"/>
  <c r="O368" i="29"/>
  <c r="O367" i="29"/>
  <c r="O366" i="29"/>
  <c r="O363" i="29"/>
  <c r="O362" i="29"/>
  <c r="O361" i="29"/>
  <c r="U52" i="29" s="1"/>
  <c r="O360" i="29"/>
  <c r="O359" i="29"/>
  <c r="O358" i="29"/>
  <c r="O355" i="29"/>
  <c r="U22" i="29" s="1"/>
  <c r="O354" i="29"/>
  <c r="O353" i="29"/>
  <c r="U21" i="29" s="1"/>
  <c r="O352" i="29"/>
  <c r="O351" i="29"/>
  <c r="O350" i="29"/>
  <c r="O347" i="29"/>
  <c r="O346" i="29"/>
  <c r="O345" i="29"/>
  <c r="O344" i="29"/>
  <c r="O343" i="29"/>
  <c r="O342" i="29"/>
  <c r="O339" i="29"/>
  <c r="O338" i="29"/>
  <c r="O337" i="29"/>
  <c r="U51" i="29" s="1"/>
  <c r="O336" i="29"/>
  <c r="O335" i="29"/>
  <c r="O334" i="29"/>
  <c r="O331" i="29"/>
  <c r="O330" i="29"/>
  <c r="O329" i="29"/>
  <c r="O328" i="29"/>
  <c r="O327" i="29"/>
  <c r="O326" i="29"/>
  <c r="O323" i="29"/>
  <c r="O322" i="29"/>
  <c r="O321" i="29"/>
  <c r="O320" i="29"/>
  <c r="O319" i="29"/>
  <c r="O318" i="29"/>
  <c r="O315" i="29"/>
  <c r="O314" i="29"/>
  <c r="O313" i="29"/>
  <c r="U18" i="29" s="1"/>
  <c r="O312" i="29"/>
  <c r="O311" i="29"/>
  <c r="O310" i="29"/>
  <c r="O307" i="29"/>
  <c r="O306" i="29"/>
  <c r="O305" i="29"/>
  <c r="U57" i="29" s="1"/>
  <c r="O304" i="29"/>
  <c r="O303" i="29"/>
  <c r="O302" i="29"/>
  <c r="O299" i="29"/>
  <c r="O298" i="29"/>
  <c r="O297" i="29"/>
  <c r="U50" i="29" s="1"/>
  <c r="O296" i="29"/>
  <c r="O295" i="29"/>
  <c r="O294" i="29"/>
  <c r="O291" i="29"/>
  <c r="O290" i="29"/>
  <c r="O289" i="29"/>
  <c r="U17" i="29" s="1"/>
  <c r="O288" i="29"/>
  <c r="O287" i="29"/>
  <c r="O286" i="29"/>
  <c r="O283" i="29"/>
  <c r="O282" i="29"/>
  <c r="O281" i="29"/>
  <c r="U16" i="29" s="1"/>
  <c r="O280" i="29"/>
  <c r="O279" i="29"/>
  <c r="O278" i="29"/>
  <c r="O275" i="29"/>
  <c r="O274" i="29"/>
  <c r="O273" i="29"/>
  <c r="O272" i="29"/>
  <c r="O271" i="29"/>
  <c r="O270" i="29"/>
  <c r="O267" i="29"/>
  <c r="O266" i="29"/>
  <c r="O265" i="29"/>
  <c r="O264" i="29"/>
  <c r="O263" i="29"/>
  <c r="O262" i="29"/>
  <c r="O259" i="29"/>
  <c r="O258" i="29"/>
  <c r="O257" i="29"/>
  <c r="O256" i="29"/>
  <c r="O255" i="29"/>
  <c r="O254" i="29"/>
  <c r="O251" i="29"/>
  <c r="O250" i="29"/>
  <c r="O249" i="29"/>
  <c r="O248" i="29"/>
  <c r="O247" i="29"/>
  <c r="O246" i="29"/>
  <c r="O243" i="29"/>
  <c r="O242" i="29"/>
  <c r="O241" i="29"/>
  <c r="U14" i="29" s="1"/>
  <c r="O240" i="29"/>
  <c r="O239" i="29"/>
  <c r="O238" i="29"/>
  <c r="O235" i="29"/>
  <c r="O234" i="29"/>
  <c r="O233" i="29"/>
  <c r="O232" i="29"/>
  <c r="O231" i="29"/>
  <c r="O230" i="29"/>
  <c r="O227" i="29"/>
  <c r="U13" i="29" s="1"/>
  <c r="O226" i="29"/>
  <c r="O225" i="29"/>
  <c r="O224" i="29"/>
  <c r="O223" i="29"/>
  <c r="O222" i="29"/>
  <c r="O219" i="29"/>
  <c r="O218" i="29"/>
  <c r="O217" i="29"/>
  <c r="O216" i="29"/>
  <c r="O215" i="29"/>
  <c r="O214" i="29"/>
  <c r="O211" i="29"/>
  <c r="O210" i="29"/>
  <c r="O209" i="29"/>
  <c r="U12" i="29" s="1"/>
  <c r="O208" i="29"/>
  <c r="O207" i="29"/>
  <c r="O206" i="29"/>
  <c r="O203" i="29"/>
  <c r="O202" i="29"/>
  <c r="O201" i="29"/>
  <c r="O200" i="29"/>
  <c r="O199" i="29"/>
  <c r="O198" i="29"/>
  <c r="O195" i="29"/>
  <c r="O194" i="29"/>
  <c r="O193" i="29"/>
  <c r="O192" i="29"/>
  <c r="O191" i="29"/>
  <c r="O190" i="29"/>
  <c r="O187" i="29"/>
  <c r="O186" i="29"/>
  <c r="O185" i="29"/>
  <c r="U11" i="29" s="1"/>
  <c r="O184" i="29"/>
  <c r="O183" i="29"/>
  <c r="O182" i="29"/>
  <c r="O179" i="29"/>
  <c r="O169" i="29"/>
  <c r="O159" i="29"/>
  <c r="O158" i="29"/>
  <c r="O153" i="29"/>
  <c r="O152" i="29"/>
  <c r="U9" i="29" s="1"/>
  <c r="V9" i="29" s="1"/>
  <c r="O149" i="29"/>
  <c r="O148" i="29"/>
  <c r="O147" i="29"/>
  <c r="O146" i="29"/>
  <c r="O145" i="29"/>
  <c r="O144" i="29"/>
  <c r="O141" i="29"/>
  <c r="O140" i="29"/>
  <c r="O139" i="29"/>
  <c r="O138" i="29"/>
  <c r="O137" i="29"/>
  <c r="O136" i="29"/>
  <c r="O133" i="29"/>
  <c r="O132" i="29"/>
  <c r="O688" i="29"/>
  <c r="O680" i="29"/>
  <c r="O131" i="29"/>
  <c r="U45" i="29" s="1"/>
  <c r="O130" i="29"/>
  <c r="O129" i="29"/>
  <c r="O128" i="29"/>
  <c r="O125" i="29"/>
  <c r="O124" i="29"/>
  <c r="O123" i="29"/>
  <c r="O122" i="29"/>
  <c r="O121" i="29"/>
  <c r="O120" i="29"/>
  <c r="O117" i="29"/>
  <c r="O116" i="29"/>
  <c r="O115" i="29"/>
  <c r="O114" i="29"/>
  <c r="O113" i="29"/>
  <c r="O112" i="29"/>
  <c r="O109" i="29"/>
  <c r="O108" i="29"/>
  <c r="U67" i="29" s="1"/>
  <c r="O107" i="29"/>
  <c r="O106" i="29"/>
  <c r="O105" i="29"/>
  <c r="O104" i="29"/>
  <c r="O101" i="29"/>
  <c r="O100" i="29"/>
  <c r="U7" i="29" s="1"/>
  <c r="O99" i="29"/>
  <c r="O98" i="29"/>
  <c r="O97" i="29"/>
  <c r="O96" i="29"/>
  <c r="O93" i="29"/>
  <c r="O92" i="29"/>
  <c r="O91" i="29"/>
  <c r="O90" i="29"/>
  <c r="O89" i="29"/>
  <c r="O88" i="29"/>
  <c r="O85" i="29"/>
  <c r="O84" i="29"/>
  <c r="O83" i="29"/>
  <c r="O82" i="29"/>
  <c r="O81" i="29"/>
  <c r="O80" i="29"/>
  <c r="O77" i="29"/>
  <c r="O76" i="29"/>
  <c r="O75" i="29"/>
  <c r="O74" i="29"/>
  <c r="U6" i="29" s="1"/>
  <c r="O73" i="29"/>
  <c r="O72" i="29"/>
  <c r="O69" i="29"/>
  <c r="O68" i="29"/>
  <c r="O67" i="29"/>
  <c r="O65" i="29"/>
  <c r="U64" i="29" s="1"/>
  <c r="O64" i="29"/>
  <c r="O63" i="29"/>
  <c r="O62" i="29"/>
  <c r="O61" i="29"/>
  <c r="U5" i="29" s="1"/>
  <c r="O58" i="29"/>
  <c r="O57" i="29"/>
  <c r="O56" i="29"/>
  <c r="O55" i="29"/>
  <c r="O54" i="29"/>
  <c r="O51" i="29"/>
  <c r="O50" i="29"/>
  <c r="O49" i="29"/>
  <c r="O48" i="29"/>
  <c r="O47" i="29"/>
  <c r="O44" i="29"/>
  <c r="O43" i="29"/>
  <c r="O42" i="29"/>
  <c r="O41" i="29"/>
  <c r="O40" i="29"/>
  <c r="O37" i="29"/>
  <c r="O36" i="29"/>
  <c r="O35" i="29"/>
  <c r="O34" i="29"/>
  <c r="O31" i="29"/>
  <c r="O20" i="29"/>
  <c r="O17" i="29"/>
  <c r="O16" i="29"/>
  <c r="O15" i="29"/>
  <c r="U3" i="29" s="1"/>
  <c r="V3" i="29" s="1"/>
  <c r="O13" i="29"/>
  <c r="O12" i="29"/>
  <c r="O9" i="29"/>
  <c r="O8" i="29"/>
  <c r="O7" i="29"/>
  <c r="O4" i="29"/>
  <c r="O3" i="29"/>
  <c r="U2" i="29"/>
  <c r="V3" i="27"/>
  <c r="AF11" i="12"/>
  <c r="AM9" i="12"/>
  <c r="Z11" i="12"/>
  <c r="AH11" i="12"/>
  <c r="AA11" i="12"/>
  <c r="AI11" i="12"/>
  <c r="AB11" i="12"/>
  <c r="AJ11" i="12"/>
  <c r="AC11" i="12"/>
  <c r="AK11" i="12"/>
  <c r="AD11" i="12"/>
  <c r="AL11" i="12"/>
  <c r="B37" i="7"/>
  <c r="O2" i="2" l="1"/>
  <c r="C4" i="45" s="1"/>
  <c r="L2" i="2"/>
  <c r="V37" i="31"/>
  <c r="V32" i="31"/>
  <c r="V3" i="31"/>
  <c r="V35" i="31"/>
  <c r="V28" i="31"/>
  <c r="V29" i="31"/>
  <c r="U60" i="30"/>
  <c r="U40" i="30"/>
  <c r="U31" i="30"/>
  <c r="U62" i="30"/>
  <c r="U30" i="30"/>
  <c r="U32" i="30"/>
  <c r="V32" i="30" s="1"/>
  <c r="U70" i="30"/>
  <c r="U3" i="30"/>
  <c r="V3" i="30" s="1"/>
  <c r="U59" i="30"/>
  <c r="U55" i="30"/>
  <c r="U19" i="30"/>
  <c r="U50" i="30"/>
  <c r="U52" i="30"/>
  <c r="U17" i="30"/>
  <c r="U21" i="30"/>
  <c r="U14" i="30"/>
  <c r="U10" i="30"/>
  <c r="U41" i="30"/>
  <c r="U28" i="30"/>
  <c r="V28" i="30" s="1"/>
  <c r="U23" i="30"/>
  <c r="U57" i="30"/>
  <c r="U45" i="30"/>
  <c r="U37" i="30"/>
  <c r="V37" i="30" s="1"/>
  <c r="U36" i="30"/>
  <c r="U56" i="30"/>
  <c r="U48" i="30"/>
  <c r="U4" i="30"/>
  <c r="U29" i="30"/>
  <c r="V29" i="30" s="1"/>
  <c r="U27" i="30"/>
  <c r="U46" i="30"/>
  <c r="U6" i="30"/>
  <c r="U8" i="30"/>
  <c r="V8" i="30" s="1"/>
  <c r="U15" i="30"/>
  <c r="U25" i="30"/>
  <c r="U58" i="30"/>
  <c r="U34" i="30"/>
  <c r="U42" i="30"/>
  <c r="U16" i="30"/>
  <c r="U13" i="30"/>
  <c r="U20" i="30"/>
  <c r="U47" i="30"/>
  <c r="U64" i="30"/>
  <c r="U35" i="30"/>
  <c r="V35" i="30" s="1"/>
  <c r="U51" i="30"/>
  <c r="U18" i="30"/>
  <c r="U26" i="30"/>
  <c r="U49" i="30"/>
  <c r="U5" i="30"/>
  <c r="U24" i="30"/>
  <c r="U12" i="30"/>
  <c r="U11" i="30"/>
  <c r="U38" i="30"/>
  <c r="U54" i="30"/>
  <c r="U61" i="30"/>
  <c r="U2" i="30"/>
  <c r="U7" i="30"/>
  <c r="U20" i="29"/>
  <c r="U54" i="29"/>
  <c r="U36" i="29"/>
  <c r="U56" i="29"/>
  <c r="U35" i="29"/>
  <c r="V35" i="29" s="1"/>
  <c r="U10" i="29"/>
  <c r="U15" i="29"/>
  <c r="U34" i="29"/>
  <c r="U32" i="29"/>
  <c r="V32" i="29" s="1"/>
  <c r="B39" i="7"/>
  <c r="B38" i="7"/>
  <c r="D241" i="2"/>
  <c r="E241" i="2"/>
  <c r="F241" i="2"/>
  <c r="D27" i="2"/>
  <c r="E27" i="2"/>
  <c r="F27" i="2"/>
  <c r="F3" i="2"/>
  <c r="F6" i="2"/>
  <c r="F9" i="2"/>
  <c r="F11" i="2"/>
  <c r="F13" i="2"/>
  <c r="F16" i="2"/>
  <c r="F18" i="2"/>
  <c r="F20" i="2"/>
  <c r="F23" i="2"/>
  <c r="F25" i="2"/>
  <c r="F30" i="2"/>
  <c r="F32" i="2"/>
  <c r="F34" i="2"/>
  <c r="F37" i="2"/>
  <c r="F39" i="2"/>
  <c r="F41" i="2"/>
  <c r="F44" i="2"/>
  <c r="F46" i="2"/>
  <c r="F48" i="2"/>
  <c r="F51" i="2"/>
  <c r="F53" i="2"/>
  <c r="F55" i="2"/>
  <c r="F58" i="2"/>
  <c r="F60" i="2"/>
  <c r="F62" i="2"/>
  <c r="F65" i="2"/>
  <c r="F67" i="2"/>
  <c r="F69" i="2"/>
  <c r="F72" i="2"/>
  <c r="F74" i="2"/>
  <c r="F76" i="2"/>
  <c r="F79" i="2"/>
  <c r="F81" i="2"/>
  <c r="F83" i="2"/>
  <c r="F86" i="2"/>
  <c r="F88" i="2"/>
  <c r="F94" i="2"/>
  <c r="F97" i="2"/>
  <c r="F100" i="2"/>
  <c r="F102" i="2"/>
  <c r="F104" i="2"/>
  <c r="F107" i="2"/>
  <c r="F109" i="2"/>
  <c r="F111" i="2"/>
  <c r="F114" i="2"/>
  <c r="F116" i="2"/>
  <c r="F118" i="2"/>
  <c r="F121" i="2"/>
  <c r="F123" i="2"/>
  <c r="F125" i="2"/>
  <c r="F129" i="2"/>
  <c r="F132" i="2"/>
  <c r="F135" i="2"/>
  <c r="F137" i="2"/>
  <c r="F142" i="2"/>
  <c r="F144" i="2"/>
  <c r="F146" i="2"/>
  <c r="F150" i="2"/>
  <c r="F153" i="2"/>
  <c r="F156" i="2"/>
  <c r="F158" i="2"/>
  <c r="F160" i="2"/>
  <c r="F163" i="2"/>
  <c r="F165" i="2"/>
  <c r="F167" i="2"/>
  <c r="F170" i="2"/>
  <c r="F172" i="2"/>
  <c r="F174" i="2"/>
  <c r="F177" i="2"/>
  <c r="F179" i="2"/>
  <c r="F181" i="2"/>
  <c r="F184" i="2"/>
  <c r="F187" i="2"/>
  <c r="F191" i="2"/>
  <c r="F193" i="2"/>
  <c r="F195" i="2"/>
  <c r="F198" i="2"/>
  <c r="F200" i="2"/>
  <c r="F202" i="2"/>
  <c r="F205" i="2"/>
  <c r="F207" i="2"/>
  <c r="F209" i="2"/>
  <c r="F212" i="2"/>
  <c r="F214" i="2"/>
  <c r="F216" i="2"/>
  <c r="F219" i="2"/>
  <c r="F221" i="2"/>
  <c r="F223" i="2"/>
  <c r="F227" i="2"/>
  <c r="F230" i="2"/>
  <c r="F233" i="2"/>
  <c r="F235" i="2"/>
  <c r="F237" i="2"/>
  <c r="F244" i="2"/>
  <c r="F247" i="2"/>
  <c r="F249" i="2"/>
  <c r="F251" i="2"/>
  <c r="F254" i="2"/>
  <c r="F256" i="2"/>
  <c r="F258" i="2"/>
  <c r="F261" i="2"/>
  <c r="F263" i="2"/>
  <c r="F265" i="2"/>
  <c r="F268" i="2"/>
  <c r="F270" i="2"/>
  <c r="F272" i="2"/>
  <c r="F275" i="2"/>
  <c r="F277" i="2"/>
  <c r="F279" i="2"/>
  <c r="F282" i="2"/>
  <c r="F284" i="2"/>
  <c r="F286" i="2"/>
  <c r="F289" i="2"/>
  <c r="F291" i="2"/>
  <c r="F293" i="2"/>
  <c r="F296" i="2"/>
  <c r="F298" i="2"/>
  <c r="F300" i="2"/>
  <c r="F303" i="2"/>
  <c r="F305" i="2"/>
  <c r="F307" i="2"/>
  <c r="F310" i="2"/>
  <c r="F312" i="2"/>
  <c r="F314" i="2"/>
  <c r="F317" i="2"/>
  <c r="F319" i="2"/>
  <c r="F321" i="2"/>
  <c r="F324" i="2"/>
  <c r="F326" i="2"/>
  <c r="F328" i="2"/>
  <c r="F331" i="2"/>
  <c r="F333" i="2"/>
  <c r="F335" i="2"/>
  <c r="F338" i="2"/>
  <c r="F340" i="2"/>
  <c r="F342" i="2"/>
  <c r="F345" i="2"/>
  <c r="F347" i="2"/>
  <c r="F349" i="2"/>
  <c r="F352" i="2"/>
  <c r="F354" i="2"/>
  <c r="F356" i="2"/>
  <c r="F359" i="2"/>
  <c r="F362" i="2"/>
  <c r="F366" i="2"/>
  <c r="E3" i="2"/>
  <c r="E6" i="2"/>
  <c r="E9" i="2"/>
  <c r="E11" i="2"/>
  <c r="E13" i="2"/>
  <c r="E16" i="2"/>
  <c r="E18" i="2"/>
  <c r="E20" i="2"/>
  <c r="E23" i="2"/>
  <c r="E25" i="2"/>
  <c r="E30" i="2"/>
  <c r="E32" i="2"/>
  <c r="E34" i="2"/>
  <c r="E37" i="2"/>
  <c r="E39" i="2"/>
  <c r="E41" i="2"/>
  <c r="E44" i="2"/>
  <c r="E46" i="2"/>
  <c r="E48" i="2"/>
  <c r="E51" i="2"/>
  <c r="E53" i="2"/>
  <c r="E55" i="2"/>
  <c r="E58" i="2"/>
  <c r="E60" i="2"/>
  <c r="E62" i="2"/>
  <c r="E65" i="2"/>
  <c r="E67" i="2"/>
  <c r="E69" i="2"/>
  <c r="E72" i="2"/>
  <c r="E74" i="2"/>
  <c r="E76" i="2"/>
  <c r="E79" i="2"/>
  <c r="E81" i="2"/>
  <c r="E83" i="2"/>
  <c r="E86" i="2"/>
  <c r="E88" i="2"/>
  <c r="E94" i="2"/>
  <c r="E97" i="2"/>
  <c r="E100" i="2"/>
  <c r="E102" i="2"/>
  <c r="E104" i="2"/>
  <c r="E107" i="2"/>
  <c r="E109" i="2"/>
  <c r="E111" i="2"/>
  <c r="E114" i="2"/>
  <c r="E116" i="2"/>
  <c r="E118" i="2"/>
  <c r="E121" i="2"/>
  <c r="E123" i="2"/>
  <c r="E125" i="2"/>
  <c r="E129" i="2"/>
  <c r="E132" i="2"/>
  <c r="E135" i="2"/>
  <c r="E137" i="2"/>
  <c r="E142" i="2"/>
  <c r="E144" i="2"/>
  <c r="E146" i="2"/>
  <c r="E150" i="2"/>
  <c r="E153" i="2"/>
  <c r="E156" i="2"/>
  <c r="E158" i="2"/>
  <c r="E160" i="2"/>
  <c r="E163" i="2"/>
  <c r="E165" i="2"/>
  <c r="E167" i="2"/>
  <c r="E170" i="2"/>
  <c r="E172" i="2"/>
  <c r="E174" i="2"/>
  <c r="E177" i="2"/>
  <c r="E179" i="2"/>
  <c r="E181" i="2"/>
  <c r="E184" i="2"/>
  <c r="E187" i="2"/>
  <c r="E191" i="2"/>
  <c r="E193" i="2"/>
  <c r="E195" i="2"/>
  <c r="E198" i="2"/>
  <c r="E200" i="2"/>
  <c r="E202" i="2"/>
  <c r="E205" i="2"/>
  <c r="E207" i="2"/>
  <c r="E209" i="2"/>
  <c r="E212" i="2"/>
  <c r="E214" i="2"/>
  <c r="E216" i="2"/>
  <c r="E219" i="2"/>
  <c r="E221" i="2"/>
  <c r="E223" i="2"/>
  <c r="E227" i="2"/>
  <c r="E230" i="2"/>
  <c r="E233" i="2"/>
  <c r="E235" i="2"/>
  <c r="E237" i="2"/>
  <c r="E244" i="2"/>
  <c r="E247" i="2"/>
  <c r="E249" i="2"/>
  <c r="E251" i="2"/>
  <c r="E254" i="2"/>
  <c r="E256" i="2"/>
  <c r="E258" i="2"/>
  <c r="E261" i="2"/>
  <c r="E263" i="2"/>
  <c r="E265" i="2"/>
  <c r="E268" i="2"/>
  <c r="E270" i="2"/>
  <c r="E272" i="2"/>
  <c r="E275" i="2"/>
  <c r="E277" i="2"/>
  <c r="E279" i="2"/>
  <c r="E282" i="2"/>
  <c r="E284" i="2"/>
  <c r="E286" i="2"/>
  <c r="E289" i="2"/>
  <c r="E291" i="2"/>
  <c r="E293" i="2"/>
  <c r="E296" i="2"/>
  <c r="E298" i="2"/>
  <c r="E300" i="2"/>
  <c r="E303" i="2"/>
  <c r="E305" i="2"/>
  <c r="E307" i="2"/>
  <c r="E310" i="2"/>
  <c r="E312" i="2"/>
  <c r="E314" i="2"/>
  <c r="E317" i="2"/>
  <c r="E319" i="2"/>
  <c r="E321" i="2"/>
  <c r="E324" i="2"/>
  <c r="E326" i="2"/>
  <c r="E328" i="2"/>
  <c r="E331" i="2"/>
  <c r="E333" i="2"/>
  <c r="E335" i="2"/>
  <c r="E338" i="2"/>
  <c r="E340" i="2"/>
  <c r="E342" i="2"/>
  <c r="E345" i="2"/>
  <c r="E347" i="2"/>
  <c r="E349" i="2"/>
  <c r="E352" i="2"/>
  <c r="E354" i="2"/>
  <c r="E356" i="2"/>
  <c r="E359" i="2"/>
  <c r="E362" i="2"/>
  <c r="E366" i="2"/>
  <c r="D3" i="2"/>
  <c r="D6" i="2"/>
  <c r="D9" i="2"/>
  <c r="D11" i="2"/>
  <c r="D13" i="2"/>
  <c r="D16" i="2"/>
  <c r="D18" i="2"/>
  <c r="D20" i="2"/>
  <c r="D23" i="2"/>
  <c r="D25" i="2"/>
  <c r="D30" i="2"/>
  <c r="D32" i="2"/>
  <c r="D34" i="2"/>
  <c r="D37" i="2"/>
  <c r="D39" i="2"/>
  <c r="D41" i="2"/>
  <c r="D44" i="2"/>
  <c r="D46" i="2"/>
  <c r="D48" i="2"/>
  <c r="D51" i="2"/>
  <c r="D53" i="2"/>
  <c r="D55" i="2"/>
  <c r="D58" i="2"/>
  <c r="D60" i="2"/>
  <c r="D62" i="2"/>
  <c r="D65" i="2"/>
  <c r="D67" i="2"/>
  <c r="D69" i="2"/>
  <c r="D72" i="2"/>
  <c r="D74" i="2"/>
  <c r="D76" i="2"/>
  <c r="D79" i="2"/>
  <c r="D81" i="2"/>
  <c r="D83" i="2"/>
  <c r="D86" i="2"/>
  <c r="D88" i="2"/>
  <c r="D94" i="2"/>
  <c r="D97" i="2"/>
  <c r="D100" i="2"/>
  <c r="D102" i="2"/>
  <c r="D104" i="2"/>
  <c r="D107" i="2"/>
  <c r="D109" i="2"/>
  <c r="D111" i="2"/>
  <c r="D114" i="2"/>
  <c r="D116" i="2"/>
  <c r="D118" i="2"/>
  <c r="D121" i="2"/>
  <c r="D123" i="2"/>
  <c r="D125" i="2"/>
  <c r="D129" i="2"/>
  <c r="D132" i="2"/>
  <c r="D135" i="2"/>
  <c r="D137" i="2"/>
  <c r="D142" i="2"/>
  <c r="D144" i="2"/>
  <c r="D146" i="2"/>
  <c r="D150" i="2"/>
  <c r="D153" i="2"/>
  <c r="D156" i="2"/>
  <c r="D158" i="2"/>
  <c r="D160" i="2"/>
  <c r="D163" i="2"/>
  <c r="D165" i="2"/>
  <c r="D167" i="2"/>
  <c r="D170" i="2"/>
  <c r="D172" i="2"/>
  <c r="D174" i="2"/>
  <c r="D177" i="2"/>
  <c r="D179" i="2"/>
  <c r="D181" i="2"/>
  <c r="D184" i="2"/>
  <c r="D187" i="2"/>
  <c r="D191" i="2"/>
  <c r="D193" i="2"/>
  <c r="D195" i="2"/>
  <c r="D198" i="2"/>
  <c r="D200" i="2"/>
  <c r="D202" i="2"/>
  <c r="D205" i="2"/>
  <c r="D207" i="2"/>
  <c r="D209" i="2"/>
  <c r="D212" i="2"/>
  <c r="D214" i="2"/>
  <c r="D216" i="2"/>
  <c r="D219" i="2"/>
  <c r="D221" i="2"/>
  <c r="D223" i="2"/>
  <c r="D227" i="2"/>
  <c r="D230" i="2"/>
  <c r="D233" i="2"/>
  <c r="D235" i="2"/>
  <c r="D237" i="2"/>
  <c r="D244" i="2"/>
  <c r="D247" i="2"/>
  <c r="D249" i="2"/>
  <c r="D251" i="2"/>
  <c r="D254" i="2"/>
  <c r="D256" i="2"/>
  <c r="D258" i="2"/>
  <c r="D261" i="2"/>
  <c r="D263" i="2"/>
  <c r="D265" i="2"/>
  <c r="D268" i="2"/>
  <c r="D270" i="2"/>
  <c r="D272" i="2"/>
  <c r="D275" i="2"/>
  <c r="D277" i="2"/>
  <c r="D279" i="2"/>
  <c r="D282" i="2"/>
  <c r="D284" i="2"/>
  <c r="D286" i="2"/>
  <c r="D289" i="2"/>
  <c r="D291" i="2"/>
  <c r="D293" i="2"/>
  <c r="D296" i="2"/>
  <c r="D298" i="2"/>
  <c r="D300" i="2"/>
  <c r="D303" i="2"/>
  <c r="D305" i="2"/>
  <c r="D307" i="2"/>
  <c r="D310" i="2"/>
  <c r="D312" i="2"/>
  <c r="D314" i="2"/>
  <c r="D317" i="2"/>
  <c r="D319" i="2"/>
  <c r="D321" i="2"/>
  <c r="D324" i="2"/>
  <c r="D326" i="2"/>
  <c r="D328" i="2"/>
  <c r="D331" i="2"/>
  <c r="D333" i="2"/>
  <c r="D335" i="2"/>
  <c r="D338" i="2"/>
  <c r="D340" i="2"/>
  <c r="D342" i="2"/>
  <c r="D345" i="2"/>
  <c r="D347" i="2"/>
  <c r="D349" i="2"/>
  <c r="D352" i="2"/>
  <c r="D354" i="2"/>
  <c r="D356" i="2"/>
  <c r="D359" i="2"/>
  <c r="D362" i="2"/>
  <c r="D366" i="2"/>
  <c r="C3" i="2"/>
  <c r="C4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2" i="2"/>
  <c r="C5" i="7"/>
  <c r="C4" i="33" l="1"/>
  <c r="U3" i="5" l="1"/>
  <c r="V3" i="5" s="1"/>
  <c r="U4" i="5"/>
  <c r="U5" i="5"/>
  <c r="U6" i="5"/>
  <c r="U7" i="5"/>
  <c r="U9" i="5"/>
  <c r="V9" i="5" s="1"/>
  <c r="U10" i="5"/>
  <c r="U11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V28" i="5" s="1"/>
  <c r="U29" i="5"/>
  <c r="V29" i="5" s="1"/>
  <c r="U30" i="5"/>
  <c r="U31" i="5"/>
  <c r="U32" i="5"/>
  <c r="V32" i="5" s="1"/>
  <c r="U33" i="5"/>
  <c r="U34" i="5"/>
  <c r="U35" i="5"/>
  <c r="V35" i="5" s="1"/>
  <c r="U36" i="5"/>
  <c r="U37" i="5"/>
  <c r="V37" i="5" s="1"/>
  <c r="U38" i="5"/>
  <c r="U39" i="5"/>
  <c r="U40" i="5"/>
  <c r="U41" i="5"/>
  <c r="U42" i="5"/>
  <c r="U43" i="5"/>
  <c r="U44" i="5"/>
  <c r="U46" i="5"/>
  <c r="U47" i="5"/>
  <c r="U48" i="5"/>
  <c r="U49" i="5"/>
  <c r="U50" i="5"/>
  <c r="U51" i="5"/>
  <c r="U52" i="5"/>
  <c r="U53" i="5"/>
  <c r="U54" i="5"/>
  <c r="U55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2" i="5"/>
  <c r="O3" i="5"/>
  <c r="O4" i="5"/>
  <c r="O5" i="5"/>
  <c r="O6" i="5"/>
  <c r="O7" i="5"/>
  <c r="O8" i="5"/>
  <c r="O9" i="5"/>
  <c r="O10" i="5"/>
  <c r="O11" i="5"/>
  <c r="O12" i="5"/>
  <c r="O13" i="5"/>
  <c r="O15" i="5"/>
  <c r="O16" i="5"/>
  <c r="O17" i="5"/>
  <c r="O18" i="5"/>
  <c r="O2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U56" i="5" s="1"/>
  <c r="O127" i="5"/>
  <c r="U8" i="5" s="1"/>
  <c r="V8" i="5" s="1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8" i="5"/>
  <c r="O159" i="5"/>
  <c r="O169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O368" i="5"/>
  <c r="O369" i="5"/>
  <c r="O370" i="5"/>
  <c r="O371" i="5"/>
  <c r="O372" i="5"/>
  <c r="O373" i="5"/>
  <c r="O374" i="5"/>
  <c r="O375" i="5"/>
  <c r="O376" i="5"/>
  <c r="O377" i="5"/>
  <c r="O378" i="5"/>
  <c r="O379" i="5"/>
  <c r="O380" i="5"/>
  <c r="O381" i="5"/>
  <c r="O382" i="5"/>
  <c r="O383" i="5"/>
  <c r="O384" i="5"/>
  <c r="O385" i="5"/>
  <c r="O386" i="5"/>
  <c r="O387" i="5"/>
  <c r="O388" i="5"/>
  <c r="O389" i="5"/>
  <c r="O390" i="5"/>
  <c r="O391" i="5"/>
  <c r="O392" i="5"/>
  <c r="O393" i="5"/>
  <c r="O394" i="5"/>
  <c r="O395" i="5"/>
  <c r="O396" i="5"/>
  <c r="O397" i="5"/>
  <c r="O398" i="5"/>
  <c r="O399" i="5"/>
  <c r="O400" i="5"/>
  <c r="O401" i="5"/>
  <c r="O402" i="5"/>
  <c r="O403" i="5"/>
  <c r="O404" i="5"/>
  <c r="O405" i="5"/>
  <c r="O406" i="5"/>
  <c r="O407" i="5"/>
  <c r="O408" i="5"/>
  <c r="O409" i="5"/>
  <c r="O410" i="5"/>
  <c r="O411" i="5"/>
  <c r="O412" i="5"/>
  <c r="O413" i="5"/>
  <c r="O414" i="5"/>
  <c r="O415" i="5"/>
  <c r="O416" i="5"/>
  <c r="O417" i="5"/>
  <c r="O418" i="5"/>
  <c r="O419" i="5"/>
  <c r="O420" i="5"/>
  <c r="O421" i="5"/>
  <c r="O422" i="5"/>
  <c r="O423" i="5"/>
  <c r="O424" i="5"/>
  <c r="O425" i="5"/>
  <c r="O426" i="5"/>
  <c r="O427" i="5"/>
  <c r="O428" i="5"/>
  <c r="O429" i="5"/>
  <c r="O430" i="5"/>
  <c r="O431" i="5"/>
  <c r="O432" i="5"/>
  <c r="O433" i="5"/>
  <c r="O434" i="5"/>
  <c r="O435" i="5"/>
  <c r="O436" i="5"/>
  <c r="O437" i="5"/>
  <c r="O441" i="5"/>
  <c r="O442" i="5"/>
  <c r="O450" i="5"/>
  <c r="O451" i="5"/>
  <c r="O452" i="5"/>
  <c r="O454" i="5"/>
  <c r="O455" i="5"/>
  <c r="O456" i="5"/>
  <c r="O457" i="5"/>
  <c r="O458" i="5"/>
  <c r="O459" i="5"/>
  <c r="O460" i="5"/>
  <c r="O461" i="5"/>
  <c r="O462" i="5"/>
  <c r="O463" i="5"/>
  <c r="O464" i="5"/>
  <c r="O465" i="5"/>
  <c r="O470" i="5"/>
  <c r="O471" i="5"/>
  <c r="O473" i="5"/>
  <c r="O479" i="5"/>
  <c r="O480" i="5"/>
  <c r="O481" i="5"/>
  <c r="O482" i="5"/>
  <c r="O483" i="5"/>
  <c r="O484" i="5"/>
  <c r="O485" i="5"/>
  <c r="O486" i="5"/>
  <c r="O487" i="5"/>
  <c r="O488" i="5"/>
  <c r="O489" i="5"/>
  <c r="O490" i="5"/>
  <c r="O491" i="5"/>
  <c r="O492" i="5"/>
  <c r="O493" i="5"/>
  <c r="O494" i="5"/>
  <c r="O496" i="5"/>
  <c r="O497" i="5"/>
  <c r="O498" i="5"/>
  <c r="O501" i="5"/>
  <c r="O502" i="5"/>
  <c r="O503" i="5"/>
  <c r="O504" i="5"/>
  <c r="O508" i="5"/>
  <c r="O510" i="5"/>
  <c r="O511" i="5"/>
  <c r="O512" i="5"/>
  <c r="O513" i="5"/>
  <c r="O514" i="5"/>
  <c r="O515" i="5"/>
  <c r="O516" i="5"/>
  <c r="O517" i="5"/>
  <c r="O518" i="5"/>
  <c r="O519" i="5"/>
  <c r="O520" i="5"/>
  <c r="O521" i="5"/>
  <c r="O522" i="5"/>
  <c r="O523" i="5"/>
  <c r="O524" i="5"/>
  <c r="O525" i="5"/>
  <c r="O526" i="5"/>
  <c r="O527" i="5"/>
  <c r="O528" i="5"/>
  <c r="O529" i="5"/>
  <c r="O530" i="5"/>
  <c r="O531" i="5"/>
  <c r="O532" i="5"/>
  <c r="O533" i="5"/>
  <c r="O534" i="5"/>
  <c r="O535" i="5"/>
  <c r="O536" i="5"/>
  <c r="O537" i="5"/>
  <c r="O538" i="5"/>
  <c r="O539" i="5"/>
  <c r="O540" i="5"/>
  <c r="O541" i="5"/>
  <c r="O542" i="5"/>
  <c r="O543" i="5"/>
  <c r="O544" i="5"/>
  <c r="O545" i="5"/>
  <c r="O546" i="5"/>
  <c r="O547" i="5"/>
  <c r="O548" i="5"/>
  <c r="O549" i="5"/>
  <c r="O550" i="5"/>
  <c r="O551" i="5"/>
  <c r="O552" i="5"/>
  <c r="O553" i="5"/>
  <c r="O554" i="5"/>
  <c r="O555" i="5"/>
  <c r="O556" i="5"/>
  <c r="O557" i="5"/>
  <c r="O558" i="5"/>
  <c r="O559" i="5"/>
  <c r="O561" i="5"/>
  <c r="O562" i="5"/>
  <c r="O563" i="5"/>
  <c r="O566" i="5"/>
  <c r="O567" i="5"/>
  <c r="O568" i="5"/>
  <c r="O569" i="5"/>
  <c r="O570" i="5"/>
  <c r="O571" i="5"/>
  <c r="O572" i="5"/>
  <c r="O573" i="5"/>
  <c r="O574" i="5"/>
  <c r="O575" i="5"/>
  <c r="O576" i="5"/>
  <c r="O577" i="5"/>
  <c r="O579" i="5"/>
  <c r="O580" i="5"/>
  <c r="O581" i="5"/>
  <c r="O582" i="5"/>
  <c r="O583" i="5"/>
  <c r="O584" i="5"/>
  <c r="O585" i="5"/>
  <c r="O586" i="5"/>
  <c r="O587" i="5"/>
  <c r="O588" i="5"/>
  <c r="O589" i="5"/>
  <c r="O590" i="5"/>
  <c r="O591" i="5"/>
  <c r="O592" i="5"/>
  <c r="O593" i="5"/>
  <c r="O594" i="5"/>
  <c r="O595" i="5"/>
  <c r="O596" i="5"/>
  <c r="O597" i="5"/>
  <c r="O598" i="5"/>
  <c r="O599" i="5"/>
  <c r="O600" i="5"/>
  <c r="O601" i="5"/>
  <c r="O602" i="5"/>
  <c r="O603" i="5"/>
  <c r="O604" i="5"/>
  <c r="O605" i="5"/>
  <c r="O606" i="5"/>
  <c r="O607" i="5"/>
  <c r="O608" i="5"/>
  <c r="O609" i="5"/>
  <c r="O610" i="5"/>
  <c r="O611" i="5"/>
  <c r="O612" i="5"/>
  <c r="O613" i="5"/>
  <c r="O614" i="5"/>
  <c r="O615" i="5"/>
  <c r="O616" i="5"/>
  <c r="O617" i="5"/>
  <c r="O618" i="5"/>
  <c r="O619" i="5"/>
  <c r="O620" i="5"/>
  <c r="O621" i="5"/>
  <c r="O622" i="5"/>
  <c r="O623" i="5"/>
  <c r="O624" i="5"/>
  <c r="O625" i="5"/>
  <c r="O626" i="5"/>
  <c r="O627" i="5"/>
  <c r="O628" i="5"/>
  <c r="O629" i="5"/>
  <c r="O630" i="5"/>
  <c r="O631" i="5"/>
  <c r="O632" i="5"/>
  <c r="O633" i="5"/>
  <c r="O634" i="5"/>
  <c r="O635" i="5"/>
  <c r="O636" i="5"/>
  <c r="O637" i="5"/>
  <c r="O638" i="5"/>
  <c r="O639" i="5"/>
  <c r="O640" i="5"/>
  <c r="O641" i="5"/>
  <c r="O642" i="5"/>
  <c r="O643" i="5"/>
  <c r="O644" i="5"/>
  <c r="O645" i="5"/>
  <c r="O646" i="5"/>
  <c r="O647" i="5"/>
  <c r="O648" i="5"/>
  <c r="O649" i="5"/>
  <c r="O650" i="5"/>
  <c r="O651" i="5"/>
  <c r="O652" i="5"/>
  <c r="O653" i="5"/>
  <c r="O654" i="5"/>
  <c r="O655" i="5"/>
  <c r="O656" i="5"/>
  <c r="O657" i="5"/>
  <c r="O658" i="5"/>
  <c r="O659" i="5"/>
  <c r="O660" i="5"/>
  <c r="O661" i="5"/>
  <c r="O662" i="5"/>
  <c r="O663" i="5"/>
  <c r="O664" i="5"/>
  <c r="O665" i="5"/>
  <c r="O666" i="5"/>
  <c r="O667" i="5"/>
  <c r="O668" i="5"/>
  <c r="O669" i="5"/>
  <c r="O670" i="5"/>
  <c r="O671" i="5"/>
  <c r="O672" i="5"/>
  <c r="O673" i="5"/>
  <c r="O674" i="5"/>
  <c r="O675" i="5"/>
  <c r="O676" i="5"/>
  <c r="O677" i="5"/>
  <c r="O678" i="5"/>
  <c r="O679" i="5"/>
  <c r="O680" i="5"/>
  <c r="O681" i="5"/>
  <c r="O682" i="5"/>
  <c r="O683" i="5"/>
  <c r="O684" i="5"/>
  <c r="O685" i="5"/>
  <c r="O686" i="5"/>
  <c r="O687" i="5"/>
  <c r="O688" i="5"/>
  <c r="O689" i="5"/>
  <c r="O690" i="5"/>
  <c r="O691" i="5"/>
  <c r="O692" i="5"/>
  <c r="O693" i="5"/>
  <c r="O694" i="5"/>
  <c r="O695" i="5"/>
  <c r="O2" i="5"/>
  <c r="U45" i="5" l="1"/>
  <c r="K4" i="2"/>
  <c r="K3" i="2"/>
  <c r="M4" i="2" l="1"/>
  <c r="O4" i="2" s="1"/>
  <c r="L4" i="2"/>
  <c r="M3" i="2"/>
  <c r="O3" i="2" s="1"/>
  <c r="L3" i="2"/>
  <c r="AN11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X10" i="1"/>
  <c r="AG9" i="1"/>
  <c r="Y9" i="1"/>
  <c r="Z9" i="1"/>
  <c r="AA9" i="1"/>
  <c r="AB9" i="1"/>
  <c r="AC9" i="1"/>
  <c r="AD9" i="1"/>
  <c r="AE9" i="1"/>
  <c r="AF9" i="1"/>
  <c r="AH9" i="1"/>
  <c r="AI9" i="1"/>
  <c r="AJ9" i="1"/>
  <c r="AK9" i="1"/>
  <c r="AL9" i="1"/>
  <c r="AG11" i="1" l="1"/>
  <c r="AJ11" i="1"/>
  <c r="AL11" i="1"/>
  <c r="AI11" i="1"/>
  <c r="AH11" i="1"/>
  <c r="AB11" i="1"/>
  <c r="Y11" i="1"/>
  <c r="AK11" i="1"/>
  <c r="AF11" i="1"/>
  <c r="AE11" i="1"/>
  <c r="AM11" i="1"/>
  <c r="AM9" i="1"/>
  <c r="AA11" i="1"/>
  <c r="X11" i="1"/>
  <c r="AD11" i="1"/>
  <c r="AC11" i="1"/>
  <c r="Z11" i="1"/>
  <c r="N4" i="2"/>
  <c r="N3" i="2"/>
  <c r="O2" i="27"/>
</calcChain>
</file>

<file path=xl/sharedStrings.xml><?xml version="1.0" encoding="utf-8"?>
<sst xmlns="http://schemas.openxmlformats.org/spreadsheetml/2006/main" count="30251" uniqueCount="473">
  <si>
    <t>ppb</t>
  </si>
  <si>
    <t>ppm</t>
  </si>
  <si>
    <t>IPC CONSENT</t>
  </si>
  <si>
    <t>6 - 9</t>
  </si>
  <si>
    <t>IPPC consent</t>
  </si>
  <si>
    <t>5-9</t>
  </si>
  <si>
    <t>-</t>
  </si>
  <si>
    <t>Reporting Level</t>
  </si>
  <si>
    <t>DATE</t>
  </si>
  <si>
    <t>pH</t>
  </si>
  <si>
    <t>SOLIDS</t>
  </si>
  <si>
    <t>BOD</t>
  </si>
  <si>
    <t>COD</t>
  </si>
  <si>
    <t>NH3</t>
  </si>
  <si>
    <t>CN</t>
  </si>
  <si>
    <t>Chloride</t>
  </si>
  <si>
    <t>P</t>
  </si>
  <si>
    <t>Cd</t>
  </si>
  <si>
    <t>Cr</t>
  </si>
  <si>
    <t xml:space="preserve">Cu </t>
  </si>
  <si>
    <t>Pb</t>
  </si>
  <si>
    <t>Ni</t>
  </si>
  <si>
    <t>Zn</t>
  </si>
  <si>
    <t>As</t>
  </si>
  <si>
    <t>Hg</t>
  </si>
  <si>
    <t>Se</t>
  </si>
  <si>
    <t>&lt;0.1</t>
  </si>
  <si>
    <t>&lt;0.2</t>
  </si>
  <si>
    <t>High suspended solids due to the humus tank being cleaned</t>
  </si>
  <si>
    <t>&lt;.02</t>
  </si>
  <si>
    <t xml:space="preserve">High suspended solids due to fault in autosampler. </t>
  </si>
  <si>
    <t xml:space="preserve">&lt;10 </t>
  </si>
  <si>
    <t>Copper results impacted by Epitaxy solid samples run earlier</t>
  </si>
  <si>
    <t>COD tube tests run out. Using alternative Merck test</t>
  </si>
  <si>
    <t>0..1</t>
  </si>
  <si>
    <t>grab</t>
  </si>
  <si>
    <t>error with autosampler tube</t>
  </si>
  <si>
    <t>COD tests run out. Supplies delayed until July</t>
  </si>
  <si>
    <t>7./4</t>
  </si>
  <si>
    <t>Heavy overnight rain after drought</t>
  </si>
  <si>
    <t>Electrical storm cut power to autosampler</t>
  </si>
  <si>
    <t>12/grab</t>
  </si>
  <si>
    <t>Day after STW clean- Humous Tank flushed out</t>
  </si>
  <si>
    <t>Works carried out in STW -Grab sample</t>
  </si>
  <si>
    <t>High sediment due to sampling pipe</t>
  </si>
  <si>
    <t>Hose pipe was turned off in B30 Neutralisation tank</t>
  </si>
  <si>
    <t>Low flow through STW(Hose off)</t>
  </si>
  <si>
    <t>High solids due to Humus tank clean</t>
  </si>
  <si>
    <t>Sample lost (Mix up with carosel)</t>
  </si>
  <si>
    <t>High COD, investigated, nothing reported</t>
  </si>
  <si>
    <t>production shutdown week</t>
  </si>
  <si>
    <t>Microwave broke down - FIP samples sent to extrernal lab</t>
  </si>
  <si>
    <t xml:space="preserve">External ICPMS </t>
  </si>
  <si>
    <t>Samples run on Caswell ICPMS</t>
  </si>
  <si>
    <t>22/12/223</t>
  </si>
  <si>
    <t>Grab</t>
  </si>
  <si>
    <t># of Samples</t>
  </si>
  <si>
    <t>Comments</t>
  </si>
  <si>
    <t>Units</t>
  </si>
  <si>
    <t>Determinant</t>
  </si>
  <si>
    <t>90th Percentile</t>
  </si>
  <si>
    <t>Mean</t>
  </si>
  <si>
    <r>
      <rPr>
        <b/>
        <sz val="11"/>
        <color rgb="FFFF0000"/>
        <rFont val="Calibri"/>
        <family val="2"/>
        <scheme val="minor"/>
      </rPr>
      <t>ORIGINAL</t>
    </r>
    <r>
      <rPr>
        <b/>
        <sz val="11"/>
        <color theme="1"/>
        <rFont val="Calibri"/>
        <family val="2"/>
        <scheme val="minor"/>
      </rPr>
      <t xml:space="preserve"> Units</t>
    </r>
  </si>
  <si>
    <t>Mean (orginal units)</t>
  </si>
  <si>
    <t>90th Percentile (original units)</t>
  </si>
  <si>
    <t>95th Percentile (original units)</t>
  </si>
  <si>
    <t>Date</t>
  </si>
  <si>
    <t>Flume Daily Total (m3)</t>
  </si>
  <si>
    <t>Rate</t>
  </si>
  <si>
    <t>95th Percentile</t>
  </si>
  <si>
    <t>Total Number of Samples</t>
  </si>
  <si>
    <t>Lead</t>
  </si>
  <si>
    <t>μg/l</t>
  </si>
  <si>
    <t>&lt; 2</t>
  </si>
  <si>
    <t>Lead, Dissolved</t>
  </si>
  <si>
    <t>&lt; 0.1</t>
  </si>
  <si>
    <t>Conductivity at 20 C</t>
  </si>
  <si>
    <t>μs/cm</t>
  </si>
  <si>
    <t>Temperature of Water</t>
  </si>
  <si>
    <t>°C</t>
  </si>
  <si>
    <t>Conductivity at 25 C</t>
  </si>
  <si>
    <t>Mercury, Dissolved</t>
  </si>
  <si>
    <t>&lt; 0.01</t>
  </si>
  <si>
    <t>Cadmium, Dissolved</t>
  </si>
  <si>
    <t>Cadmium</t>
  </si>
  <si>
    <t>Ammoniacal Nitrogen as N</t>
  </si>
  <si>
    <t>mg/l</t>
  </si>
  <si>
    <t>&lt; 0.03</t>
  </si>
  <si>
    <t>Nitrogen, Total Oxidised as N</t>
  </si>
  <si>
    <t>Nitrate as N</t>
  </si>
  <si>
    <t>Nitrite as N</t>
  </si>
  <si>
    <t>Ammonia un-ionised as N</t>
  </si>
  <si>
    <t>&lt; 0.00067</t>
  </si>
  <si>
    <t>&lt; 0.0004</t>
  </si>
  <si>
    <t>Solids, Suspended at 105 C</t>
  </si>
  <si>
    <t>Hardness, Total as CaCO3</t>
  </si>
  <si>
    <t>Orthophosphate, reactive as P</t>
  </si>
  <si>
    <t>Magnesium, Dissolved</t>
  </si>
  <si>
    <t>Magnesium</t>
  </si>
  <si>
    <t>Calcium, Dissolved</t>
  </si>
  <si>
    <t>Calcium</t>
  </si>
  <si>
    <t>Carbon, Organic, Dissolved as C :- {DOC}</t>
  </si>
  <si>
    <t>Phosphorus, Total as P</t>
  </si>
  <si>
    <t>Chromium</t>
  </si>
  <si>
    <t>&lt; 0.5</t>
  </si>
  <si>
    <t>Lead : BLM Bioavailable</t>
  </si>
  <si>
    <t>Zinc, Dissolved</t>
  </si>
  <si>
    <t>Chromium, Dissolved</t>
  </si>
  <si>
    <t>Nickel, Dissolved</t>
  </si>
  <si>
    <t>Nickel : BLM Bioavailable</t>
  </si>
  <si>
    <t>Copper : BLM Bioavailable</t>
  </si>
  <si>
    <t>Arsenic, Dissolved</t>
  </si>
  <si>
    <t>&lt; 1</t>
  </si>
  <si>
    <t>Aluminium</t>
  </si>
  <si>
    <t>Turbidity</t>
  </si>
  <si>
    <t>ntu</t>
  </si>
  <si>
    <t>Copper, Dissolved</t>
  </si>
  <si>
    <t>Copper</t>
  </si>
  <si>
    <t>Zinc</t>
  </si>
  <si>
    <t>&lt; 5</t>
  </si>
  <si>
    <t>Nickel</t>
  </si>
  <si>
    <t>Chromium Hexavalent, Dissolved :- {Cr VI}</t>
  </si>
  <si>
    <t>&lt; 0.05</t>
  </si>
  <si>
    <t>No flow /No sample</t>
  </si>
  <si>
    <t>Oxygen, Dissolved, % Saturation</t>
  </si>
  <si>
    <t>%</t>
  </si>
  <si>
    <t>Oxygen, Dissolved as O2</t>
  </si>
  <si>
    <t>&lt; 0.00102</t>
  </si>
  <si>
    <t>&lt; 0.00066</t>
  </si>
  <si>
    <t>&lt; 0.00043</t>
  </si>
  <si>
    <t>&lt; 0.00071</t>
  </si>
  <si>
    <t>&lt; 0.00025</t>
  </si>
  <si>
    <t>&lt; 0.00032</t>
  </si>
  <si>
    <t>&lt; 0.00045</t>
  </si>
  <si>
    <t>&lt; 0.00074</t>
  </si>
  <si>
    <t>&lt; 0.00036</t>
  </si>
  <si>
    <t>&lt; 0.00056</t>
  </si>
  <si>
    <t>Manganese, Dissolved</t>
  </si>
  <si>
    <t>&lt; 10</t>
  </si>
  <si>
    <t>&lt; 0.00072</t>
  </si>
  <si>
    <t>&lt; 0.00073</t>
  </si>
  <si>
    <t>&lt; 0.00052</t>
  </si>
  <si>
    <t>Chromium Hexavalent</t>
  </si>
  <si>
    <t>&lt; 30</t>
  </si>
  <si>
    <t>Mercury</t>
  </si>
  <si>
    <t>&lt; 0.00068</t>
  </si>
  <si>
    <t>&lt; 0.00061</t>
  </si>
  <si>
    <t>&lt; 0.00044</t>
  </si>
  <si>
    <t>&lt; 0.00047</t>
  </si>
  <si>
    <t>&lt; 0.00055</t>
  </si>
  <si>
    <t>&lt; 0.00062</t>
  </si>
  <si>
    <t>&lt; 3</t>
  </si>
  <si>
    <t>&lt; 0.0006</t>
  </si>
  <si>
    <t>&lt; 0.00081</t>
  </si>
  <si>
    <t>&lt; 0.00085</t>
  </si>
  <si>
    <t>&lt; 0.00063</t>
  </si>
  <si>
    <t>Cadmium : Dry Wt</t>
  </si>
  <si>
    <t>mg/kg</t>
  </si>
  <si>
    <t>Mercury : Dry Wt</t>
  </si>
  <si>
    <t>Sample Preparation</t>
  </si>
  <si>
    <t>text</t>
  </si>
  <si>
    <t>Dry Solids at 30 C</t>
  </si>
  <si>
    <t>&lt; 0.00064</t>
  </si>
  <si>
    <t>&lt; 0.00094</t>
  </si>
  <si>
    <t>&lt; 0.00065</t>
  </si>
  <si>
    <t>&lt; 0.00051</t>
  </si>
  <si>
    <t>&lt; 0.00042</t>
  </si>
  <si>
    <t>&lt; 0.00079</t>
  </si>
  <si>
    <t>&lt; 0.00069</t>
  </si>
  <si>
    <t>&lt; 0.00075</t>
  </si>
  <si>
    <t>&lt; 0.00046</t>
  </si>
  <si>
    <t>&lt; 0.00059</t>
  </si>
  <si>
    <t>&lt; 0.00038</t>
  </si>
  <si>
    <t>&lt; 0.00077</t>
  </si>
  <si>
    <t>&lt; 0.00092</t>
  </si>
  <si>
    <t>&lt; 0.0008</t>
  </si>
  <si>
    <t>Residual mass: after drying at 105 C</t>
  </si>
  <si>
    <t>Copper : Dry Wt</t>
  </si>
  <si>
    <t>Zinc : Dry Wt</t>
  </si>
  <si>
    <t>Lead : Dry Wt</t>
  </si>
  <si>
    <t>Chromium : Dry Wt</t>
  </si>
  <si>
    <t>Nickel : Dry Wt</t>
  </si>
  <si>
    <t>BOD : 5 Day ATU</t>
  </si>
  <si>
    <t>&lt; 0.00049</t>
  </si>
  <si>
    <t>&lt; 0.02</t>
  </si>
  <si>
    <t>&lt; 0.00088</t>
  </si>
  <si>
    <t>&lt; 0.00083</t>
  </si>
  <si>
    <t>&lt; 0.00048</t>
  </si>
  <si>
    <t>Copper, &lt; 63 um : Dry Wt</t>
  </si>
  <si>
    <t>Lead, &lt; 63 um : Dry Wt</t>
  </si>
  <si>
    <t>Nickel, &lt; 63 um : Dry Wt</t>
  </si>
  <si>
    <t>Zinc, &lt; 63 um : Dry Wt</t>
  </si>
  <si>
    <t>Chromium, &lt; 63 um : Dry Wt</t>
  </si>
  <si>
    <t>Dry Matter : %</t>
  </si>
  <si>
    <t>ftu</t>
  </si>
  <si>
    <t>&lt; 0.00078</t>
  </si>
  <si>
    <t>&lt; 0.00057</t>
  </si>
  <si>
    <t>&lt; 0.00039</t>
  </si>
  <si>
    <t>&lt; 0.0003</t>
  </si>
  <si>
    <t>&lt; 0.00058</t>
  </si>
  <si>
    <t>&lt; 2.5</t>
  </si>
  <si>
    <t>&lt; 0.00082</t>
  </si>
  <si>
    <t>&lt; 0.0007</t>
  </si>
  <si>
    <t>Mercury, &lt; 63 um : Dry Wt</t>
  </si>
  <si>
    <t>Cadmium, &lt; 63 um : Dry Wt</t>
  </si>
  <si>
    <t>&lt; 0.0009</t>
  </si>
  <si>
    <t>&lt; 0.0001</t>
  </si>
  <si>
    <t>&lt; 0.4</t>
  </si>
  <si>
    <t>Oxygen, Dissolved, % Saturation : (Laboratory)</t>
  </si>
  <si>
    <t>Oxygen, Dissolved : (Laboratory) as O2</t>
  </si>
  <si>
    <t>&lt; 0.001</t>
  </si>
  <si>
    <t>pH : Instrumental</t>
  </si>
  <si>
    <t>Nitrogen, Total Inorganic : (Calculated)</t>
  </si>
  <si>
    <t>x</t>
  </si>
  <si>
    <t>Number</t>
  </si>
  <si>
    <t>Average</t>
  </si>
  <si>
    <t>Data pasted in from: https://environment.data.gov.uk/water-quality/view/sampling-point/AN-04M13?_all=true</t>
  </si>
  <si>
    <t>Flow (m3/day)</t>
  </si>
  <si>
    <t>Flow (l/day)</t>
  </si>
  <si>
    <t>Flow (l/sec)</t>
  </si>
  <si>
    <t>conversion</t>
  </si>
  <si>
    <t>Flow (ML/day)</t>
  </si>
  <si>
    <t>Parameter</t>
  </si>
  <si>
    <t>Value</t>
  </si>
  <si>
    <t>Mean Upstream River Flow</t>
  </si>
  <si>
    <t>Q95 River Flow</t>
  </si>
  <si>
    <t>Mean Discharge Flow</t>
  </si>
  <si>
    <t>ML/day</t>
  </si>
  <si>
    <t>Standard Deviation</t>
  </si>
  <si>
    <t>Cu - Mean u/s Dissolved Metal</t>
  </si>
  <si>
    <t>Cu - Standard Deviation</t>
  </si>
  <si>
    <t>Cu - Number of Samples</t>
  </si>
  <si>
    <t>Cu - Mean Discharge Quality</t>
  </si>
  <si>
    <t>#</t>
  </si>
  <si>
    <t>Pb - Mean u/s Dissolved Metal</t>
  </si>
  <si>
    <t>Pb - Standard Deviation</t>
  </si>
  <si>
    <t>Pb - Number of Samples</t>
  </si>
  <si>
    <t>Pb - Mean Discharge Quality</t>
  </si>
  <si>
    <t>Zn - Mean u/s Dissolved Metal</t>
  </si>
  <si>
    <t>Zn - Standard Deviation</t>
  </si>
  <si>
    <t>Zn - Number of Samples</t>
  </si>
  <si>
    <t>Zn - Mean Discharge Quality</t>
  </si>
  <si>
    <t>Mean pH for river</t>
  </si>
  <si>
    <t>Mean Calcium for River</t>
  </si>
  <si>
    <t>Mean u/s DOC</t>
  </si>
  <si>
    <t>Mean discharge DOC</t>
  </si>
  <si>
    <t>Number of Samples</t>
  </si>
  <si>
    <t>??</t>
  </si>
  <si>
    <t>Flume Daily Total (Ml/day)</t>
  </si>
  <si>
    <r>
      <t>Cu (</t>
    </r>
    <r>
      <rPr>
        <b/>
        <sz val="11"/>
        <color theme="1"/>
        <rFont val="Calibri"/>
        <family val="2"/>
      </rPr>
      <t>μg/l)</t>
    </r>
  </si>
  <si>
    <t>Pb (ug/l)</t>
  </si>
  <si>
    <t>Zn (ug/l)</t>
  </si>
  <si>
    <t>Cu (μg/l)</t>
  </si>
  <si>
    <t>Discharge Flow/Cu</t>
  </si>
  <si>
    <t>Discharge Flow/Pb</t>
  </si>
  <si>
    <t>Discharge Flow/Zn</t>
  </si>
  <si>
    <t>Correlation Coefficients (Pearson)</t>
  </si>
  <si>
    <t>&lt;0.01</t>
  </si>
  <si>
    <t/>
  </si>
  <si>
    <t xml:space="preserve"> </t>
  </si>
  <si>
    <t>Flow (m3/sec)</t>
  </si>
  <si>
    <t>Max</t>
  </si>
  <si>
    <t>Cd - Mean u/s Dissolved Metal</t>
  </si>
  <si>
    <t>Cd - Standard Deviation</t>
  </si>
  <si>
    <t>Cd - Number of Samples</t>
  </si>
  <si>
    <t>Cd - Mean Discharge Quality</t>
  </si>
  <si>
    <t>Hg - Mean u/s Dissolved Metal</t>
  </si>
  <si>
    <t>Hg - Standard Deviation</t>
  </si>
  <si>
    <t>Max (original units)</t>
  </si>
  <si>
    <t>Chemical</t>
  </si>
  <si>
    <t>Annual Effluent Flow (m3)</t>
  </si>
  <si>
    <t>Average Effluent Flow Rate (m3/s)</t>
  </si>
  <si>
    <t>Significant Load (kg/yr)</t>
  </si>
  <si>
    <r>
      <t>Effluent Concentration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g/m3)</t>
    </r>
  </si>
  <si>
    <r>
      <t>Effluent Concentration (kg</t>
    </r>
    <r>
      <rPr>
        <b/>
        <sz val="11"/>
        <color theme="1"/>
        <rFont val="Calibri"/>
        <family val="2"/>
      </rPr>
      <t>/m3)</t>
    </r>
  </si>
  <si>
    <r>
      <t>Mean Effluent Concentration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g/l)</t>
    </r>
  </si>
  <si>
    <t>Daily Effluent Flow (m3)</t>
  </si>
  <si>
    <t>Hg - Number of Samples</t>
  </si>
  <si>
    <t>Hg - Mean Discharge Quality</t>
  </si>
  <si>
    <t>Cd (ug/l)</t>
  </si>
  <si>
    <t>Hg (ug/l)</t>
  </si>
  <si>
    <t>Discharge Flow/Cd</t>
  </si>
  <si>
    <t>Discharge Flow/CN</t>
  </si>
  <si>
    <t>Discharge Flow/Hg</t>
  </si>
  <si>
    <t>Default to be used due to mostly being LODs in our data</t>
  </si>
  <si>
    <t>Significant Load (g/yr)</t>
  </si>
  <si>
    <t>Mean (mg/l)</t>
  </si>
  <si>
    <t>90th Percentile (mg/l)</t>
  </si>
  <si>
    <t>95th Percentile (mg/l)</t>
  </si>
  <si>
    <t>Mean (ug/l)</t>
  </si>
  <si>
    <t>90th Percentile (ug/l)</t>
  </si>
  <si>
    <t>95th Percentile (ug/l)</t>
  </si>
  <si>
    <t>CASWELL BROOK</t>
  </si>
  <si>
    <t>BLAKESY BROOK</t>
  </si>
  <si>
    <t xml:space="preserve">Number </t>
  </si>
  <si>
    <t xml:space="preserve">Determinant </t>
  </si>
  <si>
    <t xml:space="preserve">Units </t>
  </si>
  <si>
    <t xml:space="preserve">Average </t>
  </si>
  <si>
    <t>PH UNITS</t>
  </si>
  <si>
    <t xml:space="preserve">pH units </t>
  </si>
  <si>
    <t xml:space="preserve">Temperature of water </t>
  </si>
  <si>
    <t>Celcius</t>
  </si>
  <si>
    <t>BOD: 5 Day ATU</t>
  </si>
  <si>
    <t>Nitrogen, Organic as N</t>
  </si>
  <si>
    <t>Nitrogen, Kjeldahl as N</t>
  </si>
  <si>
    <t>Alkalinity to pH 4.5 as CaCO3</t>
  </si>
  <si>
    <t>Phosphate :- {TIP}</t>
  </si>
  <si>
    <t>Nitrogen, Total as N</t>
  </si>
  <si>
    <t>CELSIUS</t>
  </si>
  <si>
    <t>MICROSIEMENS PER CENTIMETRE</t>
  </si>
  <si>
    <t>MILLIGRAM PER LITRE</t>
  </si>
  <si>
    <t>&lt;1</t>
  </si>
  <si>
    <t>&lt;0.03</t>
  </si>
  <si>
    <t>&lt;0.00043</t>
  </si>
  <si>
    <t>&lt;0.00054</t>
  </si>
  <si>
    <t>&lt;0.00063</t>
  </si>
  <si>
    <t>&lt;0.00068</t>
  </si>
  <si>
    <t>&lt;0.00069</t>
  </si>
  <si>
    <t>&lt;0.00064</t>
  </si>
  <si>
    <t>&lt;0.0007</t>
  </si>
  <si>
    <t>&lt;3</t>
  </si>
  <si>
    <t>&lt;0.02</t>
  </si>
  <si>
    <t>PERCENTAGE</t>
  </si>
  <si>
    <t xml:space="preserve">Unit </t>
  </si>
  <si>
    <t xml:space="preserve">Result </t>
  </si>
  <si>
    <t>Sampling Point AN-04M10 | Water Quality Explorer</t>
  </si>
  <si>
    <t>Unit</t>
  </si>
  <si>
    <t xml:space="preserve">Temperature of Water </t>
  </si>
  <si>
    <t xml:space="preserve">Celcius </t>
  </si>
  <si>
    <t>Iron, Dissolved</t>
  </si>
  <si>
    <t>MICROGRAM PER LITRE</t>
  </si>
  <si>
    <t>&lt;30</t>
  </si>
  <si>
    <t>RIVER TOVE</t>
  </si>
  <si>
    <t>Sampling Point AN-04M02 | Water Quality Explorer</t>
  </si>
  <si>
    <t>&lt;31</t>
  </si>
  <si>
    <t>&lt;32</t>
  </si>
  <si>
    <t>&lt;33</t>
  </si>
  <si>
    <t>CASWELL STREAM</t>
  </si>
  <si>
    <t>(used the same background chem for Caswell Brook)</t>
  </si>
  <si>
    <t>MASS BALANCE (Bioavailable Metal)</t>
  </si>
  <si>
    <t>Version 6.0</t>
  </si>
  <si>
    <t>Name of discharge</t>
  </si>
  <si>
    <t>Caswell Outfall</t>
  </si>
  <si>
    <t>Name of river</t>
  </si>
  <si>
    <t>Caswell Stream</t>
  </si>
  <si>
    <t>Determinand</t>
  </si>
  <si>
    <t>Mean u/s river flow</t>
  </si>
  <si>
    <t>RIVER QUALITY TARGET</t>
  </si>
  <si>
    <t>RESULTS OF SENSITIVITY TESTS</t>
  </si>
  <si>
    <t>95% exceedence flow</t>
  </si>
  <si>
    <t>Mean bioavailable</t>
  </si>
  <si>
    <t>Mean discharge flow</t>
  </si>
  <si>
    <t>% IMPACT ON 95-PERCENTILE OF</t>
  </si>
  <si>
    <t>Standard deviation</t>
  </si>
  <si>
    <t>REQUIRED DISCHARGE QUALITY</t>
  </si>
  <si>
    <t>RIVER u/s OF DISCHARGE</t>
  </si>
  <si>
    <t xml:space="preserve"> lower</t>
  </si>
  <si>
    <t xml:space="preserve"> upper</t>
  </si>
  <si>
    <t>RIVER d/s OF DISCHARGE</t>
  </si>
  <si>
    <t>CAUSE - 10% change in:</t>
  </si>
  <si>
    <t>Mean u/s dissolved metal</t>
  </si>
  <si>
    <t>Mean d/s dissolved metal</t>
  </si>
  <si>
    <t>Mean river flow</t>
  </si>
  <si>
    <t>95-percentile low river flow</t>
  </si>
  <si>
    <t>Number of samples</t>
  </si>
  <si>
    <t>95-percentile dissolved</t>
  </si>
  <si>
    <t>BIOAVAILABLE u/s OF DISCHARGE</t>
  </si>
  <si>
    <t>BIOAVAILABLE d/s OF DISCHARGE</t>
  </si>
  <si>
    <t>Mean river quality</t>
  </si>
  <si>
    <t>Mean u/s bioavailable</t>
  </si>
  <si>
    <t>Mean d/s bioavailable</t>
  </si>
  <si>
    <t>Variation in discharge quality</t>
  </si>
  <si>
    <t>Downstream river target</t>
  </si>
  <si>
    <t>Correlation: river and discharge flow</t>
  </si>
  <si>
    <t>CURRENT DISCHARGE QUALITY</t>
  </si>
  <si>
    <t>Correlation: river flow and quality</t>
  </si>
  <si>
    <t>Correlation: discharge flow and quality</t>
  </si>
  <si>
    <t>Mean pH (change of 2%)</t>
  </si>
  <si>
    <t>95-percentile</t>
  </si>
  <si>
    <t>99-percentile</t>
  </si>
  <si>
    <t>Mean calcium</t>
  </si>
  <si>
    <t>99.5-percentile</t>
  </si>
  <si>
    <t>DATA FOR BIOAVAILABLE METAL</t>
  </si>
  <si>
    <t>CORRELATION</t>
  </si>
  <si>
    <t>Mean pH (u/s and d/s)</t>
  </si>
  <si>
    <t>River and discharge flow</t>
  </si>
  <si>
    <t>River flow and quality</t>
  </si>
  <si>
    <t>Correlation: pH and river flow</t>
  </si>
  <si>
    <t>Discharge flow and quality</t>
  </si>
  <si>
    <t>Correlation: calcium and river flow</t>
  </si>
  <si>
    <t>Mean calcium (u/s and d/s)</t>
  </si>
  <si>
    <t>Correlation: calcium and pH</t>
  </si>
  <si>
    <t>CORRELATIONS FOR BIOAVAILABLE DATA</t>
  </si>
  <si>
    <t>Correlation: river DOC and flow</t>
  </si>
  <si>
    <t>pH and river flow</t>
  </si>
  <si>
    <t>Correlation: discharge DOC and flow</t>
  </si>
  <si>
    <t>Calcium and river flow</t>
  </si>
  <si>
    <t>Calcium and pH</t>
  </si>
  <si>
    <t>River DOC and flow</t>
  </si>
  <si>
    <t>Discharge DOC and flow</t>
  </si>
  <si>
    <t>Mean d/s DOC</t>
  </si>
  <si>
    <t>RAW OUTPUT</t>
  </si>
  <si>
    <t>INPUT</t>
  </si>
  <si>
    <t xml:space="preserve">CASWELL STREAM COPPER OUTPUT - required discharge quality </t>
  </si>
  <si>
    <t xml:space="preserve">CASWELL STREAM COPPER OUTPUT - impact of input discharge quality </t>
  </si>
  <si>
    <t>% IMPACT ON 90-PERCENTILE OF</t>
  </si>
  <si>
    <t>DOWNSTREAM RIVER QUALITY</t>
  </si>
  <si>
    <t>RIVER d/s OF CURRENT DISCHARGE</t>
  </si>
  <si>
    <t>BIOAVAILABLE d/s OF CURRENT DISCHARGE</t>
  </si>
  <si>
    <t>Mean discharge quality</t>
  </si>
  <si>
    <t xml:space="preserve">CASWELL STREAM LEAD OUTPUT - required discharge quality </t>
  </si>
  <si>
    <t xml:space="preserve">CASWELL STREAM ZINC OUTPUT - required discharge quality </t>
  </si>
  <si>
    <t xml:space="preserve">CASWELL STREAM ZINC OUTPUT - impact of input discharge quality </t>
  </si>
  <si>
    <t xml:space="preserve">CASWELL STREAM LEAD OUTPUT - impact of input discharge quality </t>
  </si>
  <si>
    <t xml:space="preserve">CASWELL BROOK COPPER OUTPUT - required discharge quality </t>
  </si>
  <si>
    <t>Caswell Brook</t>
  </si>
  <si>
    <t xml:space="preserve">CASWELL BROOK LEAD OUTPUT - required discharge quality </t>
  </si>
  <si>
    <t xml:space="preserve">CASWELL BROOK ZINC OUTPUT - required discharge quality </t>
  </si>
  <si>
    <t xml:space="preserve">CASWELL BROOK ZINC OUTPUT - impact of input discharge quality </t>
  </si>
  <si>
    <t xml:space="preserve">CASWELL BROOK LEAD OUTPUT - impact of input discharge quality </t>
  </si>
  <si>
    <t xml:space="preserve">CASWELL BROOK COPPER OUTPUT - impact of input discharge quality </t>
  </si>
  <si>
    <t xml:space="preserve">RIVER TOVE COPPER OUTPUT - required discharge quality </t>
  </si>
  <si>
    <t xml:space="preserve">RIVER TOVE COPPER OUTPUT - impact of input discharge quality </t>
  </si>
  <si>
    <t>River Tove</t>
  </si>
  <si>
    <t>MASS BALANCE (MONTE CARLO)</t>
  </si>
  <si>
    <t>Calculations: 13 November 2025 at 02:19</t>
  </si>
  <si>
    <t>Sensitivity: 13 November 2025 at 02:19</t>
  </si>
  <si>
    <t>Mean u/s river quality</t>
  </si>
  <si>
    <t>0-percentile</t>
  </si>
  <si>
    <t xml:space="preserve">River and discharge flow  </t>
  </si>
  <si>
    <t xml:space="preserve">River flow and quality    </t>
  </si>
  <si>
    <t xml:space="preserve">CASWELL BROOK CHLORIDE OUTPUT - required discharge quality </t>
  </si>
  <si>
    <t xml:space="preserve">CASWELL BROOK CHLORIDE OUTPUT - impact of input discharge quality </t>
  </si>
  <si>
    <t xml:space="preserve">Blakesley BROOK COPPER OUTPUT - required discharge quality </t>
  </si>
  <si>
    <t xml:space="preserve">Blakesley BROOK COPPER OUTPUT - impact of input discharge quality </t>
  </si>
  <si>
    <t>Blakesley Brook</t>
  </si>
  <si>
    <t>BLAKESLEY BROOK</t>
  </si>
  <si>
    <t>Calculations: 14 November 2025 at 12:11</t>
  </si>
  <si>
    <t>Sensitivity: 14 November 2025 at 12:11</t>
  </si>
  <si>
    <t xml:space="preserve">Monte Carlo 95th Percentile - CASWELL BROOK LEAD - required discharge quality </t>
  </si>
  <si>
    <t>Calculations: 14 November 2025 at 12:14</t>
  </si>
  <si>
    <t>Sensitivity: 14 November 2025 at 12:14</t>
  </si>
  <si>
    <t xml:space="preserve">Monte Carlo 95th percentile - CASWELL BROOK LEAD - impact of input discharge quality </t>
  </si>
  <si>
    <t>Calculations: 17 November 2025 at 02:46</t>
  </si>
  <si>
    <t>Sensitivity: 17 November 2025 at 02:46</t>
  </si>
  <si>
    <t>Calculations: 17 November 2025 at 02:47</t>
  </si>
  <si>
    <t>Sensitivity: 17 November 2025 at 02:47</t>
  </si>
  <si>
    <t>Calculations: 17 November 2025 at 02:55</t>
  </si>
  <si>
    <t>Sensitivity: 17 November 2025 at 02:55</t>
  </si>
  <si>
    <t>Calculations: 17 November 2025 at 02:56</t>
  </si>
  <si>
    <t>Sensitivity: 17 November 2025 at 02:56</t>
  </si>
  <si>
    <t>Calculations: 17 November 2025 at 03:02</t>
  </si>
  <si>
    <t>Sensitivity: 17 November 2025 at 03:02</t>
  </si>
  <si>
    <t>Calculations: 17 November 2025 at 03:03</t>
  </si>
  <si>
    <t>Sensitivity: 17 November 2025 at 03:03</t>
  </si>
  <si>
    <t>Calculations: 17 November 2025 at 03:20</t>
  </si>
  <si>
    <t>Sensitivity: 17 November 2025 at 03:20</t>
  </si>
  <si>
    <t>Calculations: 17 November 2025 at 03:21</t>
  </si>
  <si>
    <t>Sensitivity: 17 November 2025 at 03:21</t>
  </si>
  <si>
    <t>Calculations: 17 November 2025 at 03:26</t>
  </si>
  <si>
    <t>Sensitivity: 17 November 2025 at 03:26</t>
  </si>
  <si>
    <t>Calculations: 17 November 2025 at 03:27</t>
  </si>
  <si>
    <t>Sensitivity: 17 November 2025 at 03:27</t>
  </si>
  <si>
    <t>Calculations: 17 November 2025 at 03:31</t>
  </si>
  <si>
    <t>Sensitivity: 17 November 2025 at 03:31</t>
  </si>
  <si>
    <t>Calculations: 17 November 2025 at 03:32</t>
  </si>
  <si>
    <t>Sensitivity: 17 November 2025 at 03:32</t>
  </si>
  <si>
    <t>Calculations: 17 November 2025 at 03:53</t>
  </si>
  <si>
    <t>Sensitivity: 17 November 2025 at 03:53</t>
  </si>
  <si>
    <t>Calculations: 17 November 2025 at 03:55</t>
  </si>
  <si>
    <t>Sensitivity: 17 November 2025 at 03:55</t>
  </si>
  <si>
    <t>Calculations: 17 November 2025 at 04:01</t>
  </si>
  <si>
    <t>Sensitivity: 17 November 2025 at 04:01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</si>
</sst>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.0000000"/>
    <numFmt numFmtId="165" formatCode="0.000000"/>
    <numFmt numFmtId="166" formatCode="0.0"/>
    <numFmt numFmtId="167" formatCode="0.0000"/>
    <numFmt numFmtId="168" formatCode="0.000"/>
    <numFmt numFmtId="169" formatCode="0.00000"/>
    <numFmt numFmtId="170" formatCode="#,###.00;[Red]\(#.###.00\);0.00"/>
    <numFmt numFmtId="171" formatCode="##,##0;[Red]\(#.###0\);0"/>
    <numFmt numFmtId="172" formatCode="[Blue]#,###.00;[Red]\(#.###.00\);0.00"/>
    <numFmt numFmtId="173" formatCode="[Magenta]#,###.00;[Red]\(#.###.00\);0.00"/>
    <numFmt numFmtId="174" formatCode="[White]#,###.00"/>
    <numFmt numFmtId="175" formatCode="[White]##,##0"/>
    <numFmt numFmtId="176" formatCode="[Blue]##,##0;[Red]\(#.###0\);0"/>
    <numFmt numFmtId="177" formatCode="[Magenta]##,##0;[Red]\(#.###0\);0"/>
    <numFmt numFmtId="178" formatCode="0.##0;[Black]\-0.##0;0"/>
    <numFmt numFmtId="179" formatCode="0.0;[Black]\-0.0;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</font>
    <font>
      <sz val="10"/>
      <name val="Geneva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39"/>
      <name val="Calibri"/>
      <family val="2"/>
      <scheme val="minor"/>
    </font>
    <font>
      <sz val="9"/>
      <color indexed="14"/>
      <name val="Calibri"/>
      <family val="2"/>
      <scheme val="minor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DCEE"/>
        <bgColor indexed="64"/>
      </patternFill>
    </fill>
    <fill>
      <patternFill patternType="solid">
        <fgColor rgb="FFD5DDF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2" fillId="0" borderId="0" applyNumberFormat="0" applyFill="0" applyBorder="0" applyAlignment="0" applyProtection="0"/>
  </cellStyleXfs>
  <cellXfs count="20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2" fontId="0" fillId="0" borderId="1" xfId="0" applyNumberFormat="1" applyBorder="1"/>
    <xf numFmtId="166" fontId="0" fillId="0" borderId="0" xfId="0" applyNumberFormat="1"/>
    <xf numFmtId="165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15" xfId="0" applyBorder="1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16" xfId="0" applyFont="1" applyBorder="1"/>
    <xf numFmtId="164" fontId="0" fillId="0" borderId="0" xfId="0" applyNumberFormat="1"/>
    <xf numFmtId="167" fontId="0" fillId="0" borderId="1" xfId="0" applyNumberFormat="1" applyBorder="1"/>
    <xf numFmtId="0" fontId="4" fillId="0" borderId="1" xfId="0" applyFont="1" applyBorder="1"/>
    <xf numFmtId="0" fontId="0" fillId="0" borderId="3" xfId="0" applyBorder="1"/>
    <xf numFmtId="0" fontId="4" fillId="0" borderId="4" xfId="0" applyFont="1" applyBorder="1"/>
    <xf numFmtId="0" fontId="0" fillId="0" borderId="6" xfId="0" applyBorder="1"/>
    <xf numFmtId="0" fontId="0" fillId="0" borderId="8" xfId="0" applyBorder="1"/>
    <xf numFmtId="0" fontId="1" fillId="0" borderId="12" xfId="0" applyFont="1" applyBorder="1"/>
    <xf numFmtId="0" fontId="0" fillId="0" borderId="17" xfId="0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10" xfId="0" applyNumberFormat="1" applyBorder="1"/>
    <xf numFmtId="1" fontId="0" fillId="0" borderId="10" xfId="0" applyNumberFormat="1" applyBorder="1"/>
    <xf numFmtId="1" fontId="0" fillId="0" borderId="19" xfId="0" applyNumberFormat="1" applyBorder="1"/>
    <xf numFmtId="0" fontId="1" fillId="0" borderId="0" xfId="0" applyFont="1"/>
    <xf numFmtId="167" fontId="0" fillId="0" borderId="0" xfId="0" applyNumberFormat="1"/>
    <xf numFmtId="1" fontId="0" fillId="0" borderId="0" xfId="0" applyNumberFormat="1"/>
    <xf numFmtId="0" fontId="0" fillId="4" borderId="0" xfId="0" applyFill="1"/>
    <xf numFmtId="165" fontId="0" fillId="0" borderId="1" xfId="0" applyNumberFormat="1" applyBorder="1"/>
    <xf numFmtId="0" fontId="0" fillId="0" borderId="18" xfId="0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2" xfId="0" applyNumberFormat="1" applyBorder="1"/>
    <xf numFmtId="168" fontId="0" fillId="0" borderId="5" xfId="0" applyNumberFormat="1" applyBorder="1"/>
    <xf numFmtId="168" fontId="0" fillId="0" borderId="7" xfId="0" applyNumberFormat="1" applyBorder="1"/>
    <xf numFmtId="168" fontId="0" fillId="0" borderId="18" xfId="0" applyNumberFormat="1" applyBorder="1"/>
    <xf numFmtId="167" fontId="0" fillId="0" borderId="18" xfId="0" applyNumberFormat="1" applyBorder="1"/>
    <xf numFmtId="169" fontId="0" fillId="0" borderId="1" xfId="0" applyNumberFormat="1" applyBorder="1"/>
    <xf numFmtId="1" fontId="0" fillId="0" borderId="1" xfId="0" applyNumberFormat="1" applyBorder="1"/>
    <xf numFmtId="168" fontId="0" fillId="0" borderId="1" xfId="0" applyNumberFormat="1" applyBorder="1"/>
    <xf numFmtId="168" fontId="0" fillId="0" borderId="4" xfId="0" applyNumberFormat="1" applyBorder="1"/>
    <xf numFmtId="168" fontId="0" fillId="0" borderId="9" xfId="0" applyNumberFormat="1" applyBorder="1"/>
    <xf numFmtId="14" fontId="0" fillId="5" borderId="2" xfId="0" applyNumberFormat="1" applyFill="1" applyBorder="1"/>
    <xf numFmtId="0" fontId="0" fillId="5" borderId="2" xfId="0" applyFill="1" applyBorder="1"/>
    <xf numFmtId="0" fontId="0" fillId="5" borderId="0" xfId="0" applyFill="1"/>
    <xf numFmtId="169" fontId="0" fillId="5" borderId="4" xfId="0" applyNumberFormat="1" applyFill="1" applyBorder="1"/>
    <xf numFmtId="14" fontId="0" fillId="6" borderId="1" xfId="0" applyNumberFormat="1" applyFill="1" applyBorder="1"/>
    <xf numFmtId="0" fontId="0" fillId="6" borderId="1" xfId="0" applyFill="1" applyBorder="1"/>
    <xf numFmtId="0" fontId="0" fillId="6" borderId="0" xfId="0" applyFill="1"/>
    <xf numFmtId="1" fontId="0" fillId="0" borderId="5" xfId="0" applyNumberFormat="1" applyBorder="1"/>
    <xf numFmtId="0" fontId="7" fillId="0" borderId="0" xfId="1"/>
    <xf numFmtId="166" fontId="9" fillId="0" borderId="0" xfId="1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8" fillId="0" borderId="25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4" fontId="11" fillId="0" borderId="1" xfId="1" applyNumberFormat="1" applyFont="1" applyBorder="1" applyAlignment="1">
      <alignment horizontal="center"/>
    </xf>
    <xf numFmtId="0" fontId="7" fillId="0" borderId="1" xfId="1" applyBorder="1"/>
    <xf numFmtId="166" fontId="11" fillId="0" borderId="1" xfId="0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6" fontId="0" fillId="0" borderId="1" xfId="0" applyNumberFormat="1" applyBorder="1" applyAlignment="1">
      <alignment horizontal="right" vertical="center"/>
    </xf>
    <xf numFmtId="14" fontId="11" fillId="2" borderId="1" xfId="1" applyNumberFormat="1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right" vertical="center"/>
    </xf>
    <xf numFmtId="166" fontId="0" fillId="2" borderId="1" xfId="0" applyNumberFormat="1" applyFill="1" applyBorder="1" applyAlignment="1">
      <alignment horizontal="right"/>
    </xf>
    <xf numFmtId="166" fontId="0" fillId="0" borderId="1" xfId="1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9" fontId="0" fillId="5" borderId="3" xfId="0" applyNumberFormat="1" applyFill="1" applyBorder="1"/>
    <xf numFmtId="169" fontId="0" fillId="5" borderId="5" xfId="0" applyNumberFormat="1" applyFill="1" applyBorder="1"/>
    <xf numFmtId="169" fontId="0" fillId="0" borderId="6" xfId="0" applyNumberFormat="1" applyBorder="1"/>
    <xf numFmtId="169" fontId="0" fillId="0" borderId="7" xfId="0" applyNumberFormat="1" applyBorder="1"/>
    <xf numFmtId="169" fontId="0" fillId="6" borderId="8" xfId="0" applyNumberFormat="1" applyFill="1" applyBorder="1"/>
    <xf numFmtId="169" fontId="0" fillId="6" borderId="10" xfId="0" applyNumberFormat="1" applyFill="1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5" borderId="3" xfId="0" applyNumberFormat="1" applyFill="1" applyBorder="1"/>
    <xf numFmtId="165" fontId="0" fillId="5" borderId="4" xfId="0" applyNumberFormat="1" applyFill="1" applyBorder="1"/>
    <xf numFmtId="165" fontId="0" fillId="5" borderId="5" xfId="0" applyNumberFormat="1" applyFill="1" applyBorder="1"/>
    <xf numFmtId="165" fontId="0" fillId="6" borderId="8" xfId="0" applyNumberFormat="1" applyFill="1" applyBorder="1"/>
    <xf numFmtId="0" fontId="12" fillId="0" borderId="0" xfId="2"/>
    <xf numFmtId="0" fontId="0" fillId="10" borderId="0" xfId="0" applyFill="1"/>
    <xf numFmtId="0" fontId="0" fillId="7" borderId="0" xfId="0" applyFill="1"/>
    <xf numFmtId="170" fontId="0" fillId="7" borderId="0" xfId="0" applyNumberFormat="1" applyFill="1"/>
    <xf numFmtId="0" fontId="0" fillId="8" borderId="0" xfId="0" applyFill="1"/>
    <xf numFmtId="170" fontId="0" fillId="8" borderId="0" xfId="0" applyNumberFormat="1" applyFill="1"/>
    <xf numFmtId="171" fontId="0" fillId="8" borderId="0" xfId="0" applyNumberFormat="1" applyFill="1"/>
    <xf numFmtId="172" fontId="13" fillId="7" borderId="0" xfId="0" applyNumberFormat="1" applyFont="1" applyFill="1"/>
    <xf numFmtId="172" fontId="13" fillId="8" borderId="0" xfId="0" applyNumberFormat="1" applyFont="1" applyFill="1"/>
    <xf numFmtId="173" fontId="13" fillId="7" borderId="0" xfId="0" applyNumberFormat="1" applyFont="1" applyFill="1"/>
    <xf numFmtId="173" fontId="13" fillId="8" borderId="0" xfId="0" applyNumberFormat="1" applyFont="1" applyFill="1"/>
    <xf numFmtId="0" fontId="1" fillId="7" borderId="0" xfId="0" applyFont="1" applyFill="1"/>
    <xf numFmtId="0" fontId="1" fillId="8" borderId="0" xfId="0" applyFont="1" applyFill="1"/>
    <xf numFmtId="172" fontId="14" fillId="8" borderId="0" xfId="0" applyNumberFormat="1" applyFont="1" applyFill="1"/>
    <xf numFmtId="173" fontId="15" fillId="8" borderId="0" xfId="0" applyNumberFormat="1" applyFont="1" applyFill="1"/>
    <xf numFmtId="176" fontId="13" fillId="8" borderId="0" xfId="0" applyNumberFormat="1" applyFont="1" applyFill="1"/>
    <xf numFmtId="177" fontId="13" fillId="8" borderId="0" xfId="0" applyNumberFormat="1" applyFont="1" applyFill="1"/>
    <xf numFmtId="0" fontId="16" fillId="8" borderId="0" xfId="0" applyFont="1" applyFill="1"/>
    <xf numFmtId="178" fontId="0" fillId="8" borderId="0" xfId="0" applyNumberFormat="1" applyFill="1"/>
    <xf numFmtId="0" fontId="1" fillId="9" borderId="0" xfId="0" applyFont="1" applyFill="1"/>
    <xf numFmtId="0" fontId="0" fillId="9" borderId="0" xfId="0" applyFill="1"/>
    <xf numFmtId="179" fontId="0" fillId="9" borderId="0" xfId="0" applyNumberFormat="1" applyFill="1"/>
    <xf numFmtId="179" fontId="0" fillId="8" borderId="0" xfId="0" applyNumberFormat="1" applyFill="1"/>
    <xf numFmtId="170" fontId="0" fillId="2" borderId="0" xfId="0" applyNumberFormat="1" applyFill="1"/>
    <xf numFmtId="174" fontId="13" fillId="8" borderId="0" xfId="0" applyNumberFormat="1" applyFont="1" applyFill="1"/>
    <xf numFmtId="175" fontId="13" fillId="8" borderId="0" xfId="0" applyNumberFormat="1" applyFont="1" applyFill="1"/>
    <xf numFmtId="178" fontId="16" fillId="8" borderId="0" xfId="0" applyNumberFormat="1" applyFont="1" applyFill="1"/>
    <xf numFmtId="167" fontId="0" fillId="11" borderId="5" xfId="0" applyNumberFormat="1" applyFill="1" applyBorder="1"/>
    <xf numFmtId="167" fontId="0" fillId="11" borderId="7" xfId="0" applyNumberFormat="1" applyFill="1" applyBorder="1"/>
    <xf numFmtId="0" fontId="0" fillId="11" borderId="10" xfId="0" applyFill="1" applyBorder="1"/>
    <xf numFmtId="167" fontId="0" fillId="11" borderId="18" xfId="0" applyNumberFormat="1" applyFill="1" applyBorder="1"/>
    <xf numFmtId="1" fontId="0" fillId="11" borderId="19" xfId="0" applyNumberFormat="1" applyFill="1" applyBorder="1"/>
    <xf numFmtId="0" fontId="0" fillId="12" borderId="0" xfId="0" applyFill="1"/>
    <xf numFmtId="167" fontId="0" fillId="13" borderId="5" xfId="0" applyNumberFormat="1" applyFill="1" applyBorder="1"/>
    <xf numFmtId="167" fontId="0" fillId="13" borderId="7" xfId="0" applyNumberFormat="1" applyFill="1" applyBorder="1"/>
    <xf numFmtId="0" fontId="0" fillId="13" borderId="10" xfId="0" applyFill="1" applyBorder="1"/>
    <xf numFmtId="167" fontId="0" fillId="13" borderId="18" xfId="0" applyNumberFormat="1" applyFill="1" applyBorder="1"/>
    <xf numFmtId="1" fontId="0" fillId="13" borderId="19" xfId="0" applyNumberFormat="1" applyFill="1" applyBorder="1"/>
    <xf numFmtId="0" fontId="0" fillId="2" borderId="1" xfId="0" applyFill="1" applyBorder="1"/>
    <xf numFmtId="170" fontId="0" fillId="0" borderId="0" xfId="0" applyNumberFormat="1"/>
    <xf numFmtId="165" fontId="0" fillId="14" borderId="4" xfId="0" applyNumberFormat="1" applyFill="1" applyBorder="1"/>
    <xf numFmtId="165" fontId="0" fillId="14" borderId="1" xfId="0" applyNumberFormat="1" applyFill="1" applyBorder="1"/>
    <xf numFmtId="165" fontId="0" fillId="14" borderId="8" xfId="0" applyNumberFormat="1" applyFill="1" applyBorder="1"/>
    <xf numFmtId="2" fontId="0" fillId="14" borderId="4" xfId="0" applyNumberFormat="1" applyFill="1" applyBorder="1"/>
    <xf numFmtId="2" fontId="0" fillId="14" borderId="1" xfId="0" applyNumberFormat="1" applyFill="1" applyBorder="1"/>
    <xf numFmtId="2" fontId="0" fillId="14" borderId="9" xfId="0" applyNumberFormat="1" applyFill="1" applyBorder="1"/>
    <xf numFmtId="2" fontId="0" fillId="14" borderId="2" xfId="0" applyNumberFormat="1" applyFill="1" applyBorder="1"/>
    <xf numFmtId="165" fontId="0" fillId="15" borderId="4" xfId="0" applyNumberFormat="1" applyFill="1" applyBorder="1"/>
    <xf numFmtId="165" fontId="0" fillId="15" borderId="1" xfId="0" applyNumberFormat="1" applyFill="1" applyBorder="1"/>
    <xf numFmtId="165" fontId="0" fillId="15" borderId="8" xfId="0" applyNumberFormat="1" applyFill="1" applyBorder="1"/>
    <xf numFmtId="2" fontId="0" fillId="15" borderId="4" xfId="0" applyNumberFormat="1" applyFill="1" applyBorder="1"/>
    <xf numFmtId="2" fontId="0" fillId="15" borderId="1" xfId="0" applyNumberFormat="1" applyFill="1" applyBorder="1"/>
    <xf numFmtId="2" fontId="0" fillId="15" borderId="9" xfId="0" applyNumberFormat="1" applyFill="1" applyBorder="1"/>
    <xf numFmtId="2" fontId="0" fillId="15" borderId="2" xfId="0" applyNumberFormat="1" applyFill="1" applyBorder="1"/>
    <xf numFmtId="165" fontId="0" fillId="16" borderId="4" xfId="0" applyNumberFormat="1" applyFill="1" applyBorder="1"/>
    <xf numFmtId="165" fontId="0" fillId="16" borderId="1" xfId="0" applyNumberFormat="1" applyFill="1" applyBorder="1"/>
    <xf numFmtId="165" fontId="0" fillId="16" borderId="8" xfId="0" applyNumberFormat="1" applyFill="1" applyBorder="1"/>
    <xf numFmtId="2" fontId="0" fillId="16" borderId="4" xfId="0" applyNumberFormat="1" applyFill="1" applyBorder="1"/>
    <xf numFmtId="2" fontId="0" fillId="16" borderId="1" xfId="0" applyNumberFormat="1" applyFill="1" applyBorder="1"/>
    <xf numFmtId="2" fontId="0" fillId="16" borderId="9" xfId="0" applyNumberFormat="1" applyFill="1" applyBorder="1"/>
    <xf numFmtId="2" fontId="0" fillId="16" borderId="2" xfId="0" applyNumberFormat="1" applyFill="1" applyBorder="1"/>
    <xf numFmtId="165" fontId="0" fillId="17" borderId="4" xfId="0" applyNumberFormat="1" applyFill="1" applyBorder="1"/>
    <xf numFmtId="165" fontId="0" fillId="17" borderId="1" xfId="0" applyNumberFormat="1" applyFill="1" applyBorder="1"/>
    <xf numFmtId="165" fontId="0" fillId="17" borderId="8" xfId="0" applyNumberFormat="1" applyFill="1" applyBorder="1"/>
    <xf numFmtId="2" fontId="0" fillId="17" borderId="4" xfId="0" applyNumberFormat="1" applyFill="1" applyBorder="1"/>
    <xf numFmtId="2" fontId="0" fillId="17" borderId="1" xfId="0" applyNumberFormat="1" applyFill="1" applyBorder="1"/>
    <xf numFmtId="2" fontId="0" fillId="17" borderId="9" xfId="0" applyNumberFormat="1" applyFill="1" applyBorder="1"/>
    <xf numFmtId="2" fontId="0" fillId="17" borderId="2" xfId="0" applyNumberFormat="1" applyFill="1" applyBorder="1"/>
    <xf numFmtId="165" fontId="0" fillId="18" borderId="4" xfId="0" applyNumberFormat="1" applyFill="1" applyBorder="1"/>
    <xf numFmtId="165" fontId="0" fillId="18" borderId="1" xfId="0" applyNumberFormat="1" applyFill="1" applyBorder="1"/>
    <xf numFmtId="165" fontId="0" fillId="18" borderId="8" xfId="0" applyNumberFormat="1" applyFill="1" applyBorder="1"/>
    <xf numFmtId="2" fontId="0" fillId="18" borderId="4" xfId="0" applyNumberFormat="1" applyFill="1" applyBorder="1"/>
    <xf numFmtId="2" fontId="0" fillId="18" borderId="1" xfId="0" applyNumberFormat="1" applyFill="1" applyBorder="1"/>
    <xf numFmtId="2" fontId="0" fillId="18" borderId="9" xfId="0" applyNumberFormat="1" applyFill="1" applyBorder="1"/>
    <xf numFmtId="2" fontId="0" fillId="18" borderId="2" xfId="0" applyNumberFormat="1" applyFill="1" applyBorder="1"/>
    <xf numFmtId="10" fontId="0" fillId="0" borderId="0" xfId="0" applyNumberForma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CE0A5C30-8841-460D-8EBD-4DD39B46707C}"/>
  </cellStyles>
  <dxfs count="129"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FF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5DDF5"/>
      <color rgb="FFEEDCEE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166770</xdr:colOff>
      <xdr:row>82</xdr:row>
      <xdr:rowOff>73861</xdr:rowOff>
    </xdr:from>
    <xdr:to>
      <xdr:col>18</xdr:col>
      <xdr:colOff>26459</xdr:colOff>
      <xdr:row>108</xdr:row>
      <xdr:rowOff>36334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D79506-58DF-3A0E-9049-6F3CFE51E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770" y="14872703"/>
          <a:ext cx="10874934" cy="4654789"/>
        </a:xfrm>
        <a:prstGeom prst="rect">
          <a:avLst/>
        </a:prstGeom>
      </xdr:spPr>
    </xdr:pic>
    <xdr:clientData/>
  </xdr:twoCellAnchor>
  <xdr:twoCellAnchor editAs="oneCell">
    <xdr:from>
      <xdr:col>0</xdr:col>
      <xdr:colOff>163596</xdr:colOff>
      <xdr:row>52</xdr:row>
      <xdr:rowOff>20053</xdr:rowOff>
    </xdr:from>
    <xdr:to>
      <xdr:col>18</xdr:col>
      <xdr:colOff>431131</xdr:colOff>
      <xdr:row>78</xdr:row>
      <xdr:rowOff>116682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AE45AC-EA49-FA50-93F2-700531D0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596" y="9404685"/>
          <a:ext cx="11276430" cy="4788944"/>
        </a:xfrm>
        <a:prstGeom prst="rect">
          <a:avLst/>
        </a:prstGeom>
      </xdr:spPr>
    </xdr:pic>
    <xdr:clientData/>
  </xdr:twoCellAnchor>
  <xdr:twoCellAnchor editAs="oneCell">
    <xdr:from>
      <xdr:col>20</xdr:col>
      <xdr:colOff>80210</xdr:colOff>
      <xdr:row>52</xdr:row>
      <xdr:rowOff>90237</xdr:rowOff>
    </xdr:from>
    <xdr:to>
      <xdr:col>37</xdr:col>
      <xdr:colOff>297490</xdr:colOff>
      <xdr:row>78</xdr:row>
      <xdr:rowOff>68587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164342F-B365-17B2-AABE-46A74821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12315" y="9474869"/>
          <a:ext cx="10614570" cy="4670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81</xdr:row>
      <xdr:rowOff>35718</xdr:rowOff>
    </xdr:from>
    <xdr:to>
      <xdr:col>18</xdr:col>
      <xdr:colOff>57707</xdr:colOff>
      <xdr:row>110</xdr:row>
      <xdr:rowOff>105044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1BF10C-2FD7-0116-704C-3F1274E7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" y="14501812"/>
          <a:ext cx="10868583" cy="5248545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154781</xdr:colOff>
      <xdr:row>52</xdr:row>
      <xdr:rowOff>59531</xdr:rowOff>
    </xdr:from>
    <xdr:to>
      <xdr:col>19</xdr:col>
      <xdr:colOff>125413</xdr:colOff>
      <xdr:row>77</xdr:row>
      <xdr:rowOff>114075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D331E6-FB3E-483E-449A-1F6CAD59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781" y="9346406"/>
          <a:ext cx="11501438" cy="4519388"/>
        </a:xfrm>
        <a:prstGeom prst="rect">
          <a:avLst/>
        </a:prstGeom>
      </xdr:spPr>
    </xdr:pic>
    <xdr:clientData/>
  </xdr:twoCellAnchor>
  <xdr:twoCellAnchor editAs="oneCell">
    <xdr:from>
      <xdr:col>20</xdr:col>
      <xdr:colOff>130970</xdr:colOff>
      <xdr:row>52</xdr:row>
      <xdr:rowOff>44450</xdr:rowOff>
    </xdr:from>
    <xdr:to>
      <xdr:col>39</xdr:col>
      <xdr:colOff>30164</xdr:colOff>
      <xdr:row>78</xdr:row>
      <xdr:rowOff>76649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880B0C3-5D83-D514-2678-A46ED02D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75345" y="9331325"/>
          <a:ext cx="11430000" cy="46756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130175</xdr:colOff>
      <xdr:row>81</xdr:row>
      <xdr:rowOff>82550</xdr:rowOff>
    </xdr:from>
    <xdr:to>
      <xdr:col>17</xdr:col>
      <xdr:colOff>486326</xdr:colOff>
      <xdr:row>107</xdr:row>
      <xdr:rowOff>124069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AEBAE9-06EE-E8A2-03CE-191A33F21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75" y="14741525"/>
          <a:ext cx="10716176" cy="4743694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52</xdr:row>
      <xdr:rowOff>53976</xdr:rowOff>
    </xdr:from>
    <xdr:to>
      <xdr:col>18</xdr:col>
      <xdr:colOff>476250</xdr:colOff>
      <xdr:row>78</xdr:row>
      <xdr:rowOff>49737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78767A-31BE-8824-5FFA-3DD36F71F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9464676"/>
          <a:ext cx="11328400" cy="4697936"/>
        </a:xfrm>
        <a:prstGeom prst="rect">
          <a:avLst/>
        </a:prstGeom>
      </xdr:spPr>
    </xdr:pic>
    <xdr:clientData/>
  </xdr:twoCellAnchor>
  <xdr:twoCellAnchor editAs="oneCell">
    <xdr:from>
      <xdr:col>20</xdr:col>
      <xdr:colOff>76200</xdr:colOff>
      <xdr:row>52</xdr:row>
      <xdr:rowOff>38100</xdr:rowOff>
    </xdr:from>
    <xdr:to>
      <xdr:col>39</xdr:col>
      <xdr:colOff>121272</xdr:colOff>
      <xdr:row>78</xdr:row>
      <xdr:rowOff>78656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99DCE9-0CA0-763A-6128-28D63CF12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68200" y="9448800"/>
          <a:ext cx="11630647" cy="4745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81</xdr:row>
      <xdr:rowOff>31750</xdr:rowOff>
    </xdr:from>
    <xdr:to>
      <xdr:col>17</xdr:col>
      <xdr:colOff>484214</xdr:colOff>
      <xdr:row>109</xdr:row>
      <xdr:rowOff>1315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0962D7-EB8E-EC60-D2E3-9CBE2CEAC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14605000"/>
          <a:ext cx="10830482" cy="5007232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52</xdr:row>
      <xdr:rowOff>48684</xdr:rowOff>
    </xdr:from>
    <xdr:to>
      <xdr:col>18</xdr:col>
      <xdr:colOff>105833</xdr:colOff>
      <xdr:row>78</xdr:row>
      <xdr:rowOff>68459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C9AB88F-E064-892C-2CA0-C65ABC74A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9404351"/>
          <a:ext cx="11034183" cy="4697608"/>
        </a:xfrm>
        <a:prstGeom prst="rect">
          <a:avLst/>
        </a:prstGeom>
      </xdr:spPr>
    </xdr:pic>
    <xdr:clientData/>
  </xdr:twoCellAnchor>
  <xdr:twoCellAnchor editAs="oneCell">
    <xdr:from>
      <xdr:col>20</xdr:col>
      <xdr:colOff>169333</xdr:colOff>
      <xdr:row>52</xdr:row>
      <xdr:rowOff>28575</xdr:rowOff>
    </xdr:from>
    <xdr:to>
      <xdr:col>38</xdr:col>
      <xdr:colOff>359833</xdr:colOff>
      <xdr:row>78</xdr:row>
      <xdr:rowOff>30156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3EE6694-E492-14A1-8BB6-B846F4385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46000" y="9384242"/>
          <a:ext cx="11239500" cy="46730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196850</xdr:colOff>
      <xdr:row>80</xdr:row>
      <xdr:rowOff>133350</xdr:rowOff>
    </xdr:from>
    <xdr:to>
      <xdr:col>56</xdr:col>
      <xdr:colOff>248090</xdr:colOff>
      <xdr:row>106</xdr:row>
      <xdr:rowOff>139942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6B284B-BAB1-6303-3E9A-1E4930CF9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90450" y="14611350"/>
          <a:ext cx="8585641" cy="4711942"/>
        </a:xfrm>
        <a:prstGeom prst="rect">
          <a:avLst/>
        </a:prstGeom>
      </xdr:spPr>
    </xdr:pic>
    <xdr:clientData/>
  </xdr:twoCellAnchor>
  <xdr:twoCellAnchor editAs="oneCell">
    <xdr:from>
      <xdr:col>41</xdr:col>
      <xdr:colOff>187325</xdr:colOff>
      <xdr:row>52</xdr:row>
      <xdr:rowOff>76201</xdr:rowOff>
    </xdr:from>
    <xdr:to>
      <xdr:col>57</xdr:col>
      <xdr:colOff>292101</xdr:colOff>
      <xdr:row>77</xdr:row>
      <xdr:rowOff>132964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2A3B057-182E-CA15-FF2D-ADE6581B6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71325" y="9486901"/>
          <a:ext cx="9858375" cy="4581138"/>
        </a:xfrm>
        <a:prstGeom prst="rect">
          <a:avLst/>
        </a:prstGeom>
      </xdr:spPr>
    </xdr:pic>
    <xdr:clientData/>
  </xdr:twoCellAnchor>
  <xdr:twoCellAnchor editAs="oneCell">
    <xdr:from>
      <xdr:col>62</xdr:col>
      <xdr:colOff>142875</xdr:colOff>
      <xdr:row>52</xdr:row>
      <xdr:rowOff>57150</xdr:rowOff>
    </xdr:from>
    <xdr:to>
      <xdr:col>75</xdr:col>
      <xdr:colOff>371476</xdr:colOff>
      <xdr:row>78</xdr:row>
      <xdr:rowOff>87904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286DCC-CF8B-6E1F-FA73-BF8864BA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28475" y="9467850"/>
          <a:ext cx="8153400" cy="4736104"/>
        </a:xfrm>
        <a:prstGeom prst="rect">
          <a:avLst/>
        </a:prstGeom>
      </xdr:spPr>
    </xdr:pic>
    <xdr:clientData/>
  </xdr:twoCellAnchor>
  <xdr:twoCellAnchor editAs="oneCell">
    <xdr:from>
      <xdr:col>0</xdr:col>
      <xdr:colOff>221815</xdr:colOff>
      <xdr:row>81</xdr:row>
      <xdr:rowOff>52191</xdr:rowOff>
    </xdr:from>
    <xdr:to>
      <xdr:col>18</xdr:col>
      <xdr:colOff>1034</xdr:colOff>
      <xdr:row>107</xdr:row>
      <xdr:rowOff>87709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4B8F33-9A85-247D-539E-DD72A698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1815" y="14848561"/>
          <a:ext cx="10817781" cy="4778620"/>
        </a:xfrm>
        <a:prstGeom prst="rect">
          <a:avLst/>
        </a:prstGeom>
      </xdr:spPr>
    </xdr:pic>
    <xdr:clientData/>
  </xdr:twoCellAnchor>
  <xdr:twoCellAnchor editAs="oneCell">
    <xdr:from>
      <xdr:col>0</xdr:col>
      <xdr:colOff>257784</xdr:colOff>
      <xdr:row>52</xdr:row>
      <xdr:rowOff>78287</xdr:rowOff>
    </xdr:from>
    <xdr:to>
      <xdr:col>18</xdr:col>
      <xdr:colOff>352620</xdr:colOff>
      <xdr:row>77</xdr:row>
      <xdr:rowOff>39144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BD2AFC2-4F8C-F7FF-1090-85C98176D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784" y="9577191"/>
          <a:ext cx="11127048" cy="4527638"/>
        </a:xfrm>
        <a:prstGeom prst="rect">
          <a:avLst/>
        </a:prstGeom>
      </xdr:spPr>
    </xdr:pic>
    <xdr:clientData/>
  </xdr:twoCellAnchor>
  <xdr:twoCellAnchor editAs="oneCell">
    <xdr:from>
      <xdr:col>20</xdr:col>
      <xdr:colOff>195720</xdr:colOff>
      <xdr:row>52</xdr:row>
      <xdr:rowOff>68416</xdr:rowOff>
    </xdr:from>
    <xdr:to>
      <xdr:col>40</xdr:col>
      <xdr:colOff>75650</xdr:colOff>
      <xdr:row>77</xdr:row>
      <xdr:rowOff>181826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D07203A-A873-D43E-7A53-AFFE20E5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460788" y="9567320"/>
          <a:ext cx="12144999" cy="46801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81</xdr:row>
      <xdr:rowOff>66675</xdr:rowOff>
    </xdr:from>
    <xdr:to>
      <xdr:col>17</xdr:col>
      <xdr:colOff>591105</xdr:colOff>
      <xdr:row>109</xdr:row>
      <xdr:rowOff>6607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C262D1-0090-89BB-0595-8E9D72CAF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725650"/>
          <a:ext cx="10811430" cy="500723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52</xdr:row>
      <xdr:rowOff>38101</xdr:rowOff>
    </xdr:from>
    <xdr:to>
      <xdr:col>18</xdr:col>
      <xdr:colOff>457201</xdr:colOff>
      <xdr:row>77</xdr:row>
      <xdr:rowOff>86896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3A3DE9-1FC5-B5EF-0585-703BB0D15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1" y="9448801"/>
          <a:ext cx="11315700" cy="4573170"/>
        </a:xfrm>
        <a:prstGeom prst="rect">
          <a:avLst/>
        </a:prstGeom>
      </xdr:spPr>
    </xdr:pic>
    <xdr:clientData/>
  </xdr:twoCellAnchor>
  <xdr:twoCellAnchor editAs="oneCell">
    <xdr:from>
      <xdr:col>20</xdr:col>
      <xdr:colOff>234950</xdr:colOff>
      <xdr:row>52</xdr:row>
      <xdr:rowOff>47625</xdr:rowOff>
    </xdr:from>
    <xdr:to>
      <xdr:col>39</xdr:col>
      <xdr:colOff>228600</xdr:colOff>
      <xdr:row>76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D205DAD-D6A4-E9A0-E808-9D3F3C2C2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2745"/>
        <a:stretch>
          <a:fillRect/>
        </a:stretch>
      </xdr:blipFill>
      <xdr:spPr>
        <a:xfrm>
          <a:off x="12426950" y="9458325"/>
          <a:ext cx="11576050" cy="4438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37</xdr:row>
      <xdr:rowOff>44450</xdr:rowOff>
    </xdr:from>
    <xdr:to>
      <xdr:col>17</xdr:col>
      <xdr:colOff>83097</xdr:colOff>
      <xdr:row>62</xdr:row>
      <xdr:rowOff>152638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EF6DB2-CFC7-2555-D1C2-1B106AAEC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740525"/>
          <a:ext cx="10636797" cy="4632563"/>
        </a:xfrm>
        <a:prstGeom prst="rect">
          <a:avLst/>
        </a:prstGeom>
      </xdr:spPr>
    </xdr:pic>
    <xdr:clientData/>
  </xdr:twoCellAnchor>
  <xdr:twoCellAnchor editAs="oneCell">
    <xdr:from>
      <xdr:col>20</xdr:col>
      <xdr:colOff>130175</xdr:colOff>
      <xdr:row>37</xdr:row>
      <xdr:rowOff>28575</xdr:rowOff>
    </xdr:from>
    <xdr:to>
      <xdr:col>37</xdr:col>
      <xdr:colOff>186798</xdr:colOff>
      <xdr:row>63</xdr:row>
      <xdr:rowOff>152648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528A89-3CDE-46DC-F8D9-0E6D1B2D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2175" y="6724650"/>
          <a:ext cx="10795554" cy="48294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81</xdr:row>
      <xdr:rowOff>44450</xdr:rowOff>
    </xdr:from>
    <xdr:to>
      <xdr:col>18</xdr:col>
      <xdr:colOff>73583</xdr:colOff>
      <xdr:row>107</xdr:row>
      <xdr:rowOff>25641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C373F0-2AD8-A9B7-EA87-21979C8B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" y="14703425"/>
          <a:ext cx="10849533" cy="468971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52</xdr:row>
      <xdr:rowOff>95250</xdr:rowOff>
    </xdr:from>
    <xdr:to>
      <xdr:col>18</xdr:col>
      <xdr:colOff>419101</xdr:colOff>
      <xdr:row>78</xdr:row>
      <xdr:rowOff>31098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D1805B-F97B-7EDB-FFF5-B456804CB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1" y="9505950"/>
          <a:ext cx="11258550" cy="4644373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52</xdr:row>
      <xdr:rowOff>76200</xdr:rowOff>
    </xdr:from>
    <xdr:to>
      <xdr:col>39</xdr:col>
      <xdr:colOff>0</xdr:colOff>
      <xdr:row>78</xdr:row>
      <xdr:rowOff>82645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AC936D-566D-1991-2753-97A0F3A1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30100" y="9486900"/>
          <a:ext cx="11544300" cy="47086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195385</xdr:colOff>
      <xdr:row>81</xdr:row>
      <xdr:rowOff>61058</xdr:rowOff>
    </xdr:from>
    <xdr:to>
      <xdr:col>18</xdr:col>
      <xdr:colOff>45007</xdr:colOff>
      <xdr:row>107</xdr:row>
      <xdr:rowOff>39076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96FDCC-037A-A82B-B227-FD222636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385" y="14898077"/>
          <a:ext cx="10840007" cy="4740518"/>
        </a:xfrm>
        <a:prstGeom prst="rect">
          <a:avLst/>
        </a:prstGeom>
      </xdr:spPr>
    </xdr:pic>
    <xdr:clientData/>
  </xdr:twoCellAnchor>
  <xdr:twoCellAnchor editAs="oneCell">
    <xdr:from>
      <xdr:col>0</xdr:col>
      <xdr:colOff>183173</xdr:colOff>
      <xdr:row>52</xdr:row>
      <xdr:rowOff>85480</xdr:rowOff>
    </xdr:from>
    <xdr:to>
      <xdr:col>20</xdr:col>
      <xdr:colOff>116634</xdr:colOff>
      <xdr:row>77</xdr:row>
      <xdr:rowOff>113315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E7AEB2-193F-EFFB-7A2B-DE1834895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173" y="9610480"/>
          <a:ext cx="12144999" cy="4607162"/>
        </a:xfrm>
        <a:prstGeom prst="rect">
          <a:avLst/>
        </a:prstGeom>
      </xdr:spPr>
    </xdr:pic>
    <xdr:clientData/>
  </xdr:twoCellAnchor>
  <xdr:twoCellAnchor editAs="oneCell">
    <xdr:from>
      <xdr:col>20</xdr:col>
      <xdr:colOff>528272</xdr:colOff>
      <xdr:row>52</xdr:row>
      <xdr:rowOff>48848</xdr:rowOff>
    </xdr:from>
    <xdr:to>
      <xdr:col>40</xdr:col>
      <xdr:colOff>268545</xdr:colOff>
      <xdr:row>77</xdr:row>
      <xdr:rowOff>163303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24CFA04-7224-C5AD-1AC3-77A81AF0D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39810" y="9573848"/>
          <a:ext cx="11951812" cy="4687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environment.data.gov.uk/water-quality-beta/sampling-point/AN-04M10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environment.data.gov.uk/water-quality-beta/sampling-point/AN-04M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96"/>
  <sheetViews>
    <sheetView tabSelected="1" zoomScaleNormal="90" workbookViewId="0">
      <pane ySplit="5" topLeftCell="A6" activePane="bottomLeft" state="frozen"/>
      <selection pane="bottomLeft" activeCell="H26" sqref="H26"/>
    </sheetView>
  </sheetViews>
  <sheetFormatPr defaultRowHeight="15"/>
  <cols>
    <col min="1" max="1" width="10.7109375" bestFit="1" customWidth="1"/>
    <col min="2" max="2" width="16.28515625" customWidth="1"/>
    <col min="20" max="20" width="55.7109375" bestFit="1" customWidth="1"/>
    <col min="23" max="23" width="22.85546875" customWidth="1"/>
    <col min="24" max="24" width="12.5703125" bestFit="1" customWidth="1"/>
    <col min="25" max="25" width="12.28515625" customWidth="1"/>
    <col min="26" max="26" width="13" bestFit="1" customWidth="1"/>
    <col min="27" max="27" width="12.7109375" bestFit="1" customWidth="1"/>
    <col min="28" max="28" width="15.28515625" bestFit="1" customWidth="1"/>
    <col min="29" max="29" width="19.5703125" customWidth="1"/>
    <col min="30" max="30" width="21.42578125" customWidth="1"/>
    <col min="31" max="31" width="26.7109375" bestFit="1" customWidth="1"/>
    <col min="32" max="32" width="13" bestFit="1" customWidth="1"/>
    <col min="33" max="33" width="12.7109375" bestFit="1" customWidth="1"/>
    <col min="34" max="36" width="11.5703125" bestFit="1" customWidth="1"/>
    <col min="37" max="37" width="12.5703125" bestFit="1" customWidth="1"/>
    <col min="38" max="38" width="11.5703125" bestFit="1" customWidth="1"/>
    <col min="39" max="39" width="10.7109375" bestFit="1" customWidth="1"/>
    <col min="40" max="40" width="12.28515625" customWidth="1"/>
  </cols>
  <sheetData>
    <row r="1" spans="1:40">
      <c r="A1" s="6" t="s">
        <v>2</v>
      </c>
      <c r="B1" s="7"/>
      <c r="C1" s="7" t="s">
        <v>3</v>
      </c>
      <c r="D1" s="7">
        <v>50</v>
      </c>
      <c r="E1" s="7">
        <v>30</v>
      </c>
      <c r="F1" s="7"/>
      <c r="G1" s="7">
        <v>12</v>
      </c>
      <c r="H1" s="7">
        <v>20</v>
      </c>
      <c r="I1" s="7">
        <v>1600</v>
      </c>
      <c r="J1" s="7">
        <v>5</v>
      </c>
      <c r="K1" s="7">
        <v>5</v>
      </c>
      <c r="L1" s="7">
        <v>50</v>
      </c>
      <c r="M1" s="7">
        <v>100</v>
      </c>
      <c r="N1" s="7">
        <v>15</v>
      </c>
      <c r="O1" s="7">
        <v>50</v>
      </c>
      <c r="P1" s="7">
        <v>200</v>
      </c>
      <c r="Q1" s="7">
        <v>100</v>
      </c>
      <c r="R1" s="7">
        <v>1</v>
      </c>
      <c r="S1" s="7"/>
      <c r="T1" s="8"/>
      <c r="V1" s="6" t="s">
        <v>2</v>
      </c>
      <c r="W1" s="7"/>
      <c r="X1" s="7" t="s">
        <v>3</v>
      </c>
      <c r="Y1" s="7">
        <v>50</v>
      </c>
      <c r="Z1" s="7">
        <v>30</v>
      </c>
      <c r="AA1" s="7"/>
      <c r="AB1" s="7">
        <v>12</v>
      </c>
      <c r="AC1" s="7">
        <v>20</v>
      </c>
      <c r="AD1" s="7">
        <v>1600</v>
      </c>
      <c r="AE1" s="7">
        <v>5</v>
      </c>
      <c r="AF1" s="7">
        <v>5</v>
      </c>
      <c r="AG1" s="7">
        <v>50</v>
      </c>
      <c r="AH1" s="7">
        <v>100</v>
      </c>
      <c r="AI1" s="7">
        <v>15</v>
      </c>
      <c r="AJ1" s="7">
        <v>50</v>
      </c>
      <c r="AK1" s="7">
        <v>200</v>
      </c>
      <c r="AL1" s="7">
        <v>100</v>
      </c>
      <c r="AM1" s="7">
        <v>1</v>
      </c>
      <c r="AN1" s="8"/>
    </row>
    <row r="2" spans="1:40">
      <c r="A2" s="9" t="s">
        <v>4</v>
      </c>
      <c r="B2" s="1"/>
      <c r="C2" s="1" t="s">
        <v>5</v>
      </c>
      <c r="D2" s="1">
        <v>30</v>
      </c>
      <c r="E2" s="1">
        <v>30</v>
      </c>
      <c r="F2" s="1"/>
      <c r="G2" s="1">
        <v>5</v>
      </c>
      <c r="H2" s="1" t="s">
        <v>6</v>
      </c>
      <c r="I2" s="1">
        <v>1600</v>
      </c>
      <c r="J2" s="1">
        <v>5</v>
      </c>
      <c r="K2" s="1">
        <v>10</v>
      </c>
      <c r="L2" s="1">
        <v>500</v>
      </c>
      <c r="M2" s="1">
        <v>500</v>
      </c>
      <c r="N2" s="1">
        <v>500</v>
      </c>
      <c r="O2" s="1">
        <v>500</v>
      </c>
      <c r="P2" s="1">
        <v>2000</v>
      </c>
      <c r="Q2" s="1">
        <v>10</v>
      </c>
      <c r="R2" s="1">
        <v>5</v>
      </c>
      <c r="S2" s="1"/>
      <c r="T2" s="10"/>
      <c r="V2" s="9" t="s">
        <v>4</v>
      </c>
      <c r="W2" s="1"/>
      <c r="X2" s="1" t="s">
        <v>5</v>
      </c>
      <c r="Y2" s="1">
        <v>30</v>
      </c>
      <c r="Z2" s="1">
        <v>30</v>
      </c>
      <c r="AA2" s="1"/>
      <c r="AB2" s="1">
        <v>5</v>
      </c>
      <c r="AC2" s="1" t="s">
        <v>6</v>
      </c>
      <c r="AD2" s="1">
        <v>1600</v>
      </c>
      <c r="AE2" s="1">
        <v>5</v>
      </c>
      <c r="AF2" s="1">
        <v>10</v>
      </c>
      <c r="AG2" s="1">
        <v>500</v>
      </c>
      <c r="AH2" s="1">
        <v>500</v>
      </c>
      <c r="AI2" s="1">
        <v>500</v>
      </c>
      <c r="AJ2" s="1">
        <v>500</v>
      </c>
      <c r="AK2" s="1">
        <v>2000</v>
      </c>
      <c r="AL2" s="1">
        <v>10</v>
      </c>
      <c r="AM2" s="1">
        <v>5</v>
      </c>
      <c r="AN2" s="10"/>
    </row>
    <row r="3" spans="1:40">
      <c r="A3" s="9" t="s">
        <v>7</v>
      </c>
      <c r="B3" s="1"/>
      <c r="C3" s="1"/>
      <c r="D3" s="1">
        <v>20</v>
      </c>
      <c r="E3" s="1">
        <v>22.5</v>
      </c>
      <c r="F3" s="1">
        <v>50</v>
      </c>
      <c r="G3" s="1">
        <v>3</v>
      </c>
      <c r="H3" s="1"/>
      <c r="I3" s="1">
        <v>1200</v>
      </c>
      <c r="J3" s="1">
        <v>3.75</v>
      </c>
      <c r="K3" s="1">
        <v>3.75</v>
      </c>
      <c r="L3" s="1">
        <v>37.5</v>
      </c>
      <c r="M3" s="1">
        <v>75</v>
      </c>
      <c r="N3" s="1">
        <v>11.25</v>
      </c>
      <c r="O3" s="1">
        <v>37.5</v>
      </c>
      <c r="P3" s="1">
        <v>150</v>
      </c>
      <c r="Q3" s="1">
        <v>7.5</v>
      </c>
      <c r="R3" s="1">
        <v>0.75</v>
      </c>
      <c r="S3" s="1"/>
      <c r="T3" s="10"/>
      <c r="V3" s="9" t="s">
        <v>7</v>
      </c>
      <c r="W3" s="1"/>
      <c r="X3" s="1"/>
      <c r="Y3" s="1">
        <v>20</v>
      </c>
      <c r="Z3" s="1">
        <v>22.5</v>
      </c>
      <c r="AA3" s="1">
        <v>50</v>
      </c>
      <c r="AB3" s="1">
        <v>3</v>
      </c>
      <c r="AC3" s="1"/>
      <c r="AD3" s="1">
        <v>1200</v>
      </c>
      <c r="AE3" s="1">
        <v>3.75</v>
      </c>
      <c r="AF3" s="1">
        <v>3.75</v>
      </c>
      <c r="AG3" s="1">
        <v>37.5</v>
      </c>
      <c r="AH3" s="1">
        <v>75</v>
      </c>
      <c r="AI3" s="1">
        <v>11.25</v>
      </c>
      <c r="AJ3" s="1">
        <v>37.5</v>
      </c>
      <c r="AK3" s="1">
        <v>150</v>
      </c>
      <c r="AL3" s="1">
        <v>7.5</v>
      </c>
      <c r="AM3" s="1">
        <v>0.75</v>
      </c>
      <c r="AN3" s="10"/>
    </row>
    <row r="4" spans="1:40">
      <c r="A4" s="9" t="s">
        <v>8</v>
      </c>
      <c r="B4" s="1" t="s">
        <v>56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0" t="s">
        <v>57</v>
      </c>
      <c r="V4" s="9" t="s">
        <v>59</v>
      </c>
      <c r="W4" s="1"/>
      <c r="X4" s="1" t="s">
        <v>9</v>
      </c>
      <c r="Y4" s="1" t="s">
        <v>10</v>
      </c>
      <c r="Z4" s="1" t="s">
        <v>11</v>
      </c>
      <c r="AA4" s="1" t="s">
        <v>12</v>
      </c>
      <c r="AB4" s="1" t="s">
        <v>13</v>
      </c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  <c r="AK4" s="1" t="s">
        <v>22</v>
      </c>
      <c r="AL4" s="1" t="s">
        <v>23</v>
      </c>
      <c r="AM4" s="1" t="s">
        <v>24</v>
      </c>
      <c r="AN4" s="10" t="s">
        <v>25</v>
      </c>
    </row>
    <row r="5" spans="1:40" ht="15.75" thickBot="1">
      <c r="A5" s="11" t="s">
        <v>58</v>
      </c>
      <c r="B5" s="12"/>
      <c r="C5" s="12"/>
      <c r="D5" s="12" t="s">
        <v>1</v>
      </c>
      <c r="E5" s="12" t="s">
        <v>1</v>
      </c>
      <c r="F5" s="12" t="s">
        <v>1</v>
      </c>
      <c r="G5" s="12" t="s">
        <v>1</v>
      </c>
      <c r="H5" s="12" t="s">
        <v>0</v>
      </c>
      <c r="I5" s="12" t="s">
        <v>1</v>
      </c>
      <c r="J5" s="12" t="s">
        <v>1</v>
      </c>
      <c r="K5" s="12" t="s">
        <v>0</v>
      </c>
      <c r="L5" s="12" t="s">
        <v>0</v>
      </c>
      <c r="M5" s="12" t="s">
        <v>0</v>
      </c>
      <c r="N5" s="12" t="s">
        <v>0</v>
      </c>
      <c r="O5" s="12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3"/>
      <c r="V5" s="188" t="s">
        <v>62</v>
      </c>
      <c r="W5" s="189"/>
      <c r="X5" s="22" t="s">
        <v>9</v>
      </c>
      <c r="Y5" s="22" t="s">
        <v>1</v>
      </c>
      <c r="Z5" s="22" t="s">
        <v>1</v>
      </c>
      <c r="AA5" s="22" t="s">
        <v>1</v>
      </c>
      <c r="AB5" s="22" t="s">
        <v>1</v>
      </c>
      <c r="AC5" s="22" t="s">
        <v>0</v>
      </c>
      <c r="AD5" s="22" t="s">
        <v>1</v>
      </c>
      <c r="AE5" s="22" t="s">
        <v>1</v>
      </c>
      <c r="AF5" s="22" t="s">
        <v>0</v>
      </c>
      <c r="AG5" s="22" t="s">
        <v>0</v>
      </c>
      <c r="AH5" s="22" t="s">
        <v>0</v>
      </c>
      <c r="AI5" s="22" t="s">
        <v>0</v>
      </c>
      <c r="AJ5" s="22" t="s">
        <v>0</v>
      </c>
      <c r="AK5" s="22" t="s">
        <v>0</v>
      </c>
      <c r="AL5" s="22" t="s">
        <v>0</v>
      </c>
      <c r="AM5" s="22" t="s">
        <v>0</v>
      </c>
      <c r="AN5" s="23" t="s">
        <v>0</v>
      </c>
    </row>
    <row r="6" spans="1:40" s="66" customFormat="1">
      <c r="A6" s="64">
        <v>44200</v>
      </c>
      <c r="B6" s="65">
        <v>49</v>
      </c>
      <c r="C6" s="65">
        <v>7.7</v>
      </c>
      <c r="D6" s="65">
        <v>4.3</v>
      </c>
      <c r="E6" s="65">
        <v>0.6</v>
      </c>
      <c r="F6" s="65">
        <v>18</v>
      </c>
      <c r="G6" s="65">
        <v>0.1</v>
      </c>
      <c r="H6" s="65"/>
      <c r="I6" s="65">
        <v>714</v>
      </c>
      <c r="J6" s="65">
        <v>1.6</v>
      </c>
      <c r="K6" s="65" t="s">
        <v>26</v>
      </c>
      <c r="L6" s="65">
        <v>0.2</v>
      </c>
      <c r="M6" s="65">
        <v>5.7</v>
      </c>
      <c r="N6" s="65">
        <v>1</v>
      </c>
      <c r="O6" s="65">
        <v>2.2000000000000002</v>
      </c>
      <c r="P6" s="65">
        <v>12.1</v>
      </c>
      <c r="Q6" s="65">
        <v>0.7</v>
      </c>
      <c r="R6" s="65" t="s">
        <v>27</v>
      </c>
      <c r="S6" s="65" t="s">
        <v>26</v>
      </c>
      <c r="T6" s="65"/>
      <c r="V6" s="190" t="s">
        <v>286</v>
      </c>
      <c r="W6" s="191"/>
      <c r="X6" s="92">
        <f t="shared" ref="X6:AN6" si="0">IF(X5="ppb",(AVERAGE(C6:C692)/1000),AVERAGE(C6:C692))</f>
        <v>7.1041982507288575</v>
      </c>
      <c r="Y6" s="67">
        <f t="shared" si="0"/>
        <v>6.510233576642328</v>
      </c>
      <c r="Z6" s="67">
        <f t="shared" si="0"/>
        <v>4.1584047267356024</v>
      </c>
      <c r="AA6" s="67">
        <f t="shared" si="0"/>
        <v>27.674739970282317</v>
      </c>
      <c r="AB6" s="67">
        <f t="shared" si="0"/>
        <v>0.55413391557496394</v>
      </c>
      <c r="AC6" s="67">
        <f t="shared" si="0"/>
        <v>0.88561999999999996</v>
      </c>
      <c r="AD6" s="67">
        <f t="shared" si="0"/>
        <v>635.42852983988359</v>
      </c>
      <c r="AE6" s="67">
        <f t="shared" si="0"/>
        <v>2.7119356823409086</v>
      </c>
      <c r="AF6" s="67">
        <f t="shared" si="0"/>
        <v>2.3229999999999995E-4</v>
      </c>
      <c r="AG6" s="67">
        <f>IF(AG5="ppb",(AVERAGE(L6:L692)/1000),AVERAGE(L6:L692))</f>
        <v>3.0415050656216937E-4</v>
      </c>
      <c r="AH6" s="67">
        <f t="shared" si="0"/>
        <v>7.5182833681143087E-3</v>
      </c>
      <c r="AI6" s="67">
        <f t="shared" si="0"/>
        <v>1.1623325235569429E-3</v>
      </c>
      <c r="AJ6" s="67">
        <f t="shared" si="0"/>
        <v>1.9738605649868139E-3</v>
      </c>
      <c r="AK6" s="67">
        <f t="shared" si="0"/>
        <v>2.6063902008833663E-2</v>
      </c>
      <c r="AL6" s="67">
        <f t="shared" si="0"/>
        <v>9.6253958661864374E-4</v>
      </c>
      <c r="AM6" s="67">
        <f t="shared" si="0"/>
        <v>4.0803133213231232E-4</v>
      </c>
      <c r="AN6" s="93" t="e">
        <f t="shared" si="0"/>
        <v>#DIV/0!</v>
      </c>
    </row>
    <row r="7" spans="1:40">
      <c r="A7" s="3">
        <v>44202</v>
      </c>
      <c r="B7" s="2">
        <v>25</v>
      </c>
      <c r="C7" s="2">
        <v>7.4</v>
      </c>
      <c r="D7" s="2">
        <v>4.9000000000000004</v>
      </c>
      <c r="E7" s="2">
        <v>2.2000000000000002</v>
      </c>
      <c r="F7" s="2">
        <v>29</v>
      </c>
      <c r="G7" s="2">
        <v>0.1</v>
      </c>
      <c r="H7" s="2">
        <v>741</v>
      </c>
      <c r="I7" s="2">
        <v>742</v>
      </c>
      <c r="J7" s="2">
        <v>2</v>
      </c>
      <c r="K7" s="2" t="s">
        <v>26</v>
      </c>
      <c r="L7" s="2" t="s">
        <v>27</v>
      </c>
      <c r="M7" s="2">
        <v>6.9</v>
      </c>
      <c r="N7" s="2">
        <v>0.9</v>
      </c>
      <c r="O7" s="2">
        <v>2.8</v>
      </c>
      <c r="P7" s="2">
        <v>18.100000000000001</v>
      </c>
      <c r="Q7" s="2">
        <v>0.7</v>
      </c>
      <c r="R7" s="2" t="s">
        <v>27</v>
      </c>
      <c r="S7" s="2" t="s">
        <v>26</v>
      </c>
      <c r="T7" s="2"/>
      <c r="V7" s="192" t="s">
        <v>287</v>
      </c>
      <c r="W7" s="193"/>
      <c r="X7" s="94">
        <f t="shared" ref="X7:AN7" si="1">IF(X5="ppb",(PERCENTILE(C$6:C$692,0.9)/1000),PERCENTILE(C$6:C$692,0.9))</f>
        <v>7.6</v>
      </c>
      <c r="Y7" s="59">
        <f t="shared" si="1"/>
        <v>9.1999999999999993</v>
      </c>
      <c r="Z7" s="59">
        <f t="shared" si="1"/>
        <v>7.6</v>
      </c>
      <c r="AA7" s="59">
        <f t="shared" si="1"/>
        <v>43</v>
      </c>
      <c r="AB7" s="59">
        <f t="shared" si="1"/>
        <v>1.2</v>
      </c>
      <c r="AC7" s="59">
        <f t="shared" si="1"/>
        <v>1.1859999999999999</v>
      </c>
      <c r="AD7" s="59">
        <f t="shared" si="1"/>
        <v>857.4</v>
      </c>
      <c r="AE7" s="59">
        <f t="shared" si="1"/>
        <v>3.4</v>
      </c>
      <c r="AF7" s="59">
        <f t="shared" si="1"/>
        <v>5.0000000000000001E-4</v>
      </c>
      <c r="AG7" s="59">
        <f t="shared" si="1"/>
        <v>5.0000000000000001E-4</v>
      </c>
      <c r="AH7" s="59">
        <f t="shared" si="1"/>
        <v>1.0792577777777781E-2</v>
      </c>
      <c r="AI7" s="59">
        <f t="shared" si="1"/>
        <v>1.9680000000000019E-3</v>
      </c>
      <c r="AJ7" s="59">
        <f t="shared" si="1"/>
        <v>2.5000000000000001E-3</v>
      </c>
      <c r="AK7" s="59">
        <f t="shared" si="1"/>
        <v>3.9795999999999998E-2</v>
      </c>
      <c r="AL7" s="59">
        <f t="shared" si="1"/>
        <v>1.3716000000000002E-3</v>
      </c>
      <c r="AM7" s="59">
        <f t="shared" si="1"/>
        <v>5.5051906210278609E-4</v>
      </c>
      <c r="AN7" s="95" t="e">
        <f t="shared" si="1"/>
        <v>#NUM!</v>
      </c>
    </row>
    <row r="8" spans="1:40" s="70" customFormat="1" ht="15.75" thickBot="1">
      <c r="A8" s="68">
        <v>44204</v>
      </c>
      <c r="B8" s="69">
        <v>24</v>
      </c>
      <c r="C8" s="69">
        <v>7.2</v>
      </c>
      <c r="D8" s="69">
        <v>5.6</v>
      </c>
      <c r="E8" s="69">
        <v>5.6</v>
      </c>
      <c r="F8" s="69">
        <v>49</v>
      </c>
      <c r="G8" s="69">
        <v>0.3</v>
      </c>
      <c r="H8" s="69"/>
      <c r="I8" s="69">
        <v>646</v>
      </c>
      <c r="J8" s="69">
        <v>2.2000000000000002</v>
      </c>
      <c r="K8" s="69" t="s">
        <v>26</v>
      </c>
      <c r="L8" s="69">
        <v>0.2</v>
      </c>
      <c r="M8" s="69">
        <v>8.1999999999999993</v>
      </c>
      <c r="N8" s="69">
        <v>1.3</v>
      </c>
      <c r="O8" s="69">
        <v>2.4</v>
      </c>
      <c r="P8" s="69">
        <v>22.2</v>
      </c>
      <c r="Q8" s="69">
        <v>0.8</v>
      </c>
      <c r="R8" s="69" t="s">
        <v>27</v>
      </c>
      <c r="S8" s="69" t="s">
        <v>26</v>
      </c>
      <c r="T8" s="69"/>
      <c r="V8" s="194" t="s">
        <v>288</v>
      </c>
      <c r="W8" s="195"/>
      <c r="X8" s="96">
        <f>IF(X$5="ppb",(PERCENTILE(C$6:C$692,0.95)/1000),PERCENTILE(C$6:C$692,0.95))</f>
        <v>7.7850000000000001</v>
      </c>
      <c r="Y8" s="96">
        <f t="shared" ref="Y8:AM8" si="2">IF(Y$5="ppb",(PERCENTILE(D$6:D$692,0.95)/1000),PERCENTILE(D$6:D$692,0.95))</f>
        <v>10.8</v>
      </c>
      <c r="Z8" s="96">
        <f t="shared" si="2"/>
        <v>9.0599999999999792</v>
      </c>
      <c r="AA8" s="96">
        <f t="shared" si="2"/>
        <v>49</v>
      </c>
      <c r="AB8" s="96">
        <f t="shared" si="2"/>
        <v>1.6</v>
      </c>
      <c r="AC8" s="96">
        <f t="shared" si="2"/>
        <v>1.1859999999999999</v>
      </c>
      <c r="AD8" s="96">
        <f t="shared" si="2"/>
        <v>947.39999999999986</v>
      </c>
      <c r="AE8" s="96">
        <f t="shared" si="2"/>
        <v>3.6</v>
      </c>
      <c r="AF8" s="96">
        <f t="shared" si="2"/>
        <v>5.0000000000000001E-4</v>
      </c>
      <c r="AG8" s="96">
        <f t="shared" si="2"/>
        <v>6.4143322610375774E-4</v>
      </c>
      <c r="AH8" s="96">
        <f t="shared" si="2"/>
        <v>1.2664699999999996E-2</v>
      </c>
      <c r="AI8" s="96">
        <f t="shared" si="2"/>
        <v>2.3799999999999954E-3</v>
      </c>
      <c r="AJ8" s="96">
        <f>IF(AJ$5="ppb",(PERCENTILE(O$6:O$692,0.95)/1000),PERCENTILE(O$6:O$692,0.95))</f>
        <v>2.5999999999999999E-3</v>
      </c>
      <c r="AK8" s="96">
        <f t="shared" si="2"/>
        <v>4.8409104972804935E-2</v>
      </c>
      <c r="AL8" s="96">
        <f t="shared" si="2"/>
        <v>1.5217999999999996E-3</v>
      </c>
      <c r="AM8" s="96">
        <f t="shared" si="2"/>
        <v>8.5733577946253594E-4</v>
      </c>
      <c r="AN8" s="97" t="e">
        <f t="shared" ref="AN8" si="3">IF(AN6="ppb",(PERCENTILE(S$6:S$692,0.95)/1000),PERCENTILE(S$6:S$692,0.95))</f>
        <v>#DIV/0!</v>
      </c>
    </row>
    <row r="9" spans="1:40">
      <c r="A9" s="3">
        <v>44207</v>
      </c>
      <c r="B9" s="2">
        <v>37</v>
      </c>
      <c r="C9" s="2">
        <v>7.2</v>
      </c>
      <c r="D9" s="2">
        <v>5.6</v>
      </c>
      <c r="E9" s="2">
        <v>0.3</v>
      </c>
      <c r="F9" s="2">
        <v>17</v>
      </c>
      <c r="G9" s="2">
        <v>0.1</v>
      </c>
      <c r="H9" s="2"/>
      <c r="I9" s="2">
        <v>673</v>
      </c>
      <c r="J9" s="2">
        <v>1.9</v>
      </c>
      <c r="K9" s="2" t="s">
        <v>26</v>
      </c>
      <c r="L9" s="2" t="s">
        <v>27</v>
      </c>
      <c r="M9" s="2">
        <v>6.3</v>
      </c>
      <c r="N9" s="2">
        <v>0.7</v>
      </c>
      <c r="O9" s="2">
        <v>2.1</v>
      </c>
      <c r="P9" s="2">
        <v>17.7</v>
      </c>
      <c r="Q9" s="2">
        <v>0.6</v>
      </c>
      <c r="R9" s="2" t="s">
        <v>27</v>
      </c>
      <c r="S9" s="2" t="s">
        <v>26</v>
      </c>
      <c r="T9" s="2"/>
      <c r="V9" s="196" t="s">
        <v>289</v>
      </c>
      <c r="W9" s="199"/>
      <c r="X9" s="49">
        <f>X6*1000</f>
        <v>7104.1982507288576</v>
      </c>
      <c r="Y9" s="50">
        <f t="shared" ref="Y9:AM9" si="4">Y6*1000</f>
        <v>6510.2335766423284</v>
      </c>
      <c r="Z9" s="50">
        <f t="shared" si="4"/>
        <v>4158.4047267356027</v>
      </c>
      <c r="AA9" s="50">
        <f t="shared" si="4"/>
        <v>27674.739970282317</v>
      </c>
      <c r="AB9" s="50">
        <f t="shared" si="4"/>
        <v>554.13391557496391</v>
      </c>
      <c r="AC9" s="50">
        <f t="shared" si="4"/>
        <v>885.62</v>
      </c>
      <c r="AD9" s="50">
        <f t="shared" si="4"/>
        <v>635428.52983988356</v>
      </c>
      <c r="AE9" s="50">
        <f t="shared" si="4"/>
        <v>2711.9356823409084</v>
      </c>
      <c r="AF9" s="50">
        <f t="shared" si="4"/>
        <v>0.23229999999999995</v>
      </c>
      <c r="AG9" s="50">
        <f t="shared" si="4"/>
        <v>0.30415050656216935</v>
      </c>
      <c r="AH9" s="50">
        <f t="shared" si="4"/>
        <v>7.5182833681143091</v>
      </c>
      <c r="AI9" s="50">
        <f t="shared" si="4"/>
        <v>1.1623325235569428</v>
      </c>
      <c r="AJ9" s="50">
        <f t="shared" si="4"/>
        <v>1.9738605649868139</v>
      </c>
      <c r="AK9" s="50">
        <f t="shared" si="4"/>
        <v>26.063902008833661</v>
      </c>
      <c r="AL9" s="50">
        <f t="shared" si="4"/>
        <v>0.96253958661864369</v>
      </c>
      <c r="AM9" s="50">
        <f t="shared" si="4"/>
        <v>0.4080313321323123</v>
      </c>
      <c r="AN9" s="18" t="e">
        <f>AN6*1000</f>
        <v>#DIV/0!</v>
      </c>
    </row>
    <row r="10" spans="1:40">
      <c r="A10" s="3">
        <v>44209</v>
      </c>
      <c r="B10" s="2">
        <v>25</v>
      </c>
      <c r="C10" s="2">
        <v>7.2</v>
      </c>
      <c r="D10" s="2">
        <v>5.5</v>
      </c>
      <c r="E10" s="2">
        <v>3.6</v>
      </c>
      <c r="F10" s="2">
        <v>33</v>
      </c>
      <c r="G10" s="2">
        <v>0.5</v>
      </c>
      <c r="H10" s="2"/>
      <c r="I10" s="2">
        <v>544</v>
      </c>
      <c r="J10" s="2">
        <v>2.2000000000000002</v>
      </c>
      <c r="K10" s="2" t="s">
        <v>26</v>
      </c>
      <c r="L10" s="2">
        <v>0.2</v>
      </c>
      <c r="M10" s="2">
        <v>7.5</v>
      </c>
      <c r="N10" s="2">
        <v>1.6</v>
      </c>
      <c r="O10" s="2">
        <v>2.1</v>
      </c>
      <c r="P10" s="2">
        <v>24.4</v>
      </c>
      <c r="Q10" s="2">
        <v>0.9</v>
      </c>
      <c r="R10" s="2" t="s">
        <v>27</v>
      </c>
      <c r="S10" s="2" t="s">
        <v>26</v>
      </c>
      <c r="T10" s="2"/>
      <c r="V10" s="192" t="s">
        <v>290</v>
      </c>
      <c r="W10" s="193"/>
      <c r="X10" s="51">
        <f t="shared" ref="X10:AM10" si="5">X7*1000</f>
        <v>7600</v>
      </c>
      <c r="Y10" s="14">
        <f t="shared" si="5"/>
        <v>9200</v>
      </c>
      <c r="Z10" s="14">
        <f t="shared" si="5"/>
        <v>7600</v>
      </c>
      <c r="AA10" s="14">
        <f t="shared" si="5"/>
        <v>43000</v>
      </c>
      <c r="AB10" s="14">
        <f t="shared" si="5"/>
        <v>1200</v>
      </c>
      <c r="AC10" s="14">
        <f t="shared" si="5"/>
        <v>1186</v>
      </c>
      <c r="AD10" s="14">
        <f t="shared" si="5"/>
        <v>857400</v>
      </c>
      <c r="AE10" s="14">
        <f t="shared" si="5"/>
        <v>3400</v>
      </c>
      <c r="AF10" s="14">
        <f t="shared" si="5"/>
        <v>0.5</v>
      </c>
      <c r="AG10" s="14">
        <f t="shared" si="5"/>
        <v>0.5</v>
      </c>
      <c r="AH10" s="14">
        <f t="shared" si="5"/>
        <v>10.792577777777781</v>
      </c>
      <c r="AI10" s="14">
        <f t="shared" si="5"/>
        <v>1.968000000000002</v>
      </c>
      <c r="AJ10" s="14">
        <f t="shared" si="5"/>
        <v>2.5</v>
      </c>
      <c r="AK10" s="14">
        <f t="shared" si="5"/>
        <v>39.795999999999999</v>
      </c>
      <c r="AL10" s="14">
        <f t="shared" si="5"/>
        <v>1.3716000000000002</v>
      </c>
      <c r="AM10" s="14">
        <f t="shared" si="5"/>
        <v>0.55051906210278612</v>
      </c>
      <c r="AN10" s="19" t="e">
        <f t="shared" ref="AN10:AN11" si="6">AN7*1000</f>
        <v>#NUM!</v>
      </c>
    </row>
    <row r="11" spans="1:40" ht="15.75" thickBot="1">
      <c r="A11" s="3">
        <v>44211</v>
      </c>
      <c r="B11" s="2">
        <v>24</v>
      </c>
      <c r="C11" s="2">
        <v>7.2</v>
      </c>
      <c r="D11" s="2">
        <v>4</v>
      </c>
      <c r="E11" s="2">
        <v>3.6</v>
      </c>
      <c r="F11" s="2">
        <v>13</v>
      </c>
      <c r="G11" s="2">
        <v>0.3</v>
      </c>
      <c r="H11" s="2"/>
      <c r="I11" s="2">
        <v>609</v>
      </c>
      <c r="J11" s="2">
        <v>1.8</v>
      </c>
      <c r="K11" s="2" t="s">
        <v>26</v>
      </c>
      <c r="L11" s="2">
        <v>0.2</v>
      </c>
      <c r="M11" s="2">
        <v>6.3</v>
      </c>
      <c r="N11" s="2">
        <v>1.7</v>
      </c>
      <c r="O11" s="2">
        <v>2.2000000000000002</v>
      </c>
      <c r="P11" s="2">
        <v>18.100000000000001</v>
      </c>
      <c r="Q11" s="2">
        <v>0.8</v>
      </c>
      <c r="R11" s="2" t="s">
        <v>27</v>
      </c>
      <c r="S11" s="2" t="s">
        <v>26</v>
      </c>
      <c r="T11" s="2"/>
      <c r="V11" s="200" t="s">
        <v>291</v>
      </c>
      <c r="W11" s="201"/>
      <c r="X11" s="52">
        <f>X8*1000</f>
        <v>7785</v>
      </c>
      <c r="Y11" s="53">
        <f t="shared" ref="Y11:AM11" si="7">Y8*1000</f>
        <v>10800</v>
      </c>
      <c r="Z11" s="53">
        <f t="shared" si="7"/>
        <v>9059.99999999998</v>
      </c>
      <c r="AA11" s="53">
        <f t="shared" si="7"/>
        <v>49000</v>
      </c>
      <c r="AB11" s="53">
        <f t="shared" si="7"/>
        <v>1600</v>
      </c>
      <c r="AC11" s="53">
        <f t="shared" si="7"/>
        <v>1186</v>
      </c>
      <c r="AD11" s="53">
        <f t="shared" si="7"/>
        <v>947399.99999999988</v>
      </c>
      <c r="AE11" s="53">
        <f t="shared" si="7"/>
        <v>3600</v>
      </c>
      <c r="AF11" s="53">
        <f t="shared" si="7"/>
        <v>0.5</v>
      </c>
      <c r="AG11" s="53">
        <f t="shared" si="7"/>
        <v>0.64143322610375775</v>
      </c>
      <c r="AH11" s="53">
        <f t="shared" si="7"/>
        <v>12.664699999999996</v>
      </c>
      <c r="AI11" s="53">
        <f t="shared" si="7"/>
        <v>2.3799999999999955</v>
      </c>
      <c r="AJ11" s="53">
        <f t="shared" si="7"/>
        <v>2.6</v>
      </c>
      <c r="AK11" s="53">
        <f t="shared" si="7"/>
        <v>48.409104972804933</v>
      </c>
      <c r="AL11" s="53">
        <f t="shared" si="7"/>
        <v>1.5217999999999996</v>
      </c>
      <c r="AM11" s="53">
        <f t="shared" si="7"/>
        <v>0.85733577946253592</v>
      </c>
      <c r="AN11" s="21" t="e">
        <f t="shared" si="6"/>
        <v>#DIV/0!</v>
      </c>
    </row>
    <row r="12" spans="1:40">
      <c r="A12" s="3">
        <v>44214</v>
      </c>
      <c r="B12" s="2">
        <v>37</v>
      </c>
      <c r="C12" s="2">
        <v>7.2</v>
      </c>
      <c r="D12" s="2">
        <v>2.8</v>
      </c>
      <c r="E12" s="2">
        <v>2</v>
      </c>
      <c r="F12" s="2">
        <v>17</v>
      </c>
      <c r="G12" s="2">
        <v>0.1</v>
      </c>
      <c r="H12" s="2"/>
      <c r="I12" s="2">
        <v>657</v>
      </c>
      <c r="J12" s="2">
        <v>1.8</v>
      </c>
      <c r="K12" s="2" t="s">
        <v>26</v>
      </c>
      <c r="L12" s="2">
        <v>0.2</v>
      </c>
      <c r="M12" s="2">
        <v>6</v>
      </c>
      <c r="N12" s="2">
        <v>1.4</v>
      </c>
      <c r="O12" s="2">
        <v>2.2000000000000002</v>
      </c>
      <c r="P12" s="2">
        <v>17.600000000000001</v>
      </c>
      <c r="Q12" s="2">
        <v>0.8</v>
      </c>
      <c r="R12" s="2" t="s">
        <v>27</v>
      </c>
      <c r="S12" s="2" t="s">
        <v>26</v>
      </c>
      <c r="T12" s="2"/>
      <c r="V12" s="196" t="s">
        <v>63</v>
      </c>
      <c r="W12" s="197"/>
      <c r="X12" s="54">
        <f t="shared" ref="X12:AN12" si="8">AVERAGE(C$6:C$692)</f>
        <v>7.1041982507288575</v>
      </c>
      <c r="Y12" s="54">
        <f t="shared" si="8"/>
        <v>6.510233576642328</v>
      </c>
      <c r="Z12" s="54">
        <f t="shared" si="8"/>
        <v>4.1584047267356024</v>
      </c>
      <c r="AA12" s="54">
        <f t="shared" si="8"/>
        <v>27.674739970282317</v>
      </c>
      <c r="AB12" s="54">
        <f t="shared" si="8"/>
        <v>0.55413391557496394</v>
      </c>
      <c r="AC12" s="54">
        <f t="shared" si="8"/>
        <v>885.62</v>
      </c>
      <c r="AD12" s="54">
        <f t="shared" si="8"/>
        <v>635.42852983988359</v>
      </c>
      <c r="AE12" s="54">
        <f t="shared" si="8"/>
        <v>2.7119356823409086</v>
      </c>
      <c r="AF12" s="54">
        <f t="shared" si="8"/>
        <v>0.23229999999999995</v>
      </c>
      <c r="AG12" s="54">
        <f t="shared" si="8"/>
        <v>0.30415050656216935</v>
      </c>
      <c r="AH12" s="54">
        <f t="shared" si="8"/>
        <v>7.5182833681143091</v>
      </c>
      <c r="AI12" s="54">
        <f t="shared" si="8"/>
        <v>1.1623325235569428</v>
      </c>
      <c r="AJ12" s="54">
        <f t="shared" si="8"/>
        <v>1.9738605649868139</v>
      </c>
      <c r="AK12" s="54">
        <f t="shared" si="8"/>
        <v>26.063902008833661</v>
      </c>
      <c r="AL12" s="54">
        <f t="shared" si="8"/>
        <v>0.96253958661864369</v>
      </c>
      <c r="AM12" s="54">
        <f t="shared" si="8"/>
        <v>0.4080313321323123</v>
      </c>
      <c r="AN12" s="48" t="e">
        <f t="shared" si="8"/>
        <v>#DIV/0!</v>
      </c>
    </row>
    <row r="13" spans="1:40">
      <c r="A13" s="3">
        <v>44216</v>
      </c>
      <c r="B13" s="2">
        <v>24</v>
      </c>
      <c r="C13" s="2">
        <v>7.2</v>
      </c>
      <c r="D13" s="2">
        <v>4.5999999999999996</v>
      </c>
      <c r="E13" s="2">
        <v>6.2</v>
      </c>
      <c r="F13" s="2">
        <v>24</v>
      </c>
      <c r="G13" s="2">
        <v>0.3</v>
      </c>
      <c r="H13" s="2"/>
      <c r="I13" s="2">
        <v>612</v>
      </c>
      <c r="J13" s="2">
        <v>2</v>
      </c>
      <c r="K13" s="2" t="s">
        <v>26</v>
      </c>
      <c r="L13" s="2">
        <v>0.2</v>
      </c>
      <c r="M13" s="2">
        <v>7</v>
      </c>
      <c r="N13" s="2">
        <v>1.5</v>
      </c>
      <c r="O13" s="2">
        <v>2.4</v>
      </c>
      <c r="P13" s="2">
        <v>15.4</v>
      </c>
      <c r="Q13" s="2">
        <v>0.7</v>
      </c>
      <c r="R13" s="2" t="s">
        <v>27</v>
      </c>
      <c r="S13" s="2" t="s">
        <v>26</v>
      </c>
      <c r="T13" s="2"/>
      <c r="V13" s="192" t="s">
        <v>64</v>
      </c>
      <c r="W13" s="198"/>
      <c r="X13" s="14">
        <f t="shared" ref="X13:AN13" si="9">PERCENTILE(C$6:C$692,0.9)</f>
        <v>7.6</v>
      </c>
      <c r="Y13" s="14">
        <f t="shared" si="9"/>
        <v>9.1999999999999993</v>
      </c>
      <c r="Z13" s="14">
        <f t="shared" si="9"/>
        <v>7.6</v>
      </c>
      <c r="AA13" s="14">
        <f t="shared" si="9"/>
        <v>43</v>
      </c>
      <c r="AB13" s="14">
        <f t="shared" si="9"/>
        <v>1.2</v>
      </c>
      <c r="AC13" s="14">
        <f t="shared" si="9"/>
        <v>1186</v>
      </c>
      <c r="AD13" s="14">
        <f t="shared" si="9"/>
        <v>857.4</v>
      </c>
      <c r="AE13" s="14">
        <f t="shared" si="9"/>
        <v>3.4</v>
      </c>
      <c r="AF13" s="14">
        <f t="shared" si="9"/>
        <v>0.5</v>
      </c>
      <c r="AG13" s="14">
        <f t="shared" si="9"/>
        <v>0.5</v>
      </c>
      <c r="AH13" s="14">
        <f t="shared" si="9"/>
        <v>10.792577777777781</v>
      </c>
      <c r="AI13" s="14">
        <f t="shared" si="9"/>
        <v>1.9680000000000017</v>
      </c>
      <c r="AJ13" s="14">
        <f t="shared" si="9"/>
        <v>2.5</v>
      </c>
      <c r="AK13" s="14">
        <f t="shared" si="9"/>
        <v>39.795999999999999</v>
      </c>
      <c r="AL13" s="14">
        <f t="shared" si="9"/>
        <v>1.3716000000000002</v>
      </c>
      <c r="AM13" s="14">
        <f t="shared" si="9"/>
        <v>0.55051906210278612</v>
      </c>
      <c r="AN13" s="19" t="e">
        <f t="shared" si="9"/>
        <v>#NUM!</v>
      </c>
    </row>
    <row r="14" spans="1:40" ht="15.75" thickBot="1">
      <c r="A14" s="3">
        <v>44218</v>
      </c>
      <c r="B14" s="2">
        <v>25</v>
      </c>
      <c r="C14" s="2">
        <v>7.3</v>
      </c>
      <c r="D14" s="2">
        <v>4</v>
      </c>
      <c r="E14" s="2">
        <v>2.8</v>
      </c>
      <c r="F14" s="2">
        <v>83</v>
      </c>
      <c r="G14" s="2">
        <v>0.3</v>
      </c>
      <c r="H14" s="2"/>
      <c r="I14" s="2">
        <v>570</v>
      </c>
      <c r="J14" s="2">
        <v>1.9</v>
      </c>
      <c r="K14" s="2" t="s">
        <v>26</v>
      </c>
      <c r="L14" s="2">
        <v>0.3</v>
      </c>
      <c r="M14" s="2">
        <v>7.5</v>
      </c>
      <c r="N14" s="2">
        <v>2.2000000000000002</v>
      </c>
      <c r="O14" s="2">
        <v>2</v>
      </c>
      <c r="P14" s="2">
        <v>24.3</v>
      </c>
      <c r="Q14" s="2">
        <v>0.8</v>
      </c>
      <c r="R14" s="2" t="s">
        <v>27</v>
      </c>
      <c r="S14" s="2" t="s">
        <v>26</v>
      </c>
      <c r="T14" s="2"/>
      <c r="V14" s="184" t="s">
        <v>65</v>
      </c>
      <c r="W14" s="185"/>
      <c r="X14" s="53">
        <f t="shared" ref="X14:AN14" si="10">PERCENTILE(C$6:C$692,0.95)</f>
        <v>7.7850000000000001</v>
      </c>
      <c r="Y14" s="53">
        <f t="shared" si="10"/>
        <v>10.8</v>
      </c>
      <c r="Z14" s="53">
        <f t="shared" si="10"/>
        <v>9.0599999999999792</v>
      </c>
      <c r="AA14" s="53">
        <f t="shared" si="10"/>
        <v>49</v>
      </c>
      <c r="AB14" s="53">
        <f t="shared" si="10"/>
        <v>1.6</v>
      </c>
      <c r="AC14" s="53">
        <f t="shared" si="10"/>
        <v>1186</v>
      </c>
      <c r="AD14" s="53">
        <f t="shared" si="10"/>
        <v>947.39999999999986</v>
      </c>
      <c r="AE14" s="53">
        <f t="shared" si="10"/>
        <v>3.6</v>
      </c>
      <c r="AF14" s="53">
        <f t="shared" si="10"/>
        <v>0.5</v>
      </c>
      <c r="AG14" s="53">
        <f t="shared" si="10"/>
        <v>0.64143322610375775</v>
      </c>
      <c r="AH14" s="53">
        <f t="shared" si="10"/>
        <v>12.664699999999996</v>
      </c>
      <c r="AI14" s="53">
        <f t="shared" si="10"/>
        <v>2.3799999999999955</v>
      </c>
      <c r="AJ14" s="53">
        <f t="shared" si="10"/>
        <v>2.6</v>
      </c>
      <c r="AK14" s="53">
        <f t="shared" si="10"/>
        <v>48.409104972804933</v>
      </c>
      <c r="AL14" s="53">
        <f t="shared" si="10"/>
        <v>1.5217999999999996</v>
      </c>
      <c r="AM14" s="53">
        <f t="shared" si="10"/>
        <v>0.85733577946253592</v>
      </c>
      <c r="AN14" s="21" t="e">
        <f t="shared" si="10"/>
        <v>#NUM!</v>
      </c>
    </row>
    <row r="15" spans="1:40">
      <c r="A15" s="3">
        <v>44221</v>
      </c>
      <c r="B15" s="2">
        <v>34</v>
      </c>
      <c r="C15" s="2">
        <v>7.4</v>
      </c>
      <c r="D15" s="2">
        <v>2.4</v>
      </c>
      <c r="E15" s="2">
        <v>2</v>
      </c>
      <c r="F15" s="2">
        <v>5</v>
      </c>
      <c r="G15" s="2">
        <v>0.1</v>
      </c>
      <c r="H15" s="2"/>
      <c r="I15" s="2">
        <v>736</v>
      </c>
      <c r="J15" s="2">
        <v>2</v>
      </c>
      <c r="K15" s="2" t="s">
        <v>26</v>
      </c>
      <c r="L15" s="2">
        <v>0.2</v>
      </c>
      <c r="M15" s="2">
        <v>5.5</v>
      </c>
      <c r="N15" s="2">
        <v>1.3</v>
      </c>
      <c r="O15" s="2">
        <v>2</v>
      </c>
      <c r="P15" s="2">
        <v>19.3</v>
      </c>
      <c r="Q15" s="2">
        <v>0.8</v>
      </c>
      <c r="R15" s="2" t="s">
        <v>27</v>
      </c>
      <c r="S15" s="2" t="s">
        <v>26</v>
      </c>
      <c r="T15" s="2"/>
      <c r="AC15" s="15"/>
      <c r="AD15" s="16"/>
      <c r="AE15" s="15"/>
    </row>
    <row r="16" spans="1:40">
      <c r="A16" s="3">
        <v>44223</v>
      </c>
      <c r="B16" s="2">
        <v>23</v>
      </c>
      <c r="C16" s="2">
        <v>7.3</v>
      </c>
      <c r="D16" s="2">
        <v>5</v>
      </c>
      <c r="E16" s="2">
        <v>2.5</v>
      </c>
      <c r="F16" s="2">
        <v>42</v>
      </c>
      <c r="G16" s="2">
        <v>0.3</v>
      </c>
      <c r="H16" s="2"/>
      <c r="I16" s="2">
        <v>756</v>
      </c>
      <c r="J16" s="2">
        <v>2</v>
      </c>
      <c r="K16" s="2" t="s">
        <v>26</v>
      </c>
      <c r="L16" s="2">
        <v>0.3</v>
      </c>
      <c r="M16" s="2">
        <v>6.5</v>
      </c>
      <c r="N16" s="2">
        <v>2.1</v>
      </c>
      <c r="O16" s="2">
        <v>2.2999999999999998</v>
      </c>
      <c r="P16" s="2">
        <v>24.5</v>
      </c>
      <c r="Q16" s="2">
        <v>0.8</v>
      </c>
      <c r="R16" s="2" t="s">
        <v>27</v>
      </c>
      <c r="S16" s="2" t="s">
        <v>26</v>
      </c>
      <c r="T16" s="2"/>
      <c r="AC16" s="15"/>
      <c r="AD16" s="16"/>
      <c r="AE16" s="15"/>
    </row>
    <row r="17" spans="1:31">
      <c r="A17" s="3">
        <v>44225</v>
      </c>
      <c r="B17" s="2">
        <v>24</v>
      </c>
      <c r="C17" s="2">
        <v>7.2</v>
      </c>
      <c r="D17" s="2">
        <v>4</v>
      </c>
      <c r="E17" s="2">
        <v>7.3</v>
      </c>
      <c r="F17" s="2">
        <v>50</v>
      </c>
      <c r="G17" s="2">
        <v>1</v>
      </c>
      <c r="H17" s="2"/>
      <c r="I17" s="2">
        <v>588</v>
      </c>
      <c r="J17" s="2">
        <v>1.9</v>
      </c>
      <c r="K17" s="2" t="s">
        <v>26</v>
      </c>
      <c r="L17" s="2">
        <v>0.2</v>
      </c>
      <c r="M17" s="2">
        <v>5.9</v>
      </c>
      <c r="N17" s="2">
        <v>2.5</v>
      </c>
      <c r="O17" s="2">
        <v>2.2000000000000002</v>
      </c>
      <c r="P17" s="2">
        <v>16.600000000000001</v>
      </c>
      <c r="Q17" s="2">
        <v>1</v>
      </c>
      <c r="R17" s="2" t="s">
        <v>27</v>
      </c>
      <c r="S17" s="2" t="s">
        <v>26</v>
      </c>
      <c r="T17" s="2"/>
      <c r="AC17" s="29"/>
      <c r="AD17" s="16"/>
      <c r="AE17" s="15"/>
    </row>
    <row r="18" spans="1:31">
      <c r="A18" s="3">
        <v>44228</v>
      </c>
      <c r="B18" s="2">
        <v>36</v>
      </c>
      <c r="C18" s="2">
        <v>7.2</v>
      </c>
      <c r="D18" s="2">
        <v>5.6</v>
      </c>
      <c r="E18" s="2">
        <v>1.1000000000000001</v>
      </c>
      <c r="F18" s="2">
        <v>43</v>
      </c>
      <c r="G18" s="2">
        <v>0.1</v>
      </c>
      <c r="H18" s="2"/>
      <c r="I18" s="2">
        <v>562</v>
      </c>
      <c r="J18" s="2">
        <v>1.6</v>
      </c>
      <c r="K18" s="2" t="s">
        <v>26</v>
      </c>
      <c r="L18" s="2">
        <v>0.3</v>
      </c>
      <c r="M18" s="2">
        <v>5.7</v>
      </c>
      <c r="N18" s="2">
        <v>2</v>
      </c>
      <c r="O18" s="2">
        <v>2.1</v>
      </c>
      <c r="P18" s="2">
        <v>16.2</v>
      </c>
      <c r="Q18" s="2">
        <v>1</v>
      </c>
      <c r="R18" s="2" t="s">
        <v>27</v>
      </c>
      <c r="S18" s="2" t="s">
        <v>26</v>
      </c>
      <c r="T18" s="2"/>
      <c r="AC18" s="15"/>
      <c r="AD18" s="16"/>
      <c r="AE18" s="15"/>
    </row>
    <row r="19" spans="1:31">
      <c r="A19" s="3">
        <v>44230</v>
      </c>
      <c r="B19" s="2">
        <v>25</v>
      </c>
      <c r="C19" s="2">
        <v>7.2</v>
      </c>
      <c r="D19" s="2">
        <v>3.1</v>
      </c>
      <c r="E19" s="2">
        <v>7.2</v>
      </c>
      <c r="F19" s="2">
        <v>68</v>
      </c>
      <c r="G19" s="2">
        <v>0.6</v>
      </c>
      <c r="H19" s="2"/>
      <c r="I19" s="2">
        <v>658</v>
      </c>
      <c r="J19" s="2">
        <v>2.4</v>
      </c>
      <c r="K19" s="2" t="s">
        <v>26</v>
      </c>
      <c r="L19" s="2">
        <v>0.2</v>
      </c>
      <c r="M19" s="2">
        <v>6.6</v>
      </c>
      <c r="N19" s="2">
        <v>3.5</v>
      </c>
      <c r="O19" s="2">
        <v>2.5</v>
      </c>
      <c r="P19" s="2">
        <v>29.7</v>
      </c>
      <c r="Q19" s="2">
        <v>1.1000000000000001</v>
      </c>
      <c r="R19" s="2" t="s">
        <v>27</v>
      </c>
      <c r="S19" s="2" t="s">
        <v>26</v>
      </c>
      <c r="T19" s="2"/>
      <c r="AC19" s="15"/>
      <c r="AD19" s="16"/>
      <c r="AE19" s="15"/>
    </row>
    <row r="20" spans="1:31">
      <c r="A20" s="3">
        <v>44232</v>
      </c>
      <c r="B20" s="2">
        <v>25</v>
      </c>
      <c r="C20" s="2">
        <v>7.1</v>
      </c>
      <c r="D20" s="2">
        <v>6.3</v>
      </c>
      <c r="E20" s="2">
        <v>10.4</v>
      </c>
      <c r="F20" s="2">
        <v>67</v>
      </c>
      <c r="G20" s="2">
        <v>0.6</v>
      </c>
      <c r="H20" s="2"/>
      <c r="I20" s="2">
        <v>661</v>
      </c>
      <c r="J20" s="2">
        <v>2.6</v>
      </c>
      <c r="K20" s="2" t="s">
        <v>26</v>
      </c>
      <c r="L20" s="2">
        <v>0.3</v>
      </c>
      <c r="M20" s="2">
        <v>6.7</v>
      </c>
      <c r="N20" s="2">
        <v>3.4</v>
      </c>
      <c r="O20" s="2">
        <v>2</v>
      </c>
      <c r="P20" s="2">
        <v>30.4</v>
      </c>
      <c r="Q20" s="2">
        <v>1.6</v>
      </c>
      <c r="R20" s="2" t="s">
        <v>27</v>
      </c>
      <c r="S20" s="2" t="s">
        <v>26</v>
      </c>
      <c r="T20" s="2"/>
      <c r="AC20" s="15"/>
      <c r="AD20" s="16"/>
      <c r="AE20" s="15"/>
    </row>
    <row r="21" spans="1:31">
      <c r="A21" s="3">
        <v>44235</v>
      </c>
      <c r="B21" s="2">
        <v>37</v>
      </c>
      <c r="C21" s="2">
        <v>7.4</v>
      </c>
      <c r="D21" s="2">
        <v>12.9</v>
      </c>
      <c r="E21" s="2">
        <v>5.9</v>
      </c>
      <c r="F21" s="2">
        <v>43</v>
      </c>
      <c r="G21" s="2">
        <v>0.2</v>
      </c>
      <c r="H21" s="2"/>
      <c r="I21" s="2">
        <v>785</v>
      </c>
      <c r="J21" s="2">
        <v>2.8</v>
      </c>
      <c r="K21" s="2" t="s">
        <v>26</v>
      </c>
      <c r="L21" s="2">
        <v>0.2</v>
      </c>
      <c r="M21" s="2">
        <v>7.7</v>
      </c>
      <c r="N21" s="2">
        <v>2.7</v>
      </c>
      <c r="O21" s="2">
        <v>2.4</v>
      </c>
      <c r="P21" s="2">
        <v>32</v>
      </c>
      <c r="Q21" s="2">
        <v>1.3</v>
      </c>
      <c r="R21" s="2" t="s">
        <v>27</v>
      </c>
      <c r="S21" s="2" t="s">
        <v>26</v>
      </c>
      <c r="T21" s="2"/>
      <c r="AC21" s="15"/>
      <c r="AD21" s="16"/>
      <c r="AE21" s="15"/>
    </row>
    <row r="22" spans="1:31">
      <c r="A22" s="3">
        <v>44237</v>
      </c>
      <c r="B22" s="2">
        <v>24</v>
      </c>
      <c r="C22" s="2">
        <v>7.4</v>
      </c>
      <c r="D22" s="2">
        <v>7.2</v>
      </c>
      <c r="E22" s="2">
        <v>9.8000000000000007</v>
      </c>
      <c r="F22" s="2">
        <v>56</v>
      </c>
      <c r="G22" s="2">
        <v>0.5</v>
      </c>
      <c r="H22" s="2"/>
      <c r="I22" s="2">
        <v>702</v>
      </c>
      <c r="J22" s="2">
        <v>2.9</v>
      </c>
      <c r="K22" s="2" t="s">
        <v>26</v>
      </c>
      <c r="L22" s="2">
        <v>0.2</v>
      </c>
      <c r="M22" s="2">
        <v>6.9</v>
      </c>
      <c r="N22" s="2">
        <v>1.7</v>
      </c>
      <c r="O22" s="2">
        <v>2.4</v>
      </c>
      <c r="P22" s="2">
        <v>35.4</v>
      </c>
      <c r="Q22" s="2">
        <v>1</v>
      </c>
      <c r="R22" s="2" t="s">
        <v>27</v>
      </c>
      <c r="S22" s="2" t="s">
        <v>26</v>
      </c>
      <c r="T22" s="2"/>
      <c r="AC22" s="15"/>
      <c r="AD22" s="16"/>
      <c r="AE22" s="15"/>
    </row>
    <row r="23" spans="1:31">
      <c r="A23" s="3">
        <v>44239</v>
      </c>
      <c r="B23" s="2">
        <v>18</v>
      </c>
      <c r="C23" s="2">
        <v>7.2</v>
      </c>
      <c r="D23" s="2">
        <v>5.7</v>
      </c>
      <c r="E23" s="2">
        <v>8.1</v>
      </c>
      <c r="F23" s="2">
        <v>15</v>
      </c>
      <c r="G23" s="2">
        <v>0.9</v>
      </c>
      <c r="H23" s="2"/>
      <c r="I23" s="2">
        <v>803</v>
      </c>
      <c r="J23" s="2">
        <v>2.9</v>
      </c>
      <c r="K23" s="2" t="s">
        <v>26</v>
      </c>
      <c r="L23" s="2">
        <v>0.6</v>
      </c>
      <c r="M23" s="2">
        <v>9.5</v>
      </c>
      <c r="N23" s="2">
        <v>3.7</v>
      </c>
      <c r="O23" s="2">
        <v>2.4</v>
      </c>
      <c r="P23" s="2">
        <v>45.2</v>
      </c>
      <c r="Q23" s="2">
        <v>1</v>
      </c>
      <c r="R23" s="2" t="s">
        <v>27</v>
      </c>
      <c r="S23" s="2" t="s">
        <v>26</v>
      </c>
      <c r="T23" s="2"/>
      <c r="AC23" s="15"/>
      <c r="AD23" s="16"/>
      <c r="AE23" s="15"/>
    </row>
    <row r="24" spans="1:31">
      <c r="A24" s="3">
        <v>44242</v>
      </c>
      <c r="B24" s="2">
        <v>33</v>
      </c>
      <c r="C24" s="2">
        <v>7.3</v>
      </c>
      <c r="D24" s="2">
        <v>4.3</v>
      </c>
      <c r="E24" s="2">
        <v>7.6</v>
      </c>
      <c r="F24" s="2">
        <v>25</v>
      </c>
      <c r="G24" s="2">
        <v>0.3</v>
      </c>
      <c r="H24" s="2"/>
      <c r="I24" s="2">
        <v>795</v>
      </c>
      <c r="J24" s="2">
        <v>2.7</v>
      </c>
      <c r="K24" s="2" t="s">
        <v>26</v>
      </c>
      <c r="L24" s="2">
        <v>0.3</v>
      </c>
      <c r="M24" s="2">
        <v>7.7</v>
      </c>
      <c r="N24" s="2">
        <v>1.9</v>
      </c>
      <c r="O24" s="2">
        <v>2.4</v>
      </c>
      <c r="P24" s="2">
        <v>31.1</v>
      </c>
      <c r="Q24" s="2">
        <v>0.9</v>
      </c>
      <c r="R24" s="2" t="s">
        <v>27</v>
      </c>
      <c r="S24" s="2" t="s">
        <v>26</v>
      </c>
      <c r="T24" s="2"/>
      <c r="AC24" s="15"/>
      <c r="AD24" s="15"/>
      <c r="AE24" s="15"/>
    </row>
    <row r="25" spans="1:31">
      <c r="A25" s="3">
        <v>44244</v>
      </c>
      <c r="B25" s="2">
        <v>24</v>
      </c>
      <c r="C25" s="2">
        <v>7.2</v>
      </c>
      <c r="D25" s="2">
        <v>6</v>
      </c>
      <c r="E25" s="2">
        <v>4.2</v>
      </c>
      <c r="F25" s="2">
        <v>45</v>
      </c>
      <c r="G25" s="2">
        <v>0.6</v>
      </c>
      <c r="H25" s="2"/>
      <c r="I25" s="2">
        <v>804</v>
      </c>
      <c r="J25" s="2">
        <v>2.8</v>
      </c>
      <c r="K25" s="2" t="s">
        <v>26</v>
      </c>
      <c r="L25" s="2">
        <v>0.3</v>
      </c>
      <c r="M25" s="2">
        <v>8.1999999999999993</v>
      </c>
      <c r="N25" s="2">
        <v>2.8</v>
      </c>
      <c r="O25" s="2">
        <v>2.2999999999999998</v>
      </c>
      <c r="P25" s="2">
        <v>37.200000000000003</v>
      </c>
      <c r="Q25" s="2">
        <v>1</v>
      </c>
      <c r="R25" s="2" t="s">
        <v>27</v>
      </c>
      <c r="S25" s="2" t="s">
        <v>26</v>
      </c>
      <c r="T25" s="2"/>
    </row>
    <row r="26" spans="1:31">
      <c r="A26" s="3">
        <v>44246</v>
      </c>
      <c r="B26" s="2">
        <v>24</v>
      </c>
      <c r="C26" s="2">
        <v>7.1</v>
      </c>
      <c r="D26" s="2">
        <v>5.7</v>
      </c>
      <c r="E26" s="2">
        <v>8.4</v>
      </c>
      <c r="F26" s="2">
        <v>24</v>
      </c>
      <c r="G26" s="2">
        <v>0.7</v>
      </c>
      <c r="H26" s="2"/>
      <c r="I26" s="2">
        <v>564</v>
      </c>
      <c r="J26" s="2">
        <v>2.7</v>
      </c>
      <c r="K26" s="2" t="s">
        <v>26</v>
      </c>
      <c r="L26" s="2">
        <v>0.2</v>
      </c>
      <c r="M26" s="2">
        <v>6.9</v>
      </c>
      <c r="N26" s="2">
        <v>2.2000000000000002</v>
      </c>
      <c r="O26" s="2">
        <v>2</v>
      </c>
      <c r="P26" s="2">
        <v>34</v>
      </c>
      <c r="Q26" s="2">
        <v>1.1000000000000001</v>
      </c>
      <c r="R26" s="2" t="s">
        <v>27</v>
      </c>
      <c r="S26" s="2" t="s">
        <v>26</v>
      </c>
      <c r="T26" s="2"/>
    </row>
    <row r="27" spans="1:31">
      <c r="A27" s="3">
        <v>44249</v>
      </c>
      <c r="B27" s="2">
        <v>37</v>
      </c>
      <c r="C27" s="2">
        <v>7.4</v>
      </c>
      <c r="D27" s="2">
        <v>4.4000000000000004</v>
      </c>
      <c r="E27" s="2">
        <v>3.4</v>
      </c>
      <c r="F27" s="2">
        <v>34</v>
      </c>
      <c r="G27" s="2">
        <v>0.2</v>
      </c>
      <c r="H27" s="2"/>
      <c r="I27" s="2">
        <v>851</v>
      </c>
      <c r="J27" s="2">
        <v>2.8</v>
      </c>
      <c r="K27" s="2" t="s">
        <v>26</v>
      </c>
      <c r="L27" s="2">
        <v>0.4</v>
      </c>
      <c r="M27" s="2">
        <v>7.2</v>
      </c>
      <c r="N27" s="2">
        <v>1.9</v>
      </c>
      <c r="O27" s="2">
        <v>1.9</v>
      </c>
      <c r="P27" s="2">
        <v>24.8</v>
      </c>
      <c r="Q27" s="2">
        <v>1.2</v>
      </c>
      <c r="R27" s="2" t="s">
        <v>27</v>
      </c>
      <c r="S27" s="2" t="s">
        <v>26</v>
      </c>
      <c r="T27" s="2"/>
    </row>
    <row r="28" spans="1:31">
      <c r="A28" s="3">
        <v>44252</v>
      </c>
      <c r="B28" s="2">
        <v>36</v>
      </c>
      <c r="C28" s="2">
        <v>7.2</v>
      </c>
      <c r="D28" s="2">
        <v>6.8</v>
      </c>
      <c r="E28" s="2">
        <v>5.6</v>
      </c>
      <c r="F28" s="2">
        <v>35</v>
      </c>
      <c r="G28" s="2">
        <v>0.6</v>
      </c>
      <c r="H28" s="2"/>
      <c r="I28" s="2">
        <v>551</v>
      </c>
      <c r="J28" s="2">
        <v>3.3</v>
      </c>
      <c r="K28" s="2">
        <v>0.2</v>
      </c>
      <c r="L28" s="2">
        <v>0.2</v>
      </c>
      <c r="M28" s="2">
        <v>7.3</v>
      </c>
      <c r="N28" s="2">
        <v>1.7</v>
      </c>
      <c r="O28" s="2">
        <v>2.4</v>
      </c>
      <c r="P28" s="2">
        <v>25.6</v>
      </c>
      <c r="Q28" s="2">
        <v>1.1000000000000001</v>
      </c>
      <c r="R28" s="2" t="s">
        <v>27</v>
      </c>
      <c r="S28" s="2" t="s">
        <v>26</v>
      </c>
      <c r="T28" s="2"/>
    </row>
    <row r="29" spans="1:31">
      <c r="A29" s="3">
        <v>44256</v>
      </c>
      <c r="B29" s="2">
        <v>48</v>
      </c>
      <c r="C29" s="2">
        <v>7.3</v>
      </c>
      <c r="D29" s="2">
        <v>7.2</v>
      </c>
      <c r="E29" s="2">
        <v>4.5</v>
      </c>
      <c r="F29" s="2">
        <v>23</v>
      </c>
      <c r="G29" s="2">
        <v>0.1</v>
      </c>
      <c r="H29" s="2"/>
      <c r="I29" s="2">
        <v>737</v>
      </c>
      <c r="J29" s="2">
        <v>3.2</v>
      </c>
      <c r="K29" s="2" t="s">
        <v>26</v>
      </c>
      <c r="L29" s="2">
        <v>0.3</v>
      </c>
      <c r="M29" s="2">
        <v>7.5</v>
      </c>
      <c r="N29" s="2">
        <v>1.8</v>
      </c>
      <c r="O29" s="2">
        <v>3</v>
      </c>
      <c r="P29" s="2">
        <v>24.2</v>
      </c>
      <c r="Q29" s="2">
        <v>0.9</v>
      </c>
      <c r="R29" s="2" t="s">
        <v>27</v>
      </c>
      <c r="S29" s="2" t="s">
        <v>26</v>
      </c>
      <c r="T29" s="2"/>
    </row>
    <row r="30" spans="1:31">
      <c r="A30" s="3">
        <v>44258</v>
      </c>
      <c r="B30" s="2">
        <v>24</v>
      </c>
      <c r="C30" s="2">
        <v>7.3</v>
      </c>
      <c r="D30" s="2">
        <v>4.8</v>
      </c>
      <c r="E30" s="2">
        <v>8.4</v>
      </c>
      <c r="F30" s="2">
        <v>49</v>
      </c>
      <c r="G30" s="2">
        <v>0.5</v>
      </c>
      <c r="H30" s="2"/>
      <c r="I30" s="2">
        <v>666</v>
      </c>
      <c r="J30" s="2">
        <v>3.2</v>
      </c>
      <c r="K30" s="2" t="s">
        <v>26</v>
      </c>
      <c r="L30" s="2">
        <v>0.2</v>
      </c>
      <c r="M30" s="2">
        <v>7.8</v>
      </c>
      <c r="N30" s="2">
        <v>1.5</v>
      </c>
      <c r="O30" s="2">
        <v>2.4</v>
      </c>
      <c r="P30" s="2">
        <v>26.5</v>
      </c>
      <c r="Q30" s="2">
        <v>0.9</v>
      </c>
      <c r="R30" s="2" t="s">
        <v>27</v>
      </c>
      <c r="S30" s="2" t="s">
        <v>26</v>
      </c>
      <c r="T30" s="2"/>
    </row>
    <row r="31" spans="1:31">
      <c r="A31" s="3">
        <v>44260</v>
      </c>
      <c r="B31" s="2">
        <v>25</v>
      </c>
      <c r="C31" s="2">
        <v>7.2</v>
      </c>
      <c r="D31" s="2">
        <v>7.8</v>
      </c>
      <c r="E31" s="2">
        <v>8.1</v>
      </c>
      <c r="F31" s="2">
        <v>40</v>
      </c>
      <c r="G31" s="2">
        <v>0.6</v>
      </c>
      <c r="H31" s="2"/>
      <c r="I31" s="2">
        <v>613</v>
      </c>
      <c r="J31" s="2">
        <v>3.1</v>
      </c>
      <c r="K31" s="2" t="s">
        <v>26</v>
      </c>
      <c r="L31" s="2">
        <v>0.3</v>
      </c>
      <c r="M31" s="2">
        <v>7.6</v>
      </c>
      <c r="N31" s="2">
        <v>2.2000000000000002</v>
      </c>
      <c r="O31" s="2">
        <v>3</v>
      </c>
      <c r="P31" s="2">
        <v>26.1</v>
      </c>
      <c r="Q31" s="2">
        <v>1.1000000000000001</v>
      </c>
      <c r="R31" s="2" t="s">
        <v>27</v>
      </c>
      <c r="S31" s="2" t="s">
        <v>26</v>
      </c>
      <c r="T31" s="2"/>
    </row>
    <row r="32" spans="1:31">
      <c r="A32" s="3">
        <v>44263</v>
      </c>
      <c r="B32" s="2">
        <v>37</v>
      </c>
      <c r="C32" s="2">
        <v>7.3</v>
      </c>
      <c r="D32" s="2">
        <v>7.2</v>
      </c>
      <c r="E32" s="2">
        <v>3.6</v>
      </c>
      <c r="F32" s="2">
        <v>12</v>
      </c>
      <c r="G32" s="2">
        <v>0.1</v>
      </c>
      <c r="H32" s="2"/>
      <c r="I32" s="2">
        <v>735</v>
      </c>
      <c r="J32" s="2">
        <v>3</v>
      </c>
      <c r="K32" s="2" t="s">
        <v>26</v>
      </c>
      <c r="L32" s="2">
        <v>0.3</v>
      </c>
      <c r="M32" s="2">
        <v>6.6</v>
      </c>
      <c r="N32" s="2">
        <v>1.7</v>
      </c>
      <c r="O32" s="2">
        <v>2.2000000000000002</v>
      </c>
      <c r="P32" s="2">
        <v>23.9</v>
      </c>
      <c r="Q32" s="2">
        <v>1</v>
      </c>
      <c r="R32" s="2" t="s">
        <v>27</v>
      </c>
      <c r="S32" s="2" t="s">
        <v>26</v>
      </c>
      <c r="T32" s="2"/>
    </row>
    <row r="33" spans="1:24" ht="15.75" thickBot="1">
      <c r="A33" s="3">
        <v>44265</v>
      </c>
      <c r="B33" s="2">
        <v>25</v>
      </c>
      <c r="C33" s="2">
        <v>7.1</v>
      </c>
      <c r="D33" s="2">
        <v>5.8</v>
      </c>
      <c r="E33" s="2">
        <v>4.2</v>
      </c>
      <c r="F33" s="2">
        <v>38</v>
      </c>
      <c r="G33" s="2">
        <v>0.7</v>
      </c>
      <c r="H33" s="2"/>
      <c r="I33" s="2">
        <v>708</v>
      </c>
      <c r="J33" s="2">
        <v>3.1</v>
      </c>
      <c r="K33" s="2" t="s">
        <v>26</v>
      </c>
      <c r="L33" s="2">
        <v>0.2</v>
      </c>
      <c r="M33" s="2">
        <v>8.6</v>
      </c>
      <c r="N33" s="2">
        <v>1.7</v>
      </c>
      <c r="O33" s="2">
        <v>3.6</v>
      </c>
      <c r="P33" s="2">
        <v>24</v>
      </c>
      <c r="Q33" s="2">
        <v>0.7</v>
      </c>
      <c r="R33" s="2" t="s">
        <v>27</v>
      </c>
      <c r="S33" s="2" t="s">
        <v>26</v>
      </c>
      <c r="T33" s="2"/>
    </row>
    <row r="34" spans="1:24" ht="15.75" thickBot="1">
      <c r="A34" s="3">
        <v>44267</v>
      </c>
      <c r="B34" s="2">
        <v>24</v>
      </c>
      <c r="C34" s="2">
        <v>7.1</v>
      </c>
      <c r="D34" s="2">
        <v>6</v>
      </c>
      <c r="E34" s="2">
        <v>13.8</v>
      </c>
      <c r="F34" s="2">
        <v>47</v>
      </c>
      <c r="G34" s="2">
        <v>1.2</v>
      </c>
      <c r="H34" s="2"/>
      <c r="I34" s="2">
        <v>660</v>
      </c>
      <c r="J34" s="2">
        <v>3.1</v>
      </c>
      <c r="K34" s="2" t="s">
        <v>26</v>
      </c>
      <c r="L34" s="2">
        <v>0.4</v>
      </c>
      <c r="M34" s="2">
        <v>9.4</v>
      </c>
      <c r="N34" s="2">
        <v>3.5</v>
      </c>
      <c r="O34" s="2">
        <v>2</v>
      </c>
      <c r="P34" s="2">
        <v>34.9</v>
      </c>
      <c r="Q34" s="2">
        <v>1.1000000000000001</v>
      </c>
      <c r="R34" s="2" t="s">
        <v>27</v>
      </c>
      <c r="S34" s="2" t="s">
        <v>26</v>
      </c>
      <c r="T34" s="2"/>
      <c r="V34" s="186" t="s">
        <v>70</v>
      </c>
      <c r="W34" s="187"/>
      <c r="X34" s="24">
        <f>SUM(B6:B692)</f>
        <v>20491</v>
      </c>
    </row>
    <row r="35" spans="1:24">
      <c r="A35" s="3">
        <v>44270</v>
      </c>
      <c r="B35" s="2">
        <v>37</v>
      </c>
      <c r="C35" s="2">
        <v>7.1</v>
      </c>
      <c r="D35" s="2">
        <v>4</v>
      </c>
      <c r="E35" s="2">
        <v>1</v>
      </c>
      <c r="F35" s="2">
        <v>26</v>
      </c>
      <c r="G35" s="2">
        <v>0.1</v>
      </c>
      <c r="H35" s="2"/>
      <c r="I35" s="2">
        <v>489</v>
      </c>
      <c r="J35" s="2">
        <v>2.6</v>
      </c>
      <c r="K35" s="2" t="s">
        <v>26</v>
      </c>
      <c r="L35" s="2">
        <v>0.2</v>
      </c>
      <c r="M35" s="2">
        <v>6.2</v>
      </c>
      <c r="N35" s="2">
        <v>1.4</v>
      </c>
      <c r="O35" s="2">
        <v>1.8</v>
      </c>
      <c r="P35" s="2">
        <v>26.9</v>
      </c>
      <c r="Q35" s="2">
        <v>0.9</v>
      </c>
      <c r="R35" s="2" t="s">
        <v>27</v>
      </c>
      <c r="S35" s="2" t="s">
        <v>26</v>
      </c>
      <c r="T35" s="2"/>
    </row>
    <row r="36" spans="1:24">
      <c r="A36" s="3">
        <v>44272</v>
      </c>
      <c r="B36" s="2">
        <v>25</v>
      </c>
      <c r="C36" s="2">
        <v>7.2</v>
      </c>
      <c r="D36" s="2">
        <v>6.4</v>
      </c>
      <c r="E36" s="2">
        <v>4.8</v>
      </c>
      <c r="F36" s="2">
        <v>43</v>
      </c>
      <c r="G36" s="2">
        <v>0.1</v>
      </c>
      <c r="H36" s="2"/>
      <c r="I36" s="2">
        <v>593</v>
      </c>
      <c r="J36" s="2">
        <v>2.8</v>
      </c>
      <c r="K36" s="2" t="s">
        <v>26</v>
      </c>
      <c r="L36" s="2">
        <v>0.3</v>
      </c>
      <c r="M36" s="2">
        <v>7.6</v>
      </c>
      <c r="N36" s="2">
        <v>2</v>
      </c>
      <c r="O36" s="2">
        <v>1.9</v>
      </c>
      <c r="P36" s="2">
        <v>29.8</v>
      </c>
      <c r="Q36" s="2">
        <v>0.9</v>
      </c>
      <c r="R36" s="2" t="s">
        <v>27</v>
      </c>
      <c r="S36" s="2" t="s">
        <v>26</v>
      </c>
      <c r="T36" s="2"/>
    </row>
    <row r="37" spans="1:24">
      <c r="A37" s="3">
        <v>44274</v>
      </c>
      <c r="B37" s="2">
        <v>25</v>
      </c>
      <c r="C37" s="2">
        <v>7.4</v>
      </c>
      <c r="D37" s="2">
        <v>17.600000000000001</v>
      </c>
      <c r="E37" s="2">
        <v>11.5</v>
      </c>
      <c r="F37" s="2">
        <v>65</v>
      </c>
      <c r="G37" s="2">
        <v>1.1000000000000001</v>
      </c>
      <c r="H37" s="2"/>
      <c r="I37" s="2">
        <v>568</v>
      </c>
      <c r="J37" s="2">
        <v>3.4</v>
      </c>
      <c r="K37" s="2" t="s">
        <v>26</v>
      </c>
      <c r="L37" s="2">
        <v>0.6</v>
      </c>
      <c r="M37" s="2">
        <v>15.5</v>
      </c>
      <c r="N37" s="2">
        <v>5.5</v>
      </c>
      <c r="O37" s="2">
        <v>2.4</v>
      </c>
      <c r="P37" s="2">
        <v>34.299999999999997</v>
      </c>
      <c r="Q37" s="2">
        <v>1</v>
      </c>
      <c r="R37" s="2">
        <v>0.2</v>
      </c>
      <c r="S37" s="2" t="s">
        <v>26</v>
      </c>
      <c r="T37" s="2" t="s">
        <v>28</v>
      </c>
    </row>
    <row r="38" spans="1:24">
      <c r="A38" s="3">
        <v>44277</v>
      </c>
      <c r="B38" s="2">
        <v>37</v>
      </c>
      <c r="C38" s="2">
        <v>7.5</v>
      </c>
      <c r="D38" s="2">
        <v>10.4</v>
      </c>
      <c r="E38" s="2">
        <v>12.9</v>
      </c>
      <c r="F38" s="2">
        <v>49</v>
      </c>
      <c r="G38" s="2">
        <v>0.5</v>
      </c>
      <c r="H38" s="2"/>
      <c r="I38" s="2">
        <v>636</v>
      </c>
      <c r="J38" s="2">
        <v>2.8</v>
      </c>
      <c r="K38" s="2" t="s">
        <v>26</v>
      </c>
      <c r="L38" s="2">
        <v>0.3</v>
      </c>
      <c r="M38" s="2">
        <v>9.5</v>
      </c>
      <c r="N38" s="2">
        <v>2.6</v>
      </c>
      <c r="O38" s="2">
        <v>1.8</v>
      </c>
      <c r="P38" s="2">
        <v>24.1</v>
      </c>
      <c r="Q38" s="2">
        <v>0.8</v>
      </c>
      <c r="R38" s="2" t="s">
        <v>27</v>
      </c>
      <c r="S38" s="2" t="s">
        <v>26</v>
      </c>
      <c r="T38" s="2"/>
    </row>
    <row r="39" spans="1:24">
      <c r="A39" s="3">
        <v>44279</v>
      </c>
      <c r="B39" s="2">
        <v>24</v>
      </c>
      <c r="C39" s="2">
        <v>7.6</v>
      </c>
      <c r="D39" s="2">
        <v>17.2</v>
      </c>
      <c r="E39" s="2"/>
      <c r="F39" s="2">
        <v>37</v>
      </c>
      <c r="G39" s="2">
        <v>0.9</v>
      </c>
      <c r="H39" s="2"/>
      <c r="I39" s="2">
        <v>556</v>
      </c>
      <c r="J39" s="2">
        <v>2.8</v>
      </c>
      <c r="K39" s="2" t="s">
        <v>26</v>
      </c>
      <c r="L39" s="2">
        <v>0.5</v>
      </c>
      <c r="M39" s="2">
        <v>11.9</v>
      </c>
      <c r="N39" s="2">
        <v>3.9</v>
      </c>
      <c r="O39" s="2">
        <v>2.2000000000000002</v>
      </c>
      <c r="P39" s="2">
        <v>25.8</v>
      </c>
      <c r="Q39" s="2">
        <v>1</v>
      </c>
      <c r="R39" s="2" t="s">
        <v>27</v>
      </c>
      <c r="S39" s="2" t="s">
        <v>26</v>
      </c>
      <c r="T39" s="2"/>
    </row>
    <row r="40" spans="1:24">
      <c r="A40" s="3">
        <v>44281</v>
      </c>
      <c r="B40" s="2">
        <v>24</v>
      </c>
      <c r="C40" s="2">
        <v>7.5</v>
      </c>
      <c r="D40" s="2">
        <v>9.6999999999999993</v>
      </c>
      <c r="E40" s="2">
        <v>12.1</v>
      </c>
      <c r="F40" s="2">
        <v>47</v>
      </c>
      <c r="G40" s="2">
        <v>0.8</v>
      </c>
      <c r="H40" s="2"/>
      <c r="I40" s="2">
        <v>720</v>
      </c>
      <c r="J40" s="2">
        <v>3.1</v>
      </c>
      <c r="K40" s="2" t="s">
        <v>26</v>
      </c>
      <c r="L40" s="2">
        <v>0.6</v>
      </c>
      <c r="M40" s="2">
        <v>13.2</v>
      </c>
      <c r="N40" s="2">
        <v>4.2</v>
      </c>
      <c r="O40" s="2">
        <v>2.1</v>
      </c>
      <c r="P40" s="2">
        <v>26.2</v>
      </c>
      <c r="Q40" s="2">
        <v>1.1000000000000001</v>
      </c>
      <c r="R40" s="2">
        <v>0.4</v>
      </c>
      <c r="S40" s="2" t="s">
        <v>26</v>
      </c>
      <c r="T40" s="2"/>
    </row>
    <row r="41" spans="1:24">
      <c r="A41" s="3">
        <v>44284</v>
      </c>
      <c r="B41" s="2">
        <v>36</v>
      </c>
      <c r="C41" s="2">
        <v>7.5</v>
      </c>
      <c r="D41" s="2">
        <v>8</v>
      </c>
      <c r="E41" s="2">
        <v>5.6</v>
      </c>
      <c r="F41" s="2">
        <v>26</v>
      </c>
      <c r="G41" s="2">
        <v>0.2</v>
      </c>
      <c r="H41" s="2"/>
      <c r="I41" s="2">
        <v>815</v>
      </c>
      <c r="J41" s="2">
        <v>2.6</v>
      </c>
      <c r="K41" s="2" t="s">
        <v>26</v>
      </c>
      <c r="L41" s="2">
        <v>0.4</v>
      </c>
      <c r="M41" s="2">
        <v>9.1</v>
      </c>
      <c r="N41" s="2">
        <v>3</v>
      </c>
      <c r="O41" s="2">
        <v>1.7</v>
      </c>
      <c r="P41" s="2">
        <v>25.8</v>
      </c>
      <c r="Q41" s="2">
        <v>0.9</v>
      </c>
      <c r="R41" s="2" t="s">
        <v>27</v>
      </c>
      <c r="S41" s="2" t="s">
        <v>26</v>
      </c>
      <c r="T41" s="2"/>
    </row>
    <row r="42" spans="1:24">
      <c r="A42" s="3">
        <v>44287</v>
      </c>
      <c r="B42" s="2">
        <v>36</v>
      </c>
      <c r="C42" s="2">
        <v>7.4</v>
      </c>
      <c r="D42" s="2">
        <v>5.5</v>
      </c>
      <c r="E42" s="2">
        <v>16.600000000000001</v>
      </c>
      <c r="F42" s="2">
        <v>31</v>
      </c>
      <c r="G42" s="2">
        <v>0.8</v>
      </c>
      <c r="H42" s="2"/>
      <c r="I42" s="2">
        <v>506</v>
      </c>
      <c r="J42" s="2">
        <v>3.2</v>
      </c>
      <c r="K42" s="2" t="s">
        <v>26</v>
      </c>
      <c r="L42" s="2">
        <v>0.3</v>
      </c>
      <c r="M42" s="2">
        <v>8.1999999999999993</v>
      </c>
      <c r="N42" s="2">
        <v>1.9</v>
      </c>
      <c r="O42" s="2">
        <v>2.1</v>
      </c>
      <c r="P42" s="2">
        <v>23.8</v>
      </c>
      <c r="Q42" s="2">
        <v>0.8</v>
      </c>
      <c r="R42" s="2" t="s">
        <v>27</v>
      </c>
      <c r="S42" s="2" t="s">
        <v>26</v>
      </c>
      <c r="T42" s="2"/>
    </row>
    <row r="43" spans="1:24">
      <c r="A43" s="3">
        <v>44202</v>
      </c>
      <c r="B43" s="2">
        <v>60</v>
      </c>
      <c r="C43" s="2">
        <v>7.4</v>
      </c>
      <c r="D43" s="2">
        <v>8</v>
      </c>
      <c r="E43" s="2">
        <v>4.5</v>
      </c>
      <c r="F43" s="2">
        <v>39</v>
      </c>
      <c r="G43" s="2">
        <v>0.1</v>
      </c>
      <c r="H43" s="2"/>
      <c r="I43" s="2">
        <v>656</v>
      </c>
      <c r="J43" s="2">
        <v>2.8</v>
      </c>
      <c r="K43" s="2" t="s">
        <v>26</v>
      </c>
      <c r="L43" s="2">
        <v>0.2</v>
      </c>
      <c r="M43" s="2">
        <v>6.5</v>
      </c>
      <c r="N43" s="2">
        <v>1.4</v>
      </c>
      <c r="O43" s="2">
        <v>2</v>
      </c>
      <c r="P43" s="2">
        <v>21.6</v>
      </c>
      <c r="Q43" s="2">
        <v>0.7</v>
      </c>
      <c r="R43" s="2" t="s">
        <v>27</v>
      </c>
      <c r="S43" s="2" t="s">
        <v>26</v>
      </c>
      <c r="T43" s="2"/>
    </row>
    <row r="44" spans="1:24">
      <c r="A44" s="3">
        <v>44295</v>
      </c>
      <c r="B44" s="2">
        <v>37</v>
      </c>
      <c r="C44" s="2">
        <v>7.5</v>
      </c>
      <c r="D44" s="2">
        <v>7.6</v>
      </c>
      <c r="E44" s="2">
        <v>4.8</v>
      </c>
      <c r="F44" s="2">
        <v>33</v>
      </c>
      <c r="G44" s="2">
        <v>0.6</v>
      </c>
      <c r="H44" s="2"/>
      <c r="I44" s="2">
        <v>683</v>
      </c>
      <c r="J44" s="2">
        <v>2.6</v>
      </c>
      <c r="K44" s="2" t="s">
        <v>26</v>
      </c>
      <c r="L44" s="2" t="s">
        <v>27</v>
      </c>
      <c r="M44" s="2">
        <v>5.4</v>
      </c>
      <c r="N44" s="2">
        <v>0.6</v>
      </c>
      <c r="O44" s="2">
        <v>1.8</v>
      </c>
      <c r="P44" s="2">
        <v>16.3</v>
      </c>
      <c r="Q44" s="2">
        <v>0.6</v>
      </c>
      <c r="R44" s="2" t="s">
        <v>27</v>
      </c>
      <c r="S44" s="2" t="s">
        <v>26</v>
      </c>
      <c r="T44" s="2"/>
    </row>
    <row r="45" spans="1:24">
      <c r="A45" s="3">
        <v>44298</v>
      </c>
      <c r="B45" s="2">
        <v>37</v>
      </c>
      <c r="C45" s="2">
        <v>7.4</v>
      </c>
      <c r="D45" s="2">
        <v>9</v>
      </c>
      <c r="E45" s="2">
        <v>6.7</v>
      </c>
      <c r="F45" s="2">
        <v>26</v>
      </c>
      <c r="G45" s="2">
        <v>0.1</v>
      </c>
      <c r="H45" s="2"/>
      <c r="I45" s="2">
        <v>782</v>
      </c>
      <c r="J45" s="2">
        <v>2.7</v>
      </c>
      <c r="K45" s="2" t="s">
        <v>26</v>
      </c>
      <c r="L45" s="2" t="s">
        <v>27</v>
      </c>
      <c r="M45" s="2">
        <v>5.3</v>
      </c>
      <c r="N45" s="2">
        <v>1.2</v>
      </c>
      <c r="O45" s="2">
        <v>1.7</v>
      </c>
      <c r="P45" s="2">
        <v>20.7</v>
      </c>
      <c r="Q45" s="2">
        <v>0.6</v>
      </c>
      <c r="R45" s="2" t="s">
        <v>27</v>
      </c>
      <c r="S45" s="2" t="s">
        <v>26</v>
      </c>
      <c r="T45" s="2"/>
    </row>
    <row r="46" spans="1:24">
      <c r="A46" s="3">
        <v>44300</v>
      </c>
      <c r="B46" s="2">
        <v>25</v>
      </c>
      <c r="C46" s="2">
        <v>7.3</v>
      </c>
      <c r="D46" s="2">
        <v>6.4</v>
      </c>
      <c r="E46" s="2">
        <v>5.9</v>
      </c>
      <c r="F46" s="2">
        <v>45</v>
      </c>
      <c r="G46" s="2">
        <v>0.7</v>
      </c>
      <c r="H46" s="2"/>
      <c r="I46" s="2">
        <v>756</v>
      </c>
      <c r="J46" s="2">
        <v>2.2999999999999998</v>
      </c>
      <c r="K46" s="2" t="s">
        <v>26</v>
      </c>
      <c r="L46" s="2">
        <v>0.3</v>
      </c>
      <c r="M46" s="2">
        <v>4.9000000000000004</v>
      </c>
      <c r="N46" s="2">
        <v>1.1000000000000001</v>
      </c>
      <c r="O46" s="2">
        <v>2</v>
      </c>
      <c r="P46" s="2">
        <v>20</v>
      </c>
      <c r="Q46" s="2">
        <v>0.6</v>
      </c>
      <c r="R46" s="2" t="s">
        <v>29</v>
      </c>
      <c r="S46" s="2" t="s">
        <v>26</v>
      </c>
      <c r="T46" s="2"/>
    </row>
    <row r="47" spans="1:24">
      <c r="A47" s="3">
        <v>44302</v>
      </c>
      <c r="B47" s="2">
        <v>25</v>
      </c>
      <c r="C47" s="2">
        <v>7.3</v>
      </c>
      <c r="D47" s="2">
        <v>6</v>
      </c>
      <c r="E47" s="2">
        <v>2.8</v>
      </c>
      <c r="F47" s="2">
        <v>43</v>
      </c>
      <c r="G47" s="2">
        <v>1</v>
      </c>
      <c r="H47" s="2"/>
      <c r="I47" s="2">
        <v>541</v>
      </c>
      <c r="J47" s="2">
        <v>2.8</v>
      </c>
      <c r="K47" s="2" t="s">
        <v>26</v>
      </c>
      <c r="L47" s="2">
        <v>0.2</v>
      </c>
      <c r="M47" s="2">
        <v>6</v>
      </c>
      <c r="N47" s="2">
        <v>1.4</v>
      </c>
      <c r="O47" s="2">
        <v>2</v>
      </c>
      <c r="P47" s="2">
        <v>27.7</v>
      </c>
      <c r="Q47" s="2">
        <v>0.7</v>
      </c>
      <c r="R47" s="2" t="s">
        <v>27</v>
      </c>
      <c r="S47" s="2" t="s">
        <v>26</v>
      </c>
      <c r="T47" s="2"/>
    </row>
    <row r="48" spans="1:24">
      <c r="A48" s="3">
        <v>44305</v>
      </c>
      <c r="B48" s="2">
        <v>35</v>
      </c>
      <c r="C48" s="2">
        <v>7.5</v>
      </c>
      <c r="D48" s="2">
        <v>9.1999999999999993</v>
      </c>
      <c r="E48" s="2">
        <v>3.6</v>
      </c>
      <c r="F48" s="2">
        <v>29</v>
      </c>
      <c r="G48" s="2">
        <v>0.2</v>
      </c>
      <c r="H48" s="2"/>
      <c r="I48" s="2">
        <v>705</v>
      </c>
      <c r="J48" s="2">
        <v>2.5</v>
      </c>
      <c r="K48" s="2" t="s">
        <v>26</v>
      </c>
      <c r="L48" s="2" t="s">
        <v>27</v>
      </c>
      <c r="M48" s="2">
        <v>4.9000000000000004</v>
      </c>
      <c r="N48" s="2">
        <v>1.1000000000000001</v>
      </c>
      <c r="O48" s="2">
        <v>1.7</v>
      </c>
      <c r="P48" s="2">
        <v>18</v>
      </c>
      <c r="Q48" s="2">
        <v>0.7</v>
      </c>
      <c r="R48" s="2" t="s">
        <v>27</v>
      </c>
      <c r="S48" s="2" t="s">
        <v>26</v>
      </c>
      <c r="T48" s="2"/>
    </row>
    <row r="49" spans="1:20">
      <c r="A49" s="3">
        <v>44307</v>
      </c>
      <c r="B49" s="2">
        <v>24</v>
      </c>
      <c r="C49" s="2">
        <v>7.5</v>
      </c>
      <c r="D49" s="2">
        <v>9.6</v>
      </c>
      <c r="E49" s="2">
        <v>7.6</v>
      </c>
      <c r="F49" s="2">
        <v>31</v>
      </c>
      <c r="G49" s="2">
        <v>0.6</v>
      </c>
      <c r="H49" s="2"/>
      <c r="I49" s="2">
        <v>875</v>
      </c>
      <c r="J49" s="2">
        <v>2.8</v>
      </c>
      <c r="K49" s="2" t="s">
        <v>26</v>
      </c>
      <c r="L49" s="2">
        <v>0.2</v>
      </c>
      <c r="M49" s="2">
        <v>6</v>
      </c>
      <c r="N49" s="2">
        <v>0.9</v>
      </c>
      <c r="O49" s="2">
        <v>1.9</v>
      </c>
      <c r="P49" s="2">
        <v>18.399999999999999</v>
      </c>
      <c r="Q49" s="2">
        <v>0.9</v>
      </c>
      <c r="R49" s="2" t="s">
        <v>27</v>
      </c>
      <c r="S49" s="2" t="s">
        <v>26</v>
      </c>
      <c r="T49" s="2"/>
    </row>
    <row r="50" spans="1:20">
      <c r="A50" s="3">
        <v>44309</v>
      </c>
      <c r="B50" s="2">
        <v>25</v>
      </c>
      <c r="C50" s="2">
        <v>7.3</v>
      </c>
      <c r="D50" s="2">
        <v>8.4</v>
      </c>
      <c r="E50" s="2">
        <v>8.6999999999999993</v>
      </c>
      <c r="F50" s="2">
        <v>41</v>
      </c>
      <c r="G50" s="2">
        <v>0.8</v>
      </c>
      <c r="H50" s="2"/>
      <c r="I50" s="2">
        <v>777</v>
      </c>
      <c r="J50" s="2">
        <v>3.3</v>
      </c>
      <c r="K50" s="2" t="s">
        <v>26</v>
      </c>
      <c r="L50" s="2">
        <v>0.3</v>
      </c>
      <c r="M50" s="2">
        <v>7.9</v>
      </c>
      <c r="N50" s="2">
        <v>1.5</v>
      </c>
      <c r="O50" s="2">
        <v>2.2000000000000002</v>
      </c>
      <c r="P50" s="2">
        <v>24.9</v>
      </c>
      <c r="Q50" s="2">
        <v>0.9</v>
      </c>
      <c r="R50" s="2" t="s">
        <v>27</v>
      </c>
      <c r="S50" s="2" t="s">
        <v>26</v>
      </c>
      <c r="T50" s="2"/>
    </row>
    <row r="51" spans="1:20">
      <c r="A51" s="3">
        <v>44312</v>
      </c>
      <c r="B51" s="2">
        <v>36</v>
      </c>
      <c r="C51" s="2">
        <v>7.5</v>
      </c>
      <c r="D51" s="2">
        <v>6</v>
      </c>
      <c r="E51" s="2">
        <v>2.8</v>
      </c>
      <c r="F51" s="2">
        <v>28</v>
      </c>
      <c r="G51" s="2">
        <v>0.2</v>
      </c>
      <c r="H51" s="2"/>
      <c r="I51" s="2">
        <v>704</v>
      </c>
      <c r="J51" s="2">
        <v>2.7</v>
      </c>
      <c r="K51" s="2" t="s">
        <v>26</v>
      </c>
      <c r="L51" s="2">
        <v>0.2</v>
      </c>
      <c r="M51" s="2">
        <v>4.8</v>
      </c>
      <c r="N51" s="2">
        <v>0.9</v>
      </c>
      <c r="O51" s="2">
        <v>1.8</v>
      </c>
      <c r="P51" s="2">
        <v>16.399999999999999</v>
      </c>
      <c r="Q51" s="2">
        <v>0.7</v>
      </c>
      <c r="R51" s="2" t="s">
        <v>27</v>
      </c>
      <c r="S51" s="2" t="s">
        <v>26</v>
      </c>
      <c r="T51" s="2"/>
    </row>
    <row r="52" spans="1:20">
      <c r="A52" s="3">
        <v>44314</v>
      </c>
      <c r="B52" s="2">
        <v>25</v>
      </c>
      <c r="C52" s="2">
        <v>7.5</v>
      </c>
      <c r="D52" s="2">
        <v>9.1999999999999993</v>
      </c>
      <c r="E52" s="2">
        <v>8.1</v>
      </c>
      <c r="F52" s="2">
        <v>25</v>
      </c>
      <c r="G52" s="2">
        <v>1.2</v>
      </c>
      <c r="H52" s="2"/>
      <c r="I52" s="2">
        <v>720</v>
      </c>
      <c r="J52" s="2">
        <v>2.8</v>
      </c>
      <c r="K52" s="2" t="s">
        <v>26</v>
      </c>
      <c r="L52" s="2">
        <v>0.3</v>
      </c>
      <c r="M52" s="2">
        <v>6.8</v>
      </c>
      <c r="N52" s="2">
        <v>1.6</v>
      </c>
      <c r="O52" s="2">
        <v>2.1</v>
      </c>
      <c r="P52" s="2">
        <v>19.8</v>
      </c>
      <c r="Q52" s="2">
        <v>1</v>
      </c>
      <c r="R52" s="2" t="s">
        <v>27</v>
      </c>
      <c r="S52" s="2" t="s">
        <v>26</v>
      </c>
      <c r="T52" s="2"/>
    </row>
    <row r="53" spans="1:20">
      <c r="A53" s="3">
        <v>44316</v>
      </c>
      <c r="B53" s="2">
        <v>25</v>
      </c>
      <c r="C53" s="2">
        <v>7.3</v>
      </c>
      <c r="D53" s="2">
        <v>6.4</v>
      </c>
      <c r="E53" s="2">
        <v>7.9</v>
      </c>
      <c r="F53" s="2">
        <v>18</v>
      </c>
      <c r="G53" s="2">
        <v>1.2</v>
      </c>
      <c r="H53" s="2"/>
      <c r="I53" s="2">
        <v>688</v>
      </c>
      <c r="J53" s="2">
        <v>2.4</v>
      </c>
      <c r="K53" s="2" t="s">
        <v>26</v>
      </c>
      <c r="L53" s="2">
        <v>0.2</v>
      </c>
      <c r="M53" s="2">
        <v>7.2</v>
      </c>
      <c r="N53" s="2">
        <v>1.8</v>
      </c>
      <c r="O53" s="2">
        <v>1.9</v>
      </c>
      <c r="P53" s="2">
        <v>24.2</v>
      </c>
      <c r="Q53" s="2">
        <v>1.2</v>
      </c>
      <c r="R53" s="2" t="s">
        <v>27</v>
      </c>
      <c r="S53" s="2" t="s">
        <v>26</v>
      </c>
      <c r="T53" s="2"/>
    </row>
    <row r="54" spans="1:20">
      <c r="A54" s="3">
        <v>44320</v>
      </c>
      <c r="B54" s="2">
        <v>49</v>
      </c>
      <c r="C54" s="2">
        <v>7.8</v>
      </c>
      <c r="D54" s="2">
        <v>6.4</v>
      </c>
      <c r="E54" s="2"/>
      <c r="F54" s="2">
        <v>31</v>
      </c>
      <c r="G54" s="2">
        <v>0.1</v>
      </c>
      <c r="H54" s="2"/>
      <c r="I54" s="2">
        <v>697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44320</v>
      </c>
      <c r="B55" s="2">
        <v>49</v>
      </c>
      <c r="C55" s="2">
        <v>7.8</v>
      </c>
      <c r="D55" s="2">
        <v>6.4</v>
      </c>
      <c r="E55" s="2">
        <v>6.7</v>
      </c>
      <c r="F55" s="2">
        <v>31</v>
      </c>
      <c r="G55" s="2">
        <v>0.1</v>
      </c>
      <c r="H55" s="2"/>
      <c r="I55" s="2">
        <v>697</v>
      </c>
      <c r="J55" s="2">
        <v>2</v>
      </c>
      <c r="K55" s="2">
        <v>0.1</v>
      </c>
      <c r="L55" s="2">
        <v>0.2</v>
      </c>
      <c r="M55" s="2">
        <v>6.3</v>
      </c>
      <c r="N55" s="2">
        <v>1.6</v>
      </c>
      <c r="O55" s="2">
        <v>2.1</v>
      </c>
      <c r="P55" s="2">
        <v>16.7</v>
      </c>
      <c r="Q55" s="2">
        <v>0.6</v>
      </c>
      <c r="R55" s="2" t="s">
        <v>27</v>
      </c>
      <c r="S55" s="2" t="s">
        <v>26</v>
      </c>
      <c r="T55" s="2"/>
    </row>
    <row r="56" spans="1:20">
      <c r="A56" s="3">
        <v>44323</v>
      </c>
      <c r="B56" s="2">
        <v>36</v>
      </c>
      <c r="C56" s="2">
        <v>7.5</v>
      </c>
      <c r="D56" s="2">
        <v>7.2</v>
      </c>
      <c r="E56" s="2">
        <v>3.6</v>
      </c>
      <c r="F56" s="2">
        <v>40</v>
      </c>
      <c r="G56" s="2">
        <v>0.2</v>
      </c>
      <c r="H56" s="2"/>
      <c r="I56" s="2">
        <v>641</v>
      </c>
      <c r="J56" s="2">
        <v>2.6</v>
      </c>
      <c r="K56" s="2" t="s">
        <v>26</v>
      </c>
      <c r="L56" s="2">
        <v>0.3</v>
      </c>
      <c r="M56" s="2">
        <v>5.3</v>
      </c>
      <c r="N56" s="2">
        <v>1.6</v>
      </c>
      <c r="O56" s="2">
        <v>1.8</v>
      </c>
      <c r="P56" s="2">
        <v>19.2</v>
      </c>
      <c r="Q56" s="2">
        <v>0.9</v>
      </c>
      <c r="R56" s="2" t="s">
        <v>27</v>
      </c>
      <c r="S56" s="2" t="s">
        <v>26</v>
      </c>
      <c r="T56" s="2"/>
    </row>
    <row r="57" spans="1:20">
      <c r="A57" s="3">
        <v>44326</v>
      </c>
      <c r="B57" s="2">
        <v>36</v>
      </c>
      <c r="C57" s="2">
        <v>7.6</v>
      </c>
      <c r="D57" s="2">
        <v>4.4000000000000004</v>
      </c>
      <c r="E57" s="2">
        <v>6.7</v>
      </c>
      <c r="F57" s="2">
        <v>23</v>
      </c>
      <c r="G57" s="2">
        <v>0.2</v>
      </c>
      <c r="H57" s="2"/>
      <c r="I57" s="2">
        <v>534</v>
      </c>
      <c r="J57" s="2">
        <v>2.5</v>
      </c>
      <c r="K57" s="2" t="s">
        <v>26</v>
      </c>
      <c r="L57" s="2">
        <v>0.3</v>
      </c>
      <c r="M57" s="2">
        <v>8.6</v>
      </c>
      <c r="N57" s="2">
        <v>1.3</v>
      </c>
      <c r="O57" s="2">
        <v>1.7</v>
      </c>
      <c r="P57" s="2">
        <v>19.600000000000001</v>
      </c>
      <c r="Q57" s="2">
        <v>1.1000000000000001</v>
      </c>
      <c r="R57" s="2" t="s">
        <v>27</v>
      </c>
      <c r="S57" s="2" t="s">
        <v>26</v>
      </c>
      <c r="T57" s="2"/>
    </row>
    <row r="58" spans="1:20">
      <c r="A58" s="3">
        <v>44328</v>
      </c>
      <c r="B58" s="2">
        <v>25</v>
      </c>
      <c r="C58" s="2">
        <v>7.6</v>
      </c>
      <c r="D58" s="2">
        <v>4</v>
      </c>
      <c r="E58" s="2">
        <v>1.7</v>
      </c>
      <c r="F58" s="2">
        <v>49</v>
      </c>
      <c r="G58" s="2">
        <v>0.1</v>
      </c>
      <c r="H58" s="2"/>
      <c r="I58" s="2">
        <v>609</v>
      </c>
      <c r="J58" s="2">
        <v>2.2999999999999998</v>
      </c>
      <c r="K58" s="2" t="s">
        <v>26</v>
      </c>
      <c r="L58" s="2">
        <v>0.2</v>
      </c>
      <c r="M58" s="2">
        <v>6.2</v>
      </c>
      <c r="N58" s="2">
        <v>1.1000000000000001</v>
      </c>
      <c r="O58" s="2">
        <v>1.4</v>
      </c>
      <c r="P58" s="2">
        <v>14</v>
      </c>
      <c r="Q58" s="2">
        <v>0.9</v>
      </c>
      <c r="R58" s="2" t="s">
        <v>27</v>
      </c>
      <c r="S58" s="2" t="s">
        <v>26</v>
      </c>
      <c r="T58" s="2"/>
    </row>
    <row r="59" spans="1:20">
      <c r="A59" s="3">
        <v>44330</v>
      </c>
      <c r="B59" s="2">
        <v>24</v>
      </c>
      <c r="C59" s="2">
        <v>7.4</v>
      </c>
      <c r="D59" s="2">
        <v>11.3</v>
      </c>
      <c r="E59" s="2">
        <v>2.8</v>
      </c>
      <c r="F59" s="2">
        <v>27</v>
      </c>
      <c r="G59" s="2">
        <v>0.2</v>
      </c>
      <c r="H59" s="2"/>
      <c r="I59" s="2">
        <v>588</v>
      </c>
      <c r="J59" s="2">
        <v>2.5</v>
      </c>
      <c r="K59" s="2" t="s">
        <v>26</v>
      </c>
      <c r="L59" s="2">
        <v>0.2</v>
      </c>
      <c r="M59" s="2">
        <v>7.2</v>
      </c>
      <c r="N59" s="2">
        <v>2.4</v>
      </c>
      <c r="O59" s="2">
        <v>1.6</v>
      </c>
      <c r="P59" s="2">
        <v>19.899999999999999</v>
      </c>
      <c r="Q59" s="2">
        <v>1</v>
      </c>
      <c r="R59" s="2" t="s">
        <v>27</v>
      </c>
      <c r="S59" s="2" t="s">
        <v>26</v>
      </c>
      <c r="T59" s="2"/>
    </row>
    <row r="60" spans="1:20">
      <c r="A60" s="3">
        <v>44333</v>
      </c>
      <c r="B60" s="2">
        <v>36</v>
      </c>
      <c r="C60" s="2">
        <v>7.5</v>
      </c>
      <c r="D60" s="2">
        <v>5.7</v>
      </c>
      <c r="E60" s="2">
        <v>3.6</v>
      </c>
      <c r="F60" s="2">
        <v>36</v>
      </c>
      <c r="G60" s="2">
        <v>0.2</v>
      </c>
      <c r="H60" s="2"/>
      <c r="I60" s="2">
        <v>524</v>
      </c>
      <c r="J60" s="2">
        <v>2.2000000000000002</v>
      </c>
      <c r="K60" s="2" t="s">
        <v>26</v>
      </c>
      <c r="L60" s="2">
        <v>0.2</v>
      </c>
      <c r="M60" s="2">
        <v>6.7</v>
      </c>
      <c r="N60" s="2">
        <v>1.9</v>
      </c>
      <c r="O60" s="2">
        <v>1.8</v>
      </c>
      <c r="P60" s="2">
        <v>32.6</v>
      </c>
      <c r="Q60" s="2">
        <v>1</v>
      </c>
      <c r="R60" s="2" t="s">
        <v>27</v>
      </c>
      <c r="S60" s="2" t="s">
        <v>26</v>
      </c>
      <c r="T60" s="2"/>
    </row>
    <row r="61" spans="1:20">
      <c r="A61" s="3">
        <v>44335</v>
      </c>
      <c r="B61" s="2">
        <v>25</v>
      </c>
      <c r="C61" s="2">
        <v>7.5</v>
      </c>
      <c r="D61" s="2">
        <v>6.8</v>
      </c>
      <c r="E61" s="2">
        <v>5.9</v>
      </c>
      <c r="F61" s="2">
        <v>34</v>
      </c>
      <c r="G61" s="2">
        <v>0.4</v>
      </c>
      <c r="H61" s="2"/>
      <c r="I61" s="2">
        <v>604</v>
      </c>
      <c r="J61" s="2">
        <v>2.1</v>
      </c>
      <c r="K61" s="2" t="s">
        <v>26</v>
      </c>
      <c r="L61" s="2">
        <v>0.3</v>
      </c>
      <c r="M61" s="2">
        <v>6.4</v>
      </c>
      <c r="N61" s="2">
        <v>1.7</v>
      </c>
      <c r="O61" s="2">
        <v>1.9</v>
      </c>
      <c r="P61" s="2">
        <v>29.1</v>
      </c>
      <c r="Q61" s="2">
        <v>0.9</v>
      </c>
      <c r="R61" s="2" t="s">
        <v>27</v>
      </c>
      <c r="S61" s="2" t="s">
        <v>26</v>
      </c>
      <c r="T61" s="2"/>
    </row>
    <row r="62" spans="1:20">
      <c r="A62" s="3">
        <v>44337</v>
      </c>
      <c r="B62" s="2">
        <v>25</v>
      </c>
      <c r="C62" s="2">
        <v>7.7</v>
      </c>
      <c r="D62" s="2">
        <v>8</v>
      </c>
      <c r="E62" s="2">
        <v>3.4</v>
      </c>
      <c r="F62" s="2">
        <v>55</v>
      </c>
      <c r="G62" s="2">
        <v>0.2</v>
      </c>
      <c r="H62" s="2"/>
      <c r="I62" s="2">
        <v>778</v>
      </c>
      <c r="J62" s="2">
        <v>2.7</v>
      </c>
      <c r="K62" s="2" t="s">
        <v>26</v>
      </c>
      <c r="L62" s="2">
        <v>0.2</v>
      </c>
      <c r="M62" s="2">
        <v>6.3</v>
      </c>
      <c r="N62" s="2">
        <v>1.5</v>
      </c>
      <c r="O62" s="2">
        <v>1.9</v>
      </c>
      <c r="P62" s="2">
        <v>17</v>
      </c>
      <c r="Q62" s="2">
        <v>0.9</v>
      </c>
      <c r="R62" s="2" t="s">
        <v>27</v>
      </c>
      <c r="S62" s="2" t="s">
        <v>26</v>
      </c>
      <c r="T62" s="2"/>
    </row>
    <row r="63" spans="1:20">
      <c r="A63" s="3">
        <v>44340</v>
      </c>
      <c r="B63" s="2">
        <v>36</v>
      </c>
      <c r="C63" s="2">
        <v>7.65</v>
      </c>
      <c r="D63" s="2">
        <v>12.4</v>
      </c>
      <c r="E63" s="2">
        <v>3.4</v>
      </c>
      <c r="F63" s="2">
        <v>37</v>
      </c>
      <c r="G63" s="2">
        <v>0.4</v>
      </c>
      <c r="H63" s="2"/>
      <c r="I63" s="2">
        <v>767</v>
      </c>
      <c r="J63" s="2">
        <v>2.1</v>
      </c>
      <c r="K63" s="2" t="s">
        <v>26</v>
      </c>
      <c r="L63" s="2">
        <v>0.2</v>
      </c>
      <c r="M63" s="2">
        <v>5</v>
      </c>
      <c r="N63" s="2">
        <v>1.1000000000000001</v>
      </c>
      <c r="O63" s="2">
        <v>1.7</v>
      </c>
      <c r="P63" s="2">
        <v>14.6</v>
      </c>
      <c r="Q63" s="2">
        <v>0.5</v>
      </c>
      <c r="R63" s="2" t="s">
        <v>27</v>
      </c>
      <c r="S63" s="2" t="s">
        <v>26</v>
      </c>
      <c r="T63" s="2"/>
    </row>
    <row r="64" spans="1:20">
      <c r="A64" s="3">
        <v>44342</v>
      </c>
      <c r="B64" s="2">
        <v>24</v>
      </c>
      <c r="C64" s="2">
        <v>7.49</v>
      </c>
      <c r="D64" s="2">
        <v>10</v>
      </c>
      <c r="E64" s="2">
        <v>7.3</v>
      </c>
      <c r="F64" s="2">
        <v>38</v>
      </c>
      <c r="G64" s="2">
        <v>0.5</v>
      </c>
      <c r="H64" s="2"/>
      <c r="I64" s="2">
        <v>608</v>
      </c>
      <c r="J64" s="2">
        <v>1.8</v>
      </c>
      <c r="K64" s="2" t="s">
        <v>26</v>
      </c>
      <c r="L64" s="2">
        <v>0.2</v>
      </c>
      <c r="M64" s="2">
        <v>5.7</v>
      </c>
      <c r="N64" s="2">
        <v>3.6</v>
      </c>
      <c r="O64" s="2">
        <v>1.4</v>
      </c>
      <c r="P64" s="2">
        <v>19.100000000000001</v>
      </c>
      <c r="Q64" s="2">
        <v>1</v>
      </c>
      <c r="R64" s="2" t="s">
        <v>27</v>
      </c>
      <c r="S64" s="2" t="s">
        <v>26</v>
      </c>
      <c r="T64" s="2"/>
    </row>
    <row r="65" spans="1:20">
      <c r="A65" s="3">
        <v>44344</v>
      </c>
      <c r="B65" s="2">
        <v>25</v>
      </c>
      <c r="C65" s="2">
        <v>7.6</v>
      </c>
      <c r="D65" s="2">
        <v>6.4</v>
      </c>
      <c r="E65" s="2">
        <v>4.5</v>
      </c>
      <c r="F65" s="2">
        <v>36</v>
      </c>
      <c r="G65" s="2">
        <v>0.4</v>
      </c>
      <c r="H65" s="2"/>
      <c r="I65" s="2">
        <v>594</v>
      </c>
      <c r="J65" s="2">
        <v>2.2000000000000002</v>
      </c>
      <c r="K65" s="2" t="s">
        <v>26</v>
      </c>
      <c r="L65" s="2">
        <v>0.3</v>
      </c>
      <c r="M65" s="2">
        <v>5.9</v>
      </c>
      <c r="N65" s="2">
        <v>1.5</v>
      </c>
      <c r="O65" s="2">
        <v>1.8</v>
      </c>
      <c r="P65" s="2">
        <v>17</v>
      </c>
      <c r="Q65" s="2">
        <v>1.1000000000000001</v>
      </c>
      <c r="R65" s="2" t="s">
        <v>27</v>
      </c>
      <c r="S65" s="2" t="s">
        <v>26</v>
      </c>
      <c r="T65" s="2"/>
    </row>
    <row r="66" spans="1:20">
      <c r="A66" s="3">
        <v>44348</v>
      </c>
      <c r="B66" s="2">
        <v>48</v>
      </c>
      <c r="C66" s="2">
        <v>7.8</v>
      </c>
      <c r="D66" s="2">
        <v>8.4</v>
      </c>
      <c r="E66" s="2">
        <v>2.8</v>
      </c>
      <c r="F66" s="2">
        <v>28</v>
      </c>
      <c r="G66" s="2">
        <v>0.5</v>
      </c>
      <c r="H66" s="2"/>
      <c r="I66" s="2">
        <v>470</v>
      </c>
      <c r="J66" s="2">
        <v>2.2999999999999998</v>
      </c>
      <c r="K66" s="2" t="s">
        <v>26</v>
      </c>
      <c r="L66" s="2">
        <v>0.2</v>
      </c>
      <c r="M66" s="2">
        <v>6.1</v>
      </c>
      <c r="N66" s="2">
        <v>2</v>
      </c>
      <c r="O66" s="2">
        <v>1.5</v>
      </c>
      <c r="P66" s="2">
        <v>12.7</v>
      </c>
      <c r="Q66" s="2">
        <v>0.9</v>
      </c>
      <c r="R66" s="2" t="s">
        <v>27</v>
      </c>
      <c r="S66" s="2" t="s">
        <v>26</v>
      </c>
      <c r="T66" s="2"/>
    </row>
    <row r="67" spans="1:20">
      <c r="A67" s="3">
        <v>44351</v>
      </c>
      <c r="B67" s="2">
        <v>36</v>
      </c>
      <c r="C67" s="2">
        <v>8</v>
      </c>
      <c r="D67" s="2">
        <v>6</v>
      </c>
      <c r="E67" s="2">
        <v>3.6</v>
      </c>
      <c r="F67" s="2">
        <v>37</v>
      </c>
      <c r="G67" s="2">
        <v>0.5</v>
      </c>
      <c r="H67" s="2"/>
      <c r="I67" s="2">
        <v>456</v>
      </c>
      <c r="J67" s="2">
        <v>2.6</v>
      </c>
      <c r="K67" s="2" t="s">
        <v>26</v>
      </c>
      <c r="L67" s="2">
        <v>0.3</v>
      </c>
      <c r="M67" s="2">
        <v>6.3</v>
      </c>
      <c r="N67" s="2">
        <v>1.1000000000000001</v>
      </c>
      <c r="O67" s="2">
        <v>1.8</v>
      </c>
      <c r="P67" s="2">
        <v>11.7</v>
      </c>
      <c r="Q67" s="2">
        <v>0.9</v>
      </c>
      <c r="R67" s="2" t="s">
        <v>27</v>
      </c>
      <c r="S67" s="2" t="s">
        <v>26</v>
      </c>
      <c r="T67" s="2"/>
    </row>
    <row r="68" spans="1:20">
      <c r="A68" s="3">
        <v>44354</v>
      </c>
      <c r="B68" s="2">
        <v>37</v>
      </c>
      <c r="C68" s="2">
        <v>8.1</v>
      </c>
      <c r="D68" s="2">
        <v>6</v>
      </c>
      <c r="E68" s="2">
        <v>6.2</v>
      </c>
      <c r="F68" s="2">
        <v>29</v>
      </c>
      <c r="G68" s="2">
        <v>0.4</v>
      </c>
      <c r="H68" s="2"/>
      <c r="I68" s="2">
        <v>607</v>
      </c>
      <c r="J68" s="2">
        <v>2.5</v>
      </c>
      <c r="K68" s="2" t="s">
        <v>26</v>
      </c>
      <c r="L68" s="2">
        <v>0.2</v>
      </c>
      <c r="M68" s="2">
        <v>5.5</v>
      </c>
      <c r="N68" s="2">
        <v>1.3</v>
      </c>
      <c r="O68" s="2">
        <v>1.5</v>
      </c>
      <c r="P68" s="2">
        <v>12.4</v>
      </c>
      <c r="Q68" s="2">
        <v>0.8</v>
      </c>
      <c r="R68" s="2" t="s">
        <v>27</v>
      </c>
      <c r="S68" s="2" t="s">
        <v>26</v>
      </c>
      <c r="T68" s="2"/>
    </row>
    <row r="69" spans="1:20">
      <c r="A69" s="3">
        <v>44356</v>
      </c>
      <c r="B69" s="2">
        <v>24</v>
      </c>
      <c r="C69" s="2">
        <v>7.8</v>
      </c>
      <c r="D69" s="2">
        <v>6.8</v>
      </c>
      <c r="E69" s="2">
        <v>4.2</v>
      </c>
      <c r="F69" s="2">
        <v>29</v>
      </c>
      <c r="G69" s="2">
        <v>0.4</v>
      </c>
      <c r="H69" s="2"/>
      <c r="I69" s="2">
        <v>465</v>
      </c>
      <c r="J69" s="2">
        <v>2.9</v>
      </c>
      <c r="K69" s="2" t="s">
        <v>26</v>
      </c>
      <c r="L69" s="2">
        <v>0.3</v>
      </c>
      <c r="M69" s="2">
        <v>7.2</v>
      </c>
      <c r="N69" s="2">
        <v>1.9</v>
      </c>
      <c r="O69" s="2">
        <v>1.8</v>
      </c>
      <c r="P69" s="2">
        <v>13.2</v>
      </c>
      <c r="Q69" s="2">
        <v>0.8</v>
      </c>
      <c r="R69" s="2" t="s">
        <v>27</v>
      </c>
      <c r="S69" s="2" t="s">
        <v>26</v>
      </c>
      <c r="T69" s="2"/>
    </row>
    <row r="70" spans="1:20">
      <c r="A70" s="3">
        <v>44358</v>
      </c>
      <c r="B70" s="2">
        <v>25</v>
      </c>
      <c r="C70" s="2">
        <v>7.7</v>
      </c>
      <c r="D70" s="2">
        <v>7.6</v>
      </c>
      <c r="E70" s="2">
        <v>3.9</v>
      </c>
      <c r="F70" s="2">
        <v>32</v>
      </c>
      <c r="G70" s="2">
        <v>0.6</v>
      </c>
      <c r="H70" s="2"/>
      <c r="I70" s="2">
        <v>518</v>
      </c>
      <c r="J70" s="2">
        <v>3.1</v>
      </c>
      <c r="K70" s="2" t="s">
        <v>26</v>
      </c>
      <c r="L70" s="2">
        <v>0.2</v>
      </c>
      <c r="M70" s="2">
        <v>6.6</v>
      </c>
      <c r="N70" s="2">
        <v>1.3</v>
      </c>
      <c r="O70" s="2">
        <v>1.9</v>
      </c>
      <c r="P70" s="2">
        <v>15.8</v>
      </c>
      <c r="Q70" s="2">
        <v>0.7</v>
      </c>
      <c r="R70" s="2" t="s">
        <v>27</v>
      </c>
      <c r="S70" s="2" t="s">
        <v>26</v>
      </c>
      <c r="T70" s="2"/>
    </row>
    <row r="71" spans="1:20">
      <c r="A71" s="3">
        <v>44361</v>
      </c>
      <c r="B71" s="2">
        <v>36</v>
      </c>
      <c r="C71" s="2">
        <v>7.5</v>
      </c>
      <c r="D71" s="2">
        <v>6.4</v>
      </c>
      <c r="E71" s="2">
        <v>3.9</v>
      </c>
      <c r="F71" s="2">
        <v>49</v>
      </c>
      <c r="G71" s="2">
        <v>0.5</v>
      </c>
      <c r="H71" s="2"/>
      <c r="I71" s="2">
        <v>563</v>
      </c>
      <c r="J71" s="2">
        <v>3.1</v>
      </c>
      <c r="K71" s="2" t="s">
        <v>26</v>
      </c>
      <c r="L71" s="2">
        <v>0.2</v>
      </c>
      <c r="M71" s="2">
        <v>7.5</v>
      </c>
      <c r="N71" s="2">
        <v>2</v>
      </c>
      <c r="O71" s="2">
        <v>1.9</v>
      </c>
      <c r="P71" s="2">
        <v>14.9</v>
      </c>
      <c r="Q71" s="2">
        <v>0.9</v>
      </c>
      <c r="R71" s="2" t="s">
        <v>27</v>
      </c>
      <c r="S71" s="2" t="s">
        <v>26</v>
      </c>
      <c r="T71" s="2"/>
    </row>
    <row r="72" spans="1:20">
      <c r="A72" s="3">
        <v>44363</v>
      </c>
      <c r="B72" s="2">
        <v>25</v>
      </c>
      <c r="C72" s="2">
        <v>7.7</v>
      </c>
      <c r="D72" s="2">
        <v>8</v>
      </c>
      <c r="E72" s="2">
        <v>8.1</v>
      </c>
      <c r="F72" s="2">
        <v>34</v>
      </c>
      <c r="G72" s="2">
        <v>0.4</v>
      </c>
      <c r="H72" s="2"/>
      <c r="I72" s="2">
        <v>531</v>
      </c>
      <c r="J72" s="2">
        <v>3.2</v>
      </c>
      <c r="K72" s="2" t="s">
        <v>26</v>
      </c>
      <c r="L72" s="2">
        <v>0.3</v>
      </c>
      <c r="M72" s="2">
        <v>6.7</v>
      </c>
      <c r="N72" s="2">
        <v>1.5</v>
      </c>
      <c r="O72" s="2">
        <v>2</v>
      </c>
      <c r="P72" s="2">
        <v>14.3</v>
      </c>
      <c r="Q72" s="2">
        <v>0.9</v>
      </c>
      <c r="R72" s="2" t="s">
        <v>27</v>
      </c>
      <c r="S72" s="2" t="s">
        <v>26</v>
      </c>
      <c r="T72" s="2"/>
    </row>
    <row r="73" spans="1:20">
      <c r="A73" s="3">
        <v>44365</v>
      </c>
      <c r="B73" s="2">
        <v>24</v>
      </c>
      <c r="C73" s="2">
        <v>7.4</v>
      </c>
      <c r="D73" s="2">
        <v>11.2</v>
      </c>
      <c r="E73" s="2">
        <v>7</v>
      </c>
      <c r="F73" s="2">
        <v>58</v>
      </c>
      <c r="G73" s="2">
        <v>0.7</v>
      </c>
      <c r="H73" s="2"/>
      <c r="I73" s="2">
        <v>560</v>
      </c>
      <c r="J73" s="2">
        <v>3.5</v>
      </c>
      <c r="K73" s="2" t="s">
        <v>26</v>
      </c>
      <c r="L73" s="2">
        <v>0.3</v>
      </c>
      <c r="M73" s="2">
        <v>6.3</v>
      </c>
      <c r="N73" s="2">
        <v>1.5</v>
      </c>
      <c r="O73" s="2">
        <v>2.1</v>
      </c>
      <c r="P73" s="2">
        <v>15.9</v>
      </c>
      <c r="Q73" s="2">
        <v>0.8</v>
      </c>
      <c r="R73" s="2" t="s">
        <v>27</v>
      </c>
      <c r="S73" s="2" t="s">
        <v>26</v>
      </c>
      <c r="T73" s="2"/>
    </row>
    <row r="74" spans="1:20">
      <c r="A74" s="3">
        <v>44368</v>
      </c>
      <c r="B74" s="2">
        <v>36</v>
      </c>
      <c r="C74" s="2">
        <v>7.6</v>
      </c>
      <c r="D74" s="2">
        <v>6</v>
      </c>
      <c r="E74" s="2">
        <v>4.5</v>
      </c>
      <c r="F74" s="2">
        <v>35</v>
      </c>
      <c r="G74" s="2">
        <v>0.2</v>
      </c>
      <c r="H74" s="2"/>
      <c r="I74" s="2">
        <v>516</v>
      </c>
      <c r="J74" s="2">
        <v>2.8</v>
      </c>
      <c r="K74" s="2" t="s">
        <v>26</v>
      </c>
      <c r="L74" s="2">
        <v>0.3</v>
      </c>
      <c r="M74" s="2">
        <v>5.2</v>
      </c>
      <c r="N74" s="2">
        <v>1.9</v>
      </c>
      <c r="O74" s="2">
        <v>1.4</v>
      </c>
      <c r="P74" s="2">
        <v>14.4</v>
      </c>
      <c r="Q74" s="2">
        <v>1</v>
      </c>
      <c r="R74" s="2" t="s">
        <v>27</v>
      </c>
      <c r="S74" s="2" t="s">
        <v>26</v>
      </c>
      <c r="T74" s="2"/>
    </row>
    <row r="75" spans="1:20">
      <c r="A75" s="3">
        <v>44370</v>
      </c>
      <c r="B75" s="2">
        <v>25</v>
      </c>
      <c r="C75" s="2">
        <v>7.7</v>
      </c>
      <c r="D75" s="2">
        <v>7.2</v>
      </c>
      <c r="E75" s="2">
        <v>4.5</v>
      </c>
      <c r="F75" s="2">
        <v>30</v>
      </c>
      <c r="G75" s="2">
        <v>0.4</v>
      </c>
      <c r="H75" s="2"/>
      <c r="I75" s="2">
        <v>572</v>
      </c>
      <c r="J75" s="2">
        <v>2.9</v>
      </c>
      <c r="K75" s="2" t="s">
        <v>26</v>
      </c>
      <c r="L75" s="2">
        <v>0.3</v>
      </c>
      <c r="M75" s="2">
        <v>6.6</v>
      </c>
      <c r="N75" s="2">
        <v>2</v>
      </c>
      <c r="O75" s="2">
        <v>1.5</v>
      </c>
      <c r="P75" s="2">
        <v>15.2</v>
      </c>
      <c r="Q75" s="2">
        <v>1</v>
      </c>
      <c r="R75" s="2" t="s">
        <v>27</v>
      </c>
      <c r="S75" s="2" t="s">
        <v>26</v>
      </c>
      <c r="T75" s="2"/>
    </row>
    <row r="76" spans="1:20">
      <c r="A76" s="3">
        <v>44372</v>
      </c>
      <c r="B76" s="2">
        <v>25</v>
      </c>
      <c r="C76" s="2">
        <v>7.7</v>
      </c>
      <c r="D76" s="2">
        <v>8</v>
      </c>
      <c r="E76" s="2">
        <v>7</v>
      </c>
      <c r="F76" s="2">
        <v>49</v>
      </c>
      <c r="G76" s="2">
        <v>1</v>
      </c>
      <c r="H76" s="2"/>
      <c r="I76" s="2">
        <v>623</v>
      </c>
      <c r="J76" s="2">
        <v>3.3</v>
      </c>
      <c r="K76" s="2" t="s">
        <v>26</v>
      </c>
      <c r="L76" s="2">
        <v>0.3</v>
      </c>
      <c r="M76" s="2">
        <v>6.7</v>
      </c>
      <c r="N76" s="2">
        <v>2</v>
      </c>
      <c r="O76" s="2">
        <v>1.6</v>
      </c>
      <c r="P76" s="2">
        <v>14.3</v>
      </c>
      <c r="Q76" s="2">
        <v>0.9</v>
      </c>
      <c r="R76" s="2" t="s">
        <v>27</v>
      </c>
      <c r="S76" s="2" t="s">
        <v>26</v>
      </c>
      <c r="T76" s="2"/>
    </row>
    <row r="77" spans="1:20">
      <c r="A77" s="3">
        <v>44375</v>
      </c>
      <c r="B77" s="2">
        <v>36</v>
      </c>
      <c r="C77" s="2">
        <v>7.3</v>
      </c>
      <c r="D77" s="2">
        <v>7.7</v>
      </c>
      <c r="E77" s="2">
        <v>7.7</v>
      </c>
      <c r="F77" s="2">
        <v>17</v>
      </c>
      <c r="G77" s="2">
        <v>0.4</v>
      </c>
      <c r="H77" s="2"/>
      <c r="I77" s="2">
        <v>571</v>
      </c>
      <c r="J77" s="2">
        <v>2.8</v>
      </c>
      <c r="K77" s="2" t="s">
        <v>26</v>
      </c>
      <c r="L77" s="2">
        <v>0.2</v>
      </c>
      <c r="M77" s="2">
        <v>4.8</v>
      </c>
      <c r="N77" s="2">
        <v>0.8</v>
      </c>
      <c r="O77" s="2">
        <v>1.4</v>
      </c>
      <c r="P77" s="2">
        <v>11.5</v>
      </c>
      <c r="Q77" s="2">
        <v>0.7</v>
      </c>
      <c r="R77" s="2" t="s">
        <v>27</v>
      </c>
      <c r="S77" s="2" t="s">
        <v>26</v>
      </c>
      <c r="T77" s="2"/>
    </row>
    <row r="78" spans="1:20">
      <c r="A78" s="3">
        <v>44377</v>
      </c>
      <c r="B78" s="2">
        <v>24</v>
      </c>
      <c r="C78" s="2">
        <v>7.4</v>
      </c>
      <c r="D78" s="2">
        <v>3.8</v>
      </c>
      <c r="E78" s="2">
        <v>3.8</v>
      </c>
      <c r="F78" s="2">
        <v>39</v>
      </c>
      <c r="G78" s="2">
        <v>0.3</v>
      </c>
      <c r="H78" s="2"/>
      <c r="I78" s="2">
        <v>434</v>
      </c>
      <c r="J78" s="2">
        <v>3</v>
      </c>
      <c r="K78" s="2" t="s">
        <v>26</v>
      </c>
      <c r="L78" s="2">
        <v>0.2</v>
      </c>
      <c r="M78" s="2">
        <v>5.4</v>
      </c>
      <c r="N78" s="2">
        <v>1.1000000000000001</v>
      </c>
      <c r="O78" s="2">
        <v>1.5</v>
      </c>
      <c r="P78" s="2">
        <v>14.3</v>
      </c>
      <c r="Q78" s="2">
        <v>0.8</v>
      </c>
      <c r="R78" s="2" t="s">
        <v>27</v>
      </c>
      <c r="S78" s="2" t="s">
        <v>26</v>
      </c>
      <c r="T78" s="2"/>
    </row>
    <row r="79" spans="1:20">
      <c r="A79" s="3">
        <v>44379</v>
      </c>
      <c r="B79" s="2">
        <v>25</v>
      </c>
      <c r="C79" s="2">
        <v>7.7</v>
      </c>
      <c r="D79" s="2">
        <v>7.6</v>
      </c>
      <c r="E79" s="2">
        <v>7.6</v>
      </c>
      <c r="F79" s="2">
        <v>43</v>
      </c>
      <c r="G79" s="2">
        <v>0.3</v>
      </c>
      <c r="H79" s="2"/>
      <c r="I79" s="2">
        <v>582</v>
      </c>
      <c r="J79" s="2">
        <v>2.9</v>
      </c>
      <c r="K79" s="2" t="s">
        <v>26</v>
      </c>
      <c r="L79" s="2">
        <v>0.5</v>
      </c>
      <c r="M79" s="2">
        <v>4.3</v>
      </c>
      <c r="N79" s="2">
        <v>0.65</v>
      </c>
      <c r="O79" s="2">
        <v>1.5</v>
      </c>
      <c r="P79" s="2">
        <v>10.6</v>
      </c>
      <c r="Q79" s="2">
        <v>0.8</v>
      </c>
      <c r="R79" s="2" t="s">
        <v>27</v>
      </c>
      <c r="S79" s="2" t="s">
        <v>26</v>
      </c>
      <c r="T79" s="2"/>
    </row>
    <row r="80" spans="1:20">
      <c r="A80" s="3">
        <v>44383</v>
      </c>
      <c r="B80" s="2">
        <v>49</v>
      </c>
      <c r="C80" s="2">
        <v>7.7</v>
      </c>
      <c r="D80" s="2">
        <v>6.4</v>
      </c>
      <c r="E80" s="2">
        <v>3.6</v>
      </c>
      <c r="F80" s="2">
        <v>32</v>
      </c>
      <c r="G80" s="2">
        <v>0.2</v>
      </c>
      <c r="H80" s="2"/>
      <c r="I80" s="2">
        <v>473</v>
      </c>
      <c r="J80" s="2">
        <v>3</v>
      </c>
      <c r="K80" s="2" t="s">
        <v>26</v>
      </c>
      <c r="L80" s="2">
        <v>0.2</v>
      </c>
      <c r="M80" s="2">
        <v>5.4</v>
      </c>
      <c r="N80" s="2">
        <v>1.2</v>
      </c>
      <c r="O80" s="2">
        <v>1.6</v>
      </c>
      <c r="P80" s="2">
        <v>16.5</v>
      </c>
      <c r="Q80" s="2">
        <v>1</v>
      </c>
      <c r="R80" s="2" t="s">
        <v>27</v>
      </c>
      <c r="S80" s="2" t="s">
        <v>26</v>
      </c>
      <c r="T80" s="2"/>
    </row>
    <row r="81" spans="1:20">
      <c r="A81" s="3">
        <v>44386</v>
      </c>
      <c r="B81" s="2">
        <v>36</v>
      </c>
      <c r="C81" s="2">
        <v>7.6</v>
      </c>
      <c r="D81" s="2">
        <v>4.8</v>
      </c>
      <c r="E81" s="2">
        <v>3.1</v>
      </c>
      <c r="F81" s="2">
        <v>30</v>
      </c>
      <c r="G81" s="2">
        <v>0.3</v>
      </c>
      <c r="H81" s="2"/>
      <c r="I81" s="2">
        <v>589</v>
      </c>
      <c r="J81" s="2">
        <v>3.3</v>
      </c>
      <c r="K81" s="2" t="s">
        <v>26</v>
      </c>
      <c r="L81" s="2">
        <v>0.2</v>
      </c>
      <c r="M81" s="2">
        <v>5.7</v>
      </c>
      <c r="N81" s="2">
        <v>1</v>
      </c>
      <c r="O81" s="2">
        <v>1.7</v>
      </c>
      <c r="P81" s="2">
        <v>18.399999999999999</v>
      </c>
      <c r="Q81" s="2">
        <v>0.9</v>
      </c>
      <c r="R81" s="2" t="s">
        <v>27</v>
      </c>
      <c r="S81" s="2" t="s">
        <v>26</v>
      </c>
      <c r="T81" s="2"/>
    </row>
    <row r="82" spans="1:20">
      <c r="A82" s="3">
        <v>44389</v>
      </c>
      <c r="B82" s="2">
        <v>36</v>
      </c>
      <c r="C82" s="2">
        <v>7.8</v>
      </c>
      <c r="D82" s="2">
        <v>4</v>
      </c>
      <c r="E82" s="2">
        <v>1.1000000000000001</v>
      </c>
      <c r="F82" s="2">
        <v>26</v>
      </c>
      <c r="G82" s="2">
        <v>0.2</v>
      </c>
      <c r="H82" s="2"/>
      <c r="I82" s="2">
        <v>542</v>
      </c>
      <c r="J82" s="2">
        <v>3.3</v>
      </c>
      <c r="K82" s="2" t="s">
        <v>26</v>
      </c>
      <c r="L82" s="2" t="s">
        <v>27</v>
      </c>
      <c r="M82" s="2">
        <v>5.0999999999999996</v>
      </c>
      <c r="N82" s="2">
        <v>0.9</v>
      </c>
      <c r="O82" s="2">
        <v>1.7</v>
      </c>
      <c r="P82" s="2">
        <v>15.4</v>
      </c>
      <c r="Q82" s="2">
        <v>0.9</v>
      </c>
      <c r="R82" s="2" t="s">
        <v>27</v>
      </c>
      <c r="S82" s="2" t="s">
        <v>26</v>
      </c>
      <c r="T82" s="2"/>
    </row>
    <row r="83" spans="1:20">
      <c r="A83" s="3">
        <v>44391</v>
      </c>
      <c r="B83" s="2">
        <v>25</v>
      </c>
      <c r="C83" s="2">
        <v>7.6</v>
      </c>
      <c r="D83" s="2">
        <v>6.8</v>
      </c>
      <c r="E83" s="2">
        <v>3.4</v>
      </c>
      <c r="F83" s="2">
        <v>38</v>
      </c>
      <c r="G83" s="2">
        <v>0.2</v>
      </c>
      <c r="H83" s="2"/>
      <c r="I83" s="2">
        <v>524</v>
      </c>
      <c r="J83" s="2">
        <v>3.2</v>
      </c>
      <c r="K83" s="2" t="s">
        <v>26</v>
      </c>
      <c r="L83" s="2">
        <v>0.2</v>
      </c>
      <c r="M83" s="2">
        <v>5.8</v>
      </c>
      <c r="N83" s="2">
        <v>1.1000000000000001</v>
      </c>
      <c r="O83" s="2">
        <v>1.6</v>
      </c>
      <c r="P83" s="2">
        <v>15.5</v>
      </c>
      <c r="Q83" s="2">
        <v>0.8</v>
      </c>
      <c r="R83" s="2" t="s">
        <v>27</v>
      </c>
      <c r="S83" s="2" t="s">
        <v>26</v>
      </c>
      <c r="T83" s="2"/>
    </row>
    <row r="84" spans="1:20">
      <c r="A84" s="3">
        <v>44393</v>
      </c>
      <c r="B84" s="2">
        <v>25</v>
      </c>
      <c r="C84" s="2">
        <v>7.8</v>
      </c>
      <c r="D84" s="2">
        <v>6.4</v>
      </c>
      <c r="E84" s="2">
        <v>2.8</v>
      </c>
      <c r="F84" s="2">
        <v>104</v>
      </c>
      <c r="G84" s="2">
        <v>0.1</v>
      </c>
      <c r="H84" s="2"/>
      <c r="I84" s="2">
        <v>517</v>
      </c>
      <c r="J84" s="2">
        <v>3.5</v>
      </c>
      <c r="K84" s="2" t="s">
        <v>26</v>
      </c>
      <c r="L84" s="2">
        <v>0.2</v>
      </c>
      <c r="M84" s="2">
        <v>6.3</v>
      </c>
      <c r="N84" s="2">
        <v>1.3</v>
      </c>
      <c r="O84" s="2">
        <v>1.7</v>
      </c>
      <c r="P84" s="2">
        <v>29.3</v>
      </c>
      <c r="Q84" s="2">
        <v>0.8</v>
      </c>
      <c r="R84" s="2" t="s">
        <v>27</v>
      </c>
      <c r="S84" s="2" t="s">
        <v>26</v>
      </c>
      <c r="T84" s="2"/>
    </row>
    <row r="85" spans="1:20">
      <c r="A85" s="3">
        <v>44396</v>
      </c>
      <c r="B85" s="2">
        <v>36</v>
      </c>
      <c r="C85" s="2">
        <v>7.6</v>
      </c>
      <c r="D85" s="2">
        <v>10.8</v>
      </c>
      <c r="E85" s="2">
        <v>2.8</v>
      </c>
      <c r="F85" s="2">
        <v>28</v>
      </c>
      <c r="G85" s="2">
        <v>0.3</v>
      </c>
      <c r="H85" s="2"/>
      <c r="I85" s="2">
        <v>664</v>
      </c>
      <c r="J85" s="2">
        <v>3.4</v>
      </c>
      <c r="K85" s="2" t="s">
        <v>26</v>
      </c>
      <c r="L85" s="2" t="s">
        <v>27</v>
      </c>
      <c r="M85" s="2">
        <v>6</v>
      </c>
      <c r="N85" s="2">
        <v>0.9</v>
      </c>
      <c r="O85" s="2">
        <v>1.7</v>
      </c>
      <c r="P85" s="2">
        <v>10.6</v>
      </c>
      <c r="Q85" s="2">
        <v>0.8</v>
      </c>
      <c r="R85" s="2" t="s">
        <v>27</v>
      </c>
      <c r="S85" s="2" t="s">
        <v>26</v>
      </c>
      <c r="T85" s="2"/>
    </row>
    <row r="86" spans="1:20">
      <c r="A86" s="3">
        <v>44398</v>
      </c>
      <c r="B86" s="2">
        <v>25</v>
      </c>
      <c r="C86" s="2">
        <v>7.7</v>
      </c>
      <c r="D86" s="2">
        <v>6</v>
      </c>
      <c r="E86" s="2">
        <v>3.4</v>
      </c>
      <c r="F86" s="2">
        <v>25</v>
      </c>
      <c r="G86" s="2">
        <v>0.3</v>
      </c>
      <c r="H86" s="2"/>
      <c r="I86" s="2">
        <v>502</v>
      </c>
      <c r="J86" s="2">
        <v>3.1</v>
      </c>
      <c r="K86" s="2" t="s">
        <v>26</v>
      </c>
      <c r="L86" s="2">
        <v>0.2</v>
      </c>
      <c r="M86" s="2">
        <v>7.3</v>
      </c>
      <c r="N86" s="2">
        <v>2</v>
      </c>
      <c r="O86" s="2">
        <v>1.8</v>
      </c>
      <c r="P86" s="2">
        <v>21.3</v>
      </c>
      <c r="Q86" s="2">
        <v>1</v>
      </c>
      <c r="R86" s="2" t="s">
        <v>27</v>
      </c>
      <c r="S86" s="2" t="s">
        <v>26</v>
      </c>
      <c r="T86" s="2"/>
    </row>
    <row r="87" spans="1:20">
      <c r="A87" s="3">
        <v>44400</v>
      </c>
      <c r="B87" s="2">
        <v>25</v>
      </c>
      <c r="C87" s="2">
        <v>7.7</v>
      </c>
      <c r="D87" s="2">
        <v>8</v>
      </c>
      <c r="E87" s="2">
        <v>4.2</v>
      </c>
      <c r="F87" s="2">
        <v>26</v>
      </c>
      <c r="G87" s="2">
        <v>0.3</v>
      </c>
      <c r="H87" s="2"/>
      <c r="I87" s="2">
        <v>585</v>
      </c>
      <c r="J87" s="2">
        <v>3.4</v>
      </c>
      <c r="K87" s="2" t="s">
        <v>26</v>
      </c>
      <c r="L87" s="2">
        <v>0.2</v>
      </c>
      <c r="M87" s="2">
        <v>6.5</v>
      </c>
      <c r="N87" s="2">
        <v>1.1000000000000001</v>
      </c>
      <c r="O87" s="2">
        <v>1.7</v>
      </c>
      <c r="P87" s="2">
        <v>20.8</v>
      </c>
      <c r="Q87" s="2">
        <v>1.1000000000000001</v>
      </c>
      <c r="R87" s="2" t="s">
        <v>27</v>
      </c>
      <c r="S87" s="2" t="s">
        <v>26</v>
      </c>
      <c r="T87" s="2"/>
    </row>
    <row r="88" spans="1:20">
      <c r="A88" s="3">
        <v>44403</v>
      </c>
      <c r="B88" s="2">
        <v>36</v>
      </c>
      <c r="C88" s="2">
        <v>7.9</v>
      </c>
      <c r="D88" s="2">
        <v>4.8</v>
      </c>
      <c r="E88" s="2">
        <v>2.2000000000000002</v>
      </c>
      <c r="F88" s="2">
        <v>34</v>
      </c>
      <c r="G88" s="2">
        <v>0.2</v>
      </c>
      <c r="H88" s="2"/>
      <c r="I88" s="2">
        <v>600</v>
      </c>
      <c r="J88" s="2">
        <v>3.4</v>
      </c>
      <c r="K88" s="2" t="s">
        <v>26</v>
      </c>
      <c r="L88" s="2">
        <v>0.2</v>
      </c>
      <c r="M88" s="2">
        <v>6.1</v>
      </c>
      <c r="N88" s="2">
        <v>1.6</v>
      </c>
      <c r="O88" s="2">
        <v>1.7</v>
      </c>
      <c r="P88" s="2">
        <v>16.899999999999999</v>
      </c>
      <c r="Q88" s="2">
        <v>0.8</v>
      </c>
      <c r="R88" s="2" t="s">
        <v>27</v>
      </c>
      <c r="S88" s="2" t="s">
        <v>26</v>
      </c>
      <c r="T88" s="2"/>
    </row>
    <row r="89" spans="1:20">
      <c r="A89" s="3">
        <v>44405</v>
      </c>
      <c r="B89" s="2">
        <v>25</v>
      </c>
      <c r="C89" s="2">
        <v>8</v>
      </c>
      <c r="D89" s="2">
        <v>4.8</v>
      </c>
      <c r="E89" s="2">
        <v>1.1000000000000001</v>
      </c>
      <c r="F89" s="2">
        <v>35</v>
      </c>
      <c r="G89" s="2">
        <v>0.2</v>
      </c>
      <c r="H89" s="2"/>
      <c r="I89" s="2">
        <v>525</v>
      </c>
      <c r="J89" s="2">
        <v>3.6</v>
      </c>
      <c r="K89" s="2" t="s">
        <v>26</v>
      </c>
      <c r="L89" s="2">
        <v>0.3</v>
      </c>
      <c r="M89" s="2">
        <v>5.9</v>
      </c>
      <c r="N89" s="2">
        <v>1.7</v>
      </c>
      <c r="O89" s="2">
        <v>1.8</v>
      </c>
      <c r="P89" s="2">
        <v>19</v>
      </c>
      <c r="Q89" s="2">
        <v>1.1000000000000001</v>
      </c>
      <c r="R89" s="2" t="s">
        <v>27</v>
      </c>
      <c r="S89" s="2" t="s">
        <v>26</v>
      </c>
      <c r="T89" s="2"/>
    </row>
    <row r="90" spans="1:20">
      <c r="A90" s="3">
        <v>44407</v>
      </c>
      <c r="B90" s="2">
        <v>24</v>
      </c>
      <c r="C90" s="2">
        <v>7.4</v>
      </c>
      <c r="D90" s="2">
        <v>6</v>
      </c>
      <c r="E90" s="2">
        <v>0.34</v>
      </c>
      <c r="F90" s="2">
        <v>38</v>
      </c>
      <c r="G90" s="2">
        <v>0.3</v>
      </c>
      <c r="H90" s="2"/>
      <c r="I90" s="2">
        <v>501</v>
      </c>
      <c r="J90" s="2">
        <v>3.7</v>
      </c>
      <c r="K90" s="2" t="s">
        <v>26</v>
      </c>
      <c r="L90" s="2">
        <v>0.2</v>
      </c>
      <c r="M90" s="2">
        <v>5.8</v>
      </c>
      <c r="N90" s="2">
        <v>1.8</v>
      </c>
      <c r="O90" s="2">
        <v>1.7</v>
      </c>
      <c r="P90" s="2">
        <v>17.8</v>
      </c>
      <c r="Q90" s="2">
        <v>1</v>
      </c>
      <c r="R90" s="2" t="s">
        <v>27</v>
      </c>
      <c r="S90" s="2" t="s">
        <v>26</v>
      </c>
      <c r="T90" s="2"/>
    </row>
    <row r="91" spans="1:20">
      <c r="A91" s="3">
        <v>44410</v>
      </c>
      <c r="B91" s="2">
        <v>36</v>
      </c>
      <c r="C91" s="2">
        <v>7.3</v>
      </c>
      <c r="D91" s="2">
        <v>8.8000000000000007</v>
      </c>
      <c r="E91" s="2">
        <v>1</v>
      </c>
      <c r="F91" s="2">
        <v>17</v>
      </c>
      <c r="G91" s="2">
        <v>0.1</v>
      </c>
      <c r="H91" s="2"/>
      <c r="I91" s="2">
        <v>470</v>
      </c>
      <c r="J91" s="2">
        <v>2.6</v>
      </c>
      <c r="K91" s="2" t="s">
        <v>26</v>
      </c>
      <c r="L91" s="2" t="s">
        <v>27</v>
      </c>
      <c r="M91" s="2">
        <v>3.7</v>
      </c>
      <c r="N91" s="2">
        <v>0.6</v>
      </c>
      <c r="O91" s="2">
        <v>0.8</v>
      </c>
      <c r="P91" s="2">
        <v>9.5</v>
      </c>
      <c r="Q91" s="2">
        <v>0.8</v>
      </c>
      <c r="R91" s="2" t="s">
        <v>27</v>
      </c>
      <c r="S91" s="2" t="s">
        <v>26</v>
      </c>
      <c r="T91" s="2"/>
    </row>
    <row r="92" spans="1:20">
      <c r="A92" s="3">
        <v>44412</v>
      </c>
      <c r="B92" s="2">
        <v>24</v>
      </c>
      <c r="C92" s="2">
        <v>7.5</v>
      </c>
      <c r="D92" s="2">
        <v>8</v>
      </c>
      <c r="E92" s="2">
        <v>4.5</v>
      </c>
      <c r="F92" s="2">
        <v>20</v>
      </c>
      <c r="G92" s="2">
        <v>0.4</v>
      </c>
      <c r="H92" s="2"/>
      <c r="I92" s="2">
        <v>601</v>
      </c>
      <c r="J92" s="2">
        <v>3.3</v>
      </c>
      <c r="K92" s="2" t="s">
        <v>26</v>
      </c>
      <c r="L92" s="2">
        <v>0.2</v>
      </c>
      <c r="M92" s="2">
        <v>4.8</v>
      </c>
      <c r="N92" s="2">
        <v>0.6</v>
      </c>
      <c r="O92" s="2">
        <v>1.5</v>
      </c>
      <c r="P92" s="2">
        <v>12.6</v>
      </c>
      <c r="Q92" s="2">
        <v>0.8</v>
      </c>
      <c r="R92" s="2" t="s">
        <v>27</v>
      </c>
      <c r="S92" s="2" t="s">
        <v>26</v>
      </c>
      <c r="T92" s="2"/>
    </row>
    <row r="93" spans="1:20">
      <c r="A93" s="3">
        <v>44414</v>
      </c>
      <c r="B93" s="2">
        <v>25</v>
      </c>
      <c r="C93" s="2">
        <v>7.5</v>
      </c>
      <c r="D93" s="2">
        <v>10.8</v>
      </c>
      <c r="E93" s="2">
        <v>4.2</v>
      </c>
      <c r="F93" s="2">
        <v>34</v>
      </c>
      <c r="G93" s="2">
        <v>0.2</v>
      </c>
      <c r="H93" s="2"/>
      <c r="I93" s="2">
        <v>532</v>
      </c>
      <c r="J93" s="2">
        <v>3.6</v>
      </c>
      <c r="K93" s="2" t="s">
        <v>26</v>
      </c>
      <c r="L93" s="2">
        <v>0.3</v>
      </c>
      <c r="M93" s="2">
        <v>6.9</v>
      </c>
      <c r="N93" s="2">
        <v>2.2000000000000002</v>
      </c>
      <c r="O93" s="2">
        <v>1.7</v>
      </c>
      <c r="P93" s="2">
        <v>17.600000000000001</v>
      </c>
      <c r="Q93" s="2">
        <v>0.9</v>
      </c>
      <c r="R93" s="2" t="s">
        <v>27</v>
      </c>
      <c r="S93" s="2" t="s">
        <v>26</v>
      </c>
      <c r="T93" s="2"/>
    </row>
    <row r="94" spans="1:20">
      <c r="A94" s="3">
        <v>44417</v>
      </c>
      <c r="B94" s="2">
        <v>36</v>
      </c>
      <c r="C94" s="2">
        <v>7.4</v>
      </c>
      <c r="D94" s="2">
        <v>7.2</v>
      </c>
      <c r="E94" s="2">
        <v>3.6</v>
      </c>
      <c r="F94" s="2">
        <v>29</v>
      </c>
      <c r="G94" s="2">
        <v>0.3</v>
      </c>
      <c r="H94" s="2"/>
      <c r="I94" s="2">
        <v>683</v>
      </c>
      <c r="J94" s="2">
        <v>3.2</v>
      </c>
      <c r="K94" s="2" t="s">
        <v>26</v>
      </c>
      <c r="L94" s="2">
        <v>0.2</v>
      </c>
      <c r="M94" s="2">
        <v>5.5</v>
      </c>
      <c r="N94" s="2">
        <v>1.1000000000000001</v>
      </c>
      <c r="O94" s="2">
        <v>2</v>
      </c>
      <c r="P94" s="2">
        <v>15.2</v>
      </c>
      <c r="Q94" s="2">
        <v>0.8</v>
      </c>
      <c r="R94" s="2">
        <v>0.4</v>
      </c>
      <c r="S94" s="2" t="s">
        <v>26</v>
      </c>
      <c r="T94" s="2"/>
    </row>
    <row r="95" spans="1:20">
      <c r="A95" s="3">
        <v>44419</v>
      </c>
      <c r="B95" s="2">
        <v>25</v>
      </c>
      <c r="C95" s="2">
        <v>7.4</v>
      </c>
      <c r="D95" s="2">
        <v>9.6</v>
      </c>
      <c r="E95" s="2">
        <v>3.9</v>
      </c>
      <c r="F95" s="2">
        <v>33</v>
      </c>
      <c r="G95" s="2">
        <v>0.2</v>
      </c>
      <c r="H95" s="2"/>
      <c r="I95" s="2">
        <v>778</v>
      </c>
      <c r="J95" s="2">
        <v>3.3</v>
      </c>
      <c r="K95" s="2" t="s">
        <v>26</v>
      </c>
      <c r="L95" s="2" t="s">
        <v>27</v>
      </c>
      <c r="M95" s="2">
        <v>6.4</v>
      </c>
      <c r="N95" s="2">
        <v>1.2</v>
      </c>
      <c r="O95" s="2">
        <v>1.7</v>
      </c>
      <c r="P95" s="2">
        <v>17.399999999999999</v>
      </c>
      <c r="Q95" s="2">
        <v>0.9</v>
      </c>
      <c r="R95" s="2">
        <v>0.3</v>
      </c>
      <c r="S95" s="2" t="s">
        <v>26</v>
      </c>
      <c r="T95" s="2"/>
    </row>
    <row r="96" spans="1:20">
      <c r="A96" s="3">
        <v>44421</v>
      </c>
      <c r="B96" s="2">
        <v>25</v>
      </c>
      <c r="C96" s="2">
        <v>7.5</v>
      </c>
      <c r="D96" s="2">
        <v>8.4</v>
      </c>
      <c r="E96" s="2">
        <v>4.2</v>
      </c>
      <c r="F96" s="2">
        <v>49</v>
      </c>
      <c r="G96" s="2">
        <v>0.3</v>
      </c>
      <c r="H96" s="2"/>
      <c r="I96" s="2">
        <v>599</v>
      </c>
      <c r="J96" s="2">
        <v>3.2</v>
      </c>
      <c r="K96" s="2" t="s">
        <v>26</v>
      </c>
      <c r="L96" s="2">
        <v>0.2</v>
      </c>
      <c r="M96" s="2">
        <v>6.3</v>
      </c>
      <c r="N96" s="2">
        <v>1.4</v>
      </c>
      <c r="O96" s="2">
        <v>1.6</v>
      </c>
      <c r="P96" s="2">
        <v>20.5</v>
      </c>
      <c r="Q96" s="2">
        <v>0.9</v>
      </c>
      <c r="R96" s="2">
        <v>0.4</v>
      </c>
      <c r="S96" s="2" t="s">
        <v>26</v>
      </c>
      <c r="T96" s="2"/>
    </row>
    <row r="97" spans="1:20">
      <c r="A97" s="3">
        <v>44424</v>
      </c>
      <c r="B97" s="2">
        <v>36</v>
      </c>
      <c r="C97" s="2">
        <v>7.3</v>
      </c>
      <c r="D97" s="2">
        <v>6.4</v>
      </c>
      <c r="E97" s="2">
        <v>2.2000000000000002</v>
      </c>
      <c r="F97" s="2">
        <v>18</v>
      </c>
      <c r="G97" s="2">
        <v>0.2</v>
      </c>
      <c r="H97" s="2"/>
      <c r="I97" s="2">
        <v>598</v>
      </c>
      <c r="J97" s="2">
        <v>3.4</v>
      </c>
      <c r="K97" s="2" t="s">
        <v>26</v>
      </c>
      <c r="L97" s="2">
        <v>0.2</v>
      </c>
      <c r="M97" s="2">
        <v>5.8</v>
      </c>
      <c r="N97" s="2">
        <v>1</v>
      </c>
      <c r="O97" s="2">
        <v>1.8</v>
      </c>
      <c r="P97" s="2">
        <v>20.6</v>
      </c>
      <c r="Q97" s="2">
        <v>0.8</v>
      </c>
      <c r="R97" s="2">
        <v>0.2</v>
      </c>
      <c r="S97" s="2" t="s">
        <v>26</v>
      </c>
      <c r="T97" s="2"/>
    </row>
    <row r="98" spans="1:20">
      <c r="A98" s="3">
        <v>44426</v>
      </c>
      <c r="B98" s="2">
        <v>24</v>
      </c>
      <c r="C98" s="2">
        <v>7.3</v>
      </c>
      <c r="D98" s="2">
        <v>9.1999999999999993</v>
      </c>
      <c r="E98" s="2">
        <v>7.6</v>
      </c>
      <c r="F98" s="2">
        <v>26</v>
      </c>
      <c r="G98" s="2">
        <v>0.3</v>
      </c>
      <c r="H98" s="2"/>
      <c r="I98" s="2">
        <v>605</v>
      </c>
      <c r="J98" s="2">
        <v>3.4</v>
      </c>
      <c r="K98" s="2" t="s">
        <v>26</v>
      </c>
      <c r="L98" s="2">
        <v>0.2</v>
      </c>
      <c r="M98" s="2">
        <v>6.8</v>
      </c>
      <c r="N98" s="2">
        <v>1.1000000000000001</v>
      </c>
      <c r="O98" s="2">
        <v>1.9</v>
      </c>
      <c r="P98" s="2">
        <v>21.2</v>
      </c>
      <c r="Q98" s="2">
        <v>1</v>
      </c>
      <c r="R98" s="2" t="s">
        <v>27</v>
      </c>
      <c r="S98" s="2" t="s">
        <v>26</v>
      </c>
      <c r="T98" s="2"/>
    </row>
    <row r="99" spans="1:20">
      <c r="A99" s="3">
        <v>44428</v>
      </c>
      <c r="B99" s="2">
        <v>25</v>
      </c>
      <c r="C99" s="2">
        <v>7.4</v>
      </c>
      <c r="D99" s="2">
        <v>8</v>
      </c>
      <c r="E99" s="2">
        <v>3.1</v>
      </c>
      <c r="F99" s="2">
        <v>33</v>
      </c>
      <c r="G99" s="2">
        <v>0.2</v>
      </c>
      <c r="H99" s="2"/>
      <c r="I99" s="2">
        <v>528</v>
      </c>
      <c r="J99" s="2">
        <v>3.2</v>
      </c>
      <c r="K99" s="2" t="s">
        <v>26</v>
      </c>
      <c r="L99" s="2">
        <v>0.2</v>
      </c>
      <c r="M99" s="2">
        <v>5.9</v>
      </c>
      <c r="N99" s="2">
        <v>1</v>
      </c>
      <c r="O99" s="2">
        <v>1.7</v>
      </c>
      <c r="P99" s="2">
        <v>16.8</v>
      </c>
      <c r="Q99" s="2">
        <v>0.8</v>
      </c>
      <c r="R99" s="2">
        <v>0.4</v>
      </c>
      <c r="S99" s="2" t="s">
        <v>26</v>
      </c>
      <c r="T99" s="2"/>
    </row>
    <row r="100" spans="1:20">
      <c r="A100" s="3">
        <v>44431</v>
      </c>
      <c r="B100" s="2">
        <v>36</v>
      </c>
      <c r="C100" s="2">
        <v>7.4</v>
      </c>
      <c r="D100" s="2">
        <v>5.2</v>
      </c>
      <c r="E100" s="2">
        <v>2</v>
      </c>
      <c r="F100" s="2">
        <v>31</v>
      </c>
      <c r="G100" s="2">
        <v>0.3</v>
      </c>
      <c r="H100" s="2"/>
      <c r="I100" s="2">
        <v>554</v>
      </c>
      <c r="J100" s="2">
        <v>3.3</v>
      </c>
      <c r="K100" s="2" t="s">
        <v>26</v>
      </c>
      <c r="L100" s="2" t="s">
        <v>27</v>
      </c>
      <c r="M100" s="2">
        <v>5.8</v>
      </c>
      <c r="N100" s="2">
        <v>1.5</v>
      </c>
      <c r="O100" s="2">
        <v>1.6</v>
      </c>
      <c r="P100" s="2">
        <v>19.399999999999999</v>
      </c>
      <c r="Q100" s="2">
        <v>0.9</v>
      </c>
      <c r="R100" s="2" t="s">
        <v>27</v>
      </c>
      <c r="S100" s="2" t="s">
        <v>26</v>
      </c>
      <c r="T100" s="2"/>
    </row>
    <row r="101" spans="1:20">
      <c r="A101" s="3">
        <v>44433</v>
      </c>
      <c r="B101" s="2">
        <v>25</v>
      </c>
      <c r="C101" s="2">
        <v>7.5</v>
      </c>
      <c r="D101" s="2">
        <v>6</v>
      </c>
      <c r="E101" s="2">
        <v>3.1</v>
      </c>
      <c r="F101" s="2">
        <v>21</v>
      </c>
      <c r="G101" s="2">
        <v>0.6</v>
      </c>
      <c r="H101" s="2"/>
      <c r="I101" s="2">
        <v>634</v>
      </c>
      <c r="J101" s="2">
        <v>3</v>
      </c>
      <c r="K101" s="2" t="s">
        <v>26</v>
      </c>
      <c r="L101" s="2" t="s">
        <v>27</v>
      </c>
      <c r="M101" s="2">
        <v>5.3</v>
      </c>
      <c r="N101" s="2">
        <v>0.9</v>
      </c>
      <c r="O101" s="2">
        <v>1.5</v>
      </c>
      <c r="P101" s="2">
        <v>15.8</v>
      </c>
      <c r="Q101" s="2">
        <v>0.9</v>
      </c>
      <c r="R101" s="2" t="s">
        <v>27</v>
      </c>
      <c r="S101" s="2" t="s">
        <v>26</v>
      </c>
      <c r="T101" s="2"/>
    </row>
    <row r="102" spans="1:20">
      <c r="A102" s="3">
        <v>44435</v>
      </c>
      <c r="B102" s="2">
        <v>24</v>
      </c>
      <c r="C102" s="2">
        <v>7.7</v>
      </c>
      <c r="D102" s="2">
        <v>9.1999999999999993</v>
      </c>
      <c r="E102" s="2">
        <v>7</v>
      </c>
      <c r="F102" s="2">
        <v>37</v>
      </c>
      <c r="G102" s="2">
        <v>0.3</v>
      </c>
      <c r="H102" s="2"/>
      <c r="I102" s="2">
        <v>726</v>
      </c>
      <c r="J102" s="2">
        <v>3.6</v>
      </c>
      <c r="K102" s="2" t="s">
        <v>26</v>
      </c>
      <c r="L102" s="2">
        <v>0.2</v>
      </c>
      <c r="M102" s="2">
        <v>6.8</v>
      </c>
      <c r="N102" s="2">
        <v>1.3</v>
      </c>
      <c r="O102" s="2">
        <v>1.7</v>
      </c>
      <c r="P102" s="2">
        <v>15.9</v>
      </c>
      <c r="Q102" s="2">
        <v>0.8</v>
      </c>
      <c r="R102" s="2">
        <v>0.3</v>
      </c>
      <c r="S102" s="2" t="s">
        <v>26</v>
      </c>
      <c r="T102" s="2"/>
    </row>
    <row r="103" spans="1:20">
      <c r="A103" s="3">
        <v>44439</v>
      </c>
      <c r="B103" s="2">
        <v>49</v>
      </c>
      <c r="C103" s="2">
        <v>7.8</v>
      </c>
      <c r="D103" s="2">
        <v>4</v>
      </c>
      <c r="E103" s="2"/>
      <c r="F103" s="2">
        <v>50</v>
      </c>
      <c r="G103" s="2">
        <v>0.1</v>
      </c>
      <c r="H103" s="2"/>
      <c r="I103" s="2">
        <v>600</v>
      </c>
      <c r="J103" s="2">
        <v>3.2</v>
      </c>
      <c r="K103" s="2" t="s">
        <v>26</v>
      </c>
      <c r="L103" s="2">
        <v>0.2</v>
      </c>
      <c r="M103" s="2">
        <v>5.2</v>
      </c>
      <c r="N103" s="2">
        <v>1.2</v>
      </c>
      <c r="O103" s="2">
        <v>1.5</v>
      </c>
      <c r="P103" s="2">
        <v>11.8</v>
      </c>
      <c r="Q103" s="2">
        <v>0.8</v>
      </c>
      <c r="R103" s="2">
        <v>0.3</v>
      </c>
      <c r="S103" s="2" t="s">
        <v>26</v>
      </c>
      <c r="T103" s="2"/>
    </row>
    <row r="104" spans="1:20">
      <c r="A104" s="3">
        <v>44442</v>
      </c>
      <c r="B104" s="2">
        <v>37</v>
      </c>
      <c r="C104" s="2">
        <v>7.2</v>
      </c>
      <c r="D104" s="2">
        <v>11.3</v>
      </c>
      <c r="E104" s="2">
        <v>5.3</v>
      </c>
      <c r="F104" s="2">
        <v>29</v>
      </c>
      <c r="G104" s="2">
        <v>0.2</v>
      </c>
      <c r="H104" s="2"/>
      <c r="I104" s="2">
        <v>623</v>
      </c>
      <c r="J104" s="2">
        <v>3.2</v>
      </c>
      <c r="K104" s="2" t="s">
        <v>26</v>
      </c>
      <c r="L104" s="2">
        <v>0.3</v>
      </c>
      <c r="M104" s="2">
        <v>5.3</v>
      </c>
      <c r="N104" s="2">
        <v>0.7</v>
      </c>
      <c r="O104" s="2">
        <v>1.7</v>
      </c>
      <c r="P104" s="2">
        <v>12.9</v>
      </c>
      <c r="Q104" s="2">
        <v>0.8</v>
      </c>
      <c r="R104" s="2"/>
      <c r="S104" s="2" t="s">
        <v>26</v>
      </c>
      <c r="T104" s="2"/>
    </row>
    <row r="105" spans="1:20">
      <c r="A105" s="3">
        <v>44445</v>
      </c>
      <c r="B105" s="2">
        <v>36</v>
      </c>
      <c r="C105" s="2">
        <v>7.4</v>
      </c>
      <c r="D105" s="2">
        <v>6.4</v>
      </c>
      <c r="E105" s="2">
        <v>2.8</v>
      </c>
      <c r="F105" s="2">
        <v>42</v>
      </c>
      <c r="G105" s="2">
        <v>0.6</v>
      </c>
      <c r="H105" s="2"/>
      <c r="I105" s="2">
        <v>621</v>
      </c>
      <c r="J105" s="2">
        <v>3.1</v>
      </c>
      <c r="K105" s="2" t="s">
        <v>26</v>
      </c>
      <c r="L105" s="2" t="s">
        <v>27</v>
      </c>
      <c r="M105" s="2">
        <v>4.8</v>
      </c>
      <c r="N105" s="2">
        <v>1.1000000000000001</v>
      </c>
      <c r="O105" s="2">
        <v>1.6</v>
      </c>
      <c r="P105" s="2">
        <v>12.8</v>
      </c>
      <c r="Q105" s="2">
        <v>0.9</v>
      </c>
      <c r="R105" s="2" t="s">
        <v>27</v>
      </c>
      <c r="S105" s="2" t="s">
        <v>26</v>
      </c>
      <c r="T105" s="2"/>
    </row>
    <row r="106" spans="1:20">
      <c r="A106" s="3">
        <v>44447</v>
      </c>
      <c r="B106" s="2">
        <v>25</v>
      </c>
      <c r="C106" s="2">
        <v>7.4</v>
      </c>
      <c r="D106" s="2">
        <v>8.4</v>
      </c>
      <c r="E106" s="2">
        <v>6.7</v>
      </c>
      <c r="F106" s="2">
        <v>36</v>
      </c>
      <c r="G106" s="2">
        <v>0.2</v>
      </c>
      <c r="H106" s="2"/>
      <c r="I106" s="2">
        <v>480</v>
      </c>
      <c r="J106" s="2">
        <v>3.1</v>
      </c>
      <c r="K106" s="2" t="s">
        <v>26</v>
      </c>
      <c r="L106" s="2" t="s">
        <v>27</v>
      </c>
      <c r="M106" s="2">
        <v>5.5</v>
      </c>
      <c r="N106" s="2">
        <v>1.2</v>
      </c>
      <c r="O106" s="2">
        <v>1.5</v>
      </c>
      <c r="P106" s="2">
        <v>14.7</v>
      </c>
      <c r="Q106" s="2">
        <v>0.9</v>
      </c>
      <c r="R106" s="2" t="s">
        <v>27</v>
      </c>
      <c r="S106" s="2" t="s">
        <v>26</v>
      </c>
      <c r="T106" s="2"/>
    </row>
    <row r="107" spans="1:20">
      <c r="A107" s="3">
        <v>44449</v>
      </c>
      <c r="B107" s="2">
        <v>24</v>
      </c>
      <c r="C107" s="2">
        <v>7.5</v>
      </c>
      <c r="D107" s="2">
        <v>9.1999999999999993</v>
      </c>
      <c r="E107" s="2">
        <v>3.1</v>
      </c>
      <c r="F107" s="2">
        <v>44</v>
      </c>
      <c r="G107" s="2">
        <v>0.3</v>
      </c>
      <c r="H107" s="2"/>
      <c r="I107" s="2">
        <v>559</v>
      </c>
      <c r="J107" s="2">
        <v>3.6</v>
      </c>
      <c r="K107" s="2" t="s">
        <v>26</v>
      </c>
      <c r="L107" s="2">
        <v>0.2</v>
      </c>
      <c r="M107" s="2">
        <v>6</v>
      </c>
      <c r="N107" s="2">
        <v>1.5</v>
      </c>
      <c r="O107" s="2">
        <v>1.8</v>
      </c>
      <c r="P107" s="2">
        <v>12.4</v>
      </c>
      <c r="Q107" s="2">
        <v>1.1000000000000001</v>
      </c>
      <c r="R107" s="2"/>
      <c r="S107" s="2" t="s">
        <v>26</v>
      </c>
      <c r="T107" s="2"/>
    </row>
    <row r="108" spans="1:20">
      <c r="A108" s="3">
        <v>44452</v>
      </c>
      <c r="B108" s="2">
        <v>36</v>
      </c>
      <c r="C108" s="2">
        <v>7.3</v>
      </c>
      <c r="D108" s="2">
        <v>4</v>
      </c>
      <c r="E108" s="2">
        <v>1.4</v>
      </c>
      <c r="F108" s="2">
        <v>40</v>
      </c>
      <c r="G108" s="2">
        <v>0.2</v>
      </c>
      <c r="H108" s="2"/>
      <c r="I108" s="2">
        <v>427</v>
      </c>
      <c r="J108" s="2">
        <v>3.2</v>
      </c>
      <c r="K108" s="2" t="s">
        <v>26</v>
      </c>
      <c r="L108" s="2" t="s">
        <v>27</v>
      </c>
      <c r="M108" s="2">
        <v>5.0999999999999996</v>
      </c>
      <c r="N108" s="2">
        <v>0.6</v>
      </c>
      <c r="O108" s="2">
        <v>1.8</v>
      </c>
      <c r="P108" s="2">
        <v>9.1</v>
      </c>
      <c r="Q108" s="2">
        <v>1</v>
      </c>
      <c r="R108" s="2" t="s">
        <v>27</v>
      </c>
      <c r="S108" s="2" t="s">
        <v>26</v>
      </c>
      <c r="T108" s="2"/>
    </row>
    <row r="109" spans="1:20">
      <c r="A109" s="3">
        <v>44454</v>
      </c>
      <c r="B109" s="2">
        <v>10</v>
      </c>
      <c r="C109" s="2">
        <v>7.1</v>
      </c>
      <c r="D109" s="2">
        <v>17.5</v>
      </c>
      <c r="E109" s="2">
        <v>4.5</v>
      </c>
      <c r="F109" s="2">
        <v>20</v>
      </c>
      <c r="G109" s="2">
        <v>0.1</v>
      </c>
      <c r="H109" s="2"/>
      <c r="I109" s="2">
        <v>633</v>
      </c>
      <c r="J109" s="2">
        <v>3.2</v>
      </c>
      <c r="K109" s="2" t="s">
        <v>26</v>
      </c>
      <c r="L109" s="2" t="s">
        <v>27</v>
      </c>
      <c r="M109" s="2">
        <v>5.7</v>
      </c>
      <c r="N109" s="2">
        <v>1.2</v>
      </c>
      <c r="O109" s="2">
        <v>1.9</v>
      </c>
      <c r="P109" s="2">
        <v>12.5</v>
      </c>
      <c r="Q109" s="2">
        <v>1</v>
      </c>
      <c r="R109" s="2" t="s">
        <v>27</v>
      </c>
      <c r="S109" s="2" t="s">
        <v>26</v>
      </c>
      <c r="T109" s="2" t="s">
        <v>30</v>
      </c>
    </row>
    <row r="110" spans="1:20">
      <c r="A110" s="3">
        <v>44456</v>
      </c>
      <c r="B110" s="2">
        <v>24</v>
      </c>
      <c r="C110" s="2">
        <v>7.1</v>
      </c>
      <c r="D110" s="2">
        <v>4.8</v>
      </c>
      <c r="E110" s="2">
        <v>4.5</v>
      </c>
      <c r="F110" s="2">
        <v>20</v>
      </c>
      <c r="G110" s="2">
        <v>0.2</v>
      </c>
      <c r="H110" s="2"/>
      <c r="I110" s="2">
        <v>567</v>
      </c>
      <c r="J110" s="2">
        <v>3.5</v>
      </c>
      <c r="K110" s="2" t="s">
        <v>26</v>
      </c>
      <c r="L110" s="2">
        <v>0.2</v>
      </c>
      <c r="M110" s="2">
        <v>5.5</v>
      </c>
      <c r="N110" s="2">
        <v>1.2</v>
      </c>
      <c r="O110" s="2">
        <v>1.8</v>
      </c>
      <c r="P110" s="2">
        <v>15.4</v>
      </c>
      <c r="Q110" s="2">
        <v>1</v>
      </c>
      <c r="R110" s="2" t="s">
        <v>27</v>
      </c>
      <c r="S110" s="2" t="s">
        <v>26</v>
      </c>
      <c r="T110" s="2"/>
    </row>
    <row r="111" spans="1:20">
      <c r="A111" s="3">
        <v>44459</v>
      </c>
      <c r="B111" s="2">
        <v>36</v>
      </c>
      <c r="C111" s="2">
        <v>7.4</v>
      </c>
      <c r="D111" s="2">
        <v>5.6</v>
      </c>
      <c r="E111" s="2">
        <v>2.2000000000000002</v>
      </c>
      <c r="F111" s="2">
        <v>19</v>
      </c>
      <c r="G111" s="2">
        <v>0.2</v>
      </c>
      <c r="H111" s="2"/>
      <c r="I111" s="2">
        <v>563</v>
      </c>
      <c r="J111" s="2">
        <v>3.3</v>
      </c>
      <c r="K111" s="2" t="s">
        <v>26</v>
      </c>
      <c r="L111" s="2" t="s">
        <v>27</v>
      </c>
      <c r="M111" s="2">
        <v>4.4000000000000004</v>
      </c>
      <c r="N111" s="2">
        <v>0.7</v>
      </c>
      <c r="O111" s="2">
        <v>1.3</v>
      </c>
      <c r="P111" s="2">
        <v>13</v>
      </c>
      <c r="Q111" s="2">
        <v>1.1000000000000001</v>
      </c>
      <c r="R111" s="2" t="s">
        <v>27</v>
      </c>
      <c r="S111" s="2" t="s">
        <v>26</v>
      </c>
      <c r="T111" s="2"/>
    </row>
    <row r="112" spans="1:20">
      <c r="A112" s="3">
        <v>44461</v>
      </c>
      <c r="B112" s="2">
        <v>24</v>
      </c>
      <c r="C112" s="2">
        <v>7.3</v>
      </c>
      <c r="D112" s="2">
        <v>6.4</v>
      </c>
      <c r="E112" s="2">
        <v>2.8</v>
      </c>
      <c r="F112" s="2">
        <v>28</v>
      </c>
      <c r="G112" s="2">
        <v>0.3</v>
      </c>
      <c r="H112" s="2"/>
      <c r="I112" s="2">
        <v>523</v>
      </c>
      <c r="J112" s="2">
        <v>3.3</v>
      </c>
      <c r="K112" s="2" t="s">
        <v>26</v>
      </c>
      <c r="L112" s="2">
        <v>0.2</v>
      </c>
      <c r="M112" s="2">
        <v>6</v>
      </c>
      <c r="N112" s="2">
        <v>1.3</v>
      </c>
      <c r="O112" s="2">
        <v>2.1</v>
      </c>
      <c r="P112" s="2">
        <v>21.8</v>
      </c>
      <c r="Q112" s="2">
        <v>0.9</v>
      </c>
      <c r="R112" s="2" t="s">
        <v>27</v>
      </c>
      <c r="S112" s="2" t="s">
        <v>26</v>
      </c>
      <c r="T112" s="2"/>
    </row>
    <row r="113" spans="1:20">
      <c r="A113" s="3">
        <v>44463</v>
      </c>
      <c r="B113" s="2">
        <v>25</v>
      </c>
      <c r="C113" s="2">
        <v>7.3</v>
      </c>
      <c r="D113" s="2">
        <v>7.6</v>
      </c>
      <c r="E113" s="2">
        <v>2.5</v>
      </c>
      <c r="F113" s="2">
        <v>31</v>
      </c>
      <c r="G113" s="2">
        <v>0.2</v>
      </c>
      <c r="H113" s="2"/>
      <c r="I113" s="2">
        <v>535</v>
      </c>
      <c r="J113" s="2">
        <v>3.4</v>
      </c>
      <c r="K113" s="2" t="s">
        <v>26</v>
      </c>
      <c r="L113" s="2">
        <v>0.2</v>
      </c>
      <c r="M113" s="2">
        <v>6.1</v>
      </c>
      <c r="N113" s="2">
        <v>1.5</v>
      </c>
      <c r="O113" s="2">
        <v>2.2999999999999998</v>
      </c>
      <c r="P113" s="2">
        <v>34.6</v>
      </c>
      <c r="Q113" s="2">
        <v>0.8</v>
      </c>
      <c r="R113" s="2" t="s">
        <v>27</v>
      </c>
      <c r="S113" s="2" t="s">
        <v>26</v>
      </c>
      <c r="T113" s="2"/>
    </row>
    <row r="114" spans="1:20">
      <c r="A114" s="3">
        <v>44466</v>
      </c>
      <c r="B114" s="2">
        <v>37</v>
      </c>
      <c r="C114" s="2">
        <v>7.6</v>
      </c>
      <c r="D114" s="2">
        <v>5.2</v>
      </c>
      <c r="E114" s="2">
        <v>2.8</v>
      </c>
      <c r="F114" s="2">
        <v>30</v>
      </c>
      <c r="G114" s="2">
        <v>0.2</v>
      </c>
      <c r="H114" s="2"/>
      <c r="I114" s="2">
        <v>561</v>
      </c>
      <c r="J114" s="2">
        <v>3.4</v>
      </c>
      <c r="K114" s="2" t="s">
        <v>26</v>
      </c>
      <c r="L114" s="2" t="s">
        <v>27</v>
      </c>
      <c r="M114" s="2">
        <v>5.3</v>
      </c>
      <c r="N114" s="2">
        <v>1.3</v>
      </c>
      <c r="O114" s="2">
        <v>1.5</v>
      </c>
      <c r="P114" s="2">
        <v>18.600000000000001</v>
      </c>
      <c r="Q114" s="2">
        <v>0.9</v>
      </c>
      <c r="R114" s="2" t="s">
        <v>27</v>
      </c>
      <c r="S114" s="2" t="s">
        <v>26</v>
      </c>
      <c r="T114" s="2"/>
    </row>
    <row r="115" spans="1:20">
      <c r="A115" s="3">
        <v>44468</v>
      </c>
      <c r="B115" s="2">
        <v>23</v>
      </c>
      <c r="C115" s="2">
        <v>7.6</v>
      </c>
      <c r="D115" s="2">
        <v>6</v>
      </c>
      <c r="E115" s="2">
        <v>5.0999999999999996</v>
      </c>
      <c r="F115" s="2">
        <v>17</v>
      </c>
      <c r="G115" s="2">
        <v>0.4</v>
      </c>
      <c r="H115" s="2"/>
      <c r="I115" s="2">
        <v>508</v>
      </c>
      <c r="J115" s="2">
        <v>3</v>
      </c>
      <c r="K115" s="2" t="s">
        <v>26</v>
      </c>
      <c r="L115" s="2">
        <v>0.2</v>
      </c>
      <c r="M115" s="2">
        <v>5</v>
      </c>
      <c r="N115" s="2">
        <v>1.7</v>
      </c>
      <c r="O115" s="2">
        <v>1.7</v>
      </c>
      <c r="P115" s="2">
        <v>25</v>
      </c>
      <c r="Q115" s="2">
        <v>0.9</v>
      </c>
      <c r="R115" s="2" t="s">
        <v>27</v>
      </c>
      <c r="S115" s="2" t="s">
        <v>26</v>
      </c>
      <c r="T115" s="2"/>
    </row>
    <row r="116" spans="1:20">
      <c r="A116" s="3">
        <v>44470</v>
      </c>
      <c r="B116" s="2">
        <v>24</v>
      </c>
      <c r="C116" s="2">
        <v>7.6</v>
      </c>
      <c r="D116" s="2">
        <v>0.8</v>
      </c>
      <c r="E116" s="2">
        <v>2</v>
      </c>
      <c r="F116" s="2">
        <v>23</v>
      </c>
      <c r="G116" s="2">
        <v>0.2</v>
      </c>
      <c r="H116" s="2"/>
      <c r="I116" s="2">
        <v>456</v>
      </c>
      <c r="J116" s="2">
        <v>3</v>
      </c>
      <c r="K116" s="2" t="s">
        <v>26</v>
      </c>
      <c r="L116" s="2" t="s">
        <v>27</v>
      </c>
      <c r="M116" s="2">
        <v>4.4000000000000004</v>
      </c>
      <c r="N116" s="2">
        <v>1</v>
      </c>
      <c r="O116" s="2">
        <v>1.8</v>
      </c>
      <c r="P116" s="2">
        <v>23.3</v>
      </c>
      <c r="Q116" s="2">
        <v>0.8</v>
      </c>
      <c r="R116" s="2" t="s">
        <v>27</v>
      </c>
      <c r="S116" s="2" t="s">
        <v>26</v>
      </c>
      <c r="T116" s="2"/>
    </row>
    <row r="117" spans="1:20">
      <c r="A117" s="3">
        <v>44473</v>
      </c>
      <c r="B117" s="2">
        <v>37</v>
      </c>
      <c r="C117" s="2">
        <v>8.1</v>
      </c>
      <c r="D117" s="2">
        <v>4.4000000000000004</v>
      </c>
      <c r="E117" s="2">
        <v>0.1</v>
      </c>
      <c r="F117" s="2">
        <v>26</v>
      </c>
      <c r="G117" s="2">
        <v>0.1</v>
      </c>
      <c r="H117" s="2"/>
      <c r="I117" s="2">
        <v>522</v>
      </c>
      <c r="J117" s="2">
        <v>2.9</v>
      </c>
      <c r="K117" s="2" t="s">
        <v>26</v>
      </c>
      <c r="L117" s="2" t="s">
        <v>27</v>
      </c>
      <c r="M117" s="2">
        <v>3.9</v>
      </c>
      <c r="N117" s="2">
        <v>1</v>
      </c>
      <c r="O117" s="2">
        <v>1.7</v>
      </c>
      <c r="P117" s="2">
        <v>16.3</v>
      </c>
      <c r="Q117" s="2">
        <v>0.9</v>
      </c>
      <c r="R117" s="2" t="s">
        <v>27</v>
      </c>
      <c r="S117" s="2" t="s">
        <v>26</v>
      </c>
      <c r="T117" s="2"/>
    </row>
    <row r="118" spans="1:20">
      <c r="A118" s="3">
        <v>44475</v>
      </c>
      <c r="B118" s="2">
        <v>25</v>
      </c>
      <c r="C118" s="2">
        <v>7.8</v>
      </c>
      <c r="D118" s="2">
        <v>8.4</v>
      </c>
      <c r="E118" s="2">
        <v>4.2</v>
      </c>
      <c r="F118" s="2">
        <v>16</v>
      </c>
      <c r="G118" s="2">
        <v>0.1</v>
      </c>
      <c r="H118" s="2"/>
      <c r="I118" s="2">
        <v>487</v>
      </c>
      <c r="J118" s="2">
        <v>2.7</v>
      </c>
      <c r="K118" s="2" t="s">
        <v>26</v>
      </c>
      <c r="L118" s="2">
        <v>0.2</v>
      </c>
      <c r="M118" s="2">
        <v>4.5</v>
      </c>
      <c r="N118" s="2">
        <v>1.5</v>
      </c>
      <c r="O118" s="2">
        <v>2.2999999999999998</v>
      </c>
      <c r="P118" s="2">
        <v>25.1</v>
      </c>
      <c r="Q118" s="2">
        <v>0.8</v>
      </c>
      <c r="R118" s="2" t="s">
        <v>27</v>
      </c>
      <c r="S118" s="2" t="s">
        <v>26</v>
      </c>
      <c r="T118" s="2"/>
    </row>
    <row r="119" spans="1:20">
      <c r="A119" s="3">
        <v>44477</v>
      </c>
      <c r="B119" s="2">
        <v>24</v>
      </c>
      <c r="C119" s="2">
        <v>8.1</v>
      </c>
      <c r="D119" s="2">
        <v>4.8</v>
      </c>
      <c r="E119" s="2">
        <v>3.6</v>
      </c>
      <c r="F119" s="2">
        <v>32</v>
      </c>
      <c r="G119" s="2">
        <v>0.1</v>
      </c>
      <c r="H119" s="2"/>
      <c r="I119" s="2">
        <v>589</v>
      </c>
      <c r="J119" s="2">
        <v>3.2</v>
      </c>
      <c r="K119" s="2" t="s">
        <v>26</v>
      </c>
      <c r="L119" s="2">
        <v>0.2</v>
      </c>
      <c r="M119" s="2">
        <v>4.4000000000000004</v>
      </c>
      <c r="N119" s="2">
        <v>0.6</v>
      </c>
      <c r="O119" s="2">
        <v>2.2000000000000002</v>
      </c>
      <c r="P119" s="2">
        <v>21.6</v>
      </c>
      <c r="Q119" s="2">
        <v>0.8</v>
      </c>
      <c r="R119" s="2" t="s">
        <v>27</v>
      </c>
      <c r="S119" s="2" t="s">
        <v>26</v>
      </c>
      <c r="T119" s="2"/>
    </row>
    <row r="120" spans="1:20">
      <c r="A120" s="3">
        <v>44480</v>
      </c>
      <c r="B120" s="2">
        <v>37</v>
      </c>
      <c r="C120" s="2">
        <v>7.4</v>
      </c>
      <c r="D120" s="2">
        <v>4</v>
      </c>
      <c r="E120" s="2">
        <v>1.7</v>
      </c>
      <c r="F120" s="2">
        <v>27</v>
      </c>
      <c r="G120" s="2">
        <v>0.1</v>
      </c>
      <c r="H120" s="2"/>
      <c r="I120" s="2">
        <v>601</v>
      </c>
      <c r="J120" s="2">
        <v>3</v>
      </c>
      <c r="K120" s="2" t="s">
        <v>26</v>
      </c>
      <c r="L120" s="2" t="s">
        <v>27</v>
      </c>
      <c r="M120" s="2">
        <v>4.4000000000000004</v>
      </c>
      <c r="N120" s="2">
        <v>0.7</v>
      </c>
      <c r="O120" s="2">
        <v>2</v>
      </c>
      <c r="P120" s="2">
        <v>17.899999999999999</v>
      </c>
      <c r="Q120" s="2">
        <v>0.8</v>
      </c>
      <c r="R120" s="2" t="s">
        <v>27</v>
      </c>
      <c r="S120" s="2" t="s">
        <v>26</v>
      </c>
      <c r="T120" s="2"/>
    </row>
    <row r="121" spans="1:20">
      <c r="A121" s="3">
        <v>44482</v>
      </c>
      <c r="B121" s="2">
        <v>25</v>
      </c>
      <c r="C121" s="2">
        <v>6.7</v>
      </c>
      <c r="D121" s="2">
        <v>4.8</v>
      </c>
      <c r="E121" s="2">
        <v>2.2000000000000002</v>
      </c>
      <c r="F121" s="2">
        <v>28</v>
      </c>
      <c r="G121" s="2">
        <v>0.1</v>
      </c>
      <c r="H121" s="2"/>
      <c r="I121" s="2">
        <v>673</v>
      </c>
      <c r="J121" s="2">
        <v>3.1</v>
      </c>
      <c r="K121" s="2" t="s">
        <v>26</v>
      </c>
      <c r="L121" s="2">
        <v>0.2</v>
      </c>
      <c r="M121" s="2" t="s">
        <v>31</v>
      </c>
      <c r="N121" s="2">
        <v>1.7</v>
      </c>
      <c r="O121" s="2">
        <v>1.4</v>
      </c>
      <c r="P121" s="2">
        <v>21.3</v>
      </c>
      <c r="Q121" s="2">
        <v>0.9</v>
      </c>
      <c r="R121" s="2" t="s">
        <v>27</v>
      </c>
      <c r="S121" s="2" t="s">
        <v>26</v>
      </c>
      <c r="T121" s="2" t="s">
        <v>32</v>
      </c>
    </row>
    <row r="122" spans="1:20">
      <c r="A122" s="3">
        <v>44484</v>
      </c>
      <c r="B122" s="2">
        <v>24</v>
      </c>
      <c r="C122" s="2">
        <v>8</v>
      </c>
      <c r="D122" s="2">
        <v>5.2</v>
      </c>
      <c r="E122" s="2">
        <v>2.2000000000000002</v>
      </c>
      <c r="F122" s="2">
        <v>25</v>
      </c>
      <c r="G122" s="2">
        <v>0.1</v>
      </c>
      <c r="H122" s="2"/>
      <c r="I122" s="2">
        <v>658</v>
      </c>
      <c r="J122" s="2">
        <v>2.8</v>
      </c>
      <c r="K122" s="2" t="s">
        <v>26</v>
      </c>
      <c r="L122" s="2" t="s">
        <v>27</v>
      </c>
      <c r="M122" s="2">
        <v>5.3</v>
      </c>
      <c r="N122" s="2">
        <v>1.2</v>
      </c>
      <c r="O122" s="2">
        <v>1.8</v>
      </c>
      <c r="P122" s="2">
        <v>22.4</v>
      </c>
      <c r="Q122" s="2">
        <v>1.1000000000000001</v>
      </c>
      <c r="R122" s="2" t="s">
        <v>27</v>
      </c>
      <c r="S122" s="2" t="s">
        <v>26</v>
      </c>
      <c r="T122" s="2"/>
    </row>
    <row r="123" spans="1:20">
      <c r="A123" s="3">
        <v>44487</v>
      </c>
      <c r="B123" s="2">
        <v>36</v>
      </c>
      <c r="C123" s="2">
        <v>7.5</v>
      </c>
      <c r="D123" s="2">
        <v>6.4</v>
      </c>
      <c r="E123" s="2">
        <v>4.8</v>
      </c>
      <c r="F123" s="2">
        <v>36</v>
      </c>
      <c r="G123" s="2">
        <v>0.2</v>
      </c>
      <c r="H123" s="2"/>
      <c r="I123" s="2">
        <v>779</v>
      </c>
      <c r="J123" s="2">
        <v>3</v>
      </c>
      <c r="K123" s="2" t="s">
        <v>26</v>
      </c>
      <c r="L123" s="2" t="s">
        <v>27</v>
      </c>
      <c r="M123" s="2">
        <v>4.9000000000000004</v>
      </c>
      <c r="N123" s="2">
        <v>0.8</v>
      </c>
      <c r="O123" s="2">
        <v>2</v>
      </c>
      <c r="P123" s="2">
        <v>19</v>
      </c>
      <c r="Q123" s="2">
        <v>0.8</v>
      </c>
      <c r="R123" s="2" t="s">
        <v>27</v>
      </c>
      <c r="S123" s="2" t="s">
        <v>26</v>
      </c>
      <c r="T123" s="2"/>
    </row>
    <row r="124" spans="1:20">
      <c r="A124" s="3">
        <v>44489</v>
      </c>
      <c r="B124" s="2">
        <v>25</v>
      </c>
      <c r="C124" s="2">
        <v>7.7</v>
      </c>
      <c r="D124" s="2">
        <v>9.1999999999999993</v>
      </c>
      <c r="E124" s="2">
        <v>1.4</v>
      </c>
      <c r="F124" s="2">
        <v>21</v>
      </c>
      <c r="G124" s="2">
        <v>0.1</v>
      </c>
      <c r="H124" s="2"/>
      <c r="I124" s="2">
        <v>647</v>
      </c>
      <c r="J124" s="2">
        <v>2.7</v>
      </c>
      <c r="K124" s="2" t="s">
        <v>26</v>
      </c>
      <c r="L124" s="2" t="s">
        <v>27</v>
      </c>
      <c r="M124" s="2">
        <v>5.3</v>
      </c>
      <c r="N124" s="2">
        <v>1.7</v>
      </c>
      <c r="O124" s="2">
        <v>1.7</v>
      </c>
      <c r="P124" s="2">
        <v>21.8</v>
      </c>
      <c r="Q124" s="2">
        <v>0.8</v>
      </c>
      <c r="R124" s="2" t="s">
        <v>27</v>
      </c>
      <c r="S124" s="2" t="s">
        <v>26</v>
      </c>
      <c r="T124" s="2"/>
    </row>
    <row r="125" spans="1:20">
      <c r="A125" s="3">
        <v>44491</v>
      </c>
      <c r="B125" s="2">
        <v>25</v>
      </c>
      <c r="C125" s="2">
        <v>7.9</v>
      </c>
      <c r="D125" s="2">
        <v>3.6</v>
      </c>
      <c r="E125" s="2">
        <v>1.1000000000000001</v>
      </c>
      <c r="F125" s="2">
        <v>32</v>
      </c>
      <c r="G125" s="2">
        <v>0.1</v>
      </c>
      <c r="H125" s="2"/>
      <c r="I125" s="2">
        <v>520</v>
      </c>
      <c r="J125" s="2">
        <v>2.1</v>
      </c>
      <c r="K125" s="2" t="s">
        <v>26</v>
      </c>
      <c r="L125" s="2">
        <v>0.2</v>
      </c>
      <c r="M125" s="2">
        <v>4.0999999999999996</v>
      </c>
      <c r="N125" s="2">
        <v>1.2</v>
      </c>
      <c r="O125" s="2">
        <v>1.4</v>
      </c>
      <c r="P125" s="2">
        <v>19.8</v>
      </c>
      <c r="Q125" s="2">
        <v>0.9</v>
      </c>
      <c r="R125" s="2" t="s">
        <v>27</v>
      </c>
      <c r="S125" s="2" t="s">
        <v>26</v>
      </c>
      <c r="T125" s="2"/>
    </row>
    <row r="126" spans="1:20">
      <c r="A126" s="3">
        <v>44494</v>
      </c>
      <c r="B126" s="2">
        <v>37</v>
      </c>
      <c r="C126" s="2">
        <v>7.9</v>
      </c>
      <c r="D126" s="2">
        <v>4.4000000000000004</v>
      </c>
      <c r="E126" s="2">
        <v>3.4</v>
      </c>
      <c r="F126" s="2">
        <v>26</v>
      </c>
      <c r="G126" s="2">
        <v>0.3</v>
      </c>
      <c r="H126" s="2"/>
      <c r="I126" s="2">
        <v>575</v>
      </c>
      <c r="J126" s="2">
        <v>2.1</v>
      </c>
      <c r="K126" s="2" t="s">
        <v>26</v>
      </c>
      <c r="L126" s="2" t="s">
        <v>27</v>
      </c>
      <c r="M126" s="2">
        <v>4.4000000000000004</v>
      </c>
      <c r="N126" s="2">
        <v>1.1000000000000001</v>
      </c>
      <c r="O126" s="2">
        <v>1.5</v>
      </c>
      <c r="P126" s="2">
        <v>14.5</v>
      </c>
      <c r="Q126" s="2">
        <v>0.7</v>
      </c>
      <c r="R126" s="2" t="s">
        <v>27</v>
      </c>
      <c r="S126" s="2" t="s">
        <v>26</v>
      </c>
      <c r="T126" s="2"/>
    </row>
    <row r="127" spans="1:20">
      <c r="A127" s="3">
        <v>44496</v>
      </c>
      <c r="B127" s="2">
        <v>25</v>
      </c>
      <c r="C127" s="2">
        <v>7.9</v>
      </c>
      <c r="D127" s="2">
        <v>6</v>
      </c>
      <c r="E127" s="2">
        <v>4.8</v>
      </c>
      <c r="F127" s="2">
        <v>23</v>
      </c>
      <c r="G127" s="2">
        <v>0.4</v>
      </c>
      <c r="H127" s="2"/>
      <c r="I127" s="2">
        <v>518</v>
      </c>
      <c r="J127" s="2">
        <v>2</v>
      </c>
      <c r="K127" s="2" t="s">
        <v>26</v>
      </c>
      <c r="L127" s="2">
        <v>0.2</v>
      </c>
      <c r="M127" s="2">
        <v>5.4</v>
      </c>
      <c r="N127" s="2">
        <v>1</v>
      </c>
      <c r="O127" s="2">
        <v>1.9</v>
      </c>
      <c r="P127" s="2">
        <v>17.7</v>
      </c>
      <c r="Q127" s="2">
        <v>0.7</v>
      </c>
      <c r="R127" s="2" t="s">
        <v>27</v>
      </c>
      <c r="S127" s="2" t="s">
        <v>26</v>
      </c>
      <c r="T127" s="2"/>
    </row>
    <row r="128" spans="1:20">
      <c r="A128" s="3">
        <v>44498</v>
      </c>
      <c r="B128" s="2">
        <v>24</v>
      </c>
      <c r="C128" s="2">
        <v>7.6</v>
      </c>
      <c r="D128" s="2">
        <v>4.4000000000000004</v>
      </c>
      <c r="E128" s="2">
        <v>3.1</v>
      </c>
      <c r="F128" s="2">
        <v>20</v>
      </c>
      <c r="G128" s="2">
        <v>0.2</v>
      </c>
      <c r="H128" s="2"/>
      <c r="I128" s="2">
        <v>703</v>
      </c>
      <c r="J128" s="2">
        <v>2.6</v>
      </c>
      <c r="K128" s="2" t="s">
        <v>26</v>
      </c>
      <c r="L128" s="2">
        <v>0.2</v>
      </c>
      <c r="M128" s="2">
        <v>7.3</v>
      </c>
      <c r="N128" s="2">
        <v>2</v>
      </c>
      <c r="O128" s="2">
        <v>1.7</v>
      </c>
      <c r="P128" s="2">
        <v>21.6</v>
      </c>
      <c r="Q128" s="2">
        <v>0.6</v>
      </c>
      <c r="R128" s="2" t="s">
        <v>27</v>
      </c>
      <c r="S128" s="2" t="s">
        <v>26</v>
      </c>
      <c r="T128" s="2"/>
    </row>
    <row r="129" spans="1:20">
      <c r="A129" s="3">
        <v>44501</v>
      </c>
      <c r="B129" s="2">
        <v>37</v>
      </c>
      <c r="C129" s="2">
        <v>7.9</v>
      </c>
      <c r="D129" s="2">
        <v>10</v>
      </c>
      <c r="E129" s="2">
        <v>0.1</v>
      </c>
      <c r="F129" s="2">
        <v>22</v>
      </c>
      <c r="G129" s="2">
        <v>0.2</v>
      </c>
      <c r="H129" s="2"/>
      <c r="I129" s="2">
        <v>610</v>
      </c>
      <c r="J129" s="2">
        <v>2.4</v>
      </c>
      <c r="K129" s="2" t="s">
        <v>26</v>
      </c>
      <c r="L129" s="2">
        <v>0.2</v>
      </c>
      <c r="M129" s="2">
        <v>7</v>
      </c>
      <c r="N129" s="2">
        <v>3.3</v>
      </c>
      <c r="O129" s="2">
        <v>1.8</v>
      </c>
      <c r="P129" s="2">
        <v>24.1</v>
      </c>
      <c r="Q129" s="2">
        <v>0.8</v>
      </c>
      <c r="R129" s="2">
        <v>0.2</v>
      </c>
      <c r="S129" s="2" t="s">
        <v>26</v>
      </c>
      <c r="T129" s="2"/>
    </row>
    <row r="130" spans="1:20">
      <c r="A130" s="3">
        <v>44503</v>
      </c>
      <c r="B130" s="2">
        <v>24</v>
      </c>
      <c r="C130" s="2">
        <v>8</v>
      </c>
      <c r="D130" s="2">
        <v>6.4</v>
      </c>
      <c r="E130" s="2">
        <v>10.1</v>
      </c>
      <c r="F130" s="2">
        <v>23</v>
      </c>
      <c r="G130" s="2">
        <v>0.8</v>
      </c>
      <c r="H130" s="2"/>
      <c r="I130" s="2">
        <v>619</v>
      </c>
      <c r="J130" s="2">
        <v>2.2000000000000002</v>
      </c>
      <c r="K130" s="2" t="s">
        <v>26</v>
      </c>
      <c r="L130" s="2" t="s">
        <v>27</v>
      </c>
      <c r="M130" s="2">
        <v>6.2</v>
      </c>
      <c r="N130" s="2">
        <v>1.5</v>
      </c>
      <c r="O130" s="2">
        <v>1.3</v>
      </c>
      <c r="P130" s="2">
        <v>22.9</v>
      </c>
      <c r="Q130" s="2">
        <v>0.7</v>
      </c>
      <c r="R130" s="2">
        <v>0.2</v>
      </c>
      <c r="S130" s="2" t="s">
        <v>26</v>
      </c>
      <c r="T130" s="2"/>
    </row>
    <row r="131" spans="1:20">
      <c r="A131" s="3">
        <v>44505</v>
      </c>
      <c r="B131" s="2">
        <v>24</v>
      </c>
      <c r="C131" s="2">
        <v>8</v>
      </c>
      <c r="D131" s="2">
        <v>2.8</v>
      </c>
      <c r="E131" s="2">
        <v>7.6</v>
      </c>
      <c r="F131" s="2">
        <v>16</v>
      </c>
      <c r="G131" s="2">
        <v>0.4</v>
      </c>
      <c r="H131" s="2"/>
      <c r="I131" s="2">
        <v>556</v>
      </c>
      <c r="J131" s="2">
        <v>1.9</v>
      </c>
      <c r="K131" s="2" t="s">
        <v>26</v>
      </c>
      <c r="L131" s="2" t="s">
        <v>27</v>
      </c>
      <c r="M131" s="2">
        <v>4.0999999999999996</v>
      </c>
      <c r="N131" s="2">
        <v>0.49</v>
      </c>
      <c r="O131" s="2">
        <v>1</v>
      </c>
      <c r="P131" s="2">
        <v>14.1</v>
      </c>
      <c r="Q131" s="2">
        <v>0.55000000000000004</v>
      </c>
      <c r="R131" s="2">
        <v>1.8</v>
      </c>
      <c r="S131" s="2" t="s">
        <v>26</v>
      </c>
      <c r="T131" s="2"/>
    </row>
    <row r="132" spans="1:20">
      <c r="A132" s="3">
        <v>44508</v>
      </c>
      <c r="B132" s="2">
        <v>37</v>
      </c>
      <c r="C132" s="2">
        <v>7.74</v>
      </c>
      <c r="D132" s="2">
        <v>1.6</v>
      </c>
      <c r="E132" s="2">
        <v>2.5</v>
      </c>
      <c r="F132" s="2">
        <v>13</v>
      </c>
      <c r="G132" s="2">
        <v>0.4</v>
      </c>
      <c r="H132" s="2"/>
      <c r="I132" s="2">
        <v>649</v>
      </c>
      <c r="J132" s="2">
        <v>1.9</v>
      </c>
      <c r="K132" s="2" t="s">
        <v>26</v>
      </c>
      <c r="L132" s="2" t="s">
        <v>27</v>
      </c>
      <c r="M132" s="2">
        <v>3.8</v>
      </c>
      <c r="N132" s="2">
        <v>0.95</v>
      </c>
      <c r="O132" s="2">
        <v>0.95</v>
      </c>
      <c r="P132" s="2">
        <v>10.199999999999999</v>
      </c>
      <c r="Q132" s="2">
        <v>0.7</v>
      </c>
      <c r="R132" s="2" t="s">
        <v>27</v>
      </c>
      <c r="S132" s="2" t="s">
        <v>26</v>
      </c>
      <c r="T132" s="2"/>
    </row>
    <row r="133" spans="1:20">
      <c r="A133" s="3">
        <v>44510</v>
      </c>
      <c r="B133" s="2">
        <v>24</v>
      </c>
      <c r="C133" s="2">
        <v>7.99</v>
      </c>
      <c r="D133" s="2">
        <v>6.4</v>
      </c>
      <c r="E133" s="2">
        <v>1.4</v>
      </c>
      <c r="F133" s="2">
        <v>12</v>
      </c>
      <c r="G133" s="2">
        <v>0.5</v>
      </c>
      <c r="H133" s="2"/>
      <c r="I133" s="2">
        <v>749</v>
      </c>
      <c r="J133" s="2">
        <v>2</v>
      </c>
      <c r="K133" s="2" t="s">
        <v>26</v>
      </c>
      <c r="L133" s="2" t="s">
        <v>27</v>
      </c>
      <c r="M133" s="2">
        <v>4.8</v>
      </c>
      <c r="N133" s="2">
        <v>0.66</v>
      </c>
      <c r="O133" s="2">
        <v>1.4</v>
      </c>
      <c r="P133" s="2">
        <v>6.5</v>
      </c>
      <c r="Q133" s="2">
        <v>0.45</v>
      </c>
      <c r="R133" s="2" t="s">
        <v>27</v>
      </c>
      <c r="S133" s="2" t="s">
        <v>26</v>
      </c>
      <c r="T133" s="2"/>
    </row>
    <row r="134" spans="1:20">
      <c r="A134" s="3">
        <v>44512</v>
      </c>
      <c r="B134" s="2">
        <v>25</v>
      </c>
      <c r="C134" s="2">
        <v>7.8</v>
      </c>
      <c r="D134" s="2">
        <v>6</v>
      </c>
      <c r="E134" s="2">
        <v>7</v>
      </c>
      <c r="F134" s="2">
        <v>11</v>
      </c>
      <c r="G134" s="2">
        <v>0.7</v>
      </c>
      <c r="H134" s="2"/>
      <c r="I134" s="2">
        <v>617</v>
      </c>
      <c r="J134" s="2">
        <v>2.2999999999999998</v>
      </c>
      <c r="K134" s="2" t="s">
        <v>26</v>
      </c>
      <c r="L134" s="2" t="s">
        <v>27</v>
      </c>
      <c r="M134" s="2">
        <v>6</v>
      </c>
      <c r="N134" s="2">
        <v>0.8</v>
      </c>
      <c r="O134" s="2">
        <v>2</v>
      </c>
      <c r="P134" s="2">
        <v>19.5</v>
      </c>
      <c r="Q134" s="2">
        <v>0.7</v>
      </c>
      <c r="R134" s="2" t="s">
        <v>27</v>
      </c>
      <c r="S134" s="2" t="s">
        <v>26</v>
      </c>
      <c r="T134" s="2"/>
    </row>
    <row r="135" spans="1:20">
      <c r="A135" s="3">
        <v>44515</v>
      </c>
      <c r="B135" s="2">
        <v>36</v>
      </c>
      <c r="C135" s="2">
        <v>7.2</v>
      </c>
      <c r="D135" s="2">
        <v>4.8</v>
      </c>
      <c r="E135" s="2">
        <v>5.0999999999999996</v>
      </c>
      <c r="F135" s="2">
        <v>22</v>
      </c>
      <c r="G135" s="2">
        <v>0.3</v>
      </c>
      <c r="H135" s="2"/>
      <c r="I135" s="2">
        <v>629</v>
      </c>
      <c r="J135" s="2">
        <v>2.1</v>
      </c>
      <c r="K135" s="2" t="s">
        <v>26</v>
      </c>
      <c r="L135" s="2" t="s">
        <v>27</v>
      </c>
      <c r="M135" s="2">
        <v>4.5999999999999996</v>
      </c>
      <c r="N135" s="2">
        <v>0.7</v>
      </c>
      <c r="O135" s="2">
        <v>2.2000000000000002</v>
      </c>
      <c r="P135" s="2">
        <v>14.3</v>
      </c>
      <c r="Q135" s="2">
        <v>0.6</v>
      </c>
      <c r="R135" s="2" t="s">
        <v>27</v>
      </c>
      <c r="S135" s="2" t="s">
        <v>26</v>
      </c>
      <c r="T135" s="2"/>
    </row>
    <row r="136" spans="1:20">
      <c r="A136" s="3">
        <v>44517</v>
      </c>
      <c r="B136" s="2">
        <v>25</v>
      </c>
      <c r="C136" s="2">
        <v>8.1</v>
      </c>
      <c r="D136" s="2">
        <v>4.8</v>
      </c>
      <c r="E136" s="2">
        <v>3.9</v>
      </c>
      <c r="F136" s="2">
        <v>15</v>
      </c>
      <c r="G136" s="2">
        <v>0.8</v>
      </c>
      <c r="H136" s="2"/>
      <c r="I136" s="2">
        <v>511</v>
      </c>
      <c r="J136" s="2">
        <v>2.2000000000000002</v>
      </c>
      <c r="K136" s="2" t="s">
        <v>26</v>
      </c>
      <c r="L136" s="2">
        <v>0.2</v>
      </c>
      <c r="M136" s="2">
        <v>5.7</v>
      </c>
      <c r="N136" s="2">
        <v>0.9</v>
      </c>
      <c r="O136" s="2">
        <v>1.9</v>
      </c>
      <c r="P136" s="2">
        <v>17.600000000000001</v>
      </c>
      <c r="Q136" s="2">
        <v>0.7</v>
      </c>
      <c r="R136" s="2" t="s">
        <v>27</v>
      </c>
      <c r="S136" s="2" t="s">
        <v>26</v>
      </c>
      <c r="T136" s="2"/>
    </row>
    <row r="137" spans="1:20">
      <c r="A137" s="3">
        <v>44519</v>
      </c>
      <c r="B137" s="2">
        <v>25</v>
      </c>
      <c r="C137" s="2">
        <v>7.8</v>
      </c>
      <c r="D137" s="2">
        <v>1.1000000000000001</v>
      </c>
      <c r="E137" s="2">
        <v>2.5</v>
      </c>
      <c r="F137" s="2">
        <v>25</v>
      </c>
      <c r="G137" s="2">
        <v>0.5</v>
      </c>
      <c r="H137" s="2"/>
      <c r="I137" s="2">
        <v>608</v>
      </c>
      <c r="J137" s="2">
        <v>2.2000000000000002</v>
      </c>
      <c r="K137" s="2" t="s">
        <v>26</v>
      </c>
      <c r="L137" s="2" t="s">
        <v>27</v>
      </c>
      <c r="M137" s="2">
        <v>4.5999999999999996</v>
      </c>
      <c r="N137" s="2">
        <v>0.6</v>
      </c>
      <c r="O137" s="2">
        <v>1.7</v>
      </c>
      <c r="P137" s="2">
        <v>15.7</v>
      </c>
      <c r="Q137" s="2">
        <v>0.6</v>
      </c>
      <c r="R137" s="2" t="s">
        <v>27</v>
      </c>
      <c r="S137" s="2" t="s">
        <v>26</v>
      </c>
      <c r="T137" s="2"/>
    </row>
    <row r="138" spans="1:20">
      <c r="A138" s="3">
        <v>44522</v>
      </c>
      <c r="B138" s="2">
        <v>37</v>
      </c>
      <c r="C138" s="2">
        <v>7.6</v>
      </c>
      <c r="D138" s="2">
        <v>6.4</v>
      </c>
      <c r="E138" s="2">
        <v>3.6</v>
      </c>
      <c r="F138" s="2">
        <v>25</v>
      </c>
      <c r="G138" s="2">
        <v>0.2</v>
      </c>
      <c r="H138" s="2"/>
      <c r="I138" s="2">
        <v>609</v>
      </c>
      <c r="J138" s="2">
        <v>2.2000000000000002</v>
      </c>
      <c r="K138" s="2" t="s">
        <v>26</v>
      </c>
      <c r="L138" s="2" t="s">
        <v>27</v>
      </c>
      <c r="M138" s="2">
        <v>4.2</v>
      </c>
      <c r="N138" s="2">
        <v>0.5</v>
      </c>
      <c r="O138" s="2">
        <v>1.5</v>
      </c>
      <c r="P138" s="2">
        <v>10.1</v>
      </c>
      <c r="Q138" s="2">
        <v>0.5</v>
      </c>
      <c r="R138" s="2" t="s">
        <v>27</v>
      </c>
      <c r="S138" s="2" t="s">
        <v>26</v>
      </c>
      <c r="T138" s="2"/>
    </row>
    <row r="139" spans="1:20">
      <c r="A139" s="3">
        <v>44524</v>
      </c>
      <c r="B139" s="2">
        <v>25</v>
      </c>
      <c r="C139" s="2">
        <v>7</v>
      </c>
      <c r="D139" s="2">
        <v>4.7</v>
      </c>
      <c r="E139" s="2">
        <v>6.5</v>
      </c>
      <c r="F139" s="2">
        <v>37</v>
      </c>
      <c r="G139" s="2">
        <v>0.5</v>
      </c>
      <c r="H139" s="2"/>
      <c r="I139" s="2">
        <v>700</v>
      </c>
      <c r="J139" s="2">
        <v>2.2999999999999998</v>
      </c>
      <c r="K139" s="2" t="s">
        <v>26</v>
      </c>
      <c r="L139" s="2" t="s">
        <v>27</v>
      </c>
      <c r="M139" s="2">
        <v>6</v>
      </c>
      <c r="N139" s="2">
        <v>0.5</v>
      </c>
      <c r="O139" s="2">
        <v>1.9</v>
      </c>
      <c r="P139" s="2">
        <v>17.8</v>
      </c>
      <c r="Q139" s="2">
        <v>0.5</v>
      </c>
      <c r="R139" s="2" t="s">
        <v>27</v>
      </c>
      <c r="S139" s="2" t="s">
        <v>26</v>
      </c>
      <c r="T139" s="2"/>
    </row>
    <row r="140" spans="1:20">
      <c r="A140" s="3">
        <v>44526</v>
      </c>
      <c r="B140" s="2">
        <v>24</v>
      </c>
      <c r="C140" s="2">
        <v>7.7</v>
      </c>
      <c r="D140" s="2">
        <v>9.1999999999999993</v>
      </c>
      <c r="E140" s="2">
        <v>2.5</v>
      </c>
      <c r="F140" s="2">
        <v>33</v>
      </c>
      <c r="G140" s="2">
        <v>0.5</v>
      </c>
      <c r="H140" s="2"/>
      <c r="I140" s="2">
        <v>580</v>
      </c>
      <c r="J140" s="2">
        <v>2.2999999999999998</v>
      </c>
      <c r="K140" s="2" t="s">
        <v>26</v>
      </c>
      <c r="L140" s="2" t="s">
        <v>27</v>
      </c>
      <c r="M140" s="2">
        <v>5.0999999999999996</v>
      </c>
      <c r="N140" s="2">
        <v>0.4</v>
      </c>
      <c r="O140" s="2">
        <v>1.8</v>
      </c>
      <c r="P140" s="2">
        <v>19.3</v>
      </c>
      <c r="Q140" s="2">
        <v>0.4</v>
      </c>
      <c r="R140" s="2" t="s">
        <v>27</v>
      </c>
      <c r="S140" s="2" t="s">
        <v>26</v>
      </c>
      <c r="T140" s="2"/>
    </row>
    <row r="141" spans="1:20">
      <c r="A141" s="3">
        <v>44530</v>
      </c>
      <c r="B141" s="2">
        <v>49</v>
      </c>
      <c r="C141" s="2">
        <v>7.8</v>
      </c>
      <c r="D141" s="2">
        <v>3.2</v>
      </c>
      <c r="E141" s="2">
        <v>2.5</v>
      </c>
      <c r="F141" s="2">
        <v>7</v>
      </c>
      <c r="G141" s="2">
        <v>0.4</v>
      </c>
      <c r="H141" s="2"/>
      <c r="I141" s="2">
        <v>699</v>
      </c>
      <c r="J141" s="2">
        <v>2.1</v>
      </c>
      <c r="K141" s="2" t="s">
        <v>26</v>
      </c>
      <c r="L141" s="2" t="s">
        <v>27</v>
      </c>
      <c r="M141" s="2">
        <v>5.3</v>
      </c>
      <c r="N141" s="2">
        <v>0.9</v>
      </c>
      <c r="O141" s="2">
        <v>1.5</v>
      </c>
      <c r="P141" s="2">
        <v>18.8</v>
      </c>
      <c r="Q141" s="2">
        <v>0.6</v>
      </c>
      <c r="R141" s="2">
        <v>0.4</v>
      </c>
      <c r="S141" s="2" t="s">
        <v>26</v>
      </c>
      <c r="T141" s="2"/>
    </row>
    <row r="142" spans="1:20">
      <c r="A142" s="3">
        <v>44533</v>
      </c>
      <c r="B142" s="2">
        <v>37</v>
      </c>
      <c r="C142" s="2">
        <v>7.8</v>
      </c>
      <c r="D142" s="2">
        <v>4.8</v>
      </c>
      <c r="E142" s="2">
        <v>7.3</v>
      </c>
      <c r="F142" s="2">
        <v>27</v>
      </c>
      <c r="G142" s="2">
        <v>0.9</v>
      </c>
      <c r="H142" s="2"/>
      <c r="I142" s="2">
        <v>706</v>
      </c>
      <c r="J142" s="2">
        <v>2.4</v>
      </c>
      <c r="K142" s="2" t="s">
        <v>26</v>
      </c>
      <c r="L142" s="2" t="s">
        <v>27</v>
      </c>
      <c r="M142" s="2">
        <v>5.5</v>
      </c>
      <c r="N142" s="2">
        <v>0.7</v>
      </c>
      <c r="O142" s="2">
        <v>2</v>
      </c>
      <c r="P142" s="2">
        <v>20</v>
      </c>
      <c r="Q142" s="2">
        <v>0.6</v>
      </c>
      <c r="R142" s="2">
        <v>0.2</v>
      </c>
      <c r="S142" s="2" t="s">
        <v>26</v>
      </c>
      <c r="T142" s="2"/>
    </row>
    <row r="143" spans="1:20">
      <c r="A143" s="3">
        <v>44536</v>
      </c>
      <c r="B143" s="2">
        <v>36</v>
      </c>
      <c r="C143" s="2">
        <v>7.8</v>
      </c>
      <c r="D143" s="2">
        <v>2.8</v>
      </c>
      <c r="E143" s="2">
        <v>3.9</v>
      </c>
      <c r="F143" s="2">
        <v>46</v>
      </c>
      <c r="G143" s="2">
        <v>0.2</v>
      </c>
      <c r="H143" s="2"/>
      <c r="I143" s="2">
        <v>571</v>
      </c>
      <c r="J143" s="2">
        <v>2.2999999999999998</v>
      </c>
      <c r="K143" s="2" t="s">
        <v>26</v>
      </c>
      <c r="L143" s="2" t="s">
        <v>27</v>
      </c>
      <c r="M143" s="2">
        <v>4.3</v>
      </c>
      <c r="N143" s="2">
        <v>0.8</v>
      </c>
      <c r="O143" s="2">
        <v>1.9</v>
      </c>
      <c r="P143" s="2">
        <v>18.899999999999999</v>
      </c>
      <c r="Q143" s="2">
        <v>0.6</v>
      </c>
      <c r="R143" s="2" t="s">
        <v>27</v>
      </c>
      <c r="S143" s="2" t="s">
        <v>26</v>
      </c>
      <c r="T143" s="2" t="s">
        <v>33</v>
      </c>
    </row>
    <row r="144" spans="1:20">
      <c r="A144" s="3">
        <v>44538</v>
      </c>
      <c r="B144" s="2">
        <v>24</v>
      </c>
      <c r="C144" s="2">
        <v>8</v>
      </c>
      <c r="D144" s="2">
        <v>8</v>
      </c>
      <c r="E144" s="2">
        <v>13.8</v>
      </c>
      <c r="F144" s="2">
        <v>54.6</v>
      </c>
      <c r="G144" s="2">
        <v>1.3</v>
      </c>
      <c r="H144" s="2"/>
      <c r="I144" s="2">
        <v>579</v>
      </c>
      <c r="J144" s="2">
        <v>2.2000000000000002</v>
      </c>
      <c r="K144" s="2" t="s">
        <v>26</v>
      </c>
      <c r="L144" s="2" t="s">
        <v>27</v>
      </c>
      <c r="M144" s="2">
        <v>5.4</v>
      </c>
      <c r="N144" s="2">
        <v>1.1000000000000001</v>
      </c>
      <c r="O144" s="2">
        <v>1.4</v>
      </c>
      <c r="P144" s="2">
        <v>21.5</v>
      </c>
      <c r="Q144" s="2">
        <v>0.7</v>
      </c>
      <c r="R144" s="2" t="s">
        <v>27</v>
      </c>
      <c r="S144" s="2" t="s">
        <v>26</v>
      </c>
      <c r="T144" s="2"/>
    </row>
    <row r="145" spans="1:20">
      <c r="A145" s="3">
        <v>44540</v>
      </c>
      <c r="B145" s="2">
        <v>24</v>
      </c>
      <c r="C145" s="2">
        <v>7.7</v>
      </c>
      <c r="D145" s="2">
        <v>8</v>
      </c>
      <c r="E145" s="2">
        <v>5.6</v>
      </c>
      <c r="F145" s="2">
        <v>21.5</v>
      </c>
      <c r="G145" s="2">
        <v>0.7</v>
      </c>
      <c r="H145" s="2"/>
      <c r="I145" s="2">
        <v>552</v>
      </c>
      <c r="J145" s="2">
        <v>2.2999999999999998</v>
      </c>
      <c r="K145" s="2" t="s">
        <v>34</v>
      </c>
      <c r="L145" s="2" t="s">
        <v>27</v>
      </c>
      <c r="M145" s="2">
        <v>5.5</v>
      </c>
      <c r="N145" s="2">
        <v>1.5</v>
      </c>
      <c r="O145" s="2">
        <v>1.8</v>
      </c>
      <c r="P145" s="2">
        <v>24.5</v>
      </c>
      <c r="Q145" s="2">
        <v>0.7</v>
      </c>
      <c r="R145" s="2" t="s">
        <v>27</v>
      </c>
      <c r="S145" s="2" t="s">
        <v>26</v>
      </c>
      <c r="T145" s="2"/>
    </row>
    <row r="146" spans="1:20">
      <c r="A146" s="3">
        <v>44543</v>
      </c>
      <c r="B146" s="2">
        <v>37</v>
      </c>
      <c r="C146" s="2">
        <v>7.6</v>
      </c>
      <c r="D146" s="2">
        <v>6.4</v>
      </c>
      <c r="E146" s="2">
        <v>5.3</v>
      </c>
      <c r="F146" s="2">
        <v>39</v>
      </c>
      <c r="G146" s="2">
        <v>0.2</v>
      </c>
      <c r="H146" s="2"/>
      <c r="I146" s="2">
        <v>640</v>
      </c>
      <c r="J146" s="2">
        <v>2.2000000000000002</v>
      </c>
      <c r="K146" s="2">
        <v>0.2</v>
      </c>
      <c r="L146" s="2" t="s">
        <v>27</v>
      </c>
      <c r="M146" s="2">
        <v>5.7</v>
      </c>
      <c r="N146" s="2">
        <v>1</v>
      </c>
      <c r="O146" s="2">
        <v>1.5</v>
      </c>
      <c r="P146" s="2">
        <v>17.100000000000001</v>
      </c>
      <c r="Q146" s="2">
        <v>0.6</v>
      </c>
      <c r="R146" s="2" t="s">
        <v>27</v>
      </c>
      <c r="S146" s="2" t="s">
        <v>26</v>
      </c>
      <c r="T146" s="2"/>
    </row>
    <row r="147" spans="1:20">
      <c r="A147" s="3">
        <v>44545</v>
      </c>
      <c r="B147" s="2">
        <v>24</v>
      </c>
      <c r="C147" s="2">
        <v>7.4</v>
      </c>
      <c r="D147" s="2">
        <v>7.6</v>
      </c>
      <c r="E147" s="2">
        <v>5.6</v>
      </c>
      <c r="F147" s="2">
        <v>46</v>
      </c>
      <c r="G147" s="2">
        <v>0.3</v>
      </c>
      <c r="H147" s="2"/>
      <c r="I147" s="2">
        <v>653</v>
      </c>
      <c r="J147" s="2">
        <v>2.4</v>
      </c>
      <c r="K147" s="2" t="s">
        <v>26</v>
      </c>
      <c r="L147" s="2">
        <v>0.2</v>
      </c>
      <c r="M147" s="2">
        <v>7.3</v>
      </c>
      <c r="N147" s="2">
        <v>1.1000000000000001</v>
      </c>
      <c r="O147" s="2">
        <v>2.4</v>
      </c>
      <c r="P147" s="2">
        <v>19.399999999999999</v>
      </c>
      <c r="Q147" s="2">
        <v>0.7</v>
      </c>
      <c r="R147" s="2" t="s">
        <v>27</v>
      </c>
      <c r="S147" s="2" t="s">
        <v>26</v>
      </c>
      <c r="T147" s="2"/>
    </row>
    <row r="148" spans="1:20">
      <c r="A148" s="3">
        <v>44547</v>
      </c>
      <c r="B148" s="2">
        <v>24</v>
      </c>
      <c r="C148" s="2">
        <v>7.4</v>
      </c>
      <c r="D148" s="2">
        <v>8.8000000000000007</v>
      </c>
      <c r="E148" s="2">
        <v>7.6</v>
      </c>
      <c r="F148" s="2">
        <v>45</v>
      </c>
      <c r="G148" s="2">
        <v>0.4</v>
      </c>
      <c r="H148" s="2"/>
      <c r="I148" s="2">
        <v>629</v>
      </c>
      <c r="J148" s="2">
        <v>2.7</v>
      </c>
      <c r="K148" s="2" t="s">
        <v>26</v>
      </c>
      <c r="L148" s="2">
        <v>0.2</v>
      </c>
      <c r="M148" s="2">
        <v>7.1</v>
      </c>
      <c r="N148" s="2">
        <v>1.1000000000000001</v>
      </c>
      <c r="O148" s="2">
        <v>2.4</v>
      </c>
      <c r="P148" s="2">
        <v>22</v>
      </c>
      <c r="Q148" s="2">
        <v>0.6</v>
      </c>
      <c r="R148" s="2" t="s">
        <v>27</v>
      </c>
      <c r="S148" s="2" t="s">
        <v>26</v>
      </c>
      <c r="T148" s="2"/>
    </row>
    <row r="149" spans="1:20">
      <c r="A149" s="3">
        <v>44550</v>
      </c>
      <c r="B149" s="2">
        <v>37</v>
      </c>
      <c r="C149" s="2">
        <v>7.4</v>
      </c>
      <c r="D149" s="2">
        <v>8</v>
      </c>
      <c r="E149" s="2">
        <v>3.4</v>
      </c>
      <c r="F149" s="2">
        <v>28</v>
      </c>
      <c r="G149" s="2">
        <v>0.2</v>
      </c>
      <c r="H149" s="2"/>
      <c r="I149" s="2">
        <v>708</v>
      </c>
      <c r="J149" s="2">
        <v>2.4</v>
      </c>
      <c r="K149" s="2" t="s">
        <v>26</v>
      </c>
      <c r="L149" s="2" t="s">
        <v>27</v>
      </c>
      <c r="M149" s="2">
        <v>5</v>
      </c>
      <c r="N149" s="2">
        <v>0.9</v>
      </c>
      <c r="O149" s="2">
        <v>1.9</v>
      </c>
      <c r="P149" s="2">
        <v>14.3</v>
      </c>
      <c r="Q149" s="2">
        <v>0.6</v>
      </c>
      <c r="R149" s="2" t="s">
        <v>27</v>
      </c>
      <c r="S149" s="2" t="s">
        <v>26</v>
      </c>
      <c r="T149" s="2"/>
    </row>
    <row r="150" spans="1:20">
      <c r="A150" s="3">
        <v>44552</v>
      </c>
      <c r="B150" s="2">
        <v>24</v>
      </c>
      <c r="C150" s="2">
        <v>7.5</v>
      </c>
      <c r="D150" s="2">
        <v>11.2</v>
      </c>
      <c r="E150" s="2">
        <v>9.5</v>
      </c>
      <c r="F150" s="2">
        <v>30</v>
      </c>
      <c r="G150" s="2">
        <v>0.5</v>
      </c>
      <c r="H150" s="2"/>
      <c r="I150" s="2">
        <v>715</v>
      </c>
      <c r="J150" s="2">
        <v>2.7</v>
      </c>
      <c r="K150" s="2" t="s">
        <v>26</v>
      </c>
      <c r="L150" s="2">
        <v>0.2</v>
      </c>
      <c r="M150" s="2">
        <v>6.1</v>
      </c>
      <c r="N150" s="2">
        <v>1.2</v>
      </c>
      <c r="O150" s="2">
        <v>2</v>
      </c>
      <c r="P150" s="2">
        <v>18.2</v>
      </c>
      <c r="Q150" s="2">
        <v>0.7</v>
      </c>
      <c r="R150" s="2">
        <v>0.5</v>
      </c>
      <c r="S150" s="2" t="s">
        <v>26</v>
      </c>
      <c r="T150" s="2"/>
    </row>
    <row r="151" spans="1:20">
      <c r="A151" s="3">
        <v>44554</v>
      </c>
      <c r="B151" s="2">
        <v>24</v>
      </c>
      <c r="C151" s="2">
        <v>7.5</v>
      </c>
      <c r="D151" s="2">
        <v>12</v>
      </c>
      <c r="E151" s="2">
        <v>8.4</v>
      </c>
      <c r="F151" s="2">
        <v>44</v>
      </c>
      <c r="G151" s="2">
        <v>0.4</v>
      </c>
      <c r="H151" s="2"/>
      <c r="I151" s="2">
        <v>714</v>
      </c>
      <c r="J151" s="2">
        <v>2.9</v>
      </c>
      <c r="K151" s="2" t="s">
        <v>26</v>
      </c>
      <c r="L151" s="2" t="s">
        <v>27</v>
      </c>
      <c r="M151" s="2">
        <v>7.7</v>
      </c>
      <c r="N151" s="2">
        <v>1.3</v>
      </c>
      <c r="O151" s="2">
        <v>2.2000000000000002</v>
      </c>
      <c r="P151" s="2">
        <v>27.8</v>
      </c>
      <c r="Q151" s="2">
        <v>0.8</v>
      </c>
      <c r="R151" s="2" t="s">
        <v>27</v>
      </c>
      <c r="S151" s="2" t="s">
        <v>26</v>
      </c>
      <c r="T151" s="2"/>
    </row>
    <row r="152" spans="1:20">
      <c r="A152" s="3">
        <v>44559</v>
      </c>
      <c r="B152" s="2">
        <v>62</v>
      </c>
      <c r="C152" s="2">
        <v>7.6</v>
      </c>
      <c r="D152" s="2">
        <v>5.6</v>
      </c>
      <c r="E152" s="2">
        <v>2.8</v>
      </c>
      <c r="F152" s="2">
        <v>15</v>
      </c>
      <c r="G152" s="2">
        <v>0.2</v>
      </c>
      <c r="H152" s="2"/>
      <c r="I152" s="2">
        <v>536</v>
      </c>
      <c r="J152" s="2">
        <v>2.1</v>
      </c>
      <c r="K152" s="2" t="s">
        <v>26</v>
      </c>
      <c r="L152" s="2" t="s">
        <v>27</v>
      </c>
      <c r="M152" s="2">
        <v>5.3</v>
      </c>
      <c r="N152" s="2">
        <v>1.4</v>
      </c>
      <c r="O152" s="2">
        <v>1.7</v>
      </c>
      <c r="P152" s="2">
        <v>17</v>
      </c>
      <c r="Q152" s="2">
        <v>0.8</v>
      </c>
      <c r="R152" s="2" t="s">
        <v>27</v>
      </c>
      <c r="S152" s="2" t="s">
        <v>26</v>
      </c>
      <c r="T152" s="2"/>
    </row>
    <row r="153" spans="1:20">
      <c r="A153" s="3">
        <v>44561</v>
      </c>
      <c r="B153" s="2">
        <v>23</v>
      </c>
      <c r="C153" s="2">
        <v>7.7</v>
      </c>
      <c r="D153" s="2">
        <v>10.4</v>
      </c>
      <c r="E153" s="2">
        <v>2.8</v>
      </c>
      <c r="F153" s="2">
        <v>28</v>
      </c>
      <c r="G153" s="2">
        <v>0.2</v>
      </c>
      <c r="H153" s="2"/>
      <c r="I153" s="2">
        <v>578</v>
      </c>
      <c r="J153" s="2">
        <v>2.2999999999999998</v>
      </c>
      <c r="K153" s="2" t="s">
        <v>26</v>
      </c>
      <c r="L153" s="2" t="s">
        <v>27</v>
      </c>
      <c r="M153" s="2">
        <v>6.9</v>
      </c>
      <c r="N153" s="2">
        <v>1.3</v>
      </c>
      <c r="O153" s="2">
        <v>2.7</v>
      </c>
      <c r="P153" s="2">
        <v>15.7</v>
      </c>
      <c r="Q153" s="2">
        <v>1.1000000000000001</v>
      </c>
      <c r="R153" s="2" t="s">
        <v>27</v>
      </c>
      <c r="S153" s="2" t="s">
        <v>26</v>
      </c>
      <c r="T153" s="2"/>
    </row>
    <row r="154" spans="1:20">
      <c r="A154" s="3">
        <v>44565</v>
      </c>
      <c r="B154" s="2">
        <v>49</v>
      </c>
      <c r="C154" s="2">
        <v>7.7</v>
      </c>
      <c r="D154" s="2">
        <v>6.8</v>
      </c>
      <c r="E154" s="2">
        <v>4.8</v>
      </c>
      <c r="F154" s="2">
        <v>29</v>
      </c>
      <c r="G154" s="2">
        <v>0.3</v>
      </c>
      <c r="H154" s="2"/>
      <c r="I154" s="2">
        <v>646</v>
      </c>
      <c r="J154" s="2">
        <v>2.2999999999999998</v>
      </c>
      <c r="K154" s="2" t="s">
        <v>26</v>
      </c>
      <c r="L154" s="2">
        <v>0.2</v>
      </c>
      <c r="M154" s="2">
        <v>6.1</v>
      </c>
      <c r="N154" s="2">
        <v>1.5</v>
      </c>
      <c r="O154" s="2">
        <v>1.6</v>
      </c>
      <c r="P154" s="2">
        <v>20.5</v>
      </c>
      <c r="Q154" s="2">
        <v>0.8</v>
      </c>
      <c r="R154" s="2" t="s">
        <v>27</v>
      </c>
      <c r="S154" s="2" t="s">
        <v>26</v>
      </c>
      <c r="T154" s="2"/>
    </row>
    <row r="155" spans="1:20">
      <c r="A155" s="3">
        <v>44568</v>
      </c>
      <c r="B155" s="2">
        <v>36</v>
      </c>
      <c r="C155" s="2">
        <v>7.5</v>
      </c>
      <c r="D155" s="2">
        <v>9.6</v>
      </c>
      <c r="E155" s="2">
        <v>8.4</v>
      </c>
      <c r="F155" s="2">
        <v>34</v>
      </c>
      <c r="G155" s="2">
        <v>0.8</v>
      </c>
      <c r="H155" s="2"/>
      <c r="I155" s="2">
        <v>671</v>
      </c>
      <c r="J155" s="2">
        <v>2.7</v>
      </c>
      <c r="K155" s="2">
        <v>0.4</v>
      </c>
      <c r="L155" s="2" t="s">
        <v>27</v>
      </c>
      <c r="M155" s="2">
        <v>6.9</v>
      </c>
      <c r="N155" s="2">
        <v>1.3</v>
      </c>
      <c r="O155" s="2">
        <v>2.2000000000000002</v>
      </c>
      <c r="P155" s="2">
        <v>34.5</v>
      </c>
      <c r="Q155" s="2">
        <v>0.7</v>
      </c>
      <c r="R155" s="2" t="s">
        <v>27</v>
      </c>
      <c r="S155" s="2" t="s">
        <v>26</v>
      </c>
      <c r="T155" s="2"/>
    </row>
    <row r="156" spans="1:20">
      <c r="A156" s="3">
        <v>44571</v>
      </c>
      <c r="B156" s="2">
        <v>37</v>
      </c>
      <c r="C156" s="2">
        <v>7.5</v>
      </c>
      <c r="D156" s="2">
        <v>5.2</v>
      </c>
      <c r="E156" s="2">
        <v>4.2</v>
      </c>
      <c r="F156" s="2">
        <v>31</v>
      </c>
      <c r="G156" s="2">
        <v>0.2</v>
      </c>
      <c r="H156" s="2"/>
      <c r="I156" s="2">
        <v>653</v>
      </c>
      <c r="J156" s="2">
        <v>2.2000000000000002</v>
      </c>
      <c r="K156" s="2" t="s">
        <v>26</v>
      </c>
      <c r="L156" s="2" t="s">
        <v>27</v>
      </c>
      <c r="M156" s="2">
        <v>5.0999999999999996</v>
      </c>
      <c r="N156" s="2">
        <v>0.8</v>
      </c>
      <c r="O156" s="2">
        <v>1.8</v>
      </c>
      <c r="P156" s="2">
        <v>20.2</v>
      </c>
      <c r="Q156" s="2">
        <v>0.7</v>
      </c>
      <c r="R156" s="2" t="s">
        <v>27</v>
      </c>
      <c r="S156" s="2" t="s">
        <v>26</v>
      </c>
      <c r="T156" s="2"/>
    </row>
    <row r="157" spans="1:20">
      <c r="A157" s="3">
        <v>44573</v>
      </c>
      <c r="B157" s="2">
        <v>25</v>
      </c>
      <c r="C157" s="2">
        <v>7.4</v>
      </c>
      <c r="D157" s="2">
        <v>8</v>
      </c>
      <c r="E157" s="2">
        <v>9.8000000000000007</v>
      </c>
      <c r="F157" s="2">
        <v>45</v>
      </c>
      <c r="G157" s="2">
        <v>0.5</v>
      </c>
      <c r="H157" s="2"/>
      <c r="I157" s="2">
        <v>646</v>
      </c>
      <c r="J157" s="2">
        <v>2</v>
      </c>
      <c r="K157" s="2" t="s">
        <v>26</v>
      </c>
      <c r="L157" s="2" t="s">
        <v>27</v>
      </c>
      <c r="M157" s="2">
        <v>6.3</v>
      </c>
      <c r="N157" s="2">
        <v>1.4</v>
      </c>
      <c r="O157" s="2">
        <v>2</v>
      </c>
      <c r="P157" s="2">
        <v>19</v>
      </c>
      <c r="Q157" s="2">
        <v>0.6</v>
      </c>
      <c r="R157" s="2" t="s">
        <v>27</v>
      </c>
      <c r="S157" s="2" t="s">
        <v>26</v>
      </c>
      <c r="T157" s="2"/>
    </row>
    <row r="158" spans="1:20">
      <c r="A158" s="3">
        <v>44575</v>
      </c>
      <c r="B158" s="2">
        <v>25</v>
      </c>
      <c r="C158" s="2">
        <v>7.6</v>
      </c>
      <c r="D158" s="2">
        <v>5.2</v>
      </c>
      <c r="E158" s="2">
        <v>3.4</v>
      </c>
      <c r="F158" s="2">
        <v>24</v>
      </c>
      <c r="G158" s="2">
        <v>0.6</v>
      </c>
      <c r="H158" s="2"/>
      <c r="I158" s="2">
        <v>632</v>
      </c>
      <c r="J158" s="2">
        <v>2.4</v>
      </c>
      <c r="K158" s="2" t="s">
        <v>26</v>
      </c>
      <c r="L158" s="2">
        <v>0.2</v>
      </c>
      <c r="M158" s="2">
        <v>7.2</v>
      </c>
      <c r="N158" s="2">
        <v>1.9</v>
      </c>
      <c r="O158" s="2">
        <v>2</v>
      </c>
      <c r="P158" s="2">
        <v>38</v>
      </c>
      <c r="Q158" s="2">
        <v>0.7</v>
      </c>
      <c r="R158" s="2" t="s">
        <v>27</v>
      </c>
      <c r="S158" s="2" t="s">
        <v>26</v>
      </c>
      <c r="T158" s="2"/>
    </row>
    <row r="159" spans="1:20">
      <c r="A159" s="3">
        <v>44578</v>
      </c>
      <c r="B159" s="2">
        <v>36</v>
      </c>
      <c r="C159" s="2">
        <v>7.6</v>
      </c>
      <c r="D159" s="2">
        <v>5.6</v>
      </c>
      <c r="E159" s="2">
        <v>5.6</v>
      </c>
      <c r="F159" s="2">
        <v>13</v>
      </c>
      <c r="G159" s="2">
        <v>0.3</v>
      </c>
      <c r="H159" s="2"/>
      <c r="I159" s="2">
        <v>663</v>
      </c>
      <c r="J159" s="2">
        <v>2.2999999999999998</v>
      </c>
      <c r="K159" s="2" t="s">
        <v>26</v>
      </c>
      <c r="L159" s="2" t="s">
        <v>27</v>
      </c>
      <c r="M159" s="2">
        <v>4.5</v>
      </c>
      <c r="N159" s="2">
        <v>0.7</v>
      </c>
      <c r="O159" s="2">
        <v>1.7</v>
      </c>
      <c r="P159" s="2">
        <v>12.5</v>
      </c>
      <c r="Q159" s="2">
        <v>0.7</v>
      </c>
      <c r="R159" s="2" t="s">
        <v>27</v>
      </c>
      <c r="S159" s="2" t="s">
        <v>26</v>
      </c>
      <c r="T159" s="2"/>
    </row>
    <row r="160" spans="1:20">
      <c r="A160" s="3">
        <v>44580</v>
      </c>
      <c r="B160" s="2">
        <v>24</v>
      </c>
      <c r="C160" s="2">
        <v>7.7</v>
      </c>
      <c r="D160" s="2">
        <v>8.8000000000000007</v>
      </c>
      <c r="E160" s="2">
        <v>9.8000000000000007</v>
      </c>
      <c r="F160" s="2">
        <v>34</v>
      </c>
      <c r="G160" s="2">
        <v>2.2000000000000002</v>
      </c>
      <c r="H160" s="2"/>
      <c r="I160" s="2">
        <v>640</v>
      </c>
      <c r="J160" s="2">
        <v>2.9</v>
      </c>
      <c r="K160" s="2">
        <v>0.2</v>
      </c>
      <c r="L160" s="2">
        <v>0.2</v>
      </c>
      <c r="M160" s="2">
        <v>6.4</v>
      </c>
      <c r="N160" s="2">
        <v>1</v>
      </c>
      <c r="O160" s="2">
        <v>2</v>
      </c>
      <c r="P160" s="2">
        <v>17.8</v>
      </c>
      <c r="Q160" s="2">
        <v>0.7</v>
      </c>
      <c r="R160" s="2" t="s">
        <v>27</v>
      </c>
      <c r="S160" s="2" t="s">
        <v>26</v>
      </c>
      <c r="T160" s="2"/>
    </row>
    <row r="161" spans="1:20">
      <c r="A161" s="3">
        <v>44582</v>
      </c>
      <c r="B161" s="2">
        <v>24</v>
      </c>
      <c r="C161" s="2">
        <v>7.7</v>
      </c>
      <c r="D161" s="2">
        <v>4.8</v>
      </c>
      <c r="E161" s="2">
        <v>14.9</v>
      </c>
      <c r="F161" s="2">
        <v>30</v>
      </c>
      <c r="G161" s="2">
        <v>2.4</v>
      </c>
      <c r="H161" s="2"/>
      <c r="I161" s="2">
        <v>675</v>
      </c>
      <c r="J161" s="2">
        <v>2.7</v>
      </c>
      <c r="K161" s="2" t="s">
        <v>26</v>
      </c>
      <c r="L161" s="2" t="s">
        <v>27</v>
      </c>
      <c r="M161" s="2">
        <v>5.5</v>
      </c>
      <c r="N161" s="2">
        <v>0.9</v>
      </c>
      <c r="O161" s="2">
        <v>2</v>
      </c>
      <c r="P161" s="2">
        <v>30.2</v>
      </c>
      <c r="Q161" s="2">
        <v>0.7</v>
      </c>
      <c r="R161" s="2">
        <v>0.2</v>
      </c>
      <c r="S161" s="2" t="s">
        <v>26</v>
      </c>
      <c r="T161" s="2"/>
    </row>
    <row r="162" spans="1:20">
      <c r="A162" s="3">
        <v>44585</v>
      </c>
      <c r="B162" s="2">
        <v>36</v>
      </c>
      <c r="C162" s="2">
        <v>7.7</v>
      </c>
      <c r="D162" s="2">
        <v>5.2</v>
      </c>
      <c r="E162" s="2">
        <v>6.7</v>
      </c>
      <c r="F162" s="2">
        <v>28</v>
      </c>
      <c r="G162" s="2">
        <v>0.9</v>
      </c>
      <c r="H162" s="2"/>
      <c r="I162" s="2">
        <v>723</v>
      </c>
      <c r="J162" s="2">
        <v>2.7</v>
      </c>
      <c r="K162" s="2" t="s">
        <v>26</v>
      </c>
      <c r="L162" s="2" t="s">
        <v>27</v>
      </c>
      <c r="M162" s="2">
        <v>4.8</v>
      </c>
      <c r="N162" s="2">
        <v>0.6</v>
      </c>
      <c r="O162" s="2">
        <v>1.9</v>
      </c>
      <c r="P162" s="2">
        <v>16.2</v>
      </c>
      <c r="Q162" s="2">
        <v>0.7</v>
      </c>
      <c r="R162" s="2" t="s">
        <v>27</v>
      </c>
      <c r="S162" s="2" t="s">
        <v>26</v>
      </c>
      <c r="T162" s="2"/>
    </row>
    <row r="163" spans="1:20">
      <c r="A163" s="3">
        <v>44587</v>
      </c>
      <c r="B163" s="2">
        <v>24</v>
      </c>
      <c r="C163" s="2">
        <v>7.6</v>
      </c>
      <c r="D163" s="2">
        <v>6.4</v>
      </c>
      <c r="E163" s="2">
        <v>8.4</v>
      </c>
      <c r="F163" s="2">
        <v>21</v>
      </c>
      <c r="G163" s="2">
        <v>1.5</v>
      </c>
      <c r="H163" s="2"/>
      <c r="I163" s="2">
        <v>784</v>
      </c>
      <c r="J163" s="2">
        <v>2.8</v>
      </c>
      <c r="K163" s="2" t="s">
        <v>26</v>
      </c>
      <c r="L163" s="2" t="s">
        <v>27</v>
      </c>
      <c r="M163" s="2">
        <v>6.3</v>
      </c>
      <c r="N163" s="2">
        <v>0.8</v>
      </c>
      <c r="O163" s="2">
        <v>2.1</v>
      </c>
      <c r="P163" s="2">
        <v>16.899999999999999</v>
      </c>
      <c r="Q163" s="2">
        <v>0.7</v>
      </c>
      <c r="R163" s="2" t="s">
        <v>27</v>
      </c>
      <c r="S163" s="2" t="s">
        <v>26</v>
      </c>
      <c r="T163" s="2"/>
    </row>
    <row r="164" spans="1:20">
      <c r="A164" s="3">
        <v>44589</v>
      </c>
      <c r="B164" s="2">
        <v>25</v>
      </c>
      <c r="C164" s="2">
        <v>7.6</v>
      </c>
      <c r="D164" s="2">
        <v>7.6</v>
      </c>
      <c r="E164" s="2">
        <v>5.6</v>
      </c>
      <c r="F164" s="2">
        <v>20</v>
      </c>
      <c r="G164" s="2">
        <v>0.8</v>
      </c>
      <c r="H164" s="2"/>
      <c r="I164" s="2">
        <v>729</v>
      </c>
      <c r="J164" s="2">
        <v>2.9</v>
      </c>
      <c r="K164" s="2" t="s">
        <v>26</v>
      </c>
      <c r="L164" s="2">
        <v>0.2</v>
      </c>
      <c r="M164" s="2">
        <v>5.8</v>
      </c>
      <c r="N164" s="2">
        <v>1.3</v>
      </c>
      <c r="O164" s="2">
        <v>2.1</v>
      </c>
      <c r="P164" s="2">
        <v>37.9</v>
      </c>
      <c r="Q164" s="2">
        <v>0.6</v>
      </c>
      <c r="R164" s="2" t="s">
        <v>27</v>
      </c>
      <c r="S164" s="2" t="s">
        <v>26</v>
      </c>
      <c r="T164" s="2"/>
    </row>
    <row r="165" spans="1:20">
      <c r="A165" s="3">
        <v>44592</v>
      </c>
      <c r="B165" s="2">
        <v>36</v>
      </c>
      <c r="C165" s="2">
        <v>7.5</v>
      </c>
      <c r="D165" s="2">
        <v>6</v>
      </c>
      <c r="E165" s="2">
        <v>6.5</v>
      </c>
      <c r="F165" s="2">
        <v>20</v>
      </c>
      <c r="G165" s="2">
        <v>0.4</v>
      </c>
      <c r="H165" s="2"/>
      <c r="I165" s="2">
        <v>768</v>
      </c>
      <c r="J165" s="2">
        <v>2.9</v>
      </c>
      <c r="K165" s="2" t="s">
        <v>26</v>
      </c>
      <c r="L165" s="2">
        <v>0.2</v>
      </c>
      <c r="M165" s="2">
        <v>5.5</v>
      </c>
      <c r="N165" s="2">
        <v>1.1000000000000001</v>
      </c>
      <c r="O165" s="2">
        <v>1.9</v>
      </c>
      <c r="P165" s="2">
        <v>15</v>
      </c>
      <c r="Q165" s="2">
        <v>0.6</v>
      </c>
      <c r="R165" s="2">
        <v>0.2</v>
      </c>
      <c r="S165" s="2" t="s">
        <v>26</v>
      </c>
      <c r="T165" s="2"/>
    </row>
    <row r="166" spans="1:20">
      <c r="A166" s="3">
        <v>44594</v>
      </c>
      <c r="B166" s="2">
        <v>24</v>
      </c>
      <c r="C166" s="2">
        <v>7.4</v>
      </c>
      <c r="D166" s="2">
        <v>5.6</v>
      </c>
      <c r="E166" s="2">
        <v>5.0999999999999996</v>
      </c>
      <c r="F166" s="2">
        <v>11</v>
      </c>
      <c r="G166" s="2">
        <v>0.5</v>
      </c>
      <c r="H166" s="2"/>
      <c r="I166" s="2">
        <v>687</v>
      </c>
      <c r="J166" s="2">
        <v>2.9</v>
      </c>
      <c r="K166" s="2" t="s">
        <v>26</v>
      </c>
      <c r="L166" s="2">
        <v>0.2</v>
      </c>
      <c r="M166" s="2">
        <v>4.9000000000000004</v>
      </c>
      <c r="N166" s="2">
        <v>0.9</v>
      </c>
      <c r="O166" s="2">
        <v>1.9</v>
      </c>
      <c r="P166" s="2">
        <v>15.1</v>
      </c>
      <c r="Q166" s="2">
        <v>0.7</v>
      </c>
      <c r="R166" s="2" t="s">
        <v>27</v>
      </c>
      <c r="S166" s="2" t="s">
        <v>26</v>
      </c>
      <c r="T166" s="2"/>
    </row>
    <row r="167" spans="1:20">
      <c r="A167" s="3">
        <v>44596</v>
      </c>
      <c r="B167" s="2">
        <v>25</v>
      </c>
      <c r="C167" s="2">
        <v>7.6</v>
      </c>
      <c r="D167" s="2">
        <v>8</v>
      </c>
      <c r="E167" s="2">
        <v>5.3</v>
      </c>
      <c r="F167" s="2">
        <v>17</v>
      </c>
      <c r="G167" s="2">
        <v>0.5</v>
      </c>
      <c r="H167" s="2"/>
      <c r="I167" s="2">
        <v>712</v>
      </c>
      <c r="J167" s="2">
        <v>2.7</v>
      </c>
      <c r="K167" s="2" t="s">
        <v>26</v>
      </c>
      <c r="L167" s="2">
        <v>0.2</v>
      </c>
      <c r="M167" s="2">
        <v>6</v>
      </c>
      <c r="N167" s="2">
        <v>1.2</v>
      </c>
      <c r="O167" s="2">
        <v>2.1</v>
      </c>
      <c r="P167" s="2">
        <v>22.9</v>
      </c>
      <c r="Q167" s="2">
        <v>0.6</v>
      </c>
      <c r="R167" s="2" t="s">
        <v>27</v>
      </c>
      <c r="S167" s="2" t="s">
        <v>26</v>
      </c>
      <c r="T167" s="2"/>
    </row>
    <row r="168" spans="1:20">
      <c r="A168" s="3">
        <v>44599</v>
      </c>
      <c r="B168" s="2">
        <v>37</v>
      </c>
      <c r="C168" s="2">
        <v>7.5</v>
      </c>
      <c r="D168" s="2">
        <v>7.6</v>
      </c>
      <c r="E168" s="2">
        <v>4.8</v>
      </c>
      <c r="F168" s="2">
        <v>31</v>
      </c>
      <c r="G168" s="2">
        <v>1.4</v>
      </c>
      <c r="H168" s="2"/>
      <c r="I168" s="2">
        <v>663</v>
      </c>
      <c r="J168" s="2">
        <v>2.5</v>
      </c>
      <c r="K168" s="2" t="s">
        <v>26</v>
      </c>
      <c r="L168" s="2" t="s">
        <v>27</v>
      </c>
      <c r="M168" s="2">
        <v>4.5999999999999996</v>
      </c>
      <c r="N168" s="2">
        <v>1.7</v>
      </c>
      <c r="O168" s="2">
        <v>1.9</v>
      </c>
      <c r="P168" s="2">
        <v>23.8</v>
      </c>
      <c r="Q168" s="2">
        <v>0.7</v>
      </c>
      <c r="R168" s="2" t="s">
        <v>27</v>
      </c>
      <c r="S168" s="2" t="s">
        <v>26</v>
      </c>
      <c r="T168" s="2"/>
    </row>
    <row r="169" spans="1:20">
      <c r="A169" s="3">
        <v>44601</v>
      </c>
      <c r="B169" s="2">
        <v>25</v>
      </c>
      <c r="C169" s="2">
        <v>7.5</v>
      </c>
      <c r="D169" s="2">
        <v>6</v>
      </c>
      <c r="E169" s="2">
        <v>11.2</v>
      </c>
      <c r="F169" s="2">
        <v>41</v>
      </c>
      <c r="G169" s="2">
        <v>1.2</v>
      </c>
      <c r="H169" s="2"/>
      <c r="I169" s="2">
        <v>718</v>
      </c>
      <c r="J169" s="2">
        <v>3</v>
      </c>
      <c r="K169" s="2" t="s">
        <v>26</v>
      </c>
      <c r="L169" s="2" t="s">
        <v>27</v>
      </c>
      <c r="M169" s="2">
        <v>5.0999999999999996</v>
      </c>
      <c r="N169" s="2">
        <v>0.7</v>
      </c>
      <c r="O169" s="2">
        <v>1.9</v>
      </c>
      <c r="P169" s="2">
        <v>18.3</v>
      </c>
      <c r="Q169" s="2">
        <v>0.7</v>
      </c>
      <c r="R169" s="2" t="s">
        <v>27</v>
      </c>
      <c r="S169" s="2" t="s">
        <v>26</v>
      </c>
      <c r="T169" s="2"/>
    </row>
    <row r="170" spans="1:20">
      <c r="A170" s="3">
        <v>44603</v>
      </c>
      <c r="B170" s="2">
        <v>24</v>
      </c>
      <c r="C170" s="2">
        <v>7.4</v>
      </c>
      <c r="D170" s="2">
        <v>8</v>
      </c>
      <c r="E170" s="2">
        <v>5.9</v>
      </c>
      <c r="F170" s="2">
        <v>20</v>
      </c>
      <c r="G170" s="2">
        <v>0.6</v>
      </c>
      <c r="H170" s="2"/>
      <c r="I170" s="2">
        <v>820</v>
      </c>
      <c r="J170" s="2">
        <v>3.1</v>
      </c>
      <c r="K170" s="2" t="s">
        <v>26</v>
      </c>
      <c r="L170" s="2" t="s">
        <v>27</v>
      </c>
      <c r="M170" s="2">
        <v>6.3</v>
      </c>
      <c r="N170" s="2">
        <v>0.9</v>
      </c>
      <c r="O170" s="2">
        <v>2.2999999999999998</v>
      </c>
      <c r="P170" s="2">
        <v>20.100000000000001</v>
      </c>
      <c r="Q170" s="2">
        <v>0.7</v>
      </c>
      <c r="R170" s="2" t="s">
        <v>27</v>
      </c>
      <c r="S170" s="2" t="s">
        <v>26</v>
      </c>
      <c r="T170" s="2"/>
    </row>
    <row r="171" spans="1:20">
      <c r="A171" s="3">
        <v>44606</v>
      </c>
      <c r="B171" s="2">
        <v>37</v>
      </c>
      <c r="C171" s="2">
        <v>7.5</v>
      </c>
      <c r="D171" s="2">
        <v>6.4</v>
      </c>
      <c r="E171" s="2">
        <v>5.6</v>
      </c>
      <c r="F171" s="2">
        <v>17</v>
      </c>
      <c r="G171" s="2">
        <v>0.3</v>
      </c>
      <c r="H171" s="2"/>
      <c r="I171" s="2">
        <v>685</v>
      </c>
      <c r="J171" s="2">
        <v>2.7</v>
      </c>
      <c r="K171" s="2" t="s">
        <v>26</v>
      </c>
      <c r="L171" s="2" t="s">
        <v>27</v>
      </c>
      <c r="M171" s="2">
        <v>4</v>
      </c>
      <c r="N171" s="2">
        <v>0.8</v>
      </c>
      <c r="O171" s="2">
        <v>1.7</v>
      </c>
      <c r="P171" s="2">
        <v>12.6</v>
      </c>
      <c r="Q171" s="2">
        <v>0.9</v>
      </c>
      <c r="R171" s="2" t="s">
        <v>27</v>
      </c>
      <c r="S171" s="2" t="s">
        <v>26</v>
      </c>
      <c r="T171" s="2"/>
    </row>
    <row r="172" spans="1:20">
      <c r="A172" s="3">
        <v>44608</v>
      </c>
      <c r="B172" s="2">
        <v>24</v>
      </c>
      <c r="C172" s="2">
        <v>7.3</v>
      </c>
      <c r="D172" s="2">
        <v>4</v>
      </c>
      <c r="E172" s="2">
        <v>5.0999999999999996</v>
      </c>
      <c r="F172" s="2">
        <v>10</v>
      </c>
      <c r="G172" s="2">
        <v>0.3</v>
      </c>
      <c r="H172" s="2"/>
      <c r="I172" s="2">
        <v>619</v>
      </c>
      <c r="J172" s="2">
        <v>2.6</v>
      </c>
      <c r="K172" s="2" t="s">
        <v>26</v>
      </c>
      <c r="L172" s="2">
        <v>0.2</v>
      </c>
      <c r="M172" s="2">
        <v>7.1</v>
      </c>
      <c r="N172" s="2">
        <v>2.2000000000000002</v>
      </c>
      <c r="O172" s="2">
        <v>1.8</v>
      </c>
      <c r="P172" s="2">
        <v>27.5</v>
      </c>
      <c r="Q172" s="2">
        <v>0.8</v>
      </c>
      <c r="R172" s="2" t="s">
        <v>27</v>
      </c>
      <c r="S172" s="2" t="s">
        <v>26</v>
      </c>
      <c r="T172" s="2"/>
    </row>
    <row r="173" spans="1:20">
      <c r="A173" s="3">
        <v>44610</v>
      </c>
      <c r="B173" s="2" t="s">
        <v>35</v>
      </c>
      <c r="C173" s="2">
        <v>7.3</v>
      </c>
      <c r="D173" s="2">
        <v>10.4</v>
      </c>
      <c r="E173" s="2">
        <v>15.2</v>
      </c>
      <c r="F173" s="2">
        <v>22</v>
      </c>
      <c r="G173" s="2">
        <v>1.4</v>
      </c>
      <c r="H173" s="2"/>
      <c r="I173" s="2">
        <v>509</v>
      </c>
      <c r="J173" s="2">
        <v>2.4</v>
      </c>
      <c r="K173" s="2" t="s">
        <v>26</v>
      </c>
      <c r="L173" s="2">
        <v>0.2</v>
      </c>
      <c r="M173" s="2">
        <v>5.3</v>
      </c>
      <c r="N173" s="2">
        <v>1.3</v>
      </c>
      <c r="O173" s="2">
        <v>1.6</v>
      </c>
      <c r="P173" s="2">
        <v>16.399999999999999</v>
      </c>
      <c r="Q173" s="2">
        <v>0.8</v>
      </c>
      <c r="R173" s="2" t="s">
        <v>27</v>
      </c>
      <c r="S173" s="2" t="s">
        <v>26</v>
      </c>
      <c r="T173" s="2" t="s">
        <v>36</v>
      </c>
    </row>
    <row r="174" spans="1:20">
      <c r="A174" s="3">
        <v>44613</v>
      </c>
      <c r="B174" s="2">
        <v>37</v>
      </c>
      <c r="C174" s="2">
        <v>7.4</v>
      </c>
      <c r="D174" s="2">
        <v>4.8</v>
      </c>
      <c r="E174" s="2">
        <v>5.6</v>
      </c>
      <c r="F174" s="2">
        <v>19</v>
      </c>
      <c r="G174" s="2">
        <v>0.4</v>
      </c>
      <c r="H174" s="2"/>
      <c r="I174" s="2">
        <v>583</v>
      </c>
      <c r="J174" s="2">
        <v>2.2999999999999998</v>
      </c>
      <c r="K174" s="2" t="s">
        <v>26</v>
      </c>
      <c r="L174" s="2">
        <v>0.2</v>
      </c>
      <c r="M174" s="2">
        <v>5.5</v>
      </c>
      <c r="N174" s="2">
        <v>2.1</v>
      </c>
      <c r="O174" s="2">
        <v>1.6</v>
      </c>
      <c r="P174" s="2">
        <v>17.100000000000001</v>
      </c>
      <c r="Q174" s="2">
        <v>1.8</v>
      </c>
      <c r="R174" s="2" t="s">
        <v>27</v>
      </c>
      <c r="S174" s="2" t="s">
        <v>26</v>
      </c>
      <c r="T174" s="2"/>
    </row>
    <row r="175" spans="1:20">
      <c r="A175" s="3">
        <v>44615</v>
      </c>
      <c r="B175" s="2">
        <v>25</v>
      </c>
      <c r="C175" s="2">
        <v>7.4</v>
      </c>
      <c r="D175" s="2">
        <v>4</v>
      </c>
      <c r="E175" s="2">
        <v>4.8</v>
      </c>
      <c r="F175" s="2">
        <v>27</v>
      </c>
      <c r="G175" s="2">
        <v>0.3</v>
      </c>
      <c r="H175" s="2"/>
      <c r="I175" s="2">
        <v>634</v>
      </c>
      <c r="J175" s="2">
        <v>2.6</v>
      </c>
      <c r="K175" s="2" t="s">
        <v>26</v>
      </c>
      <c r="L175" s="2" t="s">
        <v>27</v>
      </c>
      <c r="M175" s="2">
        <v>5.6</v>
      </c>
      <c r="N175" s="2">
        <v>1.4</v>
      </c>
      <c r="O175" s="2">
        <v>1.8</v>
      </c>
      <c r="P175" s="2">
        <v>18.7</v>
      </c>
      <c r="Q175" s="2">
        <v>0.9</v>
      </c>
      <c r="R175" s="2" t="s">
        <v>27</v>
      </c>
      <c r="S175" s="2" t="s">
        <v>26</v>
      </c>
      <c r="T175" s="2"/>
    </row>
    <row r="176" spans="1:20">
      <c r="A176" s="3">
        <v>44617</v>
      </c>
      <c r="B176" s="2">
        <v>25</v>
      </c>
      <c r="C176" s="2">
        <v>7.5</v>
      </c>
      <c r="D176" s="2">
        <v>5.2</v>
      </c>
      <c r="E176" s="2">
        <v>3.1</v>
      </c>
      <c r="F176" s="2">
        <v>27</v>
      </c>
      <c r="G176" s="2">
        <v>0.4</v>
      </c>
      <c r="H176" s="2"/>
      <c r="I176" s="2">
        <v>697</v>
      </c>
      <c r="J176" s="2">
        <v>2.6</v>
      </c>
      <c r="K176" s="2" t="s">
        <v>26</v>
      </c>
      <c r="L176" s="2">
        <v>0.2</v>
      </c>
      <c r="M176" s="2">
        <v>5.7</v>
      </c>
      <c r="N176" s="2">
        <v>1.7</v>
      </c>
      <c r="O176" s="2">
        <v>1.9</v>
      </c>
      <c r="P176" s="2">
        <v>19</v>
      </c>
      <c r="Q176" s="2">
        <v>0.9</v>
      </c>
      <c r="R176" s="2" t="s">
        <v>27</v>
      </c>
      <c r="S176" s="2" t="s">
        <v>26</v>
      </c>
      <c r="T176" s="2"/>
    </row>
    <row r="177" spans="1:20">
      <c r="A177" s="3">
        <v>44620</v>
      </c>
      <c r="B177" s="2">
        <v>36</v>
      </c>
      <c r="C177" s="2">
        <v>7.6</v>
      </c>
      <c r="D177" s="2">
        <v>3.6</v>
      </c>
      <c r="E177" s="2">
        <v>4.8</v>
      </c>
      <c r="F177" s="2">
        <v>26</v>
      </c>
      <c r="G177" s="2">
        <v>0.2</v>
      </c>
      <c r="H177" s="2"/>
      <c r="I177" s="2">
        <v>808</v>
      </c>
      <c r="J177" s="2">
        <v>2.2000000000000002</v>
      </c>
      <c r="K177" s="2" t="s">
        <v>26</v>
      </c>
      <c r="L177" s="2" t="s">
        <v>27</v>
      </c>
      <c r="M177" s="2">
        <v>3.9</v>
      </c>
      <c r="N177" s="2">
        <v>0.7</v>
      </c>
      <c r="O177" s="2">
        <v>1.7</v>
      </c>
      <c r="P177" s="2">
        <v>10.5</v>
      </c>
      <c r="Q177" s="2">
        <v>0.8</v>
      </c>
      <c r="R177" s="2" t="s">
        <v>27</v>
      </c>
      <c r="S177" s="2" t="s">
        <v>26</v>
      </c>
      <c r="T177" s="2"/>
    </row>
    <row r="178" spans="1:20">
      <c r="A178" s="3">
        <v>44622</v>
      </c>
      <c r="B178" s="2">
        <v>24</v>
      </c>
      <c r="C178" s="2">
        <v>7.7</v>
      </c>
      <c r="D178" s="2">
        <v>4.4000000000000004</v>
      </c>
      <c r="E178" s="2">
        <v>3.9</v>
      </c>
      <c r="F178" s="2">
        <v>17</v>
      </c>
      <c r="G178" s="2">
        <v>0.1</v>
      </c>
      <c r="H178" s="2"/>
      <c r="I178" s="2">
        <v>766</v>
      </c>
      <c r="J178" s="2">
        <v>2.1</v>
      </c>
      <c r="K178" s="2" t="s">
        <v>26</v>
      </c>
      <c r="L178" s="2" t="s">
        <v>27</v>
      </c>
      <c r="M178" s="2">
        <v>5.2</v>
      </c>
      <c r="N178" s="2">
        <v>1.3</v>
      </c>
      <c r="O178" s="2">
        <v>2</v>
      </c>
      <c r="P178" s="2">
        <v>15</v>
      </c>
      <c r="Q178" s="2">
        <v>0.9</v>
      </c>
      <c r="R178" s="2" t="s">
        <v>27</v>
      </c>
      <c r="S178" s="2" t="s">
        <v>26</v>
      </c>
      <c r="T178" s="2"/>
    </row>
    <row r="179" spans="1:20">
      <c r="A179" s="3">
        <v>44624</v>
      </c>
      <c r="B179" s="2">
        <v>24</v>
      </c>
      <c r="C179" s="2">
        <v>7.8</v>
      </c>
      <c r="D179" s="2">
        <v>6.8</v>
      </c>
      <c r="E179" s="2">
        <v>6.8</v>
      </c>
      <c r="F179" s="2">
        <v>24</v>
      </c>
      <c r="G179" s="2">
        <v>0.2</v>
      </c>
      <c r="H179" s="2"/>
      <c r="I179" s="2">
        <v>655</v>
      </c>
      <c r="J179" s="2">
        <v>2.5</v>
      </c>
      <c r="K179" s="2" t="s">
        <v>26</v>
      </c>
      <c r="L179" s="2">
        <v>0.2</v>
      </c>
      <c r="M179" s="2">
        <v>4.9000000000000004</v>
      </c>
      <c r="N179" s="2">
        <v>1</v>
      </c>
      <c r="O179" s="2">
        <v>1.7</v>
      </c>
      <c r="P179" s="2">
        <v>18.7</v>
      </c>
      <c r="Q179" s="2">
        <v>0.7</v>
      </c>
      <c r="R179" s="2" t="s">
        <v>27</v>
      </c>
      <c r="S179" s="2" t="s">
        <v>26</v>
      </c>
      <c r="T179" s="2"/>
    </row>
    <row r="180" spans="1:20">
      <c r="A180" s="3">
        <v>44627</v>
      </c>
      <c r="B180" s="2">
        <v>36</v>
      </c>
      <c r="C180" s="2">
        <v>7.7</v>
      </c>
      <c r="D180" s="2">
        <v>7.2</v>
      </c>
      <c r="E180" s="2">
        <v>7.2</v>
      </c>
      <c r="F180" s="2">
        <v>33</v>
      </c>
      <c r="G180" s="2">
        <v>0.5</v>
      </c>
      <c r="H180" s="2"/>
      <c r="I180" s="2">
        <v>782</v>
      </c>
      <c r="J180" s="2">
        <v>2.6</v>
      </c>
      <c r="K180" s="2" t="s">
        <v>26</v>
      </c>
      <c r="L180" s="2" t="s">
        <v>27</v>
      </c>
      <c r="M180" s="2">
        <v>5</v>
      </c>
      <c r="N180" s="2">
        <v>1.3</v>
      </c>
      <c r="O180" s="2">
        <v>1.7</v>
      </c>
      <c r="P180" s="2">
        <v>13.8</v>
      </c>
      <c r="Q180" s="2">
        <v>0.8</v>
      </c>
      <c r="R180" s="2" t="s">
        <v>27</v>
      </c>
      <c r="S180" s="2" t="s">
        <v>26</v>
      </c>
      <c r="T180" s="2"/>
    </row>
    <row r="181" spans="1:20">
      <c r="A181" s="3">
        <v>44629</v>
      </c>
      <c r="B181" s="2">
        <v>25</v>
      </c>
      <c r="C181" s="2">
        <v>7.6</v>
      </c>
      <c r="D181" s="2">
        <v>6.4</v>
      </c>
      <c r="E181" s="2">
        <v>6.4</v>
      </c>
      <c r="F181" s="2">
        <v>29</v>
      </c>
      <c r="G181" s="2">
        <v>0.6</v>
      </c>
      <c r="H181" s="2"/>
      <c r="I181" s="2">
        <v>716</v>
      </c>
      <c r="J181" s="2">
        <v>2.2999999999999998</v>
      </c>
      <c r="K181" s="2" t="s">
        <v>26</v>
      </c>
      <c r="L181" s="2">
        <v>0.2</v>
      </c>
      <c r="M181" s="2">
        <v>5.8</v>
      </c>
      <c r="N181" s="2">
        <v>1.4</v>
      </c>
      <c r="O181" s="2">
        <v>2</v>
      </c>
      <c r="P181" s="2">
        <v>15.3</v>
      </c>
      <c r="Q181" s="2">
        <v>0.7</v>
      </c>
      <c r="R181" s="2" t="s">
        <v>27</v>
      </c>
      <c r="S181" s="2" t="s">
        <v>26</v>
      </c>
      <c r="T181" s="2"/>
    </row>
    <row r="182" spans="1:20">
      <c r="A182" s="3">
        <v>44631</v>
      </c>
      <c r="B182" s="2">
        <v>24</v>
      </c>
      <c r="C182" s="2">
        <v>7.6</v>
      </c>
      <c r="D182" s="2">
        <v>6</v>
      </c>
      <c r="E182" s="2">
        <v>6</v>
      </c>
      <c r="F182" s="2">
        <v>23</v>
      </c>
      <c r="G182" s="2">
        <v>0.7</v>
      </c>
      <c r="H182" s="2"/>
      <c r="I182" s="2">
        <v>666</v>
      </c>
      <c r="J182" s="2">
        <v>2.5</v>
      </c>
      <c r="K182" s="2" t="s">
        <v>26</v>
      </c>
      <c r="L182" s="2" t="s">
        <v>27</v>
      </c>
      <c r="M182" s="2">
        <v>5</v>
      </c>
      <c r="N182" s="2">
        <v>0.8</v>
      </c>
      <c r="O182" s="2">
        <v>2</v>
      </c>
      <c r="P182" s="2">
        <v>14.8</v>
      </c>
      <c r="Q182" s="2">
        <v>0.7</v>
      </c>
      <c r="R182" s="2" t="s">
        <v>27</v>
      </c>
      <c r="S182" s="2" t="s">
        <v>26</v>
      </c>
      <c r="T182" s="2"/>
    </row>
    <row r="183" spans="1:20">
      <c r="A183" s="3">
        <v>44634</v>
      </c>
      <c r="B183" s="2">
        <v>36</v>
      </c>
      <c r="C183" s="2">
        <v>7.3</v>
      </c>
      <c r="D183" s="2">
        <v>8</v>
      </c>
      <c r="E183" s="2">
        <v>9</v>
      </c>
      <c r="F183" s="2">
        <v>26</v>
      </c>
      <c r="G183" s="2">
        <v>0.9</v>
      </c>
      <c r="H183" s="2"/>
      <c r="I183" s="2">
        <v>745</v>
      </c>
      <c r="J183" s="2">
        <v>3</v>
      </c>
      <c r="K183" s="2" t="s">
        <v>26</v>
      </c>
      <c r="L183" s="2">
        <v>0.2</v>
      </c>
      <c r="M183" s="2">
        <v>6.4</v>
      </c>
      <c r="N183" s="2">
        <v>1.5</v>
      </c>
      <c r="O183" s="2">
        <v>2.1</v>
      </c>
      <c r="P183" s="2">
        <v>14.8</v>
      </c>
      <c r="Q183" s="2">
        <v>0.9</v>
      </c>
      <c r="R183" s="2" t="s">
        <v>27</v>
      </c>
      <c r="S183" s="2" t="s">
        <v>26</v>
      </c>
      <c r="T183" s="2"/>
    </row>
    <row r="184" spans="1:20">
      <c r="A184" s="3">
        <v>44636</v>
      </c>
      <c r="B184" s="2">
        <v>25</v>
      </c>
      <c r="C184" s="2">
        <v>7.5</v>
      </c>
      <c r="D184" s="2">
        <v>6</v>
      </c>
      <c r="E184" s="2">
        <v>4.8</v>
      </c>
      <c r="F184" s="2">
        <v>32</v>
      </c>
      <c r="G184" s="2">
        <v>0.7</v>
      </c>
      <c r="H184" s="2"/>
      <c r="I184" s="2">
        <v>617</v>
      </c>
      <c r="J184" s="2">
        <v>2.6</v>
      </c>
      <c r="K184" s="2" t="s">
        <v>26</v>
      </c>
      <c r="L184" s="2">
        <v>0.2</v>
      </c>
      <c r="M184" s="2">
        <v>7</v>
      </c>
      <c r="N184" s="2">
        <v>1.8</v>
      </c>
      <c r="O184" s="2">
        <v>1.9</v>
      </c>
      <c r="P184" s="2">
        <v>18.3</v>
      </c>
      <c r="Q184" s="2">
        <v>0.7</v>
      </c>
      <c r="R184" s="2" t="s">
        <v>27</v>
      </c>
      <c r="S184" s="2" t="s">
        <v>26</v>
      </c>
      <c r="T184" s="2"/>
    </row>
    <row r="185" spans="1:20">
      <c r="A185" s="3">
        <v>44638</v>
      </c>
      <c r="B185" s="2">
        <v>24</v>
      </c>
      <c r="C185" s="2">
        <v>7.6</v>
      </c>
      <c r="D185" s="2">
        <v>6.4</v>
      </c>
      <c r="E185" s="2">
        <v>7</v>
      </c>
      <c r="F185" s="2">
        <v>32</v>
      </c>
      <c r="G185" s="2">
        <v>0.7</v>
      </c>
      <c r="H185" s="2"/>
      <c r="I185" s="2">
        <v>482</v>
      </c>
      <c r="J185" s="2">
        <v>2.1</v>
      </c>
      <c r="K185" s="2" t="s">
        <v>26</v>
      </c>
      <c r="L185" s="2" t="s">
        <v>27</v>
      </c>
      <c r="M185" s="2">
        <v>5.0999999999999996</v>
      </c>
      <c r="N185" s="2">
        <v>1.6</v>
      </c>
      <c r="O185" s="2">
        <v>1.6</v>
      </c>
      <c r="P185" s="2">
        <v>19.8</v>
      </c>
      <c r="Q185" s="2">
        <v>0.8</v>
      </c>
      <c r="R185" s="2" t="s">
        <v>27</v>
      </c>
      <c r="S185" s="2" t="s">
        <v>26</v>
      </c>
      <c r="T185" s="2"/>
    </row>
    <row r="186" spans="1:20">
      <c r="A186" s="3">
        <v>44641</v>
      </c>
      <c r="B186" s="2">
        <v>36</v>
      </c>
      <c r="C186" s="2">
        <v>7.6</v>
      </c>
      <c r="D186" s="2">
        <v>4.8</v>
      </c>
      <c r="E186" s="2">
        <v>3.9</v>
      </c>
      <c r="F186" s="2">
        <v>29</v>
      </c>
      <c r="G186" s="2">
        <v>0.2</v>
      </c>
      <c r="H186" s="2"/>
      <c r="I186" s="2">
        <v>646</v>
      </c>
      <c r="J186" s="2">
        <v>2.4</v>
      </c>
      <c r="K186" s="2" t="s">
        <v>26</v>
      </c>
      <c r="L186" s="2">
        <v>0.2</v>
      </c>
      <c r="M186" s="2">
        <v>5</v>
      </c>
      <c r="N186" s="2">
        <v>0.9</v>
      </c>
      <c r="O186" s="2">
        <v>1.4</v>
      </c>
      <c r="P186" s="2">
        <v>13.6</v>
      </c>
      <c r="Q186" s="2">
        <v>0.8</v>
      </c>
      <c r="R186" s="2" t="s">
        <v>27</v>
      </c>
      <c r="S186" s="2" t="s">
        <v>26</v>
      </c>
      <c r="T186" s="2"/>
    </row>
    <row r="187" spans="1:20">
      <c r="A187" s="3">
        <v>44643</v>
      </c>
      <c r="B187" s="2">
        <v>25</v>
      </c>
      <c r="C187" s="2">
        <v>7.5</v>
      </c>
      <c r="D187" s="2">
        <v>8.4</v>
      </c>
      <c r="E187" s="2">
        <v>7.6</v>
      </c>
      <c r="F187" s="2">
        <v>41</v>
      </c>
      <c r="G187" s="2">
        <v>0.5</v>
      </c>
      <c r="H187" s="2"/>
      <c r="I187" s="2">
        <v>609</v>
      </c>
      <c r="J187" s="2">
        <v>2.2999999999999998</v>
      </c>
      <c r="K187" s="2">
        <v>0.2</v>
      </c>
      <c r="L187" s="2" t="s">
        <v>27</v>
      </c>
      <c r="M187" s="2">
        <v>6</v>
      </c>
      <c r="N187" s="2">
        <v>1.3</v>
      </c>
      <c r="O187" s="2">
        <v>1.8</v>
      </c>
      <c r="P187" s="2">
        <v>15.4</v>
      </c>
      <c r="Q187" s="2">
        <v>1</v>
      </c>
      <c r="R187" s="2" t="s">
        <v>27</v>
      </c>
      <c r="S187" s="2" t="s">
        <v>26</v>
      </c>
      <c r="T187" s="2"/>
    </row>
    <row r="188" spans="1:20">
      <c r="A188" s="3">
        <v>44645</v>
      </c>
      <c r="B188" s="2">
        <v>24</v>
      </c>
      <c r="C188" s="2">
        <v>7.6</v>
      </c>
      <c r="D188" s="2">
        <v>6.4</v>
      </c>
      <c r="E188" s="2">
        <v>5.3</v>
      </c>
      <c r="F188" s="2">
        <v>33</v>
      </c>
      <c r="G188" s="2">
        <v>0.3</v>
      </c>
      <c r="H188" s="2"/>
      <c r="I188" s="2">
        <v>614</v>
      </c>
      <c r="J188" s="2">
        <v>2.5</v>
      </c>
      <c r="K188" s="2" t="s">
        <v>26</v>
      </c>
      <c r="L188" s="2">
        <v>0.2</v>
      </c>
      <c r="M188" s="2">
        <v>7.7</v>
      </c>
      <c r="N188" s="2">
        <v>2</v>
      </c>
      <c r="O188" s="2">
        <v>2.1</v>
      </c>
      <c r="P188" s="2">
        <v>17.7</v>
      </c>
      <c r="Q188" s="2">
        <v>0.8</v>
      </c>
      <c r="R188" s="2" t="s">
        <v>27</v>
      </c>
      <c r="S188" s="2" t="s">
        <v>26</v>
      </c>
      <c r="T188" s="2"/>
    </row>
    <row r="189" spans="1:20">
      <c r="A189" s="3">
        <v>44648</v>
      </c>
      <c r="B189" s="2">
        <v>36</v>
      </c>
      <c r="C189" s="2">
        <v>7.6</v>
      </c>
      <c r="D189" s="2">
        <v>7.6</v>
      </c>
      <c r="E189" s="2">
        <v>5.3</v>
      </c>
      <c r="F189" s="2">
        <v>26</v>
      </c>
      <c r="G189" s="2">
        <v>0.3</v>
      </c>
      <c r="H189" s="2"/>
      <c r="I189" s="2">
        <v>650</v>
      </c>
      <c r="J189" s="2">
        <v>2.2999999999999998</v>
      </c>
      <c r="K189" s="2">
        <v>0.1</v>
      </c>
      <c r="L189" s="2">
        <v>0.2</v>
      </c>
      <c r="M189" s="2">
        <v>6.9</v>
      </c>
      <c r="N189" s="2">
        <v>1.9</v>
      </c>
      <c r="O189" s="2">
        <v>1.6</v>
      </c>
      <c r="P189" s="2">
        <v>15.2</v>
      </c>
      <c r="Q189" s="2">
        <v>0.7</v>
      </c>
      <c r="R189" s="2" t="s">
        <v>27</v>
      </c>
      <c r="S189" s="2" t="s">
        <v>26</v>
      </c>
      <c r="T189" s="2"/>
    </row>
    <row r="190" spans="1:20">
      <c r="A190" s="3">
        <v>44650</v>
      </c>
      <c r="B190" s="2">
        <v>24</v>
      </c>
      <c r="C190" s="2">
        <v>7.6</v>
      </c>
      <c r="D190" s="2">
        <v>10</v>
      </c>
      <c r="E190" s="2">
        <v>11.5</v>
      </c>
      <c r="F190" s="2">
        <v>43</v>
      </c>
      <c r="G190" s="2">
        <v>0.6</v>
      </c>
      <c r="H190" s="2"/>
      <c r="I190" s="2">
        <v>623</v>
      </c>
      <c r="J190" s="2">
        <v>2.7</v>
      </c>
      <c r="K190" s="2" t="s">
        <v>26</v>
      </c>
      <c r="L190" s="2">
        <v>0.2</v>
      </c>
      <c r="M190" s="2">
        <v>7.1</v>
      </c>
      <c r="N190" s="2">
        <v>1.8</v>
      </c>
      <c r="O190" s="2">
        <v>2.1</v>
      </c>
      <c r="P190" s="2">
        <v>16.7</v>
      </c>
      <c r="Q190" s="2">
        <v>0.8</v>
      </c>
      <c r="R190" s="2" t="s">
        <v>27</v>
      </c>
      <c r="S190" s="2" t="s">
        <v>26</v>
      </c>
      <c r="T190" s="2"/>
    </row>
    <row r="191" spans="1:20">
      <c r="A191" s="3">
        <v>44652</v>
      </c>
      <c r="B191" s="2">
        <v>25</v>
      </c>
      <c r="C191" s="2">
        <v>7.6</v>
      </c>
      <c r="D191" s="2">
        <v>6.4</v>
      </c>
      <c r="E191" s="2">
        <v>5.9</v>
      </c>
      <c r="F191" s="2">
        <v>43</v>
      </c>
      <c r="G191" s="2">
        <v>0.4</v>
      </c>
      <c r="H191" s="2"/>
      <c r="I191" s="2">
        <v>602</v>
      </c>
      <c r="J191" s="2">
        <v>2.6</v>
      </c>
      <c r="K191" s="2">
        <v>0.2</v>
      </c>
      <c r="L191" s="2">
        <v>0.2</v>
      </c>
      <c r="M191" s="2">
        <v>6.1</v>
      </c>
      <c r="N191" s="2">
        <v>1.5</v>
      </c>
      <c r="O191" s="2">
        <v>1.6</v>
      </c>
      <c r="P191" s="2">
        <v>18.2</v>
      </c>
      <c r="Q191" s="2">
        <v>0.9</v>
      </c>
      <c r="R191" s="2" t="s">
        <v>27</v>
      </c>
      <c r="S191" s="2" t="s">
        <v>26</v>
      </c>
      <c r="T191" s="2"/>
    </row>
    <row r="192" spans="1:20">
      <c r="A192" s="3">
        <v>44655</v>
      </c>
      <c r="B192" s="2">
        <v>37</v>
      </c>
      <c r="C192" s="2">
        <v>7.7</v>
      </c>
      <c r="D192" s="2">
        <v>6</v>
      </c>
      <c r="E192" s="2">
        <v>3.4</v>
      </c>
      <c r="F192" s="2">
        <v>30</v>
      </c>
      <c r="G192" s="2">
        <v>0.2</v>
      </c>
      <c r="H192" s="2"/>
      <c r="I192" s="2">
        <v>661</v>
      </c>
      <c r="J192" s="2">
        <v>2</v>
      </c>
      <c r="K192" s="2">
        <v>0.1</v>
      </c>
      <c r="L192" s="2">
        <v>0.2</v>
      </c>
      <c r="M192" s="2">
        <v>6.2</v>
      </c>
      <c r="N192" s="2">
        <v>1.9</v>
      </c>
      <c r="O192" s="2">
        <v>2</v>
      </c>
      <c r="P192" s="2">
        <v>16</v>
      </c>
      <c r="Q192" s="2">
        <v>0.7</v>
      </c>
      <c r="R192" s="2" t="s">
        <v>27</v>
      </c>
      <c r="S192" s="2" t="s">
        <v>26</v>
      </c>
      <c r="T192" s="2"/>
    </row>
    <row r="193" spans="1:20">
      <c r="A193" s="3">
        <v>44657</v>
      </c>
      <c r="B193" s="2">
        <v>25</v>
      </c>
      <c r="C193" s="2">
        <v>7.6</v>
      </c>
      <c r="D193" s="2">
        <v>5.6</v>
      </c>
      <c r="E193" s="2">
        <v>5.0999999999999996</v>
      </c>
      <c r="F193" s="2">
        <v>13</v>
      </c>
      <c r="G193" s="2">
        <v>0.4</v>
      </c>
      <c r="H193" s="2"/>
      <c r="I193" s="2">
        <v>553</v>
      </c>
      <c r="J193" s="2">
        <v>2.1</v>
      </c>
      <c r="K193" s="2" t="s">
        <v>26</v>
      </c>
      <c r="L193" s="2">
        <v>0.2</v>
      </c>
      <c r="M193" s="2">
        <v>7</v>
      </c>
      <c r="N193" s="2">
        <v>1.7</v>
      </c>
      <c r="O193" s="2">
        <v>2</v>
      </c>
      <c r="P193" s="2">
        <v>16.2</v>
      </c>
      <c r="Q193" s="2">
        <v>0.8</v>
      </c>
      <c r="R193" s="2" t="s">
        <v>27</v>
      </c>
      <c r="S193" s="2" t="s">
        <v>26</v>
      </c>
      <c r="T193" s="2"/>
    </row>
    <row r="194" spans="1:20">
      <c r="A194" s="3">
        <v>44659</v>
      </c>
      <c r="B194" s="2">
        <v>24</v>
      </c>
      <c r="C194" s="2">
        <v>7.5</v>
      </c>
      <c r="D194" s="2">
        <v>5.2</v>
      </c>
      <c r="E194" s="2">
        <v>4.5</v>
      </c>
      <c r="F194" s="2">
        <v>34</v>
      </c>
      <c r="G194" s="2">
        <v>0.2</v>
      </c>
      <c r="H194" s="2"/>
      <c r="I194" s="2">
        <v>666</v>
      </c>
      <c r="J194" s="2">
        <v>2.2000000000000002</v>
      </c>
      <c r="K194" s="2" t="s">
        <v>26</v>
      </c>
      <c r="L194" s="2">
        <v>0.2</v>
      </c>
      <c r="M194" s="2">
        <v>6.7</v>
      </c>
      <c r="N194" s="2">
        <v>1.6</v>
      </c>
      <c r="O194" s="2">
        <v>2.2000000000000002</v>
      </c>
      <c r="P194" s="2">
        <v>15.4</v>
      </c>
      <c r="Q194" s="2">
        <v>0.9</v>
      </c>
      <c r="R194" s="2" t="s">
        <v>27</v>
      </c>
      <c r="S194" s="2" t="s">
        <v>26</v>
      </c>
      <c r="T194" s="2"/>
    </row>
    <row r="195" spans="1:20">
      <c r="A195" s="3">
        <v>44662</v>
      </c>
      <c r="B195" s="2">
        <v>36</v>
      </c>
      <c r="C195" s="2">
        <v>7.4</v>
      </c>
      <c r="D195" s="2">
        <v>6</v>
      </c>
      <c r="E195" s="2">
        <v>3.4</v>
      </c>
      <c r="F195" s="2">
        <v>33</v>
      </c>
      <c r="G195" s="2">
        <v>0.1</v>
      </c>
      <c r="H195" s="2"/>
      <c r="I195" s="2">
        <v>635</v>
      </c>
      <c r="J195" s="2">
        <v>2.2000000000000002</v>
      </c>
      <c r="K195" s="2" t="s">
        <v>26</v>
      </c>
      <c r="L195" s="2">
        <v>0.4</v>
      </c>
      <c r="M195" s="2">
        <v>8.1</v>
      </c>
      <c r="N195" s="2">
        <v>2.8</v>
      </c>
      <c r="O195" s="2">
        <v>2.2000000000000002</v>
      </c>
      <c r="P195" s="2">
        <v>18.2</v>
      </c>
      <c r="Q195" s="2">
        <v>0.8</v>
      </c>
      <c r="R195" s="2" t="s">
        <v>27</v>
      </c>
      <c r="S195" s="2" t="s">
        <v>26</v>
      </c>
      <c r="T195" s="2"/>
    </row>
    <row r="196" spans="1:20">
      <c r="A196" s="3">
        <v>44665</v>
      </c>
      <c r="B196" s="2">
        <v>36</v>
      </c>
      <c r="C196" s="2">
        <v>7.3</v>
      </c>
      <c r="D196" s="2">
        <v>10</v>
      </c>
      <c r="E196" s="2">
        <v>9.5</v>
      </c>
      <c r="F196" s="2">
        <v>36</v>
      </c>
      <c r="G196" s="2">
        <v>0.3</v>
      </c>
      <c r="H196" s="2"/>
      <c r="I196" s="2">
        <v>562</v>
      </c>
      <c r="J196" s="2">
        <v>2.4</v>
      </c>
      <c r="K196" s="2" t="s">
        <v>26</v>
      </c>
      <c r="L196" s="2">
        <v>0.2</v>
      </c>
      <c r="M196" s="2">
        <v>7.8</v>
      </c>
      <c r="N196" s="2">
        <v>1.4</v>
      </c>
      <c r="O196" s="2">
        <v>2.1</v>
      </c>
      <c r="P196" s="2">
        <v>25</v>
      </c>
      <c r="Q196" s="2">
        <v>0.7</v>
      </c>
      <c r="R196" s="2" t="s">
        <v>27</v>
      </c>
      <c r="S196" s="2" t="s">
        <v>26</v>
      </c>
      <c r="T196" s="2"/>
    </row>
    <row r="197" spans="1:20">
      <c r="A197" s="3">
        <v>44670</v>
      </c>
      <c r="B197" s="2">
        <v>61</v>
      </c>
      <c r="C197" s="2">
        <v>7.6</v>
      </c>
      <c r="D197" s="2">
        <v>6</v>
      </c>
      <c r="E197" s="2">
        <v>2</v>
      </c>
      <c r="F197" s="2">
        <v>28</v>
      </c>
      <c r="G197" s="2">
        <v>0.2</v>
      </c>
      <c r="H197" s="2"/>
      <c r="I197" s="2">
        <v>611</v>
      </c>
      <c r="J197" s="2">
        <v>2.4</v>
      </c>
      <c r="K197" s="2" t="s">
        <v>26</v>
      </c>
      <c r="L197" s="2" t="s">
        <v>27</v>
      </c>
      <c r="M197" s="2">
        <v>5.6</v>
      </c>
      <c r="N197" s="2">
        <v>1</v>
      </c>
      <c r="O197" s="2">
        <v>2.1</v>
      </c>
      <c r="P197" s="2">
        <v>12.5</v>
      </c>
      <c r="Q197" s="2">
        <v>0.8</v>
      </c>
      <c r="R197" s="2" t="s">
        <v>27</v>
      </c>
      <c r="S197" s="2" t="s">
        <v>26</v>
      </c>
      <c r="T197" s="2"/>
    </row>
    <row r="198" spans="1:20">
      <c r="A198" s="3">
        <v>44673</v>
      </c>
      <c r="B198" s="2">
        <v>36</v>
      </c>
      <c r="C198" s="2">
        <v>7.5</v>
      </c>
      <c r="D198" s="2">
        <v>6.8</v>
      </c>
      <c r="E198" s="2">
        <v>2.5</v>
      </c>
      <c r="F198" s="2">
        <v>41</v>
      </c>
      <c r="G198" s="2">
        <v>0.2</v>
      </c>
      <c r="H198" s="2"/>
      <c r="I198" s="2">
        <v>598</v>
      </c>
      <c r="J198" s="2">
        <v>2.5</v>
      </c>
      <c r="K198" s="2" t="s">
        <v>26</v>
      </c>
      <c r="L198" s="2">
        <v>0.2</v>
      </c>
      <c r="M198" s="2">
        <v>6.3</v>
      </c>
      <c r="N198" s="2">
        <v>1.1000000000000001</v>
      </c>
      <c r="O198" s="2">
        <v>2.2000000000000002</v>
      </c>
      <c r="P198" s="2">
        <v>15.3</v>
      </c>
      <c r="Q198" s="2">
        <v>0.7</v>
      </c>
      <c r="R198" s="2" t="s">
        <v>27</v>
      </c>
      <c r="S198" s="2" t="s">
        <v>26</v>
      </c>
      <c r="T198" s="2"/>
    </row>
    <row r="199" spans="1:20">
      <c r="A199" s="3">
        <v>44676</v>
      </c>
      <c r="B199" s="2">
        <v>37</v>
      </c>
      <c r="C199" s="2">
        <v>7.8</v>
      </c>
      <c r="D199" s="2">
        <v>4.4000000000000004</v>
      </c>
      <c r="E199" s="2">
        <v>1.7</v>
      </c>
      <c r="F199" s="2">
        <v>29</v>
      </c>
      <c r="G199" s="2">
        <v>0.2</v>
      </c>
      <c r="H199" s="2"/>
      <c r="I199" s="2">
        <v>613</v>
      </c>
      <c r="J199" s="2">
        <v>2.2000000000000002</v>
      </c>
      <c r="K199" s="2" t="s">
        <v>26</v>
      </c>
      <c r="L199" s="2">
        <v>0.2</v>
      </c>
      <c r="M199" s="2">
        <v>4.8</v>
      </c>
      <c r="N199" s="2">
        <v>0.8</v>
      </c>
      <c r="O199" s="2">
        <v>1.9</v>
      </c>
      <c r="P199" s="2">
        <v>10.4</v>
      </c>
      <c r="Q199" s="2">
        <v>0.7</v>
      </c>
      <c r="R199" s="2" t="s">
        <v>27</v>
      </c>
      <c r="S199" s="2" t="s">
        <v>26</v>
      </c>
      <c r="T199" s="2"/>
    </row>
    <row r="200" spans="1:20">
      <c r="A200" s="3">
        <v>44678</v>
      </c>
      <c r="B200" s="2">
        <v>24</v>
      </c>
      <c r="C200" s="2">
        <v>7.7</v>
      </c>
      <c r="D200" s="2">
        <v>8</v>
      </c>
      <c r="E200" s="2">
        <v>2.2000000000000002</v>
      </c>
      <c r="F200" s="2">
        <v>29</v>
      </c>
      <c r="G200" s="2">
        <v>0.2</v>
      </c>
      <c r="H200" s="2"/>
      <c r="I200" s="2">
        <v>552</v>
      </c>
      <c r="J200" s="2">
        <v>2.2999999999999998</v>
      </c>
      <c r="K200" s="2">
        <v>0.5</v>
      </c>
      <c r="L200" s="2">
        <v>0.2</v>
      </c>
      <c r="M200" s="2">
        <v>6.2</v>
      </c>
      <c r="N200" s="2">
        <v>1.2</v>
      </c>
      <c r="O200" s="2">
        <v>2.1</v>
      </c>
      <c r="P200" s="2">
        <v>16</v>
      </c>
      <c r="Q200" s="2">
        <v>0.7</v>
      </c>
      <c r="R200" s="2" t="s">
        <v>27</v>
      </c>
      <c r="S200" s="2" t="s">
        <v>26</v>
      </c>
      <c r="T200" s="2"/>
    </row>
    <row r="201" spans="1:20">
      <c r="A201" s="3">
        <v>44680</v>
      </c>
      <c r="B201" s="2">
        <v>24</v>
      </c>
      <c r="C201" s="2">
        <v>7.6</v>
      </c>
      <c r="D201" s="2">
        <v>4.8</v>
      </c>
      <c r="E201" s="2">
        <v>4.2</v>
      </c>
      <c r="F201" s="2">
        <v>18</v>
      </c>
      <c r="G201" s="2">
        <v>0.2</v>
      </c>
      <c r="H201" s="2"/>
      <c r="I201" s="2">
        <v>605</v>
      </c>
      <c r="J201" s="2">
        <v>2.5</v>
      </c>
      <c r="K201" s="2" t="s">
        <v>26</v>
      </c>
      <c r="L201" s="2">
        <v>0.2</v>
      </c>
      <c r="M201" s="2">
        <v>5.5</v>
      </c>
      <c r="N201" s="2">
        <v>0.9</v>
      </c>
      <c r="O201" s="2">
        <v>2</v>
      </c>
      <c r="P201" s="2">
        <v>12.5</v>
      </c>
      <c r="Q201" s="2">
        <v>0.7</v>
      </c>
      <c r="R201" s="2" t="s">
        <v>27</v>
      </c>
      <c r="S201" s="2" t="s">
        <v>26</v>
      </c>
      <c r="T201" s="2"/>
    </row>
    <row r="202" spans="1:20">
      <c r="A202" s="3">
        <v>44684</v>
      </c>
      <c r="B202" s="2">
        <v>48</v>
      </c>
      <c r="C202" s="2">
        <v>7.6</v>
      </c>
      <c r="D202" s="2">
        <v>5.6</v>
      </c>
      <c r="E202" s="2">
        <v>2.2000000000000002</v>
      </c>
      <c r="F202" s="2">
        <v>27</v>
      </c>
      <c r="G202" s="2">
        <v>0.1</v>
      </c>
      <c r="H202" s="2"/>
      <c r="I202" s="2">
        <v>576</v>
      </c>
      <c r="J202" s="2">
        <v>2.2999999999999998</v>
      </c>
      <c r="K202" s="2" t="s">
        <v>26</v>
      </c>
      <c r="L202" s="2" t="s">
        <v>27</v>
      </c>
      <c r="M202" s="2">
        <v>5.0999999999999996</v>
      </c>
      <c r="N202" s="2">
        <v>0.6</v>
      </c>
      <c r="O202" s="2">
        <v>1.9</v>
      </c>
      <c r="P202" s="2">
        <v>9.9</v>
      </c>
      <c r="Q202" s="2">
        <v>0.8</v>
      </c>
      <c r="R202" s="2" t="s">
        <v>27</v>
      </c>
      <c r="S202" s="2" t="s">
        <v>26</v>
      </c>
      <c r="T202" s="2"/>
    </row>
    <row r="203" spans="1:20">
      <c r="A203" s="3">
        <v>44687</v>
      </c>
      <c r="B203" s="2">
        <v>36</v>
      </c>
      <c r="C203" s="2">
        <v>7.4</v>
      </c>
      <c r="D203" s="2">
        <v>5.6</v>
      </c>
      <c r="E203" s="2">
        <v>3.6</v>
      </c>
      <c r="F203" s="2">
        <v>21</v>
      </c>
      <c r="G203" s="2">
        <v>0.2</v>
      </c>
      <c r="H203" s="2"/>
      <c r="I203" s="2">
        <v>512</v>
      </c>
      <c r="J203" s="2">
        <v>2.1</v>
      </c>
      <c r="K203" s="2" t="s">
        <v>26</v>
      </c>
      <c r="L203" s="2">
        <v>0.2</v>
      </c>
      <c r="M203" s="2">
        <v>6.1</v>
      </c>
      <c r="N203" s="2">
        <v>0.9</v>
      </c>
      <c r="O203" s="2">
        <v>2.1</v>
      </c>
      <c r="P203" s="2">
        <v>16.600000000000001</v>
      </c>
      <c r="Q203" s="2">
        <v>0.8</v>
      </c>
      <c r="R203" s="2" t="s">
        <v>27</v>
      </c>
      <c r="S203" s="2" t="s">
        <v>26</v>
      </c>
      <c r="T203" s="2"/>
    </row>
    <row r="204" spans="1:20">
      <c r="A204" s="3">
        <v>44690</v>
      </c>
      <c r="B204" s="2">
        <v>36</v>
      </c>
      <c r="C204" s="2">
        <v>7.5</v>
      </c>
      <c r="D204" s="2">
        <v>6.8</v>
      </c>
      <c r="E204" s="2">
        <v>9.3000000000000007</v>
      </c>
      <c r="F204" s="2">
        <v>28</v>
      </c>
      <c r="G204" s="2">
        <v>0.2</v>
      </c>
      <c r="H204" s="2"/>
      <c r="I204" s="2">
        <v>605</v>
      </c>
      <c r="J204" s="2">
        <v>2.5</v>
      </c>
      <c r="K204" s="2" t="s">
        <v>26</v>
      </c>
      <c r="L204" s="2" t="s">
        <v>27</v>
      </c>
      <c r="M204" s="2">
        <v>5.5</v>
      </c>
      <c r="N204" s="2">
        <v>0.7</v>
      </c>
      <c r="O204" s="2">
        <v>2.1</v>
      </c>
      <c r="P204" s="2">
        <v>12.5</v>
      </c>
      <c r="Q204" s="2">
        <v>0.8</v>
      </c>
      <c r="R204" s="2" t="s">
        <v>27</v>
      </c>
      <c r="S204" s="2" t="s">
        <v>26</v>
      </c>
      <c r="T204" s="2"/>
    </row>
    <row r="205" spans="1:20">
      <c r="A205" s="3">
        <v>44692</v>
      </c>
      <c r="B205" s="2">
        <v>25</v>
      </c>
      <c r="C205" s="2">
        <v>7.5</v>
      </c>
      <c r="D205" s="2">
        <v>3.6</v>
      </c>
      <c r="E205" s="2">
        <v>18.2</v>
      </c>
      <c r="F205" s="2">
        <v>52</v>
      </c>
      <c r="G205" s="2">
        <v>0.7</v>
      </c>
      <c r="H205" s="2"/>
      <c r="I205" s="2">
        <v>605</v>
      </c>
      <c r="J205" s="2">
        <v>2.2000000000000002</v>
      </c>
      <c r="K205" s="2">
        <v>0.2</v>
      </c>
      <c r="L205" s="2" t="s">
        <v>27</v>
      </c>
      <c r="M205" s="2">
        <v>6</v>
      </c>
      <c r="N205" s="2">
        <v>0.8</v>
      </c>
      <c r="O205" s="2">
        <v>2.2000000000000002</v>
      </c>
      <c r="P205" s="2">
        <v>14.6</v>
      </c>
      <c r="Q205" s="2">
        <v>0.8</v>
      </c>
      <c r="R205" s="2" t="s">
        <v>27</v>
      </c>
      <c r="S205" s="2" t="s">
        <v>26</v>
      </c>
      <c r="T205" s="2"/>
    </row>
    <row r="206" spans="1:20">
      <c r="A206" s="3">
        <v>44694</v>
      </c>
      <c r="B206" s="2">
        <v>24</v>
      </c>
      <c r="C206" s="2">
        <v>7.4</v>
      </c>
      <c r="D206" s="2">
        <v>4.4000000000000004</v>
      </c>
      <c r="E206" s="2">
        <v>2.5</v>
      </c>
      <c r="F206" s="2">
        <v>21</v>
      </c>
      <c r="G206" s="2">
        <v>0.4</v>
      </c>
      <c r="H206" s="2"/>
      <c r="I206" s="2">
        <v>496</v>
      </c>
      <c r="J206" s="2">
        <v>2.2000000000000002</v>
      </c>
      <c r="K206" s="2" t="s">
        <v>26</v>
      </c>
      <c r="L206" s="2" t="s">
        <v>27</v>
      </c>
      <c r="M206" s="2">
        <v>5.3</v>
      </c>
      <c r="N206" s="2">
        <v>0.6</v>
      </c>
      <c r="O206" s="2">
        <v>1.9</v>
      </c>
      <c r="P206" s="2">
        <v>14.5</v>
      </c>
      <c r="Q206" s="2">
        <v>0.8</v>
      </c>
      <c r="R206" s="2" t="s">
        <v>27</v>
      </c>
      <c r="S206" s="2" t="s">
        <v>26</v>
      </c>
      <c r="T206" s="2"/>
    </row>
    <row r="207" spans="1:20">
      <c r="A207" s="3">
        <v>44697</v>
      </c>
      <c r="B207" s="2">
        <v>36</v>
      </c>
      <c r="C207" s="2">
        <v>7.6</v>
      </c>
      <c r="D207" s="2">
        <v>4</v>
      </c>
      <c r="E207" s="2">
        <v>2</v>
      </c>
      <c r="F207" s="2">
        <v>25</v>
      </c>
      <c r="G207" s="2">
        <v>0.2</v>
      </c>
      <c r="H207" s="2"/>
      <c r="I207" s="2">
        <v>616</v>
      </c>
      <c r="J207" s="2">
        <v>2.2000000000000002</v>
      </c>
      <c r="K207" s="2" t="s">
        <v>26</v>
      </c>
      <c r="L207" s="2" t="s">
        <v>27</v>
      </c>
      <c r="M207" s="2">
        <v>5.0999999999999996</v>
      </c>
      <c r="N207" s="2">
        <v>0.6</v>
      </c>
      <c r="O207" s="2">
        <v>1.9</v>
      </c>
      <c r="P207" s="2">
        <v>10.5</v>
      </c>
      <c r="Q207" s="2">
        <v>0.8</v>
      </c>
      <c r="R207" s="2" t="s">
        <v>27</v>
      </c>
      <c r="S207" s="2" t="s">
        <v>26</v>
      </c>
      <c r="T207" s="2"/>
    </row>
    <row r="208" spans="1:20">
      <c r="A208" s="3">
        <v>44699</v>
      </c>
      <c r="B208" s="2">
        <v>24</v>
      </c>
      <c r="C208" s="2">
        <v>7.5</v>
      </c>
      <c r="D208" s="2">
        <v>7.5</v>
      </c>
      <c r="E208" s="2">
        <v>8.4</v>
      </c>
      <c r="F208" s="2">
        <v>26</v>
      </c>
      <c r="G208" s="2">
        <v>0.5</v>
      </c>
      <c r="H208" s="2"/>
      <c r="I208" s="2">
        <v>554</v>
      </c>
      <c r="J208" s="2">
        <v>2.5</v>
      </c>
      <c r="K208" s="2" t="s">
        <v>26</v>
      </c>
      <c r="L208" s="2">
        <v>0.2</v>
      </c>
      <c r="M208" s="2">
        <v>7.7</v>
      </c>
      <c r="N208" s="2">
        <v>0.8</v>
      </c>
      <c r="O208" s="2">
        <v>2.2999999999999998</v>
      </c>
      <c r="P208" s="2">
        <v>14.8</v>
      </c>
      <c r="Q208" s="2">
        <v>0.9</v>
      </c>
      <c r="R208" s="2" t="s">
        <v>27</v>
      </c>
      <c r="S208" s="2" t="s">
        <v>26</v>
      </c>
      <c r="T208" s="2"/>
    </row>
    <row r="209" spans="1:20">
      <c r="A209" s="3">
        <v>44701</v>
      </c>
      <c r="B209" s="2">
        <v>24</v>
      </c>
      <c r="C209" s="2">
        <v>7.5</v>
      </c>
      <c r="D209" s="2">
        <v>4</v>
      </c>
      <c r="E209" s="2">
        <v>3.6</v>
      </c>
      <c r="F209" s="2">
        <v>17</v>
      </c>
      <c r="G209" s="2">
        <v>0.2</v>
      </c>
      <c r="H209" s="2"/>
      <c r="I209" s="2">
        <v>551</v>
      </c>
      <c r="J209" s="2">
        <v>2</v>
      </c>
      <c r="K209" s="2">
        <v>0.5</v>
      </c>
      <c r="L209" s="2">
        <v>0.2</v>
      </c>
      <c r="M209" s="2">
        <v>5.7</v>
      </c>
      <c r="N209" s="2">
        <v>0.8</v>
      </c>
      <c r="O209" s="2">
        <v>2.4</v>
      </c>
      <c r="P209" s="2">
        <v>13.8</v>
      </c>
      <c r="Q209" s="2">
        <v>1</v>
      </c>
      <c r="R209" s="2" t="s">
        <v>27</v>
      </c>
      <c r="S209" s="2" t="s">
        <v>26</v>
      </c>
      <c r="T209" s="2"/>
    </row>
    <row r="210" spans="1:20">
      <c r="A210" s="3">
        <v>44704</v>
      </c>
      <c r="B210" s="2">
        <v>36</v>
      </c>
      <c r="C210" s="2">
        <v>7.7</v>
      </c>
      <c r="D210" s="2">
        <v>4.8</v>
      </c>
      <c r="E210" s="2">
        <v>1.1000000000000001</v>
      </c>
      <c r="F210" s="2">
        <v>39</v>
      </c>
      <c r="G210" s="2">
        <v>0.1</v>
      </c>
      <c r="H210" s="2"/>
      <c r="I210" s="2">
        <v>694</v>
      </c>
      <c r="J210" s="2">
        <v>2.2000000000000002</v>
      </c>
      <c r="K210" s="2" t="s">
        <v>26</v>
      </c>
      <c r="L210" s="2">
        <v>0.2</v>
      </c>
      <c r="M210" s="2">
        <v>6.6</v>
      </c>
      <c r="N210" s="2">
        <v>1.5</v>
      </c>
      <c r="O210" s="2">
        <v>2.5</v>
      </c>
      <c r="P210" s="2">
        <v>22.8</v>
      </c>
      <c r="Q210" s="2">
        <v>1.3</v>
      </c>
      <c r="R210" s="2" t="s">
        <v>27</v>
      </c>
      <c r="S210" s="2" t="s">
        <v>26</v>
      </c>
      <c r="T210" s="2"/>
    </row>
    <row r="211" spans="1:20">
      <c r="A211" s="3">
        <v>44707</v>
      </c>
      <c r="B211" s="2">
        <v>36</v>
      </c>
      <c r="C211" s="2">
        <v>7.5</v>
      </c>
      <c r="D211" s="2">
        <v>2.4</v>
      </c>
      <c r="E211" s="2">
        <v>2.5</v>
      </c>
      <c r="F211" s="2">
        <v>28</v>
      </c>
      <c r="G211" s="2">
        <v>0.2</v>
      </c>
      <c r="H211" s="2"/>
      <c r="I211" s="2">
        <v>601</v>
      </c>
      <c r="J211" s="2">
        <v>2.2000000000000002</v>
      </c>
      <c r="K211" s="2" t="s">
        <v>26</v>
      </c>
      <c r="L211" s="2" t="s">
        <v>27</v>
      </c>
      <c r="M211" s="2">
        <v>5.4</v>
      </c>
      <c r="N211" s="2">
        <v>0.6</v>
      </c>
      <c r="O211" s="2">
        <v>2.5</v>
      </c>
      <c r="P211" s="2">
        <v>13.1</v>
      </c>
      <c r="Q211" s="2">
        <v>1.1000000000000001</v>
      </c>
      <c r="R211" s="2" t="s">
        <v>27</v>
      </c>
      <c r="S211" s="2" t="s">
        <v>26</v>
      </c>
      <c r="T211" s="2"/>
    </row>
    <row r="212" spans="1:20">
      <c r="A212" s="3">
        <v>44711</v>
      </c>
      <c r="B212" s="2">
        <v>48</v>
      </c>
      <c r="C212" s="2">
        <v>7.5</v>
      </c>
      <c r="D212" s="2">
        <v>4</v>
      </c>
      <c r="E212" s="2">
        <v>2.2000000000000002</v>
      </c>
      <c r="F212" s="2">
        <v>35</v>
      </c>
      <c r="G212" s="2">
        <v>0.2</v>
      </c>
      <c r="H212" s="2"/>
      <c r="I212" s="2">
        <v>642</v>
      </c>
      <c r="J212" s="2">
        <v>2.1</v>
      </c>
      <c r="K212" s="2" t="s">
        <v>26</v>
      </c>
      <c r="L212" s="2">
        <v>0.2</v>
      </c>
      <c r="M212" s="2">
        <v>5.0999999999999996</v>
      </c>
      <c r="N212" s="2">
        <v>0.4</v>
      </c>
      <c r="O212" s="2">
        <v>2.2000000000000002</v>
      </c>
      <c r="P212" s="2">
        <v>12.5</v>
      </c>
      <c r="Q212" s="2">
        <v>0.9</v>
      </c>
      <c r="R212" s="2" t="s">
        <v>27</v>
      </c>
      <c r="S212" s="2" t="s">
        <v>26</v>
      </c>
      <c r="T212" s="2"/>
    </row>
    <row r="213" spans="1:20">
      <c r="A213" s="3">
        <v>44713</v>
      </c>
      <c r="B213" s="2">
        <v>24</v>
      </c>
      <c r="C213" s="2">
        <v>7.5</v>
      </c>
      <c r="D213" s="2">
        <v>6</v>
      </c>
      <c r="E213" s="2">
        <v>5.3</v>
      </c>
      <c r="F213" s="2">
        <v>29</v>
      </c>
      <c r="G213" s="2">
        <v>0.4</v>
      </c>
      <c r="H213" s="2"/>
      <c r="I213" s="2">
        <v>527</v>
      </c>
      <c r="J213" s="2">
        <v>2.2000000000000002</v>
      </c>
      <c r="K213" s="2" t="s">
        <v>26</v>
      </c>
      <c r="L213" s="2">
        <v>0.2</v>
      </c>
      <c r="M213" s="2">
        <v>5.7</v>
      </c>
      <c r="N213" s="2">
        <v>1</v>
      </c>
      <c r="O213" s="2">
        <v>2.2000000000000002</v>
      </c>
      <c r="P213" s="2">
        <v>14.5</v>
      </c>
      <c r="Q213" s="2">
        <v>0.9</v>
      </c>
      <c r="R213" s="2" t="s">
        <v>27</v>
      </c>
      <c r="S213" s="2" t="s">
        <v>26</v>
      </c>
      <c r="T213" s="2"/>
    </row>
    <row r="214" spans="1:20">
      <c r="A214" s="3">
        <v>44718</v>
      </c>
      <c r="B214" s="2">
        <v>61</v>
      </c>
      <c r="C214" s="2">
        <v>7.7</v>
      </c>
      <c r="D214" s="2">
        <v>4</v>
      </c>
      <c r="E214" s="2">
        <v>4</v>
      </c>
      <c r="F214" s="2">
        <v>21</v>
      </c>
      <c r="G214" s="2">
        <v>0.2</v>
      </c>
      <c r="H214" s="2"/>
      <c r="I214" s="2">
        <v>584</v>
      </c>
      <c r="J214" s="2">
        <v>2.2000000000000002</v>
      </c>
      <c r="K214" s="2" t="s">
        <v>26</v>
      </c>
      <c r="L214" s="2">
        <v>0.2</v>
      </c>
      <c r="M214" s="2">
        <v>5.8</v>
      </c>
      <c r="N214" s="2">
        <v>1.3</v>
      </c>
      <c r="O214" s="2">
        <v>2.1</v>
      </c>
      <c r="P214" s="2">
        <v>16.2</v>
      </c>
      <c r="Q214" s="2">
        <v>1.1000000000000001</v>
      </c>
      <c r="R214" s="2" t="s">
        <v>27</v>
      </c>
      <c r="S214" s="2" t="s">
        <v>26</v>
      </c>
      <c r="T214" s="2"/>
    </row>
    <row r="215" spans="1:20">
      <c r="A215" s="3">
        <v>44720</v>
      </c>
      <c r="B215" s="2">
        <v>24</v>
      </c>
      <c r="C215" s="2">
        <v>7.8</v>
      </c>
      <c r="D215" s="2">
        <v>14</v>
      </c>
      <c r="E215" s="2">
        <v>3.6</v>
      </c>
      <c r="F215" s="2">
        <v>21</v>
      </c>
      <c r="G215" s="2">
        <v>0.2</v>
      </c>
      <c r="H215" s="2"/>
      <c r="I215" s="2">
        <v>397</v>
      </c>
      <c r="J215" s="2">
        <v>2.2999999999999998</v>
      </c>
      <c r="K215" s="2" t="s">
        <v>26</v>
      </c>
      <c r="L215" s="2">
        <v>0.4</v>
      </c>
      <c r="M215" s="2">
        <v>10</v>
      </c>
      <c r="N215" s="2">
        <v>3.3</v>
      </c>
      <c r="O215" s="2">
        <v>2.2999999999999998</v>
      </c>
      <c r="P215" s="2">
        <v>22.6</v>
      </c>
      <c r="Q215" s="2">
        <v>1.2</v>
      </c>
      <c r="R215" s="2" t="s">
        <v>27</v>
      </c>
      <c r="S215" s="2" t="s">
        <v>26</v>
      </c>
      <c r="T215" s="2"/>
    </row>
    <row r="216" spans="1:20">
      <c r="A216" s="3">
        <v>44722</v>
      </c>
      <c r="B216" s="2">
        <v>24</v>
      </c>
      <c r="C216" s="2">
        <v>7.7</v>
      </c>
      <c r="D216" s="2">
        <v>5.2</v>
      </c>
      <c r="E216" s="2">
        <v>2</v>
      </c>
      <c r="F216" s="2"/>
      <c r="G216" s="2">
        <v>0.2</v>
      </c>
      <c r="H216" s="2"/>
      <c r="I216" s="2">
        <v>448</v>
      </c>
      <c r="J216" s="2">
        <v>2.4</v>
      </c>
      <c r="K216" s="2" t="s">
        <v>26</v>
      </c>
      <c r="L216" s="2">
        <v>0.3</v>
      </c>
      <c r="M216" s="2">
        <v>7.3</v>
      </c>
      <c r="N216" s="2">
        <v>1.9</v>
      </c>
      <c r="O216" s="2">
        <v>2.2999999999999998</v>
      </c>
      <c r="P216" s="2">
        <v>16.8</v>
      </c>
      <c r="Q216" s="2">
        <v>1.1000000000000001</v>
      </c>
      <c r="R216" s="2" t="s">
        <v>27</v>
      </c>
      <c r="S216" s="2" t="s">
        <v>26</v>
      </c>
      <c r="T216" s="2" t="s">
        <v>37</v>
      </c>
    </row>
    <row r="217" spans="1:20">
      <c r="A217" s="3">
        <v>44725</v>
      </c>
      <c r="B217" s="2">
        <v>37</v>
      </c>
      <c r="C217" s="2">
        <v>7.7</v>
      </c>
      <c r="D217" s="2">
        <v>3.2</v>
      </c>
      <c r="E217" s="2">
        <v>0.8</v>
      </c>
      <c r="F217" s="2"/>
      <c r="G217" s="2">
        <v>0.2</v>
      </c>
      <c r="H217" s="2"/>
      <c r="I217" s="2">
        <v>522</v>
      </c>
      <c r="J217" s="2">
        <v>2.7</v>
      </c>
      <c r="K217" s="2" t="s">
        <v>26</v>
      </c>
      <c r="L217" s="2">
        <v>0.2</v>
      </c>
      <c r="M217" s="2">
        <v>6.4</v>
      </c>
      <c r="N217" s="2">
        <v>1.3</v>
      </c>
      <c r="O217" s="2">
        <v>2</v>
      </c>
      <c r="P217" s="2">
        <v>15.3</v>
      </c>
      <c r="Q217" s="2">
        <v>1.5</v>
      </c>
      <c r="R217" s="2" t="s">
        <v>27</v>
      </c>
      <c r="S217" s="2" t="s">
        <v>26</v>
      </c>
      <c r="T217" s="2"/>
    </row>
    <row r="218" spans="1:20">
      <c r="A218" s="3">
        <v>44727</v>
      </c>
      <c r="B218" s="2">
        <v>25</v>
      </c>
      <c r="C218" s="2">
        <v>7.6</v>
      </c>
      <c r="D218" s="2">
        <v>6</v>
      </c>
      <c r="E218" s="2">
        <v>7</v>
      </c>
      <c r="F218" s="2"/>
      <c r="G218" s="2">
        <v>0.4</v>
      </c>
      <c r="H218" s="2"/>
      <c r="I218" s="2">
        <v>472</v>
      </c>
      <c r="J218" s="2">
        <v>2.8</v>
      </c>
      <c r="K218" s="2" t="s">
        <v>26</v>
      </c>
      <c r="L218" s="2">
        <v>0.4</v>
      </c>
      <c r="M218" s="2">
        <v>9.5</v>
      </c>
      <c r="N218" s="2">
        <v>2.9</v>
      </c>
      <c r="O218" s="2">
        <v>2.2000000000000002</v>
      </c>
      <c r="P218" s="2">
        <v>24.8</v>
      </c>
      <c r="Q218" s="2">
        <v>1.1000000000000001</v>
      </c>
      <c r="R218" s="2" t="s">
        <v>27</v>
      </c>
      <c r="S218" s="2" t="s">
        <v>26</v>
      </c>
      <c r="T218" s="2"/>
    </row>
    <row r="219" spans="1:20">
      <c r="A219" s="3">
        <v>44729</v>
      </c>
      <c r="B219" s="2">
        <v>21</v>
      </c>
      <c r="C219" s="2">
        <v>7.8</v>
      </c>
      <c r="D219" s="2">
        <v>4</v>
      </c>
      <c r="E219" s="2">
        <v>6.7</v>
      </c>
      <c r="F219" s="2"/>
      <c r="G219" s="2">
        <v>0.2</v>
      </c>
      <c r="H219" s="2"/>
      <c r="I219" s="2">
        <v>515</v>
      </c>
      <c r="J219" s="2">
        <v>2.9</v>
      </c>
      <c r="K219" s="2" t="s">
        <v>26</v>
      </c>
      <c r="L219" s="2">
        <v>0.3</v>
      </c>
      <c r="M219" s="2">
        <v>8.1999999999999993</v>
      </c>
      <c r="N219" s="2">
        <v>1.5</v>
      </c>
      <c r="O219" s="2">
        <v>2.2999999999999998</v>
      </c>
      <c r="P219" s="2">
        <v>17.2</v>
      </c>
      <c r="Q219" s="2">
        <v>1</v>
      </c>
      <c r="R219" s="2" t="s">
        <v>27</v>
      </c>
      <c r="S219" s="2" t="s">
        <v>26</v>
      </c>
      <c r="T219" s="2"/>
    </row>
    <row r="220" spans="1:20">
      <c r="A220" s="3">
        <v>44732</v>
      </c>
      <c r="B220" s="2">
        <v>36</v>
      </c>
      <c r="C220" s="2">
        <v>7.5</v>
      </c>
      <c r="D220" s="2">
        <v>4.4000000000000004</v>
      </c>
      <c r="E220" s="2">
        <v>5.0999999999999996</v>
      </c>
      <c r="F220" s="2"/>
      <c r="G220" s="2">
        <v>0.1</v>
      </c>
      <c r="H220" s="2"/>
      <c r="I220" s="2">
        <v>517</v>
      </c>
      <c r="J220" s="2">
        <v>2.9</v>
      </c>
      <c r="K220" s="2" t="s">
        <v>26</v>
      </c>
      <c r="L220" s="2">
        <v>0.2</v>
      </c>
      <c r="M220" s="2">
        <v>5</v>
      </c>
      <c r="N220" s="2">
        <v>1.1000000000000001</v>
      </c>
      <c r="O220" s="2">
        <v>2.1</v>
      </c>
      <c r="P220" s="2">
        <v>13.6</v>
      </c>
      <c r="Q220" s="2">
        <v>1</v>
      </c>
      <c r="R220" s="2" t="s">
        <v>27</v>
      </c>
      <c r="S220" s="2" t="s">
        <v>26</v>
      </c>
      <c r="T220" s="2"/>
    </row>
    <row r="221" spans="1:20">
      <c r="A221" s="3">
        <v>44734</v>
      </c>
      <c r="B221" s="2">
        <v>25</v>
      </c>
      <c r="C221" s="2">
        <v>7.8</v>
      </c>
      <c r="D221" s="2">
        <v>5.6</v>
      </c>
      <c r="E221" s="2">
        <v>4.2</v>
      </c>
      <c r="F221" s="2"/>
      <c r="G221" s="2">
        <v>0.2</v>
      </c>
      <c r="H221" s="2"/>
      <c r="I221" s="2">
        <v>526</v>
      </c>
      <c r="J221" s="2">
        <v>2.9</v>
      </c>
      <c r="K221" s="2" t="s">
        <v>26</v>
      </c>
      <c r="L221" s="2">
        <v>0.2</v>
      </c>
      <c r="M221" s="2">
        <v>6.2</v>
      </c>
      <c r="N221" s="2">
        <v>1.2</v>
      </c>
      <c r="O221" s="2">
        <v>2.2000000000000002</v>
      </c>
      <c r="P221" s="2">
        <v>15.3</v>
      </c>
      <c r="Q221" s="2">
        <v>1.5</v>
      </c>
      <c r="R221" s="2" t="s">
        <v>27</v>
      </c>
      <c r="S221" s="2" t="s">
        <v>26</v>
      </c>
      <c r="T221" s="2"/>
    </row>
    <row r="222" spans="1:20">
      <c r="A222" s="3">
        <v>44736</v>
      </c>
      <c r="B222" s="2">
        <v>24</v>
      </c>
      <c r="C222" s="2">
        <v>8</v>
      </c>
      <c r="D222" s="2">
        <v>5.2</v>
      </c>
      <c r="E222" s="2">
        <v>3.4</v>
      </c>
      <c r="F222" s="2"/>
      <c r="G222" s="2">
        <v>0.2</v>
      </c>
      <c r="H222" s="2"/>
      <c r="I222" s="2">
        <v>521</v>
      </c>
      <c r="J222" s="2">
        <v>2.9</v>
      </c>
      <c r="K222" s="2" t="s">
        <v>26</v>
      </c>
      <c r="L222" s="2" t="s">
        <v>27</v>
      </c>
      <c r="M222" s="2">
        <v>5.7</v>
      </c>
      <c r="N222" s="2">
        <v>1.2</v>
      </c>
      <c r="O222" s="2">
        <v>2.2999999999999998</v>
      </c>
      <c r="P222" s="2">
        <v>12.9</v>
      </c>
      <c r="Q222" s="2">
        <v>0.9</v>
      </c>
      <c r="R222" s="2" t="s">
        <v>27</v>
      </c>
      <c r="S222" s="2" t="s">
        <v>26</v>
      </c>
      <c r="T222" s="2"/>
    </row>
    <row r="223" spans="1:20">
      <c r="A223" s="3">
        <v>44739</v>
      </c>
      <c r="B223" s="2">
        <v>36</v>
      </c>
      <c r="C223" s="2">
        <v>7.5</v>
      </c>
      <c r="D223" s="2">
        <v>5.2</v>
      </c>
      <c r="E223" s="2">
        <v>1.7</v>
      </c>
      <c r="F223" s="2"/>
      <c r="G223" s="2">
        <v>0.1</v>
      </c>
      <c r="H223" s="2"/>
      <c r="I223" s="2">
        <v>459</v>
      </c>
      <c r="J223" s="2">
        <v>3</v>
      </c>
      <c r="K223" s="2" t="s">
        <v>26</v>
      </c>
      <c r="L223" s="2" t="s">
        <v>27</v>
      </c>
      <c r="M223" s="2">
        <v>4.8</v>
      </c>
      <c r="N223" s="2">
        <v>0.6</v>
      </c>
      <c r="O223" s="2">
        <v>1.9</v>
      </c>
      <c r="P223" s="2">
        <v>9.6</v>
      </c>
      <c r="Q223" s="2">
        <v>0.8</v>
      </c>
      <c r="R223" s="2" t="s">
        <v>27</v>
      </c>
      <c r="S223" s="2" t="s">
        <v>26</v>
      </c>
      <c r="T223" s="2"/>
    </row>
    <row r="224" spans="1:20">
      <c r="A224" s="3">
        <v>44741</v>
      </c>
      <c r="B224" s="2">
        <v>25</v>
      </c>
      <c r="C224" s="2">
        <v>7.6</v>
      </c>
      <c r="D224" s="2">
        <v>8</v>
      </c>
      <c r="E224" s="2">
        <v>8.1</v>
      </c>
      <c r="F224" s="2"/>
      <c r="G224" s="2">
        <v>0.6</v>
      </c>
      <c r="H224" s="2"/>
      <c r="I224" s="2">
        <v>432</v>
      </c>
      <c r="J224" s="2">
        <v>3.3</v>
      </c>
      <c r="K224" s="2" t="s">
        <v>26</v>
      </c>
      <c r="L224" s="2">
        <v>0.3</v>
      </c>
      <c r="M224" s="2">
        <v>8.6999999999999993</v>
      </c>
      <c r="N224" s="2">
        <v>1.7</v>
      </c>
      <c r="O224" s="2">
        <v>2.4</v>
      </c>
      <c r="P224" s="2">
        <v>22.4</v>
      </c>
      <c r="Q224" s="2">
        <v>1</v>
      </c>
      <c r="R224" s="2" t="s">
        <v>27</v>
      </c>
      <c r="S224" s="2" t="s">
        <v>26</v>
      </c>
      <c r="T224" s="2"/>
    </row>
    <row r="225" spans="1:20">
      <c r="A225" s="3">
        <v>44743</v>
      </c>
      <c r="B225" s="2">
        <v>25</v>
      </c>
      <c r="C225" s="2" t="s">
        <v>38</v>
      </c>
      <c r="D225" s="2">
        <v>6</v>
      </c>
      <c r="E225" s="2">
        <v>3.9</v>
      </c>
      <c r="F225" s="2"/>
      <c r="G225" s="2">
        <v>0.6</v>
      </c>
      <c r="H225" s="2"/>
      <c r="I225" s="2">
        <v>458</v>
      </c>
      <c r="J225" s="2">
        <v>3.4</v>
      </c>
      <c r="K225" s="2" t="s">
        <v>26</v>
      </c>
      <c r="L225" s="2">
        <v>0.2</v>
      </c>
      <c r="M225" s="2">
        <v>6.8</v>
      </c>
      <c r="N225" s="2">
        <v>1.2</v>
      </c>
      <c r="O225" s="2">
        <v>2.5</v>
      </c>
      <c r="P225" s="2">
        <v>18.2</v>
      </c>
      <c r="Q225" s="2">
        <v>0.9</v>
      </c>
      <c r="R225" s="2" t="s">
        <v>27</v>
      </c>
      <c r="S225" s="2" t="s">
        <v>26</v>
      </c>
      <c r="T225" s="2"/>
    </row>
    <row r="226" spans="1:20">
      <c r="A226" s="3">
        <v>44746</v>
      </c>
      <c r="B226" s="2">
        <v>37</v>
      </c>
      <c r="C226" s="2">
        <v>7.3</v>
      </c>
      <c r="D226" s="2">
        <v>5.6</v>
      </c>
      <c r="E226" s="2">
        <v>2</v>
      </c>
      <c r="F226" s="2"/>
      <c r="G226" s="2">
        <v>0.2</v>
      </c>
      <c r="H226" s="2"/>
      <c r="I226" s="2">
        <v>460</v>
      </c>
      <c r="J226" s="2">
        <v>3</v>
      </c>
      <c r="K226" s="2" t="s">
        <v>26</v>
      </c>
      <c r="L226" s="2" t="s">
        <v>27</v>
      </c>
      <c r="M226" s="2">
        <v>4.0999999999999996</v>
      </c>
      <c r="N226" s="2">
        <v>0.32</v>
      </c>
      <c r="O226" s="2">
        <v>1.7</v>
      </c>
      <c r="P226" s="2">
        <v>11.5</v>
      </c>
      <c r="Q226" s="2">
        <v>0.78</v>
      </c>
      <c r="R226" s="2" t="s">
        <v>27</v>
      </c>
      <c r="S226" s="2" t="s">
        <v>26</v>
      </c>
      <c r="T226" s="2"/>
    </row>
    <row r="227" spans="1:20">
      <c r="A227" s="3">
        <v>44748</v>
      </c>
      <c r="B227" s="2">
        <v>24</v>
      </c>
      <c r="C227" s="2">
        <v>7.3</v>
      </c>
      <c r="D227" s="2">
        <v>6.8</v>
      </c>
      <c r="E227" s="2">
        <v>7.3</v>
      </c>
      <c r="F227" s="2"/>
      <c r="G227" s="2">
        <v>1.1000000000000001</v>
      </c>
      <c r="H227" s="2"/>
      <c r="I227" s="2">
        <v>431</v>
      </c>
      <c r="J227" s="2">
        <v>3.3</v>
      </c>
      <c r="K227" s="2">
        <v>0.16</v>
      </c>
      <c r="L227" s="2">
        <v>0.17</v>
      </c>
      <c r="M227" s="2">
        <v>6.3</v>
      </c>
      <c r="N227" s="2">
        <v>1.08</v>
      </c>
      <c r="O227" s="2">
        <v>2.0299999999999998</v>
      </c>
      <c r="P227" s="2">
        <v>17</v>
      </c>
      <c r="Q227" s="2">
        <v>0.92</v>
      </c>
      <c r="R227" s="2" t="s">
        <v>27</v>
      </c>
      <c r="S227" s="2" t="s">
        <v>26</v>
      </c>
      <c r="T227" s="2"/>
    </row>
    <row r="228" spans="1:20">
      <c r="A228" s="3">
        <v>44750</v>
      </c>
      <c r="B228" s="2">
        <v>24</v>
      </c>
      <c r="C228" s="2">
        <v>7.3</v>
      </c>
      <c r="D228" s="2">
        <v>10</v>
      </c>
      <c r="E228" s="2">
        <v>7.9</v>
      </c>
      <c r="F228" s="2"/>
      <c r="G228" s="2">
        <v>0.9</v>
      </c>
      <c r="H228" s="2"/>
      <c r="I228" s="2">
        <v>575</v>
      </c>
      <c r="J228" s="2">
        <v>3.4</v>
      </c>
      <c r="K228" s="2" t="s">
        <v>26</v>
      </c>
      <c r="L228" s="2" t="s">
        <v>27</v>
      </c>
      <c r="M228" s="2">
        <v>5.7</v>
      </c>
      <c r="N228" s="2">
        <v>0.65</v>
      </c>
      <c r="O228" s="2">
        <v>2.1</v>
      </c>
      <c r="P228" s="2">
        <v>14.78</v>
      </c>
      <c r="Q228" s="2">
        <v>1.07</v>
      </c>
      <c r="R228" s="2" t="s">
        <v>27</v>
      </c>
      <c r="S228" s="2" t="s">
        <v>26</v>
      </c>
      <c r="T228" s="2"/>
    </row>
    <row r="229" spans="1:20">
      <c r="A229" s="3">
        <v>44753</v>
      </c>
      <c r="B229" s="2">
        <v>37</v>
      </c>
      <c r="C229" s="2">
        <v>7.34</v>
      </c>
      <c r="D229" s="2">
        <v>8.4</v>
      </c>
      <c r="E229" s="2">
        <v>4.4000000000000004</v>
      </c>
      <c r="F229" s="2"/>
      <c r="G229" s="2">
        <v>0.7</v>
      </c>
      <c r="H229" s="2"/>
      <c r="I229" s="2">
        <v>615</v>
      </c>
      <c r="J229" s="2">
        <v>3</v>
      </c>
      <c r="K229" s="2" t="s">
        <v>26</v>
      </c>
      <c r="L229" s="2" t="s">
        <v>27</v>
      </c>
      <c r="M229" s="2">
        <v>5.5</v>
      </c>
      <c r="N229" s="2">
        <v>0.63</v>
      </c>
      <c r="O229" s="2">
        <v>1.93</v>
      </c>
      <c r="P229" s="2">
        <v>14.05</v>
      </c>
      <c r="Q229" s="2">
        <v>0.98</v>
      </c>
      <c r="R229" s="2" t="s">
        <v>27</v>
      </c>
      <c r="S229" s="2" t="s">
        <v>26</v>
      </c>
      <c r="T229" s="2"/>
    </row>
    <row r="230" spans="1:20">
      <c r="A230" s="3">
        <v>44755</v>
      </c>
      <c r="B230" s="2">
        <v>25</v>
      </c>
      <c r="C230" s="2">
        <v>7.27</v>
      </c>
      <c r="D230" s="2">
        <v>6</v>
      </c>
      <c r="E230" s="2">
        <v>5.9</v>
      </c>
      <c r="F230" s="2">
        <v>33</v>
      </c>
      <c r="G230" s="2">
        <v>0.9</v>
      </c>
      <c r="H230" s="2"/>
      <c r="I230" s="2">
        <v>497</v>
      </c>
      <c r="J230" s="2">
        <v>3.3</v>
      </c>
      <c r="K230" s="2" t="s">
        <v>26</v>
      </c>
      <c r="L230" s="2" t="s">
        <v>27</v>
      </c>
      <c r="M230" s="2">
        <v>6</v>
      </c>
      <c r="N230" s="2">
        <v>0.91</v>
      </c>
      <c r="O230" s="2">
        <v>1.97</v>
      </c>
      <c r="P230" s="2">
        <v>13.3</v>
      </c>
      <c r="Q230" s="2">
        <v>0.97</v>
      </c>
      <c r="R230" s="2" t="s">
        <v>27</v>
      </c>
      <c r="S230" s="2" t="s">
        <v>26</v>
      </c>
      <c r="T230" s="2"/>
    </row>
    <row r="231" spans="1:20">
      <c r="A231" s="3">
        <v>44757</v>
      </c>
      <c r="B231" s="2">
        <v>24</v>
      </c>
      <c r="C231" s="2">
        <v>7.3</v>
      </c>
      <c r="D231" s="2">
        <v>6.8</v>
      </c>
      <c r="E231" s="2">
        <v>7</v>
      </c>
      <c r="F231" s="2">
        <v>33</v>
      </c>
      <c r="G231" s="2">
        <v>1.2</v>
      </c>
      <c r="H231" s="2"/>
      <c r="I231" s="2">
        <v>441</v>
      </c>
      <c r="J231" s="2">
        <v>3.4</v>
      </c>
      <c r="K231" s="2" t="s">
        <v>26</v>
      </c>
      <c r="L231" s="2">
        <v>0.2</v>
      </c>
      <c r="M231" s="2">
        <v>6.8</v>
      </c>
      <c r="N231" s="2">
        <v>1.2</v>
      </c>
      <c r="O231" s="2">
        <v>2.5</v>
      </c>
      <c r="P231" s="2">
        <v>18.2</v>
      </c>
      <c r="Q231" s="2">
        <v>0.9</v>
      </c>
      <c r="R231" s="2" t="s">
        <v>27</v>
      </c>
      <c r="S231" s="2" t="s">
        <v>26</v>
      </c>
      <c r="T231" s="2"/>
    </row>
    <row r="232" spans="1:20">
      <c r="A232" s="3">
        <v>44760</v>
      </c>
      <c r="B232" s="2">
        <v>36</v>
      </c>
      <c r="C232" s="2">
        <v>7.2</v>
      </c>
      <c r="D232" s="2">
        <v>6</v>
      </c>
      <c r="E232" s="2">
        <v>3.6</v>
      </c>
      <c r="F232" s="2">
        <v>26</v>
      </c>
      <c r="G232" s="2">
        <v>0.7</v>
      </c>
      <c r="H232" s="2"/>
      <c r="I232" s="2">
        <v>396</v>
      </c>
      <c r="J232" s="2">
        <v>3.3</v>
      </c>
      <c r="K232" s="2" t="s">
        <v>26</v>
      </c>
      <c r="L232" s="2">
        <v>0.2</v>
      </c>
      <c r="M232" s="2">
        <v>5.3</v>
      </c>
      <c r="N232" s="2">
        <v>1.1000000000000001</v>
      </c>
      <c r="O232" s="2">
        <v>2.2999999999999998</v>
      </c>
      <c r="P232" s="2">
        <v>12</v>
      </c>
      <c r="Q232" s="2">
        <v>1</v>
      </c>
      <c r="R232" s="2" t="s">
        <v>27</v>
      </c>
      <c r="S232" s="2" t="s">
        <v>26</v>
      </c>
      <c r="T232" s="2"/>
    </row>
    <row r="233" spans="1:20">
      <c r="A233" s="3">
        <v>44762</v>
      </c>
      <c r="B233" s="2">
        <v>24</v>
      </c>
      <c r="C233" s="2">
        <v>7.4</v>
      </c>
      <c r="D233" s="2">
        <v>8</v>
      </c>
      <c r="E233" s="2">
        <v>3.9</v>
      </c>
      <c r="F233" s="2">
        <v>20</v>
      </c>
      <c r="G233" s="2">
        <v>1</v>
      </c>
      <c r="H233" s="2"/>
      <c r="I233" s="2">
        <v>416</v>
      </c>
      <c r="J233" s="2">
        <v>3.1</v>
      </c>
      <c r="K233" s="2" t="s">
        <v>26</v>
      </c>
      <c r="L233" s="2">
        <v>0.2</v>
      </c>
      <c r="M233" s="2">
        <v>5.8</v>
      </c>
      <c r="N233" s="2">
        <v>1.1000000000000001</v>
      </c>
      <c r="O233" s="2">
        <v>2.4</v>
      </c>
      <c r="P233" s="2">
        <v>17</v>
      </c>
      <c r="Q233" s="2">
        <v>1.1000000000000001</v>
      </c>
      <c r="R233" s="2" t="s">
        <v>27</v>
      </c>
      <c r="S233" s="2" t="s">
        <v>26</v>
      </c>
      <c r="T233" s="2"/>
    </row>
    <row r="234" spans="1:20">
      <c r="A234" s="3">
        <v>44764</v>
      </c>
      <c r="B234" s="2">
        <v>24</v>
      </c>
      <c r="C234" s="2">
        <v>7.4</v>
      </c>
      <c r="D234" s="2">
        <v>12.8</v>
      </c>
      <c r="E234" s="2">
        <v>7.9</v>
      </c>
      <c r="F234" s="2">
        <v>37</v>
      </c>
      <c r="G234" s="2">
        <v>1.2</v>
      </c>
      <c r="H234" s="2"/>
      <c r="I234" s="2">
        <v>420</v>
      </c>
      <c r="J234" s="2">
        <v>3.6</v>
      </c>
      <c r="K234" s="2" t="s">
        <v>26</v>
      </c>
      <c r="L234" s="2">
        <v>0.2</v>
      </c>
      <c r="M234" s="2">
        <v>7.5</v>
      </c>
      <c r="N234" s="2">
        <v>1.3</v>
      </c>
      <c r="O234" s="2">
        <v>2.7</v>
      </c>
      <c r="P234" s="2">
        <v>17.100000000000001</v>
      </c>
      <c r="Q234" s="2">
        <v>1.3</v>
      </c>
      <c r="R234" s="2" t="s">
        <v>27</v>
      </c>
      <c r="S234" s="2" t="s">
        <v>26</v>
      </c>
      <c r="T234" s="2"/>
    </row>
    <row r="235" spans="1:20">
      <c r="A235" s="3">
        <v>44767</v>
      </c>
      <c r="B235" s="2">
        <v>37</v>
      </c>
      <c r="C235" s="2">
        <v>7.5</v>
      </c>
      <c r="D235" s="2">
        <v>6</v>
      </c>
      <c r="E235" s="2">
        <v>3.1</v>
      </c>
      <c r="F235" s="2">
        <v>19</v>
      </c>
      <c r="G235" s="2">
        <v>0.3</v>
      </c>
      <c r="H235" s="2"/>
      <c r="I235" s="2">
        <v>556</v>
      </c>
      <c r="J235" s="2">
        <v>3.7</v>
      </c>
      <c r="K235" s="2" t="s">
        <v>26</v>
      </c>
      <c r="L235" s="2">
        <v>0.3</v>
      </c>
      <c r="M235" s="2">
        <v>7.6</v>
      </c>
      <c r="N235" s="2">
        <v>2.2000000000000002</v>
      </c>
      <c r="O235" s="2">
        <v>2.6</v>
      </c>
      <c r="P235" s="2">
        <v>17.899999999999999</v>
      </c>
      <c r="Q235" s="2">
        <v>1.1000000000000001</v>
      </c>
      <c r="R235" s="2" t="s">
        <v>27</v>
      </c>
      <c r="S235" s="2" t="s">
        <v>26</v>
      </c>
      <c r="T235" s="2"/>
    </row>
    <row r="236" spans="1:20">
      <c r="A236" s="3">
        <v>44769</v>
      </c>
      <c r="B236" s="2">
        <v>25</v>
      </c>
      <c r="C236" s="2">
        <v>7.6</v>
      </c>
      <c r="D236" s="2">
        <v>8.4</v>
      </c>
      <c r="E236" s="2">
        <v>3.9</v>
      </c>
      <c r="F236" s="2">
        <v>20</v>
      </c>
      <c r="G236" s="2">
        <v>0.5</v>
      </c>
      <c r="H236" s="2"/>
      <c r="I236" s="2">
        <v>508</v>
      </c>
      <c r="J236" s="2">
        <v>3.7</v>
      </c>
      <c r="K236" s="2" t="s">
        <v>26</v>
      </c>
      <c r="L236" s="2">
        <v>0.3</v>
      </c>
      <c r="M236" s="2">
        <v>8</v>
      </c>
      <c r="N236" s="2">
        <v>2</v>
      </c>
      <c r="O236" s="2">
        <v>2.5</v>
      </c>
      <c r="P236" s="2">
        <v>19.8</v>
      </c>
      <c r="Q236" s="2">
        <v>1</v>
      </c>
      <c r="R236" s="2" t="s">
        <v>27</v>
      </c>
      <c r="S236" s="2" t="s">
        <v>26</v>
      </c>
      <c r="T236" s="2"/>
    </row>
    <row r="237" spans="1:20">
      <c r="A237" s="3">
        <v>44771</v>
      </c>
      <c r="B237" s="2">
        <v>24</v>
      </c>
      <c r="C237" s="2">
        <v>7.5</v>
      </c>
      <c r="D237" s="2">
        <v>13.2</v>
      </c>
      <c r="E237" s="2">
        <v>5.0999999999999996</v>
      </c>
      <c r="F237" s="2">
        <v>9</v>
      </c>
      <c r="G237" s="2">
        <v>0.9</v>
      </c>
      <c r="H237" s="2"/>
      <c r="I237" s="2">
        <v>476</v>
      </c>
      <c r="J237" s="2">
        <v>3.8</v>
      </c>
      <c r="K237" s="2">
        <v>0.1</v>
      </c>
      <c r="L237" s="2">
        <v>0.4</v>
      </c>
      <c r="M237" s="2">
        <v>8.6999999999999993</v>
      </c>
      <c r="N237" s="2">
        <v>3</v>
      </c>
      <c r="O237" s="2">
        <v>2.6</v>
      </c>
      <c r="P237" s="2">
        <v>23.8</v>
      </c>
      <c r="Q237" s="2">
        <v>1.1000000000000001</v>
      </c>
      <c r="R237" s="2" t="s">
        <v>27</v>
      </c>
      <c r="S237" s="2" t="s">
        <v>26</v>
      </c>
      <c r="T237" s="2"/>
    </row>
    <row r="238" spans="1:20">
      <c r="A238" s="3">
        <v>44774</v>
      </c>
      <c r="B238" s="2">
        <v>37</v>
      </c>
      <c r="C238" s="2">
        <v>7.6</v>
      </c>
      <c r="D238" s="2">
        <v>5.6</v>
      </c>
      <c r="E238" s="2">
        <v>3.9</v>
      </c>
      <c r="F238" s="2">
        <v>33</v>
      </c>
      <c r="G238" s="2">
        <v>0.3</v>
      </c>
      <c r="H238" s="2"/>
      <c r="I238" s="2">
        <v>564</v>
      </c>
      <c r="J238" s="2">
        <v>3.6</v>
      </c>
      <c r="K238" s="2" t="s">
        <v>26</v>
      </c>
      <c r="L238" s="2">
        <v>0.2</v>
      </c>
      <c r="M238" s="2">
        <v>5.2</v>
      </c>
      <c r="N238" s="2">
        <v>0.5</v>
      </c>
      <c r="O238" s="2">
        <v>2.2000000000000002</v>
      </c>
      <c r="P238" s="2">
        <v>12.8</v>
      </c>
      <c r="Q238" s="2">
        <v>1</v>
      </c>
      <c r="R238" s="2" t="s">
        <v>27</v>
      </c>
      <c r="S238" s="2" t="s">
        <v>26</v>
      </c>
      <c r="T238" s="2"/>
    </row>
    <row r="239" spans="1:20">
      <c r="A239" s="3">
        <v>44776</v>
      </c>
      <c r="B239" s="2">
        <v>24</v>
      </c>
      <c r="C239" s="2">
        <v>7.4</v>
      </c>
      <c r="D239" s="2">
        <v>6</v>
      </c>
      <c r="E239" s="2">
        <v>3.9</v>
      </c>
      <c r="F239" s="2">
        <v>35</v>
      </c>
      <c r="G239" s="2">
        <v>0.4</v>
      </c>
      <c r="H239" s="2"/>
      <c r="I239" s="2">
        <v>499</v>
      </c>
      <c r="J239" s="2">
        <v>3.9</v>
      </c>
      <c r="K239" s="2" t="s">
        <v>26</v>
      </c>
      <c r="L239" s="2">
        <v>0.3</v>
      </c>
      <c r="M239" s="2">
        <v>8.4</v>
      </c>
      <c r="N239" s="2">
        <v>1.5</v>
      </c>
      <c r="O239" s="2">
        <v>2.2999999999999998</v>
      </c>
      <c r="P239" s="2">
        <v>16.899999999999999</v>
      </c>
      <c r="Q239" s="2">
        <v>1</v>
      </c>
      <c r="R239" s="2" t="s">
        <v>27</v>
      </c>
      <c r="S239" s="2" t="s">
        <v>26</v>
      </c>
      <c r="T239" s="2"/>
    </row>
    <row r="240" spans="1:20">
      <c r="A240" s="3">
        <v>44778</v>
      </c>
      <c r="B240" s="2">
        <v>24</v>
      </c>
      <c r="C240" s="2">
        <v>7.4</v>
      </c>
      <c r="D240" s="2">
        <v>12</v>
      </c>
      <c r="E240" s="2">
        <v>4.5</v>
      </c>
      <c r="F240" s="2">
        <v>51</v>
      </c>
      <c r="G240" s="2">
        <v>1.1000000000000001</v>
      </c>
      <c r="H240" s="2"/>
      <c r="I240" s="2">
        <v>485</v>
      </c>
      <c r="J240" s="2">
        <v>4</v>
      </c>
      <c r="K240" s="2" t="s">
        <v>26</v>
      </c>
      <c r="L240" s="2" t="s">
        <v>27</v>
      </c>
      <c r="M240" s="2">
        <v>8.8000000000000007</v>
      </c>
      <c r="N240" s="2">
        <v>1.4</v>
      </c>
      <c r="O240" s="2">
        <v>2.7</v>
      </c>
      <c r="P240" s="2">
        <v>21.3</v>
      </c>
      <c r="Q240" s="2">
        <v>1.1000000000000001</v>
      </c>
      <c r="R240" s="2" t="s">
        <v>27</v>
      </c>
      <c r="S240" s="2" t="s">
        <v>26</v>
      </c>
      <c r="T240" s="2"/>
    </row>
    <row r="241" spans="1:20">
      <c r="A241" s="3">
        <v>44781</v>
      </c>
      <c r="B241" s="2">
        <v>36</v>
      </c>
      <c r="C241" s="2">
        <v>7.6</v>
      </c>
      <c r="D241" s="2">
        <v>4.5</v>
      </c>
      <c r="E241" s="2">
        <v>2</v>
      </c>
      <c r="F241" s="2">
        <v>40</v>
      </c>
      <c r="G241" s="2">
        <v>0.3</v>
      </c>
      <c r="H241" s="2"/>
      <c r="I241" s="2">
        <v>520</v>
      </c>
      <c r="J241" s="2">
        <v>3.5</v>
      </c>
      <c r="K241" s="2" t="s">
        <v>26</v>
      </c>
      <c r="L241" s="2" t="s">
        <v>27</v>
      </c>
      <c r="M241" s="2">
        <v>5</v>
      </c>
      <c r="N241" s="2">
        <v>0.6</v>
      </c>
      <c r="O241" s="2">
        <v>2.4</v>
      </c>
      <c r="P241" s="2">
        <v>15.4</v>
      </c>
      <c r="Q241" s="2">
        <v>0.9</v>
      </c>
      <c r="R241" s="2" t="s">
        <v>27</v>
      </c>
      <c r="S241" s="2" t="s">
        <v>26</v>
      </c>
      <c r="T241" s="2"/>
    </row>
    <row r="242" spans="1:20">
      <c r="A242" s="3">
        <v>44783</v>
      </c>
      <c r="B242" s="2">
        <v>25</v>
      </c>
      <c r="C242" s="2">
        <v>7.4</v>
      </c>
      <c r="D242" s="2">
        <v>10.4</v>
      </c>
      <c r="E242" s="2">
        <v>7.9</v>
      </c>
      <c r="F242" s="2">
        <v>20</v>
      </c>
      <c r="G242" s="2">
        <v>0.8</v>
      </c>
      <c r="H242" s="2"/>
      <c r="I242" s="2">
        <v>618</v>
      </c>
      <c r="J242" s="2">
        <v>4</v>
      </c>
      <c r="K242" s="2" t="s">
        <v>26</v>
      </c>
      <c r="L242" s="2">
        <v>0.2</v>
      </c>
      <c r="M242" s="2">
        <v>6.3</v>
      </c>
      <c r="N242" s="2">
        <v>1.2</v>
      </c>
      <c r="O242" s="2">
        <v>2.2000000000000002</v>
      </c>
      <c r="P242" s="2">
        <v>15.4</v>
      </c>
      <c r="Q242" s="2">
        <v>1.2</v>
      </c>
      <c r="R242" s="2" t="s">
        <v>27</v>
      </c>
      <c r="S242" s="2" t="s">
        <v>26</v>
      </c>
      <c r="T242" s="2"/>
    </row>
    <row r="243" spans="1:20">
      <c r="A243" s="3">
        <v>44785</v>
      </c>
      <c r="B243" s="2">
        <v>24</v>
      </c>
      <c r="C243" s="2">
        <v>7.4</v>
      </c>
      <c r="D243" s="2">
        <v>12</v>
      </c>
      <c r="E243" s="2">
        <v>3.1</v>
      </c>
      <c r="F243" s="2">
        <v>10</v>
      </c>
      <c r="G243" s="2">
        <v>0.3</v>
      </c>
      <c r="H243" s="2"/>
      <c r="I243" s="2">
        <v>624</v>
      </c>
      <c r="J243" s="2">
        <v>4</v>
      </c>
      <c r="K243" s="2">
        <v>0.5</v>
      </c>
      <c r="L243" s="2">
        <v>0.2</v>
      </c>
      <c r="M243" s="2">
        <v>8.5</v>
      </c>
      <c r="N243" s="2">
        <v>1.9</v>
      </c>
      <c r="O243" s="2">
        <v>2.5</v>
      </c>
      <c r="P243" s="2">
        <v>22.4</v>
      </c>
      <c r="Q243" s="2">
        <v>1</v>
      </c>
      <c r="R243" s="2" t="s">
        <v>27</v>
      </c>
      <c r="S243" s="2" t="s">
        <v>26</v>
      </c>
      <c r="T243" s="2"/>
    </row>
    <row r="244" spans="1:20">
      <c r="A244" s="3">
        <v>44788</v>
      </c>
      <c r="B244" s="2">
        <v>37</v>
      </c>
      <c r="C244" s="2">
        <v>7.5</v>
      </c>
      <c r="D244" s="2">
        <v>5.2</v>
      </c>
      <c r="E244" s="2">
        <v>5.3</v>
      </c>
      <c r="F244" s="2">
        <v>41</v>
      </c>
      <c r="G244" s="2">
        <v>0.4</v>
      </c>
      <c r="H244" s="2"/>
      <c r="I244" s="2">
        <v>599</v>
      </c>
      <c r="J244" s="2">
        <v>3.6</v>
      </c>
      <c r="K244" s="2" t="s">
        <v>26</v>
      </c>
      <c r="L244" s="2">
        <v>0.2</v>
      </c>
      <c r="M244" s="2">
        <v>5.5</v>
      </c>
      <c r="N244" s="2">
        <v>1</v>
      </c>
      <c r="O244" s="2">
        <v>2.2999999999999998</v>
      </c>
      <c r="P244" s="2">
        <v>14.9</v>
      </c>
      <c r="Q244" s="2">
        <v>1.2</v>
      </c>
      <c r="R244" s="2" t="s">
        <v>27</v>
      </c>
      <c r="S244" s="2" t="s">
        <v>26</v>
      </c>
      <c r="T244" s="2"/>
    </row>
    <row r="245" spans="1:20">
      <c r="A245" s="3">
        <v>44790</v>
      </c>
      <c r="B245" s="2">
        <v>24</v>
      </c>
      <c r="C245" s="2">
        <v>7.4</v>
      </c>
      <c r="D245" s="2">
        <v>8</v>
      </c>
      <c r="E245" s="2">
        <v>2.8</v>
      </c>
      <c r="F245" s="2">
        <v>26</v>
      </c>
      <c r="G245" s="2">
        <v>0.7</v>
      </c>
      <c r="H245" s="2"/>
      <c r="I245" s="2">
        <v>533</v>
      </c>
      <c r="J245" s="2">
        <v>3.5</v>
      </c>
      <c r="K245" s="2" t="s">
        <v>26</v>
      </c>
      <c r="L245" s="2">
        <v>0.6</v>
      </c>
      <c r="M245" s="2">
        <v>13</v>
      </c>
      <c r="N245" s="2">
        <v>5</v>
      </c>
      <c r="O245" s="2">
        <v>2.9</v>
      </c>
      <c r="P245" s="2">
        <v>37.9</v>
      </c>
      <c r="Q245" s="2">
        <v>1.1000000000000001</v>
      </c>
      <c r="R245" s="2" t="s">
        <v>27</v>
      </c>
      <c r="S245" s="2" t="s">
        <v>26</v>
      </c>
      <c r="T245" s="2" t="s">
        <v>39</v>
      </c>
    </row>
    <row r="246" spans="1:20">
      <c r="A246" s="3">
        <v>44792</v>
      </c>
      <c r="B246" s="2">
        <v>24</v>
      </c>
      <c r="C246" s="2">
        <v>7.3</v>
      </c>
      <c r="D246" s="2">
        <v>4</v>
      </c>
      <c r="E246" s="2">
        <v>1.1000000000000001</v>
      </c>
      <c r="F246" s="2">
        <v>39</v>
      </c>
      <c r="G246" s="2">
        <v>0.2</v>
      </c>
      <c r="H246" s="2"/>
      <c r="I246" s="2">
        <v>475</v>
      </c>
      <c r="J246" s="2">
        <v>2.9</v>
      </c>
      <c r="K246" s="2" t="s">
        <v>26</v>
      </c>
      <c r="L246" s="2">
        <v>0.2</v>
      </c>
      <c r="M246" s="2">
        <v>4.7</v>
      </c>
      <c r="N246" s="2">
        <v>0.8</v>
      </c>
      <c r="O246" s="2">
        <v>2.2000000000000002</v>
      </c>
      <c r="P246" s="2">
        <v>17.8</v>
      </c>
      <c r="Q246" s="2">
        <v>1.3</v>
      </c>
      <c r="R246" s="2" t="s">
        <v>27</v>
      </c>
      <c r="S246" s="2" t="s">
        <v>26</v>
      </c>
      <c r="T246" s="2"/>
    </row>
    <row r="247" spans="1:20">
      <c r="A247" s="3">
        <v>44795</v>
      </c>
      <c r="B247" s="2">
        <v>36</v>
      </c>
      <c r="C247" s="2">
        <v>7.4</v>
      </c>
      <c r="D247" s="2">
        <v>6</v>
      </c>
      <c r="E247" s="2">
        <v>0.8</v>
      </c>
      <c r="F247" s="2">
        <v>28</v>
      </c>
      <c r="G247" s="2">
        <v>0.2</v>
      </c>
      <c r="H247" s="2"/>
      <c r="I247" s="2">
        <v>502</v>
      </c>
      <c r="J247" s="2">
        <v>3.1</v>
      </c>
      <c r="K247" s="2" t="s">
        <v>26</v>
      </c>
      <c r="L247" s="2" t="s">
        <v>27</v>
      </c>
      <c r="M247" s="2">
        <v>3.7</v>
      </c>
      <c r="N247" s="2">
        <v>0.3</v>
      </c>
      <c r="O247" s="2">
        <v>1.7</v>
      </c>
      <c r="P247" s="2">
        <v>13.5</v>
      </c>
      <c r="Q247" s="2">
        <v>0.9</v>
      </c>
      <c r="R247" s="2" t="s">
        <v>27</v>
      </c>
      <c r="S247" s="2" t="s">
        <v>26</v>
      </c>
      <c r="T247" s="2"/>
    </row>
    <row r="248" spans="1:20">
      <c r="A248" s="3">
        <v>44797</v>
      </c>
      <c r="B248" s="2">
        <v>24</v>
      </c>
      <c r="C248" s="2">
        <v>7.4</v>
      </c>
      <c r="D248" s="2">
        <v>10.8</v>
      </c>
      <c r="E248" s="2">
        <v>5.6</v>
      </c>
      <c r="F248" s="2">
        <v>44</v>
      </c>
      <c r="G248" s="2">
        <v>0.8</v>
      </c>
      <c r="H248" s="2"/>
      <c r="I248" s="2">
        <v>519</v>
      </c>
      <c r="J248" s="2">
        <v>3.4</v>
      </c>
      <c r="K248" s="2" t="s">
        <v>26</v>
      </c>
      <c r="L248" s="2">
        <v>0.2</v>
      </c>
      <c r="M248" s="2">
        <v>6.3</v>
      </c>
      <c r="N248" s="2">
        <v>1.3</v>
      </c>
      <c r="O248" s="2">
        <v>2.2999999999999998</v>
      </c>
      <c r="P248" s="2">
        <v>19.2</v>
      </c>
      <c r="Q248" s="2">
        <v>1</v>
      </c>
      <c r="R248" s="2" t="s">
        <v>27</v>
      </c>
      <c r="S248" s="2" t="s">
        <v>26</v>
      </c>
      <c r="T248" s="2"/>
    </row>
    <row r="249" spans="1:20">
      <c r="A249" s="3">
        <v>44799</v>
      </c>
      <c r="B249" s="2">
        <v>25</v>
      </c>
      <c r="C249" s="2">
        <v>7.1</v>
      </c>
      <c r="D249" s="2">
        <v>11.6</v>
      </c>
      <c r="E249" s="2">
        <v>8.1</v>
      </c>
      <c r="F249" s="2">
        <v>45</v>
      </c>
      <c r="G249" s="2">
        <v>1.8</v>
      </c>
      <c r="H249" s="2"/>
      <c r="I249" s="2">
        <v>501</v>
      </c>
      <c r="J249" s="2">
        <v>3.5</v>
      </c>
      <c r="K249" s="2" t="s">
        <v>26</v>
      </c>
      <c r="L249" s="2">
        <v>0.3</v>
      </c>
      <c r="M249" s="2">
        <v>7.8</v>
      </c>
      <c r="N249" s="2">
        <v>1.6</v>
      </c>
      <c r="O249" s="2">
        <v>2.4</v>
      </c>
      <c r="P249" s="2">
        <v>25.2</v>
      </c>
      <c r="Q249" s="2">
        <v>1.6</v>
      </c>
      <c r="R249" s="2" t="s">
        <v>27</v>
      </c>
      <c r="S249" s="2" t="s">
        <v>26</v>
      </c>
      <c r="T249" s="2"/>
    </row>
    <row r="250" spans="1:20">
      <c r="A250" s="3">
        <v>44803</v>
      </c>
      <c r="B250" s="2">
        <v>49</v>
      </c>
      <c r="C250" s="2">
        <v>7.2</v>
      </c>
      <c r="D250" s="2">
        <v>3.6</v>
      </c>
      <c r="E250" s="2">
        <v>1.1000000000000001</v>
      </c>
      <c r="F250" s="2">
        <v>30</v>
      </c>
      <c r="G250" s="2">
        <v>0.6</v>
      </c>
      <c r="H250" s="2"/>
      <c r="I250" s="2">
        <v>609</v>
      </c>
      <c r="J250" s="2">
        <v>3.3</v>
      </c>
      <c r="K250" s="2" t="s">
        <v>26</v>
      </c>
      <c r="L250" s="2">
        <v>0.2</v>
      </c>
      <c r="M250" s="2">
        <v>3.7</v>
      </c>
      <c r="N250" s="2">
        <v>0.4</v>
      </c>
      <c r="O250" s="2">
        <v>2</v>
      </c>
      <c r="P250" s="2">
        <v>13.5</v>
      </c>
      <c r="Q250" s="2">
        <v>1.2</v>
      </c>
      <c r="R250" s="2" t="s">
        <v>27</v>
      </c>
      <c r="S250" s="2" t="s">
        <v>26</v>
      </c>
      <c r="T250" s="2"/>
    </row>
    <row r="251" spans="1:20">
      <c r="A251" s="3">
        <v>44806</v>
      </c>
      <c r="B251" s="2">
        <v>36</v>
      </c>
      <c r="C251" s="2">
        <v>7.3</v>
      </c>
      <c r="D251" s="2">
        <v>5.6</v>
      </c>
      <c r="E251" s="2">
        <v>2</v>
      </c>
      <c r="F251" s="2">
        <v>17</v>
      </c>
      <c r="G251" s="2">
        <v>0.6</v>
      </c>
      <c r="H251" s="2"/>
      <c r="I251" s="2">
        <v>650</v>
      </c>
      <c r="J251" s="2">
        <v>3.4</v>
      </c>
      <c r="K251" s="2" t="s">
        <v>26</v>
      </c>
      <c r="L251" s="2" t="s">
        <v>27</v>
      </c>
      <c r="M251" s="2">
        <v>4.0999999999999996</v>
      </c>
      <c r="N251" s="2">
        <v>0.5</v>
      </c>
      <c r="O251" s="2">
        <v>2.1</v>
      </c>
      <c r="P251" s="2">
        <v>16.5</v>
      </c>
      <c r="Q251" s="2">
        <v>1.1000000000000001</v>
      </c>
      <c r="R251" s="2" t="s">
        <v>27</v>
      </c>
      <c r="S251" s="2" t="s">
        <v>26</v>
      </c>
      <c r="T251" s="2"/>
    </row>
    <row r="252" spans="1:20">
      <c r="A252" s="3">
        <v>44810</v>
      </c>
      <c r="B252" s="2">
        <v>49</v>
      </c>
      <c r="C252" s="2">
        <v>7.2</v>
      </c>
      <c r="D252" s="2">
        <v>9.1999999999999993</v>
      </c>
      <c r="E252" s="2">
        <v>3.6</v>
      </c>
      <c r="F252" s="2">
        <v>41</v>
      </c>
      <c r="G252" s="2">
        <v>0.3</v>
      </c>
      <c r="H252" s="2"/>
      <c r="I252" s="2">
        <v>622</v>
      </c>
      <c r="J252" s="2">
        <v>3.2</v>
      </c>
      <c r="K252" s="2" t="s">
        <v>26</v>
      </c>
      <c r="L252" s="2" t="s">
        <v>27</v>
      </c>
      <c r="M252" s="2">
        <v>4.5</v>
      </c>
      <c r="N252" s="2">
        <v>0.9</v>
      </c>
      <c r="O252" s="2">
        <v>2.1</v>
      </c>
      <c r="P252" s="2">
        <v>18.3</v>
      </c>
      <c r="Q252" s="2">
        <v>1.1000000000000001</v>
      </c>
      <c r="R252" s="2" t="s">
        <v>27</v>
      </c>
      <c r="S252" s="2" t="s">
        <v>26</v>
      </c>
      <c r="T252" s="2"/>
    </row>
    <row r="253" spans="1:20">
      <c r="A253" s="3">
        <v>44813</v>
      </c>
      <c r="B253" s="2">
        <v>36</v>
      </c>
      <c r="C253" s="2">
        <v>7.2</v>
      </c>
      <c r="D253" s="2">
        <v>4</v>
      </c>
      <c r="E253" s="2">
        <v>1.4</v>
      </c>
      <c r="F253" s="2">
        <v>23</v>
      </c>
      <c r="G253" s="2">
        <v>0.9</v>
      </c>
      <c r="H253" s="2"/>
      <c r="I253" s="2">
        <v>537</v>
      </c>
      <c r="J253" s="2">
        <v>3.3</v>
      </c>
      <c r="K253" s="2" t="s">
        <v>26</v>
      </c>
      <c r="L253" s="2">
        <v>0.2</v>
      </c>
      <c r="M253" s="2">
        <v>4.7</v>
      </c>
      <c r="N253" s="2">
        <v>0.7</v>
      </c>
      <c r="O253" s="2">
        <v>2.2999999999999998</v>
      </c>
      <c r="P253" s="2">
        <v>22</v>
      </c>
      <c r="Q253" s="2">
        <v>1.1000000000000001</v>
      </c>
      <c r="R253" s="2" t="s">
        <v>27</v>
      </c>
      <c r="S253" s="2" t="s">
        <v>26</v>
      </c>
      <c r="T253" s="2"/>
    </row>
    <row r="254" spans="1:20">
      <c r="A254" s="3">
        <v>44816</v>
      </c>
      <c r="B254" s="2">
        <v>37</v>
      </c>
      <c r="C254" s="2">
        <v>7.2</v>
      </c>
      <c r="D254" s="2">
        <v>4.8</v>
      </c>
      <c r="E254" s="2">
        <v>2</v>
      </c>
      <c r="F254" s="2">
        <v>18</v>
      </c>
      <c r="G254" s="2">
        <v>0.2</v>
      </c>
      <c r="H254" s="2"/>
      <c r="I254" s="2">
        <v>599</v>
      </c>
      <c r="J254" s="2">
        <v>3.1</v>
      </c>
      <c r="K254" s="2" t="s">
        <v>26</v>
      </c>
      <c r="L254" s="2">
        <v>0.2</v>
      </c>
      <c r="M254" s="2">
        <v>3.9</v>
      </c>
      <c r="N254" s="2">
        <v>0.4</v>
      </c>
      <c r="O254" s="2">
        <v>1.9</v>
      </c>
      <c r="P254" s="2">
        <v>14.7</v>
      </c>
      <c r="Q254" s="2">
        <v>1</v>
      </c>
      <c r="R254" s="2" t="s">
        <v>27</v>
      </c>
      <c r="S254" s="2" t="s">
        <v>26</v>
      </c>
      <c r="T254" s="2"/>
    </row>
    <row r="255" spans="1:20">
      <c r="A255" s="3">
        <v>44818</v>
      </c>
      <c r="B255" s="2">
        <v>24</v>
      </c>
      <c r="C255" s="2">
        <v>7.1</v>
      </c>
      <c r="D255" s="2">
        <v>6</v>
      </c>
      <c r="E255" s="2">
        <v>1.4</v>
      </c>
      <c r="F255" s="2">
        <v>8</v>
      </c>
      <c r="G255" s="2">
        <v>0.6</v>
      </c>
      <c r="H255" s="2"/>
      <c r="I255" s="2">
        <v>579</v>
      </c>
      <c r="J255" s="2">
        <v>3.2</v>
      </c>
      <c r="K255" s="2" t="s">
        <v>26</v>
      </c>
      <c r="L255" s="2">
        <v>0.2</v>
      </c>
      <c r="M255" s="2">
        <v>4.8</v>
      </c>
      <c r="N255" s="2">
        <v>0.7</v>
      </c>
      <c r="O255" s="2">
        <v>2.2000000000000002</v>
      </c>
      <c r="P255" s="2">
        <v>20</v>
      </c>
      <c r="Q255" s="2">
        <v>1</v>
      </c>
      <c r="R255" s="2" t="s">
        <v>27</v>
      </c>
      <c r="S255" s="2" t="s">
        <v>26</v>
      </c>
      <c r="T255" s="2"/>
    </row>
    <row r="256" spans="1:20">
      <c r="A256" s="3">
        <v>44820</v>
      </c>
      <c r="B256" s="2">
        <v>25</v>
      </c>
      <c r="C256" s="2">
        <v>7.2</v>
      </c>
      <c r="D256" s="2">
        <v>6</v>
      </c>
      <c r="E256" s="2">
        <v>2.2000000000000002</v>
      </c>
      <c r="F256" s="2">
        <v>22</v>
      </c>
      <c r="G256" s="2">
        <v>0.4</v>
      </c>
      <c r="H256" s="2"/>
      <c r="I256" s="2">
        <v>498</v>
      </c>
      <c r="J256" s="2">
        <v>3.4</v>
      </c>
      <c r="K256" s="2" t="s">
        <v>26</v>
      </c>
      <c r="L256" s="2">
        <v>0.4</v>
      </c>
      <c r="M256" s="2">
        <v>6</v>
      </c>
      <c r="N256" s="2">
        <v>1.2</v>
      </c>
      <c r="O256" s="2">
        <v>2.4</v>
      </c>
      <c r="P256" s="2">
        <v>22.3</v>
      </c>
      <c r="Q256" s="2">
        <v>1.4</v>
      </c>
      <c r="R256" s="2" t="s">
        <v>27</v>
      </c>
      <c r="S256" s="2" t="s">
        <v>26</v>
      </c>
      <c r="T256" s="2"/>
    </row>
    <row r="257" spans="1:20">
      <c r="A257" s="3">
        <v>44824</v>
      </c>
      <c r="B257" s="2">
        <v>48</v>
      </c>
      <c r="C257" s="2">
        <v>7.5</v>
      </c>
      <c r="D257" s="2">
        <v>7.6</v>
      </c>
      <c r="E257" s="2">
        <v>4.2</v>
      </c>
      <c r="F257" s="2">
        <v>57</v>
      </c>
      <c r="G257" s="2">
        <v>0.2</v>
      </c>
      <c r="H257" s="2"/>
      <c r="I257" s="2">
        <v>579</v>
      </c>
      <c r="J257" s="2">
        <v>2.9</v>
      </c>
      <c r="K257" s="2" t="s">
        <v>26</v>
      </c>
      <c r="L257" s="2">
        <v>0.2</v>
      </c>
      <c r="M257" s="2">
        <v>4</v>
      </c>
      <c r="N257" s="2">
        <v>0.8</v>
      </c>
      <c r="O257" s="2">
        <v>1.9</v>
      </c>
      <c r="P257" s="2">
        <v>12.1</v>
      </c>
      <c r="Q257" s="2">
        <v>1.6</v>
      </c>
      <c r="R257" s="2" t="s">
        <v>27</v>
      </c>
      <c r="S257" s="2" t="s">
        <v>26</v>
      </c>
      <c r="T257" s="2"/>
    </row>
    <row r="258" spans="1:20">
      <c r="A258" s="3">
        <v>44827</v>
      </c>
      <c r="B258" s="2">
        <v>37</v>
      </c>
      <c r="C258" s="2">
        <v>7.3</v>
      </c>
      <c r="D258" s="2">
        <v>9.1999999999999993</v>
      </c>
      <c r="E258" s="2">
        <v>2.8</v>
      </c>
      <c r="F258" s="2">
        <v>36</v>
      </c>
      <c r="G258" s="2">
        <v>0.3</v>
      </c>
      <c r="H258" s="2"/>
      <c r="I258" s="2">
        <v>570</v>
      </c>
      <c r="J258" s="2">
        <v>3.1</v>
      </c>
      <c r="K258" s="2" t="s">
        <v>26</v>
      </c>
      <c r="L258" s="2">
        <v>0.3</v>
      </c>
      <c r="M258" s="2">
        <v>4.5</v>
      </c>
      <c r="N258" s="2">
        <v>0.7</v>
      </c>
      <c r="O258" s="2">
        <v>2.2999999999999998</v>
      </c>
      <c r="P258" s="2">
        <v>18.2</v>
      </c>
      <c r="Q258" s="2">
        <v>1.7</v>
      </c>
      <c r="R258" s="2" t="s">
        <v>27</v>
      </c>
      <c r="S258" s="2" t="s">
        <v>26</v>
      </c>
      <c r="T258" s="2"/>
    </row>
    <row r="259" spans="1:20">
      <c r="A259" s="3">
        <v>44830</v>
      </c>
      <c r="B259" s="2">
        <v>36</v>
      </c>
      <c r="C259" s="2">
        <v>7.3</v>
      </c>
      <c r="D259" s="2">
        <v>5.2</v>
      </c>
      <c r="E259" s="2">
        <v>2.8</v>
      </c>
      <c r="F259" s="2">
        <v>22</v>
      </c>
      <c r="G259" s="2">
        <v>0.1</v>
      </c>
      <c r="H259" s="2"/>
      <c r="I259" s="2">
        <v>527</v>
      </c>
      <c r="J259" s="2">
        <v>2.9</v>
      </c>
      <c r="K259" s="2" t="s">
        <v>26</v>
      </c>
      <c r="L259" s="2">
        <v>0.3</v>
      </c>
      <c r="M259" s="2">
        <v>4.0999999999999996</v>
      </c>
      <c r="N259" s="2">
        <v>1.1000000000000001</v>
      </c>
      <c r="O259" s="2">
        <v>2.2000000000000002</v>
      </c>
      <c r="P259" s="2">
        <v>14.6</v>
      </c>
      <c r="Q259" s="2">
        <v>1.6</v>
      </c>
      <c r="R259" s="2" t="s">
        <v>27</v>
      </c>
      <c r="S259" s="2" t="s">
        <v>26</v>
      </c>
      <c r="T259" s="2"/>
    </row>
    <row r="260" spans="1:20">
      <c r="A260" s="3">
        <v>44832</v>
      </c>
      <c r="B260" s="2">
        <v>25</v>
      </c>
      <c r="C260" s="2">
        <v>7.3</v>
      </c>
      <c r="D260" s="2">
        <v>4</v>
      </c>
      <c r="E260" s="2">
        <v>3.5</v>
      </c>
      <c r="F260" s="2">
        <v>8</v>
      </c>
      <c r="G260" s="2">
        <v>0.2</v>
      </c>
      <c r="H260" s="2"/>
      <c r="I260" s="2">
        <v>577</v>
      </c>
      <c r="J260" s="2">
        <v>3.1</v>
      </c>
      <c r="K260" s="2" t="s">
        <v>26</v>
      </c>
      <c r="L260" s="2">
        <v>0.4</v>
      </c>
      <c r="M260" s="2">
        <v>4.9000000000000004</v>
      </c>
      <c r="N260" s="2">
        <v>1.3</v>
      </c>
      <c r="O260" s="2">
        <v>2.2999999999999998</v>
      </c>
      <c r="P260" s="2">
        <v>21</v>
      </c>
      <c r="Q260" s="2">
        <v>2</v>
      </c>
      <c r="R260" s="2" t="s">
        <v>27</v>
      </c>
      <c r="S260" s="2" t="s">
        <v>26</v>
      </c>
      <c r="T260" s="2"/>
    </row>
    <row r="261" spans="1:20">
      <c r="A261" s="3">
        <v>44834</v>
      </c>
      <c r="B261" s="2">
        <v>25</v>
      </c>
      <c r="C261" s="2">
        <v>7</v>
      </c>
      <c r="D261" s="2">
        <v>5.6</v>
      </c>
      <c r="E261" s="2">
        <v>2.2000000000000002</v>
      </c>
      <c r="F261" s="2">
        <v>8</v>
      </c>
      <c r="G261" s="2">
        <v>0.5</v>
      </c>
      <c r="H261" s="2"/>
      <c r="I261" s="2">
        <v>533</v>
      </c>
      <c r="J261" s="2">
        <v>3.2</v>
      </c>
      <c r="K261" s="2" t="s">
        <v>26</v>
      </c>
      <c r="L261" s="2">
        <v>0.3</v>
      </c>
      <c r="M261" s="2">
        <v>4.7</v>
      </c>
      <c r="N261" s="2">
        <v>1</v>
      </c>
      <c r="O261" s="2">
        <v>2.4</v>
      </c>
      <c r="P261" s="2">
        <v>22.7</v>
      </c>
      <c r="Q261" s="2">
        <v>1.8</v>
      </c>
      <c r="R261" s="2" t="s">
        <v>27</v>
      </c>
      <c r="S261" s="2" t="s">
        <v>26</v>
      </c>
      <c r="T261" s="2"/>
    </row>
    <row r="262" spans="1:20">
      <c r="A262" s="3">
        <v>44837</v>
      </c>
      <c r="B262" s="2">
        <v>35</v>
      </c>
      <c r="C262" s="2">
        <v>7.1</v>
      </c>
      <c r="D262" s="2">
        <v>8</v>
      </c>
      <c r="E262" s="2">
        <v>1.7</v>
      </c>
      <c r="F262" s="2">
        <v>27</v>
      </c>
      <c r="G262" s="2">
        <v>0.2</v>
      </c>
      <c r="H262" s="2"/>
      <c r="I262" s="2">
        <v>468</v>
      </c>
      <c r="J262" s="2">
        <v>2.8</v>
      </c>
      <c r="K262" s="2" t="s">
        <v>26</v>
      </c>
      <c r="L262" s="2">
        <v>0.2</v>
      </c>
      <c r="M262" s="2">
        <v>3.8</v>
      </c>
      <c r="N262" s="2">
        <v>1</v>
      </c>
      <c r="O262" s="2">
        <v>2.1</v>
      </c>
      <c r="P262" s="2">
        <v>16.8</v>
      </c>
      <c r="Q262" s="2">
        <v>1.3</v>
      </c>
      <c r="R262" s="2" t="s">
        <v>27</v>
      </c>
      <c r="S262" s="2" t="s">
        <v>26</v>
      </c>
      <c r="T262" s="2"/>
    </row>
    <row r="263" spans="1:20">
      <c r="A263" s="3">
        <v>44839</v>
      </c>
      <c r="B263" s="2">
        <v>25</v>
      </c>
      <c r="C263" s="2">
        <v>7</v>
      </c>
      <c r="D263" s="2">
        <v>5.6</v>
      </c>
      <c r="E263" s="2">
        <v>2.8</v>
      </c>
      <c r="F263" s="2">
        <v>26</v>
      </c>
      <c r="G263" s="2">
        <v>0.3</v>
      </c>
      <c r="H263" s="2"/>
      <c r="I263" s="2">
        <v>369</v>
      </c>
      <c r="J263" s="2">
        <v>3.2</v>
      </c>
      <c r="K263" s="2" t="s">
        <v>26</v>
      </c>
      <c r="L263" s="2">
        <v>0.3</v>
      </c>
      <c r="M263" s="2">
        <v>5</v>
      </c>
      <c r="N263" s="2">
        <v>1.3</v>
      </c>
      <c r="O263" s="2">
        <v>2.2000000000000002</v>
      </c>
      <c r="P263" s="2">
        <v>18.8</v>
      </c>
      <c r="Q263" s="2">
        <v>1.2</v>
      </c>
      <c r="R263" s="2" t="s">
        <v>27</v>
      </c>
      <c r="S263" s="2" t="s">
        <v>26</v>
      </c>
      <c r="T263" s="2"/>
    </row>
    <row r="264" spans="1:20">
      <c r="A264" s="3">
        <v>44841</v>
      </c>
      <c r="B264" s="2">
        <v>25</v>
      </c>
      <c r="C264" s="2">
        <v>7</v>
      </c>
      <c r="D264" s="2">
        <v>4.8</v>
      </c>
      <c r="E264" s="2">
        <v>3.6</v>
      </c>
      <c r="F264" s="2">
        <v>21</v>
      </c>
      <c r="G264" s="2">
        <v>0.4</v>
      </c>
      <c r="H264" s="2"/>
      <c r="I264" s="2">
        <v>455</v>
      </c>
      <c r="J264" s="2">
        <v>3.3</v>
      </c>
      <c r="K264" s="2" t="s">
        <v>26</v>
      </c>
      <c r="L264" s="2">
        <v>0.4</v>
      </c>
      <c r="M264" s="2">
        <v>7</v>
      </c>
      <c r="N264" s="2">
        <v>2.2000000000000002</v>
      </c>
      <c r="O264" s="2">
        <v>2.4</v>
      </c>
      <c r="P264" s="2">
        <v>27.6</v>
      </c>
      <c r="Q264" s="2">
        <v>1.1000000000000001</v>
      </c>
      <c r="R264" s="2" t="s">
        <v>27</v>
      </c>
      <c r="S264" s="2" t="s">
        <v>26</v>
      </c>
      <c r="T264" s="2"/>
    </row>
    <row r="265" spans="1:20">
      <c r="A265" s="3">
        <v>44844</v>
      </c>
      <c r="B265" s="2">
        <v>37</v>
      </c>
      <c r="C265" s="2">
        <v>7.2</v>
      </c>
      <c r="D265" s="2">
        <v>4.8</v>
      </c>
      <c r="E265" s="2"/>
      <c r="F265" s="2">
        <v>29</v>
      </c>
      <c r="G265" s="2">
        <v>0.3</v>
      </c>
      <c r="H265" s="2"/>
      <c r="I265" s="2">
        <v>455</v>
      </c>
      <c r="J265" s="2">
        <v>2.7</v>
      </c>
      <c r="K265" s="2" t="s">
        <v>26</v>
      </c>
      <c r="L265" s="2">
        <v>0.3</v>
      </c>
      <c r="M265" s="2">
        <v>4.8</v>
      </c>
      <c r="N265" s="2">
        <v>1.4</v>
      </c>
      <c r="O265" s="2">
        <v>1.9</v>
      </c>
      <c r="P265" s="2">
        <v>18.399999999999999</v>
      </c>
      <c r="Q265" s="2">
        <v>1.1000000000000001</v>
      </c>
      <c r="R265" s="2" t="s">
        <v>27</v>
      </c>
      <c r="S265" s="2" t="s">
        <v>26</v>
      </c>
      <c r="T265" s="2"/>
    </row>
    <row r="266" spans="1:20">
      <c r="A266" s="3">
        <v>44846</v>
      </c>
      <c r="B266" s="2">
        <v>25</v>
      </c>
      <c r="C266" s="2">
        <v>7.2</v>
      </c>
      <c r="D266" s="2">
        <v>7.2</v>
      </c>
      <c r="E266" s="2">
        <v>5.9</v>
      </c>
      <c r="F266" s="2">
        <v>14</v>
      </c>
      <c r="G266" s="2">
        <v>0.2</v>
      </c>
      <c r="H266" s="2"/>
      <c r="I266" s="2">
        <v>509</v>
      </c>
      <c r="J266" s="2">
        <v>2.2999999999999998</v>
      </c>
      <c r="K266" s="2" t="s">
        <v>26</v>
      </c>
      <c r="L266" s="2">
        <v>0.4</v>
      </c>
      <c r="M266" s="2">
        <v>6.6</v>
      </c>
      <c r="N266" s="2">
        <v>1.9</v>
      </c>
      <c r="O266" s="2">
        <v>2.1</v>
      </c>
      <c r="P266" s="2">
        <v>23.6</v>
      </c>
      <c r="Q266" s="2">
        <v>1.2</v>
      </c>
      <c r="R266" s="2" t="s">
        <v>27</v>
      </c>
      <c r="S266" s="2" t="s">
        <v>26</v>
      </c>
      <c r="T266" s="2"/>
    </row>
    <row r="267" spans="1:20">
      <c r="A267" s="3">
        <v>44848</v>
      </c>
      <c r="B267" s="2">
        <v>24</v>
      </c>
      <c r="C267" s="2">
        <v>7.3</v>
      </c>
      <c r="D267" s="2">
        <v>6.8</v>
      </c>
      <c r="E267" s="2">
        <v>1.1000000000000001</v>
      </c>
      <c r="F267" s="2">
        <v>11</v>
      </c>
      <c r="G267" s="2">
        <v>0.2</v>
      </c>
      <c r="H267" s="2"/>
      <c r="I267" s="2">
        <v>450</v>
      </c>
      <c r="J267" s="2">
        <v>2.2999999999999998</v>
      </c>
      <c r="K267" s="2" t="s">
        <v>26</v>
      </c>
      <c r="L267" s="2">
        <v>0.4</v>
      </c>
      <c r="M267" s="2">
        <v>7.3</v>
      </c>
      <c r="N267" s="2">
        <v>2.4</v>
      </c>
      <c r="O267" s="2">
        <v>2.1</v>
      </c>
      <c r="P267" s="2">
        <v>24.4</v>
      </c>
      <c r="Q267" s="2">
        <v>1</v>
      </c>
      <c r="R267" s="2" t="s">
        <v>27</v>
      </c>
      <c r="S267" s="2" t="s">
        <v>26</v>
      </c>
      <c r="T267" s="2"/>
    </row>
    <row r="268" spans="1:20">
      <c r="A268" s="3">
        <v>44851</v>
      </c>
      <c r="B268" s="2">
        <v>36</v>
      </c>
      <c r="C268" s="2">
        <v>7.3</v>
      </c>
      <c r="D268" s="2">
        <v>4</v>
      </c>
      <c r="E268" s="2">
        <v>0.3</v>
      </c>
      <c r="F268" s="2">
        <v>25</v>
      </c>
      <c r="G268" s="2">
        <v>0.7</v>
      </c>
      <c r="H268" s="2"/>
      <c r="I268" s="2">
        <v>516</v>
      </c>
      <c r="J268" s="2">
        <v>1.9</v>
      </c>
      <c r="K268" s="2" t="s">
        <v>26</v>
      </c>
      <c r="L268" s="2">
        <v>0.4</v>
      </c>
      <c r="M268" s="2">
        <v>3.4</v>
      </c>
      <c r="N268" s="2">
        <v>0.8</v>
      </c>
      <c r="O268" s="2">
        <v>2.2000000000000002</v>
      </c>
      <c r="P268" s="2">
        <v>16.3</v>
      </c>
      <c r="Q268" s="2">
        <v>0.9</v>
      </c>
      <c r="R268" s="2" t="s">
        <v>27</v>
      </c>
      <c r="S268" s="2" t="s">
        <v>26</v>
      </c>
      <c r="T268" s="2"/>
    </row>
    <row r="269" spans="1:20">
      <c r="A269" s="3">
        <v>44853</v>
      </c>
      <c r="B269" s="2">
        <v>25</v>
      </c>
      <c r="C269" s="2">
        <v>7</v>
      </c>
      <c r="D269" s="2">
        <v>6</v>
      </c>
      <c r="E269" s="2">
        <v>1.1000000000000001</v>
      </c>
      <c r="F269" s="2">
        <v>27</v>
      </c>
      <c r="G269" s="2">
        <v>0.2</v>
      </c>
      <c r="H269" s="2"/>
      <c r="I269" s="2">
        <v>326</v>
      </c>
      <c r="J269" s="2">
        <v>2.4</v>
      </c>
      <c r="K269" s="2" t="s">
        <v>26</v>
      </c>
      <c r="L269" s="2">
        <v>0.4</v>
      </c>
      <c r="M269" s="2">
        <v>4.8</v>
      </c>
      <c r="N269" s="2">
        <v>1.3</v>
      </c>
      <c r="O269" s="2">
        <v>2.2000000000000002</v>
      </c>
      <c r="P269" s="2">
        <v>22.2</v>
      </c>
      <c r="Q269" s="2">
        <v>0.9</v>
      </c>
      <c r="R269" s="2" t="s">
        <v>27</v>
      </c>
      <c r="S269" s="2" t="s">
        <v>26</v>
      </c>
      <c r="T269" s="2"/>
    </row>
    <row r="270" spans="1:20">
      <c r="A270" s="3">
        <v>44855</v>
      </c>
      <c r="B270" s="2">
        <v>25</v>
      </c>
      <c r="C270" s="2">
        <v>7</v>
      </c>
      <c r="D270" s="2">
        <v>4.8</v>
      </c>
      <c r="E270" s="2">
        <v>1.1000000000000001</v>
      </c>
      <c r="F270" s="2">
        <v>24</v>
      </c>
      <c r="G270" s="2">
        <v>0.1</v>
      </c>
      <c r="H270" s="2"/>
      <c r="I270" s="2">
        <v>404</v>
      </c>
      <c r="J270" s="2">
        <v>2.2000000000000002</v>
      </c>
      <c r="K270" s="2" t="s">
        <v>26</v>
      </c>
      <c r="L270" s="2">
        <v>0.4</v>
      </c>
      <c r="M270" s="2">
        <v>4.8</v>
      </c>
      <c r="N270" s="2">
        <v>1.4</v>
      </c>
      <c r="O270" s="2">
        <v>2.2000000000000002</v>
      </c>
      <c r="P270" s="2">
        <v>22</v>
      </c>
      <c r="Q270" s="2">
        <v>0.9</v>
      </c>
      <c r="R270" s="2" t="s">
        <v>27</v>
      </c>
      <c r="S270" s="2" t="s">
        <v>26</v>
      </c>
      <c r="T270" s="2"/>
    </row>
    <row r="271" spans="1:20">
      <c r="A271" s="3">
        <v>44858</v>
      </c>
      <c r="B271" s="2" t="s">
        <v>35</v>
      </c>
      <c r="C271" s="2">
        <v>7.2</v>
      </c>
      <c r="D271" s="2">
        <v>5.6</v>
      </c>
      <c r="E271" s="2">
        <v>1.7</v>
      </c>
      <c r="F271" s="2">
        <v>12</v>
      </c>
      <c r="G271" s="2">
        <v>0.1</v>
      </c>
      <c r="H271" s="2"/>
      <c r="I271" s="2">
        <v>406</v>
      </c>
      <c r="J271" s="2">
        <v>1.3</v>
      </c>
      <c r="K271" s="2" t="s">
        <v>26</v>
      </c>
      <c r="L271" s="2">
        <v>0.5</v>
      </c>
      <c r="M271" s="2">
        <v>4.9000000000000004</v>
      </c>
      <c r="N271" s="2">
        <v>3.5</v>
      </c>
      <c r="O271" s="2">
        <v>1.5</v>
      </c>
      <c r="P271" s="2">
        <v>17.2</v>
      </c>
      <c r="Q271" s="2">
        <v>0.9</v>
      </c>
      <c r="R271" s="2" t="s">
        <v>27</v>
      </c>
      <c r="S271" s="2" t="s">
        <v>26</v>
      </c>
      <c r="T271" s="2" t="s">
        <v>40</v>
      </c>
    </row>
    <row r="272" spans="1:20">
      <c r="A272" s="3">
        <v>44860</v>
      </c>
      <c r="B272" s="2" t="s">
        <v>41</v>
      </c>
      <c r="C272" s="2">
        <v>7.4</v>
      </c>
      <c r="D272" s="2">
        <v>8.4</v>
      </c>
      <c r="E272" s="2">
        <v>0.9</v>
      </c>
      <c r="F272" s="2">
        <v>12</v>
      </c>
      <c r="G272" s="2">
        <v>0.9</v>
      </c>
      <c r="H272" s="2"/>
      <c r="I272" s="2">
        <v>453</v>
      </c>
      <c r="J272" s="2">
        <v>1.4</v>
      </c>
      <c r="K272" s="2" t="s">
        <v>26</v>
      </c>
      <c r="L272" s="2">
        <v>0.4</v>
      </c>
      <c r="M272" s="2">
        <v>4.5999999999999996</v>
      </c>
      <c r="N272" s="2">
        <v>2.1</v>
      </c>
      <c r="O272" s="2">
        <v>1.9</v>
      </c>
      <c r="P272" s="2">
        <v>14.6</v>
      </c>
      <c r="Q272" s="2">
        <v>0.9</v>
      </c>
      <c r="R272" s="2" t="s">
        <v>27</v>
      </c>
      <c r="S272" s="2" t="s">
        <v>26</v>
      </c>
      <c r="T272" s="2"/>
    </row>
    <row r="273" spans="1:20">
      <c r="A273" s="3">
        <v>44862</v>
      </c>
      <c r="B273" s="2">
        <v>25</v>
      </c>
      <c r="C273" s="2">
        <v>7.3</v>
      </c>
      <c r="D273" s="2">
        <v>9.6</v>
      </c>
      <c r="E273" s="2">
        <v>5.6</v>
      </c>
      <c r="F273" s="2">
        <v>17</v>
      </c>
      <c r="G273" s="2">
        <v>0.5</v>
      </c>
      <c r="H273" s="2"/>
      <c r="I273" s="2">
        <v>456</v>
      </c>
      <c r="J273" s="2">
        <v>1.7</v>
      </c>
      <c r="K273" s="2" t="s">
        <v>26</v>
      </c>
      <c r="L273" s="2">
        <v>0.3</v>
      </c>
      <c r="M273" s="2">
        <v>5.2</v>
      </c>
      <c r="N273" s="2">
        <v>1.7</v>
      </c>
      <c r="O273" s="2">
        <v>1.9</v>
      </c>
      <c r="P273" s="2">
        <v>20</v>
      </c>
      <c r="Q273" s="2">
        <v>1.2</v>
      </c>
      <c r="R273" s="2" t="s">
        <v>27</v>
      </c>
      <c r="S273" s="2" t="s">
        <v>26</v>
      </c>
      <c r="T273" s="2"/>
    </row>
    <row r="274" spans="1:20">
      <c r="A274" s="3">
        <v>44865</v>
      </c>
      <c r="B274" s="2">
        <v>37</v>
      </c>
      <c r="C274" s="2">
        <v>7.3</v>
      </c>
      <c r="D274" s="2">
        <v>5.6</v>
      </c>
      <c r="E274" s="2">
        <v>5.9</v>
      </c>
      <c r="F274" s="2">
        <v>25</v>
      </c>
      <c r="G274" s="2">
        <v>0.3</v>
      </c>
      <c r="H274" s="2"/>
      <c r="I274" s="2">
        <v>466</v>
      </c>
      <c r="J274" s="2">
        <v>2.2000000000000002</v>
      </c>
      <c r="K274" s="2" t="s">
        <v>26</v>
      </c>
      <c r="L274" s="2">
        <v>0.3</v>
      </c>
      <c r="M274" s="2">
        <v>4.5</v>
      </c>
      <c r="N274" s="2">
        <v>1.3</v>
      </c>
      <c r="O274" s="2">
        <v>2.2999999999999998</v>
      </c>
      <c r="P274" s="2">
        <v>27.9</v>
      </c>
      <c r="Q274" s="2">
        <v>1.3</v>
      </c>
      <c r="R274" s="2" t="s">
        <v>27</v>
      </c>
      <c r="S274" s="2" t="s">
        <v>26</v>
      </c>
      <c r="T274" s="2"/>
    </row>
    <row r="275" spans="1:20">
      <c r="A275" s="3">
        <v>44867</v>
      </c>
      <c r="B275" s="2">
        <v>25</v>
      </c>
      <c r="C275" s="2">
        <v>7.3</v>
      </c>
      <c r="D275" s="2">
        <v>9.1999999999999993</v>
      </c>
      <c r="E275" s="2">
        <v>5.3</v>
      </c>
      <c r="F275" s="2">
        <v>10</v>
      </c>
      <c r="G275" s="2">
        <v>0.6</v>
      </c>
      <c r="H275" s="2"/>
      <c r="I275" s="2">
        <v>363</v>
      </c>
      <c r="J275" s="2">
        <v>2</v>
      </c>
      <c r="K275" s="2">
        <v>0.1</v>
      </c>
      <c r="L275" s="2">
        <v>0.3</v>
      </c>
      <c r="M275" s="2">
        <v>4.5999999999999996</v>
      </c>
      <c r="N275" s="2">
        <v>1.4</v>
      </c>
      <c r="O275" s="2">
        <v>2.2000000000000002</v>
      </c>
      <c r="P275" s="2">
        <v>30.3</v>
      </c>
      <c r="Q275" s="2">
        <v>1.1000000000000001</v>
      </c>
      <c r="R275" s="2" t="s">
        <v>27</v>
      </c>
      <c r="S275" s="2" t="s">
        <v>26</v>
      </c>
      <c r="T275" s="2"/>
    </row>
    <row r="276" spans="1:20">
      <c r="A276" s="3">
        <v>44869</v>
      </c>
      <c r="B276" s="2">
        <v>24</v>
      </c>
      <c r="C276" s="2">
        <v>7.1</v>
      </c>
      <c r="D276" s="2">
        <v>6</v>
      </c>
      <c r="E276" s="2">
        <v>1.4</v>
      </c>
      <c r="F276" s="2">
        <v>10</v>
      </c>
      <c r="G276" s="2">
        <v>0.4</v>
      </c>
      <c r="H276" s="2"/>
      <c r="I276" s="2">
        <v>352</v>
      </c>
      <c r="J276" s="2">
        <v>2.1</v>
      </c>
      <c r="K276" s="2" t="s">
        <v>26</v>
      </c>
      <c r="L276" s="2">
        <v>0.3</v>
      </c>
      <c r="M276" s="2">
        <v>4.9000000000000004</v>
      </c>
      <c r="N276" s="2">
        <v>2.1</v>
      </c>
      <c r="O276" s="2">
        <v>2.4</v>
      </c>
      <c r="P276" s="2">
        <v>37.6</v>
      </c>
      <c r="Q276" s="2">
        <v>1.1000000000000001</v>
      </c>
      <c r="R276" s="2" t="s">
        <v>27</v>
      </c>
      <c r="S276" s="2" t="s">
        <v>26</v>
      </c>
      <c r="T276" s="2"/>
    </row>
    <row r="277" spans="1:20">
      <c r="A277" s="3">
        <v>44872</v>
      </c>
      <c r="B277" s="2">
        <v>37</v>
      </c>
      <c r="C277" s="2">
        <v>7.2</v>
      </c>
      <c r="D277" s="2">
        <v>5.2</v>
      </c>
      <c r="E277" s="2">
        <v>1.4</v>
      </c>
      <c r="F277" s="2">
        <v>12</v>
      </c>
      <c r="G277" s="2">
        <v>0.2</v>
      </c>
      <c r="H277" s="2"/>
      <c r="I277" s="2">
        <v>413</v>
      </c>
      <c r="J277" s="2">
        <v>2</v>
      </c>
      <c r="K277" s="2">
        <v>0.2</v>
      </c>
      <c r="L277" s="2">
        <v>0.2</v>
      </c>
      <c r="M277" s="2">
        <v>3.5</v>
      </c>
      <c r="N277" s="2">
        <v>1.1000000000000001</v>
      </c>
      <c r="O277" s="2">
        <v>2.2999999999999998</v>
      </c>
      <c r="P277" s="2">
        <v>23.3</v>
      </c>
      <c r="Q277" s="2">
        <v>1.1000000000000001</v>
      </c>
      <c r="R277" s="2" t="s">
        <v>27</v>
      </c>
      <c r="S277" s="2" t="s">
        <v>26</v>
      </c>
      <c r="T277" s="2"/>
    </row>
    <row r="278" spans="1:20">
      <c r="A278" s="3">
        <v>44874</v>
      </c>
      <c r="B278" s="2">
        <v>25</v>
      </c>
      <c r="C278" s="2">
        <v>7.2</v>
      </c>
      <c r="D278" s="2">
        <v>6.8</v>
      </c>
      <c r="E278" s="2">
        <v>4.2</v>
      </c>
      <c r="F278" s="2">
        <v>21</v>
      </c>
      <c r="G278" s="2">
        <v>0.5</v>
      </c>
      <c r="H278" s="2"/>
      <c r="I278" s="2">
        <v>476</v>
      </c>
      <c r="J278" s="2">
        <v>2.2000000000000002</v>
      </c>
      <c r="K278" s="2">
        <v>0.2</v>
      </c>
      <c r="L278" s="2">
        <v>0.3</v>
      </c>
      <c r="M278" s="2">
        <v>5.8</v>
      </c>
      <c r="N278" s="2">
        <v>2.1</v>
      </c>
      <c r="O278" s="2">
        <v>2.4</v>
      </c>
      <c r="P278" s="2">
        <v>33.200000000000003</v>
      </c>
      <c r="Q278" s="2">
        <v>1.2</v>
      </c>
      <c r="R278" s="2" t="s">
        <v>27</v>
      </c>
      <c r="S278" s="2" t="s">
        <v>26</v>
      </c>
      <c r="T278" s="2"/>
    </row>
    <row r="279" spans="1:20">
      <c r="A279" s="3">
        <v>44876</v>
      </c>
      <c r="B279" s="2">
        <v>25</v>
      </c>
      <c r="C279" s="2">
        <v>7.1</v>
      </c>
      <c r="D279" s="2">
        <v>6</v>
      </c>
      <c r="E279" s="2">
        <v>3.4</v>
      </c>
      <c r="F279" s="2">
        <v>20</v>
      </c>
      <c r="G279" s="2">
        <v>0.5</v>
      </c>
      <c r="H279" s="2"/>
      <c r="I279" s="2">
        <v>437</v>
      </c>
      <c r="J279" s="2">
        <v>2.2999999999999998</v>
      </c>
      <c r="K279" s="2" t="s">
        <v>26</v>
      </c>
      <c r="L279" s="2">
        <v>0.3</v>
      </c>
      <c r="M279" s="2">
        <v>5.8</v>
      </c>
      <c r="N279" s="2">
        <v>1.6</v>
      </c>
      <c r="O279" s="2">
        <v>2.5</v>
      </c>
      <c r="P279" s="2">
        <v>36.200000000000003</v>
      </c>
      <c r="Q279" s="2">
        <v>0.9</v>
      </c>
      <c r="R279" s="2" t="s">
        <v>27</v>
      </c>
      <c r="S279" s="2" t="s">
        <v>26</v>
      </c>
      <c r="T279" s="2"/>
    </row>
    <row r="280" spans="1:20">
      <c r="A280" s="3">
        <v>44879</v>
      </c>
      <c r="B280" s="2">
        <v>36</v>
      </c>
      <c r="C280" s="2">
        <v>7.3</v>
      </c>
      <c r="D280" s="2">
        <v>5.6</v>
      </c>
      <c r="E280" s="2">
        <v>4.5</v>
      </c>
      <c r="F280" s="2">
        <v>40</v>
      </c>
      <c r="G280" s="2">
        <v>0.1</v>
      </c>
      <c r="H280" s="2"/>
      <c r="I280" s="2">
        <v>565</v>
      </c>
      <c r="J280" s="2">
        <v>2.2999999999999998</v>
      </c>
      <c r="K280" s="2" t="s">
        <v>26</v>
      </c>
      <c r="L280" s="2">
        <v>0.2</v>
      </c>
      <c r="M280" s="2">
        <v>4.4000000000000004</v>
      </c>
      <c r="N280" s="2">
        <v>0.9</v>
      </c>
      <c r="O280" s="2">
        <v>2.5</v>
      </c>
      <c r="P280" s="2">
        <v>26.4</v>
      </c>
      <c r="Q280" s="2">
        <v>1</v>
      </c>
      <c r="R280" s="2" t="s">
        <v>27</v>
      </c>
      <c r="S280" s="2" t="s">
        <v>26</v>
      </c>
      <c r="T280" s="2"/>
    </row>
    <row r="281" spans="1:20">
      <c r="A281" s="3">
        <v>44881</v>
      </c>
      <c r="B281" s="2">
        <v>24</v>
      </c>
      <c r="C281" s="2">
        <v>7.1</v>
      </c>
      <c r="D281" s="2">
        <v>6</v>
      </c>
      <c r="E281" s="2">
        <v>9</v>
      </c>
      <c r="F281" s="2">
        <v>14</v>
      </c>
      <c r="G281" s="2">
        <v>1.8</v>
      </c>
      <c r="H281" s="2"/>
      <c r="I281" s="2">
        <v>558</v>
      </c>
      <c r="J281" s="2">
        <v>2.1</v>
      </c>
      <c r="K281" s="2" t="s">
        <v>26</v>
      </c>
      <c r="L281" s="2">
        <v>0.5</v>
      </c>
      <c r="M281" s="2">
        <v>12.5</v>
      </c>
      <c r="N281" s="2">
        <v>4.8</v>
      </c>
      <c r="O281" s="2">
        <v>2.7</v>
      </c>
      <c r="P281" s="2">
        <v>40.700000000000003</v>
      </c>
      <c r="Q281" s="2">
        <v>0.7</v>
      </c>
      <c r="R281" s="2" t="s">
        <v>27</v>
      </c>
      <c r="S281" s="2" t="s">
        <v>26</v>
      </c>
      <c r="T281" s="2"/>
    </row>
    <row r="282" spans="1:20">
      <c r="A282" s="3">
        <v>44883</v>
      </c>
      <c r="B282" s="2">
        <v>24</v>
      </c>
      <c r="C282" s="2">
        <v>7.3</v>
      </c>
      <c r="D282" s="2">
        <v>4.8</v>
      </c>
      <c r="E282" s="2">
        <v>1.4</v>
      </c>
      <c r="F282" s="2">
        <v>10</v>
      </c>
      <c r="G282" s="2">
        <v>0.8</v>
      </c>
      <c r="H282" s="2"/>
      <c r="I282" s="2">
        <v>487</v>
      </c>
      <c r="J282" s="2">
        <v>2</v>
      </c>
      <c r="K282" s="2" t="s">
        <v>26</v>
      </c>
      <c r="L282" s="2">
        <v>0.3</v>
      </c>
      <c r="M282" s="2">
        <v>6</v>
      </c>
      <c r="N282" s="2">
        <v>2.9</v>
      </c>
      <c r="O282" s="2">
        <v>2.7</v>
      </c>
      <c r="P282" s="2">
        <v>47.4</v>
      </c>
      <c r="Q282" s="2">
        <v>1.1000000000000001</v>
      </c>
      <c r="R282" s="2" t="s">
        <v>27</v>
      </c>
      <c r="S282" s="2" t="s">
        <v>26</v>
      </c>
      <c r="T282" s="2"/>
    </row>
    <row r="283" spans="1:20">
      <c r="A283" s="3">
        <v>44886</v>
      </c>
      <c r="B283" s="2">
        <v>36</v>
      </c>
      <c r="C283" s="2">
        <v>7.3</v>
      </c>
      <c r="D283" s="2">
        <v>5.2</v>
      </c>
      <c r="E283" s="2">
        <v>2.6</v>
      </c>
      <c r="F283" s="2">
        <v>37</v>
      </c>
      <c r="G283" s="2">
        <v>0.1</v>
      </c>
      <c r="H283" s="2"/>
      <c r="I283" s="2">
        <v>557</v>
      </c>
      <c r="J283" s="2">
        <v>1.9</v>
      </c>
      <c r="K283" s="2" t="s">
        <v>26</v>
      </c>
      <c r="L283" s="2">
        <v>0.3</v>
      </c>
      <c r="M283" s="2">
        <v>4.8</v>
      </c>
      <c r="N283" s="2">
        <v>1.9</v>
      </c>
      <c r="O283" s="2">
        <v>2.2999999999999998</v>
      </c>
      <c r="P283" s="2">
        <v>26.1</v>
      </c>
      <c r="Q283" s="2">
        <v>0.9</v>
      </c>
      <c r="R283" s="2" t="s">
        <v>27</v>
      </c>
      <c r="S283" s="2" t="s">
        <v>26</v>
      </c>
      <c r="T283" s="2"/>
    </row>
    <row r="284" spans="1:20">
      <c r="A284" s="3">
        <v>44888</v>
      </c>
      <c r="B284" s="2">
        <v>24</v>
      </c>
      <c r="C284" s="2">
        <v>7.2</v>
      </c>
      <c r="D284" s="2">
        <v>12.8</v>
      </c>
      <c r="E284" s="2">
        <v>9</v>
      </c>
      <c r="F284" s="2">
        <v>50</v>
      </c>
      <c r="G284" s="2">
        <v>1.9</v>
      </c>
      <c r="H284" s="2"/>
      <c r="I284" s="2">
        <v>420</v>
      </c>
      <c r="J284" s="2">
        <v>2</v>
      </c>
      <c r="K284" s="2" t="s">
        <v>26</v>
      </c>
      <c r="L284" s="2">
        <v>0.3</v>
      </c>
      <c r="M284" s="2">
        <v>6.2</v>
      </c>
      <c r="N284" s="2">
        <v>2.5</v>
      </c>
      <c r="O284" s="2">
        <v>2.6</v>
      </c>
      <c r="P284" s="2">
        <v>43</v>
      </c>
      <c r="Q284" s="2">
        <v>0.9</v>
      </c>
      <c r="R284" s="2" t="s">
        <v>27</v>
      </c>
      <c r="S284" s="2" t="s">
        <v>26</v>
      </c>
      <c r="T284" s="2"/>
    </row>
    <row r="285" spans="1:20">
      <c r="A285" s="3">
        <v>44890</v>
      </c>
      <c r="B285" s="2">
        <v>25</v>
      </c>
      <c r="C285" s="2">
        <v>7.3</v>
      </c>
      <c r="D285" s="2">
        <v>44.4</v>
      </c>
      <c r="E285" s="2">
        <v>23.8</v>
      </c>
      <c r="F285" s="2">
        <v>74</v>
      </c>
      <c r="G285" s="2">
        <v>4.5</v>
      </c>
      <c r="H285" s="2"/>
      <c r="I285" s="2">
        <v>436</v>
      </c>
      <c r="J285" s="2">
        <v>2.5</v>
      </c>
      <c r="K285" s="2">
        <v>0.1</v>
      </c>
      <c r="L285" s="2">
        <v>3.9</v>
      </c>
      <c r="M285" s="2">
        <v>34</v>
      </c>
      <c r="N285" s="2">
        <v>20</v>
      </c>
      <c r="O285" s="2">
        <v>5</v>
      </c>
      <c r="P285" s="2">
        <v>105</v>
      </c>
      <c r="Q285" s="2">
        <v>2.5</v>
      </c>
      <c r="R285" s="2" t="s">
        <v>27</v>
      </c>
      <c r="S285" s="2" t="s">
        <v>26</v>
      </c>
      <c r="T285" s="2" t="s">
        <v>42</v>
      </c>
    </row>
    <row r="286" spans="1:20">
      <c r="A286" s="3">
        <v>44893</v>
      </c>
      <c r="B286" s="2">
        <v>37</v>
      </c>
      <c r="C286" s="2">
        <v>7.2</v>
      </c>
      <c r="D286" s="2">
        <v>8</v>
      </c>
      <c r="E286" s="2">
        <v>3.7</v>
      </c>
      <c r="F286" s="2">
        <v>31</v>
      </c>
      <c r="G286" s="2">
        <v>1.3</v>
      </c>
      <c r="H286" s="2"/>
      <c r="I286" s="2">
        <v>511</v>
      </c>
      <c r="J286" s="2">
        <v>2</v>
      </c>
      <c r="K286" s="2" t="s">
        <v>26</v>
      </c>
      <c r="L286" s="2">
        <v>0.4</v>
      </c>
      <c r="M286" s="2">
        <v>4.5</v>
      </c>
      <c r="N286" s="2">
        <v>2.2000000000000002</v>
      </c>
      <c r="O286" s="2">
        <v>2.8</v>
      </c>
      <c r="P286" s="2">
        <v>18.7</v>
      </c>
      <c r="Q286" s="2">
        <v>1</v>
      </c>
      <c r="R286" s="2" t="s">
        <v>27</v>
      </c>
      <c r="S286" s="2" t="s">
        <v>26</v>
      </c>
      <c r="T286" s="2"/>
    </row>
    <row r="287" spans="1:20">
      <c r="A287" s="3">
        <v>44895</v>
      </c>
      <c r="B287" s="2">
        <v>24</v>
      </c>
      <c r="C287" s="2">
        <v>7.2</v>
      </c>
      <c r="D287" s="2">
        <v>7.2</v>
      </c>
      <c r="E287" s="2">
        <v>3.5</v>
      </c>
      <c r="F287" s="2">
        <v>10</v>
      </c>
      <c r="G287" s="2">
        <v>0.3</v>
      </c>
      <c r="H287" s="2"/>
      <c r="I287" s="2">
        <v>572</v>
      </c>
      <c r="J287" s="2">
        <v>1.9</v>
      </c>
      <c r="K287" s="2" t="s">
        <v>26</v>
      </c>
      <c r="L287" s="2">
        <v>0.5</v>
      </c>
      <c r="M287" s="2">
        <v>6.4</v>
      </c>
      <c r="N287" s="2">
        <v>2.2999999999999998</v>
      </c>
      <c r="O287" s="2">
        <v>2.7</v>
      </c>
      <c r="P287" s="2">
        <v>24.5</v>
      </c>
      <c r="Q287" s="2">
        <v>0.9</v>
      </c>
      <c r="R287" s="2" t="s">
        <v>27</v>
      </c>
      <c r="S287" s="2" t="s">
        <v>26</v>
      </c>
      <c r="T287" s="2"/>
    </row>
    <row r="288" spans="1:20">
      <c r="A288" s="3">
        <v>44897</v>
      </c>
      <c r="B288" s="2">
        <v>25</v>
      </c>
      <c r="C288" s="2">
        <v>7.3</v>
      </c>
      <c r="D288" s="2">
        <v>10</v>
      </c>
      <c r="E288" s="2">
        <v>3.8</v>
      </c>
      <c r="F288" s="2">
        <v>25</v>
      </c>
      <c r="G288" s="2">
        <v>0.5</v>
      </c>
      <c r="H288" s="2"/>
      <c r="I288" s="2">
        <v>662</v>
      </c>
      <c r="J288" s="2">
        <v>2.1</v>
      </c>
      <c r="K288" s="2" t="s">
        <v>26</v>
      </c>
      <c r="L288" s="2">
        <v>0.3</v>
      </c>
      <c r="M288" s="2">
        <v>5</v>
      </c>
      <c r="N288" s="2">
        <v>1.2</v>
      </c>
      <c r="O288" s="2">
        <v>2.2999999999999998</v>
      </c>
      <c r="P288" s="2">
        <v>22.4</v>
      </c>
      <c r="Q288" s="2">
        <v>0.7</v>
      </c>
      <c r="R288" s="2" t="s">
        <v>27</v>
      </c>
      <c r="S288" s="2" t="s">
        <v>26</v>
      </c>
      <c r="T288" s="2"/>
    </row>
    <row r="289" spans="1:20">
      <c r="A289" s="3">
        <v>44900</v>
      </c>
      <c r="B289" s="2">
        <v>37</v>
      </c>
      <c r="C289" s="2">
        <v>7</v>
      </c>
      <c r="D289" s="2">
        <v>6.8</v>
      </c>
      <c r="E289" s="2">
        <v>1.6</v>
      </c>
      <c r="F289" s="2">
        <v>37</v>
      </c>
      <c r="G289" s="2">
        <v>0.6</v>
      </c>
      <c r="H289" s="2"/>
      <c r="I289" s="2">
        <v>737</v>
      </c>
      <c r="J289" s="2">
        <v>1.9</v>
      </c>
      <c r="K289" s="2" t="s">
        <v>26</v>
      </c>
      <c r="L289" s="2">
        <v>0.2</v>
      </c>
      <c r="M289" s="2">
        <v>4.8</v>
      </c>
      <c r="N289" s="2">
        <v>0.9</v>
      </c>
      <c r="O289" s="2">
        <v>2.6</v>
      </c>
      <c r="P289" s="2">
        <v>29.7</v>
      </c>
      <c r="Q289" s="2">
        <v>0.7</v>
      </c>
      <c r="R289" s="2" t="s">
        <v>27</v>
      </c>
      <c r="S289" s="2" t="s">
        <v>26</v>
      </c>
      <c r="T289" s="2"/>
    </row>
    <row r="290" spans="1:20">
      <c r="A290" s="3">
        <v>44902</v>
      </c>
      <c r="B290" s="2">
        <v>24</v>
      </c>
      <c r="C290" s="2">
        <v>7.2</v>
      </c>
      <c r="D290" s="2">
        <v>4.8</v>
      </c>
      <c r="E290" s="2">
        <v>5.3</v>
      </c>
      <c r="F290" s="2">
        <v>17</v>
      </c>
      <c r="G290" s="2">
        <v>0.5</v>
      </c>
      <c r="H290" s="2"/>
      <c r="I290" s="2">
        <v>530</v>
      </c>
      <c r="J290" s="2">
        <v>1.8</v>
      </c>
      <c r="K290" s="2" t="s">
        <v>26</v>
      </c>
      <c r="L290" s="2">
        <v>0.2</v>
      </c>
      <c r="M290" s="2">
        <v>4.2</v>
      </c>
      <c r="N290" s="2">
        <v>1.2</v>
      </c>
      <c r="O290" s="2">
        <v>1.6</v>
      </c>
      <c r="P290" s="2">
        <v>21.4</v>
      </c>
      <c r="Q290" s="2">
        <v>0.6</v>
      </c>
      <c r="R290" s="2" t="s">
        <v>27</v>
      </c>
      <c r="S290" s="2" t="s">
        <v>26</v>
      </c>
      <c r="T290" s="2"/>
    </row>
    <row r="291" spans="1:20">
      <c r="A291" s="3">
        <v>44904</v>
      </c>
      <c r="B291" s="2">
        <v>25</v>
      </c>
      <c r="C291" s="2">
        <v>7.2</v>
      </c>
      <c r="D291" s="2">
        <v>7.2</v>
      </c>
      <c r="E291" s="2">
        <v>5.4</v>
      </c>
      <c r="F291" s="2">
        <v>20</v>
      </c>
      <c r="G291" s="2">
        <v>1.8</v>
      </c>
      <c r="H291" s="2">
        <v>573</v>
      </c>
      <c r="I291" s="2">
        <v>573</v>
      </c>
      <c r="J291" s="2">
        <v>2.1</v>
      </c>
      <c r="K291" s="2" t="s">
        <v>26</v>
      </c>
      <c r="L291" s="2">
        <v>0.2</v>
      </c>
      <c r="M291" s="2">
        <v>5.0999999999999996</v>
      </c>
      <c r="N291" s="2">
        <v>0.9</v>
      </c>
      <c r="O291" s="2">
        <v>2.5</v>
      </c>
      <c r="P291" s="2">
        <v>27.9</v>
      </c>
      <c r="Q291" s="2">
        <v>0.7</v>
      </c>
      <c r="R291" s="2" t="s">
        <v>27</v>
      </c>
      <c r="S291" s="2" t="s">
        <v>26</v>
      </c>
      <c r="T291" s="2"/>
    </row>
    <row r="292" spans="1:20">
      <c r="A292" s="3">
        <v>44907</v>
      </c>
      <c r="B292" s="2">
        <v>36</v>
      </c>
      <c r="C292" s="2">
        <v>7.4</v>
      </c>
      <c r="D292" s="2">
        <v>2</v>
      </c>
      <c r="E292" s="2">
        <v>3.2</v>
      </c>
      <c r="F292" s="2">
        <v>10</v>
      </c>
      <c r="G292" s="2">
        <v>0.1</v>
      </c>
      <c r="H292" s="2"/>
      <c r="I292" s="2">
        <v>595</v>
      </c>
      <c r="J292" s="2">
        <v>2</v>
      </c>
      <c r="K292" s="2" t="s">
        <v>26</v>
      </c>
      <c r="L292" s="2">
        <v>0.2</v>
      </c>
      <c r="M292" s="2">
        <v>4.2</v>
      </c>
      <c r="N292" s="2">
        <v>0.6</v>
      </c>
      <c r="O292" s="2">
        <v>2</v>
      </c>
      <c r="P292" s="2">
        <v>21.1</v>
      </c>
      <c r="Q292" s="2">
        <v>0.6</v>
      </c>
      <c r="R292" s="2" t="s">
        <v>27</v>
      </c>
      <c r="S292" s="2" t="s">
        <v>26</v>
      </c>
      <c r="T292" s="2"/>
    </row>
    <row r="293" spans="1:20">
      <c r="A293" s="3">
        <v>44909</v>
      </c>
      <c r="B293" s="2">
        <v>21</v>
      </c>
      <c r="C293" s="2">
        <v>7.1</v>
      </c>
      <c r="D293" s="2">
        <v>4.4000000000000004</v>
      </c>
      <c r="E293" s="2">
        <v>2.2000000000000002</v>
      </c>
      <c r="F293" s="2">
        <v>33</v>
      </c>
      <c r="G293" s="2">
        <v>0.4</v>
      </c>
      <c r="H293" s="2"/>
      <c r="I293" s="2">
        <v>549</v>
      </c>
      <c r="J293" s="2">
        <v>2.1</v>
      </c>
      <c r="K293" s="2" t="s">
        <v>26</v>
      </c>
      <c r="L293" s="2">
        <v>0.2</v>
      </c>
      <c r="M293" s="2">
        <v>5.2</v>
      </c>
      <c r="N293" s="2">
        <v>0.7</v>
      </c>
      <c r="O293" s="2">
        <v>2</v>
      </c>
      <c r="P293" s="2">
        <v>21.7</v>
      </c>
      <c r="Q293" s="2">
        <v>0.6</v>
      </c>
      <c r="R293" s="2" t="s">
        <v>27</v>
      </c>
      <c r="S293" s="2" t="s">
        <v>26</v>
      </c>
      <c r="T293" s="2"/>
    </row>
    <row r="294" spans="1:20">
      <c r="A294" s="3">
        <v>44911</v>
      </c>
      <c r="B294" s="2" t="s">
        <v>35</v>
      </c>
      <c r="C294" s="2">
        <v>7.7</v>
      </c>
      <c r="D294" s="2">
        <v>18.8</v>
      </c>
      <c r="E294" s="2">
        <v>15.3</v>
      </c>
      <c r="F294" s="2">
        <v>49</v>
      </c>
      <c r="G294" s="2">
        <v>8.3000000000000007</v>
      </c>
      <c r="H294" s="2"/>
      <c r="I294" s="2">
        <v>485</v>
      </c>
      <c r="J294" s="2">
        <v>2.7</v>
      </c>
      <c r="K294" s="2" t="s">
        <v>26</v>
      </c>
      <c r="L294" s="2">
        <v>0.3</v>
      </c>
      <c r="M294" s="2">
        <v>10.1</v>
      </c>
      <c r="N294" s="2">
        <v>0.7</v>
      </c>
      <c r="O294" s="2">
        <v>2.2999999999999998</v>
      </c>
      <c r="P294" s="2">
        <v>31.8</v>
      </c>
      <c r="Q294" s="2">
        <v>0.9</v>
      </c>
      <c r="R294" s="2" t="s">
        <v>27</v>
      </c>
      <c r="S294" s="2" t="s">
        <v>26</v>
      </c>
      <c r="T294" s="2" t="s">
        <v>43</v>
      </c>
    </row>
    <row r="295" spans="1:20">
      <c r="A295" s="3">
        <v>44914</v>
      </c>
      <c r="B295" s="2">
        <v>25</v>
      </c>
      <c r="C295" s="2">
        <v>7</v>
      </c>
      <c r="D295" s="2">
        <v>12.8</v>
      </c>
      <c r="E295" s="2">
        <v>11.4</v>
      </c>
      <c r="F295" s="2">
        <v>39</v>
      </c>
      <c r="G295" s="2">
        <v>1.8</v>
      </c>
      <c r="H295" s="2"/>
      <c r="I295" s="2">
        <v>577</v>
      </c>
      <c r="J295" s="2">
        <v>2.5</v>
      </c>
      <c r="K295" s="2" t="s">
        <v>26</v>
      </c>
      <c r="L295" s="2">
        <v>0.4</v>
      </c>
      <c r="M295" s="2">
        <v>9.9</v>
      </c>
      <c r="N295" s="2">
        <v>2.1</v>
      </c>
      <c r="O295" s="2">
        <v>2.2000000000000002</v>
      </c>
      <c r="P295" s="2">
        <v>29.8</v>
      </c>
      <c r="Q295" s="2">
        <v>1</v>
      </c>
      <c r="R295" s="2" t="s">
        <v>27</v>
      </c>
      <c r="S295" s="2" t="s">
        <v>26</v>
      </c>
      <c r="T295" s="2"/>
    </row>
    <row r="296" spans="1:20">
      <c r="A296" s="3">
        <v>44916</v>
      </c>
      <c r="B296" s="2">
        <v>24</v>
      </c>
      <c r="C296" s="2">
        <v>7.2</v>
      </c>
      <c r="D296" s="2">
        <v>8.4</v>
      </c>
      <c r="E296" s="2">
        <v>3.1</v>
      </c>
      <c r="F296" s="2">
        <v>28</v>
      </c>
      <c r="G296" s="2">
        <v>0.9</v>
      </c>
      <c r="H296" s="2"/>
      <c r="I296" s="2">
        <v>499</v>
      </c>
      <c r="J296" s="2">
        <v>1.9</v>
      </c>
      <c r="K296" s="2" t="s">
        <v>26</v>
      </c>
      <c r="L296" s="2">
        <v>0.3</v>
      </c>
      <c r="M296" s="2">
        <v>10.6</v>
      </c>
      <c r="N296" s="2">
        <v>1.9</v>
      </c>
      <c r="O296" s="2">
        <v>2.1</v>
      </c>
      <c r="P296" s="2">
        <v>36.9</v>
      </c>
      <c r="Q296" s="2">
        <v>1</v>
      </c>
      <c r="R296" s="2" t="s">
        <v>27</v>
      </c>
      <c r="S296" s="2" t="s">
        <v>26</v>
      </c>
      <c r="T296" s="2"/>
    </row>
    <row r="297" spans="1:20">
      <c r="A297" s="3">
        <v>44918</v>
      </c>
      <c r="B297" s="2">
        <v>25</v>
      </c>
      <c r="C297" s="2">
        <v>7.1</v>
      </c>
      <c r="D297" s="2">
        <v>5</v>
      </c>
      <c r="E297" s="2">
        <v>5.3</v>
      </c>
      <c r="F297" s="2">
        <v>18</v>
      </c>
      <c r="G297" s="2">
        <v>0.9</v>
      </c>
      <c r="H297" s="2"/>
      <c r="I297" s="2">
        <v>508</v>
      </c>
      <c r="J297" s="2">
        <v>2.2000000000000002</v>
      </c>
      <c r="K297" s="2" t="s">
        <v>26</v>
      </c>
      <c r="L297" s="2">
        <v>0.2</v>
      </c>
      <c r="M297" s="2">
        <v>9.3000000000000007</v>
      </c>
      <c r="N297" s="2">
        <v>1.3</v>
      </c>
      <c r="O297" s="2">
        <v>2.4</v>
      </c>
      <c r="P297" s="2">
        <v>34.200000000000003</v>
      </c>
      <c r="Q297" s="2">
        <v>0.7</v>
      </c>
      <c r="R297" s="2" t="s">
        <v>27</v>
      </c>
      <c r="S297" s="2" t="s">
        <v>26</v>
      </c>
      <c r="T297" s="2"/>
    </row>
    <row r="298" spans="1:20">
      <c r="A298" s="3">
        <v>44922</v>
      </c>
      <c r="B298" s="2">
        <v>49</v>
      </c>
      <c r="C298" s="2">
        <v>7</v>
      </c>
      <c r="D298" s="2">
        <v>3.6</v>
      </c>
      <c r="E298" s="2">
        <v>5</v>
      </c>
      <c r="F298" s="2">
        <v>34</v>
      </c>
      <c r="G298" s="2">
        <v>0.1</v>
      </c>
      <c r="H298" s="2"/>
      <c r="I298" s="2">
        <v>564</v>
      </c>
      <c r="J298" s="2">
        <v>2.2000000000000002</v>
      </c>
      <c r="K298" s="2" t="s">
        <v>26</v>
      </c>
      <c r="L298" s="2">
        <v>0.3</v>
      </c>
      <c r="M298" s="2">
        <v>6.3</v>
      </c>
      <c r="N298" s="2">
        <v>1</v>
      </c>
      <c r="O298" s="2">
        <v>2.1</v>
      </c>
      <c r="P298" s="2">
        <v>25.1</v>
      </c>
      <c r="Q298" s="2">
        <v>0.8</v>
      </c>
      <c r="R298" s="2" t="s">
        <v>27</v>
      </c>
      <c r="S298" s="2" t="s">
        <v>26</v>
      </c>
      <c r="T298" s="2"/>
    </row>
    <row r="299" spans="1:20">
      <c r="A299" s="3">
        <v>44925</v>
      </c>
      <c r="B299" s="2">
        <v>36</v>
      </c>
      <c r="C299" s="2">
        <v>7</v>
      </c>
      <c r="D299" s="2">
        <v>4.4000000000000004</v>
      </c>
      <c r="E299" s="2">
        <v>4</v>
      </c>
      <c r="F299" s="2">
        <v>26</v>
      </c>
      <c r="G299" s="2">
        <v>0.1</v>
      </c>
      <c r="H299" s="2"/>
      <c r="I299" s="2">
        <v>487</v>
      </c>
      <c r="J299" s="2">
        <v>1.9</v>
      </c>
      <c r="K299" s="2" t="s">
        <v>26</v>
      </c>
      <c r="L299" s="2">
        <v>0.3</v>
      </c>
      <c r="M299" s="2">
        <v>6.2</v>
      </c>
      <c r="N299" s="2">
        <v>0.9</v>
      </c>
      <c r="O299" s="2">
        <v>2</v>
      </c>
      <c r="P299" s="2">
        <v>23.1</v>
      </c>
      <c r="Q299" s="2">
        <v>0.9</v>
      </c>
      <c r="R299" s="2" t="s">
        <v>27</v>
      </c>
      <c r="S299" s="2" t="s">
        <v>26</v>
      </c>
      <c r="T299" s="2"/>
    </row>
    <row r="300" spans="1:20">
      <c r="A300" s="3">
        <v>44929</v>
      </c>
      <c r="B300" s="2">
        <v>49</v>
      </c>
      <c r="C300" s="2">
        <v>7.3</v>
      </c>
      <c r="D300" s="2">
        <v>5.6</v>
      </c>
      <c r="E300" s="2">
        <v>4.7</v>
      </c>
      <c r="F300" s="2">
        <v>36</v>
      </c>
      <c r="G300" s="2">
        <v>0.2</v>
      </c>
      <c r="H300" s="2"/>
      <c r="I300" s="2">
        <v>458</v>
      </c>
      <c r="J300" s="2">
        <v>1.8</v>
      </c>
      <c r="K300" s="2" t="s">
        <v>26</v>
      </c>
      <c r="L300" s="2">
        <v>0.3</v>
      </c>
      <c r="M300" s="2">
        <v>6.5</v>
      </c>
      <c r="N300" s="2">
        <v>1.5</v>
      </c>
      <c r="O300" s="2">
        <v>2</v>
      </c>
      <c r="P300" s="2">
        <v>23.2</v>
      </c>
      <c r="Q300" s="2">
        <v>0.9</v>
      </c>
      <c r="R300" s="2" t="s">
        <v>27</v>
      </c>
      <c r="S300" s="2" t="s">
        <v>26</v>
      </c>
      <c r="T300" s="2"/>
    </row>
    <row r="301" spans="1:20">
      <c r="A301" s="3">
        <v>44932</v>
      </c>
      <c r="B301" s="2">
        <v>37</v>
      </c>
      <c r="C301" s="2">
        <v>7</v>
      </c>
      <c r="D301" s="2">
        <v>6.4</v>
      </c>
      <c r="E301" s="2">
        <v>4.2</v>
      </c>
      <c r="F301" s="2">
        <v>14</v>
      </c>
      <c r="G301" s="2">
        <v>0.7</v>
      </c>
      <c r="H301" s="2"/>
      <c r="I301" s="2">
        <v>372</v>
      </c>
      <c r="J301" s="2">
        <v>2</v>
      </c>
      <c r="K301" s="2" t="s">
        <v>26</v>
      </c>
      <c r="L301" s="2">
        <v>0.2</v>
      </c>
      <c r="M301" s="2">
        <v>6.2</v>
      </c>
      <c r="N301" s="2">
        <v>0.9</v>
      </c>
      <c r="O301" s="2">
        <v>2.1</v>
      </c>
      <c r="P301" s="2">
        <v>30</v>
      </c>
      <c r="Q301" s="2">
        <v>0.7</v>
      </c>
      <c r="R301" s="2" t="s">
        <v>27</v>
      </c>
      <c r="S301" s="2" t="s">
        <v>26</v>
      </c>
      <c r="T301" s="2"/>
    </row>
    <row r="302" spans="1:20">
      <c r="A302" s="3">
        <v>44935</v>
      </c>
      <c r="B302" s="2">
        <v>37</v>
      </c>
      <c r="C302" s="2">
        <v>7.1</v>
      </c>
      <c r="D302" s="2">
        <v>4.8</v>
      </c>
      <c r="E302" s="2">
        <v>5.8</v>
      </c>
      <c r="F302" s="2">
        <v>26</v>
      </c>
      <c r="G302" s="2">
        <v>0.1</v>
      </c>
      <c r="H302" s="2"/>
      <c r="I302" s="2">
        <v>483</v>
      </c>
      <c r="J302" s="2">
        <v>2</v>
      </c>
      <c r="K302" s="2" t="s">
        <v>26</v>
      </c>
      <c r="L302" s="2">
        <v>0.5</v>
      </c>
      <c r="M302" s="2">
        <v>5.9</v>
      </c>
      <c r="N302" s="2">
        <v>1.4</v>
      </c>
      <c r="O302" s="2">
        <v>1.9</v>
      </c>
      <c r="P302" s="2">
        <v>23.4</v>
      </c>
      <c r="Q302" s="2">
        <v>0.8</v>
      </c>
      <c r="R302" s="2" t="s">
        <v>27</v>
      </c>
      <c r="S302" s="2" t="s">
        <v>26</v>
      </c>
      <c r="T302" s="2"/>
    </row>
    <row r="303" spans="1:20">
      <c r="A303" s="3">
        <v>44937</v>
      </c>
      <c r="B303" s="2">
        <v>24</v>
      </c>
      <c r="C303" s="2">
        <v>6.6</v>
      </c>
      <c r="D303" s="2">
        <v>9.1999999999999993</v>
      </c>
      <c r="E303" s="2">
        <v>3.9</v>
      </c>
      <c r="F303" s="2">
        <v>27</v>
      </c>
      <c r="G303" s="2">
        <v>1.4</v>
      </c>
      <c r="H303" s="2"/>
      <c r="I303" s="2">
        <v>392</v>
      </c>
      <c r="J303" s="2">
        <v>2.2000000000000002</v>
      </c>
      <c r="K303" s="2" t="s">
        <v>26</v>
      </c>
      <c r="L303" s="2">
        <v>0.4</v>
      </c>
      <c r="M303" s="2">
        <v>6.8</v>
      </c>
      <c r="N303" s="2">
        <v>1.7</v>
      </c>
      <c r="O303" s="2">
        <v>1.9</v>
      </c>
      <c r="P303" s="2">
        <v>35.9</v>
      </c>
      <c r="Q303" s="2">
        <v>0.7</v>
      </c>
      <c r="R303" s="2" t="s">
        <v>27</v>
      </c>
      <c r="S303" s="2" t="s">
        <v>26</v>
      </c>
      <c r="T303" s="2"/>
    </row>
    <row r="304" spans="1:20">
      <c r="A304" s="3">
        <v>44939</v>
      </c>
      <c r="B304" s="2">
        <v>24</v>
      </c>
      <c r="C304" s="2">
        <v>6.7</v>
      </c>
      <c r="D304" s="2">
        <v>4.8</v>
      </c>
      <c r="E304" s="2">
        <v>5.6</v>
      </c>
      <c r="F304" s="2">
        <v>25</v>
      </c>
      <c r="G304" s="2">
        <v>1.1000000000000001</v>
      </c>
      <c r="H304" s="2"/>
      <c r="I304" s="2">
        <v>377</v>
      </c>
      <c r="J304" s="2">
        <v>2.4</v>
      </c>
      <c r="K304" s="2" t="s">
        <v>26</v>
      </c>
      <c r="L304" s="2">
        <v>0.5</v>
      </c>
      <c r="M304" s="2">
        <v>10</v>
      </c>
      <c r="N304" s="2">
        <v>3.2</v>
      </c>
      <c r="O304" s="2">
        <v>2.2999999999999998</v>
      </c>
      <c r="P304" s="2">
        <v>43.5</v>
      </c>
      <c r="Q304" s="2">
        <v>0.9</v>
      </c>
      <c r="R304" s="2" t="s">
        <v>27</v>
      </c>
      <c r="S304" s="2" t="s">
        <v>26</v>
      </c>
      <c r="T304" s="2"/>
    </row>
    <row r="305" spans="1:20">
      <c r="A305" s="3">
        <v>44942</v>
      </c>
      <c r="B305" s="2">
        <v>37</v>
      </c>
      <c r="C305" s="2">
        <v>6.9</v>
      </c>
      <c r="D305" s="2">
        <v>3.6</v>
      </c>
      <c r="E305" s="2">
        <v>3.5</v>
      </c>
      <c r="F305" s="2">
        <v>22</v>
      </c>
      <c r="G305" s="2">
        <v>1.9</v>
      </c>
      <c r="H305" s="2"/>
      <c r="I305" s="2">
        <v>420</v>
      </c>
      <c r="J305" s="2">
        <v>2.1</v>
      </c>
      <c r="K305" s="2">
        <v>0.1</v>
      </c>
      <c r="L305" s="2">
        <v>0.3</v>
      </c>
      <c r="M305" s="2">
        <v>6.9</v>
      </c>
      <c r="N305" s="2">
        <v>1.6</v>
      </c>
      <c r="O305" s="2">
        <v>2.1</v>
      </c>
      <c r="P305" s="2">
        <v>24.5</v>
      </c>
      <c r="Q305" s="2">
        <v>0.9</v>
      </c>
      <c r="R305" s="2" t="s">
        <v>27</v>
      </c>
      <c r="S305" s="2" t="s">
        <v>26</v>
      </c>
      <c r="T305" s="2"/>
    </row>
    <row r="306" spans="1:20">
      <c r="A306" s="3">
        <v>44944</v>
      </c>
      <c r="B306" s="2">
        <v>20</v>
      </c>
      <c r="C306" s="2">
        <v>6.8</v>
      </c>
      <c r="D306" s="2">
        <v>7.2</v>
      </c>
      <c r="E306" s="2">
        <v>6.7</v>
      </c>
      <c r="F306" s="2">
        <v>50</v>
      </c>
      <c r="G306" s="2">
        <v>0.8</v>
      </c>
      <c r="H306" s="2"/>
      <c r="I306" s="2">
        <v>465</v>
      </c>
      <c r="J306" s="2">
        <v>2.4</v>
      </c>
      <c r="K306" s="2" t="s">
        <v>26</v>
      </c>
      <c r="L306" s="2">
        <v>0.2</v>
      </c>
      <c r="M306" s="2">
        <v>7.8</v>
      </c>
      <c r="N306" s="2">
        <v>1</v>
      </c>
      <c r="O306" s="2">
        <v>2.4</v>
      </c>
      <c r="P306" s="2">
        <v>33</v>
      </c>
      <c r="Q306" s="2">
        <v>0.8</v>
      </c>
      <c r="R306" s="2" t="s">
        <v>27</v>
      </c>
      <c r="S306" s="2" t="s">
        <v>26</v>
      </c>
      <c r="T306" s="2"/>
    </row>
    <row r="307" spans="1:20">
      <c r="A307" s="3">
        <v>44946</v>
      </c>
      <c r="B307" s="2">
        <v>25</v>
      </c>
      <c r="C307" s="2">
        <v>6.6</v>
      </c>
      <c r="D307" s="2">
        <v>6.8</v>
      </c>
      <c r="E307" s="2">
        <v>3.4</v>
      </c>
      <c r="F307" s="2">
        <v>21</v>
      </c>
      <c r="G307" s="2">
        <v>0.6</v>
      </c>
      <c r="H307" s="2"/>
      <c r="I307" s="2">
        <v>548</v>
      </c>
      <c r="J307" s="2">
        <v>2.2999999999999998</v>
      </c>
      <c r="K307" s="2" t="s">
        <v>26</v>
      </c>
      <c r="L307" s="2">
        <v>0.3</v>
      </c>
      <c r="M307" s="2">
        <v>8.6999999999999993</v>
      </c>
      <c r="N307" s="2">
        <v>1.5</v>
      </c>
      <c r="O307" s="2">
        <v>2.2999999999999998</v>
      </c>
      <c r="P307" s="2">
        <v>33.1</v>
      </c>
      <c r="Q307" s="2">
        <v>0.9</v>
      </c>
      <c r="R307" s="2" t="s">
        <v>27</v>
      </c>
      <c r="S307" s="2" t="s">
        <v>26</v>
      </c>
      <c r="T307" s="2"/>
    </row>
    <row r="308" spans="1:20">
      <c r="A308" s="3">
        <v>44949</v>
      </c>
      <c r="B308" s="2">
        <v>31</v>
      </c>
      <c r="C308" s="2">
        <v>6.9</v>
      </c>
      <c r="D308" s="2">
        <v>4.2</v>
      </c>
      <c r="E308" s="2">
        <v>4.2</v>
      </c>
      <c r="F308" s="2">
        <v>4</v>
      </c>
      <c r="G308" s="2">
        <v>0.3</v>
      </c>
      <c r="H308" s="2"/>
      <c r="I308" s="2">
        <v>609</v>
      </c>
      <c r="J308" s="2">
        <v>2.1</v>
      </c>
      <c r="K308" s="2" t="s">
        <v>26</v>
      </c>
      <c r="L308" s="2" t="s">
        <v>27</v>
      </c>
      <c r="M308" s="2">
        <v>6.3</v>
      </c>
      <c r="N308" s="2">
        <v>0.4</v>
      </c>
      <c r="O308" s="2">
        <v>2</v>
      </c>
      <c r="P308" s="2">
        <v>17.399999999999999</v>
      </c>
      <c r="Q308" s="2">
        <v>0.8</v>
      </c>
      <c r="R308" s="2" t="s">
        <v>27</v>
      </c>
      <c r="S308" s="2" t="s">
        <v>26</v>
      </c>
      <c r="T308" s="2"/>
    </row>
    <row r="309" spans="1:20">
      <c r="A309" s="3">
        <v>44951</v>
      </c>
      <c r="B309" s="2">
        <v>19</v>
      </c>
      <c r="C309" s="2">
        <v>6.7</v>
      </c>
      <c r="D309" s="2">
        <v>4.4000000000000004</v>
      </c>
      <c r="E309" s="2">
        <v>3.1</v>
      </c>
      <c r="F309" s="2">
        <v>16</v>
      </c>
      <c r="G309" s="2">
        <v>0.6</v>
      </c>
      <c r="H309" s="2"/>
      <c r="I309" s="2">
        <v>556</v>
      </c>
      <c r="J309" s="2">
        <v>2.2000000000000002</v>
      </c>
      <c r="K309" s="2" t="s">
        <v>26</v>
      </c>
      <c r="L309" s="2">
        <v>0.2</v>
      </c>
      <c r="M309" s="2">
        <v>8.1999999999999993</v>
      </c>
      <c r="N309" s="2">
        <v>1</v>
      </c>
      <c r="O309" s="2">
        <v>2.1</v>
      </c>
      <c r="P309" s="2">
        <v>26.6</v>
      </c>
      <c r="Q309" s="2">
        <v>0.8</v>
      </c>
      <c r="R309" s="2" t="s">
        <v>27</v>
      </c>
      <c r="S309" s="2" t="s">
        <v>26</v>
      </c>
      <c r="T309" s="2"/>
    </row>
    <row r="310" spans="1:20">
      <c r="A310" s="3">
        <v>44953</v>
      </c>
      <c r="B310" s="2">
        <v>25</v>
      </c>
      <c r="C310" s="2">
        <v>6.6</v>
      </c>
      <c r="D310" s="2">
        <v>9.1999999999999993</v>
      </c>
      <c r="E310" s="2">
        <v>3.4</v>
      </c>
      <c r="F310" s="2">
        <v>28</v>
      </c>
      <c r="G310" s="2">
        <v>0.6</v>
      </c>
      <c r="H310" s="2"/>
      <c r="I310" s="2">
        <v>505</v>
      </c>
      <c r="J310" s="2">
        <v>2.2999999999999998</v>
      </c>
      <c r="K310" s="2" t="s">
        <v>26</v>
      </c>
      <c r="L310" s="2">
        <v>0.2</v>
      </c>
      <c r="M310" s="2">
        <v>7.7</v>
      </c>
      <c r="N310" s="2">
        <v>0.6</v>
      </c>
      <c r="O310" s="2">
        <v>2.2999999999999998</v>
      </c>
      <c r="P310" s="2">
        <v>30.8</v>
      </c>
      <c r="Q310" s="2">
        <v>0.8</v>
      </c>
      <c r="R310" s="2" t="s">
        <v>27</v>
      </c>
      <c r="S310" s="2" t="s">
        <v>26</v>
      </c>
      <c r="T310" s="2"/>
    </row>
    <row r="311" spans="1:20">
      <c r="A311" s="3">
        <v>44956</v>
      </c>
      <c r="B311" s="2">
        <v>36</v>
      </c>
      <c r="C311" s="2">
        <v>7</v>
      </c>
      <c r="D311" s="2">
        <v>3.6</v>
      </c>
      <c r="E311" s="2">
        <v>3.6</v>
      </c>
      <c r="F311" s="2">
        <v>28</v>
      </c>
      <c r="G311" s="2">
        <v>0.3</v>
      </c>
      <c r="H311" s="2"/>
      <c r="I311" s="2">
        <v>591</v>
      </c>
      <c r="J311" s="2">
        <v>2.2000000000000002</v>
      </c>
      <c r="K311" s="2" t="s">
        <v>26</v>
      </c>
      <c r="L311" s="2">
        <v>0.2</v>
      </c>
      <c r="M311" s="2">
        <v>6.9</v>
      </c>
      <c r="N311" s="2">
        <v>0.7</v>
      </c>
      <c r="O311" s="2">
        <v>2.1</v>
      </c>
      <c r="P311" s="2">
        <v>23.9</v>
      </c>
      <c r="Q311" s="2">
        <v>0.7</v>
      </c>
      <c r="R311" s="2" t="s">
        <v>27</v>
      </c>
      <c r="S311" s="2" t="s">
        <v>26</v>
      </c>
      <c r="T311" s="2"/>
    </row>
    <row r="312" spans="1:20">
      <c r="A312" s="3">
        <v>44958</v>
      </c>
      <c r="B312" s="2">
        <v>24</v>
      </c>
      <c r="C312" s="2">
        <v>7</v>
      </c>
      <c r="D312" s="2">
        <v>6</v>
      </c>
      <c r="E312" s="2">
        <v>2.5</v>
      </c>
      <c r="F312" s="2">
        <v>9</v>
      </c>
      <c r="G312" s="2">
        <v>0.1</v>
      </c>
      <c r="H312" s="2"/>
      <c r="I312" s="2">
        <v>456</v>
      </c>
      <c r="J312" s="2">
        <v>2</v>
      </c>
      <c r="K312" s="2" t="s">
        <v>26</v>
      </c>
      <c r="L312" s="2">
        <v>0.2</v>
      </c>
      <c r="M312" s="2">
        <v>6.4</v>
      </c>
      <c r="N312" s="2">
        <v>0.8</v>
      </c>
      <c r="O312" s="2">
        <v>2.2999999999999998</v>
      </c>
      <c r="P312" s="2">
        <v>19.5</v>
      </c>
      <c r="Q312" s="2">
        <v>0.7</v>
      </c>
      <c r="R312" s="2" t="s">
        <v>27</v>
      </c>
      <c r="S312" s="2" t="s">
        <v>26</v>
      </c>
      <c r="T312" s="2"/>
    </row>
    <row r="313" spans="1:20">
      <c r="A313" s="3">
        <v>44960</v>
      </c>
      <c r="B313" s="2">
        <v>25</v>
      </c>
      <c r="C313" s="2">
        <v>7</v>
      </c>
      <c r="D313" s="2">
        <v>4.4000000000000004</v>
      </c>
      <c r="E313" s="2">
        <v>4</v>
      </c>
      <c r="F313" s="2">
        <v>18</v>
      </c>
      <c r="G313" s="2">
        <v>0.3</v>
      </c>
      <c r="H313" s="2"/>
      <c r="I313" s="2">
        <v>363</v>
      </c>
      <c r="J313" s="2">
        <v>2.1</v>
      </c>
      <c r="K313" s="2" t="s">
        <v>26</v>
      </c>
      <c r="L313" s="2">
        <v>0.2</v>
      </c>
      <c r="M313" s="2">
        <v>5.8</v>
      </c>
      <c r="N313" s="2">
        <v>0.8</v>
      </c>
      <c r="O313" s="2">
        <v>2.2999999999999998</v>
      </c>
      <c r="P313" s="2">
        <v>25.3</v>
      </c>
      <c r="Q313" s="2">
        <v>0.8</v>
      </c>
      <c r="R313" s="2" t="s">
        <v>27</v>
      </c>
      <c r="S313" s="2" t="s">
        <v>26</v>
      </c>
      <c r="T313" s="2"/>
    </row>
    <row r="314" spans="1:20">
      <c r="A314" s="3">
        <v>44963</v>
      </c>
      <c r="B314" s="2">
        <v>36</v>
      </c>
      <c r="C314" s="2">
        <v>6.7</v>
      </c>
      <c r="D314" s="2">
        <v>5.6</v>
      </c>
      <c r="E314" s="2">
        <v>3.7</v>
      </c>
      <c r="F314" s="2">
        <v>26</v>
      </c>
      <c r="G314" s="2">
        <v>0.2</v>
      </c>
      <c r="H314" s="2"/>
      <c r="I314" s="2">
        <v>498</v>
      </c>
      <c r="J314" s="2">
        <v>2.2999999999999998</v>
      </c>
      <c r="K314" s="2" t="s">
        <v>26</v>
      </c>
      <c r="L314" s="2">
        <v>0.2</v>
      </c>
      <c r="M314" s="2">
        <v>6.4</v>
      </c>
      <c r="N314" s="2">
        <v>1</v>
      </c>
      <c r="O314" s="2">
        <v>2.2999999999999998</v>
      </c>
      <c r="P314" s="2">
        <v>24.2</v>
      </c>
      <c r="Q314" s="2">
        <v>0.6</v>
      </c>
      <c r="R314" s="2" t="s">
        <v>27</v>
      </c>
      <c r="S314" s="2" t="s">
        <v>26</v>
      </c>
      <c r="T314" s="2"/>
    </row>
    <row r="315" spans="1:20">
      <c r="A315" s="3">
        <v>44965</v>
      </c>
      <c r="B315" s="2">
        <v>23</v>
      </c>
      <c r="C315" s="2">
        <v>7.3</v>
      </c>
      <c r="D315" s="2">
        <v>7.2</v>
      </c>
      <c r="E315" s="2">
        <v>3.9</v>
      </c>
      <c r="F315" s="2">
        <v>34</v>
      </c>
      <c r="G315" s="2">
        <v>0.9</v>
      </c>
      <c r="H315" s="2"/>
      <c r="I315" s="2">
        <v>598</v>
      </c>
      <c r="J315" s="2">
        <v>2.5</v>
      </c>
      <c r="K315" s="2" t="s">
        <v>26</v>
      </c>
      <c r="L315" s="2">
        <v>0.2</v>
      </c>
      <c r="M315" s="2">
        <v>7.6</v>
      </c>
      <c r="N315" s="2">
        <v>1</v>
      </c>
      <c r="O315" s="2">
        <v>2.5</v>
      </c>
      <c r="P315" s="2">
        <v>30.9</v>
      </c>
      <c r="Q315" s="2">
        <v>0.6</v>
      </c>
      <c r="R315" s="2" t="s">
        <v>27</v>
      </c>
      <c r="S315" s="2" t="s">
        <v>26</v>
      </c>
      <c r="T315" s="2"/>
    </row>
    <row r="316" spans="1:20">
      <c r="A316" s="3">
        <v>44967</v>
      </c>
      <c r="B316" s="2">
        <v>24</v>
      </c>
      <c r="C316" s="2">
        <v>7.3</v>
      </c>
      <c r="D316" s="2">
        <v>7.6</v>
      </c>
      <c r="E316" s="2">
        <v>9.3000000000000007</v>
      </c>
      <c r="F316" s="2">
        <v>38</v>
      </c>
      <c r="G316" s="2">
        <v>1.7</v>
      </c>
      <c r="H316" s="2"/>
      <c r="I316" s="2">
        <v>647</v>
      </c>
      <c r="J316" s="2">
        <v>2.8</v>
      </c>
      <c r="K316" s="2" t="s">
        <v>26</v>
      </c>
      <c r="L316" s="2">
        <v>0.3</v>
      </c>
      <c r="M316" s="2">
        <v>9.3000000000000007</v>
      </c>
      <c r="N316" s="2">
        <v>1</v>
      </c>
      <c r="O316" s="2">
        <v>2.6</v>
      </c>
      <c r="P316" s="2">
        <v>36</v>
      </c>
      <c r="Q316" s="2">
        <v>0.6</v>
      </c>
      <c r="R316" s="2" t="s">
        <v>27</v>
      </c>
      <c r="S316" s="2" t="s">
        <v>26</v>
      </c>
      <c r="T316" s="2"/>
    </row>
    <row r="317" spans="1:20">
      <c r="A317" s="3">
        <v>44970</v>
      </c>
      <c r="B317" s="2">
        <v>36</v>
      </c>
      <c r="C317" s="2">
        <v>6.8</v>
      </c>
      <c r="D317" s="2">
        <v>5.2</v>
      </c>
      <c r="E317" s="2">
        <v>5.0999999999999996</v>
      </c>
      <c r="F317" s="2">
        <v>33</v>
      </c>
      <c r="G317" s="2">
        <v>0.3</v>
      </c>
      <c r="H317" s="2"/>
      <c r="I317" s="2">
        <v>581</v>
      </c>
      <c r="J317" s="2">
        <v>2.5</v>
      </c>
      <c r="K317" s="2" t="s">
        <v>26</v>
      </c>
      <c r="L317" s="2">
        <v>0.2</v>
      </c>
      <c r="M317" s="2">
        <v>6.6</v>
      </c>
      <c r="N317" s="2">
        <v>0.9</v>
      </c>
      <c r="O317" s="2">
        <v>2.4</v>
      </c>
      <c r="P317" s="2">
        <v>30.3</v>
      </c>
      <c r="Q317" s="2">
        <v>0.6</v>
      </c>
      <c r="R317" s="2" t="s">
        <v>27</v>
      </c>
      <c r="S317" s="2" t="s">
        <v>26</v>
      </c>
      <c r="T317" s="2"/>
    </row>
    <row r="318" spans="1:20">
      <c r="A318" s="3">
        <v>44972</v>
      </c>
      <c r="B318" s="2">
        <v>24</v>
      </c>
      <c r="C318" s="2">
        <v>6.7</v>
      </c>
      <c r="D318" s="2">
        <v>15.6</v>
      </c>
      <c r="E318" s="2">
        <v>4.8</v>
      </c>
      <c r="F318" s="2">
        <v>13</v>
      </c>
      <c r="G318" s="2">
        <v>1.3</v>
      </c>
      <c r="H318" s="2"/>
      <c r="I318" s="2">
        <v>545</v>
      </c>
      <c r="J318" s="2">
        <v>2.8</v>
      </c>
      <c r="K318" s="2" t="s">
        <v>26</v>
      </c>
      <c r="L318" s="2">
        <v>0.3</v>
      </c>
      <c r="M318" s="2">
        <v>9.5</v>
      </c>
      <c r="N318" s="2">
        <v>1.5</v>
      </c>
      <c r="O318" s="2">
        <v>2.4</v>
      </c>
      <c r="P318" s="2">
        <v>41.9</v>
      </c>
      <c r="Q318" s="2">
        <v>0.6</v>
      </c>
      <c r="R318" s="2" t="s">
        <v>27</v>
      </c>
      <c r="S318" s="2" t="s">
        <v>26</v>
      </c>
      <c r="T318" s="2"/>
    </row>
    <row r="319" spans="1:20">
      <c r="A319" s="3">
        <v>44974</v>
      </c>
      <c r="B319" s="2">
        <v>25</v>
      </c>
      <c r="C319" s="2">
        <v>6.9</v>
      </c>
      <c r="D319" s="2">
        <v>6</v>
      </c>
      <c r="E319" s="2">
        <v>6.4</v>
      </c>
      <c r="F319" s="2">
        <v>24</v>
      </c>
      <c r="G319" s="2">
        <v>1.1000000000000001</v>
      </c>
      <c r="H319" s="2"/>
      <c r="I319" s="2">
        <v>587</v>
      </c>
      <c r="J319" s="2">
        <v>2.7</v>
      </c>
      <c r="K319" s="2" t="s">
        <v>26</v>
      </c>
      <c r="L319" s="2">
        <v>0.4</v>
      </c>
      <c r="M319" s="2">
        <v>10.7</v>
      </c>
      <c r="N319" s="2">
        <v>2.7</v>
      </c>
      <c r="O319" s="2">
        <v>2.5</v>
      </c>
      <c r="P319" s="2">
        <v>38.4</v>
      </c>
      <c r="Q319" s="2">
        <v>0.7</v>
      </c>
      <c r="R319" s="2" t="s">
        <v>27</v>
      </c>
      <c r="S319" s="2" t="s">
        <v>26</v>
      </c>
      <c r="T319" s="2"/>
    </row>
    <row r="320" spans="1:20">
      <c r="A320" s="3">
        <v>44977</v>
      </c>
      <c r="B320" s="2">
        <v>36</v>
      </c>
      <c r="C320" s="2">
        <v>7.1</v>
      </c>
      <c r="D320" s="2">
        <v>5.2</v>
      </c>
      <c r="E320" s="2">
        <v>4.3</v>
      </c>
      <c r="F320" s="2">
        <v>41</v>
      </c>
      <c r="G320" s="2">
        <v>0.9</v>
      </c>
      <c r="H320" s="2"/>
      <c r="I320" s="2">
        <v>603</v>
      </c>
      <c r="J320" s="2">
        <v>2.6</v>
      </c>
      <c r="K320" s="2" t="s">
        <v>26</v>
      </c>
      <c r="L320" s="2">
        <v>0.2</v>
      </c>
      <c r="M320" s="2">
        <v>6.9</v>
      </c>
      <c r="N320" s="2">
        <v>1.3</v>
      </c>
      <c r="O320" s="2">
        <v>2.2000000000000002</v>
      </c>
      <c r="P320" s="2">
        <v>26.8</v>
      </c>
      <c r="Q320" s="2">
        <v>0.7</v>
      </c>
      <c r="R320" s="2" t="s">
        <v>27</v>
      </c>
      <c r="S320" s="2" t="s">
        <v>26</v>
      </c>
      <c r="T320" s="2"/>
    </row>
    <row r="321" spans="1:20">
      <c r="A321" s="3">
        <v>44979</v>
      </c>
      <c r="B321" s="2">
        <v>24</v>
      </c>
      <c r="C321" s="2">
        <v>6.7</v>
      </c>
      <c r="D321" s="2">
        <v>7.6</v>
      </c>
      <c r="E321" s="2">
        <v>5.6</v>
      </c>
      <c r="F321" s="2">
        <v>45</v>
      </c>
      <c r="G321" s="2">
        <v>1.2</v>
      </c>
      <c r="H321" s="2"/>
      <c r="I321" s="2">
        <v>502</v>
      </c>
      <c r="J321" s="2">
        <v>2.8</v>
      </c>
      <c r="K321" s="2" t="s">
        <v>26</v>
      </c>
      <c r="L321" s="2">
        <v>0.2</v>
      </c>
      <c r="M321" s="2">
        <v>6.2</v>
      </c>
      <c r="N321" s="2">
        <v>0.8</v>
      </c>
      <c r="O321" s="2">
        <v>2.2999999999999998</v>
      </c>
      <c r="P321" s="2">
        <v>27.9</v>
      </c>
      <c r="Q321" s="2">
        <v>0.7</v>
      </c>
      <c r="R321" s="2" t="s">
        <v>27</v>
      </c>
      <c r="S321" s="2" t="s">
        <v>26</v>
      </c>
      <c r="T321" s="2"/>
    </row>
    <row r="322" spans="1:20">
      <c r="A322" s="3">
        <v>44981</v>
      </c>
      <c r="B322" s="2">
        <v>24</v>
      </c>
      <c r="C322" s="2">
        <v>6.7</v>
      </c>
      <c r="D322" s="2">
        <v>9.1999999999999993</v>
      </c>
      <c r="E322" s="2">
        <v>2.9</v>
      </c>
      <c r="F322" s="2">
        <v>24</v>
      </c>
      <c r="G322" s="2">
        <v>0.9</v>
      </c>
      <c r="H322" s="2"/>
      <c r="I322" s="2">
        <v>604</v>
      </c>
      <c r="J322" s="2">
        <v>2.9</v>
      </c>
      <c r="K322" s="2">
        <v>0.1</v>
      </c>
      <c r="L322" s="2">
        <v>0.7</v>
      </c>
      <c r="M322" s="2">
        <v>14.3</v>
      </c>
      <c r="N322" s="2">
        <v>6.9</v>
      </c>
      <c r="O322" s="2">
        <v>3</v>
      </c>
      <c r="P322" s="2">
        <v>45.5</v>
      </c>
      <c r="Q322" s="2">
        <v>0.9</v>
      </c>
      <c r="R322" s="2" t="s">
        <v>27</v>
      </c>
      <c r="S322" s="2" t="s">
        <v>26</v>
      </c>
      <c r="T322" s="2" t="s">
        <v>44</v>
      </c>
    </row>
    <row r="323" spans="1:20">
      <c r="A323" s="3">
        <v>44984</v>
      </c>
      <c r="B323" s="2">
        <v>36</v>
      </c>
      <c r="C323" s="2">
        <v>7</v>
      </c>
      <c r="D323" s="2">
        <v>2.4</v>
      </c>
      <c r="E323" s="2">
        <v>2.9</v>
      </c>
      <c r="F323" s="2">
        <v>30</v>
      </c>
      <c r="G323" s="2">
        <v>0.2</v>
      </c>
      <c r="H323" s="2"/>
      <c r="I323" s="2">
        <v>325</v>
      </c>
      <c r="J323" s="2">
        <v>2.2999999999999998</v>
      </c>
      <c r="K323" s="2" t="s">
        <v>26</v>
      </c>
      <c r="L323" s="2">
        <v>0.2</v>
      </c>
      <c r="M323" s="2">
        <v>4.4000000000000004</v>
      </c>
      <c r="N323" s="2">
        <v>0.8</v>
      </c>
      <c r="O323" s="2">
        <v>2</v>
      </c>
      <c r="P323" s="2">
        <v>17.2</v>
      </c>
      <c r="Q323" s="2">
        <v>0.6</v>
      </c>
      <c r="R323" s="2" t="s">
        <v>27</v>
      </c>
      <c r="S323" s="2" t="s">
        <v>26</v>
      </c>
      <c r="T323" s="2"/>
    </row>
    <row r="324" spans="1:20">
      <c r="A324" s="3">
        <v>44986</v>
      </c>
      <c r="B324" s="2">
        <v>25</v>
      </c>
      <c r="C324" s="2">
        <v>7</v>
      </c>
      <c r="D324" s="2">
        <v>6</v>
      </c>
      <c r="E324" s="2">
        <v>5.0999999999999996</v>
      </c>
      <c r="F324" s="2">
        <v>15</v>
      </c>
      <c r="G324" s="2">
        <v>1.1000000000000001</v>
      </c>
      <c r="H324" s="2"/>
      <c r="I324" s="2">
        <v>146</v>
      </c>
      <c r="J324" s="2">
        <v>2.6</v>
      </c>
      <c r="K324" s="2" t="s">
        <v>26</v>
      </c>
      <c r="L324" s="2">
        <v>0.4</v>
      </c>
      <c r="M324" s="2">
        <v>5.9</v>
      </c>
      <c r="N324" s="2">
        <v>1.1000000000000001</v>
      </c>
      <c r="O324" s="2">
        <v>2.4</v>
      </c>
      <c r="P324" s="2">
        <v>23.4</v>
      </c>
      <c r="Q324" s="2">
        <v>1.1000000000000001</v>
      </c>
      <c r="R324" s="2" t="s">
        <v>27</v>
      </c>
      <c r="S324" s="2" t="s">
        <v>26</v>
      </c>
      <c r="T324" s="2"/>
    </row>
    <row r="325" spans="1:20">
      <c r="A325" s="3">
        <v>44988</v>
      </c>
      <c r="B325" s="2">
        <v>23</v>
      </c>
      <c r="C325" s="2">
        <v>6.7</v>
      </c>
      <c r="D325" s="2">
        <v>6</v>
      </c>
      <c r="E325" s="2">
        <v>7.9</v>
      </c>
      <c r="F325" s="2">
        <v>17</v>
      </c>
      <c r="G325" s="2">
        <v>1.2</v>
      </c>
      <c r="H325" s="2"/>
      <c r="I325" s="2">
        <v>136</v>
      </c>
      <c r="J325" s="2">
        <v>2.8</v>
      </c>
      <c r="K325" s="2" t="s">
        <v>26</v>
      </c>
      <c r="L325" s="2" t="s">
        <v>27</v>
      </c>
      <c r="M325" s="2">
        <v>6</v>
      </c>
      <c r="N325" s="2">
        <v>0.5</v>
      </c>
      <c r="O325" s="2">
        <v>2.4</v>
      </c>
      <c r="P325" s="2">
        <v>26.6</v>
      </c>
      <c r="Q325" s="2">
        <v>0.6</v>
      </c>
      <c r="R325" s="2" t="s">
        <v>27</v>
      </c>
      <c r="S325" s="2" t="s">
        <v>26</v>
      </c>
      <c r="T325" s="2"/>
    </row>
    <row r="326" spans="1:20">
      <c r="A326" s="3">
        <v>44991</v>
      </c>
      <c r="B326" s="2">
        <v>36</v>
      </c>
      <c r="C326" s="2">
        <v>6.7</v>
      </c>
      <c r="D326" s="2">
        <v>4.8</v>
      </c>
      <c r="E326" s="2">
        <v>13.5</v>
      </c>
      <c r="F326" s="2">
        <v>33</v>
      </c>
      <c r="G326" s="2">
        <v>0.2</v>
      </c>
      <c r="H326" s="2"/>
      <c r="I326" s="2">
        <v>693</v>
      </c>
      <c r="J326" s="2">
        <v>2.6</v>
      </c>
      <c r="K326" s="2" t="s">
        <v>26</v>
      </c>
      <c r="L326" s="2" t="s">
        <v>27</v>
      </c>
      <c r="M326" s="2">
        <v>5.0999999999999996</v>
      </c>
      <c r="N326" s="2">
        <v>0.6</v>
      </c>
      <c r="O326" s="2">
        <v>2.2000000000000002</v>
      </c>
      <c r="P326" s="2">
        <v>17.2</v>
      </c>
      <c r="Q326" s="2">
        <v>0.6</v>
      </c>
      <c r="R326" s="2" t="s">
        <v>27</v>
      </c>
      <c r="S326" s="2" t="s">
        <v>26</v>
      </c>
      <c r="T326" s="2"/>
    </row>
    <row r="327" spans="1:20">
      <c r="A327" s="3">
        <v>44993</v>
      </c>
      <c r="B327" s="2">
        <v>25</v>
      </c>
      <c r="C327" s="2">
        <v>7.2</v>
      </c>
      <c r="D327" s="2">
        <v>6</v>
      </c>
      <c r="E327" s="2">
        <v>3.6</v>
      </c>
      <c r="F327" s="2">
        <v>26</v>
      </c>
      <c r="G327" s="2">
        <v>0.7</v>
      </c>
      <c r="H327" s="2"/>
      <c r="I327" s="2">
        <v>603</v>
      </c>
      <c r="J327" s="2">
        <v>2.2000000000000002</v>
      </c>
      <c r="K327" s="2" t="s">
        <v>26</v>
      </c>
      <c r="L327" s="2">
        <v>0.2</v>
      </c>
      <c r="M327" s="2">
        <v>8.6999999999999993</v>
      </c>
      <c r="N327" s="2">
        <v>1.4</v>
      </c>
      <c r="O327" s="2">
        <v>2.2000000000000002</v>
      </c>
      <c r="P327" s="2">
        <v>20.2</v>
      </c>
      <c r="Q327" s="2">
        <v>0.6</v>
      </c>
      <c r="R327" s="2" t="s">
        <v>27</v>
      </c>
      <c r="S327" s="2" t="s">
        <v>26</v>
      </c>
      <c r="T327" s="2"/>
    </row>
    <row r="328" spans="1:20">
      <c r="A328" s="3">
        <v>44995</v>
      </c>
      <c r="B328" s="2">
        <v>24</v>
      </c>
      <c r="C328" s="2">
        <v>7.5</v>
      </c>
      <c r="D328" s="2">
        <v>8</v>
      </c>
      <c r="E328" s="2">
        <v>5.9</v>
      </c>
      <c r="F328" s="2">
        <v>48</v>
      </c>
      <c r="G328" s="2">
        <v>0.7</v>
      </c>
      <c r="H328" s="2"/>
      <c r="I328" s="2">
        <v>440</v>
      </c>
      <c r="J328" s="2">
        <v>2.4</v>
      </c>
      <c r="K328" s="2">
        <v>0.3</v>
      </c>
      <c r="L328" s="2">
        <v>0.2</v>
      </c>
      <c r="M328" s="2">
        <v>7.2</v>
      </c>
      <c r="N328" s="2">
        <v>2.1</v>
      </c>
      <c r="O328" s="2">
        <v>2.1</v>
      </c>
      <c r="P328" s="2">
        <v>32.1</v>
      </c>
      <c r="Q328" s="2">
        <v>0.9</v>
      </c>
      <c r="R328" s="2" t="s">
        <v>27</v>
      </c>
      <c r="S328" s="2" t="s">
        <v>26</v>
      </c>
      <c r="T328" s="2"/>
    </row>
    <row r="329" spans="1:20">
      <c r="A329" s="3">
        <v>44998</v>
      </c>
      <c r="B329" s="2">
        <v>36</v>
      </c>
      <c r="C329" s="2">
        <v>7</v>
      </c>
      <c r="D329" s="2">
        <v>3.2</v>
      </c>
      <c r="E329" s="2">
        <v>2.6</v>
      </c>
      <c r="F329" s="2">
        <v>14</v>
      </c>
      <c r="G329" s="2">
        <v>0.1</v>
      </c>
      <c r="H329" s="2"/>
      <c r="I329" s="2">
        <v>500</v>
      </c>
      <c r="J329" s="2">
        <v>2</v>
      </c>
      <c r="K329" s="2" t="s">
        <v>26</v>
      </c>
      <c r="L329" s="2" t="s">
        <v>27</v>
      </c>
      <c r="M329" s="2">
        <v>5</v>
      </c>
      <c r="N329" s="2">
        <v>0.8</v>
      </c>
      <c r="O329" s="2">
        <v>1.9</v>
      </c>
      <c r="P329" s="2">
        <v>25.5</v>
      </c>
      <c r="Q329" s="2">
        <v>0.9</v>
      </c>
      <c r="R329" s="2" t="s">
        <v>27</v>
      </c>
      <c r="S329" s="2" t="s">
        <v>26</v>
      </c>
      <c r="T329" s="2"/>
    </row>
    <row r="330" spans="1:20">
      <c r="A330" s="3">
        <v>45000</v>
      </c>
      <c r="B330" s="2">
        <v>24</v>
      </c>
      <c r="C330" s="2">
        <v>7.1</v>
      </c>
      <c r="D330" s="2">
        <v>4</v>
      </c>
      <c r="E330" s="2">
        <v>2.5</v>
      </c>
      <c r="F330" s="2">
        <v>6</v>
      </c>
      <c r="G330" s="2">
        <v>0.5</v>
      </c>
      <c r="H330" s="2"/>
      <c r="I330" s="2">
        <v>459</v>
      </c>
      <c r="J330" s="2">
        <v>2</v>
      </c>
      <c r="K330" s="2" t="s">
        <v>26</v>
      </c>
      <c r="L330" s="2">
        <v>0.2</v>
      </c>
      <c r="M330" s="2">
        <v>8.1</v>
      </c>
      <c r="N330" s="2">
        <v>1.9</v>
      </c>
      <c r="O330" s="2">
        <v>2.1</v>
      </c>
      <c r="P330" s="2">
        <v>26.7</v>
      </c>
      <c r="Q330" s="2">
        <v>0.8</v>
      </c>
      <c r="R330" s="2" t="s">
        <v>27</v>
      </c>
      <c r="S330" s="2" t="s">
        <v>26</v>
      </c>
      <c r="T330" s="2"/>
    </row>
    <row r="331" spans="1:20">
      <c r="A331" s="3">
        <v>45002</v>
      </c>
      <c r="B331" s="2">
        <v>24</v>
      </c>
      <c r="C331" s="2">
        <v>7</v>
      </c>
      <c r="D331" s="2">
        <v>7.6</v>
      </c>
      <c r="E331" s="2">
        <v>5</v>
      </c>
      <c r="F331" s="2">
        <v>15</v>
      </c>
      <c r="G331" s="2">
        <v>0.7</v>
      </c>
      <c r="H331" s="2"/>
      <c r="I331" s="2">
        <v>434</v>
      </c>
      <c r="J331" s="2">
        <v>2.4</v>
      </c>
      <c r="K331" s="2" t="s">
        <v>26</v>
      </c>
      <c r="L331" s="2">
        <v>0.2</v>
      </c>
      <c r="M331" s="2">
        <v>7.8</v>
      </c>
      <c r="N331" s="2">
        <v>1.7</v>
      </c>
      <c r="O331" s="2">
        <v>2.2000000000000002</v>
      </c>
      <c r="P331" s="2">
        <v>28.2</v>
      </c>
      <c r="Q331" s="2">
        <v>1</v>
      </c>
      <c r="R331" s="2" t="s">
        <v>27</v>
      </c>
      <c r="S331" s="2" t="s">
        <v>26</v>
      </c>
      <c r="T331" s="2"/>
    </row>
    <row r="332" spans="1:20">
      <c r="A332" s="3">
        <v>45005</v>
      </c>
      <c r="B332" s="2">
        <v>37</v>
      </c>
      <c r="C332" s="2">
        <v>7</v>
      </c>
      <c r="D332" s="2">
        <v>8.4</v>
      </c>
      <c r="E332" s="2">
        <v>8.1999999999999993</v>
      </c>
      <c r="F332" s="2">
        <v>29</v>
      </c>
      <c r="G332" s="2">
        <v>0.4</v>
      </c>
      <c r="H332" s="2"/>
      <c r="I332" s="2">
        <v>483</v>
      </c>
      <c r="J332" s="2">
        <v>2.2000000000000002</v>
      </c>
      <c r="K332" s="2" t="s">
        <v>26</v>
      </c>
      <c r="L332" s="2" t="s">
        <v>27</v>
      </c>
      <c r="M332" s="2">
        <v>6.6</v>
      </c>
      <c r="N332" s="2">
        <v>1.1000000000000001</v>
      </c>
      <c r="O332" s="2">
        <v>2</v>
      </c>
      <c r="P332" s="2">
        <v>19.100000000000001</v>
      </c>
      <c r="Q332" s="2">
        <v>0.8</v>
      </c>
      <c r="R332" s="2" t="s">
        <v>27</v>
      </c>
      <c r="S332" s="2" t="s">
        <v>26</v>
      </c>
      <c r="T332" s="2"/>
    </row>
    <row r="333" spans="1:20">
      <c r="A333" s="3">
        <v>45007</v>
      </c>
      <c r="B333" s="2">
        <v>25</v>
      </c>
      <c r="C333" s="2">
        <v>7</v>
      </c>
      <c r="D333" s="2">
        <v>5.2</v>
      </c>
      <c r="E333" s="2">
        <v>2.5</v>
      </c>
      <c r="F333" s="2">
        <v>22</v>
      </c>
      <c r="G333" s="2">
        <v>0.7</v>
      </c>
      <c r="H333" s="2"/>
      <c r="I333" s="2">
        <v>504</v>
      </c>
      <c r="J333" s="2">
        <v>2.2999999999999998</v>
      </c>
      <c r="K333" s="2" t="s">
        <v>26</v>
      </c>
      <c r="L333" s="2">
        <v>0.3</v>
      </c>
      <c r="M333" s="2">
        <v>10</v>
      </c>
      <c r="N333" s="2">
        <v>2.4</v>
      </c>
      <c r="O333" s="2">
        <v>2.2999999999999998</v>
      </c>
      <c r="P333" s="2">
        <v>29</v>
      </c>
      <c r="Q333" s="2">
        <v>0.9</v>
      </c>
      <c r="R333" s="2" t="s">
        <v>27</v>
      </c>
      <c r="S333" s="2" t="s">
        <v>26</v>
      </c>
      <c r="T333" s="2"/>
    </row>
    <row r="334" spans="1:20">
      <c r="A334" s="3">
        <v>45009</v>
      </c>
      <c r="B334" s="2">
        <v>24</v>
      </c>
      <c r="C334" s="2">
        <v>7</v>
      </c>
      <c r="D334" s="2">
        <v>13.2</v>
      </c>
      <c r="E334" s="2">
        <v>4.7</v>
      </c>
      <c r="F334" s="2">
        <v>48</v>
      </c>
      <c r="G334" s="2">
        <v>1.2</v>
      </c>
      <c r="H334" s="2"/>
      <c r="I334" s="2">
        <v>537</v>
      </c>
      <c r="J334" s="2">
        <v>2.5</v>
      </c>
      <c r="K334" s="2" t="s">
        <v>26</v>
      </c>
      <c r="L334" s="2">
        <v>0.4</v>
      </c>
      <c r="M334" s="2">
        <v>11.7</v>
      </c>
      <c r="N334" s="2">
        <v>3.8</v>
      </c>
      <c r="O334" s="2">
        <v>2.5</v>
      </c>
      <c r="P334" s="2">
        <v>34.9</v>
      </c>
      <c r="Q334" s="2">
        <v>0.9</v>
      </c>
      <c r="R334" s="2" t="s">
        <v>27</v>
      </c>
      <c r="S334" s="2" t="s">
        <v>26</v>
      </c>
      <c r="T334" s="2"/>
    </row>
    <row r="335" spans="1:20">
      <c r="A335" s="3">
        <v>45012</v>
      </c>
      <c r="B335" s="2">
        <v>36</v>
      </c>
      <c r="C335" s="2">
        <v>7.2</v>
      </c>
      <c r="D335" s="2">
        <v>6.8</v>
      </c>
      <c r="E335" s="2">
        <v>5.7</v>
      </c>
      <c r="F335" s="2">
        <v>27</v>
      </c>
      <c r="G335" s="2">
        <v>0.2</v>
      </c>
      <c r="H335" s="2"/>
      <c r="I335" s="2">
        <v>467</v>
      </c>
      <c r="J335" s="2">
        <v>2</v>
      </c>
      <c r="K335" s="2" t="s">
        <v>26</v>
      </c>
      <c r="L335" s="2">
        <v>0.2</v>
      </c>
      <c r="M335" s="2">
        <v>6.8</v>
      </c>
      <c r="N335" s="2">
        <v>1.3</v>
      </c>
      <c r="O335" s="2">
        <v>1.9</v>
      </c>
      <c r="P335" s="2">
        <v>19.2</v>
      </c>
      <c r="Q335" s="2">
        <v>0.7</v>
      </c>
      <c r="R335" s="2" t="s">
        <v>27</v>
      </c>
      <c r="S335" s="2" t="s">
        <v>26</v>
      </c>
      <c r="T335" s="2"/>
    </row>
    <row r="336" spans="1:20">
      <c r="A336" s="3">
        <v>45014</v>
      </c>
      <c r="B336" s="2">
        <v>25</v>
      </c>
      <c r="C336" s="2">
        <v>7</v>
      </c>
      <c r="D336" s="2">
        <v>4.8</v>
      </c>
      <c r="E336" s="2">
        <v>4.8</v>
      </c>
      <c r="F336" s="2">
        <v>31</v>
      </c>
      <c r="G336" s="2">
        <v>1.5</v>
      </c>
      <c r="H336" s="2"/>
      <c r="I336" s="2">
        <v>434</v>
      </c>
      <c r="J336" s="2">
        <v>2.4</v>
      </c>
      <c r="K336" s="2" t="s">
        <v>26</v>
      </c>
      <c r="L336" s="2">
        <v>0.2</v>
      </c>
      <c r="M336" s="2">
        <v>9.9</v>
      </c>
      <c r="N336" s="2">
        <v>1</v>
      </c>
      <c r="O336" s="2">
        <v>2.2999999999999998</v>
      </c>
      <c r="P336" s="2">
        <v>24.7</v>
      </c>
      <c r="Q336" s="2">
        <v>1.7</v>
      </c>
      <c r="R336" s="2" t="s">
        <v>27</v>
      </c>
      <c r="S336" s="2" t="s">
        <v>26</v>
      </c>
      <c r="T336" s="2"/>
    </row>
    <row r="337" spans="1:20">
      <c r="A337" s="3">
        <v>45016</v>
      </c>
      <c r="B337" s="2">
        <v>24</v>
      </c>
      <c r="C337" s="2">
        <v>6.9</v>
      </c>
      <c r="D337" s="2">
        <v>8.4</v>
      </c>
      <c r="E337" s="2">
        <v>6.5</v>
      </c>
      <c r="F337" s="2">
        <v>40</v>
      </c>
      <c r="G337" s="2">
        <v>1.1000000000000001</v>
      </c>
      <c r="H337" s="2"/>
      <c r="I337" s="2">
        <v>449</v>
      </c>
      <c r="J337" s="2">
        <v>2.6</v>
      </c>
      <c r="K337" s="2" t="s">
        <v>26</v>
      </c>
      <c r="L337" s="2">
        <v>0.2</v>
      </c>
      <c r="M337" s="2">
        <v>10.4</v>
      </c>
      <c r="N337" s="2">
        <v>1.2</v>
      </c>
      <c r="O337" s="2">
        <v>2.6</v>
      </c>
      <c r="P337" s="2">
        <v>35.200000000000003</v>
      </c>
      <c r="Q337" s="2">
        <v>2.2999999999999998</v>
      </c>
      <c r="R337" s="2" t="s">
        <v>27</v>
      </c>
      <c r="S337" s="2" t="s">
        <v>26</v>
      </c>
      <c r="T337" s="2"/>
    </row>
    <row r="338" spans="1:20">
      <c r="A338" s="3">
        <v>45019</v>
      </c>
      <c r="B338" s="2">
        <v>37</v>
      </c>
      <c r="C338" s="2">
        <v>7</v>
      </c>
      <c r="D338" s="2">
        <v>5.6</v>
      </c>
      <c r="E338" s="2">
        <v>4.8</v>
      </c>
      <c r="F338" s="2">
        <v>29</v>
      </c>
      <c r="G338" s="2">
        <v>0.1</v>
      </c>
      <c r="H338" s="2"/>
      <c r="I338" s="2">
        <v>565</v>
      </c>
      <c r="J338" s="2">
        <v>2.2000000000000002</v>
      </c>
      <c r="K338" s="2" t="s">
        <v>26</v>
      </c>
      <c r="L338" s="2" t="s">
        <v>27</v>
      </c>
      <c r="M338" s="2">
        <v>5.2</v>
      </c>
      <c r="N338" s="2">
        <v>0.8</v>
      </c>
      <c r="O338" s="2">
        <v>2.2000000000000002</v>
      </c>
      <c r="P338" s="2">
        <v>23.3</v>
      </c>
      <c r="Q338" s="2">
        <v>1.3</v>
      </c>
      <c r="R338" s="2" t="s">
        <v>27</v>
      </c>
      <c r="S338" s="2" t="s">
        <v>26</v>
      </c>
      <c r="T338" s="2"/>
    </row>
    <row r="339" spans="1:20">
      <c r="A339" s="3">
        <v>44991</v>
      </c>
      <c r="B339" s="2">
        <v>37</v>
      </c>
      <c r="C339" s="2">
        <v>6.9</v>
      </c>
      <c r="D339" s="2">
        <v>7.6</v>
      </c>
      <c r="E339" s="2">
        <v>7.6</v>
      </c>
      <c r="F339" s="2">
        <v>20</v>
      </c>
      <c r="G339" s="2">
        <v>1.2</v>
      </c>
      <c r="H339" s="2"/>
      <c r="I339" s="2">
        <v>509</v>
      </c>
      <c r="J339" s="2">
        <v>2.7</v>
      </c>
      <c r="K339" s="2" t="s">
        <v>26</v>
      </c>
      <c r="L339" s="2">
        <v>0.2</v>
      </c>
      <c r="M339" s="2">
        <v>5.7</v>
      </c>
      <c r="N339" s="2">
        <v>0.9</v>
      </c>
      <c r="O339" s="2">
        <v>1.5</v>
      </c>
      <c r="P339" s="2">
        <v>27.5</v>
      </c>
      <c r="Q339" s="2">
        <v>1</v>
      </c>
      <c r="R339" s="2" t="s">
        <v>27</v>
      </c>
      <c r="S339" s="2" t="s">
        <v>26</v>
      </c>
      <c r="T339" s="2"/>
    </row>
    <row r="340" spans="1:20">
      <c r="A340" s="3">
        <v>45027</v>
      </c>
      <c r="B340" s="2">
        <v>60</v>
      </c>
      <c r="C340" s="2">
        <v>6.8</v>
      </c>
      <c r="D340" s="2">
        <v>5.6</v>
      </c>
      <c r="E340" s="2">
        <v>4.9000000000000004</v>
      </c>
      <c r="F340" s="2">
        <v>27</v>
      </c>
      <c r="G340" s="2">
        <v>0.1</v>
      </c>
      <c r="H340" s="2"/>
      <c r="I340" s="2">
        <v>417</v>
      </c>
      <c r="J340" s="2">
        <v>2.4</v>
      </c>
      <c r="K340" s="2">
        <v>0.1</v>
      </c>
      <c r="L340" s="2">
        <v>0.2</v>
      </c>
      <c r="M340" s="2">
        <v>6.4</v>
      </c>
      <c r="N340" s="2">
        <v>0.7</v>
      </c>
      <c r="O340" s="2">
        <v>2</v>
      </c>
      <c r="P340" s="2">
        <v>19.100000000000001</v>
      </c>
      <c r="Q340" s="2">
        <v>0.7</v>
      </c>
      <c r="R340" s="2" t="s">
        <v>27</v>
      </c>
      <c r="S340" s="2" t="s">
        <v>26</v>
      </c>
      <c r="T340" s="2"/>
    </row>
    <row r="341" spans="1:20">
      <c r="A341" s="3">
        <v>45030</v>
      </c>
      <c r="B341" s="2">
        <v>37</v>
      </c>
      <c r="C341" s="2">
        <v>6.6</v>
      </c>
      <c r="D341" s="2">
        <v>8</v>
      </c>
      <c r="E341" s="2">
        <v>4.2</v>
      </c>
      <c r="F341" s="2">
        <v>33</v>
      </c>
      <c r="G341" s="2">
        <v>1.2</v>
      </c>
      <c r="H341" s="2"/>
      <c r="I341" s="2">
        <v>505</v>
      </c>
      <c r="J341" s="2">
        <v>2.7</v>
      </c>
      <c r="K341" s="2" t="s">
        <v>26</v>
      </c>
      <c r="L341" s="2">
        <v>0.2</v>
      </c>
      <c r="M341" s="2">
        <v>8.4</v>
      </c>
      <c r="N341" s="2">
        <v>0.9</v>
      </c>
      <c r="O341" s="2">
        <v>2.4</v>
      </c>
      <c r="P341" s="2">
        <v>33.200000000000003</v>
      </c>
      <c r="Q341" s="2">
        <v>0.9</v>
      </c>
      <c r="R341" s="2" t="s">
        <v>27</v>
      </c>
      <c r="S341" s="2" t="s">
        <v>26</v>
      </c>
      <c r="T341" s="2"/>
    </row>
    <row r="342" spans="1:20">
      <c r="A342" s="3">
        <v>45033</v>
      </c>
      <c r="B342" s="2">
        <v>36</v>
      </c>
      <c r="C342" s="2">
        <v>7.1</v>
      </c>
      <c r="D342" s="2">
        <v>5.6</v>
      </c>
      <c r="E342" s="2">
        <v>2.7</v>
      </c>
      <c r="F342" s="2">
        <v>26</v>
      </c>
      <c r="G342" s="2">
        <v>0.2</v>
      </c>
      <c r="H342" s="2"/>
      <c r="I342" s="2">
        <v>639</v>
      </c>
      <c r="J342" s="2">
        <v>2.7</v>
      </c>
      <c r="K342" s="2" t="s">
        <v>26</v>
      </c>
      <c r="L342" s="2">
        <v>0.2</v>
      </c>
      <c r="M342" s="2">
        <v>7.1</v>
      </c>
      <c r="N342" s="2">
        <v>0.7</v>
      </c>
      <c r="O342" s="2">
        <v>2.2000000000000002</v>
      </c>
      <c r="P342" s="2">
        <v>26.9</v>
      </c>
      <c r="Q342" s="2">
        <v>0.8</v>
      </c>
      <c r="R342" s="2" t="s">
        <v>27</v>
      </c>
      <c r="S342" s="2" t="s">
        <v>26</v>
      </c>
      <c r="T342" s="2"/>
    </row>
    <row r="343" spans="1:20">
      <c r="A343" s="3">
        <v>45035</v>
      </c>
      <c r="B343" s="2">
        <v>25</v>
      </c>
      <c r="C343" s="2">
        <v>7.1</v>
      </c>
      <c r="D343" s="2">
        <v>8</v>
      </c>
      <c r="E343" s="2">
        <v>3.6</v>
      </c>
      <c r="F343" s="2">
        <v>41</v>
      </c>
      <c r="G343" s="2">
        <v>1.6</v>
      </c>
      <c r="H343" s="2"/>
      <c r="I343" s="2">
        <v>591</v>
      </c>
      <c r="J343" s="2">
        <v>2.9</v>
      </c>
      <c r="K343" s="2" t="s">
        <v>26</v>
      </c>
      <c r="L343" s="2">
        <v>1.2</v>
      </c>
      <c r="M343" s="2">
        <v>8</v>
      </c>
      <c r="N343" s="2">
        <v>0.6</v>
      </c>
      <c r="O343" s="2">
        <v>2.2000000000000002</v>
      </c>
      <c r="P343" s="2">
        <v>25.3</v>
      </c>
      <c r="Q343" s="2">
        <v>0.9</v>
      </c>
      <c r="R343" s="2" t="s">
        <v>27</v>
      </c>
      <c r="S343" s="2" t="s">
        <v>26</v>
      </c>
      <c r="T343" s="2"/>
    </row>
    <row r="344" spans="1:20">
      <c r="A344" s="3">
        <v>45037</v>
      </c>
      <c r="B344" s="2">
        <v>24</v>
      </c>
      <c r="C344" s="2">
        <v>7.1</v>
      </c>
      <c r="D344" s="2">
        <v>8.8000000000000007</v>
      </c>
      <c r="E344" s="2">
        <v>8.1999999999999993</v>
      </c>
      <c r="F344" s="2">
        <v>30</v>
      </c>
      <c r="G344" s="2">
        <v>1.1000000000000001</v>
      </c>
      <c r="H344" s="2"/>
      <c r="I344" s="2">
        <v>527</v>
      </c>
      <c r="J344" s="2">
        <v>2.9</v>
      </c>
      <c r="K344" s="2" t="s">
        <v>26</v>
      </c>
      <c r="L344" s="2">
        <v>1</v>
      </c>
      <c r="M344" s="2">
        <v>8</v>
      </c>
      <c r="N344" s="2">
        <v>1</v>
      </c>
      <c r="O344" s="2">
        <v>2.2999999999999998</v>
      </c>
      <c r="P344" s="2">
        <v>26.2</v>
      </c>
      <c r="Q344" s="2">
        <v>0.9</v>
      </c>
      <c r="R344" s="2" t="s">
        <v>27</v>
      </c>
      <c r="S344" s="2" t="s">
        <v>26</v>
      </c>
      <c r="T344" s="2"/>
    </row>
    <row r="345" spans="1:20">
      <c r="A345" s="3">
        <v>45040</v>
      </c>
      <c r="B345" s="2">
        <v>37</v>
      </c>
      <c r="C345" s="2">
        <v>6.6</v>
      </c>
      <c r="D345" s="2">
        <v>5.6</v>
      </c>
      <c r="E345" s="2">
        <v>4.9000000000000004</v>
      </c>
      <c r="F345" s="2">
        <v>36</v>
      </c>
      <c r="G345" s="2">
        <v>0.1</v>
      </c>
      <c r="H345" s="2"/>
      <c r="I345" s="2">
        <v>464</v>
      </c>
      <c r="J345" s="2">
        <v>2.4</v>
      </c>
      <c r="K345" s="2" t="s">
        <v>26</v>
      </c>
      <c r="L345" s="2">
        <v>0.9</v>
      </c>
      <c r="M345" s="2">
        <v>6.5</v>
      </c>
      <c r="N345" s="2">
        <v>0.7</v>
      </c>
      <c r="O345" s="2">
        <v>2.1</v>
      </c>
      <c r="P345" s="2">
        <v>18.899999999999999</v>
      </c>
      <c r="Q345" s="2">
        <v>0.7</v>
      </c>
      <c r="R345" s="2" t="s">
        <v>27</v>
      </c>
      <c r="S345" s="2" t="s">
        <v>26</v>
      </c>
      <c r="T345" s="2"/>
    </row>
    <row r="346" spans="1:20">
      <c r="A346" s="3">
        <v>45042</v>
      </c>
      <c r="B346" s="2">
        <v>24</v>
      </c>
      <c r="C346" s="2">
        <v>6.7</v>
      </c>
      <c r="D346" s="2">
        <v>7.2</v>
      </c>
      <c r="E346" s="2">
        <v>0.3</v>
      </c>
      <c r="F346" s="2">
        <v>21</v>
      </c>
      <c r="G346" s="2">
        <v>0.8</v>
      </c>
      <c r="H346" s="2"/>
      <c r="I346" s="2">
        <v>424</v>
      </c>
      <c r="J346" s="2">
        <v>2.7</v>
      </c>
      <c r="K346" s="2" t="s">
        <v>26</v>
      </c>
      <c r="L346" s="2">
        <v>0.8</v>
      </c>
      <c r="M346" s="2">
        <v>8</v>
      </c>
      <c r="N346" s="2">
        <v>0.8</v>
      </c>
      <c r="O346" s="2">
        <v>2.2999999999999998</v>
      </c>
      <c r="P346" s="2">
        <v>26.1</v>
      </c>
      <c r="Q346" s="2">
        <v>0.8</v>
      </c>
      <c r="R346" s="2" t="s">
        <v>27</v>
      </c>
      <c r="S346" s="2" t="s">
        <v>26</v>
      </c>
      <c r="T346" s="2"/>
    </row>
    <row r="347" spans="1:20">
      <c r="A347" s="3">
        <v>45044</v>
      </c>
      <c r="B347" s="2">
        <v>25</v>
      </c>
      <c r="C347" s="2">
        <v>7.2</v>
      </c>
      <c r="D347" s="2">
        <v>8</v>
      </c>
      <c r="E347" s="2">
        <v>2.4</v>
      </c>
      <c r="F347" s="2">
        <v>37</v>
      </c>
      <c r="G347" s="2">
        <v>0.7</v>
      </c>
      <c r="H347" s="2"/>
      <c r="I347" s="2">
        <v>403</v>
      </c>
      <c r="J347" s="2">
        <v>3</v>
      </c>
      <c r="K347" s="2" t="s">
        <v>26</v>
      </c>
      <c r="L347" s="2">
        <v>0.7</v>
      </c>
      <c r="M347" s="2">
        <v>9.1999999999999993</v>
      </c>
      <c r="N347" s="2">
        <v>0.9</v>
      </c>
      <c r="O347" s="2">
        <v>2.6</v>
      </c>
      <c r="P347" s="2">
        <v>23.7</v>
      </c>
      <c r="Q347" s="2">
        <v>0.8</v>
      </c>
      <c r="R347" s="2" t="s">
        <v>27</v>
      </c>
      <c r="S347" s="2" t="s">
        <v>26</v>
      </c>
      <c r="T347" s="2"/>
    </row>
    <row r="348" spans="1:20">
      <c r="A348" s="3">
        <v>45048</v>
      </c>
      <c r="B348" s="2">
        <v>48</v>
      </c>
      <c r="C348" s="2">
        <v>6.7</v>
      </c>
      <c r="D348" s="2">
        <v>3.6</v>
      </c>
      <c r="E348" s="2">
        <v>3.6</v>
      </c>
      <c r="F348" s="2">
        <v>49</v>
      </c>
      <c r="G348" s="2">
        <v>0.1</v>
      </c>
      <c r="H348" s="2"/>
      <c r="I348" s="2">
        <v>316</v>
      </c>
      <c r="J348" s="2">
        <v>2.4</v>
      </c>
      <c r="K348" s="2" t="s">
        <v>26</v>
      </c>
      <c r="L348" s="2">
        <v>1.3</v>
      </c>
      <c r="M348" s="2">
        <v>7.2</v>
      </c>
      <c r="N348" s="2">
        <v>0.6</v>
      </c>
      <c r="O348" s="2">
        <v>2.1</v>
      </c>
      <c r="P348" s="2">
        <v>15.4</v>
      </c>
      <c r="Q348" s="2">
        <v>0.7</v>
      </c>
      <c r="R348" s="2" t="s">
        <v>27</v>
      </c>
      <c r="S348" s="2" t="s">
        <v>26</v>
      </c>
      <c r="T348" s="2"/>
    </row>
    <row r="349" spans="1:20">
      <c r="A349" s="3">
        <v>45051</v>
      </c>
      <c r="B349" s="2">
        <v>35</v>
      </c>
      <c r="C349" s="2">
        <v>7.3</v>
      </c>
      <c r="D349" s="2">
        <v>4.8</v>
      </c>
      <c r="E349" s="2">
        <v>3.6</v>
      </c>
      <c r="F349" s="2">
        <v>45</v>
      </c>
      <c r="G349" s="2">
        <v>0.4</v>
      </c>
      <c r="H349" s="2"/>
      <c r="I349" s="2">
        <v>303</v>
      </c>
      <c r="J349" s="2">
        <v>2.2000000000000002</v>
      </c>
      <c r="K349" s="2" t="s">
        <v>26</v>
      </c>
      <c r="L349" s="2">
        <v>0.6</v>
      </c>
      <c r="M349" s="2">
        <v>6.6</v>
      </c>
      <c r="N349" s="2">
        <v>0.6</v>
      </c>
      <c r="O349" s="2">
        <v>2.2000000000000002</v>
      </c>
      <c r="P349" s="2">
        <v>17</v>
      </c>
      <c r="Q349" s="2">
        <v>0.6</v>
      </c>
      <c r="R349" s="2" t="s">
        <v>27</v>
      </c>
      <c r="S349" s="2" t="s">
        <v>26</v>
      </c>
      <c r="T349" s="2"/>
    </row>
    <row r="350" spans="1:20">
      <c r="A350" s="3">
        <v>45055</v>
      </c>
      <c r="B350" s="2">
        <v>48</v>
      </c>
      <c r="C350" s="2">
        <v>7</v>
      </c>
      <c r="D350" s="2">
        <v>4</v>
      </c>
      <c r="E350" s="2">
        <v>3</v>
      </c>
      <c r="F350" s="2">
        <v>34</v>
      </c>
      <c r="G350" s="2">
        <v>0.1</v>
      </c>
      <c r="H350" s="2"/>
      <c r="I350" s="2">
        <v>314</v>
      </c>
      <c r="J350" s="2">
        <v>2.1</v>
      </c>
      <c r="K350" s="2" t="s">
        <v>26</v>
      </c>
      <c r="L350" s="2">
        <v>0.3</v>
      </c>
      <c r="M350" s="2">
        <v>6.5</v>
      </c>
      <c r="N350" s="2">
        <v>0.7</v>
      </c>
      <c r="O350" s="2">
        <v>1.8</v>
      </c>
      <c r="P350" s="2">
        <v>12</v>
      </c>
      <c r="Q350" s="2">
        <v>3.3</v>
      </c>
      <c r="R350" s="2" t="s">
        <v>27</v>
      </c>
      <c r="S350" s="2" t="s">
        <v>26</v>
      </c>
      <c r="T350" s="2"/>
    </row>
    <row r="351" spans="1:20">
      <c r="A351" s="3">
        <v>45058</v>
      </c>
      <c r="B351" s="2">
        <v>36</v>
      </c>
      <c r="C351" s="2">
        <v>7.2</v>
      </c>
      <c r="D351" s="2">
        <v>4</v>
      </c>
      <c r="E351" s="2">
        <v>1.9</v>
      </c>
      <c r="F351" s="2">
        <v>44</v>
      </c>
      <c r="G351" s="2">
        <v>0.4</v>
      </c>
      <c r="H351" s="2"/>
      <c r="I351" s="2">
        <v>435</v>
      </c>
      <c r="J351" s="2">
        <v>2.5</v>
      </c>
      <c r="K351" s="2" t="s">
        <v>26</v>
      </c>
      <c r="L351" s="2">
        <v>0.3</v>
      </c>
      <c r="M351" s="2">
        <v>8.1</v>
      </c>
      <c r="N351" s="2">
        <v>0.8</v>
      </c>
      <c r="O351" s="2">
        <v>2.4</v>
      </c>
      <c r="P351" s="2">
        <v>21</v>
      </c>
      <c r="Q351" s="2">
        <v>1.6</v>
      </c>
      <c r="R351" s="2" t="s">
        <v>27</v>
      </c>
      <c r="S351" s="2" t="s">
        <v>26</v>
      </c>
      <c r="T351" s="2"/>
    </row>
    <row r="352" spans="1:20">
      <c r="A352" s="3">
        <v>45061</v>
      </c>
      <c r="B352" s="2">
        <v>36</v>
      </c>
      <c r="C352" s="2">
        <v>6.8</v>
      </c>
      <c r="D352" s="2">
        <v>4.4000000000000004</v>
      </c>
      <c r="E352" s="2">
        <v>2.9</v>
      </c>
      <c r="F352" s="2">
        <v>27</v>
      </c>
      <c r="G352" s="2">
        <v>0.1</v>
      </c>
      <c r="H352" s="2"/>
      <c r="I352" s="2">
        <v>555</v>
      </c>
      <c r="J352" s="2">
        <v>2.8</v>
      </c>
      <c r="K352" s="2" t="s">
        <v>26</v>
      </c>
      <c r="L352" s="2">
        <v>0.4</v>
      </c>
      <c r="M352" s="2">
        <v>7</v>
      </c>
      <c r="N352" s="2">
        <v>0.4</v>
      </c>
      <c r="O352" s="2">
        <v>2.2000000000000002</v>
      </c>
      <c r="P352" s="2">
        <v>18.100000000000001</v>
      </c>
      <c r="Q352" s="2">
        <v>1.2</v>
      </c>
      <c r="R352" s="2" t="s">
        <v>27</v>
      </c>
      <c r="S352" s="2" t="s">
        <v>26</v>
      </c>
      <c r="T352" s="2"/>
    </row>
    <row r="353" spans="1:20">
      <c r="A353" s="3">
        <v>45063</v>
      </c>
      <c r="B353" s="2">
        <v>25</v>
      </c>
      <c r="C353" s="2">
        <v>7.5</v>
      </c>
      <c r="D353" s="2">
        <v>8</v>
      </c>
      <c r="E353" s="2">
        <v>6.5</v>
      </c>
      <c r="F353" s="2">
        <v>24</v>
      </c>
      <c r="G353" s="2">
        <v>0.4</v>
      </c>
      <c r="H353" s="2"/>
      <c r="I353" s="2">
        <v>482</v>
      </c>
      <c r="J353" s="2">
        <v>2.8</v>
      </c>
      <c r="K353" s="2" t="s">
        <v>26</v>
      </c>
      <c r="L353" s="2">
        <v>0.4</v>
      </c>
      <c r="M353" s="2">
        <v>7.7</v>
      </c>
      <c r="N353" s="2">
        <v>0.7</v>
      </c>
      <c r="O353" s="2">
        <v>2.1</v>
      </c>
      <c r="P353" s="2">
        <v>20.3</v>
      </c>
      <c r="Q353" s="2">
        <v>1</v>
      </c>
      <c r="R353" s="2" t="s">
        <v>27</v>
      </c>
      <c r="S353" s="2" t="s">
        <v>26</v>
      </c>
      <c r="T353" s="2"/>
    </row>
    <row r="354" spans="1:20">
      <c r="A354" s="3">
        <v>45065</v>
      </c>
      <c r="B354" s="2">
        <v>24</v>
      </c>
      <c r="C354" s="2">
        <v>7.1</v>
      </c>
      <c r="D354" s="2">
        <v>7.2</v>
      </c>
      <c r="E354" s="2">
        <v>7</v>
      </c>
      <c r="F354" s="2">
        <v>31</v>
      </c>
      <c r="G354" s="2">
        <v>2</v>
      </c>
      <c r="H354" s="2"/>
      <c r="I354" s="2">
        <v>470</v>
      </c>
      <c r="J354" s="2">
        <v>3.1</v>
      </c>
      <c r="K354" s="2" t="s">
        <v>26</v>
      </c>
      <c r="L354" s="2">
        <v>0.2</v>
      </c>
      <c r="M354" s="2">
        <v>8.3000000000000007</v>
      </c>
      <c r="N354" s="2">
        <v>0.6</v>
      </c>
      <c r="O354" s="2">
        <v>2.6</v>
      </c>
      <c r="P354" s="2">
        <v>21.3</v>
      </c>
      <c r="Q354" s="2">
        <v>1</v>
      </c>
      <c r="R354" s="2" t="s">
        <v>27</v>
      </c>
      <c r="S354" s="2" t="s">
        <v>26</v>
      </c>
      <c r="T354" s="2"/>
    </row>
    <row r="355" spans="1:20">
      <c r="A355" s="3">
        <v>45068</v>
      </c>
      <c r="B355" s="2">
        <v>37</v>
      </c>
      <c r="C355" s="2">
        <v>7.3</v>
      </c>
      <c r="D355" s="2">
        <v>4</v>
      </c>
      <c r="E355" s="2">
        <v>4.9000000000000004</v>
      </c>
      <c r="F355" s="2">
        <v>27</v>
      </c>
      <c r="G355" s="2">
        <v>0.1</v>
      </c>
      <c r="H355" s="2"/>
      <c r="I355" s="2">
        <v>490</v>
      </c>
      <c r="J355" s="2">
        <v>2.7</v>
      </c>
      <c r="K355" s="2" t="s">
        <v>26</v>
      </c>
      <c r="L355" s="2">
        <v>0.2</v>
      </c>
      <c r="M355" s="2">
        <v>6.6</v>
      </c>
      <c r="N355" s="2">
        <v>0.8</v>
      </c>
      <c r="O355" s="2">
        <v>2.4</v>
      </c>
      <c r="P355" s="2">
        <v>16.2</v>
      </c>
      <c r="Q355" s="2">
        <v>1</v>
      </c>
      <c r="R355" s="2" t="s">
        <v>27</v>
      </c>
      <c r="S355" s="2" t="s">
        <v>26</v>
      </c>
      <c r="T355" s="2" t="s">
        <v>45</v>
      </c>
    </row>
    <row r="356" spans="1:20">
      <c r="A356" s="3">
        <v>45070</v>
      </c>
      <c r="B356" s="2">
        <v>24</v>
      </c>
      <c r="C356" s="2">
        <v>7.5</v>
      </c>
      <c r="D356" s="2">
        <v>5.6</v>
      </c>
      <c r="E356" s="2">
        <v>3.9</v>
      </c>
      <c r="F356" s="2">
        <v>35</v>
      </c>
      <c r="G356" s="2">
        <v>0.9</v>
      </c>
      <c r="H356" s="2"/>
      <c r="I356" s="2">
        <v>515</v>
      </c>
      <c r="J356" s="2">
        <v>3.5</v>
      </c>
      <c r="K356" s="2" t="s">
        <v>26</v>
      </c>
      <c r="L356" s="2" t="s">
        <v>27</v>
      </c>
      <c r="M356" s="2">
        <v>4.9000000000000004</v>
      </c>
      <c r="N356" s="2">
        <v>0.4</v>
      </c>
      <c r="O356" s="2">
        <v>2</v>
      </c>
      <c r="P356" s="2">
        <v>14.4</v>
      </c>
      <c r="Q356" s="2">
        <v>1</v>
      </c>
      <c r="R356" s="2" t="s">
        <v>27</v>
      </c>
      <c r="S356" s="2" t="s">
        <v>26</v>
      </c>
      <c r="T356" s="2"/>
    </row>
    <row r="357" spans="1:20">
      <c r="A357" s="3">
        <v>45072</v>
      </c>
      <c r="B357" s="2">
        <v>25</v>
      </c>
      <c r="C357" s="2">
        <v>6.9</v>
      </c>
      <c r="D357" s="2">
        <v>4</v>
      </c>
      <c r="E357" s="2">
        <v>6</v>
      </c>
      <c r="F357" s="2">
        <v>31</v>
      </c>
      <c r="G357" s="2">
        <v>1.2</v>
      </c>
      <c r="H357" s="2"/>
      <c r="I357" s="2">
        <v>666</v>
      </c>
      <c r="J357" s="2">
        <v>4.0999999999999996</v>
      </c>
      <c r="K357" s="2" t="s">
        <v>26</v>
      </c>
      <c r="L357" s="2">
        <v>0.2</v>
      </c>
      <c r="M357" s="2">
        <v>6.1</v>
      </c>
      <c r="N357" s="2">
        <v>0.5</v>
      </c>
      <c r="O357" s="2">
        <v>2.1</v>
      </c>
      <c r="P357" s="2">
        <v>22.3</v>
      </c>
      <c r="Q357" s="2">
        <v>1</v>
      </c>
      <c r="R357" s="2" t="s">
        <v>27</v>
      </c>
      <c r="S357" s="2" t="s">
        <v>26</v>
      </c>
      <c r="T357" s="2" t="s">
        <v>46</v>
      </c>
    </row>
    <row r="358" spans="1:20">
      <c r="A358" s="3">
        <v>45076</v>
      </c>
      <c r="B358" s="2">
        <v>48</v>
      </c>
      <c r="C358" s="2">
        <v>7</v>
      </c>
      <c r="D358" s="2">
        <v>4.8</v>
      </c>
      <c r="E358" s="2">
        <v>4.7</v>
      </c>
      <c r="F358" s="2">
        <v>27</v>
      </c>
      <c r="G358" s="2">
        <v>1.3</v>
      </c>
      <c r="H358" s="2"/>
      <c r="I358" s="2">
        <v>830</v>
      </c>
      <c r="J358" s="2">
        <v>4.0999999999999996</v>
      </c>
      <c r="K358" s="2" t="s">
        <v>26</v>
      </c>
      <c r="L358" s="2">
        <v>0.3</v>
      </c>
      <c r="M358" s="2">
        <v>8.4</v>
      </c>
      <c r="N358" s="2">
        <v>0.5</v>
      </c>
      <c r="O358" s="2">
        <v>2.7</v>
      </c>
      <c r="P358" s="2">
        <v>22</v>
      </c>
      <c r="Q358" s="2">
        <v>1.1000000000000001</v>
      </c>
      <c r="R358" s="2" t="s">
        <v>27</v>
      </c>
      <c r="S358" s="2" t="s">
        <v>26</v>
      </c>
      <c r="T358" s="2"/>
    </row>
    <row r="359" spans="1:20">
      <c r="A359" s="3">
        <v>45079</v>
      </c>
      <c r="B359" s="2">
        <v>37</v>
      </c>
      <c r="C359" s="2">
        <v>6.9</v>
      </c>
      <c r="D359" s="2">
        <v>6.4</v>
      </c>
      <c r="E359" s="2">
        <v>6</v>
      </c>
      <c r="F359" s="2">
        <v>28</v>
      </c>
      <c r="G359" s="2">
        <v>3.2</v>
      </c>
      <c r="H359" s="2"/>
      <c r="I359" s="2">
        <v>642</v>
      </c>
      <c r="J359" s="2">
        <v>3.2</v>
      </c>
      <c r="K359" s="2" t="s">
        <v>26</v>
      </c>
      <c r="L359" s="2">
        <v>0.2</v>
      </c>
      <c r="M359" s="2">
        <v>6.6</v>
      </c>
      <c r="N359" s="2">
        <v>0.7</v>
      </c>
      <c r="O359" s="2">
        <v>2.2000000000000002</v>
      </c>
      <c r="P359" s="2">
        <v>21.8</v>
      </c>
      <c r="Q359" s="2">
        <v>1.1000000000000001</v>
      </c>
      <c r="R359" s="2" t="s">
        <v>27</v>
      </c>
      <c r="S359" s="2" t="s">
        <v>26</v>
      </c>
      <c r="T359" s="2"/>
    </row>
    <row r="360" spans="1:20">
      <c r="A360" s="3">
        <v>45082</v>
      </c>
      <c r="B360" s="2">
        <v>36</v>
      </c>
      <c r="C360" s="2">
        <v>7.1</v>
      </c>
      <c r="D360" s="2">
        <v>4</v>
      </c>
      <c r="E360" s="2">
        <v>2.6</v>
      </c>
      <c r="F360" s="2">
        <v>15</v>
      </c>
      <c r="G360" s="2">
        <v>0.2</v>
      </c>
      <c r="H360" s="2"/>
      <c r="I360" s="2">
        <v>588</v>
      </c>
      <c r="J360" s="2">
        <v>2.9</v>
      </c>
      <c r="K360" s="2" t="s">
        <v>26</v>
      </c>
      <c r="L360" s="2">
        <v>0.2</v>
      </c>
      <c r="M360" s="2">
        <v>4.8</v>
      </c>
      <c r="N360" s="2">
        <v>0.5</v>
      </c>
      <c r="O360" s="2">
        <v>2</v>
      </c>
      <c r="P360" s="2">
        <v>14.4</v>
      </c>
      <c r="Q360" s="2">
        <v>0.8</v>
      </c>
      <c r="R360" s="2" t="s">
        <v>27</v>
      </c>
      <c r="S360" s="2" t="s">
        <v>26</v>
      </c>
      <c r="T360" s="2"/>
    </row>
    <row r="361" spans="1:20">
      <c r="A361" s="3">
        <v>45084</v>
      </c>
      <c r="B361" s="2">
        <v>27</v>
      </c>
      <c r="C361" s="2">
        <v>7.1</v>
      </c>
      <c r="D361" s="2">
        <v>4.4000000000000004</v>
      </c>
      <c r="E361" s="2">
        <v>4.2</v>
      </c>
      <c r="F361" s="2">
        <v>32</v>
      </c>
      <c r="G361" s="2">
        <v>0.7</v>
      </c>
      <c r="H361" s="2"/>
      <c r="I361" s="2">
        <v>517</v>
      </c>
      <c r="J361" s="2">
        <v>2.9</v>
      </c>
      <c r="K361" s="2" t="s">
        <v>26</v>
      </c>
      <c r="L361" s="2">
        <v>0.2</v>
      </c>
      <c r="M361" s="2">
        <v>4.9000000000000004</v>
      </c>
      <c r="N361" s="2">
        <v>0.4</v>
      </c>
      <c r="O361" s="2">
        <v>2.2999999999999998</v>
      </c>
      <c r="P361" s="2">
        <v>14.3</v>
      </c>
      <c r="Q361" s="2">
        <v>0.7</v>
      </c>
      <c r="R361" s="2" t="s">
        <v>27</v>
      </c>
      <c r="S361" s="2" t="s">
        <v>26</v>
      </c>
      <c r="T361" s="2"/>
    </row>
    <row r="362" spans="1:20">
      <c r="A362" s="3">
        <v>45086</v>
      </c>
      <c r="B362" s="2">
        <v>24</v>
      </c>
      <c r="C362" s="2">
        <v>6.8</v>
      </c>
      <c r="D362" s="2">
        <v>6.8</v>
      </c>
      <c r="E362" s="2">
        <v>5.4</v>
      </c>
      <c r="F362" s="2">
        <v>27</v>
      </c>
      <c r="G362" s="2">
        <v>2</v>
      </c>
      <c r="H362" s="2"/>
      <c r="I362" s="2">
        <v>552</v>
      </c>
      <c r="J362" s="2">
        <v>3.5</v>
      </c>
      <c r="K362" s="2" t="s">
        <v>26</v>
      </c>
      <c r="L362" s="2">
        <v>0.3</v>
      </c>
      <c r="M362" s="2">
        <v>6.7</v>
      </c>
      <c r="N362" s="2">
        <v>0.3</v>
      </c>
      <c r="O362" s="2">
        <v>2.6</v>
      </c>
      <c r="P362" s="2">
        <v>22</v>
      </c>
      <c r="Q362" s="2">
        <v>0.7</v>
      </c>
      <c r="R362" s="2" t="s">
        <v>27</v>
      </c>
      <c r="S362" s="2" t="s">
        <v>26</v>
      </c>
      <c r="T362" s="2"/>
    </row>
    <row r="363" spans="1:20">
      <c r="A363" s="3">
        <v>45089</v>
      </c>
      <c r="B363" s="2">
        <v>37</v>
      </c>
      <c r="C363" s="2">
        <v>7</v>
      </c>
      <c r="D363" s="2">
        <v>5.2</v>
      </c>
      <c r="E363" s="2">
        <v>4.5</v>
      </c>
      <c r="F363" s="2">
        <v>35</v>
      </c>
      <c r="G363" s="2">
        <v>0.4</v>
      </c>
      <c r="H363" s="2"/>
      <c r="I363" s="2">
        <v>615</v>
      </c>
      <c r="J363" s="2">
        <v>3.7</v>
      </c>
      <c r="K363" s="2">
        <v>1</v>
      </c>
      <c r="L363" s="2">
        <v>0.6</v>
      </c>
      <c r="M363" s="2">
        <v>9.3000000000000007</v>
      </c>
      <c r="N363" s="2">
        <v>1.2</v>
      </c>
      <c r="O363" s="2">
        <v>3.4</v>
      </c>
      <c r="P363" s="2">
        <v>24.9</v>
      </c>
      <c r="Q363" s="2">
        <v>1.3</v>
      </c>
      <c r="R363" s="2" t="s">
        <v>27</v>
      </c>
      <c r="S363" s="2" t="s">
        <v>26</v>
      </c>
      <c r="T363" s="2"/>
    </row>
    <row r="364" spans="1:20">
      <c r="A364" s="3">
        <v>45091</v>
      </c>
      <c r="B364" s="2">
        <v>25</v>
      </c>
      <c r="C364" s="2">
        <v>7</v>
      </c>
      <c r="D364" s="2">
        <v>2.8</v>
      </c>
      <c r="E364" s="2">
        <v>3.6</v>
      </c>
      <c r="F364" s="2">
        <v>26</v>
      </c>
      <c r="G364" s="2">
        <v>0.2</v>
      </c>
      <c r="H364" s="2"/>
      <c r="I364" s="2">
        <v>504</v>
      </c>
      <c r="J364" s="2">
        <v>3</v>
      </c>
      <c r="K364" s="2" t="s">
        <v>26</v>
      </c>
      <c r="L364" s="2">
        <v>0.2</v>
      </c>
      <c r="M364" s="2">
        <v>7.1</v>
      </c>
      <c r="N364" s="2">
        <v>0.6</v>
      </c>
      <c r="O364" s="2">
        <v>2.2000000000000002</v>
      </c>
      <c r="P364" s="2">
        <v>19.600000000000001</v>
      </c>
      <c r="Q364" s="2">
        <v>1.6</v>
      </c>
      <c r="R364" s="2" t="s">
        <v>27</v>
      </c>
      <c r="S364" s="2" t="s">
        <v>26</v>
      </c>
      <c r="T364" s="2"/>
    </row>
    <row r="365" spans="1:20">
      <c r="A365" s="3">
        <v>45093</v>
      </c>
      <c r="B365" s="2">
        <v>24</v>
      </c>
      <c r="C365" s="2">
        <v>7.1</v>
      </c>
      <c r="D365" s="2">
        <v>11.6</v>
      </c>
      <c r="E365" s="2">
        <v>4.2</v>
      </c>
      <c r="F365" s="2">
        <v>31</v>
      </c>
      <c r="G365" s="2">
        <v>1</v>
      </c>
      <c r="H365" s="2"/>
      <c r="I365" s="2">
        <v>520</v>
      </c>
      <c r="J365" s="2">
        <v>3.3</v>
      </c>
      <c r="K365" s="2" t="s">
        <v>26</v>
      </c>
      <c r="L365" s="2" t="s">
        <v>27</v>
      </c>
      <c r="M365" s="2">
        <v>6.6</v>
      </c>
      <c r="N365" s="2">
        <v>0.5</v>
      </c>
      <c r="O365" s="2">
        <v>2.2000000000000002</v>
      </c>
      <c r="P365" s="2">
        <v>17.399999999999999</v>
      </c>
      <c r="Q365" s="2">
        <v>1.1000000000000001</v>
      </c>
      <c r="R365" s="2" t="s">
        <v>27</v>
      </c>
      <c r="S365" s="2" t="s">
        <v>26</v>
      </c>
      <c r="T365" s="2" t="s">
        <v>47</v>
      </c>
    </row>
    <row r="366" spans="1:20">
      <c r="A366" s="3">
        <v>45096</v>
      </c>
      <c r="B366" s="2">
        <v>36</v>
      </c>
      <c r="C366" s="2">
        <v>7.1</v>
      </c>
      <c r="D366" s="2">
        <v>5.6</v>
      </c>
      <c r="E366" s="2">
        <v>3.2</v>
      </c>
      <c r="F366" s="2">
        <v>27</v>
      </c>
      <c r="G366" s="2">
        <v>0.1</v>
      </c>
      <c r="H366" s="2"/>
      <c r="I366" s="2">
        <v>553</v>
      </c>
      <c r="J366" s="2">
        <v>3.4</v>
      </c>
      <c r="K366" s="2" t="s">
        <v>26</v>
      </c>
      <c r="L366" s="2" t="s">
        <v>27</v>
      </c>
      <c r="M366" s="2">
        <v>5.6</v>
      </c>
      <c r="N366" s="2">
        <v>0.5</v>
      </c>
      <c r="O366" s="2">
        <v>2.1</v>
      </c>
      <c r="P366" s="2">
        <v>13.4</v>
      </c>
      <c r="Q366" s="2">
        <v>1.1000000000000001</v>
      </c>
      <c r="R366" s="2" t="s">
        <v>27</v>
      </c>
      <c r="S366" s="2" t="s">
        <v>26</v>
      </c>
      <c r="T366" s="2"/>
    </row>
    <row r="367" spans="1:20">
      <c r="A367" s="3">
        <v>45098</v>
      </c>
      <c r="B367" s="2">
        <v>24</v>
      </c>
      <c r="C367" s="2">
        <v>6.9</v>
      </c>
      <c r="D367" s="2">
        <v>3.6</v>
      </c>
      <c r="E367" s="2">
        <v>3.6</v>
      </c>
      <c r="F367" s="2">
        <v>18</v>
      </c>
      <c r="G367" s="2">
        <v>0.3</v>
      </c>
      <c r="H367" s="2"/>
      <c r="I367" s="2">
        <v>485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 t="s">
        <v>48</v>
      </c>
    </row>
    <row r="368" spans="1:20">
      <c r="A368" s="3">
        <v>45100</v>
      </c>
      <c r="B368" s="2">
        <v>24</v>
      </c>
      <c r="C368" s="2">
        <v>6.7</v>
      </c>
      <c r="D368" s="2">
        <v>6</v>
      </c>
      <c r="E368" s="2">
        <v>3.6</v>
      </c>
      <c r="F368" s="2">
        <v>25</v>
      </c>
      <c r="G368" s="2">
        <v>0.1</v>
      </c>
      <c r="H368" s="2"/>
      <c r="I368" s="2">
        <v>504</v>
      </c>
      <c r="J368" s="2">
        <v>3.2</v>
      </c>
      <c r="K368" s="2" t="s">
        <v>26</v>
      </c>
      <c r="L368" s="2">
        <v>0.2</v>
      </c>
      <c r="M368" s="2">
        <v>8</v>
      </c>
      <c r="N368" s="2">
        <v>0.4</v>
      </c>
      <c r="O368" s="2">
        <v>2.2999999999999998</v>
      </c>
      <c r="P368" s="2">
        <v>25.3</v>
      </c>
      <c r="Q368" s="2">
        <v>1</v>
      </c>
      <c r="R368" s="2" t="s">
        <v>27</v>
      </c>
      <c r="S368" s="2" t="s">
        <v>26</v>
      </c>
      <c r="T368" s="2"/>
    </row>
    <row r="369" spans="1:20">
      <c r="A369" s="3">
        <v>45103</v>
      </c>
      <c r="B369" s="2">
        <v>37</v>
      </c>
      <c r="C369" s="2">
        <v>7.2</v>
      </c>
      <c r="D369" s="2">
        <v>4.4000000000000004</v>
      </c>
      <c r="E369" s="2">
        <v>2.8</v>
      </c>
      <c r="F369" s="2">
        <v>22</v>
      </c>
      <c r="G369" s="2">
        <v>0.1</v>
      </c>
      <c r="H369" s="2"/>
      <c r="I369" s="2">
        <v>580</v>
      </c>
      <c r="J369" s="2">
        <v>3.1</v>
      </c>
      <c r="K369" s="2" t="s">
        <v>26</v>
      </c>
      <c r="L369" s="2">
        <v>0.2</v>
      </c>
      <c r="M369" s="2">
        <v>5.7</v>
      </c>
      <c r="N369" s="2">
        <v>0.3</v>
      </c>
      <c r="O369" s="2">
        <v>2.2000000000000002</v>
      </c>
      <c r="P369" s="2">
        <v>17.899999999999999</v>
      </c>
      <c r="Q369" s="2">
        <v>0.9</v>
      </c>
      <c r="R369" s="2" t="s">
        <v>27</v>
      </c>
      <c r="S369" s="2" t="s">
        <v>26</v>
      </c>
      <c r="T369" s="2"/>
    </row>
    <row r="370" spans="1:20">
      <c r="A370" s="3">
        <v>45105</v>
      </c>
      <c r="B370" s="2">
        <v>26</v>
      </c>
      <c r="C370" s="2">
        <v>7</v>
      </c>
      <c r="D370" s="2">
        <v>6.8</v>
      </c>
      <c r="E370" s="2">
        <v>2.4</v>
      </c>
      <c r="F370" s="2">
        <v>24</v>
      </c>
      <c r="G370" s="2">
        <v>0.4</v>
      </c>
      <c r="H370" s="2"/>
      <c r="I370" s="2">
        <v>738</v>
      </c>
      <c r="J370" s="2">
        <v>3.6</v>
      </c>
      <c r="K370" s="2" t="s">
        <v>26</v>
      </c>
      <c r="L370" s="2">
        <v>0.3</v>
      </c>
      <c r="M370" s="2">
        <v>8</v>
      </c>
      <c r="N370" s="2">
        <v>0.5</v>
      </c>
      <c r="O370" s="2">
        <v>2.6</v>
      </c>
      <c r="P370" s="2">
        <v>25.5</v>
      </c>
      <c r="Q370" s="2">
        <v>0.9</v>
      </c>
      <c r="R370" s="2" t="s">
        <v>27</v>
      </c>
      <c r="S370" s="2" t="s">
        <v>26</v>
      </c>
      <c r="T370" s="2"/>
    </row>
    <row r="371" spans="1:20">
      <c r="A371" s="3">
        <v>45107</v>
      </c>
      <c r="B371" s="2">
        <v>25</v>
      </c>
      <c r="C371" s="2">
        <v>6.9</v>
      </c>
      <c r="D371" s="2">
        <v>4.4000000000000004</v>
      </c>
      <c r="E371" s="2">
        <v>2.5</v>
      </c>
      <c r="F371" s="2">
        <v>20</v>
      </c>
      <c r="G371" s="2">
        <v>0.8</v>
      </c>
      <c r="H371" s="2"/>
      <c r="I371" s="2">
        <v>687</v>
      </c>
      <c r="J371" s="2">
        <v>3.7</v>
      </c>
      <c r="K371" s="2" t="s">
        <v>26</v>
      </c>
      <c r="L371" s="2">
        <v>0.4</v>
      </c>
      <c r="M371" s="2">
        <v>8.3000000000000007</v>
      </c>
      <c r="N371" s="2">
        <v>0.8</v>
      </c>
      <c r="O371" s="2">
        <v>2.8</v>
      </c>
      <c r="P371" s="2">
        <v>28</v>
      </c>
      <c r="Q371" s="2">
        <v>1.1000000000000001</v>
      </c>
      <c r="R371" s="2" t="s">
        <v>27</v>
      </c>
      <c r="S371" s="2" t="s">
        <v>26</v>
      </c>
      <c r="T371" s="2"/>
    </row>
    <row r="372" spans="1:20">
      <c r="A372" s="3">
        <v>45111</v>
      </c>
      <c r="B372" s="2">
        <v>48</v>
      </c>
      <c r="C372" s="2">
        <v>7.2</v>
      </c>
      <c r="D372" s="2">
        <v>6</v>
      </c>
      <c r="E372" s="2">
        <v>0.9</v>
      </c>
      <c r="F372" s="2">
        <v>25</v>
      </c>
      <c r="G372" s="2">
        <v>0.1</v>
      </c>
      <c r="H372" s="2"/>
      <c r="I372" s="2">
        <v>671</v>
      </c>
      <c r="J372" s="2">
        <v>3.4</v>
      </c>
      <c r="K372" s="2" t="s">
        <v>26</v>
      </c>
      <c r="L372" s="2">
        <v>0.4</v>
      </c>
      <c r="M372" s="2">
        <v>6.6</v>
      </c>
      <c r="N372" s="2">
        <v>0.3</v>
      </c>
      <c r="O372" s="2">
        <v>2.6</v>
      </c>
      <c r="P372" s="2">
        <v>18.899999999999999</v>
      </c>
      <c r="Q372" s="2">
        <v>0.8</v>
      </c>
      <c r="R372" s="2" t="s">
        <v>27</v>
      </c>
      <c r="S372" s="2" t="s">
        <v>26</v>
      </c>
      <c r="T372" s="2"/>
    </row>
    <row r="373" spans="1:20">
      <c r="A373" s="3">
        <v>45114</v>
      </c>
      <c r="B373" s="2">
        <v>37</v>
      </c>
      <c r="C373" s="2">
        <v>7.2</v>
      </c>
      <c r="D373" s="2">
        <v>10</v>
      </c>
      <c r="E373" s="2">
        <v>7</v>
      </c>
      <c r="F373" s="2">
        <v>28</v>
      </c>
      <c r="G373" s="2">
        <v>1.2</v>
      </c>
      <c r="H373" s="2"/>
      <c r="I373" s="2">
        <v>557</v>
      </c>
      <c r="J373" s="2">
        <v>3.6</v>
      </c>
      <c r="K373" s="2" t="s">
        <v>26</v>
      </c>
      <c r="L373" s="2">
        <v>0.4</v>
      </c>
      <c r="M373" s="2">
        <v>7.5</v>
      </c>
      <c r="N373" s="2">
        <v>0.4</v>
      </c>
      <c r="O373" s="2">
        <v>2.5</v>
      </c>
      <c r="P373" s="2">
        <v>19.100000000000001</v>
      </c>
      <c r="Q373" s="2">
        <v>0.9</v>
      </c>
      <c r="R373" s="2" t="s">
        <v>27</v>
      </c>
      <c r="S373" s="2" t="s">
        <v>26</v>
      </c>
      <c r="T373" s="2"/>
    </row>
    <row r="374" spans="1:20">
      <c r="A374" s="3">
        <v>45117</v>
      </c>
      <c r="B374" s="2">
        <v>36</v>
      </c>
      <c r="C374" s="2">
        <v>7.2</v>
      </c>
      <c r="D374" s="2">
        <v>5.6</v>
      </c>
      <c r="E374" s="2">
        <v>4.5999999999999996</v>
      </c>
      <c r="F374" s="2">
        <v>31</v>
      </c>
      <c r="G374" s="2">
        <v>0.1</v>
      </c>
      <c r="H374" s="2"/>
      <c r="I374" s="2">
        <v>605</v>
      </c>
      <c r="J374" s="2">
        <v>3.5</v>
      </c>
      <c r="K374" s="2" t="s">
        <v>26</v>
      </c>
      <c r="L374" s="2">
        <v>0.3</v>
      </c>
      <c r="M374" s="2">
        <v>6.8</v>
      </c>
      <c r="N374" s="2">
        <v>0.5</v>
      </c>
      <c r="O374" s="2">
        <v>2.2999999999999998</v>
      </c>
      <c r="P374" s="2">
        <v>17.5</v>
      </c>
      <c r="Q374" s="2">
        <v>1.4</v>
      </c>
      <c r="R374" s="2" t="s">
        <v>27</v>
      </c>
      <c r="S374" s="2" t="s">
        <v>26</v>
      </c>
      <c r="T374" s="2"/>
    </row>
    <row r="375" spans="1:20">
      <c r="A375" s="3">
        <v>45119</v>
      </c>
      <c r="B375" s="2">
        <v>24</v>
      </c>
      <c r="C375" s="2">
        <v>7</v>
      </c>
      <c r="D375" s="2">
        <v>6.8</v>
      </c>
      <c r="E375" s="2">
        <v>4.5</v>
      </c>
      <c r="F375" s="2">
        <v>34</v>
      </c>
      <c r="G375" s="2">
        <v>0.7</v>
      </c>
      <c r="H375" s="2"/>
      <c r="I375" s="2">
        <v>479</v>
      </c>
      <c r="J375" s="2">
        <v>3.2</v>
      </c>
      <c r="K375" s="2" t="s">
        <v>26</v>
      </c>
      <c r="L375" s="2">
        <v>0.4</v>
      </c>
      <c r="M375" s="2">
        <v>9.4</v>
      </c>
      <c r="N375" s="2">
        <v>1.6</v>
      </c>
      <c r="O375" s="2">
        <v>2.2000000000000002</v>
      </c>
      <c r="P375" s="2">
        <v>28.3</v>
      </c>
      <c r="Q375" s="2">
        <v>2</v>
      </c>
      <c r="R375" s="2" t="s">
        <v>27</v>
      </c>
      <c r="S375" s="2" t="s">
        <v>26</v>
      </c>
      <c r="T375" s="2"/>
    </row>
    <row r="376" spans="1:20">
      <c r="A376" s="3">
        <v>45121</v>
      </c>
      <c r="B376" s="2">
        <v>25</v>
      </c>
      <c r="C376" s="2">
        <v>7</v>
      </c>
      <c r="D376" s="2">
        <v>8.4</v>
      </c>
      <c r="E376" s="2">
        <v>1.6</v>
      </c>
      <c r="F376" s="2">
        <v>22</v>
      </c>
      <c r="G376" s="2">
        <v>0.5</v>
      </c>
      <c r="H376" s="2"/>
      <c r="I376" s="2">
        <v>476</v>
      </c>
      <c r="J376" s="2">
        <v>3.2</v>
      </c>
      <c r="K376" s="2" t="s">
        <v>26</v>
      </c>
      <c r="L376" s="2">
        <v>0.3</v>
      </c>
      <c r="M376" s="2">
        <v>7.5</v>
      </c>
      <c r="N376" s="2">
        <v>0.7</v>
      </c>
      <c r="O376" s="2">
        <v>2.2000000000000002</v>
      </c>
      <c r="P376" s="2">
        <v>23.9</v>
      </c>
      <c r="Q376" s="2">
        <v>1.1000000000000001</v>
      </c>
      <c r="R376" s="2" t="s">
        <v>27</v>
      </c>
      <c r="S376" s="2" t="s">
        <v>26</v>
      </c>
      <c r="T376" s="2"/>
    </row>
    <row r="377" spans="1:20">
      <c r="A377" s="3">
        <v>45124</v>
      </c>
      <c r="B377" s="2">
        <v>36</v>
      </c>
      <c r="C377" s="2">
        <v>7.2</v>
      </c>
      <c r="D377" s="2">
        <v>4.4000000000000004</v>
      </c>
      <c r="E377" s="2">
        <v>3.4</v>
      </c>
      <c r="F377" s="2">
        <v>18</v>
      </c>
      <c r="G377" s="2">
        <v>0.1</v>
      </c>
      <c r="H377" s="2"/>
      <c r="I377" s="2">
        <v>461</v>
      </c>
      <c r="J377" s="2">
        <v>2.5</v>
      </c>
      <c r="K377" s="2" t="s">
        <v>26</v>
      </c>
      <c r="L377" s="2">
        <v>0.3</v>
      </c>
      <c r="M377" s="2">
        <v>6.5</v>
      </c>
      <c r="N377" s="2">
        <v>1.2</v>
      </c>
      <c r="O377" s="2">
        <v>2.2000000000000002</v>
      </c>
      <c r="P377" s="2">
        <v>20.7</v>
      </c>
      <c r="Q377" s="2">
        <v>1.2</v>
      </c>
      <c r="R377" s="2" t="s">
        <v>27</v>
      </c>
      <c r="S377" s="2" t="s">
        <v>26</v>
      </c>
      <c r="T377" s="2"/>
    </row>
    <row r="378" spans="1:20">
      <c r="A378" s="3">
        <v>45126</v>
      </c>
      <c r="B378" s="2">
        <v>24</v>
      </c>
      <c r="C378" s="2">
        <v>7.3</v>
      </c>
      <c r="D378" s="2">
        <v>7.2</v>
      </c>
      <c r="E378" s="2">
        <v>2.2000000000000002</v>
      </c>
      <c r="F378" s="2">
        <v>43</v>
      </c>
      <c r="G378" s="2">
        <v>0.4</v>
      </c>
      <c r="H378" s="2"/>
      <c r="I378" s="2">
        <v>460</v>
      </c>
      <c r="J378" s="2">
        <v>3.4</v>
      </c>
      <c r="K378" s="2" t="s">
        <v>26</v>
      </c>
      <c r="L378" s="2">
        <v>0.3</v>
      </c>
      <c r="M378" s="2">
        <v>8.5</v>
      </c>
      <c r="N378" s="2">
        <v>1.3</v>
      </c>
      <c r="O378" s="2">
        <v>2.5</v>
      </c>
      <c r="P378" s="2">
        <v>24.4</v>
      </c>
      <c r="Q378" s="2">
        <v>1.1000000000000001</v>
      </c>
      <c r="R378" s="2" t="s">
        <v>27</v>
      </c>
      <c r="S378" s="2" t="s">
        <v>26</v>
      </c>
      <c r="T378" s="2"/>
    </row>
    <row r="379" spans="1:20">
      <c r="A379" s="3">
        <v>45128</v>
      </c>
      <c r="B379" s="2">
        <v>25</v>
      </c>
      <c r="C379" s="2">
        <v>7.1</v>
      </c>
      <c r="D379" s="2">
        <v>4</v>
      </c>
      <c r="E379" s="2">
        <v>4.7</v>
      </c>
      <c r="F379" s="2">
        <v>41</v>
      </c>
      <c r="G379" s="2">
        <v>0.4</v>
      </c>
      <c r="H379" s="2"/>
      <c r="I379" s="2">
        <v>517</v>
      </c>
      <c r="J379" s="2">
        <v>3.7</v>
      </c>
      <c r="K379" s="2" t="s">
        <v>26</v>
      </c>
      <c r="L379" s="2">
        <v>0.3</v>
      </c>
      <c r="M379" s="2">
        <v>8.1</v>
      </c>
      <c r="N379" s="2">
        <v>1</v>
      </c>
      <c r="O379" s="2">
        <v>2.5</v>
      </c>
      <c r="P379" s="2">
        <v>25.6</v>
      </c>
      <c r="Q379" s="2">
        <v>0.9</v>
      </c>
      <c r="R379" s="2" t="s">
        <v>27</v>
      </c>
      <c r="S379" s="2" t="s">
        <v>26</v>
      </c>
      <c r="T379" s="2"/>
    </row>
    <row r="380" spans="1:20">
      <c r="A380" s="3">
        <v>45131</v>
      </c>
      <c r="B380" s="2">
        <v>37</v>
      </c>
      <c r="C380" s="2">
        <v>7.4</v>
      </c>
      <c r="D380" s="2">
        <v>4.4000000000000004</v>
      </c>
      <c r="E380" s="2">
        <v>2.2000000000000002</v>
      </c>
      <c r="F380" s="2">
        <v>25</v>
      </c>
      <c r="G380" s="2">
        <v>0.1</v>
      </c>
      <c r="H380" s="2"/>
      <c r="I380" s="2">
        <v>504</v>
      </c>
      <c r="J380" s="2">
        <v>3.4</v>
      </c>
      <c r="K380" s="2" t="s">
        <v>26</v>
      </c>
      <c r="L380" s="2">
        <v>0.2</v>
      </c>
      <c r="M380" s="2">
        <v>6.6</v>
      </c>
      <c r="N380" s="2">
        <v>0.8</v>
      </c>
      <c r="O380" s="2">
        <v>2</v>
      </c>
      <c r="P380" s="2">
        <v>17.8</v>
      </c>
      <c r="Q380" s="2">
        <v>1.1000000000000001</v>
      </c>
      <c r="R380" s="2" t="s">
        <v>27</v>
      </c>
      <c r="S380" s="2" t="s">
        <v>26</v>
      </c>
      <c r="T380" s="2"/>
    </row>
    <row r="381" spans="1:20">
      <c r="A381" s="3">
        <v>45133</v>
      </c>
      <c r="B381" s="2">
        <v>24</v>
      </c>
      <c r="C381" s="2">
        <v>7.1</v>
      </c>
      <c r="D381" s="2">
        <v>5.2</v>
      </c>
      <c r="E381" s="2">
        <v>3.6</v>
      </c>
      <c r="F381" s="2">
        <v>18</v>
      </c>
      <c r="G381" s="2">
        <v>0.2</v>
      </c>
      <c r="H381" s="2"/>
      <c r="I381" s="2">
        <v>530</v>
      </c>
      <c r="J381" s="2">
        <v>3.3</v>
      </c>
      <c r="K381" s="2" t="s">
        <v>26</v>
      </c>
      <c r="L381" s="2">
        <v>0.2</v>
      </c>
      <c r="M381" s="2">
        <v>7</v>
      </c>
      <c r="N381" s="2">
        <v>0.7</v>
      </c>
      <c r="O381" s="2">
        <v>2.1</v>
      </c>
      <c r="P381" s="2">
        <v>23.2</v>
      </c>
      <c r="Q381" s="2">
        <v>0.9</v>
      </c>
      <c r="R381" s="2" t="s">
        <v>27</v>
      </c>
      <c r="S381" s="2" t="s">
        <v>26</v>
      </c>
      <c r="T381" s="2"/>
    </row>
    <row r="382" spans="1:20">
      <c r="A382" s="3">
        <v>45135</v>
      </c>
      <c r="B382" s="2">
        <v>24</v>
      </c>
      <c r="C382" s="2">
        <v>7</v>
      </c>
      <c r="D382" s="2">
        <v>2.4</v>
      </c>
      <c r="E382" s="2">
        <v>2.5</v>
      </c>
      <c r="F382" s="2">
        <v>24</v>
      </c>
      <c r="G382" s="2">
        <v>0.4</v>
      </c>
      <c r="H382" s="2"/>
      <c r="I382" s="2">
        <v>430</v>
      </c>
      <c r="J382" s="2">
        <v>3</v>
      </c>
      <c r="K382" s="2">
        <v>0.1</v>
      </c>
      <c r="L382" s="2">
        <v>0.2</v>
      </c>
      <c r="M382" s="2">
        <v>6.6</v>
      </c>
      <c r="N382" s="2">
        <v>0.9</v>
      </c>
      <c r="O382" s="2">
        <v>2.2000000000000002</v>
      </c>
      <c r="P382" s="2">
        <v>23.2</v>
      </c>
      <c r="Q382" s="2">
        <v>0.9</v>
      </c>
      <c r="R382" s="2" t="s">
        <v>27</v>
      </c>
      <c r="S382" s="2" t="s">
        <v>26</v>
      </c>
      <c r="T382" s="2"/>
    </row>
    <row r="383" spans="1:20">
      <c r="A383" s="3">
        <v>45138</v>
      </c>
      <c r="B383" s="2">
        <v>37</v>
      </c>
      <c r="C383" s="2">
        <v>7.2</v>
      </c>
      <c r="D383" s="2">
        <v>8</v>
      </c>
      <c r="E383" s="2">
        <v>3.2</v>
      </c>
      <c r="F383" s="2">
        <v>29</v>
      </c>
      <c r="G383" s="2">
        <v>0.1</v>
      </c>
      <c r="H383" s="2"/>
      <c r="I383" s="2">
        <v>581</v>
      </c>
      <c r="J383" s="2">
        <v>3.3</v>
      </c>
      <c r="K383" s="2" t="s">
        <v>26</v>
      </c>
      <c r="L383" s="2">
        <v>0.3</v>
      </c>
      <c r="M383" s="2">
        <v>6.4</v>
      </c>
      <c r="N383" s="2">
        <v>0.7</v>
      </c>
      <c r="O383" s="2">
        <v>2</v>
      </c>
      <c r="P383" s="2">
        <v>17.8</v>
      </c>
      <c r="Q383" s="2">
        <v>0.9</v>
      </c>
      <c r="R383" s="2" t="s">
        <v>27</v>
      </c>
      <c r="S383" s="2" t="s">
        <v>26</v>
      </c>
      <c r="T383" s="2"/>
    </row>
    <row r="384" spans="1:20">
      <c r="A384" s="3">
        <v>45140</v>
      </c>
      <c r="B384" s="2">
        <v>25</v>
      </c>
      <c r="C384" s="2">
        <v>7.5</v>
      </c>
      <c r="D384" s="2">
        <v>8</v>
      </c>
      <c r="E384" s="2">
        <v>1.4</v>
      </c>
      <c r="F384" s="2">
        <v>26</v>
      </c>
      <c r="G384" s="2">
        <v>0.3</v>
      </c>
      <c r="H384" s="2"/>
      <c r="I384" s="2">
        <v>592</v>
      </c>
      <c r="J384" s="2">
        <v>3.4</v>
      </c>
      <c r="K384" s="2" t="s">
        <v>26</v>
      </c>
      <c r="L384" s="2">
        <v>0.2</v>
      </c>
      <c r="M384" s="2">
        <v>7</v>
      </c>
      <c r="N384" s="2">
        <v>0.6</v>
      </c>
      <c r="O384" s="2">
        <v>2</v>
      </c>
      <c r="P384" s="2">
        <v>20.9</v>
      </c>
      <c r="Q384" s="2">
        <v>1</v>
      </c>
      <c r="R384" s="2" t="s">
        <v>27</v>
      </c>
      <c r="S384" s="2" t="s">
        <v>26</v>
      </c>
      <c r="T384" s="2"/>
    </row>
    <row r="385" spans="1:20">
      <c r="A385" s="3">
        <v>45142</v>
      </c>
      <c r="B385" s="2">
        <v>24</v>
      </c>
      <c r="C385" s="2">
        <v>7.1</v>
      </c>
      <c r="D385" s="2">
        <v>7.2</v>
      </c>
      <c r="E385" s="2">
        <v>4.3</v>
      </c>
      <c r="F385" s="2">
        <v>21</v>
      </c>
      <c r="G385" s="2">
        <v>0.4</v>
      </c>
      <c r="H385" s="2"/>
      <c r="I385" s="2">
        <v>645</v>
      </c>
      <c r="J385" s="2">
        <v>3.7</v>
      </c>
      <c r="K385" s="2" t="s">
        <v>26</v>
      </c>
      <c r="L385" s="2">
        <v>0.2</v>
      </c>
      <c r="M385" s="2">
        <v>8.1999999999999993</v>
      </c>
      <c r="N385" s="2">
        <v>1</v>
      </c>
      <c r="O385" s="2">
        <v>2.2999999999999998</v>
      </c>
      <c r="P385" s="2">
        <v>29.9</v>
      </c>
      <c r="Q385" s="2">
        <v>0.9</v>
      </c>
      <c r="R385" s="2" t="s">
        <v>27</v>
      </c>
      <c r="S385" s="2" t="s">
        <v>26</v>
      </c>
      <c r="T385" s="2"/>
    </row>
    <row r="386" spans="1:20">
      <c r="A386" s="3">
        <v>45145</v>
      </c>
      <c r="B386" s="2">
        <v>37</v>
      </c>
      <c r="C386" s="2">
        <v>7.1</v>
      </c>
      <c r="D386" s="2">
        <v>6</v>
      </c>
      <c r="E386" s="2">
        <v>4</v>
      </c>
      <c r="F386" s="2">
        <v>38</v>
      </c>
      <c r="G386" s="2">
        <v>0.2</v>
      </c>
      <c r="H386" s="2"/>
      <c r="I386" s="2">
        <v>567</v>
      </c>
      <c r="J386" s="2">
        <v>3</v>
      </c>
      <c r="K386" s="2" t="s">
        <v>26</v>
      </c>
      <c r="L386" s="2">
        <v>0.2</v>
      </c>
      <c r="M386" s="2">
        <v>6</v>
      </c>
      <c r="N386" s="2">
        <v>1.2</v>
      </c>
      <c r="O386" s="2">
        <v>1.9</v>
      </c>
      <c r="P386" s="2">
        <v>20</v>
      </c>
      <c r="Q386" s="2">
        <v>0.9</v>
      </c>
      <c r="R386" s="2" t="s">
        <v>27</v>
      </c>
      <c r="S386" s="2" t="s">
        <v>26</v>
      </c>
      <c r="T386" s="2"/>
    </row>
    <row r="387" spans="1:20">
      <c r="A387" s="3">
        <v>45147</v>
      </c>
      <c r="B387" s="2">
        <v>25</v>
      </c>
      <c r="C387" s="2">
        <v>7</v>
      </c>
      <c r="D387" s="2">
        <v>5.6</v>
      </c>
      <c r="E387" s="2">
        <v>2.5</v>
      </c>
      <c r="F387" s="2">
        <v>4</v>
      </c>
      <c r="G387" s="2">
        <v>0.2</v>
      </c>
      <c r="H387" s="2"/>
      <c r="I387" s="2">
        <v>545</v>
      </c>
      <c r="J387" s="2">
        <v>3.3</v>
      </c>
      <c r="K387" s="2" t="s">
        <v>26</v>
      </c>
      <c r="L387" s="2">
        <v>0.5</v>
      </c>
      <c r="M387" s="2">
        <v>9.3000000000000007</v>
      </c>
      <c r="N387" s="2">
        <v>2.2000000000000002</v>
      </c>
      <c r="O387" s="2">
        <v>2.4</v>
      </c>
      <c r="P387" s="2">
        <v>29.6</v>
      </c>
      <c r="Q387" s="2">
        <v>1</v>
      </c>
      <c r="R387" s="2" t="s">
        <v>27</v>
      </c>
      <c r="S387" s="2" t="s">
        <v>26</v>
      </c>
      <c r="T387" s="2"/>
    </row>
    <row r="388" spans="1:20">
      <c r="A388" s="3">
        <v>45149</v>
      </c>
      <c r="B388" s="2">
        <v>24</v>
      </c>
      <c r="C388" s="2">
        <v>7.2</v>
      </c>
      <c r="D388" s="2">
        <v>6.4</v>
      </c>
      <c r="E388" s="2">
        <v>3.6</v>
      </c>
      <c r="F388" s="2">
        <v>30</v>
      </c>
      <c r="G388" s="2">
        <v>0.1</v>
      </c>
      <c r="H388" s="2"/>
      <c r="I388" s="2">
        <v>523</v>
      </c>
      <c r="J388" s="2">
        <v>3.3</v>
      </c>
      <c r="K388" s="2" t="s">
        <v>26</v>
      </c>
      <c r="L388" s="2">
        <v>0.8</v>
      </c>
      <c r="M388" s="2">
        <v>6.8</v>
      </c>
      <c r="N388" s="2">
        <v>1.2</v>
      </c>
      <c r="O388" s="2">
        <v>2</v>
      </c>
      <c r="P388" s="2">
        <v>27.6</v>
      </c>
      <c r="Q388" s="2">
        <v>0.9</v>
      </c>
      <c r="R388" s="2" t="s">
        <v>27</v>
      </c>
      <c r="S388" s="2" t="s">
        <v>26</v>
      </c>
      <c r="T388" s="2"/>
    </row>
    <row r="389" spans="1:20">
      <c r="A389" s="3">
        <v>45152</v>
      </c>
      <c r="B389" s="2">
        <v>37</v>
      </c>
      <c r="C389" s="2">
        <v>7.2</v>
      </c>
      <c r="D389" s="2">
        <v>10.8</v>
      </c>
      <c r="E389" s="2">
        <v>3.6</v>
      </c>
      <c r="F389" s="2">
        <v>41</v>
      </c>
      <c r="G389" s="2">
        <v>0.1</v>
      </c>
      <c r="H389" s="2"/>
      <c r="I389" s="2">
        <v>670</v>
      </c>
      <c r="J389" s="2">
        <v>3.4</v>
      </c>
      <c r="K389" s="2" t="s">
        <v>26</v>
      </c>
      <c r="L389" s="2" t="s">
        <v>27</v>
      </c>
      <c r="M389" s="2">
        <v>6.8</v>
      </c>
      <c r="N389" s="2">
        <v>0.9</v>
      </c>
      <c r="O389" s="2">
        <v>2.1</v>
      </c>
      <c r="P389" s="2">
        <v>20.5</v>
      </c>
      <c r="Q389" s="2">
        <v>0.9</v>
      </c>
      <c r="R389" s="2" t="s">
        <v>27</v>
      </c>
      <c r="S389" s="2" t="s">
        <v>26</v>
      </c>
      <c r="T389" s="2"/>
    </row>
    <row r="390" spans="1:20">
      <c r="A390" s="3">
        <v>45154</v>
      </c>
      <c r="B390" s="2">
        <v>24</v>
      </c>
      <c r="C390" s="2">
        <v>7.1</v>
      </c>
      <c r="D390" s="2">
        <v>6.8</v>
      </c>
      <c r="E390" s="2">
        <v>3.1</v>
      </c>
      <c r="F390" s="2">
        <v>28</v>
      </c>
      <c r="G390" s="2">
        <v>0.1</v>
      </c>
      <c r="H390" s="2"/>
      <c r="I390" s="2">
        <v>528</v>
      </c>
      <c r="J390" s="2">
        <v>3.4</v>
      </c>
      <c r="K390" s="2" t="s">
        <v>26</v>
      </c>
      <c r="L390" s="2">
        <v>0.4</v>
      </c>
      <c r="M390" s="2">
        <v>7.9</v>
      </c>
      <c r="N390" s="2">
        <v>1</v>
      </c>
      <c r="O390" s="2">
        <v>2.4</v>
      </c>
      <c r="P390" s="2">
        <v>24.5</v>
      </c>
      <c r="Q390" s="2">
        <v>0.8</v>
      </c>
      <c r="R390" s="2" t="s">
        <v>27</v>
      </c>
      <c r="S390" s="2" t="s">
        <v>26</v>
      </c>
      <c r="T390" s="2"/>
    </row>
    <row r="391" spans="1:20">
      <c r="A391" s="3">
        <v>45156</v>
      </c>
      <c r="B391" s="2">
        <v>25</v>
      </c>
      <c r="C391" s="2">
        <v>7.2</v>
      </c>
      <c r="D391" s="2">
        <v>7.6</v>
      </c>
      <c r="E391" s="2">
        <v>1.4</v>
      </c>
      <c r="F391" s="2">
        <v>28</v>
      </c>
      <c r="G391" s="2">
        <v>0.1</v>
      </c>
      <c r="H391" s="2"/>
      <c r="I391" s="2">
        <v>621</v>
      </c>
      <c r="J391" s="2">
        <v>3.4</v>
      </c>
      <c r="K391" s="2" t="s">
        <v>26</v>
      </c>
      <c r="L391" s="2">
        <v>0.2</v>
      </c>
      <c r="M391" s="2">
        <v>7.7</v>
      </c>
      <c r="N391" s="2">
        <v>1.2</v>
      </c>
      <c r="O391" s="2">
        <v>2.5</v>
      </c>
      <c r="P391" s="2">
        <v>25.4</v>
      </c>
      <c r="Q391" s="2">
        <v>0.8</v>
      </c>
      <c r="R391" s="2" t="s">
        <v>27</v>
      </c>
      <c r="S391" s="2" t="s">
        <v>26</v>
      </c>
      <c r="T391" s="2"/>
    </row>
    <row r="392" spans="1:20">
      <c r="A392" s="3">
        <v>45159</v>
      </c>
      <c r="B392" s="2">
        <v>36</v>
      </c>
      <c r="C392" s="2">
        <v>7.1</v>
      </c>
      <c r="D392" s="2">
        <v>5.2</v>
      </c>
      <c r="E392" s="2">
        <v>2.8</v>
      </c>
      <c r="F392" s="2">
        <v>28</v>
      </c>
      <c r="G392" s="2">
        <v>0.1</v>
      </c>
      <c r="H392" s="2"/>
      <c r="I392" s="2">
        <v>574</v>
      </c>
      <c r="J392" s="2">
        <v>3.2</v>
      </c>
      <c r="K392" s="2" t="s">
        <v>26</v>
      </c>
      <c r="L392" s="2">
        <v>0.2</v>
      </c>
      <c r="M392" s="2">
        <v>7.8</v>
      </c>
      <c r="N392" s="2">
        <v>1.4</v>
      </c>
      <c r="O392" s="2">
        <v>2</v>
      </c>
      <c r="P392" s="2">
        <v>19</v>
      </c>
      <c r="Q392" s="2">
        <v>0.8</v>
      </c>
      <c r="R392" s="2" t="s">
        <v>27</v>
      </c>
      <c r="S392" s="2" t="s">
        <v>26</v>
      </c>
      <c r="T392" s="2"/>
    </row>
    <row r="393" spans="1:20">
      <c r="A393" s="3">
        <v>45161</v>
      </c>
      <c r="B393" s="2">
        <v>25</v>
      </c>
      <c r="C393" s="2">
        <v>7.2</v>
      </c>
      <c r="D393" s="2">
        <v>8</v>
      </c>
      <c r="E393" s="2">
        <v>4.2</v>
      </c>
      <c r="F393" s="2">
        <v>33</v>
      </c>
      <c r="G393" s="2">
        <v>0.6</v>
      </c>
      <c r="H393" s="2"/>
      <c r="I393" s="2">
        <v>530</v>
      </c>
      <c r="J393" s="2">
        <v>3.2</v>
      </c>
      <c r="K393" s="2" t="s">
        <v>26</v>
      </c>
      <c r="L393" s="2" t="s">
        <v>27</v>
      </c>
      <c r="M393" s="2">
        <v>6.9</v>
      </c>
      <c r="N393" s="2">
        <v>0.6</v>
      </c>
      <c r="O393" s="2">
        <v>2.1</v>
      </c>
      <c r="P393" s="2">
        <v>20</v>
      </c>
      <c r="Q393" s="2">
        <v>0.7</v>
      </c>
      <c r="R393" s="2">
        <v>0.4</v>
      </c>
      <c r="S393" s="2" t="s">
        <v>26</v>
      </c>
      <c r="T393" s="2"/>
    </row>
    <row r="394" spans="1:20">
      <c r="A394" s="3">
        <v>45163</v>
      </c>
      <c r="B394" s="2">
        <v>24</v>
      </c>
      <c r="C394" s="2">
        <v>7.2</v>
      </c>
      <c r="D394" s="2">
        <v>6</v>
      </c>
      <c r="E394" s="2">
        <v>2.8</v>
      </c>
      <c r="F394" s="2">
        <v>36</v>
      </c>
      <c r="G394" s="2">
        <v>0.3</v>
      </c>
      <c r="H394" s="2"/>
      <c r="I394" s="2">
        <v>515</v>
      </c>
      <c r="J394" s="2">
        <v>3.3</v>
      </c>
      <c r="K394" s="2" t="s">
        <v>26</v>
      </c>
      <c r="L394" s="2">
        <v>0.3</v>
      </c>
      <c r="M394" s="2">
        <v>7.3</v>
      </c>
      <c r="N394" s="2">
        <v>0.6</v>
      </c>
      <c r="O394" s="2">
        <v>2.5</v>
      </c>
      <c r="P394" s="2">
        <v>20</v>
      </c>
      <c r="Q394" s="2">
        <v>0.7</v>
      </c>
      <c r="R394" s="2" t="s">
        <v>27</v>
      </c>
      <c r="S394" s="2" t="s">
        <v>26</v>
      </c>
      <c r="T394" s="2"/>
    </row>
    <row r="395" spans="1:20">
      <c r="A395" s="3">
        <v>45167</v>
      </c>
      <c r="B395" s="2">
        <v>49</v>
      </c>
      <c r="C395" s="2">
        <v>7.4</v>
      </c>
      <c r="D395" s="2">
        <v>4.8</v>
      </c>
      <c r="E395" s="2">
        <v>2.1</v>
      </c>
      <c r="F395" s="2">
        <v>28</v>
      </c>
      <c r="G395" s="2">
        <v>0.1</v>
      </c>
      <c r="H395" s="2"/>
      <c r="I395" s="2">
        <v>512</v>
      </c>
      <c r="J395" s="2">
        <v>3.2</v>
      </c>
      <c r="K395" s="2" t="s">
        <v>26</v>
      </c>
      <c r="L395" s="2" t="s">
        <v>27</v>
      </c>
      <c r="M395" s="2">
        <v>6.1</v>
      </c>
      <c r="N395" s="2">
        <v>0.3</v>
      </c>
      <c r="O395" s="2">
        <v>2.2000000000000002</v>
      </c>
      <c r="P395" s="2">
        <v>13</v>
      </c>
      <c r="Q395" s="2">
        <v>0.7</v>
      </c>
      <c r="R395" s="2" t="s">
        <v>27</v>
      </c>
      <c r="S395" s="2" t="s">
        <v>26</v>
      </c>
      <c r="T395" s="2"/>
    </row>
    <row r="396" spans="1:20">
      <c r="A396" s="3">
        <v>45170</v>
      </c>
      <c r="B396" s="2">
        <v>36</v>
      </c>
      <c r="C396" s="2">
        <v>7.3</v>
      </c>
      <c r="D396" s="2">
        <v>5.2</v>
      </c>
      <c r="E396" s="2">
        <v>1.9</v>
      </c>
      <c r="F396" s="2">
        <v>30</v>
      </c>
      <c r="G396" s="2">
        <v>0.1</v>
      </c>
      <c r="H396" s="2"/>
      <c r="I396" s="2">
        <v>576</v>
      </c>
      <c r="J396" s="2">
        <v>3.2</v>
      </c>
      <c r="K396" s="2" t="s">
        <v>26</v>
      </c>
      <c r="L396" s="2">
        <v>0.2</v>
      </c>
      <c r="M396" s="2">
        <v>6.4</v>
      </c>
      <c r="N396" s="2">
        <v>0.4</v>
      </c>
      <c r="O396" s="2">
        <v>2.4</v>
      </c>
      <c r="P396" s="2">
        <v>18</v>
      </c>
      <c r="Q396" s="2">
        <v>0.7</v>
      </c>
      <c r="R396" s="2" t="s">
        <v>27</v>
      </c>
      <c r="S396" s="2" t="s">
        <v>26</v>
      </c>
      <c r="T396" s="2"/>
    </row>
    <row r="397" spans="1:20">
      <c r="A397" s="3">
        <v>45173</v>
      </c>
      <c r="B397" s="2">
        <v>37</v>
      </c>
      <c r="C397" s="2">
        <v>7.3</v>
      </c>
      <c r="D397" s="2">
        <v>3.6</v>
      </c>
      <c r="E397" s="2">
        <v>2.1</v>
      </c>
      <c r="F397" s="2">
        <v>28</v>
      </c>
      <c r="G397" s="2">
        <v>0.1</v>
      </c>
      <c r="H397" s="2"/>
      <c r="I397" s="2">
        <v>717</v>
      </c>
      <c r="J397" s="2">
        <v>3.1</v>
      </c>
      <c r="K397" s="2" t="s">
        <v>26</v>
      </c>
      <c r="L397" s="2" t="s">
        <v>27</v>
      </c>
      <c r="M397" s="2">
        <v>6</v>
      </c>
      <c r="N397" s="2">
        <v>0.4</v>
      </c>
      <c r="O397" s="2">
        <v>2.2999999999999998</v>
      </c>
      <c r="P397" s="2">
        <v>13.9</v>
      </c>
      <c r="Q397" s="2">
        <v>0.7</v>
      </c>
      <c r="R397" s="2" t="s">
        <v>27</v>
      </c>
      <c r="S397" s="2" t="s">
        <v>26</v>
      </c>
      <c r="T397" s="2"/>
    </row>
    <row r="398" spans="1:20">
      <c r="A398" s="3">
        <v>45175</v>
      </c>
      <c r="B398" s="2">
        <v>24</v>
      </c>
      <c r="C398" s="2">
        <v>7.1</v>
      </c>
      <c r="D398" s="2">
        <v>5.6</v>
      </c>
      <c r="E398" s="2">
        <v>2.5</v>
      </c>
      <c r="F398" s="2">
        <v>27</v>
      </c>
      <c r="G398" s="2">
        <v>0.2</v>
      </c>
      <c r="H398" s="2"/>
      <c r="I398" s="2">
        <v>609</v>
      </c>
      <c r="J398" s="2">
        <v>3.1</v>
      </c>
      <c r="K398" s="2" t="s">
        <v>26</v>
      </c>
      <c r="L398" s="2" t="s">
        <v>27</v>
      </c>
      <c r="M398" s="2">
        <v>6.3</v>
      </c>
      <c r="N398" s="2">
        <v>0.5</v>
      </c>
      <c r="O398" s="2">
        <v>2.4</v>
      </c>
      <c r="P398" s="2">
        <v>23.2</v>
      </c>
      <c r="Q398" s="2">
        <v>0.7</v>
      </c>
      <c r="R398" s="2" t="s">
        <v>27</v>
      </c>
      <c r="S398" s="2" t="s">
        <v>26</v>
      </c>
      <c r="T398" s="2"/>
    </row>
    <row r="399" spans="1:20">
      <c r="A399" s="3">
        <v>45177</v>
      </c>
      <c r="B399" s="2">
        <v>25</v>
      </c>
      <c r="C399" s="2">
        <v>7</v>
      </c>
      <c r="D399" s="2">
        <v>8.8000000000000007</v>
      </c>
      <c r="E399" s="2">
        <v>2.8</v>
      </c>
      <c r="F399" s="2">
        <v>23</v>
      </c>
      <c r="G399" s="2">
        <v>0.2</v>
      </c>
      <c r="H399" s="2"/>
      <c r="I399" s="2">
        <v>591</v>
      </c>
      <c r="J399" s="2">
        <v>3</v>
      </c>
      <c r="K399" s="2" t="s">
        <v>26</v>
      </c>
      <c r="L399" s="2">
        <v>0.2</v>
      </c>
      <c r="M399" s="2">
        <v>7</v>
      </c>
      <c r="N399" s="2">
        <v>0.5</v>
      </c>
      <c r="O399" s="2">
        <v>2.6</v>
      </c>
      <c r="P399" s="2">
        <v>32</v>
      </c>
      <c r="Q399" s="2">
        <v>0.6</v>
      </c>
      <c r="R399" s="2" t="s">
        <v>27</v>
      </c>
      <c r="S399" s="2" t="s">
        <v>26</v>
      </c>
      <c r="T399" s="2"/>
    </row>
    <row r="400" spans="1:20">
      <c r="A400" s="3">
        <v>45180</v>
      </c>
      <c r="B400" s="2">
        <v>37</v>
      </c>
      <c r="C400" s="2">
        <v>7.2</v>
      </c>
      <c r="D400" s="2">
        <v>7.6</v>
      </c>
      <c r="E400" s="2">
        <v>2.5</v>
      </c>
      <c r="F400" s="2">
        <v>27</v>
      </c>
      <c r="G400" s="2">
        <v>0.1</v>
      </c>
      <c r="H400" s="2"/>
      <c r="I400" s="2">
        <v>697</v>
      </c>
      <c r="J400" s="2">
        <v>2.8</v>
      </c>
      <c r="K400" s="2" t="s">
        <v>26</v>
      </c>
      <c r="L400" s="2">
        <v>0.2</v>
      </c>
      <c r="M400" s="2">
        <v>7.2</v>
      </c>
      <c r="N400" s="2">
        <v>0.5</v>
      </c>
      <c r="O400" s="2">
        <v>2.2999999999999998</v>
      </c>
      <c r="P400" s="2">
        <v>20.5</v>
      </c>
      <c r="Q400" s="2">
        <v>0.8</v>
      </c>
      <c r="R400" s="2" t="s">
        <v>27</v>
      </c>
      <c r="S400" s="2" t="s">
        <v>26</v>
      </c>
      <c r="T400" s="2"/>
    </row>
    <row r="401" spans="1:20">
      <c r="A401" s="3">
        <v>45182</v>
      </c>
      <c r="B401" s="2">
        <v>24</v>
      </c>
      <c r="C401" s="2">
        <v>6.9</v>
      </c>
      <c r="D401" s="2">
        <v>6.8</v>
      </c>
      <c r="E401" s="2">
        <v>2.8</v>
      </c>
      <c r="F401" s="2">
        <v>11</v>
      </c>
      <c r="G401" s="2">
        <v>0.6</v>
      </c>
      <c r="H401" s="2"/>
      <c r="I401" s="2">
        <v>680</v>
      </c>
      <c r="J401" s="2">
        <v>2.5</v>
      </c>
      <c r="K401" s="2" t="s">
        <v>26</v>
      </c>
      <c r="L401" s="2">
        <v>0.2</v>
      </c>
      <c r="M401" s="2">
        <v>6.7</v>
      </c>
      <c r="N401" s="2">
        <v>1.1000000000000001</v>
      </c>
      <c r="O401" s="2">
        <v>2</v>
      </c>
      <c r="P401" s="2">
        <v>25.9</v>
      </c>
      <c r="Q401" s="2">
        <v>0.7</v>
      </c>
      <c r="R401" s="2" t="s">
        <v>27</v>
      </c>
      <c r="S401" s="2" t="s">
        <v>26</v>
      </c>
      <c r="T401" s="2"/>
    </row>
    <row r="402" spans="1:20">
      <c r="A402" s="3">
        <v>45184</v>
      </c>
      <c r="B402" s="2">
        <v>24</v>
      </c>
      <c r="C402" s="2">
        <v>6.8</v>
      </c>
      <c r="D402" s="2">
        <v>8.4</v>
      </c>
      <c r="E402" s="2">
        <v>3.7</v>
      </c>
      <c r="F402" s="2">
        <v>29</v>
      </c>
      <c r="G402" s="2">
        <v>0.4</v>
      </c>
      <c r="H402" s="2"/>
      <c r="I402" s="2">
        <v>512</v>
      </c>
      <c r="J402" s="2">
        <v>2.8</v>
      </c>
      <c r="K402" s="2" t="s">
        <v>26</v>
      </c>
      <c r="L402" s="2">
        <v>0.2</v>
      </c>
      <c r="M402" s="2">
        <v>7.3</v>
      </c>
      <c r="N402" s="2">
        <v>1.1000000000000001</v>
      </c>
      <c r="O402" s="2">
        <v>2.4</v>
      </c>
      <c r="P402" s="2">
        <v>31.8</v>
      </c>
      <c r="Q402" s="2">
        <v>0.9</v>
      </c>
      <c r="R402" s="2" t="s">
        <v>27</v>
      </c>
      <c r="S402" s="2" t="s">
        <v>26</v>
      </c>
      <c r="T402" s="2"/>
    </row>
    <row r="403" spans="1:20">
      <c r="A403" s="3">
        <v>45187</v>
      </c>
      <c r="B403" s="2">
        <v>36</v>
      </c>
      <c r="C403" s="2">
        <v>7.3</v>
      </c>
      <c r="D403" s="2">
        <v>4.4000000000000004</v>
      </c>
      <c r="E403" s="2">
        <v>3.1</v>
      </c>
      <c r="F403" s="2">
        <v>28</v>
      </c>
      <c r="G403" s="2">
        <v>0.1</v>
      </c>
      <c r="H403" s="2"/>
      <c r="I403" s="2">
        <v>651</v>
      </c>
      <c r="J403" s="2">
        <v>2.8</v>
      </c>
      <c r="K403" s="2" t="s">
        <v>26</v>
      </c>
      <c r="L403" s="2">
        <v>0.2</v>
      </c>
      <c r="M403" s="2">
        <v>6.1</v>
      </c>
      <c r="N403" s="2">
        <v>0.8</v>
      </c>
      <c r="O403" s="2">
        <v>2.8</v>
      </c>
      <c r="P403" s="2">
        <v>22.3</v>
      </c>
      <c r="Q403" s="2">
        <v>0.7</v>
      </c>
      <c r="R403" s="2" t="s">
        <v>27</v>
      </c>
      <c r="S403" s="2" t="s">
        <v>26</v>
      </c>
      <c r="T403" s="2"/>
    </row>
    <row r="404" spans="1:20">
      <c r="A404" s="3">
        <v>45189</v>
      </c>
      <c r="B404" s="2">
        <v>25</v>
      </c>
      <c r="C404" s="2">
        <v>7.4</v>
      </c>
      <c r="D404" s="2">
        <v>10</v>
      </c>
      <c r="E404" s="2">
        <v>1.7</v>
      </c>
      <c r="F404" s="2">
        <v>1</v>
      </c>
      <c r="G404" s="2">
        <v>0.6</v>
      </c>
      <c r="H404" s="2"/>
      <c r="I404" s="2">
        <v>568</v>
      </c>
      <c r="J404" s="2">
        <v>2.6</v>
      </c>
      <c r="K404" s="2" t="s">
        <v>26</v>
      </c>
      <c r="L404" s="2">
        <v>0.3</v>
      </c>
      <c r="M404" s="2">
        <v>8.1</v>
      </c>
      <c r="N404" s="2">
        <v>1.2</v>
      </c>
      <c r="O404" s="2">
        <v>2.5</v>
      </c>
      <c r="P404" s="2">
        <v>28.4</v>
      </c>
      <c r="Q404" s="2">
        <v>0.9</v>
      </c>
      <c r="R404" s="2" t="s">
        <v>27</v>
      </c>
      <c r="S404" s="2" t="s">
        <v>26</v>
      </c>
      <c r="T404" s="2"/>
    </row>
    <row r="405" spans="1:20">
      <c r="A405" s="3">
        <v>45191</v>
      </c>
      <c r="B405" s="2">
        <v>24</v>
      </c>
      <c r="C405" s="2">
        <v>7.1</v>
      </c>
      <c r="D405" s="2">
        <v>6.8</v>
      </c>
      <c r="E405" s="2">
        <v>2.4</v>
      </c>
      <c r="F405" s="2">
        <v>6</v>
      </c>
      <c r="G405" s="2">
        <v>0.4</v>
      </c>
      <c r="H405" s="2"/>
      <c r="I405" s="2">
        <v>481</v>
      </c>
      <c r="J405" s="2">
        <v>2.2999999999999998</v>
      </c>
      <c r="K405" s="2" t="s">
        <v>26</v>
      </c>
      <c r="L405" s="2">
        <v>0.3</v>
      </c>
      <c r="M405" s="2">
        <v>7.7</v>
      </c>
      <c r="N405" s="2">
        <v>1.6</v>
      </c>
      <c r="O405" s="2">
        <v>2.1</v>
      </c>
      <c r="P405" s="2">
        <v>32.1</v>
      </c>
      <c r="Q405" s="2">
        <v>1</v>
      </c>
      <c r="R405" s="2" t="s">
        <v>27</v>
      </c>
      <c r="S405" s="2" t="s">
        <v>26</v>
      </c>
      <c r="T405" s="2"/>
    </row>
    <row r="406" spans="1:20">
      <c r="A406" s="3">
        <v>45194</v>
      </c>
      <c r="B406" s="2">
        <v>36</v>
      </c>
      <c r="C406" s="2">
        <v>7.1</v>
      </c>
      <c r="D406" s="2">
        <v>7.2</v>
      </c>
      <c r="E406" s="2">
        <v>4.2</v>
      </c>
      <c r="F406" s="2">
        <v>29</v>
      </c>
      <c r="G406" s="2">
        <v>0.4</v>
      </c>
      <c r="H406" s="2"/>
      <c r="I406" s="2">
        <v>648</v>
      </c>
      <c r="J406" s="2">
        <v>2.9</v>
      </c>
      <c r="K406" s="2" t="s">
        <v>26</v>
      </c>
      <c r="L406" s="2">
        <v>0.2</v>
      </c>
      <c r="M406" s="2">
        <v>6.2</v>
      </c>
      <c r="N406" s="2">
        <v>0.7</v>
      </c>
      <c r="O406" s="2">
        <v>2.5</v>
      </c>
      <c r="P406" s="2">
        <v>21.4</v>
      </c>
      <c r="Q406" s="2">
        <v>0.9</v>
      </c>
      <c r="R406" s="2" t="s">
        <v>27</v>
      </c>
      <c r="S406" s="2" t="s">
        <v>26</v>
      </c>
      <c r="T406" s="2"/>
    </row>
    <row r="407" spans="1:20">
      <c r="A407" s="3">
        <v>45196</v>
      </c>
      <c r="B407" s="2">
        <v>24</v>
      </c>
      <c r="C407" s="2">
        <v>7.3</v>
      </c>
      <c r="D407" s="2">
        <v>8.8000000000000007</v>
      </c>
      <c r="E407" s="2">
        <v>4.5</v>
      </c>
      <c r="F407" s="2">
        <v>47</v>
      </c>
      <c r="G407" s="2">
        <v>0.4</v>
      </c>
      <c r="H407" s="2"/>
      <c r="I407" s="2">
        <v>590</v>
      </c>
      <c r="J407" s="2">
        <v>3</v>
      </c>
      <c r="K407" s="2" t="s">
        <v>26</v>
      </c>
      <c r="L407" s="2">
        <v>0.2</v>
      </c>
      <c r="M407" s="2">
        <v>7.1</v>
      </c>
      <c r="N407" s="2">
        <v>0.9</v>
      </c>
      <c r="O407" s="2">
        <v>2.6</v>
      </c>
      <c r="P407" s="2">
        <v>24.4</v>
      </c>
      <c r="Q407" s="2">
        <v>1.4</v>
      </c>
      <c r="R407" s="2" t="s">
        <v>27</v>
      </c>
      <c r="S407" s="2" t="s">
        <v>26</v>
      </c>
      <c r="T407" s="2"/>
    </row>
    <row r="408" spans="1:20">
      <c r="A408" s="3">
        <v>45198</v>
      </c>
      <c r="B408" s="2">
        <v>25</v>
      </c>
      <c r="C408" s="2">
        <v>6.9</v>
      </c>
      <c r="D408" s="2">
        <v>16.8</v>
      </c>
      <c r="E408" s="2">
        <v>5.0999999999999996</v>
      </c>
      <c r="F408" s="2">
        <v>37</v>
      </c>
      <c r="G408" s="2">
        <v>0.5</v>
      </c>
      <c r="H408" s="2"/>
      <c r="I408" s="2">
        <v>640</v>
      </c>
      <c r="J408" s="2">
        <v>3.1</v>
      </c>
      <c r="K408" s="2" t="s">
        <v>26</v>
      </c>
      <c r="L408" s="2">
        <v>0.2</v>
      </c>
      <c r="M408" s="2">
        <v>6.8</v>
      </c>
      <c r="N408" s="2">
        <v>0.9</v>
      </c>
      <c r="O408" s="2">
        <v>2.2999999999999998</v>
      </c>
      <c r="P408" s="2">
        <v>23.5</v>
      </c>
      <c r="Q408" s="2">
        <v>1.4</v>
      </c>
      <c r="R408" s="2" t="s">
        <v>27</v>
      </c>
      <c r="S408" s="2" t="s">
        <v>26</v>
      </c>
      <c r="T408" s="2"/>
    </row>
    <row r="409" spans="1:20">
      <c r="A409" s="3">
        <v>45201</v>
      </c>
      <c r="B409" s="2">
        <v>37</v>
      </c>
      <c r="C409" s="2">
        <v>6.7</v>
      </c>
      <c r="D409" s="2">
        <v>7.2</v>
      </c>
      <c r="E409" s="2">
        <v>1.8</v>
      </c>
      <c r="F409" s="2">
        <v>26</v>
      </c>
      <c r="G409" s="2">
        <v>0.1</v>
      </c>
      <c r="H409" s="2"/>
      <c r="I409" s="2">
        <v>666</v>
      </c>
      <c r="J409" s="2">
        <v>3</v>
      </c>
      <c r="K409" s="2" t="s">
        <v>26</v>
      </c>
      <c r="L409" s="2">
        <v>0.3</v>
      </c>
      <c r="M409" s="2">
        <v>6.8</v>
      </c>
      <c r="N409" s="2">
        <v>1.3</v>
      </c>
      <c r="O409" s="2">
        <v>2.2999999999999998</v>
      </c>
      <c r="P409" s="2">
        <v>22.6</v>
      </c>
      <c r="Q409" s="2">
        <v>1.1000000000000001</v>
      </c>
      <c r="R409" s="2" t="s">
        <v>27</v>
      </c>
      <c r="S409" s="2" t="s">
        <v>26</v>
      </c>
      <c r="T409" s="2"/>
    </row>
    <row r="410" spans="1:20">
      <c r="A410" s="3">
        <v>45203</v>
      </c>
      <c r="B410" s="2">
        <v>25</v>
      </c>
      <c r="C410" s="2">
        <v>6.6</v>
      </c>
      <c r="D410" s="2">
        <v>8.4</v>
      </c>
      <c r="E410" s="2">
        <v>2.5</v>
      </c>
      <c r="F410" s="2">
        <v>8</v>
      </c>
      <c r="G410" s="2">
        <v>0.5</v>
      </c>
      <c r="H410" s="2"/>
      <c r="I410" s="2">
        <v>583</v>
      </c>
      <c r="J410" s="2">
        <v>2.8</v>
      </c>
      <c r="K410" s="2" t="s">
        <v>26</v>
      </c>
      <c r="L410" s="2">
        <v>0.3</v>
      </c>
      <c r="M410" s="2">
        <v>7.7</v>
      </c>
      <c r="N410" s="2">
        <v>1.6</v>
      </c>
      <c r="O410" s="2">
        <v>2.2999999999999998</v>
      </c>
      <c r="P410" s="2">
        <v>33.799999999999997</v>
      </c>
      <c r="Q410" s="2">
        <v>1</v>
      </c>
      <c r="R410" s="2" t="s">
        <v>27</v>
      </c>
      <c r="S410" s="2" t="s">
        <v>26</v>
      </c>
      <c r="T410" s="2"/>
    </row>
    <row r="411" spans="1:20">
      <c r="A411" s="3">
        <v>45205</v>
      </c>
      <c r="B411" s="2">
        <v>24</v>
      </c>
      <c r="C411" s="2">
        <v>6.7</v>
      </c>
      <c r="D411" s="2">
        <v>6.4</v>
      </c>
      <c r="E411" s="2">
        <v>5.7</v>
      </c>
      <c r="F411" s="2">
        <v>2</v>
      </c>
      <c r="G411" s="2">
        <v>1</v>
      </c>
      <c r="H411" s="2"/>
      <c r="I411" s="2">
        <v>692</v>
      </c>
      <c r="J411" s="2">
        <v>3.2</v>
      </c>
      <c r="K411" s="2" t="s">
        <v>26</v>
      </c>
      <c r="L411" s="2">
        <v>0.5</v>
      </c>
      <c r="M411" s="2">
        <v>9.3000000000000007</v>
      </c>
      <c r="N411" s="2">
        <v>2.2000000000000002</v>
      </c>
      <c r="O411" s="2">
        <v>2.7</v>
      </c>
      <c r="P411" s="2">
        <v>37</v>
      </c>
      <c r="Q411" s="2">
        <v>0.9</v>
      </c>
      <c r="R411" s="2" t="s">
        <v>27</v>
      </c>
      <c r="S411" s="2" t="s">
        <v>26</v>
      </c>
      <c r="T411" s="2"/>
    </row>
    <row r="412" spans="1:20">
      <c r="A412" s="3">
        <v>45208</v>
      </c>
      <c r="B412" s="2">
        <v>36</v>
      </c>
      <c r="C412" s="2">
        <v>6.9</v>
      </c>
      <c r="D412" s="2">
        <v>7.6</v>
      </c>
      <c r="E412" s="2">
        <v>3.4</v>
      </c>
      <c r="F412" s="2">
        <v>20</v>
      </c>
      <c r="G412" s="2">
        <v>0.2</v>
      </c>
      <c r="H412" s="2"/>
      <c r="I412" s="2">
        <v>648</v>
      </c>
      <c r="J412" s="2">
        <v>3.1</v>
      </c>
      <c r="K412" s="2" t="s">
        <v>26</v>
      </c>
      <c r="L412" s="2">
        <v>0.3</v>
      </c>
      <c r="M412" s="2">
        <v>8.4</v>
      </c>
      <c r="N412" s="2">
        <v>1.8</v>
      </c>
      <c r="O412" s="2">
        <v>2.2999999999999998</v>
      </c>
      <c r="P412" s="2">
        <v>24.5</v>
      </c>
      <c r="Q412" s="2">
        <v>0.8</v>
      </c>
      <c r="R412" s="2" t="s">
        <v>27</v>
      </c>
      <c r="S412" s="2" t="s">
        <v>26</v>
      </c>
      <c r="T412" s="2"/>
    </row>
    <row r="413" spans="1:20">
      <c r="A413" s="3">
        <v>45210</v>
      </c>
      <c r="B413" s="2">
        <v>25</v>
      </c>
      <c r="C413" s="2">
        <v>7</v>
      </c>
      <c r="D413" s="2">
        <v>10.4</v>
      </c>
      <c r="E413" s="2">
        <v>3.9</v>
      </c>
      <c r="F413" s="2">
        <v>108</v>
      </c>
      <c r="G413" s="2">
        <v>0.9</v>
      </c>
      <c r="H413" s="2"/>
      <c r="I413" s="2">
        <v>611</v>
      </c>
      <c r="J413" s="2">
        <v>2.7</v>
      </c>
      <c r="K413" s="2" t="s">
        <v>26</v>
      </c>
      <c r="L413" s="2">
        <v>0.2</v>
      </c>
      <c r="M413" s="2">
        <v>6.9</v>
      </c>
      <c r="N413" s="2">
        <v>0.7</v>
      </c>
      <c r="O413" s="2">
        <v>2.5</v>
      </c>
      <c r="P413" s="2">
        <v>30.2</v>
      </c>
      <c r="Q413" s="2">
        <v>0.8</v>
      </c>
      <c r="R413" s="2" t="s">
        <v>27</v>
      </c>
      <c r="S413" s="2" t="s">
        <v>26</v>
      </c>
      <c r="T413" s="2" t="s">
        <v>49</v>
      </c>
    </row>
    <row r="414" spans="1:20">
      <c r="A414" s="3">
        <v>45212</v>
      </c>
      <c r="B414" s="2">
        <v>25</v>
      </c>
      <c r="C414" s="2">
        <v>6.8</v>
      </c>
      <c r="D414" s="2">
        <v>6.8</v>
      </c>
      <c r="E414" s="2">
        <v>4.7</v>
      </c>
      <c r="F414" s="2">
        <v>14</v>
      </c>
      <c r="G414" s="2">
        <v>0.4</v>
      </c>
      <c r="H414" s="2"/>
      <c r="I414" s="2">
        <v>497</v>
      </c>
      <c r="J414" s="2">
        <v>2.2999999999999998</v>
      </c>
      <c r="K414" s="2" t="s">
        <v>26</v>
      </c>
      <c r="L414" s="2">
        <v>0.2</v>
      </c>
      <c r="M414" s="2">
        <v>6.2</v>
      </c>
      <c r="N414" s="2">
        <v>1.8</v>
      </c>
      <c r="O414" s="2">
        <v>1.8</v>
      </c>
      <c r="P414" s="2">
        <v>26.5</v>
      </c>
      <c r="Q414" s="2">
        <v>1</v>
      </c>
      <c r="R414" s="2" t="s">
        <v>27</v>
      </c>
      <c r="S414" s="2" t="s">
        <v>26</v>
      </c>
      <c r="T414" s="2"/>
    </row>
    <row r="415" spans="1:20">
      <c r="A415" s="3">
        <v>45215</v>
      </c>
      <c r="B415" s="2">
        <v>36</v>
      </c>
      <c r="C415" s="2">
        <v>7</v>
      </c>
      <c r="D415" s="2">
        <v>4</v>
      </c>
      <c r="E415" s="2">
        <v>2.2000000000000002</v>
      </c>
      <c r="F415" s="2">
        <v>15</v>
      </c>
      <c r="G415" s="2">
        <v>0.1</v>
      </c>
      <c r="H415" s="2"/>
      <c r="I415" s="2">
        <v>420</v>
      </c>
      <c r="J415" s="2">
        <v>2.4</v>
      </c>
      <c r="K415" s="2" t="s">
        <v>26</v>
      </c>
      <c r="L415" s="2">
        <v>0.3</v>
      </c>
      <c r="M415" s="2">
        <v>6.7</v>
      </c>
      <c r="N415" s="2">
        <v>1.5</v>
      </c>
      <c r="O415" s="2">
        <v>1.6</v>
      </c>
      <c r="P415" s="2">
        <v>25.9</v>
      </c>
      <c r="Q415" s="2">
        <v>1.3</v>
      </c>
      <c r="R415" s="2" t="s">
        <v>27</v>
      </c>
      <c r="S415" s="2" t="s">
        <v>26</v>
      </c>
      <c r="T415" s="2"/>
    </row>
    <row r="416" spans="1:20">
      <c r="A416" s="3">
        <v>45217</v>
      </c>
      <c r="B416" s="2">
        <v>25</v>
      </c>
      <c r="C416" s="2">
        <v>6.9</v>
      </c>
      <c r="D416" s="2">
        <v>6</v>
      </c>
      <c r="E416" s="2">
        <v>1.1000000000000001</v>
      </c>
      <c r="F416" s="2">
        <v>20</v>
      </c>
      <c r="G416" s="2">
        <v>0.3</v>
      </c>
      <c r="H416" s="2"/>
      <c r="I416" s="2">
        <v>563</v>
      </c>
      <c r="J416" s="2">
        <v>2.8</v>
      </c>
      <c r="K416" s="2" t="s">
        <v>26</v>
      </c>
      <c r="L416" s="2">
        <v>0.3</v>
      </c>
      <c r="M416" s="2">
        <v>7.4</v>
      </c>
      <c r="N416" s="2">
        <v>1.1000000000000001</v>
      </c>
      <c r="O416" s="2">
        <v>2.1</v>
      </c>
      <c r="P416" s="2">
        <v>27.7</v>
      </c>
      <c r="Q416" s="2">
        <v>1.4</v>
      </c>
      <c r="R416" s="2" t="s">
        <v>27</v>
      </c>
      <c r="S416" s="2" t="s">
        <v>26</v>
      </c>
      <c r="T416" s="2"/>
    </row>
    <row r="417" spans="1:20">
      <c r="A417" s="3">
        <v>45219</v>
      </c>
      <c r="B417" s="2">
        <v>24</v>
      </c>
      <c r="C417" s="2">
        <v>6.8</v>
      </c>
      <c r="D417" s="2">
        <v>4.8</v>
      </c>
      <c r="E417" s="2">
        <v>2.4</v>
      </c>
      <c r="F417" s="2">
        <v>9</v>
      </c>
      <c r="G417" s="2">
        <v>0.5</v>
      </c>
      <c r="H417" s="2"/>
      <c r="I417" s="2">
        <v>469</v>
      </c>
      <c r="J417" s="2">
        <v>3.5</v>
      </c>
      <c r="K417" s="2" t="s">
        <v>26</v>
      </c>
      <c r="L417" s="2">
        <v>0.2</v>
      </c>
      <c r="M417" s="2">
        <v>7.7</v>
      </c>
      <c r="N417" s="2">
        <v>1.5</v>
      </c>
      <c r="O417" s="2">
        <v>1.9</v>
      </c>
      <c r="P417" s="2">
        <v>42.1</v>
      </c>
      <c r="Q417" s="2">
        <v>1.7</v>
      </c>
      <c r="R417" s="2" t="s">
        <v>27</v>
      </c>
      <c r="S417" s="2" t="s">
        <v>26</v>
      </c>
      <c r="T417" s="2"/>
    </row>
    <row r="418" spans="1:20">
      <c r="A418" s="3">
        <v>45222</v>
      </c>
      <c r="B418" s="2">
        <v>36</v>
      </c>
      <c r="C418" s="2">
        <v>6.9</v>
      </c>
      <c r="D418" s="2">
        <v>5.6</v>
      </c>
      <c r="E418" s="2">
        <v>1.9</v>
      </c>
      <c r="F418" s="2">
        <v>17</v>
      </c>
      <c r="G418" s="2">
        <v>0.2</v>
      </c>
      <c r="H418" s="2"/>
      <c r="I418" s="2">
        <v>603</v>
      </c>
      <c r="J418" s="2">
        <v>2.1</v>
      </c>
      <c r="K418" s="2" t="s">
        <v>26</v>
      </c>
      <c r="L418" s="2">
        <v>0.2</v>
      </c>
      <c r="M418" s="2">
        <v>6.2</v>
      </c>
      <c r="N418" s="2">
        <v>1.3</v>
      </c>
      <c r="O418" s="2">
        <v>1.5</v>
      </c>
      <c r="P418" s="2">
        <v>23.6</v>
      </c>
      <c r="Q418" s="2">
        <v>1.2</v>
      </c>
      <c r="R418" s="2" t="s">
        <v>27</v>
      </c>
      <c r="S418" s="2" t="s">
        <v>26</v>
      </c>
      <c r="T418" s="2" t="s">
        <v>50</v>
      </c>
    </row>
    <row r="419" spans="1:20">
      <c r="A419" s="3">
        <v>45224</v>
      </c>
      <c r="B419" s="2">
        <v>25</v>
      </c>
      <c r="C419" s="2">
        <v>6.7</v>
      </c>
      <c r="D419" s="2">
        <v>7.6</v>
      </c>
      <c r="E419" s="2">
        <v>2.2000000000000002</v>
      </c>
      <c r="F419" s="2">
        <v>4</v>
      </c>
      <c r="G419" s="2">
        <v>0.2</v>
      </c>
      <c r="H419" s="2"/>
      <c r="I419" s="2">
        <v>764</v>
      </c>
      <c r="J419" s="2">
        <v>2.2999999999999998</v>
      </c>
      <c r="K419" s="2" t="s">
        <v>26</v>
      </c>
      <c r="L419" s="2">
        <v>0.2</v>
      </c>
      <c r="M419" s="2">
        <v>5.6</v>
      </c>
      <c r="N419" s="2">
        <v>0.4</v>
      </c>
      <c r="O419" s="2">
        <v>1.8</v>
      </c>
      <c r="P419" s="2">
        <v>21</v>
      </c>
      <c r="Q419" s="2">
        <v>1.1000000000000001</v>
      </c>
      <c r="R419" s="2" t="s">
        <v>27</v>
      </c>
      <c r="S419" s="2"/>
      <c r="T419" s="2" t="s">
        <v>51</v>
      </c>
    </row>
    <row r="420" spans="1:20">
      <c r="A420" s="3">
        <v>45226</v>
      </c>
      <c r="B420" s="2">
        <v>24</v>
      </c>
      <c r="C420" s="2">
        <v>7.3</v>
      </c>
      <c r="D420" s="2">
        <v>10.8</v>
      </c>
      <c r="E420" s="2">
        <v>6.9</v>
      </c>
      <c r="F420" s="2">
        <v>11</v>
      </c>
      <c r="G420" s="2">
        <v>0.6</v>
      </c>
      <c r="H420" s="2"/>
      <c r="I420" s="2">
        <v>824</v>
      </c>
      <c r="J420" s="2">
        <v>2.2999999999999998</v>
      </c>
      <c r="K420" s="2" t="s">
        <v>26</v>
      </c>
      <c r="L420" s="2">
        <v>0.2</v>
      </c>
      <c r="M420" s="2">
        <v>8.9</v>
      </c>
      <c r="N420" s="2">
        <v>0.7</v>
      </c>
      <c r="O420" s="2">
        <v>2.5</v>
      </c>
      <c r="P420" s="2">
        <v>26</v>
      </c>
      <c r="Q420" s="2">
        <v>1</v>
      </c>
      <c r="R420" s="2" t="s">
        <v>27</v>
      </c>
      <c r="S420" s="2"/>
      <c r="T420" s="2" t="s">
        <v>52</v>
      </c>
    </row>
    <row r="421" spans="1:20">
      <c r="A421" s="3">
        <v>45229</v>
      </c>
      <c r="B421" s="2">
        <v>37</v>
      </c>
      <c r="C421" s="2">
        <v>7.1</v>
      </c>
      <c r="D421" s="2">
        <v>4.8</v>
      </c>
      <c r="E421" s="2">
        <v>1.3</v>
      </c>
      <c r="F421" s="2">
        <v>26</v>
      </c>
      <c r="G421" s="2">
        <v>0.1</v>
      </c>
      <c r="H421" s="2"/>
      <c r="I421" s="2">
        <v>657</v>
      </c>
      <c r="J421" s="2">
        <v>2.7</v>
      </c>
      <c r="K421" s="2" t="s">
        <v>26</v>
      </c>
      <c r="L421" s="2">
        <v>0.2</v>
      </c>
      <c r="M421" s="2">
        <v>7.6</v>
      </c>
      <c r="N421" s="2">
        <v>0.6</v>
      </c>
      <c r="O421" s="2">
        <v>2.5</v>
      </c>
      <c r="P421" s="2">
        <v>24</v>
      </c>
      <c r="Q421" s="2">
        <v>1</v>
      </c>
      <c r="R421" s="2" t="s">
        <v>27</v>
      </c>
      <c r="S421" s="2"/>
      <c r="T421" s="2" t="s">
        <v>52</v>
      </c>
    </row>
    <row r="422" spans="1:20">
      <c r="A422" s="3">
        <v>45231</v>
      </c>
      <c r="B422" s="2">
        <v>25</v>
      </c>
      <c r="C422" s="2">
        <v>7</v>
      </c>
      <c r="D422" s="2">
        <v>8.8000000000000007</v>
      </c>
      <c r="E422" s="2">
        <v>1.7</v>
      </c>
      <c r="F422" s="2">
        <v>26</v>
      </c>
      <c r="G422" s="2">
        <v>0.8</v>
      </c>
      <c r="H422" s="2"/>
      <c r="I422" s="2">
        <v>623</v>
      </c>
      <c r="J422" s="2">
        <v>3</v>
      </c>
      <c r="K422" s="2" t="s">
        <v>26</v>
      </c>
      <c r="L422" s="2">
        <v>0.2</v>
      </c>
      <c r="M422" s="2">
        <v>7</v>
      </c>
      <c r="N422" s="2">
        <v>0.4</v>
      </c>
      <c r="O422" s="2">
        <v>2.2999999999999998</v>
      </c>
      <c r="P422" s="2">
        <v>32</v>
      </c>
      <c r="Q422" s="2">
        <v>1</v>
      </c>
      <c r="R422" s="2" t="s">
        <v>27</v>
      </c>
      <c r="S422" s="2"/>
      <c r="T422" s="2" t="s">
        <v>52</v>
      </c>
    </row>
    <row r="423" spans="1:20">
      <c r="A423" s="3">
        <v>45233</v>
      </c>
      <c r="B423" s="2">
        <v>24</v>
      </c>
      <c r="C423" s="2">
        <v>7</v>
      </c>
      <c r="D423" s="2">
        <v>3.6</v>
      </c>
      <c r="E423" s="2">
        <v>1.8</v>
      </c>
      <c r="F423" s="2">
        <v>16</v>
      </c>
      <c r="G423" s="2">
        <v>0.8</v>
      </c>
      <c r="H423" s="2"/>
      <c r="I423" s="2">
        <v>581</v>
      </c>
      <c r="J423" s="2">
        <v>2.6</v>
      </c>
      <c r="K423" s="2" t="s">
        <v>26</v>
      </c>
      <c r="L423" s="2">
        <v>0.2</v>
      </c>
      <c r="M423" s="2">
        <v>7.6</v>
      </c>
      <c r="N423" s="2">
        <v>0.6</v>
      </c>
      <c r="O423" s="2">
        <v>2.2999999999999998</v>
      </c>
      <c r="P423" s="2">
        <v>47</v>
      </c>
      <c r="Q423" s="2">
        <v>1</v>
      </c>
      <c r="R423" s="2" t="s">
        <v>27</v>
      </c>
      <c r="S423" s="2"/>
      <c r="T423" s="2" t="s">
        <v>52</v>
      </c>
    </row>
    <row r="424" spans="1:20">
      <c r="A424" s="3">
        <v>45236</v>
      </c>
      <c r="B424" s="2">
        <v>37</v>
      </c>
      <c r="C424" s="2">
        <v>6.8</v>
      </c>
      <c r="D424" s="2">
        <v>4.4000000000000004</v>
      </c>
      <c r="E424" s="2">
        <v>1.2</v>
      </c>
      <c r="F424" s="2">
        <v>16</v>
      </c>
      <c r="G424" s="2">
        <v>0.2</v>
      </c>
      <c r="H424" s="2"/>
      <c r="I424" s="2">
        <v>572</v>
      </c>
      <c r="J424" s="2">
        <v>2.7</v>
      </c>
      <c r="K424" s="2" t="s">
        <v>26</v>
      </c>
      <c r="L424" s="2">
        <v>0.2</v>
      </c>
      <c r="M424" s="2">
        <v>6.3</v>
      </c>
      <c r="N424" s="2">
        <v>0.5</v>
      </c>
      <c r="O424" s="2">
        <v>1.9</v>
      </c>
      <c r="P424" s="2">
        <v>26</v>
      </c>
      <c r="Q424" s="2">
        <v>1</v>
      </c>
      <c r="R424" s="2" t="s">
        <v>27</v>
      </c>
      <c r="S424" s="2"/>
      <c r="T424" s="2" t="s">
        <v>52</v>
      </c>
    </row>
    <row r="425" spans="1:20">
      <c r="A425" s="3">
        <v>45238</v>
      </c>
      <c r="B425" s="2">
        <v>25</v>
      </c>
      <c r="C425" s="2">
        <v>6.8</v>
      </c>
      <c r="D425" s="2">
        <v>7.2</v>
      </c>
      <c r="E425" s="2">
        <v>0.1</v>
      </c>
      <c r="F425" s="2">
        <v>27</v>
      </c>
      <c r="G425" s="2">
        <v>0.6</v>
      </c>
      <c r="H425" s="2"/>
      <c r="I425" s="2">
        <v>662</v>
      </c>
      <c r="J425" s="2">
        <v>2.6</v>
      </c>
      <c r="K425" s="2" t="s">
        <v>26</v>
      </c>
      <c r="L425" s="2">
        <v>0.2</v>
      </c>
      <c r="M425" s="2">
        <v>6.4</v>
      </c>
      <c r="N425" s="2">
        <v>0.3</v>
      </c>
      <c r="O425" s="2">
        <v>2.2999999999999998</v>
      </c>
      <c r="P425" s="2">
        <v>32</v>
      </c>
      <c r="Q425" s="2">
        <v>0.75</v>
      </c>
      <c r="R425" s="2" t="s">
        <v>27</v>
      </c>
      <c r="S425" s="2"/>
      <c r="T425" s="2" t="s">
        <v>52</v>
      </c>
    </row>
    <row r="426" spans="1:20">
      <c r="A426" s="3">
        <v>45240</v>
      </c>
      <c r="B426" s="2">
        <v>24</v>
      </c>
      <c r="C426" s="2">
        <v>6.6</v>
      </c>
      <c r="D426" s="2">
        <v>7.2</v>
      </c>
      <c r="E426" s="2">
        <v>2.4</v>
      </c>
      <c r="F426" s="2">
        <v>19</v>
      </c>
      <c r="G426" s="2">
        <v>0.9</v>
      </c>
      <c r="H426" s="2"/>
      <c r="I426" s="2">
        <v>646</v>
      </c>
      <c r="J426" s="2">
        <v>2.6</v>
      </c>
      <c r="K426" s="2" t="s">
        <v>26</v>
      </c>
      <c r="L426" s="2">
        <v>0.2</v>
      </c>
      <c r="M426" s="2">
        <v>6.3</v>
      </c>
      <c r="N426" s="2">
        <v>0.28000000000000003</v>
      </c>
      <c r="O426" s="2">
        <v>1.9</v>
      </c>
      <c r="P426" s="2">
        <v>31</v>
      </c>
      <c r="Q426" s="2">
        <v>0.67</v>
      </c>
      <c r="R426" s="2" t="s">
        <v>27</v>
      </c>
      <c r="S426" s="2"/>
      <c r="T426" s="2" t="s">
        <v>52</v>
      </c>
    </row>
    <row r="427" spans="1:20">
      <c r="A427" s="3">
        <v>45243</v>
      </c>
      <c r="B427" s="2">
        <v>36</v>
      </c>
      <c r="C427" s="2">
        <v>6.8</v>
      </c>
      <c r="D427" s="2">
        <v>4.8</v>
      </c>
      <c r="E427" s="2">
        <v>0.8</v>
      </c>
      <c r="F427" s="2">
        <v>22</v>
      </c>
      <c r="G427" s="2">
        <v>0.3</v>
      </c>
      <c r="H427" s="2"/>
      <c r="I427" s="2">
        <v>728</v>
      </c>
      <c r="J427" s="2">
        <v>2.7</v>
      </c>
      <c r="K427" s="2" t="s">
        <v>26</v>
      </c>
      <c r="L427" s="2">
        <v>0.2</v>
      </c>
      <c r="M427" s="2">
        <v>5.9</v>
      </c>
      <c r="N427" s="2">
        <v>0.21</v>
      </c>
      <c r="O427" s="2">
        <v>2</v>
      </c>
      <c r="P427" s="2">
        <v>28</v>
      </c>
      <c r="Q427" s="2">
        <v>0.7</v>
      </c>
      <c r="R427" s="2" t="s">
        <v>27</v>
      </c>
      <c r="S427" s="2"/>
      <c r="T427" s="2" t="s">
        <v>53</v>
      </c>
    </row>
    <row r="428" spans="1:20">
      <c r="A428" s="3">
        <v>45245</v>
      </c>
      <c r="B428" s="2">
        <v>25</v>
      </c>
      <c r="C428" s="2">
        <v>6.4</v>
      </c>
      <c r="D428" s="2">
        <v>5.6</v>
      </c>
      <c r="E428" s="2">
        <v>0.6</v>
      </c>
      <c r="F428" s="2">
        <v>1</v>
      </c>
      <c r="G428" s="2">
        <v>0.5</v>
      </c>
      <c r="H428" s="2"/>
      <c r="I428" s="2">
        <v>629</v>
      </c>
      <c r="J428" s="2">
        <v>2.2000000000000002</v>
      </c>
      <c r="K428" s="2" t="s">
        <v>26</v>
      </c>
      <c r="L428" s="2" t="s">
        <v>27</v>
      </c>
      <c r="M428" s="2">
        <v>4.8</v>
      </c>
      <c r="N428" s="2">
        <v>0.2</v>
      </c>
      <c r="O428" s="2">
        <v>1.7</v>
      </c>
      <c r="P428" s="2">
        <v>20.5</v>
      </c>
      <c r="Q428" s="2">
        <v>0.7</v>
      </c>
      <c r="R428" s="2" t="s">
        <v>27</v>
      </c>
      <c r="S428" s="2" t="s">
        <v>26</v>
      </c>
      <c r="T428" s="2"/>
    </row>
    <row r="429" spans="1:20">
      <c r="A429" s="3">
        <v>45247</v>
      </c>
      <c r="B429" s="2">
        <v>24</v>
      </c>
      <c r="C429" s="2">
        <v>6.9</v>
      </c>
      <c r="D429" s="2">
        <v>5.6</v>
      </c>
      <c r="E429" s="2">
        <v>2.2000000000000002</v>
      </c>
      <c r="F429" s="2">
        <v>19</v>
      </c>
      <c r="G429" s="2">
        <v>1.2</v>
      </c>
      <c r="H429" s="2"/>
      <c r="I429" s="2">
        <v>703</v>
      </c>
      <c r="J429" s="2">
        <v>2.8</v>
      </c>
      <c r="K429" s="2" t="s">
        <v>26</v>
      </c>
      <c r="L429" s="2" t="s">
        <v>27</v>
      </c>
      <c r="M429" s="2">
        <v>6.7</v>
      </c>
      <c r="N429" s="2">
        <v>0.2</v>
      </c>
      <c r="O429" s="2">
        <v>2.1</v>
      </c>
      <c r="P429" s="2">
        <v>36</v>
      </c>
      <c r="Q429" s="2">
        <v>0.7</v>
      </c>
      <c r="R429" s="2" t="s">
        <v>27</v>
      </c>
      <c r="S429" s="2" t="s">
        <v>26</v>
      </c>
      <c r="T429" s="2"/>
    </row>
    <row r="430" spans="1:20">
      <c r="A430" s="3">
        <v>45250</v>
      </c>
      <c r="B430" s="2">
        <v>36</v>
      </c>
      <c r="C430" s="2">
        <v>6.4</v>
      </c>
      <c r="D430" s="2">
        <v>6.8</v>
      </c>
      <c r="E430" s="2">
        <v>3.6</v>
      </c>
      <c r="F430" s="2">
        <v>29</v>
      </c>
      <c r="G430" s="2">
        <v>0.2</v>
      </c>
      <c r="H430" s="2"/>
      <c r="I430" s="2">
        <v>743</v>
      </c>
      <c r="J430" s="2">
        <v>2.6</v>
      </c>
      <c r="K430" s="2" t="s">
        <v>26</v>
      </c>
      <c r="L430" s="2" t="s">
        <v>27</v>
      </c>
      <c r="M430" s="2">
        <v>6.3</v>
      </c>
      <c r="N430" s="2">
        <v>0.2</v>
      </c>
      <c r="O430" s="2">
        <v>1.9</v>
      </c>
      <c r="P430" s="2">
        <v>22.1</v>
      </c>
      <c r="Q430" s="2">
        <v>0.8</v>
      </c>
      <c r="R430" s="2" t="s">
        <v>27</v>
      </c>
      <c r="S430" s="2" t="s">
        <v>26</v>
      </c>
      <c r="T430" s="2"/>
    </row>
    <row r="431" spans="1:20">
      <c r="A431" s="3">
        <v>45252</v>
      </c>
      <c r="B431" s="2">
        <v>23</v>
      </c>
      <c r="C431" s="2">
        <v>6.8</v>
      </c>
      <c r="D431" s="2">
        <v>9.1999999999999993</v>
      </c>
      <c r="E431" s="2">
        <v>2</v>
      </c>
      <c r="F431" s="2">
        <v>30</v>
      </c>
      <c r="G431" s="2">
        <v>0.3</v>
      </c>
      <c r="H431" s="2"/>
      <c r="I431" s="2">
        <v>740</v>
      </c>
      <c r="J431" s="2">
        <v>2.8</v>
      </c>
      <c r="K431" s="2" t="s">
        <v>26</v>
      </c>
      <c r="L431" s="2" t="s">
        <v>27</v>
      </c>
      <c r="M431" s="2">
        <v>7.8</v>
      </c>
      <c r="N431" s="2">
        <v>0.2</v>
      </c>
      <c r="O431" s="2">
        <v>2.2999999999999998</v>
      </c>
      <c r="P431" s="2">
        <v>37.1</v>
      </c>
      <c r="Q431" s="2">
        <v>0.8</v>
      </c>
      <c r="R431" s="2" t="s">
        <v>27</v>
      </c>
      <c r="S431" s="2" t="s">
        <v>26</v>
      </c>
      <c r="T431" s="2"/>
    </row>
    <row r="432" spans="1:20">
      <c r="A432" s="3">
        <v>45254</v>
      </c>
      <c r="B432" s="2">
        <v>25</v>
      </c>
      <c r="C432" s="2">
        <v>6.7</v>
      </c>
      <c r="D432" s="2">
        <v>6</v>
      </c>
      <c r="E432" s="2">
        <v>1.7</v>
      </c>
      <c r="F432" s="2">
        <v>13</v>
      </c>
      <c r="G432" s="2">
        <v>0.6</v>
      </c>
      <c r="H432" s="2"/>
      <c r="I432" s="2">
        <v>846</v>
      </c>
      <c r="J432" s="2">
        <v>2.5</v>
      </c>
      <c r="K432" s="2" t="s">
        <v>26</v>
      </c>
      <c r="L432" s="2" t="s">
        <v>27</v>
      </c>
      <c r="M432" s="2">
        <v>5.7</v>
      </c>
      <c r="N432" s="2">
        <v>0.2</v>
      </c>
      <c r="O432" s="2">
        <v>1.7</v>
      </c>
      <c r="P432" s="2">
        <v>21.3</v>
      </c>
      <c r="Q432" s="2">
        <v>0.7</v>
      </c>
      <c r="R432" s="2" t="s">
        <v>27</v>
      </c>
      <c r="S432" s="2" t="s">
        <v>26</v>
      </c>
      <c r="T432" s="2"/>
    </row>
    <row r="433" spans="1:20">
      <c r="A433" s="3">
        <v>45257</v>
      </c>
      <c r="B433" s="2">
        <v>37</v>
      </c>
      <c r="C433" s="2">
        <v>6.5</v>
      </c>
      <c r="D433" s="2">
        <v>6.4</v>
      </c>
      <c r="E433" s="2">
        <v>1.3</v>
      </c>
      <c r="F433" s="2">
        <v>23</v>
      </c>
      <c r="G433" s="2">
        <v>0.4</v>
      </c>
      <c r="H433" s="2"/>
      <c r="I433" s="2">
        <v>853</v>
      </c>
      <c r="J433" s="2">
        <v>2.7</v>
      </c>
      <c r="K433" s="2" t="s">
        <v>26</v>
      </c>
      <c r="L433" s="2">
        <v>0.4</v>
      </c>
      <c r="M433" s="2">
        <v>9.5</v>
      </c>
      <c r="N433" s="2">
        <v>1</v>
      </c>
      <c r="O433" s="2">
        <v>2.2000000000000002</v>
      </c>
      <c r="P433" s="2">
        <v>24.8</v>
      </c>
      <c r="Q433" s="2">
        <v>1.5</v>
      </c>
      <c r="R433" s="2" t="s">
        <v>27</v>
      </c>
      <c r="S433" s="2" t="s">
        <v>26</v>
      </c>
      <c r="T433" s="2"/>
    </row>
    <row r="434" spans="1:20">
      <c r="A434" s="3">
        <v>45259</v>
      </c>
      <c r="B434" s="2">
        <v>25</v>
      </c>
      <c r="C434" s="2">
        <v>6.6</v>
      </c>
      <c r="D434" s="2">
        <v>4.8</v>
      </c>
      <c r="E434" s="2"/>
      <c r="F434" s="2">
        <v>21</v>
      </c>
      <c r="G434" s="2">
        <v>0.6</v>
      </c>
      <c r="H434" s="2"/>
      <c r="I434" s="2">
        <v>758</v>
      </c>
      <c r="J434" s="2">
        <v>2.2999999999999998</v>
      </c>
      <c r="K434" s="2" t="s">
        <v>26</v>
      </c>
      <c r="L434" s="2" t="s">
        <v>27</v>
      </c>
      <c r="M434" s="2">
        <v>7.9</v>
      </c>
      <c r="N434" s="2">
        <v>0.8</v>
      </c>
      <c r="O434" s="2">
        <v>1.9</v>
      </c>
      <c r="P434" s="2">
        <v>32.299999999999997</v>
      </c>
      <c r="Q434" s="2">
        <v>1.9</v>
      </c>
      <c r="R434" s="2" t="s">
        <v>27</v>
      </c>
      <c r="S434" s="2" t="s">
        <v>26</v>
      </c>
      <c r="T434" s="2"/>
    </row>
    <row r="435" spans="1:20">
      <c r="A435" s="3">
        <v>45261</v>
      </c>
      <c r="B435" s="2">
        <v>24</v>
      </c>
      <c r="C435" s="2">
        <v>7</v>
      </c>
      <c r="D435" s="2">
        <v>9.1999999999999993</v>
      </c>
      <c r="E435" s="2">
        <v>2</v>
      </c>
      <c r="F435" s="2">
        <v>22</v>
      </c>
      <c r="G435" s="2">
        <v>0.4</v>
      </c>
      <c r="H435" s="2"/>
      <c r="I435" s="2">
        <v>758</v>
      </c>
      <c r="J435" s="2">
        <v>2.5</v>
      </c>
      <c r="K435" s="2" t="s">
        <v>26</v>
      </c>
      <c r="L435" s="2" t="s">
        <v>27</v>
      </c>
      <c r="M435" s="2">
        <v>6.5</v>
      </c>
      <c r="N435" s="2">
        <v>0.3</v>
      </c>
      <c r="O435" s="2">
        <v>2.1</v>
      </c>
      <c r="P435" s="2">
        <v>24.9</v>
      </c>
      <c r="Q435" s="2">
        <v>0.9</v>
      </c>
      <c r="R435" s="2" t="s">
        <v>27</v>
      </c>
      <c r="S435" s="2" t="s">
        <v>26</v>
      </c>
      <c r="T435" s="2"/>
    </row>
    <row r="436" spans="1:20">
      <c r="A436" s="3">
        <v>45264</v>
      </c>
      <c r="B436" s="2">
        <v>36</v>
      </c>
      <c r="C436" s="2">
        <v>6.7</v>
      </c>
      <c r="D436" s="2">
        <v>4.4000000000000004</v>
      </c>
      <c r="E436" s="2">
        <v>1.3</v>
      </c>
      <c r="F436" s="2">
        <v>25</v>
      </c>
      <c r="G436" s="2">
        <v>0.1</v>
      </c>
      <c r="H436" s="2"/>
      <c r="I436" s="2">
        <v>560</v>
      </c>
      <c r="J436" s="2">
        <v>2.2999999999999998</v>
      </c>
      <c r="K436" s="2" t="s">
        <v>26</v>
      </c>
      <c r="L436" s="2">
        <v>0.2</v>
      </c>
      <c r="M436" s="2"/>
      <c r="N436" s="2">
        <v>0.9</v>
      </c>
      <c r="O436" s="2">
        <v>2.1</v>
      </c>
      <c r="P436" s="2">
        <v>30</v>
      </c>
      <c r="Q436" s="2">
        <v>0.7</v>
      </c>
      <c r="R436" s="2" t="s">
        <v>27</v>
      </c>
      <c r="S436" s="2" t="s">
        <v>26</v>
      </c>
      <c r="T436" s="2"/>
    </row>
    <row r="437" spans="1:20">
      <c r="A437" s="3">
        <v>45266</v>
      </c>
      <c r="B437" s="2">
        <v>25</v>
      </c>
      <c r="C437" s="2">
        <v>6.7</v>
      </c>
      <c r="D437" s="2">
        <v>4.4000000000000004</v>
      </c>
      <c r="E437" s="2">
        <v>1.4</v>
      </c>
      <c r="F437" s="2">
        <v>18</v>
      </c>
      <c r="G437" s="2">
        <v>0.4</v>
      </c>
      <c r="H437" s="2"/>
      <c r="I437" s="2">
        <v>463</v>
      </c>
      <c r="J437" s="2">
        <v>1.9</v>
      </c>
      <c r="K437" s="2" t="s">
        <v>26</v>
      </c>
      <c r="L437" s="2" t="s">
        <v>27</v>
      </c>
      <c r="M437" s="2">
        <v>6.6</v>
      </c>
      <c r="N437" s="2">
        <v>1.2</v>
      </c>
      <c r="O437" s="2">
        <v>1.8</v>
      </c>
      <c r="P437" s="2">
        <v>21.2</v>
      </c>
      <c r="Q437" s="2">
        <v>0.8</v>
      </c>
      <c r="R437" s="2" t="s">
        <v>27</v>
      </c>
      <c r="S437" s="2" t="s">
        <v>26</v>
      </c>
      <c r="T437" s="2"/>
    </row>
    <row r="438" spans="1:20">
      <c r="A438" s="3">
        <v>45268</v>
      </c>
      <c r="B438" s="2">
        <v>24</v>
      </c>
      <c r="C438" s="2">
        <v>7.1</v>
      </c>
      <c r="D438" s="2">
        <v>5.6</v>
      </c>
      <c r="E438" s="2">
        <v>4.2</v>
      </c>
      <c r="F438" s="2">
        <v>26</v>
      </c>
      <c r="G438" s="2">
        <v>1.5</v>
      </c>
      <c r="H438" s="2"/>
      <c r="I438" s="2">
        <v>567</v>
      </c>
      <c r="J438" s="2">
        <v>2.5</v>
      </c>
      <c r="K438" s="2" t="s">
        <v>26</v>
      </c>
      <c r="L438" s="2" t="s">
        <v>27</v>
      </c>
      <c r="M438" s="2">
        <v>7.9</v>
      </c>
      <c r="N438" s="2">
        <v>1.4</v>
      </c>
      <c r="O438" s="2">
        <v>2.2000000000000002</v>
      </c>
      <c r="P438" s="2">
        <v>36</v>
      </c>
      <c r="Q438" s="2">
        <v>0.9</v>
      </c>
      <c r="R438" s="2" t="s">
        <v>27</v>
      </c>
      <c r="S438" s="2" t="s">
        <v>26</v>
      </c>
      <c r="T438" s="2"/>
    </row>
    <row r="439" spans="1:20">
      <c r="A439" s="3">
        <v>45271</v>
      </c>
      <c r="B439" s="2">
        <v>37</v>
      </c>
      <c r="C439" s="2">
        <v>6.9</v>
      </c>
      <c r="D439" s="2">
        <v>2</v>
      </c>
      <c r="E439" s="2">
        <v>2.4</v>
      </c>
      <c r="F439" s="2">
        <v>30</v>
      </c>
      <c r="G439" s="2">
        <v>0.1</v>
      </c>
      <c r="H439" s="2"/>
      <c r="I439" s="2">
        <v>530</v>
      </c>
      <c r="J439" s="2">
        <v>2.2999999999999998</v>
      </c>
      <c r="K439" s="2" t="s">
        <v>26</v>
      </c>
      <c r="L439" s="2">
        <v>0.3</v>
      </c>
      <c r="M439" s="2">
        <v>6.9</v>
      </c>
      <c r="N439" s="2">
        <v>1.6</v>
      </c>
      <c r="O439" s="2">
        <v>2</v>
      </c>
      <c r="P439" s="2">
        <v>24.2</v>
      </c>
      <c r="Q439" s="2">
        <v>0.9</v>
      </c>
      <c r="R439" s="2" t="s">
        <v>27</v>
      </c>
      <c r="S439" s="2" t="s">
        <v>26</v>
      </c>
      <c r="T439" s="2"/>
    </row>
    <row r="440" spans="1:20">
      <c r="A440" s="3">
        <v>45273</v>
      </c>
      <c r="B440" s="2">
        <v>24</v>
      </c>
      <c r="C440" s="2">
        <v>6.5</v>
      </c>
      <c r="D440" s="2">
        <v>4.8</v>
      </c>
      <c r="E440" s="2">
        <v>2.5</v>
      </c>
      <c r="F440" s="2">
        <v>14</v>
      </c>
      <c r="G440" s="2">
        <v>0.6</v>
      </c>
      <c r="H440" s="2"/>
      <c r="I440" s="2">
        <v>558</v>
      </c>
      <c r="J440" s="2">
        <v>2.2999999999999998</v>
      </c>
      <c r="K440" s="2" t="s">
        <v>26</v>
      </c>
      <c r="L440" s="2">
        <v>0.2</v>
      </c>
      <c r="M440" s="2">
        <v>6.4</v>
      </c>
      <c r="N440" s="2">
        <v>1.2</v>
      </c>
      <c r="O440" s="2">
        <v>1.7</v>
      </c>
      <c r="P440" s="2">
        <v>29</v>
      </c>
      <c r="Q440" s="2">
        <v>1</v>
      </c>
      <c r="R440" s="2" t="s">
        <v>27</v>
      </c>
      <c r="S440" s="2" t="s">
        <v>26</v>
      </c>
      <c r="T440" s="2"/>
    </row>
    <row r="441" spans="1:20">
      <c r="A441" s="3">
        <v>45275</v>
      </c>
      <c r="B441" s="2">
        <v>24</v>
      </c>
      <c r="C441" s="2">
        <v>6.4</v>
      </c>
      <c r="D441" s="2">
        <v>4.4000000000000004</v>
      </c>
      <c r="E441" s="2">
        <v>3.9</v>
      </c>
      <c r="F441" s="2">
        <v>21</v>
      </c>
      <c r="G441" s="2">
        <v>0.6</v>
      </c>
      <c r="H441" s="2"/>
      <c r="I441" s="2">
        <v>659</v>
      </c>
      <c r="J441" s="2">
        <v>3.1</v>
      </c>
      <c r="K441" s="2" t="s">
        <v>26</v>
      </c>
      <c r="L441" s="2">
        <v>0.3</v>
      </c>
      <c r="M441" s="2">
        <v>9.1</v>
      </c>
      <c r="N441" s="2">
        <v>1.4</v>
      </c>
      <c r="O441" s="2">
        <v>2.2999999999999998</v>
      </c>
      <c r="P441" s="2">
        <v>48.4</v>
      </c>
      <c r="Q441" s="2">
        <v>0.9</v>
      </c>
      <c r="R441" s="2" t="s">
        <v>27</v>
      </c>
      <c r="S441" s="2" t="s">
        <v>26</v>
      </c>
      <c r="T441" s="2"/>
    </row>
    <row r="442" spans="1:20">
      <c r="A442" s="3">
        <v>45278</v>
      </c>
      <c r="B442" s="2">
        <v>36</v>
      </c>
      <c r="C442" s="2">
        <v>6.7</v>
      </c>
      <c r="D442" s="2">
        <v>5.6</v>
      </c>
      <c r="E442" s="2">
        <v>5.5</v>
      </c>
      <c r="F442" s="2">
        <v>23</v>
      </c>
      <c r="G442" s="2">
        <v>2.1</v>
      </c>
      <c r="H442" s="2"/>
      <c r="I442" s="2">
        <v>868</v>
      </c>
      <c r="J442" s="2">
        <v>3.6</v>
      </c>
      <c r="K442" s="2" t="s">
        <v>26</v>
      </c>
      <c r="L442" s="2">
        <v>0.2</v>
      </c>
      <c r="M442" s="2">
        <v>9.6</v>
      </c>
      <c r="N442" s="2">
        <v>0.7</v>
      </c>
      <c r="O442" s="2">
        <v>2.2999999999999998</v>
      </c>
      <c r="P442" s="2">
        <v>50</v>
      </c>
      <c r="Q442" s="2">
        <v>0.9</v>
      </c>
      <c r="R442" s="2" t="s">
        <v>27</v>
      </c>
      <c r="S442" s="2" t="s">
        <v>26</v>
      </c>
      <c r="T442" s="2"/>
    </row>
    <row r="443" spans="1:20">
      <c r="A443" s="3">
        <v>45280</v>
      </c>
      <c r="B443" s="2">
        <v>24</v>
      </c>
      <c r="C443" s="2">
        <v>6.7</v>
      </c>
      <c r="D443" s="2">
        <v>6.4</v>
      </c>
      <c r="E443" s="2">
        <v>5.0999999999999996</v>
      </c>
      <c r="F443" s="2">
        <v>34</v>
      </c>
      <c r="G443" s="2">
        <v>1.1000000000000001</v>
      </c>
      <c r="H443" s="2"/>
      <c r="I443" s="2">
        <v>533</v>
      </c>
      <c r="J443" s="2">
        <v>3.6</v>
      </c>
      <c r="K443" s="2" t="s">
        <v>26</v>
      </c>
      <c r="L443" s="2">
        <v>0.3</v>
      </c>
      <c r="M443" s="2">
        <v>12.8</v>
      </c>
      <c r="N443" s="2">
        <v>2.5</v>
      </c>
      <c r="O443" s="2">
        <v>2.1</v>
      </c>
      <c r="P443" s="2">
        <v>36</v>
      </c>
      <c r="Q443" s="2">
        <v>0.9</v>
      </c>
      <c r="R443" s="2" t="s">
        <v>27</v>
      </c>
      <c r="S443" s="2" t="s">
        <v>26</v>
      </c>
      <c r="T443" s="2"/>
    </row>
    <row r="444" spans="1:20">
      <c r="A444" s="3" t="s">
        <v>54</v>
      </c>
      <c r="B444" s="2">
        <v>25</v>
      </c>
      <c r="C444" s="2">
        <v>6.8</v>
      </c>
      <c r="D444" s="2">
        <v>8.8000000000000007</v>
      </c>
      <c r="E444" s="2">
        <v>4.9000000000000004</v>
      </c>
      <c r="F444" s="2">
        <v>38</v>
      </c>
      <c r="G444" s="2">
        <v>0.9</v>
      </c>
      <c r="H444" s="2"/>
      <c r="I444" s="2">
        <v>621</v>
      </c>
      <c r="J444" s="2">
        <v>3.4</v>
      </c>
      <c r="K444" s="2" t="s">
        <v>26</v>
      </c>
      <c r="L444" s="2">
        <v>0.3</v>
      </c>
      <c r="M444" s="2">
        <v>10.8</v>
      </c>
      <c r="N444" s="2">
        <v>1.6</v>
      </c>
      <c r="O444" s="2">
        <v>2.2000000000000002</v>
      </c>
      <c r="P444" s="2">
        <v>40.799999999999997</v>
      </c>
      <c r="Q444" s="2">
        <v>0.8</v>
      </c>
      <c r="R444" s="2" t="s">
        <v>27</v>
      </c>
      <c r="S444" s="2" t="s">
        <v>26</v>
      </c>
      <c r="T444" s="2"/>
    </row>
    <row r="445" spans="1:20">
      <c r="A445" s="3">
        <v>45286</v>
      </c>
      <c r="B445" s="2">
        <v>49</v>
      </c>
      <c r="C445" s="2">
        <v>6.5</v>
      </c>
      <c r="D445" s="2">
        <v>6</v>
      </c>
      <c r="E445" s="2">
        <v>3.6</v>
      </c>
      <c r="F445" s="2">
        <v>30</v>
      </c>
      <c r="G445" s="2">
        <v>0.1</v>
      </c>
      <c r="H445" s="2"/>
      <c r="I445" s="2">
        <v>712</v>
      </c>
      <c r="J445" s="2">
        <v>3.1</v>
      </c>
      <c r="K445" s="2"/>
      <c r="L445" s="2" t="s">
        <v>27</v>
      </c>
      <c r="M445" s="2">
        <v>7.5</v>
      </c>
      <c r="N445" s="2">
        <v>1</v>
      </c>
      <c r="O445" s="2">
        <v>1.7</v>
      </c>
      <c r="P445" s="2">
        <v>23.1</v>
      </c>
      <c r="Q445" s="2">
        <v>0.7</v>
      </c>
      <c r="R445" s="2" t="s">
        <v>27</v>
      </c>
      <c r="S445" s="2" t="s">
        <v>26</v>
      </c>
      <c r="T445" s="2"/>
    </row>
    <row r="446" spans="1:20">
      <c r="A446" s="3">
        <v>45288</v>
      </c>
      <c r="B446" s="2">
        <v>24</v>
      </c>
      <c r="C446" s="2">
        <v>7.2</v>
      </c>
      <c r="D446" s="2">
        <v>6.8</v>
      </c>
      <c r="E446" s="2">
        <v>5.9</v>
      </c>
      <c r="F446" s="2">
        <v>31</v>
      </c>
      <c r="G446" s="2">
        <v>0.1</v>
      </c>
      <c r="H446" s="2"/>
      <c r="I446" s="2">
        <v>685</v>
      </c>
      <c r="J446" s="2">
        <v>2.5</v>
      </c>
      <c r="K446" s="2" t="s">
        <v>26</v>
      </c>
      <c r="L446" s="2" t="s">
        <v>27</v>
      </c>
      <c r="M446" s="2">
        <v>8</v>
      </c>
      <c r="N446" s="2">
        <v>1.9</v>
      </c>
      <c r="O446" s="2">
        <v>1.5</v>
      </c>
      <c r="P446" s="2">
        <v>16.899999999999999</v>
      </c>
      <c r="Q446" s="2">
        <v>0.7</v>
      </c>
      <c r="R446" s="2" t="s">
        <v>27</v>
      </c>
      <c r="S446" s="2" t="s">
        <v>26</v>
      </c>
      <c r="T446" s="2"/>
    </row>
    <row r="447" spans="1:20">
      <c r="A447" s="3">
        <v>45293</v>
      </c>
      <c r="B447" s="2">
        <v>61</v>
      </c>
      <c r="C447" s="2">
        <v>6.8</v>
      </c>
      <c r="D447" s="2">
        <v>3.6</v>
      </c>
      <c r="E447" s="2">
        <v>4.0999999999999996</v>
      </c>
      <c r="F447" s="2">
        <v>34</v>
      </c>
      <c r="G447" s="2">
        <v>0.1</v>
      </c>
      <c r="H447" s="2"/>
      <c r="I447" s="2">
        <v>588</v>
      </c>
      <c r="J447" s="2">
        <v>2</v>
      </c>
      <c r="K447" s="2" t="s">
        <v>26</v>
      </c>
      <c r="L447" s="2">
        <v>0.2</v>
      </c>
      <c r="M447" s="2">
        <v>6.1</v>
      </c>
      <c r="N447" s="2">
        <v>1.9</v>
      </c>
      <c r="O447" s="2">
        <v>1.3</v>
      </c>
      <c r="P447" s="2">
        <v>16.2</v>
      </c>
      <c r="Q447" s="2">
        <v>0.9</v>
      </c>
      <c r="R447" s="2" t="s">
        <v>27</v>
      </c>
      <c r="S447" s="2" t="s">
        <v>26</v>
      </c>
      <c r="T447" s="2"/>
    </row>
    <row r="448" spans="1:20">
      <c r="A448" s="3">
        <v>45296</v>
      </c>
      <c r="B448" s="2">
        <v>37</v>
      </c>
      <c r="C448" s="2">
        <v>7.2</v>
      </c>
      <c r="D448" s="2">
        <v>5.6</v>
      </c>
      <c r="E448" s="2">
        <v>3.7</v>
      </c>
      <c r="F448" s="2">
        <v>7</v>
      </c>
      <c r="G448" s="2">
        <v>0.8</v>
      </c>
      <c r="H448" s="2"/>
      <c r="I448" s="2">
        <v>471</v>
      </c>
      <c r="J448" s="2">
        <v>1.9</v>
      </c>
      <c r="K448" s="2" t="s">
        <v>26</v>
      </c>
      <c r="L448" s="2" t="s">
        <v>27</v>
      </c>
      <c r="M448" s="2">
        <v>6.7</v>
      </c>
      <c r="N448" s="2">
        <v>1.9</v>
      </c>
      <c r="O448" s="2">
        <v>1.3</v>
      </c>
      <c r="P448" s="2">
        <v>27.5</v>
      </c>
      <c r="Q448" s="2">
        <v>0.9</v>
      </c>
      <c r="R448" s="2" t="s">
        <v>27</v>
      </c>
      <c r="S448" s="2" t="s">
        <v>26</v>
      </c>
      <c r="T448" s="2"/>
    </row>
    <row r="449" spans="1:20">
      <c r="A449" s="3">
        <v>45299</v>
      </c>
      <c r="B449" s="2">
        <v>37</v>
      </c>
      <c r="C449" s="2">
        <v>7</v>
      </c>
      <c r="D449" s="2">
        <v>3.6</v>
      </c>
      <c r="E449" s="2">
        <v>3.4</v>
      </c>
      <c r="F449" s="2">
        <v>36</v>
      </c>
      <c r="G449" s="2">
        <v>0.1</v>
      </c>
      <c r="H449" s="2"/>
      <c r="I449" s="2">
        <v>573</v>
      </c>
      <c r="J449" s="2">
        <v>2</v>
      </c>
      <c r="K449" s="2" t="s">
        <v>26</v>
      </c>
      <c r="L449" s="2">
        <v>0.2</v>
      </c>
      <c r="M449" s="2">
        <v>6</v>
      </c>
      <c r="N449" s="2">
        <v>1.1000000000000001</v>
      </c>
      <c r="O449" s="2">
        <v>1.3</v>
      </c>
      <c r="P449" s="2">
        <v>19.600000000000001</v>
      </c>
      <c r="Q449" s="2">
        <v>0.8</v>
      </c>
      <c r="R449" s="2" t="s">
        <v>27</v>
      </c>
      <c r="S449" s="2" t="s">
        <v>26</v>
      </c>
      <c r="T449" s="2"/>
    </row>
    <row r="450" spans="1:20">
      <c r="A450" s="3">
        <v>45301</v>
      </c>
      <c r="B450" s="2">
        <v>25</v>
      </c>
      <c r="C450" s="2">
        <v>6.7</v>
      </c>
      <c r="D450" s="2">
        <v>6</v>
      </c>
      <c r="E450" s="2">
        <v>4.7</v>
      </c>
      <c r="F450" s="2">
        <v>29</v>
      </c>
      <c r="G450" s="2">
        <v>1.5</v>
      </c>
      <c r="H450" s="2"/>
      <c r="I450" s="2">
        <v>585</v>
      </c>
      <c r="J450" s="2">
        <v>2.5</v>
      </c>
      <c r="K450" s="2" t="s">
        <v>26</v>
      </c>
      <c r="L450" s="2">
        <v>0.2</v>
      </c>
      <c r="M450" s="2">
        <v>7.3</v>
      </c>
      <c r="N450" s="2">
        <v>0.8</v>
      </c>
      <c r="O450" s="2">
        <v>1.4</v>
      </c>
      <c r="P450" s="2">
        <v>25</v>
      </c>
      <c r="Q450" s="2">
        <v>0.7</v>
      </c>
      <c r="R450" s="2" t="s">
        <v>27</v>
      </c>
      <c r="S450" s="2" t="s">
        <v>26</v>
      </c>
      <c r="T450" s="2"/>
    </row>
    <row r="451" spans="1:20">
      <c r="A451" s="3">
        <v>45303</v>
      </c>
      <c r="B451" s="2">
        <v>25</v>
      </c>
      <c r="C451" s="2">
        <v>6.6</v>
      </c>
      <c r="D451" s="2">
        <v>6</v>
      </c>
      <c r="E451" s="2">
        <v>5.2</v>
      </c>
      <c r="F451" s="2">
        <v>29</v>
      </c>
      <c r="G451" s="2">
        <v>2.8</v>
      </c>
      <c r="H451" s="2"/>
      <c r="I451" s="2">
        <v>574</v>
      </c>
      <c r="J451" s="2">
        <v>2.9</v>
      </c>
      <c r="K451" s="2" t="s">
        <v>26</v>
      </c>
      <c r="L451" s="2" t="s">
        <v>27</v>
      </c>
      <c r="M451" s="2">
        <v>8.1</v>
      </c>
      <c r="N451" s="2">
        <v>0.9</v>
      </c>
      <c r="O451" s="2">
        <v>1.7</v>
      </c>
      <c r="P451" s="2">
        <v>32</v>
      </c>
      <c r="Q451" s="2">
        <v>0.6</v>
      </c>
      <c r="R451" s="2" t="s">
        <v>27</v>
      </c>
      <c r="S451" s="2" t="s">
        <v>26</v>
      </c>
      <c r="T451" s="2"/>
    </row>
    <row r="452" spans="1:20">
      <c r="A452" s="3">
        <v>45306</v>
      </c>
      <c r="B452" s="2">
        <v>36</v>
      </c>
      <c r="C452" s="2">
        <v>6.4</v>
      </c>
      <c r="D452" s="2">
        <v>3.6</v>
      </c>
      <c r="E452" s="2">
        <v>2.2000000000000002</v>
      </c>
      <c r="F452" s="2">
        <v>33</v>
      </c>
      <c r="G452" s="2">
        <v>0.4</v>
      </c>
      <c r="H452" s="2"/>
      <c r="I452" s="2">
        <v>618</v>
      </c>
      <c r="J452" s="2">
        <v>3.1</v>
      </c>
      <c r="K452" s="2">
        <v>0.1</v>
      </c>
      <c r="L452" s="2" t="s">
        <v>27</v>
      </c>
      <c r="M452" s="2">
        <v>7.6</v>
      </c>
      <c r="N452" s="2">
        <v>0.6</v>
      </c>
      <c r="O452" s="2">
        <v>1.8</v>
      </c>
      <c r="P452" s="2">
        <v>31.6</v>
      </c>
      <c r="Q452" s="2">
        <v>0.8</v>
      </c>
      <c r="R452" s="2" t="s">
        <v>27</v>
      </c>
      <c r="S452" s="2" t="s">
        <v>26</v>
      </c>
      <c r="T452" s="2"/>
    </row>
    <row r="453" spans="1:20">
      <c r="A453" s="3">
        <v>45308</v>
      </c>
      <c r="B453" s="2">
        <v>24</v>
      </c>
      <c r="C453" s="2">
        <v>6.5</v>
      </c>
      <c r="D453" s="2">
        <v>3.6</v>
      </c>
      <c r="E453" s="2">
        <v>3.5</v>
      </c>
      <c r="F453" s="2">
        <v>18</v>
      </c>
      <c r="G453" s="2">
        <v>2.1</v>
      </c>
      <c r="H453" s="2"/>
      <c r="I453" s="2">
        <v>601</v>
      </c>
      <c r="J453" s="2">
        <v>3</v>
      </c>
      <c r="K453" s="2" t="s">
        <v>26</v>
      </c>
      <c r="L453" s="2">
        <v>0.3</v>
      </c>
      <c r="M453" s="2">
        <v>6.5</v>
      </c>
      <c r="N453" s="2">
        <v>0.8</v>
      </c>
      <c r="O453" s="2">
        <v>2</v>
      </c>
      <c r="P453" s="2">
        <v>23.4</v>
      </c>
      <c r="Q453" s="2">
        <v>1</v>
      </c>
      <c r="R453" s="2" t="s">
        <v>27</v>
      </c>
      <c r="S453" s="2" t="s">
        <v>26</v>
      </c>
      <c r="T453" s="2"/>
    </row>
    <row r="454" spans="1:20">
      <c r="A454" s="3">
        <v>45310</v>
      </c>
      <c r="B454" s="2">
        <v>13</v>
      </c>
      <c r="C454" s="2">
        <v>6.7</v>
      </c>
      <c r="D454" s="2">
        <v>8</v>
      </c>
      <c r="E454" s="2">
        <v>9</v>
      </c>
      <c r="F454" s="2">
        <v>40</v>
      </c>
      <c r="G454" s="2">
        <v>7.1</v>
      </c>
      <c r="H454" s="2"/>
      <c r="I454" s="2">
        <v>737</v>
      </c>
      <c r="J454" s="2">
        <v>3.4</v>
      </c>
      <c r="K454" s="2">
        <v>0.2</v>
      </c>
      <c r="L454" s="2">
        <v>0.2</v>
      </c>
      <c r="M454" s="2">
        <v>9.9</v>
      </c>
      <c r="N454" s="2">
        <v>0.8</v>
      </c>
      <c r="O454" s="2">
        <v>2</v>
      </c>
      <c r="P454" s="2">
        <v>31</v>
      </c>
      <c r="Q454" s="2">
        <v>0.7</v>
      </c>
      <c r="R454" s="2" t="s">
        <v>27</v>
      </c>
      <c r="S454" s="2" t="s">
        <v>26</v>
      </c>
      <c r="T454" s="2"/>
    </row>
    <row r="455" spans="1:20">
      <c r="A455" s="3">
        <v>45313</v>
      </c>
      <c r="B455" s="2" t="s">
        <v>6</v>
      </c>
      <c r="C455" s="2">
        <v>6.26</v>
      </c>
      <c r="D455" s="2">
        <v>9.6</v>
      </c>
      <c r="E455" s="2" t="s">
        <v>6</v>
      </c>
      <c r="F455" s="2">
        <v>72</v>
      </c>
      <c r="G455" s="2">
        <v>0.3</v>
      </c>
      <c r="H455" s="2"/>
      <c r="I455" s="2">
        <v>494</v>
      </c>
      <c r="J455" s="2">
        <v>2.7</v>
      </c>
      <c r="K455" s="2" t="s">
        <v>26</v>
      </c>
      <c r="L455" s="2">
        <v>0.3</v>
      </c>
      <c r="M455" s="2">
        <v>8.3000000000000007</v>
      </c>
      <c r="N455" s="2">
        <v>1.8</v>
      </c>
      <c r="O455" s="2">
        <v>2.11</v>
      </c>
      <c r="P455" s="2">
        <v>30.18</v>
      </c>
      <c r="Q455" s="2">
        <v>0.90100000000000002</v>
      </c>
      <c r="R455" s="2" t="s">
        <v>27</v>
      </c>
      <c r="S455" s="2" t="s">
        <v>26</v>
      </c>
      <c r="T455" s="2"/>
    </row>
    <row r="456" spans="1:20">
      <c r="A456" s="3">
        <v>45315</v>
      </c>
      <c r="B456" s="2">
        <v>25</v>
      </c>
      <c r="C456" s="2">
        <v>6.42</v>
      </c>
      <c r="D456" s="2">
        <v>4.8</v>
      </c>
      <c r="E456" s="2">
        <v>5.2</v>
      </c>
      <c r="F456" s="2">
        <v>13</v>
      </c>
      <c r="G456" s="2">
        <v>0.6</v>
      </c>
      <c r="H456" s="2"/>
      <c r="I456" s="2">
        <v>502</v>
      </c>
      <c r="J456" s="2">
        <v>2.2999999999999998</v>
      </c>
      <c r="K456" s="2" t="s">
        <v>26</v>
      </c>
      <c r="L456" s="2">
        <v>0.23</v>
      </c>
      <c r="M456" s="2">
        <v>7.5</v>
      </c>
      <c r="N456" s="2">
        <v>0.82</v>
      </c>
      <c r="O456" s="2">
        <v>1.7</v>
      </c>
      <c r="P456" s="2">
        <v>29.1</v>
      </c>
      <c r="Q456" s="2">
        <v>0.2</v>
      </c>
      <c r="R456" s="2" t="s">
        <v>27</v>
      </c>
      <c r="S456" s="2" t="s">
        <v>26</v>
      </c>
      <c r="T456" s="2"/>
    </row>
    <row r="457" spans="1:20">
      <c r="A457" s="3">
        <v>45317</v>
      </c>
      <c r="B457" s="2">
        <v>24</v>
      </c>
      <c r="C457" s="2">
        <v>6.38</v>
      </c>
      <c r="D457" s="2">
        <v>5.6</v>
      </c>
      <c r="E457" s="2">
        <v>1.2</v>
      </c>
      <c r="F457" s="2">
        <v>22</v>
      </c>
      <c r="G457" s="2">
        <v>1.7</v>
      </c>
      <c r="H457" s="2"/>
      <c r="I457" s="2">
        <v>494</v>
      </c>
      <c r="J457" s="2">
        <v>2.77</v>
      </c>
      <c r="K457" s="2" t="s">
        <v>26</v>
      </c>
      <c r="L457" s="2" t="s">
        <v>27</v>
      </c>
      <c r="M457" s="2">
        <v>8.1999999999999993</v>
      </c>
      <c r="N457" s="2">
        <v>0.46</v>
      </c>
      <c r="O457" s="2">
        <v>1.94</v>
      </c>
      <c r="P457" s="2">
        <v>37.299999999999997</v>
      </c>
      <c r="Q457" s="2">
        <v>0.69</v>
      </c>
      <c r="R457" s="2" t="s">
        <v>27</v>
      </c>
      <c r="S457" s="2" t="s">
        <v>26</v>
      </c>
      <c r="T457" s="2"/>
    </row>
    <row r="458" spans="1:20">
      <c r="A458" s="3">
        <v>45320</v>
      </c>
      <c r="B458" s="2">
        <v>37</v>
      </c>
      <c r="C458" s="2">
        <v>6.45</v>
      </c>
      <c r="D458" s="2">
        <v>5.2</v>
      </c>
      <c r="E458" s="2">
        <v>2.5</v>
      </c>
      <c r="F458" s="2">
        <v>33</v>
      </c>
      <c r="G458" s="2">
        <v>0.2</v>
      </c>
      <c r="H458" s="2"/>
      <c r="I458" s="2">
        <v>598</v>
      </c>
      <c r="J458" s="2">
        <v>2.5099999999999998</v>
      </c>
      <c r="K458" s="2" t="s">
        <v>26</v>
      </c>
      <c r="L458" s="2" t="s">
        <v>27</v>
      </c>
      <c r="M458" s="2">
        <v>6.8</v>
      </c>
      <c r="N458" s="2">
        <v>0.53</v>
      </c>
      <c r="O458" s="2">
        <v>1.68</v>
      </c>
      <c r="P458" s="2">
        <v>26.39</v>
      </c>
      <c r="Q458" s="2">
        <v>0.64900000000000002</v>
      </c>
      <c r="R458" s="2" t="s">
        <v>27</v>
      </c>
      <c r="S458" s="2" t="s">
        <v>26</v>
      </c>
      <c r="T458" s="2"/>
    </row>
    <row r="459" spans="1:20">
      <c r="A459" s="3">
        <v>45322</v>
      </c>
      <c r="B459" s="2">
        <v>25</v>
      </c>
      <c r="C459" s="2">
        <v>6.69</v>
      </c>
      <c r="D459" s="2">
        <v>8</v>
      </c>
      <c r="E459" s="2">
        <v>5.0999999999999996</v>
      </c>
      <c r="F459" s="2">
        <v>28</v>
      </c>
      <c r="G459" s="2">
        <v>0.5</v>
      </c>
      <c r="H459" s="2"/>
      <c r="I459" s="2">
        <v>587</v>
      </c>
      <c r="J459" s="2">
        <v>2.88</v>
      </c>
      <c r="K459" s="2" t="s">
        <v>26</v>
      </c>
      <c r="L459" s="2">
        <v>0.4</v>
      </c>
      <c r="M459" s="2">
        <v>8.5299999999999994</v>
      </c>
      <c r="N459" s="2">
        <v>0.84</v>
      </c>
      <c r="O459" s="2">
        <v>2.1</v>
      </c>
      <c r="P459" s="2">
        <v>28.48</v>
      </c>
      <c r="Q459" s="2">
        <v>0.63</v>
      </c>
      <c r="R459" s="2" t="s">
        <v>27</v>
      </c>
      <c r="S459" s="2" t="s">
        <v>26</v>
      </c>
      <c r="T459" s="2"/>
    </row>
    <row r="460" spans="1:20">
      <c r="A460" s="3">
        <v>45324</v>
      </c>
      <c r="B460" s="2">
        <v>24</v>
      </c>
      <c r="C460" s="2">
        <v>6.54</v>
      </c>
      <c r="D460" s="2">
        <v>5.2</v>
      </c>
      <c r="E460" s="2">
        <v>4.7</v>
      </c>
      <c r="F460" s="2">
        <v>32</v>
      </c>
      <c r="G460" s="2">
        <v>1</v>
      </c>
      <c r="H460" s="2"/>
      <c r="I460" s="2">
        <v>572</v>
      </c>
      <c r="J460" s="2">
        <v>3.12</v>
      </c>
      <c r="K460" s="2">
        <v>0.2</v>
      </c>
      <c r="L460" s="2">
        <v>0.27</v>
      </c>
      <c r="M460" s="2">
        <v>9.2799999999999994</v>
      </c>
      <c r="N460" s="2">
        <v>0.85</v>
      </c>
      <c r="O460" s="2">
        <v>2.14</v>
      </c>
      <c r="P460" s="2">
        <v>37.01</v>
      </c>
      <c r="Q460" s="2">
        <v>0.62</v>
      </c>
      <c r="R460" s="2" t="s">
        <v>27</v>
      </c>
      <c r="S460" s="2" t="s">
        <v>26</v>
      </c>
      <c r="T460" s="2"/>
    </row>
    <row r="461" spans="1:20">
      <c r="A461" s="3">
        <v>45327</v>
      </c>
      <c r="B461" s="2">
        <v>37</v>
      </c>
      <c r="C461" s="2">
        <v>6.59</v>
      </c>
      <c r="D461" s="2">
        <v>6.45</v>
      </c>
      <c r="E461" s="2">
        <v>5.0999999999999996</v>
      </c>
      <c r="F461" s="2">
        <v>29</v>
      </c>
      <c r="G461" s="2">
        <v>0.1</v>
      </c>
      <c r="H461" s="2"/>
      <c r="I461" s="2">
        <v>564</v>
      </c>
      <c r="J461" s="2">
        <v>3.1</v>
      </c>
      <c r="K461" s="2" t="s">
        <v>26</v>
      </c>
      <c r="L461" s="2" t="s">
        <v>27</v>
      </c>
      <c r="M461" s="2">
        <v>7.95</v>
      </c>
      <c r="N461" s="2">
        <v>0.68</v>
      </c>
      <c r="O461" s="2">
        <v>1.83</v>
      </c>
      <c r="P461" s="2">
        <v>25.82</v>
      </c>
      <c r="Q461" s="2">
        <v>0.63</v>
      </c>
      <c r="R461" s="2" t="s">
        <v>27</v>
      </c>
      <c r="S461" s="2" t="s">
        <v>26</v>
      </c>
      <c r="T461" s="2"/>
    </row>
    <row r="462" spans="1:20">
      <c r="A462" s="3">
        <v>45329</v>
      </c>
      <c r="B462" s="2">
        <v>25</v>
      </c>
      <c r="C462" s="2">
        <v>6.5</v>
      </c>
      <c r="D462" s="2">
        <v>7.6</v>
      </c>
      <c r="E462" s="2">
        <v>0.3</v>
      </c>
      <c r="F462" s="2">
        <v>49</v>
      </c>
      <c r="G462" s="2">
        <v>0.6</v>
      </c>
      <c r="H462" s="2"/>
      <c r="I462" s="2">
        <v>492</v>
      </c>
      <c r="J462" s="2">
        <v>3.01</v>
      </c>
      <c r="K462" s="2" t="s">
        <v>26</v>
      </c>
      <c r="L462" s="2" t="s">
        <v>27</v>
      </c>
      <c r="M462" s="2">
        <v>7.7</v>
      </c>
      <c r="N462" s="2">
        <v>1.19</v>
      </c>
      <c r="O462" s="2">
        <v>1.7</v>
      </c>
      <c r="P462" s="2">
        <v>26.1</v>
      </c>
      <c r="Q462" s="2">
        <v>0.67</v>
      </c>
      <c r="R462" s="2" t="s">
        <v>27</v>
      </c>
      <c r="S462" s="2" t="s">
        <v>26</v>
      </c>
      <c r="T462" s="2"/>
    </row>
    <row r="463" spans="1:20">
      <c r="A463" s="3">
        <v>45331</v>
      </c>
      <c r="B463" s="2">
        <v>24</v>
      </c>
      <c r="C463" s="2">
        <v>6.78</v>
      </c>
      <c r="D463" s="2">
        <v>6.8</v>
      </c>
      <c r="E463" s="2">
        <v>9.8000000000000007</v>
      </c>
      <c r="F463" s="2">
        <v>33</v>
      </c>
      <c r="G463" s="2">
        <v>0.7</v>
      </c>
      <c r="H463" s="2"/>
      <c r="I463" s="2">
        <v>345</v>
      </c>
      <c r="J463" s="2">
        <v>2.34</v>
      </c>
      <c r="K463" s="2" t="s">
        <v>26</v>
      </c>
      <c r="L463" s="2">
        <v>0.2</v>
      </c>
      <c r="M463" s="2">
        <v>7.06</v>
      </c>
      <c r="N463" s="2">
        <v>1.92</v>
      </c>
      <c r="O463" s="2">
        <v>1.59</v>
      </c>
      <c r="P463" s="2">
        <v>29.91</v>
      </c>
      <c r="Q463" s="2">
        <v>0.84</v>
      </c>
      <c r="R463" s="2" t="s">
        <v>27</v>
      </c>
      <c r="S463" s="2" t="s">
        <v>26</v>
      </c>
      <c r="T463" s="2"/>
    </row>
    <row r="464" spans="1:20">
      <c r="A464" s="3">
        <v>45334</v>
      </c>
      <c r="B464" s="2">
        <v>37</v>
      </c>
      <c r="C464" s="2">
        <v>7.11</v>
      </c>
      <c r="D464" s="2">
        <v>4</v>
      </c>
      <c r="E464" s="2">
        <v>6.9</v>
      </c>
      <c r="F464" s="2">
        <v>14</v>
      </c>
      <c r="G464" s="2">
        <v>0.1</v>
      </c>
      <c r="H464" s="2"/>
      <c r="I464" s="2">
        <v>455</v>
      </c>
      <c r="J464" s="2">
        <v>2.12</v>
      </c>
      <c r="K464" s="2" t="s">
        <v>26</v>
      </c>
      <c r="L464" s="2" t="s">
        <v>27</v>
      </c>
      <c r="M464" s="2">
        <v>5.3</v>
      </c>
      <c r="N464" s="2">
        <v>0.93</v>
      </c>
      <c r="O464" s="2">
        <v>2.11</v>
      </c>
      <c r="P464" s="2">
        <v>17.5</v>
      </c>
      <c r="Q464" s="2">
        <v>0.7</v>
      </c>
      <c r="R464" s="2" t="s">
        <v>27</v>
      </c>
      <c r="S464" s="2" t="s">
        <v>26</v>
      </c>
      <c r="T464" s="2"/>
    </row>
    <row r="465" spans="1:20">
      <c r="A465" s="3">
        <v>45336</v>
      </c>
      <c r="B465" s="2">
        <v>25</v>
      </c>
      <c r="C465" s="2">
        <v>6.78</v>
      </c>
      <c r="D465" s="2">
        <v>5.2</v>
      </c>
      <c r="E465" s="2">
        <v>4.2</v>
      </c>
      <c r="F465" s="2">
        <v>2</v>
      </c>
      <c r="G465" s="2">
        <v>0.4</v>
      </c>
      <c r="H465" s="2"/>
      <c r="I465" s="2">
        <v>486</v>
      </c>
      <c r="J465" s="2">
        <v>2.74</v>
      </c>
      <c r="K465" s="2" t="s">
        <v>26</v>
      </c>
      <c r="L465" s="2">
        <v>0.23</v>
      </c>
      <c r="M465" s="2">
        <v>7.41</v>
      </c>
      <c r="N465" s="2">
        <v>0.90700000000000003</v>
      </c>
      <c r="O465" s="2">
        <v>1.29</v>
      </c>
      <c r="P465" s="2">
        <v>26.8</v>
      </c>
      <c r="Q465" s="2">
        <v>0.61899999999999999</v>
      </c>
      <c r="R465" s="2" t="s">
        <v>27</v>
      </c>
      <c r="S465" s="2" t="s">
        <v>26</v>
      </c>
      <c r="T465" s="2"/>
    </row>
    <row r="466" spans="1:20">
      <c r="A466" s="3">
        <v>45338</v>
      </c>
      <c r="B466" s="2" t="s">
        <v>55</v>
      </c>
      <c r="C466" s="2">
        <v>6.8</v>
      </c>
      <c r="D466" s="2">
        <v>12.8</v>
      </c>
      <c r="E466" s="2">
        <v>9.8000000000000007</v>
      </c>
      <c r="F466" s="2">
        <v>48</v>
      </c>
      <c r="G466" s="2">
        <v>2</v>
      </c>
      <c r="H466" s="2"/>
      <c r="I466" s="2">
        <v>483</v>
      </c>
      <c r="J466" s="2">
        <v>2.81</v>
      </c>
      <c r="K466" s="2" t="s">
        <v>26</v>
      </c>
      <c r="L466" s="2">
        <v>0.53</v>
      </c>
      <c r="M466" s="2">
        <v>12.08</v>
      </c>
      <c r="N466" s="2">
        <v>3.3</v>
      </c>
      <c r="O466" s="2">
        <v>1.91</v>
      </c>
      <c r="P466" s="2">
        <v>36.5</v>
      </c>
      <c r="Q466" s="2">
        <v>0.77</v>
      </c>
      <c r="R466" s="2" t="s">
        <v>27</v>
      </c>
      <c r="S466" s="2" t="s">
        <v>26</v>
      </c>
      <c r="T466" s="2"/>
    </row>
    <row r="467" spans="1:20">
      <c r="A467" s="3">
        <v>45341</v>
      </c>
      <c r="B467" s="2">
        <v>35</v>
      </c>
      <c r="C467" s="2">
        <v>6.3</v>
      </c>
      <c r="D467" s="2">
        <v>7.2</v>
      </c>
      <c r="E467" s="2">
        <v>3.3</v>
      </c>
      <c r="F467" s="2">
        <v>24</v>
      </c>
      <c r="G467" s="2">
        <v>0.2</v>
      </c>
      <c r="H467" s="2"/>
      <c r="I467" s="2">
        <v>477</v>
      </c>
      <c r="J467" s="2">
        <v>2.1989999999999998</v>
      </c>
      <c r="K467" s="2" t="s">
        <v>26</v>
      </c>
      <c r="L467" s="2" t="s">
        <v>27</v>
      </c>
      <c r="M467" s="2">
        <v>6.43</v>
      </c>
      <c r="N467" s="2">
        <v>1.33</v>
      </c>
      <c r="O467" s="2">
        <v>1.57</v>
      </c>
      <c r="P467" s="2">
        <v>24</v>
      </c>
      <c r="Q467" s="2">
        <v>0.67400000000000004</v>
      </c>
      <c r="R467" s="2" t="s">
        <v>27</v>
      </c>
      <c r="S467" s="2" t="s">
        <v>26</v>
      </c>
      <c r="T467" s="2"/>
    </row>
    <row r="468" spans="1:20">
      <c r="A468" s="3">
        <v>45343</v>
      </c>
      <c r="B468" s="2">
        <v>22</v>
      </c>
      <c r="C468" s="2">
        <v>6.66</v>
      </c>
      <c r="D468" s="2">
        <v>7.2</v>
      </c>
      <c r="E468" s="2">
        <v>1.7</v>
      </c>
      <c r="F468" s="2">
        <v>12</v>
      </c>
      <c r="G468" s="2">
        <v>0.4</v>
      </c>
      <c r="H468" s="2"/>
      <c r="I468" s="2">
        <v>606</v>
      </c>
      <c r="J468" s="2">
        <v>2.4</v>
      </c>
      <c r="K468" s="2" t="s">
        <v>27</v>
      </c>
      <c r="L468" s="2">
        <v>0.23</v>
      </c>
      <c r="M468" s="2">
        <v>6.51</v>
      </c>
      <c r="N468" s="2">
        <v>0.94499999999999995</v>
      </c>
      <c r="O468" s="2">
        <v>1.6439999999999999</v>
      </c>
      <c r="P468" s="2">
        <v>25.2</v>
      </c>
      <c r="Q468" s="2">
        <v>0.25900000000000001</v>
      </c>
      <c r="R468" s="2" t="s">
        <v>27</v>
      </c>
      <c r="S468" s="2" t="s">
        <v>26</v>
      </c>
      <c r="T468" s="2"/>
    </row>
    <row r="469" spans="1:20">
      <c r="A469" s="3">
        <v>45345</v>
      </c>
      <c r="B469" s="2">
        <v>24</v>
      </c>
      <c r="C469" s="2">
        <v>7.08</v>
      </c>
      <c r="D469" s="2">
        <v>4.8</v>
      </c>
      <c r="E469" s="2">
        <v>4.8</v>
      </c>
      <c r="F469" s="2">
        <v>25</v>
      </c>
      <c r="G469" s="2">
        <v>0.5</v>
      </c>
      <c r="H469" s="2"/>
      <c r="I469" s="2">
        <v>466</v>
      </c>
      <c r="J469" s="2">
        <v>2.0299999999999998</v>
      </c>
      <c r="K469" s="2" t="s">
        <v>27</v>
      </c>
      <c r="L469" s="2" t="s">
        <v>27</v>
      </c>
      <c r="M469" s="2">
        <v>6.3</v>
      </c>
      <c r="N469" s="2">
        <v>1.72</v>
      </c>
      <c r="O469" s="2">
        <v>1.55</v>
      </c>
      <c r="P469" s="2">
        <v>24.93</v>
      </c>
      <c r="Q469" s="2">
        <v>0.56999999999999995</v>
      </c>
      <c r="R469" s="2" t="s">
        <v>27</v>
      </c>
      <c r="S469" s="2" t="s">
        <v>26</v>
      </c>
      <c r="T469" s="2"/>
    </row>
    <row r="470" spans="1:20">
      <c r="A470" s="3">
        <v>45348</v>
      </c>
      <c r="B470" s="2">
        <v>37</v>
      </c>
      <c r="C470" s="2">
        <v>6.76</v>
      </c>
      <c r="D470" s="2">
        <v>8.4</v>
      </c>
      <c r="E470" s="2">
        <v>2.6</v>
      </c>
      <c r="F470" s="2">
        <v>24</v>
      </c>
      <c r="G470" s="2">
        <v>0.1</v>
      </c>
      <c r="H470" s="2"/>
      <c r="I470" s="2">
        <v>607</v>
      </c>
      <c r="J470" s="2">
        <v>1.88</v>
      </c>
      <c r="K470" s="2" t="s">
        <v>26</v>
      </c>
      <c r="L470" s="2" t="s">
        <v>27</v>
      </c>
      <c r="M470" s="2">
        <v>4.88</v>
      </c>
      <c r="N470" s="2">
        <v>0.66</v>
      </c>
      <c r="O470" s="2">
        <v>1.17</v>
      </c>
      <c r="P470" s="2">
        <v>14.6</v>
      </c>
      <c r="Q470" s="2">
        <v>0.377</v>
      </c>
      <c r="R470" s="2" t="s">
        <v>27</v>
      </c>
      <c r="S470" s="2" t="s">
        <v>26</v>
      </c>
      <c r="T470" s="2"/>
    </row>
    <row r="471" spans="1:20">
      <c r="A471" s="3">
        <v>45350</v>
      </c>
      <c r="B471" s="2">
        <v>24</v>
      </c>
      <c r="C471" s="2">
        <v>6.77</v>
      </c>
      <c r="D471" s="2">
        <v>6.4</v>
      </c>
      <c r="E471" s="2">
        <v>3.4</v>
      </c>
      <c r="F471" s="2">
        <v>13</v>
      </c>
      <c r="G471" s="2">
        <v>0.5</v>
      </c>
      <c r="H471" s="2"/>
      <c r="I471" s="2">
        <v>747</v>
      </c>
      <c r="J471" s="2">
        <v>2.02</v>
      </c>
      <c r="K471" s="2" t="s">
        <v>26</v>
      </c>
      <c r="L471" s="2" t="s">
        <v>27</v>
      </c>
      <c r="M471" s="2">
        <v>7.59</v>
      </c>
      <c r="N471" s="2">
        <v>1.1599999999999999</v>
      </c>
      <c r="O471" s="2">
        <v>1.22</v>
      </c>
      <c r="P471" s="2">
        <v>17.23</v>
      </c>
      <c r="Q471" s="2">
        <v>0.46400000000000002</v>
      </c>
      <c r="R471" s="2" t="s">
        <v>27</v>
      </c>
      <c r="S471" s="2" t="s">
        <v>26</v>
      </c>
      <c r="T471" s="2"/>
    </row>
    <row r="472" spans="1:20">
      <c r="A472" s="3">
        <v>45352</v>
      </c>
      <c r="B472" s="2">
        <v>25</v>
      </c>
      <c r="C472" s="2">
        <v>6.6</v>
      </c>
      <c r="D472" s="2">
        <v>4.8</v>
      </c>
      <c r="E472" s="2">
        <v>3.6</v>
      </c>
      <c r="F472" s="2">
        <v>34</v>
      </c>
      <c r="G472" s="2">
        <v>0.7</v>
      </c>
      <c r="H472" s="2"/>
      <c r="I472" s="2">
        <v>561</v>
      </c>
      <c r="J472" s="2">
        <v>2.46</v>
      </c>
      <c r="K472" s="2" t="s">
        <v>26</v>
      </c>
      <c r="L472" s="2" t="s">
        <v>27</v>
      </c>
      <c r="M472" s="2">
        <v>7.97</v>
      </c>
      <c r="N472" s="2">
        <v>1.1200000000000001</v>
      </c>
      <c r="O472" s="2">
        <v>1.44</v>
      </c>
      <c r="P472" s="2">
        <v>21.4</v>
      </c>
      <c r="Q472" s="2">
        <v>0.66</v>
      </c>
      <c r="R472" s="2" t="s">
        <v>27</v>
      </c>
      <c r="S472" s="2" t="s">
        <v>26</v>
      </c>
      <c r="T472" s="2"/>
    </row>
    <row r="473" spans="1:20">
      <c r="A473" s="3">
        <v>45355</v>
      </c>
      <c r="B473" s="2">
        <v>36</v>
      </c>
      <c r="C473" s="2">
        <v>6.88</v>
      </c>
      <c r="D473" s="2">
        <v>5.6</v>
      </c>
      <c r="E473" s="2">
        <v>2.4</v>
      </c>
      <c r="F473" s="2">
        <v>34</v>
      </c>
      <c r="G473" s="2">
        <v>0.4</v>
      </c>
      <c r="H473" s="2"/>
      <c r="I473" s="2">
        <v>607</v>
      </c>
      <c r="J473" s="2">
        <v>2.33</v>
      </c>
      <c r="K473" s="2" t="s">
        <v>26</v>
      </c>
      <c r="L473" s="2" t="s">
        <v>27</v>
      </c>
      <c r="M473" s="2">
        <v>7.7</v>
      </c>
      <c r="N473" s="2">
        <v>1.72</v>
      </c>
      <c r="O473" s="2">
        <v>1.28</v>
      </c>
      <c r="P473" s="2">
        <v>18.510000000000002</v>
      </c>
      <c r="Q473" s="2">
        <v>0.28000000000000003</v>
      </c>
      <c r="R473" s="2" t="s">
        <v>27</v>
      </c>
      <c r="S473" s="2" t="s">
        <v>26</v>
      </c>
      <c r="T473" s="2"/>
    </row>
    <row r="474" spans="1:20">
      <c r="A474" s="3">
        <v>45357</v>
      </c>
      <c r="B474" s="2">
        <v>25</v>
      </c>
      <c r="C474" s="2">
        <v>6.95</v>
      </c>
      <c r="D474" s="2">
        <v>8</v>
      </c>
      <c r="E474" s="2">
        <v>4.5</v>
      </c>
      <c r="F474" s="2">
        <v>37</v>
      </c>
      <c r="G474" s="2">
        <v>0.7</v>
      </c>
      <c r="H474" s="2"/>
      <c r="I474" s="2">
        <v>648</v>
      </c>
      <c r="J474" s="2">
        <v>2.42</v>
      </c>
      <c r="K474" s="2" t="s">
        <v>26</v>
      </c>
      <c r="L474" s="2" t="s">
        <v>27</v>
      </c>
      <c r="M474" s="2">
        <v>8.6300000000000008</v>
      </c>
      <c r="N474" s="2">
        <v>1.19</v>
      </c>
      <c r="O474" s="2">
        <v>1.377</v>
      </c>
      <c r="P474" s="2">
        <v>17.77</v>
      </c>
      <c r="Q474" s="2">
        <v>0.46</v>
      </c>
      <c r="R474" s="2" t="s">
        <v>27</v>
      </c>
      <c r="S474" s="2" t="s">
        <v>26</v>
      </c>
      <c r="T474" s="2"/>
    </row>
    <row r="475" spans="1:20">
      <c r="A475" s="3">
        <v>45359</v>
      </c>
      <c r="B475" s="2">
        <v>24</v>
      </c>
      <c r="C475" s="2">
        <v>7.1</v>
      </c>
      <c r="D475" s="2">
        <v>8</v>
      </c>
      <c r="E475" s="2">
        <v>5.6</v>
      </c>
      <c r="F475" s="2">
        <v>26</v>
      </c>
      <c r="G475" s="2">
        <v>1.1000000000000001</v>
      </c>
      <c r="H475" s="2"/>
      <c r="I475" s="2">
        <v>627</v>
      </c>
      <c r="J475" s="2">
        <v>2.79</v>
      </c>
      <c r="K475" s="2" t="s">
        <v>26</v>
      </c>
      <c r="L475" s="2" t="s">
        <v>27</v>
      </c>
      <c r="M475" s="2">
        <v>9.0500000000000007</v>
      </c>
      <c r="N475" s="2">
        <v>1.6</v>
      </c>
      <c r="O475" s="2">
        <v>1.58</v>
      </c>
      <c r="P475" s="2">
        <v>23.2</v>
      </c>
      <c r="Q475" s="2">
        <v>0.49299999999999999</v>
      </c>
      <c r="R475" s="2" t="s">
        <v>27</v>
      </c>
      <c r="S475" s="2" t="s">
        <v>26</v>
      </c>
      <c r="T475" s="2"/>
    </row>
    <row r="476" spans="1:20">
      <c r="A476" s="3">
        <v>45362</v>
      </c>
      <c r="B476" s="2">
        <v>37</v>
      </c>
      <c r="C476" s="2">
        <v>6.97</v>
      </c>
      <c r="D476" s="2">
        <v>6</v>
      </c>
      <c r="E476" s="2">
        <v>4</v>
      </c>
      <c r="F476" s="2">
        <v>36</v>
      </c>
      <c r="G476" s="2">
        <v>0.5</v>
      </c>
      <c r="H476" s="2"/>
      <c r="I476" s="2">
        <v>626</v>
      </c>
      <c r="J476" s="2">
        <v>2.7959999999999998</v>
      </c>
      <c r="K476" s="2" t="s">
        <v>26</v>
      </c>
      <c r="L476" s="2" t="s">
        <v>27</v>
      </c>
      <c r="M476" s="2">
        <v>8.5</v>
      </c>
      <c r="N476" s="2">
        <v>1.38</v>
      </c>
      <c r="O476" s="2">
        <v>1.68</v>
      </c>
      <c r="P476" s="2">
        <v>20.93</v>
      </c>
      <c r="Q476" s="2">
        <v>0.52</v>
      </c>
      <c r="R476" s="2" t="s">
        <v>27</v>
      </c>
      <c r="S476" s="2" t="s">
        <v>26</v>
      </c>
      <c r="T476" s="2"/>
    </row>
    <row r="477" spans="1:20">
      <c r="A477" s="3">
        <v>45364</v>
      </c>
      <c r="B477" s="2">
        <v>25</v>
      </c>
      <c r="C477" s="2">
        <v>6.59</v>
      </c>
      <c r="D477" s="2">
        <v>8</v>
      </c>
      <c r="E477" s="2">
        <v>4.4000000000000004</v>
      </c>
      <c r="F477" s="2">
        <v>12</v>
      </c>
      <c r="G477" s="2">
        <v>0.3</v>
      </c>
      <c r="H477" s="2"/>
      <c r="I477" s="2">
        <v>527</v>
      </c>
      <c r="J477" s="2">
        <v>2.46</v>
      </c>
      <c r="K477" s="2" t="s">
        <v>26</v>
      </c>
      <c r="L477" s="2" t="s">
        <v>27</v>
      </c>
      <c r="M477" s="2">
        <v>8.06</v>
      </c>
      <c r="N477" s="2">
        <v>1.65</v>
      </c>
      <c r="O477" s="2">
        <v>1.1200000000000001</v>
      </c>
      <c r="P477" s="2">
        <v>19.190000000000001</v>
      </c>
      <c r="Q477" s="2">
        <v>0.497</v>
      </c>
      <c r="R477" s="2" t="s">
        <v>27</v>
      </c>
      <c r="S477" s="2" t="s">
        <v>26</v>
      </c>
      <c r="T477" s="2"/>
    </row>
    <row r="478" spans="1:20">
      <c r="A478" s="3">
        <v>45366</v>
      </c>
      <c r="B478" s="2">
        <v>25</v>
      </c>
      <c r="C478" s="2">
        <v>6.73</v>
      </c>
      <c r="D478" s="2">
        <v>8</v>
      </c>
      <c r="E478" s="2">
        <v>6.5</v>
      </c>
      <c r="F478" s="2">
        <v>38</v>
      </c>
      <c r="G478" s="2">
        <v>0.8</v>
      </c>
      <c r="H478" s="2"/>
      <c r="I478" s="2">
        <v>529</v>
      </c>
      <c r="J478" s="2">
        <v>2.66</v>
      </c>
      <c r="K478" s="2" t="s">
        <v>26</v>
      </c>
      <c r="L478" s="2" t="s">
        <v>27</v>
      </c>
      <c r="M478" s="2">
        <v>9.64</v>
      </c>
      <c r="N478" s="2">
        <v>2.04</v>
      </c>
      <c r="O478" s="2">
        <v>1.45</v>
      </c>
      <c r="P478" s="2">
        <v>22.25</v>
      </c>
      <c r="Q478" s="2">
        <v>0.55200000000000005</v>
      </c>
      <c r="R478" s="2" t="s">
        <v>27</v>
      </c>
      <c r="S478" s="2" t="s">
        <v>26</v>
      </c>
      <c r="T478" s="2"/>
    </row>
    <row r="479" spans="1:20">
      <c r="A479" s="3">
        <v>45369</v>
      </c>
      <c r="B479" s="2">
        <v>36</v>
      </c>
      <c r="C479" s="2">
        <v>7.39</v>
      </c>
      <c r="D479" s="2">
        <v>8</v>
      </c>
      <c r="E479" s="2">
        <v>3.2</v>
      </c>
      <c r="F479" s="2">
        <v>18</v>
      </c>
      <c r="G479" s="2">
        <v>0.3</v>
      </c>
      <c r="H479" s="2"/>
      <c r="I479" s="2">
        <v>618</v>
      </c>
      <c r="J479" s="2">
        <v>2.617</v>
      </c>
      <c r="K479" s="2" t="s">
        <v>26</v>
      </c>
      <c r="L479" s="2" t="s">
        <v>27</v>
      </c>
      <c r="M479" s="2">
        <v>8.86</v>
      </c>
      <c r="N479" s="2">
        <v>1.91</v>
      </c>
      <c r="O479" s="2">
        <v>1.73</v>
      </c>
      <c r="P479" s="2">
        <v>22.18</v>
      </c>
      <c r="Q479" s="2">
        <v>0.66100000000000003</v>
      </c>
      <c r="R479" s="2" t="s">
        <v>27</v>
      </c>
      <c r="S479" s="2" t="s">
        <v>26</v>
      </c>
      <c r="T479" s="2"/>
    </row>
    <row r="480" spans="1:20">
      <c r="A480" s="3">
        <v>45371</v>
      </c>
      <c r="B480" s="2">
        <v>25</v>
      </c>
      <c r="C480" s="2">
        <v>6.6</v>
      </c>
      <c r="D480" s="2">
        <v>8</v>
      </c>
      <c r="E480" s="2">
        <v>4.9000000000000004</v>
      </c>
      <c r="F480" s="2">
        <v>18</v>
      </c>
      <c r="G480" s="2">
        <v>0.4</v>
      </c>
      <c r="H480" s="2"/>
      <c r="I480" s="2">
        <v>580</v>
      </c>
      <c r="J480" s="2">
        <v>2.54</v>
      </c>
      <c r="K480" s="2" t="s">
        <v>26</v>
      </c>
      <c r="L480" s="2" t="s">
        <v>27</v>
      </c>
      <c r="M480" s="2">
        <v>8.9920000000000009</v>
      </c>
      <c r="N480" s="2">
        <v>1.87</v>
      </c>
      <c r="O480" s="2">
        <v>1.55</v>
      </c>
      <c r="P480" s="2">
        <v>20.95</v>
      </c>
      <c r="Q480" s="2">
        <v>0.46500000000000002</v>
      </c>
      <c r="R480" s="2" t="s">
        <v>27</v>
      </c>
      <c r="S480" s="2" t="s">
        <v>26</v>
      </c>
      <c r="T480" s="2"/>
    </row>
    <row r="481" spans="1:20">
      <c r="A481" s="3">
        <v>45373</v>
      </c>
      <c r="B481" s="2">
        <v>24</v>
      </c>
      <c r="C481" s="2">
        <v>6.66</v>
      </c>
      <c r="D481" s="2">
        <v>9.1999999999999993</v>
      </c>
      <c r="E481" s="2">
        <v>5.9</v>
      </c>
      <c r="F481" s="2">
        <v>36</v>
      </c>
      <c r="G481" s="2">
        <v>1.4</v>
      </c>
      <c r="H481" s="2"/>
      <c r="I481" s="2">
        <v>540</v>
      </c>
      <c r="J481" s="2">
        <v>2.6640000000000001</v>
      </c>
      <c r="K481" s="2" t="s">
        <v>26</v>
      </c>
      <c r="L481" s="2" t="s">
        <v>27</v>
      </c>
      <c r="M481" s="2">
        <v>9.6790000000000003</v>
      </c>
      <c r="N481" s="2">
        <v>2.169</v>
      </c>
      <c r="O481" s="2">
        <v>1.5069999999999999</v>
      </c>
      <c r="P481" s="2">
        <v>26.151</v>
      </c>
      <c r="Q481" s="2">
        <v>0.66100000000000003</v>
      </c>
      <c r="R481" s="2" t="s">
        <v>27</v>
      </c>
      <c r="S481" s="2" t="s">
        <v>26</v>
      </c>
      <c r="T481" s="2"/>
    </row>
    <row r="482" spans="1:20">
      <c r="A482" s="3">
        <v>45376</v>
      </c>
      <c r="B482" s="2">
        <v>36</v>
      </c>
      <c r="C482" s="2">
        <v>7.63</v>
      </c>
      <c r="D482" s="2">
        <v>10.199999999999999</v>
      </c>
      <c r="E482" s="2">
        <v>5.9</v>
      </c>
      <c r="F482" s="2">
        <v>35</v>
      </c>
      <c r="G482" s="2">
        <v>0.2</v>
      </c>
      <c r="H482" s="2"/>
      <c r="I482" s="2">
        <v>571</v>
      </c>
      <c r="J482" s="2">
        <v>2.8</v>
      </c>
      <c r="K482" s="2" t="s">
        <v>26</v>
      </c>
      <c r="L482" s="2" t="s">
        <v>27</v>
      </c>
      <c r="M482" s="2">
        <v>7.9980000000000002</v>
      </c>
      <c r="N482" s="2">
        <v>1.1759999999999999</v>
      </c>
      <c r="O482" s="2">
        <v>1.6379999999999999</v>
      </c>
      <c r="P482" s="2">
        <v>19.937000000000001</v>
      </c>
      <c r="Q482" s="2">
        <v>0.439</v>
      </c>
      <c r="R482" s="2" t="s">
        <v>27</v>
      </c>
      <c r="S482" s="2" t="s">
        <v>26</v>
      </c>
      <c r="T482" s="2"/>
    </row>
    <row r="483" spans="1:20">
      <c r="A483" s="3">
        <v>45378</v>
      </c>
      <c r="B483" s="2">
        <v>37</v>
      </c>
      <c r="C483" s="2">
        <v>7.28</v>
      </c>
      <c r="D483" s="2">
        <v>7.2</v>
      </c>
      <c r="E483" s="2"/>
      <c r="F483" s="2">
        <v>28</v>
      </c>
      <c r="G483" s="2">
        <v>0.4</v>
      </c>
      <c r="H483" s="2"/>
      <c r="I483" s="2">
        <v>572</v>
      </c>
      <c r="J483" s="2">
        <v>2.73</v>
      </c>
      <c r="K483" s="2" t="s">
        <v>26</v>
      </c>
      <c r="L483" s="2" t="s">
        <v>27</v>
      </c>
      <c r="M483" s="2">
        <v>7.367</v>
      </c>
      <c r="N483" s="2">
        <v>2.4670000000000001</v>
      </c>
      <c r="O483" s="2">
        <v>1.4470000000000001</v>
      </c>
      <c r="P483" s="2">
        <v>19.861999999999998</v>
      </c>
      <c r="Q483" s="2">
        <v>1.0569999999999999</v>
      </c>
      <c r="R483" s="2" t="s">
        <v>27</v>
      </c>
      <c r="S483" s="2" t="s">
        <v>26</v>
      </c>
      <c r="T483" s="2"/>
    </row>
    <row r="484" spans="1:20">
      <c r="A484" s="3">
        <v>45384</v>
      </c>
      <c r="B484" s="2">
        <v>60</v>
      </c>
      <c r="C484" s="2">
        <v>6.66</v>
      </c>
      <c r="D484" s="2">
        <v>8</v>
      </c>
      <c r="E484" s="2">
        <v>5.4</v>
      </c>
      <c r="F484" s="2">
        <v>41</v>
      </c>
      <c r="G484" s="2">
        <v>0.2</v>
      </c>
      <c r="H484" s="2"/>
      <c r="I484" s="2">
        <v>526</v>
      </c>
      <c r="J484" s="2">
        <v>2.3959999999999999</v>
      </c>
      <c r="K484" s="2" t="s">
        <v>26</v>
      </c>
      <c r="L484" s="2" t="s">
        <v>27</v>
      </c>
      <c r="M484" s="2">
        <v>10.4</v>
      </c>
      <c r="N484" s="2">
        <v>2.1</v>
      </c>
      <c r="O484" s="2">
        <v>2.5720000000000001</v>
      </c>
      <c r="P484" s="2">
        <v>33.729999999999997</v>
      </c>
      <c r="Q484" s="2">
        <v>1.323</v>
      </c>
      <c r="R484" s="2" t="s">
        <v>27</v>
      </c>
      <c r="S484" s="2" t="s">
        <v>26</v>
      </c>
      <c r="T484" s="2"/>
    </row>
    <row r="485" spans="1:20">
      <c r="A485" s="3">
        <v>45387</v>
      </c>
      <c r="B485" s="2">
        <v>37</v>
      </c>
      <c r="C485" s="2">
        <v>6.74</v>
      </c>
      <c r="D485" s="2">
        <v>11.6</v>
      </c>
      <c r="E485" s="2">
        <v>5.0999999999999996</v>
      </c>
      <c r="F485" s="2">
        <v>24</v>
      </c>
      <c r="G485" s="2">
        <v>0.5</v>
      </c>
      <c r="H485" s="2"/>
      <c r="I485" s="2">
        <v>521</v>
      </c>
      <c r="J485" s="2">
        <v>2.54</v>
      </c>
      <c r="K485" s="2" t="s">
        <v>26</v>
      </c>
      <c r="L485" s="2" t="s">
        <v>27</v>
      </c>
      <c r="M485" s="2">
        <v>8.016</v>
      </c>
      <c r="N485" s="2">
        <v>2.2709999999999999</v>
      </c>
      <c r="O485" s="2">
        <v>1.5960000000000001</v>
      </c>
      <c r="P485" s="2">
        <v>21.385999999999999</v>
      </c>
      <c r="Q485" s="2">
        <v>1.0720000000000001</v>
      </c>
      <c r="R485" s="2" t="s">
        <v>27</v>
      </c>
      <c r="S485" s="2" t="s">
        <v>26</v>
      </c>
      <c r="T485" s="2"/>
    </row>
    <row r="486" spans="1:20">
      <c r="A486" s="3">
        <v>45390</v>
      </c>
      <c r="B486" s="2">
        <v>36</v>
      </c>
      <c r="C486" s="2">
        <v>6.74</v>
      </c>
      <c r="D486" s="2">
        <v>8.8000000000000007</v>
      </c>
      <c r="E486" s="2">
        <v>3.7</v>
      </c>
      <c r="F486" s="2">
        <v>20</v>
      </c>
      <c r="G486" s="2">
        <v>0.1</v>
      </c>
      <c r="H486" s="2"/>
      <c r="I486" s="2">
        <v>567</v>
      </c>
      <c r="J486" s="2">
        <v>2.34</v>
      </c>
      <c r="K486" s="2" t="s">
        <v>26</v>
      </c>
      <c r="L486" s="2" t="s">
        <v>27</v>
      </c>
      <c r="M486" s="2">
        <v>6.71</v>
      </c>
      <c r="N486" s="2">
        <v>1.48</v>
      </c>
      <c r="O486" s="2">
        <v>1.23</v>
      </c>
      <c r="P486" s="2">
        <v>16.59</v>
      </c>
      <c r="Q486" s="2">
        <v>0.96</v>
      </c>
      <c r="R486" s="2" t="s">
        <v>27</v>
      </c>
      <c r="S486" s="2" t="s">
        <v>26</v>
      </c>
      <c r="T486" s="2"/>
    </row>
    <row r="487" spans="1:20">
      <c r="A487" s="3">
        <v>45392</v>
      </c>
      <c r="B487" s="2">
        <v>25</v>
      </c>
      <c r="C487" s="2">
        <v>6.76</v>
      </c>
      <c r="D487" s="2">
        <v>8.4</v>
      </c>
      <c r="E487" s="2">
        <v>4.2</v>
      </c>
      <c r="F487" s="2">
        <v>20</v>
      </c>
      <c r="G487" s="2">
        <v>0.5</v>
      </c>
      <c r="H487" s="2"/>
      <c r="I487" s="2">
        <v>640</v>
      </c>
      <c r="J487" s="2">
        <v>2.5760000000000001</v>
      </c>
      <c r="K487" s="2" t="s">
        <v>26</v>
      </c>
      <c r="L487" s="2" t="s">
        <v>27</v>
      </c>
      <c r="M487" s="2">
        <v>9.0449999999999999</v>
      </c>
      <c r="N487" s="2">
        <v>2.6230000000000002</v>
      </c>
      <c r="O487" s="2">
        <v>1.742</v>
      </c>
      <c r="P487" s="2">
        <v>23</v>
      </c>
      <c r="Q487" s="2">
        <v>0.94499999999999995</v>
      </c>
      <c r="R487" s="2" t="s">
        <v>27</v>
      </c>
      <c r="S487" s="2" t="s">
        <v>26</v>
      </c>
      <c r="T487" s="2"/>
    </row>
    <row r="488" spans="1:20">
      <c r="A488" s="3">
        <v>45394</v>
      </c>
      <c r="B488" s="2">
        <v>23</v>
      </c>
      <c r="C488" s="2">
        <v>7.18</v>
      </c>
      <c r="D488" s="2">
        <v>6.8</v>
      </c>
      <c r="E488" s="2">
        <v>3.7</v>
      </c>
      <c r="F488" s="2">
        <v>15</v>
      </c>
      <c r="G488" s="2">
        <v>0.4</v>
      </c>
      <c r="H488" s="2"/>
      <c r="I488" s="2">
        <v>557</v>
      </c>
      <c r="J488" s="2">
        <v>1.82</v>
      </c>
      <c r="K488" s="2" t="s">
        <v>26</v>
      </c>
      <c r="L488" s="2" t="s">
        <v>27</v>
      </c>
      <c r="M488" s="2">
        <v>8.2260000000000009</v>
      </c>
      <c r="N488" s="2">
        <v>1.482</v>
      </c>
      <c r="O488" s="2">
        <v>1.651</v>
      </c>
      <c r="P488" s="2">
        <v>20.573</v>
      </c>
      <c r="Q488" s="2">
        <v>0.82399999999999995</v>
      </c>
      <c r="R488" s="2" t="s">
        <v>27</v>
      </c>
      <c r="S488" s="2" t="s">
        <v>26</v>
      </c>
      <c r="T488" s="2"/>
    </row>
    <row r="489" spans="1:20">
      <c r="A489" s="3">
        <v>45397</v>
      </c>
      <c r="B489" s="2">
        <v>37</v>
      </c>
      <c r="C489" s="2">
        <v>7.24</v>
      </c>
      <c r="D489" s="2">
        <v>5.6</v>
      </c>
      <c r="E489" s="2">
        <v>3.1</v>
      </c>
      <c r="F489" s="2">
        <v>36</v>
      </c>
      <c r="G489" s="2">
        <v>0.1</v>
      </c>
      <c r="H489" s="2"/>
      <c r="I489" s="2">
        <v>623</v>
      </c>
      <c r="J489" s="2">
        <v>3.07</v>
      </c>
      <c r="K489" s="2" t="s">
        <v>26</v>
      </c>
      <c r="L489" s="2" t="s">
        <v>27</v>
      </c>
      <c r="M489" s="2">
        <v>10.34</v>
      </c>
      <c r="N489" s="2">
        <v>0.92900000000000005</v>
      </c>
      <c r="O489" s="2">
        <v>1.7</v>
      </c>
      <c r="P489" s="2">
        <v>17.079999999999998</v>
      </c>
      <c r="Q489" s="2">
        <v>0.86799999999999999</v>
      </c>
      <c r="R489" s="2" t="s">
        <v>27</v>
      </c>
      <c r="S489" s="2" t="s">
        <v>26</v>
      </c>
      <c r="T489" s="2"/>
    </row>
    <row r="490" spans="1:20">
      <c r="A490" s="3">
        <v>45399</v>
      </c>
      <c r="B490" s="2">
        <v>27</v>
      </c>
      <c r="C490" s="2">
        <v>7.09</v>
      </c>
      <c r="D490" s="2">
        <v>4.4000000000000004</v>
      </c>
      <c r="E490" s="2">
        <v>2.8</v>
      </c>
      <c r="F490" s="2">
        <v>28</v>
      </c>
      <c r="G490" s="2">
        <v>0.8</v>
      </c>
      <c r="H490" s="2"/>
      <c r="I490" s="2">
        <v>550</v>
      </c>
      <c r="J490" s="2">
        <v>2.35</v>
      </c>
      <c r="K490" s="2" t="s">
        <v>26</v>
      </c>
      <c r="L490" s="2" t="s">
        <v>27</v>
      </c>
      <c r="M490" s="2">
        <v>6.99</v>
      </c>
      <c r="N490" s="2">
        <v>1.0129999999999999</v>
      </c>
      <c r="O490" s="2">
        <v>1.6080000000000001</v>
      </c>
      <c r="P490" s="2">
        <v>17.79</v>
      </c>
      <c r="Q490" s="2">
        <v>0.81399999999999995</v>
      </c>
      <c r="R490" s="2" t="s">
        <v>27</v>
      </c>
      <c r="S490" s="2" t="s">
        <v>26</v>
      </c>
      <c r="T490" s="2"/>
    </row>
    <row r="491" spans="1:20">
      <c r="A491" s="3">
        <v>45401</v>
      </c>
      <c r="B491" s="2">
        <v>22</v>
      </c>
      <c r="C491" s="2">
        <v>6.62</v>
      </c>
      <c r="D491" s="2">
        <v>11.6</v>
      </c>
      <c r="E491" s="2">
        <v>10.1</v>
      </c>
      <c r="F491" s="2">
        <v>37</v>
      </c>
      <c r="G491" s="2">
        <v>1.5</v>
      </c>
      <c r="H491" s="2"/>
      <c r="I491" s="2">
        <v>701</v>
      </c>
      <c r="J491" s="2">
        <v>3.24</v>
      </c>
      <c r="K491" s="2" t="s">
        <v>26</v>
      </c>
      <c r="L491" s="2" t="s">
        <v>27</v>
      </c>
      <c r="M491" s="2">
        <v>10.159000000000001</v>
      </c>
      <c r="N491" s="2">
        <v>1.2490000000000001</v>
      </c>
      <c r="O491" s="2">
        <v>2.278</v>
      </c>
      <c r="P491" s="2">
        <v>29.09</v>
      </c>
      <c r="Q491" s="2">
        <v>1.0780000000000001</v>
      </c>
      <c r="R491" s="2" t="s">
        <v>27</v>
      </c>
      <c r="S491" s="2" t="s">
        <v>26</v>
      </c>
      <c r="T491" s="2"/>
    </row>
    <row r="492" spans="1:20">
      <c r="A492" s="3">
        <v>45404</v>
      </c>
      <c r="B492" s="2">
        <v>37</v>
      </c>
      <c r="C492" s="2">
        <v>6.57</v>
      </c>
      <c r="D492" s="2">
        <v>8</v>
      </c>
      <c r="E492" s="2">
        <v>3.5</v>
      </c>
      <c r="F492" s="2">
        <v>23</v>
      </c>
      <c r="G492" s="2">
        <v>0.2</v>
      </c>
      <c r="H492" s="2"/>
      <c r="I492" s="2">
        <v>686</v>
      </c>
      <c r="J492" s="2">
        <v>3.05</v>
      </c>
      <c r="K492" s="2" t="s">
        <v>26</v>
      </c>
      <c r="L492" s="2" t="s">
        <v>27</v>
      </c>
      <c r="M492" s="2">
        <v>8.1669999999999998</v>
      </c>
      <c r="N492" s="2">
        <v>0.70699999999999996</v>
      </c>
      <c r="O492" s="2">
        <v>1.9710000000000001</v>
      </c>
      <c r="P492" s="2">
        <v>22.34</v>
      </c>
      <c r="Q492" s="2">
        <v>0.81100000000000005</v>
      </c>
      <c r="R492" s="2" t="s">
        <v>27</v>
      </c>
      <c r="S492" s="2" t="s">
        <v>26</v>
      </c>
      <c r="T492" s="2"/>
    </row>
    <row r="493" spans="1:20">
      <c r="A493" s="3">
        <v>45406</v>
      </c>
      <c r="B493" s="2">
        <v>24</v>
      </c>
      <c r="C493" s="2">
        <v>6.62</v>
      </c>
      <c r="D493" s="2">
        <v>2.4</v>
      </c>
      <c r="E493" s="2">
        <v>2</v>
      </c>
      <c r="F493" s="2">
        <v>12</v>
      </c>
      <c r="G493" s="2">
        <v>0.1</v>
      </c>
      <c r="H493" s="2"/>
      <c r="I493" s="2">
        <v>621</v>
      </c>
      <c r="J493" s="2">
        <v>2.94</v>
      </c>
      <c r="K493" s="2" t="s">
        <v>26</v>
      </c>
      <c r="L493" s="2" t="s">
        <v>27</v>
      </c>
      <c r="M493" s="2">
        <v>9.5440000000000005</v>
      </c>
      <c r="N493" s="2">
        <v>0.78600000000000003</v>
      </c>
      <c r="O493" s="2">
        <v>1.847</v>
      </c>
      <c r="P493" s="2">
        <v>23.007000000000001</v>
      </c>
      <c r="Q493" s="2">
        <v>0.99</v>
      </c>
      <c r="R493" s="2" t="s">
        <v>27</v>
      </c>
      <c r="S493" s="2" t="s">
        <v>26</v>
      </c>
      <c r="T493" s="2"/>
    </row>
    <row r="494" spans="1:20">
      <c r="A494" s="3">
        <v>45408</v>
      </c>
      <c r="B494" s="2">
        <v>24</v>
      </c>
      <c r="C494" s="2">
        <v>6.3</v>
      </c>
      <c r="D494" s="2"/>
      <c r="E494" s="2">
        <v>6</v>
      </c>
      <c r="F494" s="2">
        <v>20</v>
      </c>
      <c r="G494" s="2">
        <v>1.1000000000000001</v>
      </c>
      <c r="H494" s="2"/>
      <c r="I494" s="2">
        <v>697</v>
      </c>
      <c r="J494" s="2">
        <v>3.5</v>
      </c>
      <c r="K494" s="2" t="s">
        <v>26</v>
      </c>
      <c r="L494" s="2">
        <v>0.2</v>
      </c>
      <c r="M494" s="2">
        <v>11.28</v>
      </c>
      <c r="N494" s="2">
        <v>0.99099999999999999</v>
      </c>
      <c r="O494" s="2">
        <v>2.133</v>
      </c>
      <c r="P494" s="2">
        <v>31.992000000000001</v>
      </c>
      <c r="Q494" s="2">
        <v>1.1279999999999999</v>
      </c>
      <c r="R494" s="2" t="s">
        <v>27</v>
      </c>
      <c r="S494" s="2" t="s">
        <v>26</v>
      </c>
      <c r="T494" s="2"/>
    </row>
    <row r="495" spans="1:20">
      <c r="A495" s="3">
        <v>45411</v>
      </c>
      <c r="B495" s="2">
        <v>37</v>
      </c>
      <c r="C495" s="2">
        <v>6.73</v>
      </c>
      <c r="D495" s="2">
        <v>8.8000000000000007</v>
      </c>
      <c r="E495" s="2">
        <v>6</v>
      </c>
      <c r="F495" s="2">
        <v>49</v>
      </c>
      <c r="G495" s="2">
        <v>0.3</v>
      </c>
      <c r="H495" s="2"/>
      <c r="I495" s="2">
        <v>634</v>
      </c>
      <c r="J495" s="2">
        <v>3.18</v>
      </c>
      <c r="K495" s="2" t="s">
        <v>26</v>
      </c>
      <c r="L495" s="2" t="s">
        <v>27</v>
      </c>
      <c r="M495" s="2">
        <v>9.9640000000000004</v>
      </c>
      <c r="N495" s="2">
        <v>1.3979999999999999</v>
      </c>
      <c r="O495" s="2">
        <v>2.0049999999999999</v>
      </c>
      <c r="P495" s="2">
        <v>28.116</v>
      </c>
      <c r="Q495" s="2">
        <v>1.1830000000000001</v>
      </c>
      <c r="R495" s="2" t="s">
        <v>27</v>
      </c>
      <c r="S495" s="2" t="s">
        <v>26</v>
      </c>
      <c r="T495" s="2"/>
    </row>
    <row r="496" spans="1:20">
      <c r="A496" s="3">
        <v>45413</v>
      </c>
      <c r="B496" s="2">
        <v>24</v>
      </c>
      <c r="C496" s="2">
        <v>6.55</v>
      </c>
      <c r="D496" s="2">
        <v>8</v>
      </c>
      <c r="E496" s="2">
        <v>3.6</v>
      </c>
      <c r="F496" s="2">
        <v>37</v>
      </c>
      <c r="G496" s="2">
        <v>0.4</v>
      </c>
      <c r="H496" s="2"/>
      <c r="I496" s="2">
        <v>668</v>
      </c>
      <c r="J496" s="2">
        <v>2.9670000000000001</v>
      </c>
      <c r="K496" s="2" t="s">
        <v>26</v>
      </c>
      <c r="L496" s="2" t="s">
        <v>27</v>
      </c>
      <c r="M496" s="2">
        <v>9.2219999999999995</v>
      </c>
      <c r="N496" s="2">
        <v>0.94299999999999995</v>
      </c>
      <c r="O496" s="2">
        <v>1.8009999999999999</v>
      </c>
      <c r="P496" s="2">
        <v>28.568000000000001</v>
      </c>
      <c r="Q496" s="2">
        <v>1.383</v>
      </c>
      <c r="R496" s="2" t="s">
        <v>27</v>
      </c>
      <c r="S496" s="2" t="s">
        <v>26</v>
      </c>
      <c r="T496" s="2"/>
    </row>
    <row r="497" spans="1:20">
      <c r="A497" s="3">
        <v>45415</v>
      </c>
      <c r="B497" s="2">
        <v>25</v>
      </c>
      <c r="C497" s="2">
        <v>6.75</v>
      </c>
      <c r="D497" s="2">
        <v>8.4</v>
      </c>
      <c r="E497" s="2">
        <v>6.4</v>
      </c>
      <c r="F497" s="2">
        <v>49</v>
      </c>
      <c r="G497" s="2">
        <v>2.1</v>
      </c>
      <c r="H497" s="2"/>
      <c r="I497" s="2">
        <v>755</v>
      </c>
      <c r="J497" s="2">
        <v>4.3869999999999996</v>
      </c>
      <c r="K497" s="2" t="s">
        <v>26</v>
      </c>
      <c r="L497" s="2" t="s">
        <v>27</v>
      </c>
      <c r="M497" s="2">
        <v>13.1</v>
      </c>
      <c r="N497" s="2">
        <v>1</v>
      </c>
      <c r="O497" s="2">
        <v>2.7370000000000001</v>
      </c>
      <c r="P497" s="2">
        <v>46.543999999999997</v>
      </c>
      <c r="Q497" s="2">
        <v>1.3029999999999999</v>
      </c>
      <c r="R497" s="2" t="s">
        <v>27</v>
      </c>
      <c r="S497" s="2" t="s">
        <v>26</v>
      </c>
      <c r="T497" s="2"/>
    </row>
    <row r="498" spans="1:20">
      <c r="A498" s="3">
        <v>45419</v>
      </c>
      <c r="B498" s="2">
        <v>48</v>
      </c>
      <c r="C498" s="2">
        <v>6.05</v>
      </c>
      <c r="D498" s="2">
        <v>5.2</v>
      </c>
      <c r="E498" s="2">
        <v>5.2</v>
      </c>
      <c r="F498" s="2">
        <v>47</v>
      </c>
      <c r="G498" s="2">
        <v>0.5</v>
      </c>
      <c r="H498" s="2"/>
      <c r="I498" s="2">
        <v>743</v>
      </c>
      <c r="J498" s="2">
        <v>4.8609999999999998</v>
      </c>
      <c r="K498" s="2" t="s">
        <v>26</v>
      </c>
      <c r="L498" s="2" t="s">
        <v>27</v>
      </c>
      <c r="M498" s="2">
        <v>11.304</v>
      </c>
      <c r="N498" s="2">
        <v>0.59199999999999997</v>
      </c>
      <c r="O498" s="2">
        <v>2.0230000000000001</v>
      </c>
      <c r="P498" s="2">
        <v>42.031999999999996</v>
      </c>
      <c r="Q498" s="2">
        <v>1.1399999999999999</v>
      </c>
      <c r="R498" s="2" t="s">
        <v>27</v>
      </c>
      <c r="S498" s="2" t="s">
        <v>26</v>
      </c>
      <c r="T498" s="2"/>
    </row>
    <row r="499" spans="1:20">
      <c r="A499" s="3">
        <v>45422</v>
      </c>
      <c r="B499" s="2">
        <v>27</v>
      </c>
      <c r="C499" s="2">
        <v>6.46</v>
      </c>
      <c r="D499" s="2">
        <v>4</v>
      </c>
      <c r="E499" s="2"/>
      <c r="F499" s="2">
        <v>36</v>
      </c>
      <c r="G499" s="2">
        <v>0.6</v>
      </c>
      <c r="H499" s="2"/>
      <c r="I499" s="2">
        <v>656</v>
      </c>
      <c r="J499" s="2">
        <v>3.6989999999999998</v>
      </c>
      <c r="K499" s="2" t="s">
        <v>26</v>
      </c>
      <c r="L499" s="2" t="s">
        <v>27</v>
      </c>
      <c r="M499" s="2">
        <v>10.28</v>
      </c>
      <c r="N499" s="2">
        <v>0.67400000000000004</v>
      </c>
      <c r="O499" s="2">
        <v>2.1629999999999998</v>
      </c>
      <c r="P499" s="2">
        <v>31.074999999999999</v>
      </c>
      <c r="Q499" s="2">
        <v>1.105</v>
      </c>
      <c r="R499" s="2" t="s">
        <v>27</v>
      </c>
      <c r="S499" s="2" t="s">
        <v>26</v>
      </c>
      <c r="T499" s="2"/>
    </row>
    <row r="500" spans="1:20">
      <c r="A500" s="3">
        <v>45425</v>
      </c>
      <c r="B500" s="2">
        <v>36</v>
      </c>
      <c r="C500" s="2">
        <v>6.43</v>
      </c>
      <c r="D500" s="2">
        <v>4.4000000000000004</v>
      </c>
      <c r="E500" s="2">
        <v>4.4000000000000004</v>
      </c>
      <c r="F500" s="2">
        <v>23</v>
      </c>
      <c r="G500" s="2">
        <v>0.2</v>
      </c>
      <c r="H500" s="2">
        <v>634</v>
      </c>
      <c r="I500" s="2">
        <v>671</v>
      </c>
      <c r="J500" s="2">
        <v>3.2210000000000001</v>
      </c>
      <c r="K500" s="2" t="s">
        <v>26</v>
      </c>
      <c r="L500" s="2" t="s">
        <v>27</v>
      </c>
      <c r="M500" s="2">
        <v>10.064</v>
      </c>
      <c r="N500" s="2">
        <v>0.876</v>
      </c>
      <c r="O500" s="2">
        <v>2.6619999999999999</v>
      </c>
      <c r="P500" s="2">
        <v>42.072000000000003</v>
      </c>
      <c r="Q500" s="2">
        <v>1.0980000000000001</v>
      </c>
      <c r="R500" s="2" t="s">
        <v>27</v>
      </c>
      <c r="S500" s="2" t="s">
        <v>26</v>
      </c>
      <c r="T500" s="2"/>
    </row>
    <row r="501" spans="1:20">
      <c r="A501" s="3">
        <v>45427</v>
      </c>
      <c r="B501" s="2">
        <v>24</v>
      </c>
      <c r="C501" s="2">
        <v>6.7</v>
      </c>
      <c r="D501" s="2">
        <v>8.4</v>
      </c>
      <c r="E501" s="2">
        <v>8.4</v>
      </c>
      <c r="F501" s="2">
        <v>33</v>
      </c>
      <c r="G501" s="2">
        <v>0.7</v>
      </c>
      <c r="H501" s="2">
        <v>668</v>
      </c>
      <c r="I501" s="2">
        <v>764</v>
      </c>
      <c r="J501" s="2">
        <v>4.41</v>
      </c>
      <c r="K501" s="2" t="s">
        <v>26</v>
      </c>
      <c r="L501" s="2" t="s">
        <v>27</v>
      </c>
      <c r="M501" s="2">
        <v>10.7</v>
      </c>
      <c r="N501" s="2">
        <v>0.72299999999999998</v>
      </c>
      <c r="O501" s="2">
        <v>2.5129999999999999</v>
      </c>
      <c r="P501" s="2">
        <v>58.4</v>
      </c>
      <c r="Q501" s="2">
        <v>1.23</v>
      </c>
      <c r="R501" s="2" t="s">
        <v>27</v>
      </c>
      <c r="S501" s="2" t="s">
        <v>26</v>
      </c>
      <c r="T501" s="2"/>
    </row>
    <row r="502" spans="1:20">
      <c r="A502" s="3">
        <v>45432</v>
      </c>
      <c r="B502" s="2">
        <v>16</v>
      </c>
      <c r="C502" s="2">
        <v>6.18</v>
      </c>
      <c r="D502" s="2">
        <v>13.6</v>
      </c>
      <c r="E502" s="2">
        <v>21</v>
      </c>
      <c r="F502" s="2">
        <v>45</v>
      </c>
      <c r="G502" s="2">
        <v>0.3</v>
      </c>
      <c r="H502" s="2">
        <v>634</v>
      </c>
      <c r="I502" s="2">
        <v>670</v>
      </c>
      <c r="J502" s="2">
        <v>3.5489999999999999</v>
      </c>
      <c r="K502" s="2" t="s">
        <v>26</v>
      </c>
      <c r="L502" s="2" t="s">
        <v>27</v>
      </c>
      <c r="M502" s="2">
        <v>9.6720000000000006</v>
      </c>
      <c r="N502" s="2">
        <v>0.96899999999999997</v>
      </c>
      <c r="O502" s="2">
        <v>2.0699999999999998</v>
      </c>
      <c r="P502" s="2">
        <v>27.53</v>
      </c>
      <c r="Q502" s="2">
        <v>1.605</v>
      </c>
      <c r="R502" s="2" t="s">
        <v>27</v>
      </c>
      <c r="S502" s="2" t="s">
        <v>26</v>
      </c>
      <c r="T502" s="2"/>
    </row>
    <row r="503" spans="1:20">
      <c r="A503" s="3">
        <v>45434</v>
      </c>
      <c r="B503" s="2">
        <v>25</v>
      </c>
      <c r="C503" s="2">
        <v>6.24</v>
      </c>
      <c r="D503" s="2">
        <v>8.4</v>
      </c>
      <c r="E503" s="2">
        <v>26</v>
      </c>
      <c r="F503" s="2">
        <v>12</v>
      </c>
      <c r="G503" s="2">
        <v>0.7</v>
      </c>
      <c r="H503" s="2">
        <v>668</v>
      </c>
      <c r="I503" s="2">
        <v>703</v>
      </c>
      <c r="J503" s="2">
        <v>2.4780000000000002</v>
      </c>
      <c r="K503" s="2" t="s">
        <v>26</v>
      </c>
      <c r="L503" s="2" t="s">
        <v>27</v>
      </c>
      <c r="M503" s="2">
        <v>9.3689999999999998</v>
      </c>
      <c r="N503" s="2">
        <v>1.38</v>
      </c>
      <c r="O503" s="2">
        <v>1.78</v>
      </c>
      <c r="P503" s="2">
        <v>28.408000000000001</v>
      </c>
      <c r="Q503" s="2">
        <v>1.1859999999999999</v>
      </c>
      <c r="R503" s="2" t="s">
        <v>27</v>
      </c>
      <c r="S503" s="2" t="s">
        <v>26</v>
      </c>
      <c r="T503" s="2"/>
    </row>
    <row r="504" spans="1:20">
      <c r="A504" s="3">
        <v>45436</v>
      </c>
      <c r="B504" s="2">
        <v>25</v>
      </c>
      <c r="C504" s="2">
        <v>6.26</v>
      </c>
      <c r="D504" s="2">
        <v>10.8</v>
      </c>
      <c r="E504" s="2">
        <v>4.2</v>
      </c>
      <c r="F504" s="2">
        <v>11</v>
      </c>
      <c r="G504" s="2">
        <v>0</v>
      </c>
      <c r="H504" s="2">
        <v>755</v>
      </c>
      <c r="I504" s="2">
        <v>272</v>
      </c>
      <c r="J504" s="2">
        <v>1.8680000000000001</v>
      </c>
      <c r="K504" s="2" t="s">
        <v>26</v>
      </c>
      <c r="L504" s="2" t="s">
        <v>27</v>
      </c>
      <c r="M504" s="2">
        <v>8.2159999999999993</v>
      </c>
      <c r="N504" s="2">
        <v>1.2050000000000001</v>
      </c>
      <c r="O504" s="2">
        <v>2.3540000000000001</v>
      </c>
      <c r="P504" s="2">
        <v>22.07</v>
      </c>
      <c r="Q504" s="2">
        <v>1.0760000000000001</v>
      </c>
      <c r="R504" s="2" t="s">
        <v>27</v>
      </c>
      <c r="S504" s="2" t="s">
        <v>26</v>
      </c>
      <c r="T504" s="2"/>
    </row>
    <row r="505" spans="1:20">
      <c r="A505" s="3">
        <v>45440</v>
      </c>
      <c r="B505" s="2">
        <v>48</v>
      </c>
      <c r="C505" s="2">
        <v>6.62</v>
      </c>
      <c r="D505" s="2">
        <v>4.8</v>
      </c>
      <c r="E505" s="2">
        <v>1.6</v>
      </c>
      <c r="F505" s="2">
        <v>31</v>
      </c>
      <c r="G505" s="2">
        <v>0.2</v>
      </c>
      <c r="H505" s="2">
        <v>668</v>
      </c>
      <c r="I505" s="2">
        <v>151</v>
      </c>
      <c r="J505" s="2">
        <v>1.88</v>
      </c>
      <c r="K505" s="2" t="s">
        <v>26</v>
      </c>
      <c r="L505" s="2" t="s">
        <v>27</v>
      </c>
      <c r="M505" s="2">
        <v>7.7380000000000004</v>
      </c>
      <c r="N505" s="2">
        <v>1.2270000000000001</v>
      </c>
      <c r="O505" s="2">
        <v>1.5429999999999999</v>
      </c>
      <c r="P505" s="2">
        <v>17.023</v>
      </c>
      <c r="Q505" s="2">
        <v>1.1080000000000001</v>
      </c>
      <c r="R505" s="2" t="s">
        <v>27</v>
      </c>
      <c r="S505" s="2" t="s">
        <v>26</v>
      </c>
      <c r="T505" s="2"/>
    </row>
    <row r="506" spans="1:20">
      <c r="A506" s="3">
        <v>45443</v>
      </c>
      <c r="B506" s="2">
        <v>37</v>
      </c>
      <c r="C506" s="2">
        <v>7.18</v>
      </c>
      <c r="D506" s="2">
        <v>2</v>
      </c>
      <c r="E506" s="2">
        <v>1</v>
      </c>
      <c r="F506" s="2">
        <v>22</v>
      </c>
      <c r="G506" s="2">
        <v>0.1</v>
      </c>
      <c r="H506" s="2">
        <v>755</v>
      </c>
      <c r="I506" s="2">
        <v>410</v>
      </c>
      <c r="J506" s="2">
        <v>1.9490000000000001</v>
      </c>
      <c r="K506" s="2" t="s">
        <v>26</v>
      </c>
      <c r="L506" s="2" t="s">
        <v>27</v>
      </c>
      <c r="M506" s="2">
        <v>7.702</v>
      </c>
      <c r="N506" s="2">
        <v>0.60099999999999998</v>
      </c>
      <c r="O506" s="2">
        <v>1.456</v>
      </c>
      <c r="P506" s="2">
        <v>12.858000000000001</v>
      </c>
      <c r="Q506" s="2">
        <v>1.129</v>
      </c>
      <c r="R506" s="2" t="s">
        <v>27</v>
      </c>
      <c r="S506" s="2" t="s">
        <v>26</v>
      </c>
      <c r="T506" s="2"/>
    </row>
    <row r="507" spans="1:20">
      <c r="A507" s="3">
        <v>45446</v>
      </c>
      <c r="B507" s="2">
        <v>36</v>
      </c>
      <c r="C507" s="2">
        <v>6.94</v>
      </c>
      <c r="D507" s="2">
        <v>5.2</v>
      </c>
      <c r="E507" s="2">
        <v>1.8</v>
      </c>
      <c r="F507" s="2">
        <v>17</v>
      </c>
      <c r="G507" s="2">
        <v>0.1</v>
      </c>
      <c r="H507" s="2">
        <v>634</v>
      </c>
      <c r="I507" s="2">
        <v>593</v>
      </c>
      <c r="J507" s="2">
        <v>1.9179999999999999</v>
      </c>
      <c r="K507" s="2" t="s">
        <v>26</v>
      </c>
      <c r="L507" s="2" t="s">
        <v>27</v>
      </c>
      <c r="M507" s="2">
        <v>7.9930000000000003</v>
      </c>
      <c r="N507" s="2">
        <v>0.85899999999999999</v>
      </c>
      <c r="O507" s="2">
        <v>1.4830000000000001</v>
      </c>
      <c r="P507" s="2">
        <v>15.429</v>
      </c>
      <c r="Q507" s="2">
        <v>0.99399999999999999</v>
      </c>
      <c r="R507" s="2" t="s">
        <v>27</v>
      </c>
      <c r="S507" s="2" t="s">
        <v>26</v>
      </c>
      <c r="T507" s="2"/>
    </row>
    <row r="508" spans="1:20">
      <c r="A508" s="3">
        <v>45448</v>
      </c>
      <c r="B508" s="2">
        <v>24</v>
      </c>
      <c r="C508" s="2">
        <v>6.57</v>
      </c>
      <c r="D508" s="2">
        <v>3.6</v>
      </c>
      <c r="E508" s="2">
        <v>1.4</v>
      </c>
      <c r="F508" s="2">
        <v>18</v>
      </c>
      <c r="G508" s="2">
        <v>0.1</v>
      </c>
      <c r="H508" s="2">
        <v>668</v>
      </c>
      <c r="I508" s="2">
        <v>172</v>
      </c>
      <c r="J508" s="2">
        <v>1.792</v>
      </c>
      <c r="K508" s="2" t="s">
        <v>26</v>
      </c>
      <c r="L508" s="2" t="s">
        <v>27</v>
      </c>
      <c r="M508" s="2">
        <v>6.585</v>
      </c>
      <c r="N508" s="2">
        <v>0.59299999999999997</v>
      </c>
      <c r="O508" s="2">
        <v>1.351</v>
      </c>
      <c r="P508" s="2">
        <v>11.813000000000001</v>
      </c>
      <c r="Q508" s="2">
        <v>1.103</v>
      </c>
      <c r="R508" s="2" t="s">
        <v>27</v>
      </c>
      <c r="S508" s="2" t="s">
        <v>26</v>
      </c>
      <c r="T508" s="2"/>
    </row>
    <row r="509" spans="1:20">
      <c r="A509" s="3">
        <v>45450</v>
      </c>
      <c r="B509" s="2">
        <v>24</v>
      </c>
      <c r="C509" s="2">
        <v>6.87</v>
      </c>
      <c r="D509" s="2">
        <v>4</v>
      </c>
      <c r="E509" s="2">
        <v>2.2999999999999998</v>
      </c>
      <c r="F509" s="2">
        <v>14</v>
      </c>
      <c r="G509" s="2">
        <v>0.3</v>
      </c>
      <c r="H509" s="2">
        <v>755</v>
      </c>
      <c r="I509" s="2">
        <v>622</v>
      </c>
      <c r="J509" s="2">
        <v>2.2949999999999999</v>
      </c>
      <c r="K509" s="2" t="s">
        <v>26</v>
      </c>
      <c r="L509" s="2" t="s">
        <v>27</v>
      </c>
      <c r="M509" s="2">
        <v>7.7759999999999998</v>
      </c>
      <c r="N509" s="2">
        <v>0.66200000000000003</v>
      </c>
      <c r="O509" s="2">
        <v>2.2959999999999998</v>
      </c>
      <c r="P509" s="2">
        <v>16.835000000000001</v>
      </c>
      <c r="Q509" s="2">
        <v>0.63500000000000001</v>
      </c>
      <c r="R509" s="2" t="s">
        <v>27</v>
      </c>
      <c r="S509" s="2" t="s">
        <v>26</v>
      </c>
      <c r="T509" s="2"/>
    </row>
    <row r="510" spans="1:20">
      <c r="A510" s="3">
        <v>45453</v>
      </c>
      <c r="B510" s="2">
        <v>37</v>
      </c>
      <c r="C510" s="2">
        <v>6.57</v>
      </c>
      <c r="D510" s="2">
        <v>6.4</v>
      </c>
      <c r="E510" s="2">
        <v>2</v>
      </c>
      <c r="F510" s="2">
        <v>38</v>
      </c>
      <c r="G510" s="2">
        <v>0.1</v>
      </c>
      <c r="H510" s="2">
        <v>634</v>
      </c>
      <c r="I510" s="2">
        <v>708</v>
      </c>
      <c r="J510" s="2">
        <v>2.5190000000000001</v>
      </c>
      <c r="K510" s="2" t="s">
        <v>26</v>
      </c>
      <c r="L510" s="2" t="s">
        <v>27</v>
      </c>
      <c r="M510" s="2">
        <v>7.548</v>
      </c>
      <c r="N510" s="2">
        <v>0.495</v>
      </c>
      <c r="O510" s="2">
        <v>1.518</v>
      </c>
      <c r="P510" s="2">
        <v>15.311</v>
      </c>
      <c r="Q510" s="2">
        <v>0.54100000000000004</v>
      </c>
      <c r="R510" s="2" t="s">
        <v>27</v>
      </c>
      <c r="S510" s="2" t="s">
        <v>26</v>
      </c>
      <c r="T510" s="2"/>
    </row>
    <row r="511" spans="1:20">
      <c r="A511" s="3">
        <v>45455</v>
      </c>
      <c r="B511" s="2">
        <v>24</v>
      </c>
      <c r="C511" s="2">
        <v>6.46</v>
      </c>
      <c r="D511" s="2">
        <v>5.2</v>
      </c>
      <c r="E511" s="2">
        <v>2</v>
      </c>
      <c r="F511" s="2">
        <v>44</v>
      </c>
      <c r="G511" s="2">
        <v>0.2</v>
      </c>
      <c r="H511" s="2">
        <v>668</v>
      </c>
      <c r="I511" s="2">
        <v>740</v>
      </c>
      <c r="J511" s="2">
        <v>2.573</v>
      </c>
      <c r="K511" s="2" t="s">
        <v>26</v>
      </c>
      <c r="L511" s="2" t="s">
        <v>27</v>
      </c>
      <c r="M511" s="2">
        <v>7.5510000000000002</v>
      </c>
      <c r="N511" s="2">
        <v>0.85499999999999998</v>
      </c>
      <c r="O511" s="2">
        <v>1.708</v>
      </c>
      <c r="P511" s="2">
        <v>14.449</v>
      </c>
      <c r="Q511" s="2">
        <v>0.93300000000000005</v>
      </c>
      <c r="R511" s="2" t="s">
        <v>27</v>
      </c>
      <c r="S511" s="2" t="s">
        <v>26</v>
      </c>
      <c r="T511" s="2"/>
    </row>
    <row r="512" spans="1:20">
      <c r="A512" s="3">
        <v>45457</v>
      </c>
      <c r="B512" s="2">
        <v>24</v>
      </c>
      <c r="C512" s="2">
        <v>7.36</v>
      </c>
      <c r="D512" s="2">
        <v>8.8000000000000007</v>
      </c>
      <c r="E512" s="2">
        <v>1.8</v>
      </c>
      <c r="F512" s="2">
        <v>20</v>
      </c>
      <c r="G512" s="2">
        <v>0.7</v>
      </c>
      <c r="H512" s="2">
        <v>755</v>
      </c>
      <c r="I512" s="2">
        <v>701</v>
      </c>
      <c r="J512" s="2">
        <v>2.9750000000000001</v>
      </c>
      <c r="K512" s="2" t="s">
        <v>26</v>
      </c>
      <c r="L512" s="2" t="s">
        <v>27</v>
      </c>
      <c r="M512" s="2">
        <v>9.1129999999999995</v>
      </c>
      <c r="N512" s="2">
        <v>0.82499999999999996</v>
      </c>
      <c r="O512" s="2">
        <v>1.9550000000000001</v>
      </c>
      <c r="P512" s="2">
        <v>19.486000000000001</v>
      </c>
      <c r="Q512" s="2">
        <v>0.82099999999999995</v>
      </c>
      <c r="R512" s="2" t="s">
        <v>27</v>
      </c>
      <c r="S512" s="2" t="s">
        <v>26</v>
      </c>
      <c r="T512" s="2"/>
    </row>
    <row r="513" spans="1:20">
      <c r="A513" s="3">
        <v>45460</v>
      </c>
      <c r="B513" s="2">
        <v>37</v>
      </c>
      <c r="C513" s="2">
        <v>6.99</v>
      </c>
      <c r="D513" s="2">
        <v>6.4</v>
      </c>
      <c r="E513" s="2">
        <v>2.9</v>
      </c>
      <c r="F513" s="2">
        <v>42</v>
      </c>
      <c r="G513" s="2">
        <v>0.6</v>
      </c>
      <c r="H513" s="2"/>
      <c r="I513" s="2">
        <v>660</v>
      </c>
      <c r="J513" s="2">
        <v>2.8450000000000002</v>
      </c>
      <c r="K513" s="2" t="s">
        <v>26</v>
      </c>
      <c r="L513" s="2" t="s">
        <v>27</v>
      </c>
      <c r="M513" s="2">
        <v>8.3170000000000002</v>
      </c>
      <c r="N513" s="2">
        <v>0.91900000000000004</v>
      </c>
      <c r="O513" s="2">
        <v>1.4690000000000001</v>
      </c>
      <c r="P513" s="2">
        <v>17.266999999999999</v>
      </c>
      <c r="Q513" s="2">
        <v>0.82499999999999996</v>
      </c>
      <c r="R513" s="2" t="s">
        <v>27</v>
      </c>
      <c r="S513" s="2" t="s">
        <v>26</v>
      </c>
      <c r="T513" s="2"/>
    </row>
    <row r="514" spans="1:20">
      <c r="A514" s="3">
        <v>45462</v>
      </c>
      <c r="B514" s="2">
        <v>25</v>
      </c>
      <c r="C514" s="2">
        <v>6.81</v>
      </c>
      <c r="D514" s="2">
        <v>7.2</v>
      </c>
      <c r="E514" s="2">
        <v>2.2000000000000002</v>
      </c>
      <c r="F514" s="2">
        <v>13</v>
      </c>
      <c r="G514" s="2">
        <v>1.4</v>
      </c>
      <c r="H514" s="2">
        <v>668</v>
      </c>
      <c r="I514" s="2">
        <v>734</v>
      </c>
      <c r="J514" s="2">
        <v>3.0350000000000001</v>
      </c>
      <c r="K514" s="2" t="s">
        <v>26</v>
      </c>
      <c r="L514" s="2" t="s">
        <v>27</v>
      </c>
      <c r="M514" s="2">
        <v>8.3140000000000001</v>
      </c>
      <c r="N514" s="2">
        <v>0.52200000000000002</v>
      </c>
      <c r="O514" s="2">
        <v>1.756</v>
      </c>
      <c r="P514" s="2">
        <v>17.771000000000001</v>
      </c>
      <c r="Q514" s="2">
        <v>1.0009999999999999</v>
      </c>
      <c r="R514" s="2" t="s">
        <v>27</v>
      </c>
      <c r="S514" s="2" t="s">
        <v>26</v>
      </c>
      <c r="T514" s="2"/>
    </row>
    <row r="515" spans="1:20">
      <c r="A515" s="3">
        <v>45464</v>
      </c>
      <c r="B515" s="2">
        <v>25</v>
      </c>
      <c r="C515" s="2">
        <v>6.77</v>
      </c>
      <c r="D515" s="2">
        <v>5.2</v>
      </c>
      <c r="E515" s="2">
        <v>4</v>
      </c>
      <c r="F515" s="2">
        <v>14</v>
      </c>
      <c r="G515" s="2">
        <v>0.8</v>
      </c>
      <c r="H515" s="2">
        <v>755</v>
      </c>
      <c r="I515" s="2">
        <v>784</v>
      </c>
      <c r="J515" s="2">
        <v>3.2269999999999999</v>
      </c>
      <c r="K515" s="2" t="s">
        <v>26</v>
      </c>
      <c r="L515" s="2" t="s">
        <v>27</v>
      </c>
      <c r="M515" s="2">
        <v>8.7140000000000004</v>
      </c>
      <c r="N515" s="2">
        <v>0.46800000000000003</v>
      </c>
      <c r="O515" s="2">
        <v>1.8240000000000001</v>
      </c>
      <c r="P515" s="2">
        <v>28.864999999999998</v>
      </c>
      <c r="Q515" s="2">
        <v>0.97899999999999998</v>
      </c>
      <c r="R515" s="2" t="s">
        <v>27</v>
      </c>
      <c r="S515" s="2" t="s">
        <v>26</v>
      </c>
      <c r="T515" s="2"/>
    </row>
    <row r="516" spans="1:20">
      <c r="A516" s="3">
        <v>45467</v>
      </c>
      <c r="B516" s="2">
        <v>36</v>
      </c>
      <c r="C516" s="2">
        <v>6.44</v>
      </c>
      <c r="D516" s="2">
        <v>4</v>
      </c>
      <c r="E516" s="2">
        <v>3</v>
      </c>
      <c r="F516" s="2">
        <v>14</v>
      </c>
      <c r="G516" s="2">
        <v>0.3</v>
      </c>
      <c r="H516" s="2"/>
      <c r="I516" s="2">
        <v>481</v>
      </c>
      <c r="J516" s="2">
        <v>2.8090000000000002</v>
      </c>
      <c r="K516" s="2" t="s">
        <v>26</v>
      </c>
      <c r="L516" s="2" t="s">
        <v>27</v>
      </c>
      <c r="M516" s="2">
        <v>7.43</v>
      </c>
      <c r="N516" s="2">
        <v>0.50900000000000001</v>
      </c>
      <c r="O516" s="2">
        <v>1.724</v>
      </c>
      <c r="P516" s="2">
        <v>14.339</v>
      </c>
      <c r="Q516" s="2">
        <v>0.59499999999999997</v>
      </c>
      <c r="R516" s="2" t="s">
        <v>27</v>
      </c>
      <c r="S516" s="2" t="s">
        <v>26</v>
      </c>
      <c r="T516" s="2"/>
    </row>
    <row r="517" spans="1:20">
      <c r="A517" s="3">
        <v>45469</v>
      </c>
      <c r="B517" s="2">
        <v>24</v>
      </c>
      <c r="C517" s="2">
        <v>7.23</v>
      </c>
      <c r="D517" s="2">
        <v>1.2</v>
      </c>
      <c r="E517" s="2">
        <v>6.7</v>
      </c>
      <c r="F517" s="2">
        <v>16</v>
      </c>
      <c r="G517" s="2">
        <v>0.2</v>
      </c>
      <c r="H517" s="2">
        <v>668</v>
      </c>
      <c r="I517" s="2">
        <v>522</v>
      </c>
      <c r="J517" s="2">
        <v>2.5059999999999998</v>
      </c>
      <c r="K517" s="2" t="s">
        <v>26</v>
      </c>
      <c r="L517" s="2" t="s">
        <v>27</v>
      </c>
      <c r="M517" s="2">
        <v>7.6159999999999997</v>
      </c>
      <c r="N517" s="2">
        <v>0.47199999999999998</v>
      </c>
      <c r="O517" s="2">
        <v>1.4890000000000001</v>
      </c>
      <c r="P517" s="2">
        <v>16.544</v>
      </c>
      <c r="Q517" s="2">
        <v>0.24</v>
      </c>
      <c r="R517" s="2" t="s">
        <v>27</v>
      </c>
      <c r="S517" s="2" t="s">
        <v>26</v>
      </c>
      <c r="T517" s="2"/>
    </row>
    <row r="518" spans="1:20">
      <c r="A518" s="3">
        <v>45471</v>
      </c>
      <c r="B518" s="2">
        <v>25</v>
      </c>
      <c r="C518" s="2">
        <v>6.59</v>
      </c>
      <c r="D518" s="2">
        <v>4.8</v>
      </c>
      <c r="E518" s="2">
        <v>3.8</v>
      </c>
      <c r="F518" s="2">
        <v>15</v>
      </c>
      <c r="G518" s="2">
        <v>0.4</v>
      </c>
      <c r="H518" s="2">
        <v>755</v>
      </c>
      <c r="I518" s="2">
        <v>549</v>
      </c>
      <c r="J518" s="2">
        <v>2.742</v>
      </c>
      <c r="K518" s="2" t="s">
        <v>26</v>
      </c>
      <c r="L518" s="2" t="s">
        <v>27</v>
      </c>
      <c r="M518" s="2">
        <v>8.2349999999999994</v>
      </c>
      <c r="N518" s="2">
        <v>0.46100000000000002</v>
      </c>
      <c r="O518" s="2">
        <v>1.6220000000000001</v>
      </c>
      <c r="P518" s="2">
        <v>21.738</v>
      </c>
      <c r="Q518" s="2">
        <v>0.55000000000000004</v>
      </c>
      <c r="R518" s="2" t="s">
        <v>27</v>
      </c>
      <c r="S518" s="2" t="s">
        <v>26</v>
      </c>
      <c r="T518" s="2"/>
    </row>
    <row r="519" spans="1:20">
      <c r="A519" s="3">
        <v>45474</v>
      </c>
      <c r="B519" s="2">
        <v>37</v>
      </c>
      <c r="C519" s="2">
        <v>6.9</v>
      </c>
      <c r="D519" s="2">
        <v>7.6</v>
      </c>
      <c r="E519" s="2">
        <v>4.3</v>
      </c>
      <c r="F519" s="2">
        <v>23</v>
      </c>
      <c r="G519" s="2">
        <v>0.2</v>
      </c>
      <c r="H519" s="2"/>
      <c r="I519" s="2">
        <v>867</v>
      </c>
      <c r="J519" s="2">
        <v>3.27</v>
      </c>
      <c r="K519" s="2" t="s">
        <v>26</v>
      </c>
      <c r="L519" s="2" t="s">
        <v>27</v>
      </c>
      <c r="M519" s="2">
        <v>8.3049999999999997</v>
      </c>
      <c r="N519" s="2">
        <v>0.53500000000000003</v>
      </c>
      <c r="O519" s="2">
        <v>1.6919999999999999</v>
      </c>
      <c r="P519" s="2">
        <v>18.382999999999999</v>
      </c>
      <c r="Q519" s="2">
        <v>0.90200000000000002</v>
      </c>
      <c r="R519" s="2" t="s">
        <v>27</v>
      </c>
      <c r="S519" s="2" t="s">
        <v>26</v>
      </c>
      <c r="T519" s="2"/>
    </row>
    <row r="520" spans="1:20">
      <c r="A520" s="3">
        <v>45477</v>
      </c>
      <c r="B520" s="2">
        <v>35</v>
      </c>
      <c r="C520" s="2">
        <v>7.41</v>
      </c>
      <c r="D520" s="2">
        <v>4</v>
      </c>
      <c r="E520" s="2">
        <v>3.1</v>
      </c>
      <c r="F520" s="2">
        <v>14</v>
      </c>
      <c r="G520" s="2">
        <v>0.5</v>
      </c>
      <c r="H520" s="2">
        <v>668</v>
      </c>
      <c r="I520" s="2">
        <v>749</v>
      </c>
      <c r="J520" s="2">
        <v>3.2730000000000001</v>
      </c>
      <c r="K520" s="2" t="s">
        <v>26</v>
      </c>
      <c r="L520" s="2" t="s">
        <v>27</v>
      </c>
      <c r="M520" s="2">
        <v>7.3739999999999997</v>
      </c>
      <c r="N520" s="2">
        <v>0.69</v>
      </c>
      <c r="O520" s="2">
        <v>1.6240000000000001</v>
      </c>
      <c r="P520" s="2">
        <v>14.561</v>
      </c>
      <c r="Q520" s="2">
        <v>0.80600000000000005</v>
      </c>
      <c r="R520" s="2" t="s">
        <v>27</v>
      </c>
      <c r="S520" s="2" t="s">
        <v>26</v>
      </c>
      <c r="T520" s="2"/>
    </row>
    <row r="521" spans="1:20">
      <c r="A521" s="3">
        <v>45481</v>
      </c>
      <c r="B521" s="2">
        <v>50</v>
      </c>
      <c r="C521" s="2">
        <v>7.14</v>
      </c>
      <c r="D521" s="2">
        <v>7.2</v>
      </c>
      <c r="E521" s="2">
        <v>4.3</v>
      </c>
      <c r="F521" s="2">
        <v>47</v>
      </c>
      <c r="G521" s="2">
        <v>0.1</v>
      </c>
      <c r="H521" s="2"/>
      <c r="I521" s="2">
        <v>643</v>
      </c>
      <c r="J521" s="2">
        <v>2.9319999999999999</v>
      </c>
      <c r="K521" s="2">
        <v>0.13200000000000001</v>
      </c>
      <c r="L521" s="2" t="s">
        <v>27</v>
      </c>
      <c r="M521" s="2">
        <v>8.4570000000000007</v>
      </c>
      <c r="N521" s="2">
        <v>1.2150000000000001</v>
      </c>
      <c r="O521" s="2">
        <v>1.4690000000000001</v>
      </c>
      <c r="P521" s="2">
        <v>20.811</v>
      </c>
      <c r="Q521" s="2">
        <v>1.1719999999999999</v>
      </c>
      <c r="R521" s="2" t="s">
        <v>27</v>
      </c>
      <c r="S521" s="2" t="s">
        <v>26</v>
      </c>
      <c r="T521" s="2"/>
    </row>
    <row r="522" spans="1:20">
      <c r="A522" s="3">
        <v>45483</v>
      </c>
      <c r="B522" s="2">
        <v>24</v>
      </c>
      <c r="C522" s="2">
        <v>6.3</v>
      </c>
      <c r="D522" s="2">
        <v>3.6</v>
      </c>
      <c r="E522" s="2">
        <v>3.4</v>
      </c>
      <c r="F522" s="2">
        <v>23</v>
      </c>
      <c r="G522" s="2">
        <v>0.15</v>
      </c>
      <c r="H522" s="2">
        <v>668</v>
      </c>
      <c r="I522" s="2">
        <v>542</v>
      </c>
      <c r="J522" s="2">
        <v>2.5950000000000002</v>
      </c>
      <c r="K522" s="2" t="s">
        <v>26</v>
      </c>
      <c r="L522" s="2" t="s">
        <v>27</v>
      </c>
      <c r="M522" s="2">
        <v>7.5259999999999998</v>
      </c>
      <c r="N522" s="2">
        <v>0.91900000000000004</v>
      </c>
      <c r="O522" s="2">
        <v>1.3129999999999999</v>
      </c>
      <c r="P522" s="2">
        <v>18.823</v>
      </c>
      <c r="Q522" s="2">
        <v>0.51600000000000001</v>
      </c>
      <c r="R522" s="2" t="s">
        <v>27</v>
      </c>
      <c r="S522" s="2" t="s">
        <v>26</v>
      </c>
      <c r="T522" s="2"/>
    </row>
    <row r="523" spans="1:20">
      <c r="A523" s="3">
        <v>45485</v>
      </c>
      <c r="B523" s="2">
        <v>25</v>
      </c>
      <c r="C523" s="2">
        <v>6.92</v>
      </c>
      <c r="D523" s="2">
        <v>4.4000000000000004</v>
      </c>
      <c r="E523" s="2">
        <v>0.8</v>
      </c>
      <c r="F523" s="2">
        <v>26</v>
      </c>
      <c r="G523" s="2">
        <v>0.2</v>
      </c>
      <c r="H523" s="2">
        <v>755</v>
      </c>
      <c r="I523" s="2">
        <v>620</v>
      </c>
      <c r="J523" s="2">
        <v>2.88</v>
      </c>
      <c r="K523" s="2" t="s">
        <v>26</v>
      </c>
      <c r="L523" s="2" t="s">
        <v>27</v>
      </c>
      <c r="M523" s="2">
        <v>8.3840000000000003</v>
      </c>
      <c r="N523" s="2">
        <v>0.53300000000000003</v>
      </c>
      <c r="O523" s="2">
        <v>1.4279999999999999</v>
      </c>
      <c r="P523" s="2">
        <v>25.675000000000001</v>
      </c>
      <c r="Q523" s="2">
        <v>0.49099999999999999</v>
      </c>
      <c r="R523" s="2" t="s">
        <v>27</v>
      </c>
      <c r="S523" s="2" t="s">
        <v>26</v>
      </c>
      <c r="T523" s="2"/>
    </row>
    <row r="524" spans="1:20">
      <c r="A524" s="3">
        <v>45488</v>
      </c>
      <c r="B524" s="2">
        <v>36</v>
      </c>
      <c r="C524" s="2">
        <v>6.44</v>
      </c>
      <c r="D524" s="2">
        <v>5.2</v>
      </c>
      <c r="E524" s="2">
        <v>6.5</v>
      </c>
      <c r="F524" s="2">
        <v>16</v>
      </c>
      <c r="G524" s="2">
        <v>0.1</v>
      </c>
      <c r="H524" s="2"/>
      <c r="I524" s="2">
        <v>687</v>
      </c>
      <c r="J524" s="2">
        <v>2.83</v>
      </c>
      <c r="K524" s="2" t="s">
        <v>26</v>
      </c>
      <c r="L524" s="2" t="s">
        <v>27</v>
      </c>
      <c r="M524" s="2">
        <v>7.6319999999999997</v>
      </c>
      <c r="N524" s="2">
        <v>0.61599999999999999</v>
      </c>
      <c r="O524" s="2">
        <v>1.617</v>
      </c>
      <c r="P524" s="2">
        <v>19.561</v>
      </c>
      <c r="Q524" s="2">
        <v>0.44500000000000001</v>
      </c>
      <c r="R524" s="2" t="s">
        <v>27</v>
      </c>
      <c r="S524" s="2" t="s">
        <v>26</v>
      </c>
      <c r="T524" s="2"/>
    </row>
    <row r="525" spans="1:20">
      <c r="A525" s="3">
        <v>45490</v>
      </c>
      <c r="B525" s="2">
        <v>25</v>
      </c>
      <c r="C525" s="2">
        <v>7.23</v>
      </c>
      <c r="D525" s="2">
        <v>8</v>
      </c>
      <c r="E525" s="2">
        <v>6.5</v>
      </c>
      <c r="F525" s="2">
        <v>26</v>
      </c>
      <c r="G525" s="2">
        <v>0.2</v>
      </c>
      <c r="H525" s="2">
        <v>668</v>
      </c>
      <c r="I525" s="2">
        <v>549</v>
      </c>
      <c r="J525" s="2">
        <v>2.7010000000000001</v>
      </c>
      <c r="K525" s="2" t="s">
        <v>26</v>
      </c>
      <c r="L525" s="2" t="s">
        <v>27</v>
      </c>
      <c r="M525" s="2">
        <v>8.0419999999999998</v>
      </c>
      <c r="N525" s="2">
        <v>0.85299999999999998</v>
      </c>
      <c r="O525" s="2">
        <v>1.6180000000000001</v>
      </c>
      <c r="P525" s="2">
        <v>20.260999999999999</v>
      </c>
      <c r="Q525" s="2">
        <v>0.501</v>
      </c>
      <c r="R525" s="2" t="s">
        <v>27</v>
      </c>
      <c r="S525" s="2" t="s">
        <v>26</v>
      </c>
      <c r="T525" s="2"/>
    </row>
    <row r="526" spans="1:20">
      <c r="A526" s="3">
        <v>45492</v>
      </c>
      <c r="B526" s="2">
        <v>19</v>
      </c>
      <c r="C526" s="2">
        <v>6.62</v>
      </c>
      <c r="D526" s="2">
        <v>3.6</v>
      </c>
      <c r="E526" s="2">
        <v>4.5999999999999996</v>
      </c>
      <c r="F526" s="2">
        <v>12</v>
      </c>
      <c r="G526" s="2">
        <v>0.5</v>
      </c>
      <c r="H526" s="2">
        <v>755</v>
      </c>
      <c r="I526" s="2">
        <v>600</v>
      </c>
      <c r="J526" s="2">
        <v>2.93</v>
      </c>
      <c r="K526" s="2" t="s">
        <v>26</v>
      </c>
      <c r="L526" s="2" t="s">
        <v>27</v>
      </c>
      <c r="M526" s="2">
        <v>8.2420000000000009</v>
      </c>
      <c r="N526" s="2">
        <v>0.69399999999999995</v>
      </c>
      <c r="O526" s="2">
        <v>1.6930000000000001</v>
      </c>
      <c r="P526" s="2">
        <v>19.486000000000001</v>
      </c>
      <c r="Q526" s="2">
        <v>0.45600000000000002</v>
      </c>
      <c r="R526" s="2" t="s">
        <v>27</v>
      </c>
      <c r="S526" s="2" t="s">
        <v>26</v>
      </c>
      <c r="T526" s="2"/>
    </row>
    <row r="527" spans="1:20">
      <c r="A527" s="3">
        <v>45495</v>
      </c>
      <c r="B527" s="2">
        <v>36</v>
      </c>
      <c r="C527" s="2">
        <v>6.71</v>
      </c>
      <c r="D527" s="2">
        <v>4</v>
      </c>
      <c r="E527" s="2">
        <v>3.7</v>
      </c>
      <c r="F527" s="2">
        <v>40</v>
      </c>
      <c r="G527" s="2">
        <v>0.1</v>
      </c>
      <c r="H527" s="2"/>
      <c r="I527" s="2">
        <v>862</v>
      </c>
      <c r="J527" s="2">
        <v>3.2770000000000001</v>
      </c>
      <c r="K527" s="2" t="s">
        <v>26</v>
      </c>
      <c r="L527" s="2" t="s">
        <v>27</v>
      </c>
      <c r="M527" s="2">
        <v>7.806</v>
      </c>
      <c r="N527" s="2">
        <v>0.40400000000000003</v>
      </c>
      <c r="O527" s="2">
        <v>1.74</v>
      </c>
      <c r="P527" s="2">
        <v>16.138999999999999</v>
      </c>
      <c r="Q527" s="2">
        <v>0.98799999999999999</v>
      </c>
      <c r="R527" s="2" t="s">
        <v>27</v>
      </c>
      <c r="S527" s="2" t="s">
        <v>26</v>
      </c>
      <c r="T527" s="2"/>
    </row>
    <row r="528" spans="1:20">
      <c r="A528" s="3">
        <v>45497</v>
      </c>
      <c r="B528" s="2">
        <v>25</v>
      </c>
      <c r="C528" s="2">
        <v>6.38</v>
      </c>
      <c r="D528" s="2">
        <v>5.6</v>
      </c>
      <c r="E528" s="2">
        <v>2.8</v>
      </c>
      <c r="F528" s="2">
        <v>43</v>
      </c>
      <c r="G528" s="2">
        <v>0.2</v>
      </c>
      <c r="H528" s="2">
        <v>668</v>
      </c>
      <c r="I528" s="2">
        <v>655</v>
      </c>
      <c r="J528" s="2">
        <v>2.9049999999999998</v>
      </c>
      <c r="K528" s="2" t="s">
        <v>26</v>
      </c>
      <c r="L528" s="2" t="s">
        <v>27</v>
      </c>
      <c r="M528" s="2">
        <v>8.7200000000000006</v>
      </c>
      <c r="N528" s="2">
        <v>1.218</v>
      </c>
      <c r="O528" s="2">
        <v>1.77</v>
      </c>
      <c r="P528" s="2">
        <v>16.741</v>
      </c>
      <c r="Q528" s="2">
        <v>0.68300000000000005</v>
      </c>
      <c r="R528" s="2" t="s">
        <v>27</v>
      </c>
      <c r="S528" s="2" t="s">
        <v>26</v>
      </c>
      <c r="T528" s="2"/>
    </row>
    <row r="529" spans="1:20">
      <c r="A529" s="3">
        <v>45499</v>
      </c>
      <c r="B529" s="2">
        <v>24</v>
      </c>
      <c r="C529" s="2">
        <v>6.46</v>
      </c>
      <c r="D529" s="2">
        <v>5.6</v>
      </c>
      <c r="E529" s="2">
        <v>3.2</v>
      </c>
      <c r="F529" s="2">
        <v>17</v>
      </c>
      <c r="G529" s="2">
        <v>0.2</v>
      </c>
      <c r="H529" s="2">
        <v>755</v>
      </c>
      <c r="I529" s="2">
        <v>632</v>
      </c>
      <c r="J529" s="2">
        <v>2.9620000000000002</v>
      </c>
      <c r="K529" s="2" t="s">
        <v>26</v>
      </c>
      <c r="L529" s="2" t="s">
        <v>27</v>
      </c>
      <c r="M529" s="2">
        <v>7.5990000000000002</v>
      </c>
      <c r="N529" s="2">
        <v>0.65200000000000002</v>
      </c>
      <c r="O529" s="2">
        <v>1.3720000000000001</v>
      </c>
      <c r="P529" s="2">
        <v>16.253</v>
      </c>
      <c r="Q529" s="2">
        <v>1.004</v>
      </c>
      <c r="R529" s="2" t="s">
        <v>27</v>
      </c>
      <c r="S529" s="2" t="s">
        <v>26</v>
      </c>
      <c r="T529" s="2"/>
    </row>
    <row r="530" spans="1:20">
      <c r="A530" s="3">
        <v>45502</v>
      </c>
      <c r="B530" s="2">
        <v>37</v>
      </c>
      <c r="C530" s="2">
        <v>6.42</v>
      </c>
      <c r="D530" s="2">
        <v>4.8</v>
      </c>
      <c r="E530" s="2">
        <v>2.8</v>
      </c>
      <c r="F530" s="2">
        <v>65</v>
      </c>
      <c r="G530" s="2">
        <v>0.2</v>
      </c>
      <c r="H530" s="2"/>
      <c r="I530" s="2">
        <v>857</v>
      </c>
      <c r="J530" s="2">
        <v>2.944</v>
      </c>
      <c r="K530" s="2" t="s">
        <v>26</v>
      </c>
      <c r="L530" s="2" t="s">
        <v>27</v>
      </c>
      <c r="M530" s="2">
        <v>7.5670000000000002</v>
      </c>
      <c r="N530" s="2">
        <v>0.59599999999999997</v>
      </c>
      <c r="O530" s="2">
        <v>1.675</v>
      </c>
      <c r="P530" s="2">
        <v>14.180999999999999</v>
      </c>
      <c r="Q530" s="2">
        <v>0.73599999999999999</v>
      </c>
      <c r="R530" s="2" t="s">
        <v>27</v>
      </c>
      <c r="S530" s="2" t="s">
        <v>26</v>
      </c>
      <c r="T530" s="2"/>
    </row>
    <row r="531" spans="1:20">
      <c r="A531" s="3">
        <v>45504</v>
      </c>
      <c r="B531" s="2">
        <v>24</v>
      </c>
      <c r="C531" s="2">
        <v>6.91</v>
      </c>
      <c r="D531" s="2">
        <v>9.1999999999999993</v>
      </c>
      <c r="E531" s="2">
        <v>5.9</v>
      </c>
      <c r="F531" s="2">
        <v>19</v>
      </c>
      <c r="G531" s="2">
        <v>0.2</v>
      </c>
      <c r="H531" s="2">
        <v>668</v>
      </c>
      <c r="I531" s="2">
        <v>866</v>
      </c>
      <c r="J531" s="2">
        <v>3.1469999999999998</v>
      </c>
      <c r="K531" s="2" t="s">
        <v>26</v>
      </c>
      <c r="L531" s="2" t="s">
        <v>27</v>
      </c>
      <c r="M531" s="2">
        <v>9.6180000000000003</v>
      </c>
      <c r="N531" s="2">
        <v>0.86099999999999999</v>
      </c>
      <c r="O531" s="2">
        <v>1.81</v>
      </c>
      <c r="P531" s="2">
        <v>15.224</v>
      </c>
      <c r="Q531" s="2">
        <v>1.0069999999999999</v>
      </c>
      <c r="R531" s="2" t="s">
        <v>27</v>
      </c>
      <c r="S531" s="2" t="s">
        <v>26</v>
      </c>
      <c r="T531" s="2"/>
    </row>
    <row r="532" spans="1:20">
      <c r="A532" s="3">
        <v>45506</v>
      </c>
      <c r="B532" s="2">
        <v>25</v>
      </c>
      <c r="C532" s="2">
        <v>6.8</v>
      </c>
      <c r="D532" s="2">
        <v>4.4000000000000004</v>
      </c>
      <c r="E532" s="2">
        <v>3</v>
      </c>
      <c r="F532" s="2">
        <v>20</v>
      </c>
      <c r="G532" s="2">
        <v>0.2</v>
      </c>
      <c r="H532" s="2">
        <v>755</v>
      </c>
      <c r="I532" s="2">
        <v>389</v>
      </c>
      <c r="J532" s="2">
        <v>3.2639999999999998</v>
      </c>
      <c r="K532" s="2" t="s">
        <v>26</v>
      </c>
      <c r="L532" s="2" t="s">
        <v>27</v>
      </c>
      <c r="M532" s="2">
        <v>8.6479999999999997</v>
      </c>
      <c r="N532" s="2">
        <v>0.65300000000000002</v>
      </c>
      <c r="O532" s="2">
        <v>1.8</v>
      </c>
      <c r="P532" s="2">
        <v>20.405999999999999</v>
      </c>
      <c r="Q532" s="2">
        <v>1.151</v>
      </c>
      <c r="R532" s="2" t="s">
        <v>27</v>
      </c>
      <c r="S532" s="2" t="s">
        <v>26</v>
      </c>
      <c r="T532" s="2"/>
    </row>
    <row r="533" spans="1:20">
      <c r="A533" s="3">
        <v>45509</v>
      </c>
      <c r="B533" s="2">
        <v>37</v>
      </c>
      <c r="C533" s="2">
        <v>6.91</v>
      </c>
      <c r="D533" s="2">
        <v>5.6</v>
      </c>
      <c r="E533" s="2">
        <v>3.7</v>
      </c>
      <c r="F533" s="2">
        <v>43</v>
      </c>
      <c r="G533" s="2">
        <v>0.2</v>
      </c>
      <c r="H533" s="2"/>
      <c r="I533" s="2">
        <v>1024</v>
      </c>
      <c r="J533" s="2">
        <v>3.16</v>
      </c>
      <c r="K533" s="2" t="s">
        <v>26</v>
      </c>
      <c r="L533" s="2" t="s">
        <v>27</v>
      </c>
      <c r="M533" s="2">
        <v>8.01</v>
      </c>
      <c r="N533" s="2">
        <v>0.64700000000000002</v>
      </c>
      <c r="O533" s="2">
        <v>1.8340000000000001</v>
      </c>
      <c r="P533" s="2">
        <v>16.904</v>
      </c>
      <c r="Q533" s="2">
        <v>1.198</v>
      </c>
      <c r="R533" s="2" t="s">
        <v>27</v>
      </c>
      <c r="S533" s="2" t="s">
        <v>26</v>
      </c>
      <c r="T533" s="2"/>
    </row>
    <row r="534" spans="1:20">
      <c r="A534" s="3">
        <v>45511</v>
      </c>
      <c r="B534" s="2">
        <v>21</v>
      </c>
      <c r="C534" s="2">
        <v>6.76</v>
      </c>
      <c r="D534" s="2">
        <v>10.8</v>
      </c>
      <c r="E534" s="2">
        <v>2.2000000000000002</v>
      </c>
      <c r="F534" s="2">
        <v>17</v>
      </c>
      <c r="G534" s="2">
        <v>0.3</v>
      </c>
      <c r="H534" s="2">
        <v>668</v>
      </c>
      <c r="I534" s="2">
        <v>614</v>
      </c>
      <c r="J534" s="2">
        <v>2.3420000000000001</v>
      </c>
      <c r="K534" s="2" t="s">
        <v>26</v>
      </c>
      <c r="L534" s="2" t="s">
        <v>27</v>
      </c>
      <c r="M534" s="2">
        <v>6.702</v>
      </c>
      <c r="N534" s="2">
        <v>0.64400000000000002</v>
      </c>
      <c r="O534" s="2">
        <v>1.2909999999999999</v>
      </c>
      <c r="P534" s="2">
        <v>19.390999999999998</v>
      </c>
      <c r="Q534" s="2">
        <v>0.996</v>
      </c>
      <c r="R534" s="2" t="s">
        <v>27</v>
      </c>
      <c r="S534" s="2" t="s">
        <v>26</v>
      </c>
      <c r="T534" s="2"/>
    </row>
    <row r="535" spans="1:20">
      <c r="A535" s="3">
        <v>45513</v>
      </c>
      <c r="B535" s="2">
        <v>24</v>
      </c>
      <c r="C535" s="2">
        <v>7.34</v>
      </c>
      <c r="D535" s="2">
        <v>9.6</v>
      </c>
      <c r="E535" s="2">
        <v>4.5</v>
      </c>
      <c r="F535" s="2">
        <v>39</v>
      </c>
      <c r="G535" s="2">
        <v>0.4</v>
      </c>
      <c r="H535" s="2">
        <v>755</v>
      </c>
      <c r="I535" s="2">
        <v>925</v>
      </c>
      <c r="J535" s="2">
        <v>2.6890000000000001</v>
      </c>
      <c r="K535" s="2" t="s">
        <v>26</v>
      </c>
      <c r="L535" s="2" t="s">
        <v>27</v>
      </c>
      <c r="M535" s="2">
        <v>9.0389999999999997</v>
      </c>
      <c r="N535" s="2">
        <v>1.121</v>
      </c>
      <c r="O535" s="2">
        <v>2.11</v>
      </c>
      <c r="P535" s="2">
        <v>33.383200000000002</v>
      </c>
      <c r="Q535" s="2">
        <v>1.145</v>
      </c>
      <c r="R535" s="2" t="s">
        <v>27</v>
      </c>
      <c r="S535" s="2" t="s">
        <v>26</v>
      </c>
      <c r="T535" s="2"/>
    </row>
    <row r="536" spans="1:20">
      <c r="A536" s="3">
        <v>45517</v>
      </c>
      <c r="B536" s="2">
        <v>50</v>
      </c>
      <c r="C536" s="2">
        <v>6.77</v>
      </c>
      <c r="D536" s="2">
        <v>10</v>
      </c>
      <c r="E536" s="2">
        <v>1.3</v>
      </c>
      <c r="F536" s="2">
        <v>33</v>
      </c>
      <c r="G536" s="2">
        <v>0.1</v>
      </c>
      <c r="H536" s="2"/>
      <c r="I536" s="2">
        <v>920</v>
      </c>
      <c r="J536" s="2">
        <v>2.8759999999999999</v>
      </c>
      <c r="K536" s="2" t="s">
        <v>26</v>
      </c>
      <c r="L536" s="2" t="s">
        <v>27</v>
      </c>
      <c r="M536" s="2">
        <v>7.7050000000000001</v>
      </c>
      <c r="N536" s="2">
        <v>0.59299999999999997</v>
      </c>
      <c r="O536" s="2">
        <v>1.667</v>
      </c>
      <c r="P536" s="2">
        <v>23.864000000000001</v>
      </c>
      <c r="Q536" s="2">
        <v>0.107</v>
      </c>
      <c r="R536" s="2" t="s">
        <v>27</v>
      </c>
      <c r="S536" s="2" t="s">
        <v>26</v>
      </c>
      <c r="T536" s="2"/>
    </row>
    <row r="537" spans="1:20">
      <c r="A537" s="3">
        <v>45520</v>
      </c>
      <c r="B537" s="2">
        <v>37</v>
      </c>
      <c r="C537" s="2">
        <v>6.42</v>
      </c>
      <c r="D537" s="2">
        <v>2</v>
      </c>
      <c r="E537" s="2">
        <v>3</v>
      </c>
      <c r="F537" s="2">
        <v>19</v>
      </c>
      <c r="G537" s="2">
        <v>0.8</v>
      </c>
      <c r="H537" s="2"/>
      <c r="I537" s="2">
        <v>991</v>
      </c>
      <c r="J537" s="2">
        <v>3.9790000000000001</v>
      </c>
      <c r="K537" s="2" t="s">
        <v>26</v>
      </c>
      <c r="L537" s="2" t="s">
        <v>27</v>
      </c>
      <c r="M537" s="2">
        <v>10.042999999999999</v>
      </c>
      <c r="N537" s="2">
        <v>0.55300000000000005</v>
      </c>
      <c r="O537" s="2">
        <v>2.4220000000000002</v>
      </c>
      <c r="P537" s="2">
        <v>52.817999999999998</v>
      </c>
      <c r="Q537" s="2">
        <v>0.98099999999999998</v>
      </c>
      <c r="R537" s="2" t="s">
        <v>27</v>
      </c>
      <c r="S537" s="2" t="s">
        <v>26</v>
      </c>
      <c r="T537" s="2"/>
    </row>
    <row r="538" spans="1:20">
      <c r="A538" s="3">
        <v>45523</v>
      </c>
      <c r="B538" s="2">
        <v>36</v>
      </c>
      <c r="C538" s="2">
        <v>6.37</v>
      </c>
      <c r="D538" s="2">
        <v>8</v>
      </c>
      <c r="E538" s="2">
        <v>2.9</v>
      </c>
      <c r="F538" s="2">
        <v>20</v>
      </c>
      <c r="G538" s="2">
        <v>0.1</v>
      </c>
      <c r="H538" s="2"/>
      <c r="I538" s="2">
        <v>1047</v>
      </c>
      <c r="J538" s="2">
        <v>4.2519999999999998</v>
      </c>
      <c r="K538" s="2" t="s">
        <v>26</v>
      </c>
      <c r="L538" s="2" t="s">
        <v>27</v>
      </c>
      <c r="M538" s="2">
        <v>9.8049999999999997</v>
      </c>
      <c r="N538" s="2">
        <v>1.1040000000000001</v>
      </c>
      <c r="O538" s="2">
        <v>2.714</v>
      </c>
      <c r="P538" s="2">
        <v>72.596000000000004</v>
      </c>
      <c r="Q538" s="2">
        <v>1.1830000000000001</v>
      </c>
      <c r="R538" s="2" t="s">
        <v>27</v>
      </c>
      <c r="S538" s="2" t="s">
        <v>26</v>
      </c>
      <c r="T538" s="2"/>
    </row>
    <row r="539" spans="1:20">
      <c r="A539" s="3">
        <v>45525</v>
      </c>
      <c r="B539" s="2">
        <v>25</v>
      </c>
      <c r="C539" s="2">
        <v>6.32</v>
      </c>
      <c r="D539" s="2">
        <v>7.2</v>
      </c>
      <c r="E539" s="2">
        <v>1.2</v>
      </c>
      <c r="F539" s="2">
        <v>33</v>
      </c>
      <c r="G539" s="2">
        <v>0.2</v>
      </c>
      <c r="H539" s="2"/>
      <c r="I539" s="2">
        <v>1140</v>
      </c>
      <c r="J539" s="2">
        <v>3.613</v>
      </c>
      <c r="K539" s="2">
        <v>0.377</v>
      </c>
      <c r="L539" s="2" t="s">
        <v>27</v>
      </c>
      <c r="M539" s="2">
        <v>8.0649999999999995</v>
      </c>
      <c r="N539" s="2">
        <v>0.47499999999999998</v>
      </c>
      <c r="O539" s="2">
        <v>2.23</v>
      </c>
      <c r="P539" s="2">
        <v>53.26</v>
      </c>
      <c r="Q539" s="2">
        <v>1.171</v>
      </c>
      <c r="R539" s="2" t="s">
        <v>27</v>
      </c>
      <c r="S539" s="2" t="s">
        <v>26</v>
      </c>
      <c r="T539" s="2"/>
    </row>
    <row r="540" spans="1:20">
      <c r="A540" s="3">
        <v>45527</v>
      </c>
      <c r="B540" s="2">
        <v>24</v>
      </c>
      <c r="C540" s="2">
        <v>6.27</v>
      </c>
      <c r="D540" s="2">
        <v>11.8</v>
      </c>
      <c r="E540" s="2">
        <v>9.3000000000000007</v>
      </c>
      <c r="F540" s="2">
        <v>47</v>
      </c>
      <c r="G540" s="2">
        <v>1.3</v>
      </c>
      <c r="H540" s="2"/>
      <c r="I540" s="2">
        <v>1186</v>
      </c>
      <c r="J540" s="2">
        <v>3.9929999999999999</v>
      </c>
      <c r="K540" s="2" t="s">
        <v>26</v>
      </c>
      <c r="L540" s="2" t="s">
        <v>27</v>
      </c>
      <c r="M540" s="2">
        <v>11.964</v>
      </c>
      <c r="N540" s="2">
        <v>0.77400000000000002</v>
      </c>
      <c r="O540" s="2">
        <v>2.4369999999999998</v>
      </c>
      <c r="P540" s="2">
        <v>55.636000000000003</v>
      </c>
      <c r="Q540" s="2">
        <v>1.2470000000000001</v>
      </c>
      <c r="R540" s="2" t="s">
        <v>27</v>
      </c>
      <c r="S540" s="2" t="s">
        <v>26</v>
      </c>
      <c r="T540" s="2"/>
    </row>
    <row r="541" spans="1:20">
      <c r="A541" s="3">
        <v>45531</v>
      </c>
      <c r="B541" s="2">
        <v>48</v>
      </c>
      <c r="C541" s="2">
        <v>7.11</v>
      </c>
      <c r="D541" s="2">
        <v>8</v>
      </c>
      <c r="E541" s="2">
        <v>4</v>
      </c>
      <c r="F541" s="2">
        <v>39</v>
      </c>
      <c r="G541" s="2">
        <v>0.2</v>
      </c>
      <c r="H541" s="2"/>
      <c r="I541" s="2">
        <v>908</v>
      </c>
      <c r="J541" s="2">
        <v>2.9340000000000002</v>
      </c>
      <c r="K541" s="2" t="s">
        <v>26</v>
      </c>
      <c r="L541" s="2" t="s">
        <v>27</v>
      </c>
      <c r="M541" s="2">
        <v>8.0830000000000002</v>
      </c>
      <c r="N541" s="2">
        <v>0.77200000000000002</v>
      </c>
      <c r="O541" s="2">
        <v>1.79</v>
      </c>
      <c r="P541" s="2">
        <v>25.664999999999999</v>
      </c>
      <c r="Q541" s="2">
        <v>1.296</v>
      </c>
      <c r="R541" s="2" t="s">
        <v>27</v>
      </c>
      <c r="S541" s="2" t="s">
        <v>26</v>
      </c>
      <c r="T541" s="2"/>
    </row>
    <row r="542" spans="1:20">
      <c r="A542" s="3">
        <v>45534</v>
      </c>
      <c r="B542" s="2">
        <v>37</v>
      </c>
      <c r="C542" s="2">
        <v>6.41</v>
      </c>
      <c r="D542" s="2">
        <v>10.4</v>
      </c>
      <c r="E542" s="2">
        <v>5.4</v>
      </c>
      <c r="F542" s="2">
        <v>16</v>
      </c>
      <c r="G542" s="2">
        <v>0.4</v>
      </c>
      <c r="H542" s="2">
        <v>1186</v>
      </c>
      <c r="I542" s="2">
        <v>1022</v>
      </c>
      <c r="J542" s="2">
        <v>3.04</v>
      </c>
      <c r="K542" s="2" t="s">
        <v>26</v>
      </c>
      <c r="L542" s="2" t="s">
        <v>27</v>
      </c>
      <c r="M542" s="2">
        <v>7.8170000000000002</v>
      </c>
      <c r="N542" s="2">
        <v>0.49299999999999999</v>
      </c>
      <c r="O542" s="2">
        <v>1.756</v>
      </c>
      <c r="P542" s="2">
        <v>29.757000000000001</v>
      </c>
      <c r="Q542" s="2">
        <v>1.472</v>
      </c>
      <c r="R542" s="2" t="s">
        <v>27</v>
      </c>
      <c r="S542" s="2" t="s">
        <v>26</v>
      </c>
      <c r="T542" s="2"/>
    </row>
    <row r="543" spans="1:20">
      <c r="A543" s="3">
        <v>45537</v>
      </c>
      <c r="B543" s="2">
        <v>37</v>
      </c>
      <c r="C543" s="2">
        <v>6.5</v>
      </c>
      <c r="D543" s="2">
        <v>4</v>
      </c>
      <c r="E543" s="2">
        <v>4.3</v>
      </c>
      <c r="F543" s="2">
        <v>28</v>
      </c>
      <c r="G543" s="2">
        <v>0.2</v>
      </c>
      <c r="H543" s="2">
        <v>1047</v>
      </c>
      <c r="I543" s="2">
        <v>1164</v>
      </c>
      <c r="J543" s="2">
        <v>3.3090000000000002</v>
      </c>
      <c r="K543" s="2" t="s">
        <v>26</v>
      </c>
      <c r="L543" s="2" t="s">
        <v>27</v>
      </c>
      <c r="M543" s="2">
        <v>6.9989999999999997</v>
      </c>
      <c r="N543" s="2">
        <v>0.43</v>
      </c>
      <c r="O543" s="2">
        <v>1.8109999999999999</v>
      </c>
      <c r="P543" s="2">
        <v>24.05</v>
      </c>
      <c r="Q543" s="2">
        <v>1.2430000000000001</v>
      </c>
      <c r="R543" s="2" t="s">
        <v>27</v>
      </c>
      <c r="S543" s="2" t="s">
        <v>26</v>
      </c>
      <c r="T543" s="2"/>
    </row>
    <row r="544" spans="1:20">
      <c r="A544" s="3">
        <v>45539</v>
      </c>
      <c r="B544" s="2">
        <v>24</v>
      </c>
      <c r="C544" s="2">
        <v>6.47</v>
      </c>
      <c r="D544" s="2">
        <v>10.8</v>
      </c>
      <c r="E544" s="2">
        <v>2.8</v>
      </c>
      <c r="F544" s="2">
        <v>14</v>
      </c>
      <c r="G544" s="2">
        <v>0.2</v>
      </c>
      <c r="H544" s="2"/>
      <c r="I544" s="2">
        <v>887</v>
      </c>
      <c r="J544" s="2">
        <v>2.9209999999999998</v>
      </c>
      <c r="K544" s="2" t="s">
        <v>26</v>
      </c>
      <c r="L544" s="2" t="s">
        <v>27</v>
      </c>
      <c r="M544" s="2">
        <v>6.4740000000000002</v>
      </c>
      <c r="N544" s="2">
        <v>0.36499999999999999</v>
      </c>
      <c r="O544" s="2">
        <v>1.482</v>
      </c>
      <c r="P544" s="2">
        <v>22.198</v>
      </c>
      <c r="Q544" s="2">
        <v>1.099</v>
      </c>
      <c r="R544" s="2" t="s">
        <v>27</v>
      </c>
      <c r="S544" s="2" t="s">
        <v>26</v>
      </c>
      <c r="T544" s="2"/>
    </row>
    <row r="545" spans="1:20">
      <c r="A545" s="3">
        <v>45541</v>
      </c>
      <c r="B545" s="2">
        <v>24</v>
      </c>
      <c r="C545" s="2">
        <v>6.22</v>
      </c>
      <c r="D545" s="2">
        <v>6.4</v>
      </c>
      <c r="E545" s="2">
        <v>4.5999999999999996</v>
      </c>
      <c r="F545" s="2">
        <v>14</v>
      </c>
      <c r="G545" s="2">
        <v>0.4</v>
      </c>
      <c r="H545" s="2">
        <v>1186</v>
      </c>
      <c r="I545" s="2">
        <v>975</v>
      </c>
      <c r="J545" s="2">
        <v>3.3980000000000001</v>
      </c>
      <c r="K545" s="2" t="s">
        <v>26</v>
      </c>
      <c r="L545" s="2" t="s">
        <v>27</v>
      </c>
      <c r="M545" s="2">
        <v>7.7160000000000002</v>
      </c>
      <c r="N545" s="2">
        <v>0.66200000000000003</v>
      </c>
      <c r="O545" s="2">
        <v>2.0910000000000002</v>
      </c>
      <c r="P545" s="2">
        <v>37.954999999999998</v>
      </c>
      <c r="Q545" s="2">
        <v>1.3220000000000001</v>
      </c>
      <c r="R545" s="2" t="s">
        <v>27</v>
      </c>
      <c r="S545" s="2" t="s">
        <v>26</v>
      </c>
      <c r="T545" s="2"/>
    </row>
    <row r="546" spans="1:20">
      <c r="A546" s="3">
        <v>45544</v>
      </c>
      <c r="B546" s="2">
        <v>36</v>
      </c>
      <c r="C546" s="2">
        <v>6.91</v>
      </c>
      <c r="D546" s="2">
        <v>6.4</v>
      </c>
      <c r="E546" s="2">
        <v>1.9</v>
      </c>
      <c r="F546" s="2">
        <v>39</v>
      </c>
      <c r="G546" s="2">
        <v>0.1</v>
      </c>
      <c r="H546" s="2">
        <v>1047</v>
      </c>
      <c r="I546" s="2">
        <v>743</v>
      </c>
      <c r="J546" s="2">
        <v>2.92</v>
      </c>
      <c r="K546" s="2" t="s">
        <v>26</v>
      </c>
      <c r="L546" s="2" t="s">
        <v>27</v>
      </c>
      <c r="M546" s="2">
        <v>7.0179999999999998</v>
      </c>
      <c r="N546" s="2">
        <v>1.004</v>
      </c>
      <c r="O546" s="2">
        <v>2.141</v>
      </c>
      <c r="P546" s="2">
        <v>36.091000000000001</v>
      </c>
      <c r="Q546" s="2">
        <v>1.5229999999999999</v>
      </c>
      <c r="R546" s="2" t="s">
        <v>27</v>
      </c>
      <c r="S546" s="2" t="s">
        <v>26</v>
      </c>
      <c r="T546" s="2"/>
    </row>
    <row r="547" spans="1:20">
      <c r="A547" s="3">
        <v>45546</v>
      </c>
      <c r="B547" s="2">
        <v>24</v>
      </c>
      <c r="C547" s="2">
        <v>7.08</v>
      </c>
      <c r="D547" s="2">
        <v>6.8</v>
      </c>
      <c r="E547" s="2">
        <v>1.1000000000000001</v>
      </c>
      <c r="F547" s="2">
        <v>27</v>
      </c>
      <c r="G547" s="2">
        <v>0.2</v>
      </c>
      <c r="H547" s="2"/>
      <c r="I547" s="2">
        <v>649</v>
      </c>
      <c r="J547" s="2">
        <v>2.44</v>
      </c>
      <c r="K547" s="2" t="s">
        <v>26</v>
      </c>
      <c r="L547" s="2" t="s">
        <v>27</v>
      </c>
      <c r="M547" s="2">
        <v>5.9720000000000004</v>
      </c>
      <c r="N547" s="2">
        <v>0.47499999999999998</v>
      </c>
      <c r="O547" s="2">
        <v>1.5840000000000001</v>
      </c>
      <c r="P547" s="2">
        <v>25.084</v>
      </c>
      <c r="Q547" s="2">
        <v>1.2709999999999999</v>
      </c>
      <c r="R547" s="2" t="s">
        <v>27</v>
      </c>
      <c r="S547" s="2" t="s">
        <v>26</v>
      </c>
      <c r="T547" s="2"/>
    </row>
    <row r="548" spans="1:20">
      <c r="A548" s="3">
        <v>45548</v>
      </c>
      <c r="B548" s="2">
        <v>25</v>
      </c>
      <c r="C548" s="2">
        <v>7.05</v>
      </c>
      <c r="D548" s="2">
        <v>5.6</v>
      </c>
      <c r="E548" s="2">
        <v>2.2999999999999998</v>
      </c>
      <c r="F548" s="2">
        <v>39</v>
      </c>
      <c r="G548" s="2">
        <v>0.3</v>
      </c>
      <c r="H548" s="2">
        <v>1186</v>
      </c>
      <c r="I548" s="2">
        <v>817</v>
      </c>
      <c r="J548" s="2">
        <v>2.84</v>
      </c>
      <c r="K548" s="2" t="s">
        <v>26</v>
      </c>
      <c r="L548" s="2" t="s">
        <v>27</v>
      </c>
      <c r="M548" s="2">
        <v>6.9619999999999997</v>
      </c>
      <c r="N548" s="2">
        <v>0.57199999999999995</v>
      </c>
      <c r="O548" s="2">
        <v>1.897</v>
      </c>
      <c r="P548" s="2">
        <v>40.793999999999997</v>
      </c>
      <c r="Q548" s="2">
        <v>1.411</v>
      </c>
      <c r="R548" s="2" t="s">
        <v>27</v>
      </c>
      <c r="S548" s="2" t="s">
        <v>26</v>
      </c>
      <c r="T548" s="2"/>
    </row>
    <row r="549" spans="1:20">
      <c r="A549" s="3">
        <v>45551</v>
      </c>
      <c r="B549" s="2">
        <v>36</v>
      </c>
      <c r="C549" s="2">
        <v>7.14</v>
      </c>
      <c r="D549" s="2">
        <v>6.8</v>
      </c>
      <c r="E549" s="2">
        <v>1.9</v>
      </c>
      <c r="F549" s="2">
        <v>25</v>
      </c>
      <c r="G549" s="2">
        <v>0.1</v>
      </c>
      <c r="H549" s="2"/>
      <c r="I549" s="2">
        <v>980</v>
      </c>
      <c r="J549" s="2">
        <v>2.883</v>
      </c>
      <c r="K549" s="2" t="s">
        <v>26</v>
      </c>
      <c r="L549" s="2" t="s">
        <v>27</v>
      </c>
      <c r="M549" s="2">
        <v>6.18</v>
      </c>
      <c r="N549" s="2">
        <v>0.48799999999999999</v>
      </c>
      <c r="O549" s="2">
        <v>1.83</v>
      </c>
      <c r="P549" s="2">
        <v>28.765999999999998</v>
      </c>
      <c r="Q549" s="2">
        <v>1.4139999999999999</v>
      </c>
      <c r="R549" s="2" t="s">
        <v>27</v>
      </c>
      <c r="S549" s="2" t="s">
        <v>26</v>
      </c>
      <c r="T549" s="2"/>
    </row>
    <row r="550" spans="1:20">
      <c r="A550" s="3">
        <v>45553</v>
      </c>
      <c r="B550" s="2">
        <v>25</v>
      </c>
      <c r="C550" s="2">
        <v>7.25</v>
      </c>
      <c r="D550" s="2">
        <v>7.2</v>
      </c>
      <c r="E550" s="2">
        <v>0.8</v>
      </c>
      <c r="F550" s="2">
        <v>33</v>
      </c>
      <c r="G550" s="2">
        <v>0.4</v>
      </c>
      <c r="H550" s="2"/>
      <c r="I550" s="2">
        <v>929</v>
      </c>
      <c r="J550" s="2">
        <v>3.0859999999999999</v>
      </c>
      <c r="K550" s="2" t="s">
        <v>26</v>
      </c>
      <c r="L550" s="2" t="s">
        <v>27</v>
      </c>
      <c r="M550" s="2">
        <v>6.82</v>
      </c>
      <c r="N550" s="2">
        <v>0.441</v>
      </c>
      <c r="O550" s="2">
        <v>1.6950000000000001</v>
      </c>
      <c r="P550" s="2">
        <v>29.423999999999999</v>
      </c>
      <c r="Q550" s="2">
        <v>1.2410000000000001</v>
      </c>
      <c r="R550" s="2" t="s">
        <v>27</v>
      </c>
      <c r="S550" s="2" t="s">
        <v>26</v>
      </c>
      <c r="T550" s="2"/>
    </row>
    <row r="551" spans="1:20">
      <c r="A551" s="3">
        <v>45555</v>
      </c>
      <c r="B551" s="2">
        <v>25</v>
      </c>
      <c r="C551" s="2">
        <v>6.2</v>
      </c>
      <c r="D551" s="2">
        <v>8.8000000000000007</v>
      </c>
      <c r="E551" s="2">
        <v>3.6</v>
      </c>
      <c r="F551" s="2">
        <v>15</v>
      </c>
      <c r="G551" s="2">
        <v>0.6</v>
      </c>
      <c r="H551" s="2">
        <v>1186</v>
      </c>
      <c r="I551" s="2">
        <v>960</v>
      </c>
      <c r="J551" s="2">
        <v>4.0919999999999996</v>
      </c>
      <c r="K551" s="2" t="s">
        <v>26</v>
      </c>
      <c r="L551" s="2" t="s">
        <v>27</v>
      </c>
      <c r="M551" s="2">
        <v>8.6120000000000001</v>
      </c>
      <c r="N551" s="2">
        <v>0.55500000000000005</v>
      </c>
      <c r="O551" s="2">
        <v>2.3199999999999998</v>
      </c>
      <c r="P551" s="2">
        <v>52.396000000000001</v>
      </c>
      <c r="Q551" s="2">
        <v>2.0270000000000001</v>
      </c>
      <c r="R551" s="2" t="s">
        <v>27</v>
      </c>
      <c r="S551" s="2" t="s">
        <v>26</v>
      </c>
      <c r="T551" s="2"/>
    </row>
    <row r="552" spans="1:20">
      <c r="A552" s="3">
        <v>45558</v>
      </c>
      <c r="B552" s="2">
        <v>35</v>
      </c>
      <c r="C552" s="2">
        <v>6.27</v>
      </c>
      <c r="D552" s="2">
        <v>4.4000000000000004</v>
      </c>
      <c r="E552" s="2">
        <v>2.4</v>
      </c>
      <c r="F552" s="2">
        <v>19</v>
      </c>
      <c r="G552" s="2">
        <v>0.1</v>
      </c>
      <c r="H552" s="2"/>
      <c r="I552" s="2">
        <v>801</v>
      </c>
      <c r="J552" s="2">
        <v>2.9870000000000001</v>
      </c>
      <c r="K552" s="2" t="s">
        <v>26</v>
      </c>
      <c r="L552" s="2" t="s">
        <v>27</v>
      </c>
      <c r="M552" s="2">
        <v>6.9630000000000001</v>
      </c>
      <c r="N552" s="2">
        <v>1.204</v>
      </c>
      <c r="O552" s="2">
        <v>1.9179999999999999</v>
      </c>
      <c r="P552" s="2">
        <v>40.165999999999997</v>
      </c>
      <c r="Q552" s="2">
        <v>1.3839999999999999</v>
      </c>
      <c r="R552" s="2" t="s">
        <v>27</v>
      </c>
      <c r="S552" s="2" t="s">
        <v>26</v>
      </c>
      <c r="T552" s="2"/>
    </row>
    <row r="553" spans="1:20">
      <c r="A553" s="3">
        <v>45560</v>
      </c>
      <c r="B553" s="2">
        <v>26</v>
      </c>
      <c r="C553" s="2">
        <v>6.21</v>
      </c>
      <c r="D553" s="2">
        <v>4.8</v>
      </c>
      <c r="E553" s="2">
        <v>1.1000000000000001</v>
      </c>
      <c r="F553" s="2">
        <v>11</v>
      </c>
      <c r="G553" s="2">
        <v>0.1</v>
      </c>
      <c r="H553" s="2"/>
      <c r="I553" s="2">
        <v>236</v>
      </c>
      <c r="J553" s="2">
        <v>1.117</v>
      </c>
      <c r="K553" s="2" t="s">
        <v>26</v>
      </c>
      <c r="L553" s="2" t="s">
        <v>27</v>
      </c>
      <c r="M553" s="2">
        <v>4.944</v>
      </c>
      <c r="N553" s="2">
        <v>1.696</v>
      </c>
      <c r="O553" s="2">
        <v>1.417</v>
      </c>
      <c r="P553" s="2">
        <v>22.664000000000001</v>
      </c>
      <c r="Q553" s="2">
        <v>1.5169999999999999</v>
      </c>
      <c r="R553" s="2" t="s">
        <v>27</v>
      </c>
      <c r="S553" s="2" t="s">
        <v>26</v>
      </c>
      <c r="T553" s="2"/>
    </row>
    <row r="554" spans="1:20">
      <c r="A554" s="3">
        <v>45562</v>
      </c>
      <c r="B554" s="2">
        <v>25</v>
      </c>
      <c r="C554" s="2">
        <v>6.38</v>
      </c>
      <c r="D554" s="2">
        <v>4.8</v>
      </c>
      <c r="E554" s="2">
        <v>2.2999999999999998</v>
      </c>
      <c r="F554" s="2">
        <v>21</v>
      </c>
      <c r="G554" s="2">
        <v>0.4</v>
      </c>
      <c r="H554" s="2">
        <v>1186</v>
      </c>
      <c r="I554" s="2">
        <v>407</v>
      </c>
      <c r="J554" s="2">
        <v>1.526</v>
      </c>
      <c r="K554" s="2" t="s">
        <v>26</v>
      </c>
      <c r="L554" s="2" t="s">
        <v>27</v>
      </c>
      <c r="M554" s="2">
        <v>5.5960000000000001</v>
      </c>
      <c r="N554" s="2">
        <v>1.8160000000000001</v>
      </c>
      <c r="O554" s="2">
        <v>1.512</v>
      </c>
      <c r="P554" s="2">
        <v>34.927999999999997</v>
      </c>
      <c r="Q554" s="2">
        <v>1.4</v>
      </c>
      <c r="R554" s="2" t="s">
        <v>27</v>
      </c>
      <c r="S554" s="2" t="s">
        <v>26</v>
      </c>
      <c r="T554" s="2"/>
    </row>
    <row r="555" spans="1:20">
      <c r="A555" s="3">
        <v>45565</v>
      </c>
      <c r="B555" s="2">
        <v>36</v>
      </c>
      <c r="C555" s="2">
        <v>6.5</v>
      </c>
      <c r="D555" s="2">
        <v>9.1999999999999993</v>
      </c>
      <c r="E555" s="2">
        <v>4.5999999999999996</v>
      </c>
      <c r="F555" s="2">
        <v>27</v>
      </c>
      <c r="G555" s="2">
        <v>0.2</v>
      </c>
      <c r="H555" s="2"/>
      <c r="I555" s="2">
        <v>649</v>
      </c>
      <c r="J555" s="2">
        <v>1.9039999999999999</v>
      </c>
      <c r="K555" s="2" t="s">
        <v>26</v>
      </c>
      <c r="L555" s="2" t="s">
        <v>27</v>
      </c>
      <c r="M555" s="2">
        <v>6.4509999999999996</v>
      </c>
      <c r="N555" s="2">
        <v>1.476</v>
      </c>
      <c r="O555" s="2">
        <v>1.6080000000000001</v>
      </c>
      <c r="P555" s="2">
        <v>23.047999999999998</v>
      </c>
      <c r="Q555" s="2">
        <v>1.3520000000000001</v>
      </c>
      <c r="R555" s="2" t="s">
        <v>27</v>
      </c>
      <c r="S555" s="2" t="s">
        <v>26</v>
      </c>
      <c r="T555" s="2"/>
    </row>
    <row r="556" spans="1:20">
      <c r="A556" s="3">
        <v>45567</v>
      </c>
      <c r="B556" s="2">
        <v>24</v>
      </c>
      <c r="C556" s="2">
        <v>6.6</v>
      </c>
      <c r="D556" s="2">
        <v>4</v>
      </c>
      <c r="E556" s="2">
        <v>2.8</v>
      </c>
      <c r="F556" s="2">
        <v>33</v>
      </c>
      <c r="G556" s="2">
        <v>0.3</v>
      </c>
      <c r="H556" s="2"/>
      <c r="I556" s="2">
        <v>536</v>
      </c>
      <c r="J556" s="2">
        <v>1.913</v>
      </c>
      <c r="K556" s="2" t="s">
        <v>26</v>
      </c>
      <c r="L556" s="2" t="s">
        <v>27</v>
      </c>
      <c r="M556" s="2">
        <v>6.8680000000000003</v>
      </c>
      <c r="N556" s="2">
        <v>1.405</v>
      </c>
      <c r="O556" s="2">
        <v>1.137</v>
      </c>
      <c r="P556" s="2">
        <v>29.234000000000002</v>
      </c>
      <c r="Q556" s="2">
        <v>1.232</v>
      </c>
      <c r="R556" s="2" t="s">
        <v>27</v>
      </c>
      <c r="S556" s="2" t="s">
        <v>26</v>
      </c>
      <c r="T556" s="2"/>
    </row>
    <row r="557" spans="1:20">
      <c r="A557" s="3">
        <v>45569</v>
      </c>
      <c r="B557" s="2">
        <v>25</v>
      </c>
      <c r="C557" s="2">
        <v>7.25</v>
      </c>
      <c r="D557" s="2">
        <v>6.4</v>
      </c>
      <c r="E557" s="2">
        <v>3.3</v>
      </c>
      <c r="F557" s="2">
        <v>24</v>
      </c>
      <c r="G557" s="2">
        <v>0.1</v>
      </c>
      <c r="H557" s="2">
        <v>1186</v>
      </c>
      <c r="I557" s="2">
        <v>663</v>
      </c>
      <c r="J557" s="2">
        <v>2.1059999999999999</v>
      </c>
      <c r="K557" s="2" t="s">
        <v>26</v>
      </c>
      <c r="L557" s="2" t="s">
        <v>27</v>
      </c>
      <c r="M557" s="2">
        <v>5.8920000000000003</v>
      </c>
      <c r="N557" s="2">
        <v>1.123</v>
      </c>
      <c r="O557" s="2">
        <v>1.512</v>
      </c>
      <c r="P557" s="2">
        <v>32.71</v>
      </c>
      <c r="Q557" s="2">
        <v>1.45</v>
      </c>
      <c r="R557" s="2" t="s">
        <v>27</v>
      </c>
      <c r="S557" s="2" t="s">
        <v>26</v>
      </c>
      <c r="T557" s="2"/>
    </row>
    <row r="558" spans="1:20">
      <c r="A558" s="3">
        <v>45572</v>
      </c>
      <c r="B558" s="2">
        <v>36</v>
      </c>
      <c r="C558" s="2">
        <v>7.6</v>
      </c>
      <c r="D558" s="2">
        <v>6.8</v>
      </c>
      <c r="E558" s="2">
        <v>2.6</v>
      </c>
      <c r="F558" s="2">
        <v>42</v>
      </c>
      <c r="G558" s="2">
        <v>0.1</v>
      </c>
      <c r="H558" s="2"/>
      <c r="I558" s="2">
        <v>840</v>
      </c>
      <c r="J558" s="2">
        <v>2.4969999999999999</v>
      </c>
      <c r="K558" s="2" t="s">
        <v>26</v>
      </c>
      <c r="L558" s="2" t="s">
        <v>27</v>
      </c>
      <c r="M558" s="2">
        <v>5.367</v>
      </c>
      <c r="N558" s="2">
        <v>0.752</v>
      </c>
      <c r="O558" s="2">
        <v>1.827</v>
      </c>
      <c r="P558" s="2">
        <v>26.117999999999999</v>
      </c>
      <c r="Q558" s="2">
        <v>1.4179999999999999</v>
      </c>
      <c r="R558" s="2" t="s">
        <v>27</v>
      </c>
      <c r="S558" s="2" t="s">
        <v>26</v>
      </c>
      <c r="T558" s="2"/>
    </row>
    <row r="559" spans="1:20">
      <c r="A559" s="3">
        <v>45574</v>
      </c>
      <c r="B559" s="2">
        <v>25</v>
      </c>
      <c r="C559" s="2">
        <v>7.07</v>
      </c>
      <c r="D559" s="2">
        <v>4</v>
      </c>
      <c r="E559" s="2">
        <v>3.1</v>
      </c>
      <c r="F559" s="2">
        <v>42</v>
      </c>
      <c r="G559" s="2">
        <v>0.3</v>
      </c>
      <c r="H559" s="2"/>
      <c r="I559" s="2">
        <v>897</v>
      </c>
      <c r="J559" s="2">
        <v>2.3109999999999999</v>
      </c>
      <c r="K559" s="2" t="s">
        <v>26</v>
      </c>
      <c r="L559" s="2" t="s">
        <v>27</v>
      </c>
      <c r="M559" s="2">
        <v>6.48</v>
      </c>
      <c r="N559" s="2">
        <v>0.93200000000000005</v>
      </c>
      <c r="O559" s="2">
        <v>1.597</v>
      </c>
      <c r="P559" s="2">
        <v>32.945</v>
      </c>
      <c r="Q559" s="2">
        <v>0.96199999999999997</v>
      </c>
      <c r="R559" s="2" t="s">
        <v>27</v>
      </c>
      <c r="S559" s="2" t="s">
        <v>26</v>
      </c>
      <c r="T559" s="2"/>
    </row>
    <row r="560" spans="1:20">
      <c r="A560" s="3">
        <v>45576</v>
      </c>
      <c r="B560" s="2">
        <v>24</v>
      </c>
      <c r="C560" s="2">
        <v>6.21</v>
      </c>
      <c r="D560" s="2">
        <v>3.6</v>
      </c>
      <c r="E560" s="2">
        <v>15.1</v>
      </c>
      <c r="F560" s="2">
        <v>49</v>
      </c>
      <c r="G560" s="2">
        <v>0.1</v>
      </c>
      <c r="H560" s="2">
        <v>1186</v>
      </c>
      <c r="I560" s="2">
        <v>630</v>
      </c>
      <c r="J560" s="2">
        <v>2.5049999999999999</v>
      </c>
      <c r="K560" s="2" t="s">
        <v>26</v>
      </c>
      <c r="L560" s="2" t="s">
        <v>27</v>
      </c>
      <c r="M560" s="2">
        <v>7.484</v>
      </c>
      <c r="N560" s="2">
        <v>1.238</v>
      </c>
      <c r="O560" s="2">
        <v>2.254</v>
      </c>
      <c r="P560" s="2">
        <v>47.085000000000001</v>
      </c>
      <c r="Q560" s="2">
        <v>1.179</v>
      </c>
      <c r="R560" s="2" t="s">
        <v>27</v>
      </c>
      <c r="S560" s="2" t="s">
        <v>26</v>
      </c>
      <c r="T560" s="2"/>
    </row>
    <row r="561" spans="1:20">
      <c r="A561" s="3">
        <v>45579</v>
      </c>
      <c r="B561" s="2">
        <v>37</v>
      </c>
      <c r="C561" s="2">
        <v>6.11</v>
      </c>
      <c r="D561" s="2">
        <v>6.8</v>
      </c>
      <c r="E561" s="2">
        <v>2.6</v>
      </c>
      <c r="F561" s="2">
        <v>22</v>
      </c>
      <c r="G561" s="2">
        <v>0.1</v>
      </c>
      <c r="H561" s="2"/>
      <c r="I561" s="2">
        <v>847</v>
      </c>
      <c r="J561" s="2">
        <v>2.7</v>
      </c>
      <c r="K561" s="2" t="s">
        <v>26</v>
      </c>
      <c r="L561" s="2">
        <v>0.253</v>
      </c>
      <c r="M561" s="2">
        <v>6.5910000000000002</v>
      </c>
      <c r="N561" s="2">
        <v>0.749</v>
      </c>
      <c r="O561" s="2">
        <v>2.3519999999999999</v>
      </c>
      <c r="P561" s="2">
        <v>49.040999999999997</v>
      </c>
      <c r="Q561" s="2">
        <v>0.188</v>
      </c>
      <c r="R561" s="2" t="s">
        <v>27</v>
      </c>
      <c r="S561" s="2" t="s">
        <v>26</v>
      </c>
      <c r="T561" s="2"/>
    </row>
    <row r="562" spans="1:20">
      <c r="A562" s="3">
        <v>45581</v>
      </c>
      <c r="B562" s="2">
        <v>25</v>
      </c>
      <c r="C562" s="2">
        <v>6.3</v>
      </c>
      <c r="D562" s="2">
        <v>5.2</v>
      </c>
      <c r="E562" s="2">
        <v>2.2999999999999998</v>
      </c>
      <c r="F562" s="2">
        <v>40</v>
      </c>
      <c r="G562" s="2">
        <v>0.2</v>
      </c>
      <c r="H562" s="2"/>
      <c r="I562" s="2">
        <v>742</v>
      </c>
      <c r="J562" s="2">
        <v>2.3130000000000002</v>
      </c>
      <c r="K562" s="2" t="s">
        <v>26</v>
      </c>
      <c r="L562" s="2" t="s">
        <v>27</v>
      </c>
      <c r="M562" s="2">
        <v>6.7110000000000003</v>
      </c>
      <c r="N562" s="2">
        <v>0.94699999999999995</v>
      </c>
      <c r="O562" s="2">
        <v>1.7909999999999999</v>
      </c>
      <c r="P562" s="2">
        <v>35.582999999999998</v>
      </c>
      <c r="Q562" s="2">
        <v>1.1890000000000001</v>
      </c>
      <c r="R562" s="2" t="s">
        <v>27</v>
      </c>
      <c r="S562" s="2" t="s">
        <v>26</v>
      </c>
      <c r="T562" s="2"/>
    </row>
    <row r="563" spans="1:20">
      <c r="A563" s="3">
        <v>45583</v>
      </c>
      <c r="B563" s="2">
        <v>25</v>
      </c>
      <c r="C563" s="2">
        <v>6.78</v>
      </c>
      <c r="D563" s="2">
        <v>7.6</v>
      </c>
      <c r="E563" s="2">
        <v>3.9</v>
      </c>
      <c r="F563" s="2">
        <v>12</v>
      </c>
      <c r="G563" s="2">
        <v>0.5</v>
      </c>
      <c r="H563" s="2">
        <v>1186</v>
      </c>
      <c r="I563" s="2">
        <v>756</v>
      </c>
      <c r="J563" s="2">
        <v>2.835</v>
      </c>
      <c r="K563" s="2" t="s">
        <v>26</v>
      </c>
      <c r="L563" s="2" t="s">
        <v>27</v>
      </c>
      <c r="M563" s="2">
        <v>7.6429999999999998</v>
      </c>
      <c r="N563" s="2">
        <v>0.63</v>
      </c>
      <c r="O563" s="2">
        <v>2.0339999999999998</v>
      </c>
      <c r="P563" s="2">
        <v>47.188000000000002</v>
      </c>
      <c r="Q563" s="2">
        <v>1.0489999999999999</v>
      </c>
      <c r="R563" s="2" t="s">
        <v>26</v>
      </c>
      <c r="S563" s="2" t="s">
        <v>26</v>
      </c>
      <c r="T563" s="2"/>
    </row>
    <row r="564" spans="1:20">
      <c r="A564" s="3">
        <v>45586</v>
      </c>
      <c r="B564" s="2">
        <v>36</v>
      </c>
      <c r="C564" s="2">
        <v>6.87</v>
      </c>
      <c r="D564" s="2">
        <v>4.4000000000000004</v>
      </c>
      <c r="E564" s="2">
        <v>2</v>
      </c>
      <c r="F564" s="2">
        <v>1</v>
      </c>
      <c r="G564" s="2">
        <v>0.3</v>
      </c>
      <c r="H564" s="2"/>
      <c r="I564" s="2">
        <v>772</v>
      </c>
      <c r="J564" s="2">
        <v>2.3340000000000001</v>
      </c>
      <c r="K564" s="2" t="s">
        <v>26</v>
      </c>
      <c r="L564" s="2" t="s">
        <v>27</v>
      </c>
      <c r="M564" s="2">
        <v>5.95</v>
      </c>
      <c r="N564" s="2">
        <v>0.84</v>
      </c>
      <c r="O564" s="2">
        <v>1.823</v>
      </c>
      <c r="P564" s="2">
        <v>34.021999999999998</v>
      </c>
      <c r="Q564" s="2">
        <v>1.3720000000000001</v>
      </c>
      <c r="R564" s="2" t="s">
        <v>26</v>
      </c>
      <c r="S564" s="2" t="s">
        <v>26</v>
      </c>
      <c r="T564" s="2"/>
    </row>
    <row r="565" spans="1:20">
      <c r="A565" s="3">
        <v>45588</v>
      </c>
      <c r="B565" s="2">
        <v>24</v>
      </c>
      <c r="C565" s="2">
        <v>6.87</v>
      </c>
      <c r="D565" s="2">
        <v>5.6</v>
      </c>
      <c r="E565" s="2">
        <v>3.4</v>
      </c>
      <c r="F565" s="2">
        <v>11</v>
      </c>
      <c r="G565" s="2">
        <v>0.2</v>
      </c>
      <c r="H565" s="2"/>
      <c r="I565" s="2">
        <v>679</v>
      </c>
      <c r="J565" s="2">
        <v>2.1819999999999999</v>
      </c>
      <c r="K565" s="2" t="s">
        <v>26</v>
      </c>
      <c r="L565" s="2" t="s">
        <v>27</v>
      </c>
      <c r="M565" s="2">
        <v>5.6970000000000001</v>
      </c>
      <c r="N565" s="2">
        <v>0.49299999999999999</v>
      </c>
      <c r="O565" s="2">
        <v>1.48</v>
      </c>
      <c r="P565" s="2">
        <v>27.56</v>
      </c>
      <c r="Q565" s="2">
        <v>1.4530000000000001</v>
      </c>
      <c r="R565" s="2" t="s">
        <v>26</v>
      </c>
      <c r="S565" s="2" t="s">
        <v>26</v>
      </c>
      <c r="T565" s="2"/>
    </row>
    <row r="566" spans="1:20">
      <c r="A566" s="3">
        <v>45590</v>
      </c>
      <c r="B566" s="2">
        <v>25</v>
      </c>
      <c r="C566" s="2">
        <v>6.34</v>
      </c>
      <c r="D566" s="2">
        <v>8.8000000000000007</v>
      </c>
      <c r="E566" s="2">
        <v>4.9000000000000004</v>
      </c>
      <c r="F566" s="2">
        <v>10</v>
      </c>
      <c r="G566" s="2">
        <v>0.8</v>
      </c>
      <c r="H566" s="2">
        <v>1186</v>
      </c>
      <c r="I566" s="2">
        <v>830</v>
      </c>
      <c r="J566" s="2">
        <v>3.1779999999999999</v>
      </c>
      <c r="K566" s="2" t="s">
        <v>26</v>
      </c>
      <c r="L566" s="2" t="s">
        <v>27</v>
      </c>
      <c r="M566" s="2">
        <v>8.0969999999999995</v>
      </c>
      <c r="N566" s="2">
        <v>0.71</v>
      </c>
      <c r="O566" s="2">
        <v>2.1040000000000001</v>
      </c>
      <c r="P566" s="2">
        <v>50.348999999999997</v>
      </c>
      <c r="Q566" s="2">
        <v>1.47</v>
      </c>
      <c r="R566" s="2" t="s">
        <v>26</v>
      </c>
      <c r="S566" s="2" t="s">
        <v>26</v>
      </c>
      <c r="T566" s="2"/>
    </row>
    <row r="567" spans="1:20">
      <c r="A567" s="3">
        <v>45593</v>
      </c>
      <c r="B567" s="2">
        <v>37</v>
      </c>
      <c r="C567" s="2">
        <v>6.12</v>
      </c>
      <c r="D567" s="2">
        <v>5.6</v>
      </c>
      <c r="E567" s="2">
        <v>2.7</v>
      </c>
      <c r="F567" s="2">
        <v>27</v>
      </c>
      <c r="G567" s="2">
        <v>0.1</v>
      </c>
      <c r="H567" s="2"/>
      <c r="I567" s="2">
        <v>777</v>
      </c>
      <c r="J567" s="2">
        <v>3</v>
      </c>
      <c r="K567" s="2" t="s">
        <v>26</v>
      </c>
      <c r="L567" s="2" t="s">
        <v>27</v>
      </c>
      <c r="M567" s="2">
        <v>6.4610000000000003</v>
      </c>
      <c r="N567" s="2">
        <v>0.71</v>
      </c>
      <c r="O567" s="2">
        <v>2.2450000000000001</v>
      </c>
      <c r="P567" s="2">
        <v>56.886000000000003</v>
      </c>
      <c r="Q567" s="2">
        <v>1.34</v>
      </c>
      <c r="R567" s="2" t="s">
        <v>26</v>
      </c>
      <c r="S567" s="2" t="s">
        <v>26</v>
      </c>
      <c r="T567" s="2"/>
    </row>
    <row r="568" spans="1:20">
      <c r="A568" s="3">
        <v>45595</v>
      </c>
      <c r="B568" s="2">
        <v>24</v>
      </c>
      <c r="C568" s="2">
        <v>6.57</v>
      </c>
      <c r="D568" s="2">
        <v>2.5</v>
      </c>
      <c r="E568" s="2">
        <v>2.8</v>
      </c>
      <c r="F568" s="2">
        <v>32</v>
      </c>
      <c r="G568" s="2">
        <v>0.7</v>
      </c>
      <c r="H568" s="2"/>
      <c r="I568" s="2">
        <v>808</v>
      </c>
      <c r="J568" s="2">
        <v>2.456</v>
      </c>
      <c r="K568" s="2" t="s">
        <v>26</v>
      </c>
      <c r="L568" s="2" t="s">
        <v>27</v>
      </c>
      <c r="M568" s="2">
        <v>5.9550000000000001</v>
      </c>
      <c r="N568" s="2">
        <v>0.49</v>
      </c>
      <c r="O568" s="2">
        <v>1.619</v>
      </c>
      <c r="P568" s="2">
        <v>41.082999999999998</v>
      </c>
      <c r="Q568" s="2">
        <v>1.232</v>
      </c>
      <c r="R568" s="2" t="s">
        <v>26</v>
      </c>
      <c r="S568" s="2" t="s">
        <v>26</v>
      </c>
      <c r="T568" s="2"/>
    </row>
    <row r="569" spans="1:20">
      <c r="A569" s="3">
        <v>45597</v>
      </c>
      <c r="B569" s="2">
        <v>24</v>
      </c>
      <c r="C569" s="2">
        <v>6.79</v>
      </c>
      <c r="D569" s="2">
        <v>6.8</v>
      </c>
      <c r="E569" s="2">
        <v>4.0999999999999996</v>
      </c>
      <c r="F569" s="2">
        <v>44</v>
      </c>
      <c r="G569" s="2">
        <v>0.3</v>
      </c>
      <c r="H569" s="2">
        <v>1186</v>
      </c>
      <c r="I569" s="2">
        <v>875</v>
      </c>
      <c r="J569" s="2">
        <v>3.0219999999999998</v>
      </c>
      <c r="K569" s="2" t="s">
        <v>26</v>
      </c>
      <c r="L569" s="2" t="s">
        <v>27</v>
      </c>
      <c r="M569" s="2">
        <v>7.5049999999999999</v>
      </c>
      <c r="N569" s="2">
        <v>0.91800000000000004</v>
      </c>
      <c r="O569" s="2">
        <v>2.5099999999999998</v>
      </c>
      <c r="P569" s="2">
        <v>52.664999999999999</v>
      </c>
      <c r="Q569" s="2">
        <v>1.4670000000000001</v>
      </c>
      <c r="R569" s="2" t="s">
        <v>26</v>
      </c>
      <c r="S569" s="2" t="s">
        <v>26</v>
      </c>
      <c r="T569" s="2"/>
    </row>
    <row r="570" spans="1:20">
      <c r="A570" s="3">
        <v>45600</v>
      </c>
      <c r="B570" s="2">
        <v>37</v>
      </c>
      <c r="C570" s="2">
        <v>6.96</v>
      </c>
      <c r="D570" s="2">
        <v>7.6</v>
      </c>
      <c r="E570" s="2">
        <v>2</v>
      </c>
      <c r="F570" s="2">
        <v>28</v>
      </c>
      <c r="G570" s="2">
        <v>0.2</v>
      </c>
      <c r="H570" s="2"/>
      <c r="I570" s="2">
        <v>853</v>
      </c>
      <c r="J570" s="2">
        <v>2.9220000000000002</v>
      </c>
      <c r="K570" s="2" t="s">
        <v>26</v>
      </c>
      <c r="L570" s="2" t="s">
        <v>27</v>
      </c>
      <c r="M570" s="2">
        <v>6.2629999999999999</v>
      </c>
      <c r="N570" s="2">
        <v>0.67</v>
      </c>
      <c r="O570" s="2">
        <v>2.4460000000000002</v>
      </c>
      <c r="P570" s="2">
        <v>41.043999999999997</v>
      </c>
      <c r="Q570" s="2">
        <v>1.244</v>
      </c>
      <c r="R570" s="2" t="s">
        <v>26</v>
      </c>
      <c r="S570" s="2" t="s">
        <v>26</v>
      </c>
      <c r="T570" s="2"/>
    </row>
    <row r="571" spans="1:20">
      <c r="A571" s="3">
        <v>45602</v>
      </c>
      <c r="B571" s="2">
        <v>25</v>
      </c>
      <c r="C571" s="2">
        <v>6.57</v>
      </c>
      <c r="D571" s="2">
        <v>5.6</v>
      </c>
      <c r="E571" s="2">
        <v>2</v>
      </c>
      <c r="F571" s="2">
        <v>35</v>
      </c>
      <c r="G571" s="2">
        <v>0.1</v>
      </c>
      <c r="H571" s="2"/>
      <c r="I571" s="2">
        <v>888</v>
      </c>
      <c r="J571" s="2">
        <v>3.2389999999999999</v>
      </c>
      <c r="K571" s="2" t="s">
        <v>26</v>
      </c>
      <c r="L571" s="2" t="s">
        <v>27</v>
      </c>
      <c r="M571" s="2">
        <v>7.1459999999999999</v>
      </c>
      <c r="N571" s="2">
        <v>0.64500000000000002</v>
      </c>
      <c r="O571" s="2">
        <v>1.79</v>
      </c>
      <c r="P571" s="2">
        <v>23.097999999999999</v>
      </c>
      <c r="Q571" s="2">
        <v>1.446</v>
      </c>
      <c r="R571" s="2" t="s">
        <v>26</v>
      </c>
      <c r="S571" s="2" t="s">
        <v>26</v>
      </c>
      <c r="T571" s="2"/>
    </row>
    <row r="572" spans="1:20">
      <c r="A572" s="3">
        <v>45604</v>
      </c>
      <c r="B572" s="2">
        <v>25</v>
      </c>
      <c r="C572" s="2">
        <v>6.48</v>
      </c>
      <c r="D572" s="2">
        <v>2.8</v>
      </c>
      <c r="E572" s="2">
        <v>2.7</v>
      </c>
      <c r="F572" s="2">
        <v>16</v>
      </c>
      <c r="G572" s="2">
        <v>0.4</v>
      </c>
      <c r="H572" s="2">
        <v>1186</v>
      </c>
      <c r="I572" s="2">
        <v>908</v>
      </c>
      <c r="J572" s="2">
        <v>2.7069999999999999</v>
      </c>
      <c r="K572" s="2" t="s">
        <v>26</v>
      </c>
      <c r="L572" s="2" t="s">
        <v>27</v>
      </c>
      <c r="M572" s="2">
        <v>5.9029999999999996</v>
      </c>
      <c r="N572" s="2">
        <v>0.80600000000000005</v>
      </c>
      <c r="O572" s="2">
        <v>1.546</v>
      </c>
      <c r="P572" s="2">
        <v>32.247</v>
      </c>
      <c r="Q572" s="2">
        <v>0.96</v>
      </c>
      <c r="R572" s="2" t="s">
        <v>26</v>
      </c>
      <c r="S572" s="2" t="s">
        <v>26</v>
      </c>
      <c r="T572" s="2"/>
    </row>
    <row r="573" spans="1:20">
      <c r="A573" s="3">
        <v>45607</v>
      </c>
      <c r="B573" s="2">
        <v>37</v>
      </c>
      <c r="C573" s="2">
        <v>6.54</v>
      </c>
      <c r="D573" s="2">
        <v>7.6</v>
      </c>
      <c r="E573" s="2">
        <v>2.6</v>
      </c>
      <c r="F573" s="2">
        <v>18</v>
      </c>
      <c r="G573" s="2">
        <v>0.2</v>
      </c>
      <c r="H573" s="2"/>
      <c r="I573" s="2">
        <v>948</v>
      </c>
      <c r="J573" s="2">
        <v>3.3820000000000001</v>
      </c>
      <c r="K573" s="2" t="s">
        <v>26</v>
      </c>
      <c r="L573" s="2" t="s">
        <v>27</v>
      </c>
      <c r="M573" s="2">
        <v>7.1719999999999997</v>
      </c>
      <c r="N573" s="2">
        <v>1.083</v>
      </c>
      <c r="O573" s="2">
        <v>1.954</v>
      </c>
      <c r="P573" s="2">
        <v>36.061999999999998</v>
      </c>
      <c r="Q573" s="2">
        <v>1.3029999999999999</v>
      </c>
      <c r="R573" s="2" t="s">
        <v>26</v>
      </c>
      <c r="S573" s="2" t="s">
        <v>26</v>
      </c>
      <c r="T573" s="2"/>
    </row>
    <row r="574" spans="1:20">
      <c r="A574" s="3">
        <v>45609</v>
      </c>
      <c r="B574" s="2">
        <v>23</v>
      </c>
      <c r="C574" s="2">
        <v>6.22</v>
      </c>
      <c r="D574" s="2">
        <v>4.8</v>
      </c>
      <c r="E574" s="2">
        <v>0.6</v>
      </c>
      <c r="F574" s="2">
        <v>44</v>
      </c>
      <c r="G574" s="2">
        <v>0.1</v>
      </c>
      <c r="H574" s="2"/>
      <c r="I574" s="2">
        <v>777</v>
      </c>
      <c r="J574" s="2">
        <v>2.5289999999999999</v>
      </c>
      <c r="K574" s="2" t="s">
        <v>26</v>
      </c>
      <c r="L574" s="2" t="s">
        <v>27</v>
      </c>
      <c r="M574" s="2">
        <v>5.2240000000000002</v>
      </c>
      <c r="N574" s="2">
        <v>0.41799999999999998</v>
      </c>
      <c r="O574" s="2">
        <v>1.224</v>
      </c>
      <c r="P574" s="2">
        <v>22.988</v>
      </c>
      <c r="Q574" s="2">
        <v>1.212</v>
      </c>
      <c r="R574" s="2" t="s">
        <v>26</v>
      </c>
      <c r="S574" s="2" t="s">
        <v>26</v>
      </c>
      <c r="T574" s="2"/>
    </row>
    <row r="575" spans="1:20">
      <c r="A575" s="3">
        <v>45611</v>
      </c>
      <c r="B575" s="2">
        <v>26</v>
      </c>
      <c r="C575" s="2">
        <v>6.82</v>
      </c>
      <c r="D575" s="2">
        <v>4.8</v>
      </c>
      <c r="E575" s="2">
        <v>0.5</v>
      </c>
      <c r="F575" s="2">
        <v>21</v>
      </c>
      <c r="G575" s="2">
        <v>0.1</v>
      </c>
      <c r="H575" s="2">
        <v>1186</v>
      </c>
      <c r="I575" s="2">
        <v>709</v>
      </c>
      <c r="J575" s="2">
        <v>2.7759999999999998</v>
      </c>
      <c r="K575" s="2" t="s">
        <v>26</v>
      </c>
      <c r="L575" s="2" t="s">
        <v>27</v>
      </c>
      <c r="M575" s="2">
        <v>5.5339999999999998</v>
      </c>
      <c r="N575" s="2">
        <v>0.45400000000000001</v>
      </c>
      <c r="O575" s="2">
        <v>1.6970000000000001</v>
      </c>
      <c r="P575" s="2">
        <v>28.984999999999999</v>
      </c>
      <c r="Q575" s="2">
        <v>1.2450000000000001</v>
      </c>
      <c r="R575" s="2" t="s">
        <v>26</v>
      </c>
      <c r="S575" s="2" t="s">
        <v>26</v>
      </c>
      <c r="T575" s="2"/>
    </row>
    <row r="576" spans="1:20">
      <c r="A576" s="3">
        <v>45614</v>
      </c>
      <c r="B576" s="2">
        <v>37</v>
      </c>
      <c r="C576" s="2">
        <v>6.29</v>
      </c>
      <c r="D576" s="2">
        <v>3.2</v>
      </c>
      <c r="E576" s="2">
        <v>1.4</v>
      </c>
      <c r="F576" s="2">
        <v>22</v>
      </c>
      <c r="G576" s="2">
        <v>0.1</v>
      </c>
      <c r="H576" s="2"/>
      <c r="I576" s="2">
        <v>760</v>
      </c>
      <c r="J576" s="2">
        <v>2.34</v>
      </c>
      <c r="K576" s="2" t="s">
        <v>26</v>
      </c>
      <c r="L576" s="2" t="s">
        <v>27</v>
      </c>
      <c r="M576" s="2">
        <v>5.42</v>
      </c>
      <c r="N576" s="2">
        <v>0.505</v>
      </c>
      <c r="O576" s="2">
        <v>1.4179999999999999</v>
      </c>
      <c r="P576" s="2">
        <v>25.969000000000001</v>
      </c>
      <c r="Q576" s="2">
        <v>1.169</v>
      </c>
      <c r="R576" s="2" t="s">
        <v>26</v>
      </c>
      <c r="S576" s="2" t="s">
        <v>26</v>
      </c>
      <c r="T576" s="2"/>
    </row>
    <row r="577" spans="1:20">
      <c r="A577" s="3">
        <v>45616</v>
      </c>
      <c r="B577" s="2">
        <v>24</v>
      </c>
      <c r="C577" s="2">
        <v>6.34</v>
      </c>
      <c r="D577" s="2">
        <v>5.2</v>
      </c>
      <c r="E577" s="2">
        <v>1.3</v>
      </c>
      <c r="F577" s="2">
        <v>18</v>
      </c>
      <c r="G577" s="2">
        <v>0.1</v>
      </c>
      <c r="H577" s="2"/>
      <c r="I577" s="2">
        <v>537</v>
      </c>
      <c r="J577" s="2">
        <v>1.736</v>
      </c>
      <c r="K577" s="2" t="s">
        <v>26</v>
      </c>
      <c r="L577" s="2" t="s">
        <v>27</v>
      </c>
      <c r="M577" s="2">
        <v>5.7130000000000001</v>
      </c>
      <c r="N577" s="2">
        <v>1</v>
      </c>
      <c r="O577" s="2">
        <v>1.2310000000000001</v>
      </c>
      <c r="P577" s="2">
        <v>24.393999999999998</v>
      </c>
      <c r="Q577" s="2">
        <v>1.1419999999999999</v>
      </c>
      <c r="R577" s="2" t="s">
        <v>26</v>
      </c>
      <c r="S577" s="2" t="s">
        <v>26</v>
      </c>
      <c r="T577" s="2"/>
    </row>
    <row r="578" spans="1:20">
      <c r="A578" s="3">
        <v>45618</v>
      </c>
      <c r="B578" s="2">
        <v>25</v>
      </c>
      <c r="C578" s="2">
        <v>6.4</v>
      </c>
      <c r="D578" s="2">
        <v>4</v>
      </c>
      <c r="E578" s="2">
        <v>2.1</v>
      </c>
      <c r="F578" s="2">
        <v>33</v>
      </c>
      <c r="G578" s="2">
        <v>0.1</v>
      </c>
      <c r="H578" s="2">
        <v>1186</v>
      </c>
      <c r="I578" s="2">
        <v>739</v>
      </c>
      <c r="J578" s="2">
        <v>1.5740000000000001</v>
      </c>
      <c r="K578" s="2" t="s">
        <v>26</v>
      </c>
      <c r="L578" s="2" t="s">
        <v>27</v>
      </c>
      <c r="M578" s="2">
        <v>6.0890000000000004</v>
      </c>
      <c r="N578" s="2">
        <v>0.80900000000000005</v>
      </c>
      <c r="O578" s="2">
        <v>1.411</v>
      </c>
      <c r="P578" s="2">
        <v>30.869</v>
      </c>
      <c r="Q578" s="2">
        <v>1.4790000000000001</v>
      </c>
      <c r="R578" s="2" t="s">
        <v>26</v>
      </c>
      <c r="S578" s="2" t="s">
        <v>26</v>
      </c>
      <c r="T578" s="2"/>
    </row>
    <row r="579" spans="1:20">
      <c r="A579" s="3">
        <v>45621</v>
      </c>
      <c r="B579" s="2">
        <v>37</v>
      </c>
      <c r="C579" s="2">
        <v>6.3</v>
      </c>
      <c r="D579" s="2">
        <v>7.6</v>
      </c>
      <c r="E579" s="2">
        <v>1.9</v>
      </c>
      <c r="F579" s="2">
        <v>49</v>
      </c>
      <c r="G579" s="2">
        <v>0.2</v>
      </c>
      <c r="H579" s="2"/>
      <c r="I579" s="2">
        <v>564</v>
      </c>
      <c r="J579" s="2">
        <v>1.359</v>
      </c>
      <c r="K579" s="2" t="s">
        <v>26</v>
      </c>
      <c r="L579" s="2">
        <v>0.91500000000000004</v>
      </c>
      <c r="M579" s="2">
        <v>6.4260000000000002</v>
      </c>
      <c r="N579" s="2">
        <v>2.2570000000000001</v>
      </c>
      <c r="O579" s="2">
        <v>1.583</v>
      </c>
      <c r="P579" s="2">
        <v>30.187000000000001</v>
      </c>
      <c r="Q579" s="2">
        <v>1.36</v>
      </c>
      <c r="R579" s="2" t="s">
        <v>26</v>
      </c>
      <c r="S579" s="2" t="s">
        <v>26</v>
      </c>
      <c r="T579" s="2"/>
    </row>
    <row r="580" spans="1:20">
      <c r="A580" s="3">
        <v>45623</v>
      </c>
      <c r="B580" s="2">
        <v>25</v>
      </c>
      <c r="C580" s="2">
        <v>6.72</v>
      </c>
      <c r="D580" s="2">
        <v>2.4</v>
      </c>
      <c r="E580" s="2">
        <v>1.1000000000000001</v>
      </c>
      <c r="F580" s="2">
        <v>14</v>
      </c>
      <c r="G580" s="2">
        <v>0.1</v>
      </c>
      <c r="H580" s="2"/>
      <c r="I580" s="2">
        <v>518</v>
      </c>
      <c r="J580" s="2">
        <v>1.0760000000000001</v>
      </c>
      <c r="K580" s="2" t="s">
        <v>26</v>
      </c>
      <c r="L580" s="2">
        <v>0.36499999999999999</v>
      </c>
      <c r="M580" s="2">
        <v>5</v>
      </c>
      <c r="N580" s="2">
        <v>0.51800000000000002</v>
      </c>
      <c r="O580" s="2">
        <v>1.133</v>
      </c>
      <c r="P580" s="2">
        <v>19.853999999999999</v>
      </c>
      <c r="Q580" s="2">
        <v>1.244</v>
      </c>
      <c r="R580" s="2" t="s">
        <v>26</v>
      </c>
      <c r="S580" s="2" t="s">
        <v>26</v>
      </c>
      <c r="T580" s="2"/>
    </row>
    <row r="581" spans="1:20">
      <c r="A581" s="3">
        <v>45625</v>
      </c>
      <c r="B581" s="2">
        <v>24</v>
      </c>
      <c r="C581" s="2">
        <v>6.62</v>
      </c>
      <c r="D581" s="2">
        <v>2.4</v>
      </c>
      <c r="E581" s="2">
        <v>1.3</v>
      </c>
      <c r="F581" s="2">
        <v>38</v>
      </c>
      <c r="G581" s="2">
        <v>0.1</v>
      </c>
      <c r="H581" s="2">
        <v>1186</v>
      </c>
      <c r="I581" s="2">
        <v>562</v>
      </c>
      <c r="J581" s="2">
        <v>1.2789999999999999</v>
      </c>
      <c r="K581" s="2" t="s">
        <v>26</v>
      </c>
      <c r="L581" s="2">
        <v>0.34</v>
      </c>
      <c r="M581" s="2">
        <v>6.2949999999999999</v>
      </c>
      <c r="N581" s="2">
        <v>0.90500000000000003</v>
      </c>
      <c r="O581" s="2">
        <v>1.6639999999999999</v>
      </c>
      <c r="P581" s="2">
        <v>26.312000000000001</v>
      </c>
      <c r="Q581" s="2">
        <v>1.046</v>
      </c>
      <c r="R581" s="2" t="s">
        <v>26</v>
      </c>
      <c r="S581" s="2" t="s">
        <v>26</v>
      </c>
      <c r="T581" s="2"/>
    </row>
    <row r="582" spans="1:20">
      <c r="A582" s="3">
        <v>45628</v>
      </c>
      <c r="B582" s="2">
        <v>36</v>
      </c>
      <c r="C582" s="2">
        <v>6.17</v>
      </c>
      <c r="D582" s="2">
        <v>3.6</v>
      </c>
      <c r="E582" s="2">
        <v>1.9</v>
      </c>
      <c r="F582" s="2">
        <v>18</v>
      </c>
      <c r="G582" s="2">
        <v>0.3</v>
      </c>
      <c r="H582" s="2"/>
      <c r="I582" s="2">
        <v>848</v>
      </c>
      <c r="J582" s="2">
        <v>1.546</v>
      </c>
      <c r="K582" s="2" t="s">
        <v>26</v>
      </c>
      <c r="L582" s="2">
        <v>0.255</v>
      </c>
      <c r="M582" s="2">
        <v>6.9880000000000004</v>
      </c>
      <c r="N582" s="2">
        <v>0.79200000000000004</v>
      </c>
      <c r="O582" s="2">
        <v>1.4990000000000001</v>
      </c>
      <c r="P582" s="2">
        <v>19.488</v>
      </c>
      <c r="Q582" s="2">
        <v>1.0229999999999999</v>
      </c>
      <c r="R582" s="2" t="s">
        <v>26</v>
      </c>
      <c r="S582" s="2" t="s">
        <v>26</v>
      </c>
      <c r="T582" s="2"/>
    </row>
    <row r="583" spans="1:20">
      <c r="A583" s="3">
        <v>45630</v>
      </c>
      <c r="B583" s="2">
        <v>24</v>
      </c>
      <c r="C583" s="2">
        <v>6.88</v>
      </c>
      <c r="D583" s="2">
        <v>5.6</v>
      </c>
      <c r="E583" s="2">
        <v>0.6</v>
      </c>
      <c r="F583" s="2">
        <v>18</v>
      </c>
      <c r="G583" s="2">
        <v>0.1</v>
      </c>
      <c r="H583" s="2"/>
      <c r="I583" s="2">
        <v>824</v>
      </c>
      <c r="J583" s="2">
        <v>1.8660000000000001</v>
      </c>
      <c r="K583" s="2" t="s">
        <v>26</v>
      </c>
      <c r="L583" s="2">
        <v>0.21199999999999999</v>
      </c>
      <c r="M583" s="2">
        <v>8.9689999999999994</v>
      </c>
      <c r="N583" s="2">
        <v>0.93300000000000005</v>
      </c>
      <c r="O583" s="2">
        <v>1.6659999999999999</v>
      </c>
      <c r="P583" s="2">
        <v>23.731999999999999</v>
      </c>
      <c r="Q583" s="2">
        <v>1.2110000000000001</v>
      </c>
      <c r="R583" s="2" t="s">
        <v>26</v>
      </c>
      <c r="S583" s="2" t="s">
        <v>26</v>
      </c>
      <c r="T583" s="2"/>
    </row>
    <row r="584" spans="1:20">
      <c r="A584" s="3">
        <v>45632</v>
      </c>
      <c r="B584" s="2">
        <v>24</v>
      </c>
      <c r="C584" s="2">
        <v>6.4</v>
      </c>
      <c r="D584" s="2">
        <v>3.6</v>
      </c>
      <c r="E584" s="2">
        <v>2.2999999999999998</v>
      </c>
      <c r="F584" s="2">
        <v>28</v>
      </c>
      <c r="G584" s="2">
        <v>0.2</v>
      </c>
      <c r="H584" s="2">
        <v>1186</v>
      </c>
      <c r="I584" s="2">
        <v>678</v>
      </c>
      <c r="J584" s="2">
        <v>1.7749999999999999</v>
      </c>
      <c r="K584" s="2" t="s">
        <v>26</v>
      </c>
      <c r="L584" s="2">
        <v>0.21099999999999999</v>
      </c>
      <c r="M584" s="2">
        <v>9.6850000000000005</v>
      </c>
      <c r="N584" s="2">
        <v>1.0669999999999999</v>
      </c>
      <c r="O584" s="2">
        <v>2.1680000000000001</v>
      </c>
      <c r="P584" s="2">
        <v>28.433</v>
      </c>
      <c r="Q584" s="2">
        <v>0.47899999999999998</v>
      </c>
      <c r="R584" s="2" t="s">
        <v>26</v>
      </c>
      <c r="S584" s="2" t="s">
        <v>26</v>
      </c>
      <c r="T584" s="2"/>
    </row>
    <row r="585" spans="1:20">
      <c r="A585" s="3">
        <v>45635</v>
      </c>
      <c r="B585" s="2">
        <v>37</v>
      </c>
      <c r="C585" s="2">
        <v>6.69</v>
      </c>
      <c r="D585" s="2">
        <v>2.4</v>
      </c>
      <c r="E585" s="2">
        <v>1.6</v>
      </c>
      <c r="F585" s="2">
        <v>29</v>
      </c>
      <c r="G585" s="2">
        <v>0.2</v>
      </c>
      <c r="H585" s="2"/>
      <c r="I585" s="2">
        <v>662</v>
      </c>
      <c r="J585" s="2">
        <v>1.4339999999999999</v>
      </c>
      <c r="K585" s="2" t="s">
        <v>26</v>
      </c>
      <c r="L585" s="2" t="s">
        <v>27</v>
      </c>
      <c r="M585" s="2">
        <v>6.2450000000000001</v>
      </c>
      <c r="N585" s="2">
        <v>0.83699999999999997</v>
      </c>
      <c r="O585" s="2">
        <v>1.4490000000000001</v>
      </c>
      <c r="P585" s="2">
        <v>17.738</v>
      </c>
      <c r="Q585" s="2">
        <v>1.143</v>
      </c>
      <c r="R585" s="2" t="s">
        <v>26</v>
      </c>
      <c r="S585" s="2" t="s">
        <v>26</v>
      </c>
      <c r="T585" s="2"/>
    </row>
    <row r="586" spans="1:20">
      <c r="A586" s="3">
        <v>45637</v>
      </c>
      <c r="B586" s="2">
        <v>24</v>
      </c>
      <c r="C586" s="2">
        <v>6.94</v>
      </c>
      <c r="D586" s="2">
        <v>4.8</v>
      </c>
      <c r="E586" s="2">
        <v>0.6</v>
      </c>
      <c r="F586" s="2">
        <v>28</v>
      </c>
      <c r="G586" s="2">
        <v>0.1</v>
      </c>
      <c r="H586" s="2"/>
      <c r="I586" s="2">
        <v>720</v>
      </c>
      <c r="J586" s="2">
        <v>1.375</v>
      </c>
      <c r="K586" s="2" t="s">
        <v>26</v>
      </c>
      <c r="L586" s="2" t="s">
        <v>27</v>
      </c>
      <c r="M586" s="2">
        <v>5.8019999999999996</v>
      </c>
      <c r="N586" s="2">
        <v>0.69599999999999995</v>
      </c>
      <c r="O586" s="2">
        <v>1.0249999999999999</v>
      </c>
      <c r="P586" s="2">
        <v>18.826000000000001</v>
      </c>
      <c r="Q586" s="2">
        <v>1.4019999999999999</v>
      </c>
      <c r="R586" s="2" t="s">
        <v>26</v>
      </c>
      <c r="S586" s="2" t="s">
        <v>26</v>
      </c>
      <c r="T586" s="2"/>
    </row>
    <row r="587" spans="1:20">
      <c r="A587" s="3">
        <v>45639</v>
      </c>
      <c r="B587" s="2">
        <v>24</v>
      </c>
      <c r="C587" s="2">
        <v>7.42</v>
      </c>
      <c r="D587" s="2">
        <v>3.6</v>
      </c>
      <c r="E587" s="2">
        <v>0.2</v>
      </c>
      <c r="F587" s="2">
        <v>19</v>
      </c>
      <c r="G587" s="2">
        <v>0.1</v>
      </c>
      <c r="H587" s="2">
        <v>1186</v>
      </c>
      <c r="I587" s="2">
        <v>885</v>
      </c>
      <c r="J587" s="2">
        <v>1.474</v>
      </c>
      <c r="K587" s="2" t="s">
        <v>26</v>
      </c>
      <c r="L587" s="2" t="s">
        <v>27</v>
      </c>
      <c r="M587" s="2">
        <v>7.8920000000000003</v>
      </c>
      <c r="N587" s="2">
        <v>0.85499999999999998</v>
      </c>
      <c r="O587" s="2">
        <v>1.744</v>
      </c>
      <c r="P587" s="2">
        <v>22.079000000000001</v>
      </c>
      <c r="Q587" s="2">
        <v>1.2629999999999999</v>
      </c>
      <c r="R587" s="2" t="s">
        <v>26</v>
      </c>
      <c r="S587" s="2" t="s">
        <v>26</v>
      </c>
      <c r="T587" s="2"/>
    </row>
    <row r="588" spans="1:20">
      <c r="A588" s="3">
        <v>45642</v>
      </c>
      <c r="B588" s="2">
        <v>37</v>
      </c>
      <c r="C588" s="2">
        <v>7.06</v>
      </c>
      <c r="D588" s="2">
        <v>4.4000000000000004</v>
      </c>
      <c r="E588" s="2">
        <v>0.1</v>
      </c>
      <c r="F588" s="2">
        <v>33</v>
      </c>
      <c r="G588" s="2">
        <v>0.2</v>
      </c>
      <c r="H588" s="2"/>
      <c r="I588" s="2">
        <v>909</v>
      </c>
      <c r="J588" s="2">
        <v>1.911</v>
      </c>
      <c r="K588" s="2" t="s">
        <v>26</v>
      </c>
      <c r="L588" s="2" t="s">
        <v>27</v>
      </c>
      <c r="M588" s="2">
        <v>7.141</v>
      </c>
      <c r="N588" s="2">
        <v>0.44900000000000001</v>
      </c>
      <c r="O588" s="2">
        <v>1.548</v>
      </c>
      <c r="P588" s="2">
        <v>19.309999999999999</v>
      </c>
      <c r="Q588" s="2">
        <v>0.78700000000000003</v>
      </c>
      <c r="R588" s="2" t="s">
        <v>26</v>
      </c>
      <c r="S588" s="2" t="s">
        <v>26</v>
      </c>
      <c r="T588" s="2"/>
    </row>
    <row r="589" spans="1:20">
      <c r="A589" s="3">
        <v>45644</v>
      </c>
      <c r="B589" s="2">
        <v>24</v>
      </c>
      <c r="C589" s="2">
        <v>7.23</v>
      </c>
      <c r="D589" s="2">
        <v>4.4000000000000004</v>
      </c>
      <c r="E589" s="2">
        <v>1.7</v>
      </c>
      <c r="F589" s="2">
        <v>38</v>
      </c>
      <c r="G589" s="2">
        <v>0.2</v>
      </c>
      <c r="H589" s="2"/>
      <c r="I589" s="2">
        <v>783</v>
      </c>
      <c r="J589" s="2">
        <v>2.0739999999999998</v>
      </c>
      <c r="K589" s="2" t="s">
        <v>26</v>
      </c>
      <c r="L589" s="2" t="s">
        <v>27</v>
      </c>
      <c r="M589" s="2">
        <v>7.3929999999999998</v>
      </c>
      <c r="N589" s="2">
        <v>0.44800000000000001</v>
      </c>
      <c r="O589" s="2">
        <v>1.498</v>
      </c>
      <c r="P589" s="2">
        <v>19.131</v>
      </c>
      <c r="Q589" s="2">
        <v>1.3260000000000001</v>
      </c>
      <c r="R589" s="2" t="s">
        <v>26</v>
      </c>
      <c r="S589" s="2" t="s">
        <v>26</v>
      </c>
      <c r="T589" s="2"/>
    </row>
    <row r="590" spans="1:20">
      <c r="A590" s="3">
        <v>45646</v>
      </c>
      <c r="B590" s="2">
        <v>25</v>
      </c>
      <c r="C590" s="2">
        <v>6.49</v>
      </c>
      <c r="D590" s="2">
        <v>5.2</v>
      </c>
      <c r="E590" s="2">
        <v>2.9</v>
      </c>
      <c r="F590" s="2">
        <v>32</v>
      </c>
      <c r="G590" s="2">
        <v>0.2</v>
      </c>
      <c r="H590" s="2">
        <v>1186</v>
      </c>
      <c r="I590" s="2">
        <v>742</v>
      </c>
      <c r="J590" s="2">
        <v>2.028</v>
      </c>
      <c r="K590" s="2" t="s">
        <v>26</v>
      </c>
      <c r="L590" s="2">
        <v>0.217</v>
      </c>
      <c r="M590" s="2">
        <v>10.099</v>
      </c>
      <c r="N590" s="2">
        <v>0.73499999999999999</v>
      </c>
      <c r="O590" s="2">
        <v>1.879</v>
      </c>
      <c r="P590" s="2">
        <v>27.178999999999998</v>
      </c>
      <c r="Q590" s="2">
        <v>1.147</v>
      </c>
      <c r="R590" s="2" t="s">
        <v>26</v>
      </c>
      <c r="S590" s="2" t="s">
        <v>26</v>
      </c>
      <c r="T590" s="2"/>
    </row>
    <row r="591" spans="1:20">
      <c r="A591" s="3">
        <v>45649</v>
      </c>
      <c r="B591" s="2">
        <v>36</v>
      </c>
      <c r="C591" s="2">
        <v>6.3</v>
      </c>
      <c r="D591" s="2">
        <v>3.6</v>
      </c>
      <c r="E591" s="2">
        <v>0.4</v>
      </c>
      <c r="F591" s="2">
        <v>20</v>
      </c>
      <c r="G591" s="2">
        <v>0.2</v>
      </c>
      <c r="H591" s="2"/>
      <c r="I591" s="2">
        <v>858</v>
      </c>
      <c r="J591" s="2">
        <v>2.27</v>
      </c>
      <c r="K591" s="2" t="s">
        <v>26</v>
      </c>
      <c r="L591" s="2" t="s">
        <v>27</v>
      </c>
      <c r="M591" s="2">
        <v>8.9260000000000002</v>
      </c>
      <c r="N591" s="2">
        <v>0.55300000000000005</v>
      </c>
      <c r="O591" s="2">
        <v>1.5860000000000001</v>
      </c>
      <c r="P591" s="2">
        <v>22.184000000000001</v>
      </c>
      <c r="Q591" s="2">
        <v>3.1230000000000002</v>
      </c>
      <c r="R591" s="2" t="s">
        <v>26</v>
      </c>
      <c r="S591" s="2" t="s">
        <v>26</v>
      </c>
      <c r="T591" s="2"/>
    </row>
    <row r="592" spans="1:20">
      <c r="A592" s="3">
        <v>45652</v>
      </c>
      <c r="B592" s="2">
        <v>36</v>
      </c>
      <c r="C592" s="2">
        <v>7.23</v>
      </c>
      <c r="D592" s="2">
        <v>5.6</v>
      </c>
      <c r="E592" s="2">
        <v>2.9</v>
      </c>
      <c r="F592" s="2">
        <v>26</v>
      </c>
      <c r="G592" s="2">
        <v>0.1</v>
      </c>
      <c r="H592" s="2">
        <v>1186</v>
      </c>
      <c r="I592" s="2">
        <v>942</v>
      </c>
      <c r="J592" s="2">
        <v>1.7350000000000001</v>
      </c>
      <c r="K592" s="2" t="s">
        <v>26</v>
      </c>
      <c r="L592" s="2">
        <v>0.217</v>
      </c>
      <c r="M592" s="2">
        <v>7.7359999999999998</v>
      </c>
      <c r="N592" s="2">
        <v>0.745</v>
      </c>
      <c r="O592" s="2">
        <v>1.383</v>
      </c>
      <c r="P592" s="2">
        <v>14.496</v>
      </c>
      <c r="Q592" s="2">
        <v>2.4220000000000002</v>
      </c>
      <c r="R592" s="2" t="s">
        <v>26</v>
      </c>
      <c r="S592" s="2" t="s">
        <v>26</v>
      </c>
      <c r="T592" s="2"/>
    </row>
    <row r="593" spans="1:30">
      <c r="A593" s="3">
        <v>45656</v>
      </c>
      <c r="B593" s="2">
        <v>48</v>
      </c>
      <c r="C593" s="2">
        <v>7.48</v>
      </c>
      <c r="D593" s="2">
        <v>5.2</v>
      </c>
      <c r="E593" s="2">
        <v>0.1</v>
      </c>
      <c r="F593" s="2">
        <v>18</v>
      </c>
      <c r="G593" s="2">
        <v>0.2</v>
      </c>
      <c r="H593" s="2"/>
      <c r="I593" s="2">
        <v>946</v>
      </c>
      <c r="J593" s="2">
        <v>1.587</v>
      </c>
      <c r="K593" s="2" t="s">
        <v>26</v>
      </c>
      <c r="L593" s="2" t="s">
        <v>27</v>
      </c>
      <c r="M593" s="2">
        <v>6.7510000000000003</v>
      </c>
      <c r="N593" s="2">
        <v>0.33600000000000002</v>
      </c>
      <c r="O593" s="2">
        <v>1.2549999999999999</v>
      </c>
      <c r="P593" s="2">
        <v>10.741</v>
      </c>
      <c r="Q593" s="2">
        <v>1.375</v>
      </c>
      <c r="R593" s="2" t="s">
        <v>26</v>
      </c>
      <c r="S593" s="2" t="s">
        <v>26</v>
      </c>
      <c r="T593" s="2"/>
    </row>
    <row r="594" spans="1:30">
      <c r="A594" s="85">
        <v>45659</v>
      </c>
      <c r="B594" s="79">
        <v>37</v>
      </c>
      <c r="C594" s="79">
        <v>6.45</v>
      </c>
      <c r="D594" s="79">
        <v>3.6</v>
      </c>
      <c r="E594" s="80">
        <v>0.9</v>
      </c>
      <c r="F594" s="80">
        <v>10</v>
      </c>
      <c r="G594" s="80">
        <v>0.1</v>
      </c>
      <c r="H594" s="88"/>
      <c r="I594" s="80">
        <v>1048</v>
      </c>
      <c r="J594" s="80">
        <v>1.623</v>
      </c>
      <c r="K594" s="80" t="s">
        <v>26</v>
      </c>
      <c r="L594" s="80" t="s">
        <v>27</v>
      </c>
      <c r="M594" s="80">
        <v>6.7229999999999999</v>
      </c>
      <c r="N594" s="80">
        <v>0.498</v>
      </c>
      <c r="O594" s="80">
        <v>1.246</v>
      </c>
      <c r="P594" s="80">
        <v>11.122</v>
      </c>
      <c r="Q594" s="80">
        <v>1.167</v>
      </c>
      <c r="R594" s="89" t="s">
        <v>26</v>
      </c>
      <c r="S594" s="89" t="s">
        <v>26</v>
      </c>
      <c r="U594" s="72"/>
      <c r="V594" s="72"/>
      <c r="W594" s="76"/>
      <c r="X594" s="72"/>
      <c r="Y594" s="74"/>
      <c r="Z594" s="72"/>
      <c r="AA594" s="72"/>
      <c r="AB594" s="72"/>
      <c r="AC594" s="75"/>
      <c r="AD594" s="73"/>
    </row>
    <row r="595" spans="1:30">
      <c r="A595" s="77">
        <v>45663</v>
      </c>
      <c r="B595" s="79">
        <v>49</v>
      </c>
      <c r="C595" s="79">
        <v>6.8</v>
      </c>
      <c r="D595" s="79">
        <v>4.4000000000000004</v>
      </c>
      <c r="E595" s="80">
        <v>3.6</v>
      </c>
      <c r="F595" s="80">
        <v>20</v>
      </c>
      <c r="G595" s="80">
        <v>0.1</v>
      </c>
      <c r="H595" s="81"/>
      <c r="I595" s="80">
        <v>773</v>
      </c>
      <c r="J595" s="80">
        <v>1.7070000000000001</v>
      </c>
      <c r="K595" s="80" t="s">
        <v>26</v>
      </c>
      <c r="L595" s="80" t="s">
        <v>27</v>
      </c>
      <c r="M595" s="80">
        <v>8.2919999999999998</v>
      </c>
      <c r="N595" s="80">
        <v>0.70599999999999996</v>
      </c>
      <c r="O595" s="80">
        <v>1.2749999999999999</v>
      </c>
      <c r="P595" s="80">
        <v>16.888000000000002</v>
      </c>
      <c r="Q595" s="80">
        <v>1.242</v>
      </c>
      <c r="R595" s="89" t="s">
        <v>26</v>
      </c>
      <c r="S595" s="89" t="s">
        <v>26</v>
      </c>
    </row>
    <row r="596" spans="1:30">
      <c r="A596" s="77">
        <v>45665</v>
      </c>
      <c r="B596" s="79">
        <v>25</v>
      </c>
      <c r="C596" s="79">
        <v>7.09</v>
      </c>
      <c r="D596" s="79">
        <v>2.8</v>
      </c>
      <c r="E596" s="80">
        <v>0.3</v>
      </c>
      <c r="F596" s="80">
        <v>1</v>
      </c>
      <c r="G596" s="80">
        <v>0.4</v>
      </c>
      <c r="H596" s="81"/>
      <c r="I596" s="80">
        <v>487</v>
      </c>
      <c r="J596" s="80">
        <v>1.4590000000000001</v>
      </c>
      <c r="K596" s="80" t="s">
        <v>26</v>
      </c>
      <c r="L596" s="80">
        <v>0.248</v>
      </c>
      <c r="M596" s="80">
        <v>8.6709999999999994</v>
      </c>
      <c r="N596" s="80">
        <v>0.73</v>
      </c>
      <c r="O596" s="80">
        <v>1.171</v>
      </c>
      <c r="P596" s="80">
        <v>22.998000000000001</v>
      </c>
      <c r="Q596" s="80">
        <v>1.234</v>
      </c>
      <c r="R596" s="89" t="s">
        <v>26</v>
      </c>
      <c r="S596" s="89" t="s">
        <v>26</v>
      </c>
    </row>
    <row r="597" spans="1:30">
      <c r="A597" s="77">
        <v>45667</v>
      </c>
      <c r="B597" s="79">
        <v>23</v>
      </c>
      <c r="C597" s="79">
        <v>6.74</v>
      </c>
      <c r="D597" s="79">
        <v>6.4</v>
      </c>
      <c r="E597" s="80">
        <v>0.7</v>
      </c>
      <c r="F597" s="80">
        <v>9</v>
      </c>
      <c r="G597" s="80">
        <v>0.7</v>
      </c>
      <c r="H597" s="81"/>
      <c r="I597" s="80">
        <v>603</v>
      </c>
      <c r="J597" s="80">
        <v>1.746</v>
      </c>
      <c r="K597" s="80" t="s">
        <v>26</v>
      </c>
      <c r="L597" s="80">
        <v>0.20300000000000001</v>
      </c>
      <c r="M597" s="80">
        <v>10.173999999999999</v>
      </c>
      <c r="N597" s="80">
        <v>0.90800000000000003</v>
      </c>
      <c r="O597" s="80">
        <v>1.4790000000000001</v>
      </c>
      <c r="P597" s="80">
        <v>28.132999999999999</v>
      </c>
      <c r="Q597" s="80">
        <v>1.0349999999999999</v>
      </c>
      <c r="R597" s="89" t="s">
        <v>26</v>
      </c>
      <c r="S597" s="89" t="s">
        <v>26</v>
      </c>
    </row>
    <row r="598" spans="1:30">
      <c r="A598" s="77">
        <v>45670</v>
      </c>
      <c r="B598" s="79">
        <v>26</v>
      </c>
      <c r="C598" s="79">
        <v>6.79</v>
      </c>
      <c r="D598" s="79">
        <v>6</v>
      </c>
      <c r="E598" s="80">
        <v>0.2</v>
      </c>
      <c r="F598" s="80">
        <v>10</v>
      </c>
      <c r="G598" s="80">
        <v>0.1</v>
      </c>
      <c r="H598" s="81"/>
      <c r="I598" s="80">
        <v>1009</v>
      </c>
      <c r="J598" s="80">
        <v>1.845</v>
      </c>
      <c r="K598" s="80" t="s">
        <v>26</v>
      </c>
      <c r="L598" s="80" t="s">
        <v>27</v>
      </c>
      <c r="M598" s="80">
        <v>9.6389999999999993</v>
      </c>
      <c r="N598" s="80">
        <v>0.40799999999999997</v>
      </c>
      <c r="O598" s="80">
        <v>1.829</v>
      </c>
      <c r="P598" s="80">
        <v>20.469000000000001</v>
      </c>
      <c r="Q598" s="80">
        <v>1.103</v>
      </c>
      <c r="R598" s="89" t="s">
        <v>26</v>
      </c>
      <c r="S598" s="89" t="s">
        <v>26</v>
      </c>
    </row>
    <row r="599" spans="1:30">
      <c r="A599" s="77">
        <v>45672</v>
      </c>
      <c r="B599" s="79">
        <v>25</v>
      </c>
      <c r="C599" s="79">
        <v>6.92</v>
      </c>
      <c r="D599" s="79">
        <v>7.2</v>
      </c>
      <c r="E599" s="80">
        <v>1.4</v>
      </c>
      <c r="F599" s="80">
        <v>22</v>
      </c>
      <c r="G599" s="80">
        <v>0.6</v>
      </c>
      <c r="H599" s="81"/>
      <c r="I599" s="80">
        <v>1153</v>
      </c>
      <c r="J599" s="80">
        <v>2.2480000000000002</v>
      </c>
      <c r="K599" s="80" t="s">
        <v>26</v>
      </c>
      <c r="L599" s="80" t="s">
        <v>27</v>
      </c>
      <c r="M599" s="80">
        <v>9.6669999999999998</v>
      </c>
      <c r="N599" s="80">
        <v>0.32200000000000001</v>
      </c>
      <c r="O599" s="80">
        <v>1.55</v>
      </c>
      <c r="P599" s="80">
        <v>20.170999999999999</v>
      </c>
      <c r="Q599" s="80">
        <v>1.1419999999999999</v>
      </c>
      <c r="R599" s="89" t="s">
        <v>26</v>
      </c>
      <c r="S599" s="89" t="s">
        <v>26</v>
      </c>
    </row>
    <row r="600" spans="1:30">
      <c r="A600" s="77">
        <v>45674</v>
      </c>
      <c r="B600" s="79">
        <v>24</v>
      </c>
      <c r="C600" s="79">
        <v>6.22</v>
      </c>
      <c r="D600" s="79">
        <v>7.6</v>
      </c>
      <c r="E600" s="80">
        <v>2</v>
      </c>
      <c r="F600" s="80">
        <v>12</v>
      </c>
      <c r="G600" s="80">
        <v>0.4</v>
      </c>
      <c r="H600" s="81"/>
      <c r="I600" s="80">
        <v>959</v>
      </c>
      <c r="J600" s="80">
        <v>2.988</v>
      </c>
      <c r="K600" s="80" t="s">
        <v>26</v>
      </c>
      <c r="L600" s="80" t="s">
        <v>27</v>
      </c>
      <c r="M600" s="80">
        <v>12.683</v>
      </c>
      <c r="N600" s="80">
        <v>0.38100000000000001</v>
      </c>
      <c r="O600" s="80">
        <v>2.1</v>
      </c>
      <c r="P600" s="80">
        <v>30.23</v>
      </c>
      <c r="Q600" s="80">
        <v>1.1990000000000001</v>
      </c>
      <c r="R600" s="89" t="s">
        <v>26</v>
      </c>
      <c r="S600" s="89" t="s">
        <v>26</v>
      </c>
    </row>
    <row r="601" spans="1:30">
      <c r="A601" s="77">
        <v>45677</v>
      </c>
      <c r="B601" s="79">
        <v>36</v>
      </c>
      <c r="C601" s="79">
        <v>6.58</v>
      </c>
      <c r="D601" s="79">
        <v>6</v>
      </c>
      <c r="E601" s="80">
        <v>2.6</v>
      </c>
      <c r="F601" s="80">
        <v>35</v>
      </c>
      <c r="G601" s="80">
        <v>0.2</v>
      </c>
      <c r="H601" s="81"/>
      <c r="I601" s="80">
        <v>1146</v>
      </c>
      <c r="J601" s="80">
        <v>3.1539999999999999</v>
      </c>
      <c r="K601" s="80" t="s">
        <v>26</v>
      </c>
      <c r="L601" s="80">
        <v>0.249</v>
      </c>
      <c r="M601" s="80">
        <v>12.167999999999999</v>
      </c>
      <c r="N601" s="80">
        <v>0.96199999999999997</v>
      </c>
      <c r="O601" s="80">
        <v>2.5129999999999999</v>
      </c>
      <c r="P601" s="80">
        <v>43.323</v>
      </c>
      <c r="Q601" s="80">
        <v>3.9180000000000001</v>
      </c>
      <c r="R601" s="89" t="s">
        <v>26</v>
      </c>
      <c r="S601" s="89" t="s">
        <v>26</v>
      </c>
    </row>
    <row r="602" spans="1:30">
      <c r="A602" s="77">
        <v>45679</v>
      </c>
      <c r="B602" s="79">
        <v>24</v>
      </c>
      <c r="C602" s="79">
        <v>6.92</v>
      </c>
      <c r="D602" s="79">
        <v>2.8</v>
      </c>
      <c r="E602" s="80">
        <v>0.3</v>
      </c>
      <c r="F602" s="80">
        <v>28</v>
      </c>
      <c r="G602" s="80">
        <v>0.6</v>
      </c>
      <c r="H602" s="81"/>
      <c r="I602" s="80">
        <v>1057</v>
      </c>
      <c r="J602" s="80">
        <v>3.0510000000000002</v>
      </c>
      <c r="K602" s="80" t="s">
        <v>26</v>
      </c>
      <c r="L602" s="80" t="s">
        <v>27</v>
      </c>
      <c r="M602" s="80">
        <v>10.718</v>
      </c>
      <c r="N602" s="80">
        <v>0.377</v>
      </c>
      <c r="O602" s="80">
        <v>1.8460000000000001</v>
      </c>
      <c r="P602" s="80">
        <v>34.18</v>
      </c>
      <c r="Q602" s="80">
        <v>1.1379999999999999</v>
      </c>
      <c r="R602" s="89" t="s">
        <v>26</v>
      </c>
      <c r="S602" s="89" t="s">
        <v>26</v>
      </c>
    </row>
    <row r="603" spans="1:30">
      <c r="A603" s="77">
        <v>45681</v>
      </c>
      <c r="B603" s="79">
        <v>25</v>
      </c>
      <c r="C603" s="79">
        <v>6.9</v>
      </c>
      <c r="D603" s="79">
        <v>7.6</v>
      </c>
      <c r="E603" s="80">
        <v>5.7</v>
      </c>
      <c r="F603" s="80">
        <v>15</v>
      </c>
      <c r="G603" s="80">
        <v>1.6</v>
      </c>
      <c r="H603" s="81"/>
      <c r="I603" s="80">
        <v>936</v>
      </c>
      <c r="J603" s="80">
        <v>3.1509999999999998</v>
      </c>
      <c r="K603" s="80" t="s">
        <v>26</v>
      </c>
      <c r="L603" s="80" t="s">
        <v>27</v>
      </c>
      <c r="M603" s="80">
        <v>12.766999999999999</v>
      </c>
      <c r="N603" s="80">
        <v>0.60199999999999998</v>
      </c>
      <c r="O603" s="80">
        <v>2.3149999999999999</v>
      </c>
      <c r="P603" s="80">
        <v>57.280999999999999</v>
      </c>
      <c r="Q603" s="80">
        <v>1.147</v>
      </c>
      <c r="R603" s="89" t="s">
        <v>26</v>
      </c>
      <c r="S603" s="89" t="s">
        <v>26</v>
      </c>
    </row>
    <row r="604" spans="1:30">
      <c r="A604" s="77">
        <v>45684</v>
      </c>
      <c r="B604" s="79">
        <v>36</v>
      </c>
      <c r="C604" s="79">
        <v>7.24</v>
      </c>
      <c r="D604" s="79">
        <v>6.8</v>
      </c>
      <c r="E604" s="80">
        <v>1.8</v>
      </c>
      <c r="F604" s="80">
        <v>14</v>
      </c>
      <c r="G604" s="80">
        <v>0.2</v>
      </c>
      <c r="H604" s="81"/>
      <c r="I604" s="80">
        <v>861</v>
      </c>
      <c r="J604" s="80">
        <v>2.6509999999999998</v>
      </c>
      <c r="K604" s="80" t="s">
        <v>26</v>
      </c>
      <c r="L604" s="80" t="s">
        <v>27</v>
      </c>
      <c r="M604" s="80">
        <v>10.083</v>
      </c>
      <c r="N604" s="80">
        <v>0.746</v>
      </c>
      <c r="O604" s="80">
        <v>1.7889999999999999</v>
      </c>
      <c r="P604" s="80">
        <v>45.463000000000001</v>
      </c>
      <c r="Q604" s="80">
        <v>1.3779999999999999</v>
      </c>
      <c r="R604" s="89" t="s">
        <v>26</v>
      </c>
      <c r="S604" s="89" t="s">
        <v>26</v>
      </c>
    </row>
    <row r="605" spans="1:30">
      <c r="A605" s="77">
        <v>45686</v>
      </c>
      <c r="B605" s="79">
        <v>26</v>
      </c>
      <c r="C605" s="79">
        <v>7.1</v>
      </c>
      <c r="D605" s="79">
        <v>5.6</v>
      </c>
      <c r="E605" s="80">
        <v>1.7</v>
      </c>
      <c r="F605" s="80">
        <v>11</v>
      </c>
      <c r="G605" s="80">
        <v>0.1</v>
      </c>
      <c r="H605" s="81"/>
      <c r="I605" s="80">
        <v>619</v>
      </c>
      <c r="J605" s="80">
        <v>2.3980000000000001</v>
      </c>
      <c r="K605" s="80" t="s">
        <v>26</v>
      </c>
      <c r="L605" s="80" t="s">
        <v>27</v>
      </c>
      <c r="M605" s="80">
        <v>8.7110000000000003</v>
      </c>
      <c r="N605" s="80">
        <v>0.84199999999999997</v>
      </c>
      <c r="O605" s="80">
        <v>0.82199999999999995</v>
      </c>
      <c r="P605" s="80">
        <v>28.577999999999999</v>
      </c>
      <c r="Q605" s="80">
        <v>1.1890000000000001</v>
      </c>
      <c r="R605" s="89" t="s">
        <v>26</v>
      </c>
      <c r="S605" s="89" t="s">
        <v>26</v>
      </c>
    </row>
    <row r="606" spans="1:30">
      <c r="A606" s="77">
        <v>45688</v>
      </c>
      <c r="B606" s="79">
        <v>24</v>
      </c>
      <c r="C606" s="79">
        <v>7.2</v>
      </c>
      <c r="D606" s="79">
        <v>6</v>
      </c>
      <c r="E606" s="80">
        <v>4</v>
      </c>
      <c r="F606" s="80">
        <v>9</v>
      </c>
      <c r="G606" s="80">
        <v>0.7</v>
      </c>
      <c r="H606" s="81"/>
      <c r="I606" s="80">
        <v>877</v>
      </c>
      <c r="J606" s="80">
        <v>2.4009999999999998</v>
      </c>
      <c r="K606" s="80" t="s">
        <v>26</v>
      </c>
      <c r="L606" s="80" t="s">
        <v>27</v>
      </c>
      <c r="M606" s="80">
        <v>10.153</v>
      </c>
      <c r="N606" s="80">
        <v>0.61899999999999999</v>
      </c>
      <c r="O606" s="80">
        <v>1.5309999999999999</v>
      </c>
      <c r="P606" s="80">
        <v>35.840000000000003</v>
      </c>
      <c r="Q606" s="80">
        <v>1.3660000000000001</v>
      </c>
      <c r="R606" s="80" t="s">
        <v>26</v>
      </c>
      <c r="S606" s="80" t="s">
        <v>26</v>
      </c>
    </row>
    <row r="607" spans="1:30">
      <c r="A607" s="77">
        <v>45691</v>
      </c>
      <c r="B607" s="79">
        <v>37</v>
      </c>
      <c r="C607" s="79">
        <v>7.21</v>
      </c>
      <c r="D607" s="79">
        <v>5.2</v>
      </c>
      <c r="E607" s="80">
        <v>8.4</v>
      </c>
      <c r="F607" s="80">
        <v>32</v>
      </c>
      <c r="G607" s="80">
        <v>0.1</v>
      </c>
      <c r="H607" s="81"/>
      <c r="I607" s="80">
        <v>1101</v>
      </c>
      <c r="J607" s="80">
        <v>2.3330000000000002</v>
      </c>
      <c r="K607" s="80" t="s">
        <v>26</v>
      </c>
      <c r="L607" s="80" t="s">
        <v>27</v>
      </c>
      <c r="M607" s="80">
        <v>7.7690000000000001</v>
      </c>
      <c r="N607" s="80">
        <v>0.32</v>
      </c>
      <c r="O607" s="80">
        <v>1.3280000000000001</v>
      </c>
      <c r="P607" s="80">
        <v>27.675000000000001</v>
      </c>
      <c r="Q607" s="80">
        <v>1.2470000000000001</v>
      </c>
      <c r="R607" s="80" t="s">
        <v>26</v>
      </c>
      <c r="S607" s="80" t="s">
        <v>26</v>
      </c>
    </row>
    <row r="608" spans="1:30">
      <c r="A608" s="77">
        <v>45693</v>
      </c>
      <c r="B608" s="79">
        <v>24</v>
      </c>
      <c r="C608" s="79">
        <v>7.19</v>
      </c>
      <c r="D608" s="79">
        <v>6.4</v>
      </c>
      <c r="E608" s="80">
        <v>2.2000000000000002</v>
      </c>
      <c r="F608" s="80">
        <v>28</v>
      </c>
      <c r="G608" s="80">
        <v>0.5</v>
      </c>
      <c r="H608" s="81"/>
      <c r="I608" s="80">
        <v>971</v>
      </c>
      <c r="J608" s="80">
        <v>2.4867517720541947</v>
      </c>
      <c r="K608" s="80" t="s">
        <v>26</v>
      </c>
      <c r="L608" s="80" t="s">
        <v>27</v>
      </c>
      <c r="M608" s="80">
        <v>9.2234845377549046</v>
      </c>
      <c r="N608" s="80">
        <v>0.45743578441172117</v>
      </c>
      <c r="O608" s="80">
        <v>1.4155740305736233</v>
      </c>
      <c r="P608" s="80">
        <v>28.808340531222267</v>
      </c>
      <c r="Q608" s="80">
        <v>1.3150372003444764</v>
      </c>
      <c r="R608" s="80" t="s">
        <v>26</v>
      </c>
      <c r="S608" s="80" t="s">
        <v>26</v>
      </c>
    </row>
    <row r="609" spans="1:19">
      <c r="A609" s="77">
        <v>45695</v>
      </c>
      <c r="B609" s="79">
        <v>25</v>
      </c>
      <c r="C609" s="79">
        <v>7.14</v>
      </c>
      <c r="D609" s="79">
        <v>7.6</v>
      </c>
      <c r="E609" s="80">
        <v>10.9</v>
      </c>
      <c r="F609" s="80">
        <v>27</v>
      </c>
      <c r="G609" s="80">
        <v>0.8</v>
      </c>
      <c r="H609" s="81"/>
      <c r="I609" s="80">
        <v>993</v>
      </c>
      <c r="J609" s="80">
        <v>3.5491882428286079</v>
      </c>
      <c r="K609" s="80" t="s">
        <v>26</v>
      </c>
      <c r="L609" s="80" t="s">
        <v>27</v>
      </c>
      <c r="M609" s="80">
        <v>13.258623060323565</v>
      </c>
      <c r="N609" s="80">
        <v>0.68775318369029692</v>
      </c>
      <c r="O609" s="80">
        <v>1.8965494759972301</v>
      </c>
      <c r="P609" s="80">
        <v>40.026202747039157</v>
      </c>
      <c r="Q609" s="80">
        <v>1.2585501603649052</v>
      </c>
      <c r="R609" s="80" t="s">
        <v>26</v>
      </c>
      <c r="S609" s="80" t="s">
        <v>26</v>
      </c>
    </row>
    <row r="610" spans="1:19">
      <c r="A610" s="77">
        <v>45698</v>
      </c>
      <c r="B610" s="79">
        <v>36</v>
      </c>
      <c r="C610" s="79">
        <v>7.23</v>
      </c>
      <c r="D610" s="79">
        <v>5.6</v>
      </c>
      <c r="E610" s="80">
        <v>7.6</v>
      </c>
      <c r="F610" s="80">
        <v>28</v>
      </c>
      <c r="G610" s="80">
        <v>0.1</v>
      </c>
      <c r="H610" s="81"/>
      <c r="I610" s="80">
        <v>1030</v>
      </c>
      <c r="J610" s="80">
        <v>2.7845994405545356</v>
      </c>
      <c r="K610" s="80" t="s">
        <v>26</v>
      </c>
      <c r="L610" s="80" t="s">
        <v>27</v>
      </c>
      <c r="M610" s="80">
        <v>9.3222750765466973</v>
      </c>
      <c r="N610" s="80">
        <v>0.476978137028576</v>
      </c>
      <c r="O610" s="80">
        <v>1.4049041453850446</v>
      </c>
      <c r="P610" s="80">
        <v>27.143211590816922</v>
      </c>
      <c r="Q610" s="80">
        <v>1.2437500188162105</v>
      </c>
      <c r="R610" s="80" t="s">
        <v>26</v>
      </c>
      <c r="S610" s="80" t="s">
        <v>26</v>
      </c>
    </row>
    <row r="611" spans="1:19">
      <c r="A611" s="77">
        <v>45700</v>
      </c>
      <c r="B611" s="79">
        <v>25</v>
      </c>
      <c r="C611" s="79">
        <v>7.25</v>
      </c>
      <c r="D611" s="79">
        <v>8</v>
      </c>
      <c r="E611" s="80">
        <v>2.5</v>
      </c>
      <c r="F611" s="80">
        <v>15</v>
      </c>
      <c r="G611" s="80">
        <v>0.1</v>
      </c>
      <c r="H611" s="81"/>
      <c r="I611" s="80">
        <v>915</v>
      </c>
      <c r="J611" s="80">
        <v>2.3263227500583916</v>
      </c>
      <c r="K611" s="80" t="s">
        <v>26</v>
      </c>
      <c r="L611" s="80" t="s">
        <v>27</v>
      </c>
      <c r="M611" s="80">
        <v>7.5533781960645463</v>
      </c>
      <c r="N611" s="80">
        <v>0.43005869895446686</v>
      </c>
      <c r="O611" s="80">
        <v>0.94567285914360932</v>
      </c>
      <c r="P611" s="80">
        <v>22.359116236216682</v>
      </c>
      <c r="Q611" s="80">
        <v>1.0769620675692784</v>
      </c>
      <c r="R611" s="80" t="s">
        <v>26</v>
      </c>
      <c r="S611" s="80" t="s">
        <v>26</v>
      </c>
    </row>
    <row r="612" spans="1:19">
      <c r="A612" s="77">
        <v>45702</v>
      </c>
      <c r="B612" s="79">
        <v>24</v>
      </c>
      <c r="C612" s="79">
        <v>6.79</v>
      </c>
      <c r="D612" s="79">
        <v>4.8</v>
      </c>
      <c r="E612" s="80">
        <v>1.9</v>
      </c>
      <c r="F612" s="80">
        <v>35</v>
      </c>
      <c r="G612" s="80">
        <v>0.46</v>
      </c>
      <c r="H612" s="81"/>
      <c r="I612" s="80">
        <v>821</v>
      </c>
      <c r="J612" s="80">
        <v>2.7789999999999999</v>
      </c>
      <c r="K612" s="80" t="s">
        <v>26</v>
      </c>
      <c r="L612" s="80" t="s">
        <v>27</v>
      </c>
      <c r="M612" s="80">
        <v>9.2430000000000003</v>
      </c>
      <c r="N612" s="80">
        <v>0.435</v>
      </c>
      <c r="O612" s="80">
        <v>1.3089999999999999</v>
      </c>
      <c r="P612" s="80">
        <v>33.595999999999997</v>
      </c>
      <c r="Q612" s="80">
        <v>1.0429999999999999</v>
      </c>
      <c r="R612" s="80" t="s">
        <v>26</v>
      </c>
      <c r="S612" s="80" t="s">
        <v>26</v>
      </c>
    </row>
    <row r="613" spans="1:19">
      <c r="A613" s="77">
        <v>45705</v>
      </c>
      <c r="B613" s="79">
        <v>36</v>
      </c>
      <c r="C613" s="79">
        <v>6.82</v>
      </c>
      <c r="D613" s="79">
        <v>4.4000000000000004</v>
      </c>
      <c r="E613" s="80">
        <v>0.7</v>
      </c>
      <c r="F613" s="80">
        <v>17</v>
      </c>
      <c r="G613" s="80">
        <v>0.1</v>
      </c>
      <c r="H613" s="81"/>
      <c r="I613" s="80">
        <v>773</v>
      </c>
      <c r="J613" s="80">
        <v>2.7879999999999998</v>
      </c>
      <c r="K613" s="80" t="s">
        <v>26</v>
      </c>
      <c r="L613" s="80" t="s">
        <v>27</v>
      </c>
      <c r="M613" s="80">
        <v>9.3580000000000005</v>
      </c>
      <c r="N613" s="80">
        <v>0.67300000000000004</v>
      </c>
      <c r="O613" s="80">
        <v>1.2889999999999999</v>
      </c>
      <c r="P613" s="80">
        <v>35.802999999999997</v>
      </c>
      <c r="Q613" s="80">
        <v>1.369</v>
      </c>
      <c r="R613" s="80" t="s">
        <v>26</v>
      </c>
      <c r="S613" s="80" t="s">
        <v>26</v>
      </c>
    </row>
    <row r="614" spans="1:19">
      <c r="A614" s="77">
        <v>45707</v>
      </c>
      <c r="B614" s="79">
        <v>25</v>
      </c>
      <c r="C614" s="79">
        <v>6.79</v>
      </c>
      <c r="D614" s="79">
        <v>3.6</v>
      </c>
      <c r="E614" s="80">
        <v>8.1</v>
      </c>
      <c r="F614" s="80">
        <v>23</v>
      </c>
      <c r="G614" s="80">
        <v>0.7</v>
      </c>
      <c r="H614" s="81"/>
      <c r="I614" s="80">
        <v>820</v>
      </c>
      <c r="J614" s="80">
        <v>2.3570000000000002</v>
      </c>
      <c r="K614" s="80" t="s">
        <v>26</v>
      </c>
      <c r="L614" s="80" t="s">
        <v>27</v>
      </c>
      <c r="M614" s="80">
        <v>8.516</v>
      </c>
      <c r="N614" s="80">
        <v>0.53700000000000003</v>
      </c>
      <c r="O614" s="80">
        <v>1.149</v>
      </c>
      <c r="P614" s="80">
        <v>28.277999999999999</v>
      </c>
      <c r="Q614" s="80">
        <v>1.0780000000000001</v>
      </c>
      <c r="R614" s="80" t="s">
        <v>26</v>
      </c>
      <c r="S614" s="80" t="s">
        <v>26</v>
      </c>
    </row>
    <row r="615" spans="1:19">
      <c r="A615" s="77">
        <v>45709</v>
      </c>
      <c r="B615" s="79">
        <v>24</v>
      </c>
      <c r="C615" s="79">
        <v>6.77</v>
      </c>
      <c r="D615" s="79">
        <v>5.6</v>
      </c>
      <c r="E615" s="80">
        <v>1.7</v>
      </c>
      <c r="F615" s="80">
        <v>9</v>
      </c>
      <c r="G615" s="80">
        <v>0.3</v>
      </c>
      <c r="H615" s="81"/>
      <c r="I615" s="80">
        <v>869</v>
      </c>
      <c r="J615" s="80">
        <v>2.8650000000000002</v>
      </c>
      <c r="K615" s="80" t="s">
        <v>26</v>
      </c>
      <c r="L615" s="80" t="s">
        <v>27</v>
      </c>
      <c r="M615" s="80">
        <v>11.459</v>
      </c>
      <c r="N615" s="80">
        <v>0.44900000000000001</v>
      </c>
      <c r="O615" s="80">
        <v>1.5980000000000001</v>
      </c>
      <c r="P615" s="80">
        <v>47.08</v>
      </c>
      <c r="Q615" s="80">
        <v>1.383</v>
      </c>
      <c r="R615" s="80" t="s">
        <v>26</v>
      </c>
      <c r="S615" s="80" t="s">
        <v>26</v>
      </c>
    </row>
    <row r="616" spans="1:19">
      <c r="A616" s="77">
        <v>45712</v>
      </c>
      <c r="B616" s="79">
        <v>36</v>
      </c>
      <c r="C616" s="79">
        <v>6.64</v>
      </c>
      <c r="D616" s="79">
        <v>5.2</v>
      </c>
      <c r="E616" s="80">
        <v>1.4</v>
      </c>
      <c r="F616" s="80">
        <v>35</v>
      </c>
      <c r="G616" s="80">
        <v>0.14000000000000001</v>
      </c>
      <c r="H616" s="81"/>
      <c r="I616" s="80">
        <v>976</v>
      </c>
      <c r="J616" s="80">
        <v>2.8140000000000001</v>
      </c>
      <c r="K616" s="80" t="s">
        <v>26</v>
      </c>
      <c r="L616" s="80" t="s">
        <v>27</v>
      </c>
      <c r="M616" s="80">
        <v>12.047000000000001</v>
      </c>
      <c r="N616" s="80">
        <v>0.51700000000000002</v>
      </c>
      <c r="O616" s="80">
        <v>1.859</v>
      </c>
      <c r="P616" s="80">
        <v>48.051000000000002</v>
      </c>
      <c r="Q616" s="80">
        <v>1.403</v>
      </c>
      <c r="R616" s="80" t="s">
        <v>26</v>
      </c>
      <c r="S616" s="80" t="s">
        <v>26</v>
      </c>
    </row>
    <row r="617" spans="1:19">
      <c r="A617" s="77">
        <v>45714</v>
      </c>
      <c r="B617" s="79">
        <v>24</v>
      </c>
      <c r="C617" s="79">
        <v>7.37</v>
      </c>
      <c r="D617" s="79">
        <v>4.4000000000000004</v>
      </c>
      <c r="E617" s="80">
        <v>0</v>
      </c>
      <c r="F617" s="80">
        <v>22</v>
      </c>
      <c r="G617" s="80">
        <v>0.12</v>
      </c>
      <c r="H617" s="81"/>
      <c r="I617" s="80">
        <v>815</v>
      </c>
      <c r="J617" s="80">
        <v>2.6059999999999999</v>
      </c>
      <c r="K617" s="80" t="s">
        <v>26</v>
      </c>
      <c r="L617" s="80" t="s">
        <v>27</v>
      </c>
      <c r="M617" s="80">
        <v>8.5820000000000007</v>
      </c>
      <c r="N617" s="80">
        <v>0.63300000000000001</v>
      </c>
      <c r="O617" s="80">
        <v>1.3109999999999999</v>
      </c>
      <c r="P617" s="80">
        <v>34.511000000000003</v>
      </c>
      <c r="Q617" s="80">
        <v>1.371</v>
      </c>
      <c r="R617" s="80" t="s">
        <v>26</v>
      </c>
      <c r="S617" s="80" t="s">
        <v>26</v>
      </c>
    </row>
    <row r="618" spans="1:19">
      <c r="A618" s="77">
        <v>45716</v>
      </c>
      <c r="B618" s="79">
        <v>25</v>
      </c>
      <c r="C618" s="79">
        <v>6.52</v>
      </c>
      <c r="D618" s="79">
        <v>3.2</v>
      </c>
      <c r="E618" s="80">
        <v>2.2999999999999998</v>
      </c>
      <c r="F618" s="80">
        <v>11</v>
      </c>
      <c r="G618" s="80">
        <v>0.74</v>
      </c>
      <c r="H618" s="81"/>
      <c r="I618" s="80">
        <v>609</v>
      </c>
      <c r="J618" s="80">
        <v>2.7450000000000001</v>
      </c>
      <c r="K618" s="80" t="s">
        <v>26</v>
      </c>
      <c r="L618" s="80" t="s">
        <v>27</v>
      </c>
      <c r="M618" s="80">
        <v>9.2720000000000002</v>
      </c>
      <c r="N618" s="80">
        <v>0.76500000000000001</v>
      </c>
      <c r="O618" s="80">
        <v>1.431</v>
      </c>
      <c r="P618" s="80">
        <v>49.805999999999997</v>
      </c>
      <c r="Q618" s="80">
        <v>1.0269999999999999</v>
      </c>
      <c r="R618" s="80" t="s">
        <v>26</v>
      </c>
      <c r="S618" s="80" t="s">
        <v>26</v>
      </c>
    </row>
    <row r="619" spans="1:19">
      <c r="A619" s="77">
        <v>45719</v>
      </c>
      <c r="B619" s="79">
        <v>36</v>
      </c>
      <c r="C619" s="79">
        <v>6.99</v>
      </c>
      <c r="D619" s="79">
        <v>5.6</v>
      </c>
      <c r="E619" s="80">
        <v>1.7</v>
      </c>
      <c r="F619" s="80">
        <v>40</v>
      </c>
      <c r="G619" s="80">
        <v>0.14000000000000001</v>
      </c>
      <c r="H619" s="81"/>
      <c r="I619" s="80">
        <v>934</v>
      </c>
      <c r="J619" s="80">
        <v>2.661</v>
      </c>
      <c r="K619" s="80" t="s">
        <v>26</v>
      </c>
      <c r="L619" s="80" t="s">
        <v>27</v>
      </c>
      <c r="M619" s="80">
        <v>9.81</v>
      </c>
      <c r="N619" s="80">
        <v>0.58899999999999997</v>
      </c>
      <c r="O619" s="80">
        <v>1.64</v>
      </c>
      <c r="P619" s="80">
        <v>41.966000000000001</v>
      </c>
      <c r="Q619" s="80">
        <v>1.2150000000000001</v>
      </c>
      <c r="R619" s="80" t="s">
        <v>26</v>
      </c>
      <c r="S619" s="80" t="s">
        <v>26</v>
      </c>
    </row>
    <row r="620" spans="1:19">
      <c r="A620" s="77">
        <v>45721</v>
      </c>
      <c r="B620" s="79">
        <v>25</v>
      </c>
      <c r="C620" s="79">
        <v>6.98</v>
      </c>
      <c r="D620" s="79">
        <v>7.6</v>
      </c>
      <c r="E620" s="80">
        <v>2.5</v>
      </c>
      <c r="F620" s="80">
        <v>36</v>
      </c>
      <c r="G620" s="80">
        <v>0.57999999999999996</v>
      </c>
      <c r="H620" s="81"/>
      <c r="I620" s="80">
        <v>889</v>
      </c>
      <c r="J620" s="80">
        <v>2.427</v>
      </c>
      <c r="K620" s="80" t="s">
        <v>26</v>
      </c>
      <c r="L620" s="80" t="s">
        <v>27</v>
      </c>
      <c r="M620" s="80">
        <v>10.289</v>
      </c>
      <c r="N620" s="80">
        <v>0.44</v>
      </c>
      <c r="O620" s="80">
        <v>1.3660000000000001</v>
      </c>
      <c r="P620" s="80">
        <v>29.010999999999999</v>
      </c>
      <c r="Q620" s="80">
        <v>1.1479999999999999</v>
      </c>
      <c r="R620" s="80" t="s">
        <v>26</v>
      </c>
      <c r="S620" s="80" t="s">
        <v>26</v>
      </c>
    </row>
    <row r="621" spans="1:19">
      <c r="A621" s="77">
        <v>45723</v>
      </c>
      <c r="B621" s="79">
        <v>24</v>
      </c>
      <c r="C621" s="79">
        <v>6.81</v>
      </c>
      <c r="D621" s="79">
        <v>7.6</v>
      </c>
      <c r="E621" s="80">
        <v>13.1</v>
      </c>
      <c r="F621" s="80">
        <v>38</v>
      </c>
      <c r="G621" s="80">
        <v>0.36</v>
      </c>
      <c r="H621" s="81"/>
      <c r="I621" s="80">
        <v>848</v>
      </c>
      <c r="J621" s="80">
        <v>2.7730000000000001</v>
      </c>
      <c r="K621" s="80" t="s">
        <v>26</v>
      </c>
      <c r="L621" s="80" t="s">
        <v>27</v>
      </c>
      <c r="M621" s="80">
        <v>11.475</v>
      </c>
      <c r="N621" s="80">
        <v>0.39800000000000002</v>
      </c>
      <c r="O621" s="80">
        <v>1.585</v>
      </c>
      <c r="P621" s="80">
        <v>39.780999999999999</v>
      </c>
      <c r="Q621" s="80">
        <v>1.137</v>
      </c>
      <c r="R621" s="80" t="s">
        <v>26</v>
      </c>
      <c r="S621" s="80" t="s">
        <v>26</v>
      </c>
    </row>
    <row r="622" spans="1:19">
      <c r="A622" s="77">
        <v>45726</v>
      </c>
      <c r="B622" s="79">
        <v>36</v>
      </c>
      <c r="C622" s="79">
        <v>7.04</v>
      </c>
      <c r="D622" s="79">
        <v>9.6</v>
      </c>
      <c r="E622" s="80">
        <v>1.2</v>
      </c>
      <c r="F622" s="80">
        <v>27</v>
      </c>
      <c r="G622" s="80">
        <v>0.18</v>
      </c>
      <c r="H622" s="81"/>
      <c r="I622" s="80">
        <v>943</v>
      </c>
      <c r="J622" s="80">
        <v>2.8530000000000002</v>
      </c>
      <c r="K622" s="80" t="s">
        <v>26</v>
      </c>
      <c r="L622" s="80" t="s">
        <v>27</v>
      </c>
      <c r="M622" s="80">
        <v>11.484999999999999</v>
      </c>
      <c r="N622" s="80">
        <v>0.45800000000000002</v>
      </c>
      <c r="O622" s="80">
        <v>1.8109999999999999</v>
      </c>
      <c r="P622" s="80">
        <v>39.805999999999997</v>
      </c>
      <c r="Q622" s="80">
        <v>1.32</v>
      </c>
      <c r="R622" s="80" t="s">
        <v>26</v>
      </c>
      <c r="S622" s="80" t="s">
        <v>26</v>
      </c>
    </row>
    <row r="623" spans="1:19">
      <c r="A623" s="77">
        <v>45728</v>
      </c>
      <c r="B623" s="79">
        <v>25</v>
      </c>
      <c r="C623" s="79">
        <v>7.13</v>
      </c>
      <c r="D623" s="79">
        <v>6.4</v>
      </c>
      <c r="E623" s="80">
        <v>2.2000000000000002</v>
      </c>
      <c r="F623" s="80">
        <v>17</v>
      </c>
      <c r="G623" s="80">
        <v>0.5</v>
      </c>
      <c r="H623" s="81"/>
      <c r="I623" s="80">
        <v>922</v>
      </c>
      <c r="J623" s="80">
        <v>2.601</v>
      </c>
      <c r="K623" s="80" t="s">
        <v>26</v>
      </c>
      <c r="L623" s="80" t="s">
        <v>27</v>
      </c>
      <c r="M623" s="80">
        <v>11.286</v>
      </c>
      <c r="N623" s="80">
        <v>0.70499999999999996</v>
      </c>
      <c r="O623" s="80">
        <v>1.6</v>
      </c>
      <c r="P623" s="80">
        <v>29.957999999999998</v>
      </c>
      <c r="Q623" s="80">
        <v>1.1379999999999999</v>
      </c>
      <c r="R623" s="80" t="s">
        <v>26</v>
      </c>
      <c r="S623" s="80" t="s">
        <v>26</v>
      </c>
    </row>
    <row r="624" spans="1:19">
      <c r="A624" s="77">
        <v>45730</v>
      </c>
      <c r="B624" s="79">
        <v>25</v>
      </c>
      <c r="C624" s="79">
        <v>6.97</v>
      </c>
      <c r="D624" s="79">
        <v>7.2</v>
      </c>
      <c r="E624" s="80">
        <v>2.4</v>
      </c>
      <c r="F624" s="80">
        <v>21</v>
      </c>
      <c r="G624" s="80">
        <v>0.92</v>
      </c>
      <c r="H624" s="81"/>
      <c r="I624" s="80">
        <v>874</v>
      </c>
      <c r="J624" s="80">
        <v>2.907</v>
      </c>
      <c r="K624" s="80" t="s">
        <v>26</v>
      </c>
      <c r="L624" s="80" t="s">
        <v>27</v>
      </c>
      <c r="M624" s="80">
        <v>14.451000000000001</v>
      </c>
      <c r="N624" s="80">
        <v>0.67200000000000004</v>
      </c>
      <c r="O624" s="80">
        <v>1.925</v>
      </c>
      <c r="P624" s="80">
        <v>43.625999999999998</v>
      </c>
      <c r="Q624" s="80">
        <v>1.3620000000000001</v>
      </c>
      <c r="R624" s="80" t="s">
        <v>26</v>
      </c>
      <c r="S624" s="80" t="s">
        <v>26</v>
      </c>
    </row>
    <row r="625" spans="1:19">
      <c r="A625" s="77">
        <v>45733</v>
      </c>
      <c r="B625" s="79">
        <v>37</v>
      </c>
      <c r="C625" s="79">
        <v>7.12</v>
      </c>
      <c r="D625" s="79">
        <v>7</v>
      </c>
      <c r="E625" s="80">
        <v>2</v>
      </c>
      <c r="F625" s="80">
        <v>8</v>
      </c>
      <c r="G625" s="80">
        <v>0.18</v>
      </c>
      <c r="H625" s="81"/>
      <c r="I625" s="80">
        <v>957</v>
      </c>
      <c r="J625" s="80">
        <v>2.7709999999999999</v>
      </c>
      <c r="K625" s="80" t="s">
        <v>26</v>
      </c>
      <c r="L625" s="80" t="s">
        <v>27</v>
      </c>
      <c r="M625" s="80">
        <v>13.664</v>
      </c>
      <c r="N625" s="80">
        <v>0.54300000000000004</v>
      </c>
      <c r="O625" s="80">
        <v>1.734</v>
      </c>
      <c r="P625" s="80">
        <v>31.366</v>
      </c>
      <c r="Q625" s="80">
        <v>1.117</v>
      </c>
      <c r="R625" s="80" t="s">
        <v>26</v>
      </c>
      <c r="S625" s="80" t="s">
        <v>26</v>
      </c>
    </row>
    <row r="626" spans="1:19">
      <c r="A626" s="77">
        <v>45735</v>
      </c>
      <c r="B626" s="79">
        <v>24</v>
      </c>
      <c r="C626" s="79">
        <v>7.17</v>
      </c>
      <c r="D626" s="79">
        <v>7.3</v>
      </c>
      <c r="E626" s="80">
        <v>2.2000000000000002</v>
      </c>
      <c r="F626" s="80">
        <v>20</v>
      </c>
      <c r="G626" s="80">
        <v>0.94</v>
      </c>
      <c r="H626" s="81"/>
      <c r="I626" s="80">
        <v>1063</v>
      </c>
      <c r="J626" s="86">
        <v>2.6</v>
      </c>
      <c r="K626" s="86" t="s">
        <v>26</v>
      </c>
      <c r="L626" s="86" t="s">
        <v>27</v>
      </c>
      <c r="M626" s="86">
        <v>10</v>
      </c>
      <c r="N626" s="86">
        <v>0.6</v>
      </c>
      <c r="O626" s="86">
        <v>1.5</v>
      </c>
      <c r="P626" s="86">
        <v>38.4</v>
      </c>
      <c r="Q626" s="86">
        <v>1.2</v>
      </c>
      <c r="R626" s="80" t="s">
        <v>26</v>
      </c>
      <c r="S626" s="84" t="s">
        <v>26</v>
      </c>
    </row>
    <row r="627" spans="1:19">
      <c r="A627" s="77">
        <v>45737</v>
      </c>
      <c r="B627" s="79">
        <v>24</v>
      </c>
      <c r="C627" s="79">
        <v>7.11</v>
      </c>
      <c r="D627" s="79">
        <v>7.9</v>
      </c>
      <c r="E627" s="80">
        <v>5.3</v>
      </c>
      <c r="F627" s="80">
        <v>9</v>
      </c>
      <c r="G627" s="80">
        <v>1.4</v>
      </c>
      <c r="H627" s="81"/>
      <c r="I627" s="80">
        <v>759</v>
      </c>
      <c r="J627" s="87">
        <v>2.6</v>
      </c>
      <c r="K627" s="86" t="s">
        <v>26</v>
      </c>
      <c r="L627" s="86" t="s">
        <v>27</v>
      </c>
      <c r="M627" s="87">
        <v>10</v>
      </c>
      <c r="N627" s="87">
        <v>0.6</v>
      </c>
      <c r="O627" s="87">
        <v>1.5</v>
      </c>
      <c r="P627" s="87">
        <v>38.4</v>
      </c>
      <c r="Q627" s="86">
        <v>1.2</v>
      </c>
      <c r="R627" s="80" t="s">
        <v>26</v>
      </c>
      <c r="S627" s="84" t="s">
        <v>26</v>
      </c>
    </row>
    <row r="628" spans="1:19">
      <c r="A628" s="77">
        <v>45740</v>
      </c>
      <c r="B628" s="79">
        <v>36</v>
      </c>
      <c r="C628" s="79">
        <v>7.16</v>
      </c>
      <c r="D628" s="79">
        <v>7.8</v>
      </c>
      <c r="E628" s="80">
        <v>2.7</v>
      </c>
      <c r="F628" s="80">
        <v>35</v>
      </c>
      <c r="G628" s="80">
        <v>1.45</v>
      </c>
      <c r="H628" s="81"/>
      <c r="I628" s="80">
        <v>823.9</v>
      </c>
      <c r="J628" s="87">
        <v>2.6</v>
      </c>
      <c r="K628" s="86" t="s">
        <v>26</v>
      </c>
      <c r="L628" s="86" t="s">
        <v>27</v>
      </c>
      <c r="M628" s="87">
        <v>10.762888888888888</v>
      </c>
      <c r="N628" s="87">
        <v>0.43788888888888894</v>
      </c>
      <c r="O628" s="87">
        <v>1.4937777777777779</v>
      </c>
      <c r="P628" s="87">
        <v>35.237111111111112</v>
      </c>
      <c r="Q628" s="86">
        <v>1.2</v>
      </c>
      <c r="R628" s="84" t="s">
        <v>26</v>
      </c>
      <c r="S628" s="84" t="s">
        <v>26</v>
      </c>
    </row>
    <row r="629" spans="1:19">
      <c r="A629" s="77">
        <v>45742</v>
      </c>
      <c r="B629" s="79">
        <v>25</v>
      </c>
      <c r="C629" s="79">
        <v>7.18</v>
      </c>
      <c r="D629" s="79">
        <v>9.3000000000000007</v>
      </c>
      <c r="E629" s="80">
        <v>3.9</v>
      </c>
      <c r="F629" s="80">
        <v>44</v>
      </c>
      <c r="G629" s="80">
        <v>3</v>
      </c>
      <c r="H629" s="81"/>
      <c r="I629" s="80">
        <v>831</v>
      </c>
      <c r="J629" s="87">
        <v>2.7</v>
      </c>
      <c r="K629" s="86" t="s">
        <v>26</v>
      </c>
      <c r="L629" s="86" t="s">
        <v>27</v>
      </c>
      <c r="M629" s="87">
        <v>11.161555555555557</v>
      </c>
      <c r="N629" s="87">
        <v>0.44388888888888894</v>
      </c>
      <c r="O629" s="87">
        <v>1.6421111111111111</v>
      </c>
      <c r="P629" s="87">
        <v>38.835444444444441</v>
      </c>
      <c r="Q629" s="86">
        <v>1.2</v>
      </c>
      <c r="R629" s="84" t="s">
        <v>26</v>
      </c>
      <c r="S629" s="84" t="s">
        <v>26</v>
      </c>
    </row>
    <row r="630" spans="1:19">
      <c r="A630" s="77">
        <v>45744</v>
      </c>
      <c r="B630" s="79">
        <v>25</v>
      </c>
      <c r="C630" s="79">
        <v>7.07</v>
      </c>
      <c r="D630" s="79">
        <v>8</v>
      </c>
      <c r="E630" s="80">
        <v>4.2</v>
      </c>
      <c r="F630" s="80">
        <v>26</v>
      </c>
      <c r="G630" s="80">
        <v>2.7</v>
      </c>
      <c r="H630" s="81"/>
      <c r="I630" s="80">
        <v>729.5</v>
      </c>
      <c r="J630" s="87">
        <v>2.7</v>
      </c>
      <c r="K630" s="86" t="s">
        <v>26</v>
      </c>
      <c r="L630" s="86" t="s">
        <v>27</v>
      </c>
      <c r="M630" s="87">
        <v>11.098555555555556</v>
      </c>
      <c r="N630" s="87">
        <v>0.54622222222222216</v>
      </c>
      <c r="O630" s="87">
        <v>1.647111111111111</v>
      </c>
      <c r="P630" s="87">
        <v>35.56111111111111</v>
      </c>
      <c r="Q630" s="86">
        <v>1.2</v>
      </c>
      <c r="R630" s="84" t="s">
        <v>26</v>
      </c>
      <c r="S630" s="84" t="s">
        <v>26</v>
      </c>
    </row>
    <row r="631" spans="1:19">
      <c r="A631" s="77">
        <v>45747</v>
      </c>
      <c r="B631" s="79">
        <v>35</v>
      </c>
      <c r="C631" s="79">
        <v>7.1</v>
      </c>
      <c r="D631" s="79">
        <v>7.9</v>
      </c>
      <c r="E631" s="80">
        <v>4.7</v>
      </c>
      <c r="F631" s="80">
        <v>25</v>
      </c>
      <c r="G631" s="80">
        <v>2.2999999999999998</v>
      </c>
      <c r="H631" s="81"/>
      <c r="I631" s="80">
        <v>1131</v>
      </c>
      <c r="J631" s="80">
        <v>2.8210000000000002</v>
      </c>
      <c r="K631" s="80" t="s">
        <v>26</v>
      </c>
      <c r="L631" s="80" t="s">
        <v>27</v>
      </c>
      <c r="M631" s="80">
        <v>16.672999999999998</v>
      </c>
      <c r="N631" s="80">
        <v>0.59899999999999998</v>
      </c>
      <c r="O631" s="80">
        <v>2.1480000000000001</v>
      </c>
      <c r="P631" s="80">
        <v>42.158000000000001</v>
      </c>
      <c r="Q631" s="80">
        <v>0.41099999999999998</v>
      </c>
      <c r="R631" s="80" t="s">
        <v>26</v>
      </c>
      <c r="S631" s="80" t="s">
        <v>26</v>
      </c>
    </row>
    <row r="632" spans="1:19">
      <c r="A632" s="77">
        <v>45749</v>
      </c>
      <c r="B632" s="79">
        <v>25</v>
      </c>
      <c r="C632" s="79">
        <v>7.41</v>
      </c>
      <c r="D632" s="79">
        <v>8.9</v>
      </c>
      <c r="E632" s="80">
        <v>7.3</v>
      </c>
      <c r="F632" s="80">
        <v>36</v>
      </c>
      <c r="G632" s="80">
        <v>2.2999999999999998</v>
      </c>
      <c r="H632" s="81"/>
      <c r="I632" s="80">
        <v>956</v>
      </c>
      <c r="J632" s="80">
        <v>2.722</v>
      </c>
      <c r="K632" s="80" t="s">
        <v>26</v>
      </c>
      <c r="L632" s="80" t="s">
        <v>27</v>
      </c>
      <c r="M632" s="80">
        <v>14.211</v>
      </c>
      <c r="N632" s="80">
        <v>0.95199999999999996</v>
      </c>
      <c r="O632" s="80">
        <v>2.137</v>
      </c>
      <c r="P632" s="80">
        <v>30.253</v>
      </c>
      <c r="Q632" s="80">
        <v>0.42499999999999999</v>
      </c>
      <c r="R632" s="80" t="s">
        <v>26</v>
      </c>
      <c r="S632" s="80" t="s">
        <v>26</v>
      </c>
    </row>
    <row r="633" spans="1:19">
      <c r="A633" s="77">
        <v>45751</v>
      </c>
      <c r="B633" s="79">
        <v>24</v>
      </c>
      <c r="C633" s="79">
        <v>7.3</v>
      </c>
      <c r="D633" s="79">
        <v>7</v>
      </c>
      <c r="E633" s="80">
        <v>3.3</v>
      </c>
      <c r="F633" s="80">
        <v>19</v>
      </c>
      <c r="G633" s="80">
        <v>0.8</v>
      </c>
      <c r="H633" s="81"/>
      <c r="I633" s="80">
        <v>450</v>
      </c>
      <c r="J633" s="80">
        <v>1.5620000000000001</v>
      </c>
      <c r="K633" s="80" t="s">
        <v>26</v>
      </c>
      <c r="L633" s="80">
        <v>0.40699999999999997</v>
      </c>
      <c r="M633" s="80">
        <v>10.148999999999999</v>
      </c>
      <c r="N633" s="80">
        <v>0.90300000000000002</v>
      </c>
      <c r="O633" s="80">
        <v>1.597</v>
      </c>
      <c r="P633" s="80">
        <v>18.181999999999999</v>
      </c>
      <c r="Q633" s="80">
        <v>0.28999999999999998</v>
      </c>
      <c r="R633" s="80" t="s">
        <v>26</v>
      </c>
      <c r="S633" s="80" t="s">
        <v>26</v>
      </c>
    </row>
    <row r="634" spans="1:19">
      <c r="A634" s="77">
        <v>45754</v>
      </c>
      <c r="B634" s="79">
        <v>36</v>
      </c>
      <c r="C634" s="79">
        <v>7.24</v>
      </c>
      <c r="D634" s="79">
        <v>11.5</v>
      </c>
      <c r="E634" s="80">
        <v>3.9</v>
      </c>
      <c r="F634" s="80">
        <v>23</v>
      </c>
      <c r="G634" s="80">
        <v>1.65</v>
      </c>
      <c r="H634" s="81"/>
      <c r="I634" s="80">
        <v>978</v>
      </c>
      <c r="J634" s="80">
        <v>2.5310000000000001</v>
      </c>
      <c r="K634" s="80" t="s">
        <v>26</v>
      </c>
      <c r="L634" s="80" t="s">
        <v>27</v>
      </c>
      <c r="M634" s="80">
        <v>14.404999999999999</v>
      </c>
      <c r="N634" s="80">
        <v>0.60499999999999998</v>
      </c>
      <c r="O634" s="80">
        <v>1.901</v>
      </c>
      <c r="P634" s="80">
        <v>27.141999999999999</v>
      </c>
      <c r="Q634" s="80">
        <v>0.14699999999999999</v>
      </c>
      <c r="R634" s="80" t="s">
        <v>26</v>
      </c>
      <c r="S634" s="80" t="s">
        <v>26</v>
      </c>
    </row>
    <row r="635" spans="1:19">
      <c r="A635" s="77">
        <v>45756</v>
      </c>
      <c r="B635" s="79">
        <v>25</v>
      </c>
      <c r="C635" s="79">
        <v>7.3</v>
      </c>
      <c r="D635" s="79">
        <v>8.1999999999999993</v>
      </c>
      <c r="E635" s="80">
        <v>4.2</v>
      </c>
      <c r="F635" s="80">
        <v>11</v>
      </c>
      <c r="G635" s="80">
        <v>2.2999999999999998</v>
      </c>
      <c r="H635" s="81"/>
      <c r="I635" s="80">
        <v>805</v>
      </c>
      <c r="J635" s="80">
        <v>2.5310000000000001</v>
      </c>
      <c r="K635" s="80" t="s">
        <v>26</v>
      </c>
      <c r="L635" s="80" t="s">
        <v>27</v>
      </c>
      <c r="M635" s="80">
        <v>16.199000000000002</v>
      </c>
      <c r="N635" s="80">
        <v>0.56000000000000005</v>
      </c>
      <c r="O635" s="80">
        <v>1.8740000000000001</v>
      </c>
      <c r="P635" s="80">
        <v>29.021999999999998</v>
      </c>
      <c r="Q635" s="80">
        <v>8.2000000000000003E-2</v>
      </c>
      <c r="R635" s="80" t="s">
        <v>26</v>
      </c>
      <c r="S635" s="80" t="s">
        <v>26</v>
      </c>
    </row>
    <row r="636" spans="1:19">
      <c r="A636" s="77">
        <v>45758</v>
      </c>
      <c r="B636" s="79">
        <v>24</v>
      </c>
      <c r="C636" s="79">
        <v>7.08</v>
      </c>
      <c r="D636" s="79">
        <v>7.9</v>
      </c>
      <c r="E636" s="80">
        <v>3.2</v>
      </c>
      <c r="F636" s="80">
        <v>10</v>
      </c>
      <c r="G636" s="80">
        <v>2.2999999999999998</v>
      </c>
      <c r="H636" s="81"/>
      <c r="I636" s="80">
        <v>796</v>
      </c>
      <c r="J636" s="80">
        <v>2.911</v>
      </c>
      <c r="K636" s="80" t="s">
        <v>26</v>
      </c>
      <c r="L636" s="80" t="s">
        <v>27</v>
      </c>
      <c r="M636" s="80">
        <v>17.864999999999998</v>
      </c>
      <c r="N636" s="80">
        <v>0.36499999999999999</v>
      </c>
      <c r="O636" s="80">
        <v>2.0699999999999998</v>
      </c>
      <c r="P636" s="80">
        <v>36.003999999999998</v>
      </c>
      <c r="Q636" s="80">
        <v>0.13200000000000001</v>
      </c>
      <c r="R636" s="80" t="s">
        <v>26</v>
      </c>
      <c r="S636" s="80" t="s">
        <v>26</v>
      </c>
    </row>
    <row r="637" spans="1:19">
      <c r="A637" s="77">
        <v>45761</v>
      </c>
      <c r="B637" s="79">
        <v>37</v>
      </c>
      <c r="C637" s="79">
        <v>6.72</v>
      </c>
      <c r="D637" s="79">
        <v>5.9</v>
      </c>
      <c r="E637" s="80">
        <v>5.3</v>
      </c>
      <c r="F637" s="80">
        <v>37</v>
      </c>
      <c r="G637" s="80">
        <v>1</v>
      </c>
      <c r="H637" s="81"/>
      <c r="I637" s="80">
        <v>720</v>
      </c>
      <c r="J637" s="80">
        <v>2.0169999999999999</v>
      </c>
      <c r="K637" s="80" t="s">
        <v>26</v>
      </c>
      <c r="L637" s="80" t="s">
        <v>27</v>
      </c>
      <c r="M637" s="80">
        <v>12.869</v>
      </c>
      <c r="N637" s="80">
        <v>0.29499999999999998</v>
      </c>
      <c r="O637" s="80">
        <v>2.0470000000000002</v>
      </c>
      <c r="P637" s="80">
        <v>17.355</v>
      </c>
      <c r="Q637" s="80">
        <v>0.13800000000000001</v>
      </c>
      <c r="R637" s="80" t="s">
        <v>26</v>
      </c>
      <c r="S637" s="80" t="s">
        <v>26</v>
      </c>
    </row>
    <row r="638" spans="1:19">
      <c r="A638" s="77">
        <v>45764</v>
      </c>
      <c r="B638" s="79">
        <v>36</v>
      </c>
      <c r="C638" s="79">
        <v>7.19</v>
      </c>
      <c r="D638" s="79">
        <v>12</v>
      </c>
      <c r="E638" s="80">
        <v>6.2</v>
      </c>
      <c r="F638" s="80">
        <v>37</v>
      </c>
      <c r="G638" s="80">
        <v>1.5</v>
      </c>
      <c r="H638" s="81"/>
      <c r="I638" s="80">
        <v>672</v>
      </c>
      <c r="J638" s="80">
        <v>2.633</v>
      </c>
      <c r="K638" s="80" t="s">
        <v>26</v>
      </c>
      <c r="L638" s="80" t="s">
        <v>27</v>
      </c>
      <c r="M638" s="80">
        <v>14.582000000000001</v>
      </c>
      <c r="N638" s="80">
        <v>0.54200000000000004</v>
      </c>
      <c r="O638" s="80">
        <v>1.778</v>
      </c>
      <c r="P638" s="80">
        <v>28.172999999999998</v>
      </c>
      <c r="Q638" s="80">
        <v>0.20399999999999999</v>
      </c>
      <c r="R638" s="80" t="s">
        <v>26</v>
      </c>
      <c r="S638" s="80" t="s">
        <v>26</v>
      </c>
    </row>
    <row r="639" spans="1:19">
      <c r="A639" s="77">
        <v>45769</v>
      </c>
      <c r="B639" s="79">
        <v>67</v>
      </c>
      <c r="C639" s="79">
        <v>7.13</v>
      </c>
      <c r="D639" s="79">
        <v>7.52</v>
      </c>
      <c r="E639" s="80">
        <v>3.8</v>
      </c>
      <c r="F639" s="80">
        <v>27</v>
      </c>
      <c r="G639" s="80">
        <v>0.6</v>
      </c>
      <c r="H639" s="81"/>
      <c r="I639" s="80">
        <v>1043</v>
      </c>
      <c r="J639" s="80">
        <v>2.266</v>
      </c>
      <c r="K639" s="80" t="s">
        <v>26</v>
      </c>
      <c r="L639" s="80">
        <v>0.18</v>
      </c>
      <c r="M639" s="80">
        <v>11.018000000000001</v>
      </c>
      <c r="N639" s="80">
        <v>0.70899999999999996</v>
      </c>
      <c r="O639" s="80">
        <v>1.532</v>
      </c>
      <c r="P639" s="80">
        <v>23.556000000000001</v>
      </c>
      <c r="Q639" s="80">
        <v>0.104</v>
      </c>
      <c r="R639" s="80" t="s">
        <v>26</v>
      </c>
      <c r="S639" s="80" t="s">
        <v>26</v>
      </c>
    </row>
    <row r="640" spans="1:19">
      <c r="A640" s="77">
        <v>45772</v>
      </c>
      <c r="B640" s="79">
        <v>36</v>
      </c>
      <c r="C640" s="79">
        <v>6.98</v>
      </c>
      <c r="D640" s="79">
        <v>11</v>
      </c>
      <c r="E640" s="80">
        <v>6.4</v>
      </c>
      <c r="F640" s="80">
        <v>17</v>
      </c>
      <c r="G640" s="80">
        <v>2.4</v>
      </c>
      <c r="H640" s="81"/>
      <c r="I640" s="80">
        <v>846</v>
      </c>
      <c r="J640" s="80">
        <v>2.141</v>
      </c>
      <c r="K640" s="80" t="s">
        <v>26</v>
      </c>
      <c r="L640" s="80">
        <v>0.246</v>
      </c>
      <c r="M640" s="80">
        <v>13.388</v>
      </c>
      <c r="N640" s="80">
        <v>1.1020000000000001</v>
      </c>
      <c r="O640" s="80">
        <v>1.7390000000000001</v>
      </c>
      <c r="P640" s="80">
        <v>29.698</v>
      </c>
      <c r="Q640" s="80">
        <v>0.501</v>
      </c>
      <c r="R640" s="80" t="s">
        <v>26</v>
      </c>
      <c r="S640" s="80" t="s">
        <v>26</v>
      </c>
    </row>
    <row r="641" spans="1:19">
      <c r="A641" s="77">
        <v>45775</v>
      </c>
      <c r="B641" s="79">
        <v>36</v>
      </c>
      <c r="C641" s="79">
        <v>6.87</v>
      </c>
      <c r="D641" s="79">
        <v>5.96</v>
      </c>
      <c r="E641" s="80">
        <v>5.7</v>
      </c>
      <c r="F641" s="80">
        <v>41</v>
      </c>
      <c r="G641" s="80">
        <v>1.5</v>
      </c>
      <c r="H641" s="81"/>
      <c r="I641" s="80">
        <v>937</v>
      </c>
      <c r="J641" s="80">
        <v>2.2639999999999998</v>
      </c>
      <c r="K641" s="80" t="s">
        <v>26</v>
      </c>
      <c r="L641" s="80" t="s">
        <v>27</v>
      </c>
      <c r="M641" s="80">
        <v>11.363</v>
      </c>
      <c r="N641" s="80">
        <v>0.46200000000000002</v>
      </c>
      <c r="O641" s="80">
        <v>1.4450000000000001</v>
      </c>
      <c r="P641" s="80">
        <v>22.779</v>
      </c>
      <c r="Q641" s="80">
        <v>0.68400000000000005</v>
      </c>
      <c r="R641" s="80" t="s">
        <v>26</v>
      </c>
      <c r="S641" s="80" t="s">
        <v>26</v>
      </c>
    </row>
    <row r="642" spans="1:19">
      <c r="A642" s="77">
        <v>45777</v>
      </c>
      <c r="B642" s="79">
        <v>25</v>
      </c>
      <c r="C642" s="79">
        <v>6.84</v>
      </c>
      <c r="D642" s="79">
        <v>10.72</v>
      </c>
      <c r="E642" s="80">
        <v>8</v>
      </c>
      <c r="F642" s="80">
        <v>30</v>
      </c>
      <c r="G642" s="80">
        <v>2.6</v>
      </c>
      <c r="H642" s="81"/>
      <c r="I642" s="80">
        <v>938</v>
      </c>
      <c r="J642" s="80">
        <v>2.8839999999999999</v>
      </c>
      <c r="K642" s="80" t="s">
        <v>26</v>
      </c>
      <c r="L642" s="80" t="s">
        <v>27</v>
      </c>
      <c r="M642" s="80">
        <v>14.637</v>
      </c>
      <c r="N642" s="80">
        <v>0.68100000000000005</v>
      </c>
      <c r="O642" s="80">
        <v>1.8819999999999999</v>
      </c>
      <c r="P642" s="80">
        <v>30.908000000000001</v>
      </c>
      <c r="Q642" s="80">
        <v>0.26600000000000001</v>
      </c>
      <c r="R642" s="80" t="s">
        <v>26</v>
      </c>
      <c r="S642" s="80" t="s">
        <v>26</v>
      </c>
    </row>
    <row r="643" spans="1:19">
      <c r="A643" s="77">
        <v>45779</v>
      </c>
      <c r="B643" s="79">
        <v>24</v>
      </c>
      <c r="C643" s="79">
        <v>7.32</v>
      </c>
      <c r="D643" s="79">
        <v>9.16</v>
      </c>
      <c r="E643" s="80">
        <v>8.5</v>
      </c>
      <c r="F643" s="80">
        <v>36</v>
      </c>
      <c r="G643" s="80">
        <v>5.2</v>
      </c>
      <c r="H643" s="81"/>
      <c r="I643" s="80">
        <v>760</v>
      </c>
      <c r="J643" s="80">
        <v>3.359</v>
      </c>
      <c r="K643" s="80" t="s">
        <v>26</v>
      </c>
      <c r="L643" s="80" t="s">
        <v>27</v>
      </c>
      <c r="M643" s="80">
        <v>14.474</v>
      </c>
      <c r="N643" s="80">
        <v>0.67900000000000005</v>
      </c>
      <c r="O643" s="80">
        <v>1.9079999999999999</v>
      </c>
      <c r="P643" s="80">
        <v>34.572000000000003</v>
      </c>
      <c r="Q643" s="80">
        <v>0.56899999999999995</v>
      </c>
      <c r="R643" s="80" t="s">
        <v>26</v>
      </c>
      <c r="S643" s="80" t="s">
        <v>26</v>
      </c>
    </row>
    <row r="644" spans="1:19">
      <c r="A644" s="77">
        <v>45783</v>
      </c>
      <c r="B644" s="79">
        <v>48</v>
      </c>
      <c r="C644" s="79">
        <v>7.27</v>
      </c>
      <c r="D644" s="79">
        <v>5.5</v>
      </c>
      <c r="E644" s="80">
        <v>2.2999999999999998</v>
      </c>
      <c r="F644" s="80">
        <v>20</v>
      </c>
      <c r="G644" s="80">
        <v>0.7</v>
      </c>
      <c r="H644" s="81"/>
      <c r="I644" s="80">
        <v>749</v>
      </c>
      <c r="J644" s="80">
        <v>3.0630000000000002</v>
      </c>
      <c r="K644" s="80" t="s">
        <v>26</v>
      </c>
      <c r="L644" s="80" t="s">
        <v>27</v>
      </c>
      <c r="M644" s="80">
        <v>11.771000000000001</v>
      </c>
      <c r="N644" s="80">
        <v>1.091</v>
      </c>
      <c r="O644" s="80">
        <v>1.7390000000000001</v>
      </c>
      <c r="P644" s="80">
        <v>23.004000000000001</v>
      </c>
      <c r="Q644" s="80">
        <v>0.51300000000000001</v>
      </c>
      <c r="R644" s="80" t="s">
        <v>26</v>
      </c>
      <c r="S644" s="80" t="s">
        <v>26</v>
      </c>
    </row>
    <row r="645" spans="1:19">
      <c r="A645" s="77">
        <v>45786</v>
      </c>
      <c r="B645" s="79">
        <v>36</v>
      </c>
      <c r="C645" s="79">
        <v>7.05</v>
      </c>
      <c r="D645" s="79">
        <v>8.9</v>
      </c>
      <c r="E645" s="80">
        <v>7.7</v>
      </c>
      <c r="F645" s="80">
        <v>5</v>
      </c>
      <c r="G645" s="80">
        <v>2.1</v>
      </c>
      <c r="H645" s="81"/>
      <c r="I645" s="80">
        <v>875</v>
      </c>
      <c r="J645" s="80">
        <v>3.1259999999999999</v>
      </c>
      <c r="K645" s="80" t="s">
        <v>26</v>
      </c>
      <c r="L645" s="80" t="s">
        <v>27</v>
      </c>
      <c r="M645" s="80">
        <v>12.186</v>
      </c>
      <c r="N645" s="80">
        <v>0.77900000000000003</v>
      </c>
      <c r="O645" s="80">
        <v>1.4530000000000001</v>
      </c>
      <c r="P645" s="80">
        <v>33.679000000000002</v>
      </c>
      <c r="Q645" s="80">
        <v>0.41199999999999998</v>
      </c>
      <c r="R645" s="80" t="s">
        <v>26</v>
      </c>
      <c r="S645" s="80" t="s">
        <v>26</v>
      </c>
    </row>
    <row r="646" spans="1:19">
      <c r="A646" s="77">
        <v>45789</v>
      </c>
      <c r="B646" s="79">
        <v>36</v>
      </c>
      <c r="C646" s="79">
        <v>7.05</v>
      </c>
      <c r="D646" s="79">
        <v>8.1999999999999993</v>
      </c>
      <c r="E646" s="80">
        <v>5</v>
      </c>
      <c r="F646" s="80">
        <v>15</v>
      </c>
      <c r="G646" s="80">
        <v>0.95</v>
      </c>
      <c r="H646" s="81"/>
      <c r="I646" s="80">
        <v>938</v>
      </c>
      <c r="J646" s="80">
        <v>3.0249999999999999</v>
      </c>
      <c r="K646" s="80" t="s">
        <v>26</v>
      </c>
      <c r="L646" s="80" t="s">
        <v>27</v>
      </c>
      <c r="M646" s="80">
        <v>11.362</v>
      </c>
      <c r="N646" s="80">
        <v>0.53400000000000003</v>
      </c>
      <c r="O646" s="80">
        <v>1.6379999999999999</v>
      </c>
      <c r="P646" s="80">
        <v>32.045999999999999</v>
      </c>
      <c r="Q646" s="80">
        <v>0.48499999999999999</v>
      </c>
      <c r="R646" s="80" t="s">
        <v>26</v>
      </c>
      <c r="S646" s="80" t="s">
        <v>26</v>
      </c>
    </row>
    <row r="647" spans="1:19">
      <c r="A647" s="77">
        <v>45791</v>
      </c>
      <c r="B647" s="79">
        <v>25</v>
      </c>
      <c r="C647" s="79">
        <v>7.01</v>
      </c>
      <c r="D647" s="79">
        <v>6.4</v>
      </c>
      <c r="E647" s="80">
        <v>3.3</v>
      </c>
      <c r="F647" s="80">
        <v>13</v>
      </c>
      <c r="G647" s="80">
        <v>0.34</v>
      </c>
      <c r="H647" s="81"/>
      <c r="I647" s="80">
        <v>1006</v>
      </c>
      <c r="J647" s="80">
        <v>2.9772804099307262</v>
      </c>
      <c r="K647" s="80" t="s">
        <v>26</v>
      </c>
      <c r="L647" s="80" t="s">
        <v>27</v>
      </c>
      <c r="M647" s="80">
        <v>11.278104322163744</v>
      </c>
      <c r="N647" s="80">
        <v>0.89136198135167211</v>
      </c>
      <c r="O647" s="80">
        <v>1.6088004593585632</v>
      </c>
      <c r="P647" s="80">
        <v>28.151752680131732</v>
      </c>
      <c r="Q647" s="80">
        <v>0.45011091466498826</v>
      </c>
      <c r="R647" s="80" t="s">
        <v>26</v>
      </c>
      <c r="S647" s="80" t="s">
        <v>26</v>
      </c>
    </row>
    <row r="648" spans="1:19">
      <c r="A648" s="77">
        <v>45793</v>
      </c>
      <c r="B648" s="79">
        <v>24</v>
      </c>
      <c r="C648" s="79">
        <v>7.01</v>
      </c>
      <c r="D648" s="79">
        <v>4.5</v>
      </c>
      <c r="E648" s="80">
        <v>4.5</v>
      </c>
      <c r="F648" s="80">
        <v>25</v>
      </c>
      <c r="G648" s="80">
        <v>0.9</v>
      </c>
      <c r="H648" s="81"/>
      <c r="I648" s="80">
        <v>833</v>
      </c>
      <c r="J648" s="80">
        <v>3.6439959809692635</v>
      </c>
      <c r="K648" s="80" t="s">
        <v>26</v>
      </c>
      <c r="L648" s="80" t="s">
        <v>27</v>
      </c>
      <c r="M648" s="80">
        <v>11.281541128767365</v>
      </c>
      <c r="N648" s="80">
        <v>0.43041483064032943</v>
      </c>
      <c r="O648" s="80">
        <v>2.1035202727972275</v>
      </c>
      <c r="P648" s="80">
        <v>48.411381216006163</v>
      </c>
      <c r="Q648" s="80">
        <v>0.41316992589424767</v>
      </c>
      <c r="R648" s="80" t="s">
        <v>26</v>
      </c>
      <c r="S648" s="80" t="s">
        <v>26</v>
      </c>
    </row>
    <row r="649" spans="1:19">
      <c r="A649" s="77">
        <v>45796</v>
      </c>
      <c r="B649" s="79">
        <v>36</v>
      </c>
      <c r="C649" s="79">
        <v>6.82</v>
      </c>
      <c r="D649" s="79">
        <v>4.24</v>
      </c>
      <c r="E649" s="80">
        <v>2.2000000000000002</v>
      </c>
      <c r="F649" s="80">
        <v>18</v>
      </c>
      <c r="G649" s="80">
        <v>0.2</v>
      </c>
      <c r="H649" s="81"/>
      <c r="I649" s="80">
        <v>1001</v>
      </c>
      <c r="J649" s="80">
        <v>3.4984948483685954</v>
      </c>
      <c r="K649" s="80" t="s">
        <v>26</v>
      </c>
      <c r="L649" s="80" t="s">
        <v>27</v>
      </c>
      <c r="M649" s="80">
        <v>10.583399014564927</v>
      </c>
      <c r="N649" s="80">
        <v>1.0532703108618957</v>
      </c>
      <c r="O649" s="80">
        <v>1.8150149061969429</v>
      </c>
      <c r="P649" s="80">
        <v>40.979701878568342</v>
      </c>
      <c r="Q649" s="80">
        <v>0.49366418249483474</v>
      </c>
      <c r="R649" s="80" t="s">
        <v>26</v>
      </c>
      <c r="S649" s="80" t="s">
        <v>26</v>
      </c>
    </row>
    <row r="650" spans="1:19">
      <c r="A650" s="77">
        <v>45798</v>
      </c>
      <c r="B650" s="79">
        <v>25</v>
      </c>
      <c r="C650" s="79">
        <v>6.74</v>
      </c>
      <c r="D650" s="79">
        <v>6.4</v>
      </c>
      <c r="E650" s="80">
        <v>3</v>
      </c>
      <c r="F650" s="80">
        <v>21</v>
      </c>
      <c r="G650" s="80">
        <v>0.6</v>
      </c>
      <c r="H650" s="81"/>
      <c r="I650" s="80">
        <v>900</v>
      </c>
      <c r="J650" s="80">
        <v>3.4327418491116126</v>
      </c>
      <c r="K650" s="80" t="s">
        <v>26</v>
      </c>
      <c r="L650" s="80" t="s">
        <v>27</v>
      </c>
      <c r="M650" s="80">
        <v>11.658619793938378</v>
      </c>
      <c r="N650" s="80">
        <v>1.4198180155006053</v>
      </c>
      <c r="O650" s="80">
        <v>1.8018941252929865</v>
      </c>
      <c r="P650" s="80">
        <v>39.186757815429281</v>
      </c>
      <c r="Q650" s="80">
        <v>0.63178654775070964</v>
      </c>
      <c r="R650" s="80" t="s">
        <v>26</v>
      </c>
      <c r="S650" s="80" t="s">
        <v>26</v>
      </c>
    </row>
    <row r="651" spans="1:19">
      <c r="A651" s="77">
        <v>45800</v>
      </c>
      <c r="B651" s="79">
        <v>25</v>
      </c>
      <c r="C651" s="79">
        <v>6.36</v>
      </c>
      <c r="D651" s="79">
        <v>5.4</v>
      </c>
      <c r="E651" s="80">
        <v>4</v>
      </c>
      <c r="F651" s="80">
        <v>20</v>
      </c>
      <c r="G651" s="80">
        <v>0.9</v>
      </c>
      <c r="H651" s="81"/>
      <c r="I651" s="80">
        <v>794</v>
      </c>
      <c r="J651" s="80">
        <v>3.8846612447803772</v>
      </c>
      <c r="K651" s="80" t="s">
        <v>26</v>
      </c>
      <c r="L651" s="80" t="s">
        <v>27</v>
      </c>
      <c r="M651" s="80">
        <v>13.326613878714289</v>
      </c>
      <c r="N651" s="80">
        <v>1.1698388154012955</v>
      </c>
      <c r="O651" s="80">
        <v>2.4194397110287027</v>
      </c>
      <c r="P651" s="80">
        <v>61.395458297662607</v>
      </c>
      <c r="Q651" s="80">
        <v>0.51343507143207068</v>
      </c>
      <c r="R651" s="80" t="s">
        <v>26</v>
      </c>
      <c r="S651" s="80" t="s">
        <v>26</v>
      </c>
    </row>
    <row r="652" spans="1:19">
      <c r="A652" s="77">
        <v>45804</v>
      </c>
      <c r="B652" s="79">
        <v>48</v>
      </c>
      <c r="C652" s="79">
        <v>7.02</v>
      </c>
      <c r="D652" s="79">
        <v>6.12</v>
      </c>
      <c r="E652" s="80">
        <v>2.7</v>
      </c>
      <c r="F652" s="80">
        <v>21</v>
      </c>
      <c r="G652" s="80">
        <v>1.3</v>
      </c>
      <c r="H652" s="81"/>
      <c r="I652" s="80">
        <v>769</v>
      </c>
      <c r="J652" s="80">
        <v>2.476720481963385</v>
      </c>
      <c r="K652" s="80" t="s">
        <v>26</v>
      </c>
      <c r="L652" s="80" t="s">
        <v>27</v>
      </c>
      <c r="M652" s="80">
        <v>12.993679002489982</v>
      </c>
      <c r="N652" s="80">
        <v>1.1992313519447351</v>
      </c>
      <c r="O652" s="80">
        <v>1.6250406626303933</v>
      </c>
      <c r="P652" s="80">
        <v>33.146119916540698</v>
      </c>
      <c r="Q652" s="80">
        <v>0.33661620227663841</v>
      </c>
      <c r="R652" s="80" t="s">
        <v>26</v>
      </c>
      <c r="S652" s="80" t="s">
        <v>26</v>
      </c>
    </row>
    <row r="653" spans="1:19">
      <c r="A653" s="77">
        <v>45807</v>
      </c>
      <c r="B653" s="79">
        <v>24</v>
      </c>
      <c r="C653" s="79">
        <v>7.49</v>
      </c>
      <c r="D653" s="79">
        <v>10.9</v>
      </c>
      <c r="E653" s="80">
        <v>10.9</v>
      </c>
      <c r="F653" s="80">
        <v>38</v>
      </c>
      <c r="G653" s="80">
        <v>9.5</v>
      </c>
      <c r="H653" s="81"/>
      <c r="I653" s="80">
        <v>675</v>
      </c>
      <c r="J653" s="80">
        <v>2.5663387379973894</v>
      </c>
      <c r="K653" s="80" t="s">
        <v>26</v>
      </c>
      <c r="L653" s="80" t="s">
        <v>27</v>
      </c>
      <c r="M653" s="80">
        <v>15.240943762803424</v>
      </c>
      <c r="N653" s="80">
        <v>1.9023599787911252</v>
      </c>
      <c r="O653" s="80">
        <v>1.7570057003828687</v>
      </c>
      <c r="P653" s="80">
        <v>31.883484902318305</v>
      </c>
      <c r="Q653" s="80">
        <v>1.9255912565176854</v>
      </c>
      <c r="R653" s="80" t="s">
        <v>26</v>
      </c>
      <c r="S653" s="80" t="s">
        <v>26</v>
      </c>
    </row>
    <row r="654" spans="1:19">
      <c r="A654" s="77">
        <v>45810</v>
      </c>
      <c r="B654" s="79">
        <v>36</v>
      </c>
      <c r="C654" s="79">
        <v>7.27</v>
      </c>
      <c r="D654" s="79">
        <v>8.4</v>
      </c>
      <c r="E654" s="80">
        <v>6.4</v>
      </c>
      <c r="F654" s="80">
        <v>40</v>
      </c>
      <c r="G654" s="80">
        <v>1.9</v>
      </c>
      <c r="H654" s="81"/>
      <c r="I654" s="80">
        <v>568</v>
      </c>
      <c r="J654" s="80">
        <v>2.4073959374442624</v>
      </c>
      <c r="K654" s="80" t="s">
        <v>26</v>
      </c>
      <c r="L654" s="80" t="s">
        <v>27</v>
      </c>
      <c r="M654" s="80">
        <v>11.475262067085296</v>
      </c>
      <c r="N654" s="80">
        <v>0.55777678473906811</v>
      </c>
      <c r="O654" s="80">
        <v>1.5071938291548328</v>
      </c>
      <c r="P654" s="80">
        <v>19.371205120502243</v>
      </c>
      <c r="Q654" s="80">
        <v>1.7229261804926956</v>
      </c>
      <c r="R654" s="80">
        <v>0.75259531051393125</v>
      </c>
      <c r="S654" s="80" t="s">
        <v>26</v>
      </c>
    </row>
    <row r="655" spans="1:19">
      <c r="A655" s="77">
        <v>45812</v>
      </c>
      <c r="B655" s="79">
        <v>25</v>
      </c>
      <c r="C655" s="79">
        <v>6.89</v>
      </c>
      <c r="D655" s="79">
        <v>6.24</v>
      </c>
      <c r="E655" s="80">
        <v>0.1</v>
      </c>
      <c r="F655" s="80">
        <v>30</v>
      </c>
      <c r="G655" s="80">
        <v>0.6</v>
      </c>
      <c r="H655" s="81"/>
      <c r="I655" s="80">
        <v>684</v>
      </c>
      <c r="J655" s="80">
        <v>2.7072153596815727</v>
      </c>
      <c r="K655" s="80" t="s">
        <v>26</v>
      </c>
      <c r="L655" s="80" t="s">
        <v>27</v>
      </c>
      <c r="M655" s="80">
        <v>14.27361781235159</v>
      </c>
      <c r="N655" s="80">
        <v>1.3041580504287467</v>
      </c>
      <c r="O655" s="80">
        <v>1.7780634970780811</v>
      </c>
      <c r="P655" s="80">
        <v>37.079312434723256</v>
      </c>
      <c r="Q655" s="80">
        <v>1.5368590960704414</v>
      </c>
      <c r="R655" s="80" t="s">
        <v>26</v>
      </c>
      <c r="S655" s="80" t="s">
        <v>26</v>
      </c>
    </row>
    <row r="656" spans="1:19">
      <c r="A656" s="77">
        <v>45814</v>
      </c>
      <c r="B656" s="79">
        <v>25</v>
      </c>
      <c r="C656" s="79">
        <v>6.54</v>
      </c>
      <c r="D656" s="79">
        <v>8</v>
      </c>
      <c r="E656" s="80">
        <v>0.1</v>
      </c>
      <c r="F656" s="80">
        <v>28</v>
      </c>
      <c r="G656" s="80">
        <v>1.05</v>
      </c>
      <c r="H656" s="81"/>
      <c r="I656" s="80">
        <v>744</v>
      </c>
      <c r="J656" s="80">
        <v>3.2249430475994121</v>
      </c>
      <c r="K656" s="80" t="s">
        <v>26</v>
      </c>
      <c r="L656" s="80">
        <v>0.15790268168148686</v>
      </c>
      <c r="M656" s="80">
        <v>14.07139382858584</v>
      </c>
      <c r="N656" s="80">
        <v>0.98284571430046253</v>
      </c>
      <c r="O656" s="80">
        <v>2.405180302801293</v>
      </c>
      <c r="P656" s="80">
        <v>62.708650659146883</v>
      </c>
      <c r="Q656" s="80">
        <v>1.8160380221366834</v>
      </c>
      <c r="R656" s="80" t="s">
        <v>26</v>
      </c>
      <c r="S656" s="80" t="s">
        <v>26</v>
      </c>
    </row>
    <row r="657" spans="1:19">
      <c r="A657" s="77">
        <v>45817</v>
      </c>
      <c r="B657" s="79">
        <v>36</v>
      </c>
      <c r="C657" s="79">
        <v>6.73</v>
      </c>
      <c r="D657" s="79">
        <v>5.6</v>
      </c>
      <c r="E657" s="80">
        <v>2.6</v>
      </c>
      <c r="F657" s="80">
        <v>35</v>
      </c>
      <c r="G657" s="80">
        <v>0.34</v>
      </c>
      <c r="H657" s="81"/>
      <c r="I657" s="80">
        <v>776</v>
      </c>
      <c r="J657" s="80">
        <v>2.7450417105517873</v>
      </c>
      <c r="K657" s="80" t="s">
        <v>26</v>
      </c>
      <c r="L657" s="80" t="s">
        <v>27</v>
      </c>
      <c r="M657" s="80">
        <v>11.524840893640018</v>
      </c>
      <c r="N657" s="80">
        <v>0.94709564522899958</v>
      </c>
      <c r="O657" s="80">
        <v>1.9886028256608472</v>
      </c>
      <c r="P657" s="80">
        <v>39.673802297451608</v>
      </c>
      <c r="Q657" s="80">
        <v>1.789847472686791</v>
      </c>
      <c r="R657" s="80" t="s">
        <v>26</v>
      </c>
      <c r="S657" s="80" t="s">
        <v>26</v>
      </c>
    </row>
    <row r="658" spans="1:19">
      <c r="A658" s="77">
        <v>45819</v>
      </c>
      <c r="B658" s="79">
        <v>24</v>
      </c>
      <c r="C658" s="79">
        <v>6.59</v>
      </c>
      <c r="D658" s="79">
        <v>8.8000000000000007</v>
      </c>
      <c r="E658" s="80">
        <v>4.3</v>
      </c>
      <c r="F658" s="80">
        <v>33</v>
      </c>
      <c r="G658" s="80">
        <v>0.76</v>
      </c>
      <c r="H658" s="81"/>
      <c r="I658" s="80">
        <v>461</v>
      </c>
      <c r="J658" s="80">
        <v>2.9000683241690521</v>
      </c>
      <c r="K658" s="80" t="s">
        <v>26</v>
      </c>
      <c r="L658" s="80">
        <v>0.15994422288098029</v>
      </c>
      <c r="M658" s="80">
        <v>12.199133403411624</v>
      </c>
      <c r="N658" s="80">
        <v>0.66564372478222689</v>
      </c>
      <c r="O658" s="80">
        <v>1.881157251347364</v>
      </c>
      <c r="P658" s="80">
        <v>44.389720201801758</v>
      </c>
      <c r="Q658" s="80">
        <v>1.5060051632121227</v>
      </c>
      <c r="R658" s="80" t="s">
        <v>26</v>
      </c>
      <c r="S658" s="80" t="s">
        <v>26</v>
      </c>
    </row>
    <row r="659" spans="1:19">
      <c r="A659" s="77">
        <v>45821</v>
      </c>
      <c r="B659" s="79">
        <v>24</v>
      </c>
      <c r="C659" s="79">
        <v>6.25</v>
      </c>
      <c r="D659" s="79">
        <v>8.4</v>
      </c>
      <c r="E659" s="80">
        <v>2.8</v>
      </c>
      <c r="F659" s="80">
        <v>31</v>
      </c>
      <c r="G659" s="80">
        <v>1.1000000000000001</v>
      </c>
      <c r="H659" s="81"/>
      <c r="I659" s="80">
        <v>713</v>
      </c>
      <c r="J659" s="80">
        <v>3.6952744235556199</v>
      </c>
      <c r="K659" s="80" t="s">
        <v>26</v>
      </c>
      <c r="L659" s="80">
        <v>0.27922782289950654</v>
      </c>
      <c r="M659" s="80">
        <v>14.83549668449556</v>
      </c>
      <c r="N659" s="80">
        <v>1.1321268034123098</v>
      </c>
      <c r="O659" s="80">
        <v>2.5125039787825876</v>
      </c>
      <c r="P659" s="80">
        <v>81.20389972928389</v>
      </c>
      <c r="Q659" s="80">
        <v>1.3979369129089312</v>
      </c>
      <c r="R659" s="80" t="s">
        <v>26</v>
      </c>
      <c r="S659" s="80" t="s">
        <v>26</v>
      </c>
    </row>
    <row r="660" spans="1:19">
      <c r="A660" s="77">
        <v>45824</v>
      </c>
      <c r="B660" s="79">
        <v>36</v>
      </c>
      <c r="C660" s="79">
        <v>6.12</v>
      </c>
      <c r="D660" s="79">
        <v>8</v>
      </c>
      <c r="E660" s="80">
        <v>0.1</v>
      </c>
      <c r="F660" s="80">
        <v>27</v>
      </c>
      <c r="G660" s="80">
        <v>0.32</v>
      </c>
      <c r="H660" s="81"/>
      <c r="I660" s="80">
        <v>851</v>
      </c>
      <c r="J660" s="80">
        <v>3.6779942577112874</v>
      </c>
      <c r="K660" s="80" t="s">
        <v>26</v>
      </c>
      <c r="L660" s="80">
        <v>0.79892887074901875</v>
      </c>
      <c r="M660" s="80">
        <v>12.16849129584363</v>
      </c>
      <c r="N660" s="80">
        <v>0.55966309585401131</v>
      </c>
      <c r="O660" s="80">
        <v>2.6947072438123691</v>
      </c>
      <c r="P660" s="80">
        <v>82.33929232873696</v>
      </c>
      <c r="Q660" s="80">
        <v>1.2823813275285347</v>
      </c>
      <c r="R660" s="80" t="s">
        <v>26</v>
      </c>
      <c r="S660" s="80" t="s">
        <v>26</v>
      </c>
    </row>
    <row r="661" spans="1:19">
      <c r="A661" s="77">
        <v>45826</v>
      </c>
      <c r="B661" s="79">
        <v>25</v>
      </c>
      <c r="C661" s="79">
        <v>6.16</v>
      </c>
      <c r="D661" s="79">
        <v>8.8000000000000007</v>
      </c>
      <c r="E661" s="80">
        <v>3.7</v>
      </c>
      <c r="F661" s="80">
        <v>32</v>
      </c>
      <c r="G661" s="80">
        <v>1.1499999999999999</v>
      </c>
      <c r="H661" s="81"/>
      <c r="I661" s="80">
        <v>960</v>
      </c>
      <c r="J661" s="80">
        <v>3.67684006206605</v>
      </c>
      <c r="K661" s="80" t="s">
        <v>26</v>
      </c>
      <c r="L661" s="80">
        <v>0.32034707659303296</v>
      </c>
      <c r="M661" s="80">
        <v>14.211484720195365</v>
      </c>
      <c r="N661" s="80">
        <v>1.0714878154662548</v>
      </c>
      <c r="O661" s="80">
        <v>2.6405504271089453</v>
      </c>
      <c r="P661" s="80">
        <v>90.064431472815443</v>
      </c>
      <c r="Q661" s="80">
        <v>1.3996222250873036</v>
      </c>
      <c r="R661" s="80" t="s">
        <v>26</v>
      </c>
      <c r="S661" s="80" t="s">
        <v>26</v>
      </c>
    </row>
    <row r="662" spans="1:19">
      <c r="A662" s="77">
        <v>45828</v>
      </c>
      <c r="B662" s="79">
        <v>24</v>
      </c>
      <c r="C662" s="79">
        <v>6</v>
      </c>
      <c r="D662" s="79">
        <v>6.8</v>
      </c>
      <c r="E662" s="80">
        <v>3.8</v>
      </c>
      <c r="F662" s="80">
        <v>36</v>
      </c>
      <c r="G662" s="80">
        <v>1.4</v>
      </c>
      <c r="H662" s="81"/>
      <c r="I662" s="80">
        <v>757</v>
      </c>
      <c r="J662" s="80">
        <v>4.9030840169473997</v>
      </c>
      <c r="K662" s="80" t="s">
        <v>26</v>
      </c>
      <c r="L662" s="80" t="s">
        <v>27</v>
      </c>
      <c r="M662" s="80">
        <v>17.701873036998919</v>
      </c>
      <c r="N662" s="80">
        <v>0.14070001495830281</v>
      </c>
      <c r="O662" s="80">
        <v>2.76743272402812</v>
      </c>
      <c r="P662" s="80">
        <v>152.74486431606215</v>
      </c>
      <c r="Q662" s="80">
        <v>1.458075185710056</v>
      </c>
      <c r="R662" s="80" t="s">
        <v>26</v>
      </c>
      <c r="S662" s="80" t="s">
        <v>26</v>
      </c>
    </row>
    <row r="663" spans="1:19">
      <c r="A663" s="77">
        <v>45831</v>
      </c>
      <c r="B663" s="79">
        <v>36</v>
      </c>
      <c r="C663" s="79">
        <v>6.77</v>
      </c>
      <c r="D663" s="79">
        <v>4.8</v>
      </c>
      <c r="E663" s="80">
        <v>2.5</v>
      </c>
      <c r="F663" s="80">
        <v>20</v>
      </c>
      <c r="G663" s="80">
        <v>0.14000000000000001</v>
      </c>
      <c r="H663" s="81"/>
      <c r="I663" s="80">
        <v>1107</v>
      </c>
      <c r="J663" s="80">
        <v>3.2961132494192698</v>
      </c>
      <c r="K663" s="80" t="s">
        <v>26</v>
      </c>
      <c r="L663" s="80">
        <v>0.31799204226281969</v>
      </c>
      <c r="M663" s="80">
        <v>11.4235286865706</v>
      </c>
      <c r="N663" s="80">
        <v>0.60683823364023259</v>
      </c>
      <c r="O663" s="80">
        <v>2.4665947705725357</v>
      </c>
      <c r="P663" s="80">
        <v>51.128462811409747</v>
      </c>
      <c r="Q663" s="80">
        <v>1.1425088736503966</v>
      </c>
      <c r="R663" s="80" t="s">
        <v>26</v>
      </c>
      <c r="S663" s="80" t="s">
        <v>26</v>
      </c>
    </row>
    <row r="664" spans="1:19">
      <c r="A664" s="77">
        <v>45833</v>
      </c>
      <c r="B664" s="79">
        <v>25</v>
      </c>
      <c r="C664" s="79">
        <v>6.82</v>
      </c>
      <c r="D664" s="79">
        <v>6.4</v>
      </c>
      <c r="E664" s="80">
        <v>2.8</v>
      </c>
      <c r="F664" s="80">
        <v>7</v>
      </c>
      <c r="G664" s="80">
        <v>0.2</v>
      </c>
      <c r="H664" s="81"/>
      <c r="I664" s="80">
        <v>558</v>
      </c>
      <c r="J664" s="80">
        <v>2.6364948803250265</v>
      </c>
      <c r="K664" s="80" t="s">
        <v>26</v>
      </c>
      <c r="L664" s="80">
        <v>0.24574731595520657</v>
      </c>
      <c r="M664" s="80">
        <v>11.077562351186833</v>
      </c>
      <c r="N664" s="80">
        <v>0.97949756790339249</v>
      </c>
      <c r="O664" s="80">
        <v>1.6547421454564486</v>
      </c>
      <c r="P664" s="80">
        <v>13.517158826154352</v>
      </c>
      <c r="Q664" s="80">
        <v>0.88423230142331832</v>
      </c>
      <c r="R664" s="80" t="s">
        <v>26</v>
      </c>
      <c r="S664" s="80" t="s">
        <v>26</v>
      </c>
    </row>
    <row r="665" spans="1:19">
      <c r="A665" s="77">
        <v>45835</v>
      </c>
      <c r="B665" s="79">
        <v>25</v>
      </c>
      <c r="C665" s="79">
        <v>6.79</v>
      </c>
      <c r="D665" s="79">
        <v>1.6</v>
      </c>
      <c r="E665" s="80">
        <v>2.5</v>
      </c>
      <c r="F665" s="80">
        <v>17</v>
      </c>
      <c r="G665" s="80">
        <v>0.2</v>
      </c>
      <c r="H665" s="81"/>
      <c r="I665" s="80">
        <v>721</v>
      </c>
      <c r="J665" s="80">
        <v>2.7553534237380415</v>
      </c>
      <c r="K665" s="80" t="s">
        <v>26</v>
      </c>
      <c r="L665" s="80">
        <v>0.24340160887693593</v>
      </c>
      <c r="M665" s="80">
        <v>9.3288661869839888</v>
      </c>
      <c r="N665" s="80">
        <v>0.90881515469018248</v>
      </c>
      <c r="O665" s="80">
        <v>1.8679547837928476</v>
      </c>
      <c r="P665" s="80">
        <v>32.928821346387473</v>
      </c>
      <c r="Q665" s="80">
        <v>0.81333145540001117</v>
      </c>
      <c r="R665" s="80" t="s">
        <v>26</v>
      </c>
      <c r="S665" s="80" t="s">
        <v>26</v>
      </c>
    </row>
    <row r="666" spans="1:19">
      <c r="A666" s="77">
        <v>45838</v>
      </c>
      <c r="B666" s="79">
        <v>35</v>
      </c>
      <c r="C666" s="79">
        <v>7.11</v>
      </c>
      <c r="D666" s="79">
        <v>9.1999999999999993</v>
      </c>
      <c r="E666" s="80">
        <v>1.6</v>
      </c>
      <c r="F666" s="80">
        <v>29</v>
      </c>
      <c r="G666" s="80">
        <v>0.2</v>
      </c>
      <c r="H666" s="81"/>
      <c r="I666" s="80">
        <v>1035</v>
      </c>
      <c r="J666" s="80">
        <v>3.2892988551636133</v>
      </c>
      <c r="K666" s="80" t="s">
        <v>26</v>
      </c>
      <c r="L666" s="80">
        <v>0.2928052832155188</v>
      </c>
      <c r="M666" s="80">
        <v>9.9549994692543819</v>
      </c>
      <c r="N666" s="80">
        <v>0.51625453711886149</v>
      </c>
      <c r="O666" s="80">
        <v>2.1278375627752979</v>
      </c>
      <c r="P666" s="80">
        <v>53.014573344833387</v>
      </c>
      <c r="Q666" s="80">
        <v>0.91202546874697965</v>
      </c>
      <c r="R666" s="80" t="s">
        <v>26</v>
      </c>
      <c r="S666" s="80" t="s">
        <v>26</v>
      </c>
    </row>
    <row r="667" spans="1:19">
      <c r="A667" s="77">
        <v>45840</v>
      </c>
      <c r="B667" s="79">
        <v>25</v>
      </c>
      <c r="C667" s="79">
        <v>6.13</v>
      </c>
      <c r="D667" s="79">
        <v>7.2</v>
      </c>
      <c r="E667" s="80">
        <v>2.2000000000000002</v>
      </c>
      <c r="F667" s="80">
        <v>26</v>
      </c>
      <c r="G667" s="80">
        <v>0.6</v>
      </c>
      <c r="H667" s="81"/>
      <c r="I667" s="80">
        <v>1171</v>
      </c>
      <c r="J667" s="80">
        <v>3.459630674867169</v>
      </c>
      <c r="K667" s="80" t="s">
        <v>26</v>
      </c>
      <c r="L667" s="80">
        <v>0.71944094530449065</v>
      </c>
      <c r="M667" s="80">
        <v>13.168439890391065</v>
      </c>
      <c r="N667" s="80">
        <v>0.66116836374666799</v>
      </c>
      <c r="O667" s="80">
        <v>2.4370962356164902</v>
      </c>
      <c r="P667" s="80">
        <v>81.08786938672533</v>
      </c>
      <c r="Q667" s="80">
        <v>1.1003282753986865</v>
      </c>
      <c r="R667" s="80" t="s">
        <v>26</v>
      </c>
      <c r="S667" s="80" t="s">
        <v>26</v>
      </c>
    </row>
    <row r="668" spans="1:19">
      <c r="A668" s="77">
        <v>45842</v>
      </c>
      <c r="B668" s="79">
        <v>24</v>
      </c>
      <c r="C668" s="79">
        <v>5.9</v>
      </c>
      <c r="D668" s="79">
        <v>3.6</v>
      </c>
      <c r="E668" s="80">
        <v>1.8</v>
      </c>
      <c r="F668" s="80">
        <v>19</v>
      </c>
      <c r="G668" s="80">
        <v>1.2</v>
      </c>
      <c r="H668" s="81"/>
      <c r="I668" s="80">
        <v>735</v>
      </c>
      <c r="J668" s="80">
        <v>4.1716490559789117</v>
      </c>
      <c r="K668" s="80" t="s">
        <v>26</v>
      </c>
      <c r="L668" s="80">
        <v>0.59087573528612325</v>
      </c>
      <c r="M668" s="80">
        <v>13.608920221450701</v>
      </c>
      <c r="N668" s="80">
        <v>0.1</v>
      </c>
      <c r="O668" s="80">
        <v>2.9801465170032166</v>
      </c>
      <c r="P668" s="80">
        <v>109.95953019949026</v>
      </c>
      <c r="Q668" s="80">
        <v>1.1141363463333909</v>
      </c>
      <c r="R668" s="80" t="s">
        <v>26</v>
      </c>
      <c r="S668" s="80" t="s">
        <v>26</v>
      </c>
    </row>
    <row r="669" spans="1:19">
      <c r="A669" s="77">
        <v>45845</v>
      </c>
      <c r="B669" s="79">
        <v>36</v>
      </c>
      <c r="C669" s="79">
        <v>6.88</v>
      </c>
      <c r="D669" s="79">
        <v>4.4000000000000004</v>
      </c>
      <c r="E669" s="80">
        <v>1.4</v>
      </c>
      <c r="F669" s="80">
        <v>12</v>
      </c>
      <c r="G669" s="80">
        <v>0.14000000000000001</v>
      </c>
      <c r="H669" s="81"/>
      <c r="I669" s="80">
        <v>594</v>
      </c>
      <c r="J669" s="80">
        <v>2.5595126327082753</v>
      </c>
      <c r="K669" s="80" t="s">
        <v>26</v>
      </c>
      <c r="L669" s="80">
        <v>0.61238823380157437</v>
      </c>
      <c r="M669" s="80">
        <v>8.2305882759761477</v>
      </c>
      <c r="N669" s="80">
        <v>0.712580891419483</v>
      </c>
      <c r="O669" s="80">
        <v>1.6765854627814276</v>
      </c>
      <c r="P669" s="80">
        <v>30.848723837487711</v>
      </c>
      <c r="Q669" s="80">
        <v>0.97171160636254028</v>
      </c>
      <c r="R669" s="80" t="s">
        <v>26</v>
      </c>
      <c r="S669" s="80" t="s">
        <v>26</v>
      </c>
    </row>
    <row r="670" spans="1:19">
      <c r="A670" s="77">
        <v>45847</v>
      </c>
      <c r="B670" s="79">
        <v>25</v>
      </c>
      <c r="C670" s="79">
        <v>6.89</v>
      </c>
      <c r="D670" s="79">
        <v>5.6</v>
      </c>
      <c r="E670" s="80">
        <v>1.9</v>
      </c>
      <c r="F670" s="80">
        <v>26</v>
      </c>
      <c r="G670" s="80">
        <v>0.24</v>
      </c>
      <c r="H670" s="81"/>
      <c r="I670" s="80">
        <v>571</v>
      </c>
      <c r="J670" s="80">
        <v>2.2304376082463269</v>
      </c>
      <c r="K670" s="80" t="s">
        <v>26</v>
      </c>
      <c r="L670" s="80">
        <v>0.77085629215161733</v>
      </c>
      <c r="M670" s="80">
        <v>10.109265801985538</v>
      </c>
      <c r="N670" s="80">
        <v>1.6560869677282355</v>
      </c>
      <c r="O670" s="80">
        <v>1.5429578972102405</v>
      </c>
      <c r="P670" s="80">
        <v>28.454119969925134</v>
      </c>
      <c r="Q670" s="80">
        <v>1.216823893826229</v>
      </c>
      <c r="R670" s="80" t="s">
        <v>26</v>
      </c>
      <c r="S670" s="80" t="s">
        <v>26</v>
      </c>
    </row>
    <row r="671" spans="1:19">
      <c r="A671" s="77">
        <v>45849</v>
      </c>
      <c r="B671" s="79">
        <v>24</v>
      </c>
      <c r="C671" s="79">
        <v>6.74</v>
      </c>
      <c r="D671" s="79">
        <v>4.4000000000000004</v>
      </c>
      <c r="E671" s="80">
        <v>2.7</v>
      </c>
      <c r="F671" s="80">
        <v>17</v>
      </c>
      <c r="G671" s="80">
        <v>0.12</v>
      </c>
      <c r="H671" s="81"/>
      <c r="I671" s="80">
        <v>581</v>
      </c>
      <c r="J671" s="80">
        <v>2.5073366671796884</v>
      </c>
      <c r="K671" s="80" t="s">
        <v>26</v>
      </c>
      <c r="L671" s="80">
        <v>0.78859422382749422</v>
      </c>
      <c r="M671" s="80">
        <v>9.4337748160607315</v>
      </c>
      <c r="N671" s="80">
        <v>0.92470301114648412</v>
      </c>
      <c r="O671" s="80">
        <v>2.36495605781497</v>
      </c>
      <c r="P671" s="80">
        <v>27.487337707244922</v>
      </c>
      <c r="Q671" s="80">
        <v>0.92086317508625948</v>
      </c>
      <c r="R671" s="80" t="s">
        <v>26</v>
      </c>
      <c r="S671" s="80" t="s">
        <v>26</v>
      </c>
    </row>
    <row r="672" spans="1:19">
      <c r="A672" s="77">
        <v>45852</v>
      </c>
      <c r="B672" s="79">
        <v>35</v>
      </c>
      <c r="C672" s="79">
        <v>6.77</v>
      </c>
      <c r="D672" s="79">
        <v>2.8</v>
      </c>
      <c r="E672" s="80">
        <v>1.8</v>
      </c>
      <c r="F672" s="80">
        <v>22</v>
      </c>
      <c r="G672" s="80">
        <v>0.12</v>
      </c>
      <c r="H672" s="81"/>
      <c r="I672" s="80">
        <v>657</v>
      </c>
      <c r="J672" s="80">
        <v>2.3037608242999323</v>
      </c>
      <c r="K672" s="80" t="s">
        <v>26</v>
      </c>
      <c r="L672" s="80">
        <v>0.3</v>
      </c>
      <c r="M672" s="80">
        <v>6.6905203291391757</v>
      </c>
      <c r="N672" s="80">
        <v>0.8</v>
      </c>
      <c r="O672" s="80">
        <v>1.8819999999999999</v>
      </c>
      <c r="P672" s="80">
        <v>48.411381216006163</v>
      </c>
      <c r="Q672" s="80">
        <v>0.68252859472797278</v>
      </c>
      <c r="R672" s="80" t="s">
        <v>26</v>
      </c>
      <c r="S672" s="80" t="s">
        <v>26</v>
      </c>
    </row>
    <row r="673" spans="1:19">
      <c r="A673" s="77">
        <v>45854</v>
      </c>
      <c r="B673" s="79">
        <v>24</v>
      </c>
      <c r="C673" s="79">
        <v>6.84</v>
      </c>
      <c r="D673" s="79">
        <v>5.6</v>
      </c>
      <c r="E673" s="80">
        <v>2.5</v>
      </c>
      <c r="F673" s="80">
        <v>24</v>
      </c>
      <c r="G673" s="80">
        <v>0.8</v>
      </c>
      <c r="H673" s="81"/>
      <c r="I673" s="80">
        <v>461</v>
      </c>
      <c r="J673" s="80">
        <v>2.4562353585646388</v>
      </c>
      <c r="K673" s="80" t="s">
        <v>26</v>
      </c>
      <c r="L673" s="80">
        <v>0.67725707264901791</v>
      </c>
      <c r="M673" s="80">
        <v>11.283527068481698</v>
      </c>
      <c r="N673" s="80">
        <v>1.6565468488242276</v>
      </c>
      <c r="O673" s="80">
        <v>1.5872557557078035</v>
      </c>
      <c r="P673" s="80">
        <v>29.50186016330051</v>
      </c>
      <c r="Q673" s="80">
        <v>1.0175947634816611</v>
      </c>
      <c r="R673" s="80" t="s">
        <v>26</v>
      </c>
      <c r="S673" s="80" t="s">
        <v>26</v>
      </c>
    </row>
    <row r="674" spans="1:19">
      <c r="A674" s="77">
        <v>45856</v>
      </c>
      <c r="B674" s="79">
        <v>25</v>
      </c>
      <c r="C674" s="79">
        <v>6.75</v>
      </c>
      <c r="D674" s="79">
        <v>4.4000000000000004</v>
      </c>
      <c r="E674" s="80">
        <v>2.4</v>
      </c>
      <c r="F674" s="80">
        <v>18</v>
      </c>
      <c r="G674" s="80">
        <v>0.1</v>
      </c>
      <c r="H674" s="81"/>
      <c r="I674" s="80">
        <v>557</v>
      </c>
      <c r="J674" s="80">
        <v>2.6070214015892312</v>
      </c>
      <c r="K674" s="80" t="s">
        <v>26</v>
      </c>
      <c r="L674" s="80" t="s">
        <v>27</v>
      </c>
      <c r="M674" s="80">
        <v>9.7687667883294633</v>
      </c>
      <c r="N674" s="80">
        <v>0.46448293785555467</v>
      </c>
      <c r="O674" s="80">
        <v>3.7033682026605255</v>
      </c>
      <c r="P674" s="80">
        <v>25.49445476745845</v>
      </c>
      <c r="Q674" s="80">
        <v>0.97583039646235969</v>
      </c>
      <c r="R674" s="80" t="s">
        <v>26</v>
      </c>
      <c r="S674" s="80" t="s">
        <v>26</v>
      </c>
    </row>
    <row r="675" spans="1:19">
      <c r="A675" s="77">
        <v>45859</v>
      </c>
      <c r="B675" s="79">
        <v>36</v>
      </c>
      <c r="C675" s="79">
        <v>6.62</v>
      </c>
      <c r="D675" s="79">
        <v>5.2</v>
      </c>
      <c r="E675" s="80">
        <v>0.6</v>
      </c>
      <c r="F675" s="80">
        <v>18</v>
      </c>
      <c r="G675" s="80">
        <v>0.1</v>
      </c>
      <c r="H675" s="81"/>
      <c r="I675" s="80">
        <v>532</v>
      </c>
      <c r="J675" s="80">
        <v>2.5851992346391821</v>
      </c>
      <c r="K675" s="80" t="s">
        <v>26</v>
      </c>
      <c r="L675" s="80">
        <v>0.56651801117589284</v>
      </c>
      <c r="M675" s="80">
        <v>8.4036555761910137</v>
      </c>
      <c r="N675" s="80">
        <v>0.14180391183667351</v>
      </c>
      <c r="O675" s="80">
        <v>1.5661736830181028</v>
      </c>
      <c r="P675" s="80">
        <v>28.768771758824347</v>
      </c>
      <c r="Q675" s="80">
        <v>2.4430094822517994</v>
      </c>
      <c r="R675" s="80" t="s">
        <v>26</v>
      </c>
      <c r="S675" s="80" t="s">
        <v>26</v>
      </c>
    </row>
    <row r="676" spans="1:19">
      <c r="A676" s="77">
        <v>45861</v>
      </c>
      <c r="B676" s="79">
        <v>25</v>
      </c>
      <c r="C676" s="79">
        <v>6.11</v>
      </c>
      <c r="D676" s="79">
        <v>4.4000000000000004</v>
      </c>
      <c r="E676" s="80">
        <v>2.9</v>
      </c>
      <c r="F676" s="80">
        <v>19</v>
      </c>
      <c r="G676" s="80">
        <v>0.8</v>
      </c>
      <c r="H676" s="81"/>
      <c r="I676" s="80">
        <v>689</v>
      </c>
      <c r="J676" s="80">
        <v>2.7154318150598122</v>
      </c>
      <c r="K676" s="80" t="s">
        <v>26</v>
      </c>
      <c r="L676" s="80">
        <v>1.6913063801940085</v>
      </c>
      <c r="M676" s="80">
        <v>11.81</v>
      </c>
      <c r="N676" s="80">
        <v>0.48278948928170906</v>
      </c>
      <c r="O676" s="80">
        <v>1.6492434089516494</v>
      </c>
      <c r="P676" s="80">
        <v>59.587391597581579</v>
      </c>
      <c r="Q676" s="80">
        <v>1.2098307903817724</v>
      </c>
      <c r="R676" s="80" t="s">
        <v>26</v>
      </c>
      <c r="S676" s="80" t="s">
        <v>26</v>
      </c>
    </row>
    <row r="677" spans="1:19">
      <c r="A677" s="77">
        <v>45863</v>
      </c>
      <c r="B677" s="79">
        <v>25</v>
      </c>
      <c r="C677" s="79">
        <v>6.52</v>
      </c>
      <c r="D677" s="79">
        <v>5.2</v>
      </c>
      <c r="E677" s="80">
        <v>3.7</v>
      </c>
      <c r="F677" s="80">
        <v>28</v>
      </c>
      <c r="G677" s="80">
        <v>0.6</v>
      </c>
      <c r="H677" s="81"/>
      <c r="I677" s="80">
        <v>630</v>
      </c>
      <c r="J677" s="80">
        <v>2.8956176919721792</v>
      </c>
      <c r="K677" s="80" t="s">
        <v>26</v>
      </c>
      <c r="L677" s="80">
        <v>0.72266460678219568</v>
      </c>
      <c r="M677" s="80">
        <v>15.380818271957949</v>
      </c>
      <c r="N677" s="80">
        <v>0.94199999999999995</v>
      </c>
      <c r="O677" s="80">
        <v>2.5713864508901612</v>
      </c>
      <c r="P677" s="80">
        <v>90.926997951206502</v>
      </c>
      <c r="Q677" s="80">
        <v>2.2151362255903599</v>
      </c>
      <c r="R677" s="80" t="s">
        <v>26</v>
      </c>
      <c r="S677" s="80" t="s">
        <v>26</v>
      </c>
    </row>
    <row r="678" spans="1:19">
      <c r="A678" s="77">
        <v>45866</v>
      </c>
      <c r="B678" s="79">
        <v>36</v>
      </c>
      <c r="C678" s="79">
        <v>6.51</v>
      </c>
      <c r="D678" s="79">
        <v>4.4000000000000004</v>
      </c>
      <c r="E678" s="80">
        <v>2.9</v>
      </c>
      <c r="F678" s="80">
        <v>28</v>
      </c>
      <c r="G678" s="80">
        <v>0.1</v>
      </c>
      <c r="H678" s="81"/>
      <c r="I678" s="80">
        <v>642</v>
      </c>
      <c r="J678" s="80">
        <v>2.2401921756339043</v>
      </c>
      <c r="K678" s="80" t="s">
        <v>26</v>
      </c>
      <c r="L678" s="80">
        <v>0.59770287759029828</v>
      </c>
      <c r="M678" s="80">
        <v>9.1808174805780425</v>
      </c>
      <c r="N678" s="80">
        <v>0.62708127486068033</v>
      </c>
      <c r="O678" s="80">
        <v>1.6850774272360844</v>
      </c>
      <c r="P678" s="80">
        <v>34.314935444321293</v>
      </c>
      <c r="Q678" s="80">
        <v>1.2670130834718665</v>
      </c>
      <c r="R678" s="80" t="s">
        <v>26</v>
      </c>
      <c r="S678" s="80" t="s">
        <v>26</v>
      </c>
    </row>
    <row r="679" spans="1:19">
      <c r="A679" s="77">
        <v>45868</v>
      </c>
      <c r="B679" s="79">
        <v>25</v>
      </c>
      <c r="C679" s="79">
        <v>6.49</v>
      </c>
      <c r="D679" s="79">
        <v>4.8</v>
      </c>
      <c r="E679" s="80">
        <v>2.7</v>
      </c>
      <c r="F679" s="80">
        <v>33</v>
      </c>
      <c r="G679" s="80">
        <v>0.2</v>
      </c>
      <c r="H679" s="81"/>
      <c r="I679" s="80">
        <v>709</v>
      </c>
      <c r="J679" s="80">
        <v>2.8896408544944481</v>
      </c>
      <c r="K679" s="80" t="s">
        <v>26</v>
      </c>
      <c r="L679" s="80">
        <v>0.66519731071463939</v>
      </c>
      <c r="M679" s="80">
        <v>8.3896417176500275</v>
      </c>
      <c r="N679" s="80">
        <v>0.66573876530826348</v>
      </c>
      <c r="O679" s="80">
        <v>1.4344911144573151</v>
      </c>
      <c r="P679" s="80">
        <v>31.957068079570785</v>
      </c>
      <c r="Q679" s="80">
        <v>1.5115104014115028</v>
      </c>
      <c r="R679" s="80" t="s">
        <v>26</v>
      </c>
      <c r="S679" s="80" t="s">
        <v>26</v>
      </c>
    </row>
    <row r="680" spans="1:19">
      <c r="A680" s="77">
        <v>45870</v>
      </c>
      <c r="B680" s="79">
        <v>24</v>
      </c>
      <c r="C680" s="79">
        <v>6.74</v>
      </c>
      <c r="D680" s="79">
        <v>4.8</v>
      </c>
      <c r="E680" s="80">
        <v>2.8</v>
      </c>
      <c r="F680" s="80">
        <v>22</v>
      </c>
      <c r="G680" s="80">
        <v>0.7</v>
      </c>
      <c r="H680" s="81"/>
      <c r="I680" s="80">
        <v>676</v>
      </c>
      <c r="J680" s="80">
        <v>3.0009563265732799</v>
      </c>
      <c r="K680" s="80" t="s">
        <v>26</v>
      </c>
      <c r="L680" s="80">
        <v>0.71810149288451119</v>
      </c>
      <c r="M680" s="80">
        <v>11.324973958008622</v>
      </c>
      <c r="N680" s="80">
        <v>0.71031915272731183</v>
      </c>
      <c r="O680" s="80">
        <v>1.9776053249503933</v>
      </c>
      <c r="P680" s="80">
        <v>82.095068975106244</v>
      </c>
      <c r="Q680" s="80">
        <v>1.6295906498741781</v>
      </c>
      <c r="R680" s="80" t="s">
        <v>26</v>
      </c>
      <c r="S680" s="80" t="s">
        <v>26</v>
      </c>
    </row>
    <row r="681" spans="1:19">
      <c r="A681" s="77">
        <v>45873</v>
      </c>
      <c r="B681" s="79">
        <v>37</v>
      </c>
      <c r="C681" s="79">
        <v>6.02</v>
      </c>
      <c r="D681" s="79">
        <v>5.6</v>
      </c>
      <c r="E681" s="80">
        <v>2.4</v>
      </c>
      <c r="F681" s="80">
        <v>49</v>
      </c>
      <c r="G681" s="80">
        <v>0.2</v>
      </c>
      <c r="H681" s="81"/>
      <c r="I681" s="80">
        <v>847</v>
      </c>
      <c r="J681" s="80">
        <v>3.7912623778542964</v>
      </c>
      <c r="K681" s="80" t="s">
        <v>26</v>
      </c>
      <c r="L681" s="80">
        <v>0.33757069136359047</v>
      </c>
      <c r="M681" s="80">
        <v>10.113180619764124</v>
      </c>
      <c r="N681" s="80">
        <v>0.77788435110795939</v>
      </c>
      <c r="O681" s="80">
        <v>2.4476146027557841</v>
      </c>
      <c r="P681" s="80">
        <v>84.452860174476143</v>
      </c>
      <c r="Q681" s="80">
        <v>1.6713290323729542</v>
      </c>
      <c r="R681" s="80" t="s">
        <v>26</v>
      </c>
      <c r="S681" s="80" t="s">
        <v>26</v>
      </c>
    </row>
    <row r="682" spans="1:19">
      <c r="A682" s="77">
        <v>45875</v>
      </c>
      <c r="B682" s="79">
        <v>25</v>
      </c>
      <c r="C682" s="79">
        <v>6.52</v>
      </c>
      <c r="D682" s="79">
        <v>6.4</v>
      </c>
      <c r="E682" s="80">
        <v>2.2999999999999998</v>
      </c>
      <c r="F682" s="80">
        <v>15</v>
      </c>
      <c r="G682" s="80">
        <v>0.4</v>
      </c>
      <c r="H682" s="81"/>
      <c r="I682" s="80">
        <v>1145</v>
      </c>
      <c r="J682" s="80">
        <v>3.2113127022460275</v>
      </c>
      <c r="K682" s="80" t="s">
        <v>26</v>
      </c>
      <c r="L682" s="80">
        <v>0.14686026787573023</v>
      </c>
      <c r="M682" s="80">
        <v>9.6824182923301425</v>
      </c>
      <c r="N682" s="80">
        <v>0.73499486781441281</v>
      </c>
      <c r="O682" s="80">
        <v>1.5670493470046178</v>
      </c>
      <c r="P682" s="80">
        <v>44.9245734602708</v>
      </c>
      <c r="Q682" s="80">
        <v>1.5101057134503888</v>
      </c>
      <c r="R682" s="80" t="s">
        <v>26</v>
      </c>
      <c r="S682" s="80" t="s">
        <v>26</v>
      </c>
    </row>
    <row r="683" spans="1:19">
      <c r="A683" s="77">
        <v>45877</v>
      </c>
      <c r="B683" s="79">
        <v>24</v>
      </c>
      <c r="C683" s="79">
        <v>6.01</v>
      </c>
      <c r="D683" s="79">
        <v>4</v>
      </c>
      <c r="E683" s="80">
        <v>2.5</v>
      </c>
      <c r="F683" s="80">
        <v>26</v>
      </c>
      <c r="G683" s="80">
        <v>0.8</v>
      </c>
      <c r="H683" s="81"/>
      <c r="I683" s="80">
        <v>706</v>
      </c>
      <c r="J683" s="80">
        <v>3.8604425371265201</v>
      </c>
      <c r="K683" s="80" t="s">
        <v>26</v>
      </c>
      <c r="L683" s="80">
        <v>0.14325553790336013</v>
      </c>
      <c r="M683" s="80">
        <v>10.829128472247605</v>
      </c>
      <c r="N683" s="80">
        <v>0.67474443784004079</v>
      </c>
      <c r="O683" s="80">
        <v>2.0656440473891613</v>
      </c>
      <c r="P683" s="80">
        <v>86.245338088590756</v>
      </c>
      <c r="Q683" s="80">
        <v>1.6157217685435545</v>
      </c>
      <c r="R683" s="80" t="s">
        <v>26</v>
      </c>
      <c r="S683" s="80" t="s">
        <v>26</v>
      </c>
    </row>
    <row r="684" spans="1:19">
      <c r="A684" s="77">
        <v>45880</v>
      </c>
      <c r="B684" s="79">
        <v>36</v>
      </c>
      <c r="C684" s="79">
        <v>6.71</v>
      </c>
      <c r="D684" s="79">
        <v>4.4000000000000004</v>
      </c>
      <c r="E684" s="80">
        <v>3.3</v>
      </c>
      <c r="F684" s="80">
        <v>21</v>
      </c>
      <c r="G684" s="80">
        <v>0.1</v>
      </c>
      <c r="H684" s="81"/>
      <c r="I684" s="80">
        <v>653</v>
      </c>
      <c r="J684" s="80">
        <v>3.2456402858491398</v>
      </c>
      <c r="K684" s="80" t="s">
        <v>26</v>
      </c>
      <c r="L684" s="80" t="s">
        <v>27</v>
      </c>
      <c r="M684" s="80">
        <v>7.8770227176884289</v>
      </c>
      <c r="N684" s="80">
        <v>0.47338842214386717</v>
      </c>
      <c r="O684" s="80">
        <v>1.5331093205403825</v>
      </c>
      <c r="P684" s="80">
        <v>41.552825716180344</v>
      </c>
      <c r="Q684" s="80">
        <v>1.0139850909781016</v>
      </c>
      <c r="R684" s="80" t="s">
        <v>26</v>
      </c>
      <c r="S684" s="80" t="s">
        <v>26</v>
      </c>
    </row>
    <row r="685" spans="1:19">
      <c r="A685" s="77">
        <v>45882</v>
      </c>
      <c r="B685" s="79">
        <v>25</v>
      </c>
      <c r="C685" s="79">
        <v>6.78</v>
      </c>
      <c r="D685" s="79">
        <v>4</v>
      </c>
      <c r="E685" s="80">
        <v>3.9</v>
      </c>
      <c r="F685" s="80">
        <v>12</v>
      </c>
      <c r="G685" s="80">
        <v>0.2</v>
      </c>
      <c r="H685" s="81"/>
      <c r="I685" s="80">
        <v>605</v>
      </c>
      <c r="J685" s="80">
        <v>3.2988264298853163</v>
      </c>
      <c r="K685" s="80" t="s">
        <v>26</v>
      </c>
      <c r="L685" s="80">
        <v>0.20246132660381089</v>
      </c>
      <c r="M685" s="80">
        <v>7.4349357570464081</v>
      </c>
      <c r="N685" s="80">
        <v>0.45189807099446194</v>
      </c>
      <c r="O685" s="80">
        <v>1.0788126369852467</v>
      </c>
      <c r="P685" s="80">
        <v>22.974364797411713</v>
      </c>
      <c r="Q685" s="80">
        <v>1.1864909436171198</v>
      </c>
      <c r="R685" s="80" t="s">
        <v>26</v>
      </c>
      <c r="S685" s="80" t="s">
        <v>26</v>
      </c>
    </row>
    <row r="686" spans="1:19">
      <c r="A686" s="77">
        <v>45884</v>
      </c>
      <c r="B686" s="79">
        <v>24</v>
      </c>
      <c r="C686" s="79">
        <v>6.5</v>
      </c>
      <c r="D686" s="79">
        <v>2.8</v>
      </c>
      <c r="E686" s="80">
        <v>1.8</v>
      </c>
      <c r="F686" s="80">
        <v>26</v>
      </c>
      <c r="G686" s="80">
        <v>0.16</v>
      </c>
      <c r="H686" s="81"/>
      <c r="I686" s="80">
        <v>750</v>
      </c>
      <c r="J686" s="80">
        <v>3.3255933311789239</v>
      </c>
      <c r="K686" s="80" t="s">
        <v>26</v>
      </c>
      <c r="L686" s="80" t="s">
        <v>27</v>
      </c>
      <c r="M686" s="80">
        <v>8.2190024716151218</v>
      </c>
      <c r="N686" s="80">
        <v>0.32011174084399757</v>
      </c>
      <c r="O686" s="80">
        <v>1.3867335490868882</v>
      </c>
      <c r="P686" s="80">
        <v>50.302140002216127</v>
      </c>
      <c r="Q686" s="80">
        <v>1.0024022901454792</v>
      </c>
      <c r="R686" s="80" t="s">
        <v>26</v>
      </c>
      <c r="S686" s="80" t="s">
        <v>26</v>
      </c>
    </row>
    <row r="687" spans="1:19">
      <c r="A687" s="77">
        <v>45887</v>
      </c>
      <c r="B687" s="79">
        <v>37</v>
      </c>
      <c r="C687" s="79">
        <v>6.46</v>
      </c>
      <c r="D687" s="79">
        <v>4.4000000000000004</v>
      </c>
      <c r="E687" s="80">
        <v>1.8</v>
      </c>
      <c r="F687" s="80">
        <v>40</v>
      </c>
      <c r="G687" s="80">
        <v>0.1</v>
      </c>
      <c r="H687" s="81"/>
      <c r="I687" s="80">
        <v>843</v>
      </c>
      <c r="J687" s="80">
        <v>2.8721199444022965</v>
      </c>
      <c r="K687" s="80" t="s">
        <v>26</v>
      </c>
      <c r="L687" s="80" t="s">
        <v>27</v>
      </c>
      <c r="M687" s="80">
        <v>9.5806489558969279</v>
      </c>
      <c r="N687" s="80">
        <v>0.40874202775255086</v>
      </c>
      <c r="O687" s="80">
        <v>1.9889776942002726</v>
      </c>
      <c r="P687" s="80">
        <v>72.219771034943051</v>
      </c>
      <c r="Q687" s="80">
        <v>1.1209903381872131</v>
      </c>
      <c r="R687" s="80" t="s">
        <v>26</v>
      </c>
      <c r="S687" s="80" t="s">
        <v>26</v>
      </c>
    </row>
    <row r="688" spans="1:19">
      <c r="A688" s="77">
        <v>45889</v>
      </c>
      <c r="B688" s="79">
        <v>25</v>
      </c>
      <c r="C688" s="79">
        <v>6.24</v>
      </c>
      <c r="D688" s="79">
        <v>2.8</v>
      </c>
      <c r="E688" s="80">
        <v>1.4</v>
      </c>
      <c r="F688" s="80">
        <v>42</v>
      </c>
      <c r="G688" s="80">
        <v>0.6</v>
      </c>
      <c r="H688" s="81"/>
      <c r="I688" s="80">
        <v>713</v>
      </c>
      <c r="J688" s="80">
        <v>3.3933387658494265</v>
      </c>
      <c r="K688" s="80" t="s">
        <v>26</v>
      </c>
      <c r="L688" s="80">
        <v>1.5733496280231023</v>
      </c>
      <c r="M688" s="80">
        <v>14.93034326504654</v>
      </c>
      <c r="N688" s="80">
        <v>2.0066548340909036</v>
      </c>
      <c r="O688" s="80">
        <v>3.8686186368136082</v>
      </c>
      <c r="P688" s="80">
        <v>101.15569795038574</v>
      </c>
      <c r="Q688" s="80">
        <v>2.5008030608995853</v>
      </c>
      <c r="R688" s="80" t="s">
        <v>26</v>
      </c>
      <c r="S688" s="80" t="s">
        <v>26</v>
      </c>
    </row>
    <row r="689" spans="1:19">
      <c r="A689" s="77">
        <v>45891</v>
      </c>
      <c r="B689" s="79">
        <v>24</v>
      </c>
      <c r="C689" s="79">
        <v>6.68</v>
      </c>
      <c r="D689" s="79">
        <v>4.4000000000000004</v>
      </c>
      <c r="E689" s="80">
        <v>1.5</v>
      </c>
      <c r="F689" s="80">
        <v>38</v>
      </c>
      <c r="G689" s="80">
        <v>1.05</v>
      </c>
      <c r="H689" s="81"/>
      <c r="I689" s="80">
        <v>819</v>
      </c>
      <c r="J689" s="80">
        <v>3.6588327247697401</v>
      </c>
      <c r="K689" s="80" t="s">
        <v>26</v>
      </c>
      <c r="L689" s="80" t="s">
        <v>27</v>
      </c>
      <c r="M689" s="80">
        <v>15.489974030370908</v>
      </c>
      <c r="N689" s="80">
        <v>0.45109977450072752</v>
      </c>
      <c r="O689" s="80">
        <v>3.6533788589803993</v>
      </c>
      <c r="P689" s="80">
        <v>132.25367988138174</v>
      </c>
      <c r="Q689" s="80">
        <v>1.8316318077731799</v>
      </c>
      <c r="R689" s="80" t="s">
        <v>26</v>
      </c>
      <c r="S689" s="80" t="s">
        <v>26</v>
      </c>
    </row>
    <row r="690" spans="1:19">
      <c r="A690" s="77">
        <v>45895</v>
      </c>
      <c r="B690" s="79">
        <v>49</v>
      </c>
      <c r="C690" s="79">
        <v>6.88</v>
      </c>
      <c r="D690" s="79">
        <v>8</v>
      </c>
      <c r="E690" s="80">
        <v>2.2999999999999998</v>
      </c>
      <c r="F690" s="80">
        <v>3</v>
      </c>
      <c r="G690" s="80">
        <v>0.2</v>
      </c>
      <c r="H690" s="81"/>
      <c r="I690" s="80">
        <v>671</v>
      </c>
      <c r="J690" s="80">
        <v>2.4212552794197717</v>
      </c>
      <c r="K690" s="80" t="s">
        <v>26</v>
      </c>
      <c r="L690" s="80" t="s">
        <v>27</v>
      </c>
      <c r="M690" s="80">
        <v>7.7098429365835957</v>
      </c>
      <c r="N690" s="80">
        <v>0.55485671882897825</v>
      </c>
      <c r="O690" s="80">
        <v>1.7871337666577187</v>
      </c>
      <c r="P690" s="80">
        <v>39.104035870323834</v>
      </c>
      <c r="Q690" s="80">
        <v>1.1255520362491929</v>
      </c>
      <c r="R690" s="80" t="s">
        <v>26</v>
      </c>
      <c r="S690" s="80" t="s">
        <v>26</v>
      </c>
    </row>
    <row r="691" spans="1:19">
      <c r="A691" s="77">
        <v>45898</v>
      </c>
      <c r="B691" s="79">
        <v>36</v>
      </c>
      <c r="C691" s="79">
        <v>6.73</v>
      </c>
      <c r="D691" s="79">
        <v>2</v>
      </c>
      <c r="E691" s="80"/>
      <c r="F691" s="80">
        <v>11</v>
      </c>
      <c r="G691" s="80">
        <v>0.2</v>
      </c>
      <c r="H691" s="81"/>
      <c r="I691" s="80">
        <v>616</v>
      </c>
      <c r="J691" s="80">
        <v>2.6619746674126508</v>
      </c>
      <c r="K691" s="80" t="s">
        <v>26</v>
      </c>
      <c r="L691" s="80" t="s">
        <v>27</v>
      </c>
      <c r="M691" s="80">
        <v>8.4173298285352356</v>
      </c>
      <c r="N691" s="80">
        <v>0.53970740406505469</v>
      </c>
      <c r="O691" s="80">
        <v>1.7162054738178716</v>
      </c>
      <c r="P691" s="80">
        <v>47.613884810825205</v>
      </c>
      <c r="Q691" s="80">
        <v>1.0918239480986784</v>
      </c>
      <c r="R691" s="80" t="s">
        <v>26</v>
      </c>
      <c r="S691" s="80" t="s">
        <v>26</v>
      </c>
    </row>
    <row r="692" spans="1:19">
      <c r="A692" s="77">
        <v>45901</v>
      </c>
      <c r="B692" s="79">
        <v>30</v>
      </c>
      <c r="C692" s="79">
        <v>6.89</v>
      </c>
      <c r="D692" s="79"/>
      <c r="E692" s="80"/>
      <c r="F692" s="80">
        <v>15</v>
      </c>
      <c r="G692" s="80">
        <v>0.1</v>
      </c>
      <c r="H692" s="81"/>
      <c r="I692" s="80">
        <v>522</v>
      </c>
      <c r="J692" s="80">
        <v>2.0525077287309652</v>
      </c>
      <c r="K692" s="80" t="s">
        <v>26</v>
      </c>
      <c r="L692" s="80" t="s">
        <v>27</v>
      </c>
      <c r="M692" s="80">
        <v>6.683790668012068</v>
      </c>
      <c r="N692" s="80">
        <v>0.47097014068760545</v>
      </c>
      <c r="O692" s="80">
        <v>1.261927852280138</v>
      </c>
      <c r="P692" s="80">
        <v>31.678603841878083</v>
      </c>
      <c r="Q692" s="80">
        <v>0.65940988561427483</v>
      </c>
      <c r="R692" s="80" t="s">
        <v>26</v>
      </c>
      <c r="S692" s="80" t="s">
        <v>26</v>
      </c>
    </row>
    <row r="693" spans="1:19">
      <c r="A693" s="78"/>
      <c r="B693" s="82"/>
      <c r="C693" s="82"/>
      <c r="D693" s="82"/>
      <c r="E693" s="90"/>
      <c r="F693" s="90"/>
      <c r="G693" s="90"/>
      <c r="H693" s="81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</row>
    <row r="694" spans="1:19"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</row>
    <row r="695" spans="1:19">
      <c r="B695" s="83">
        <f>AVERAGE(B6:B692)</f>
        <v>30.089574155653452</v>
      </c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</row>
    <row r="696" spans="1:19"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</row>
  </sheetData>
  <mergeCells count="11">
    <mergeCell ref="V14:W14"/>
    <mergeCell ref="V34:W34"/>
    <mergeCell ref="V5:W5"/>
    <mergeCell ref="V6:W6"/>
    <mergeCell ref="V7:W7"/>
    <mergeCell ref="V8:W8"/>
    <mergeCell ref="V12:W12"/>
    <mergeCell ref="V13:W13"/>
    <mergeCell ref="V9:W9"/>
    <mergeCell ref="V10:W10"/>
    <mergeCell ref="V11:W11"/>
  </mergeCells>
  <conditionalFormatting sqref="C594:C693">
    <cfRule type="cellIs" dxfId="128" priority="59" stopIfTrue="1" operator="greaterThanOrEqual">
      <formula>9</formula>
    </cfRule>
    <cfRule type="cellIs" dxfId="127" priority="60" stopIfTrue="1" operator="lessThanOrEqual">
      <formula>5</formula>
    </cfRule>
  </conditionalFormatting>
  <conditionalFormatting sqref="D594:D693">
    <cfRule type="cellIs" dxfId="126" priority="58" stopIfTrue="1" operator="between">
      <formula>$E$3</formula>
      <formula>$E$2</formula>
    </cfRule>
    <cfRule type="cellIs" dxfId="125" priority="57" stopIfTrue="1" operator="greaterThanOrEqual">
      <formula>$E$2</formula>
    </cfRule>
  </conditionalFormatting>
  <conditionalFormatting sqref="E594:E693">
    <cfRule type="cellIs" dxfId="124" priority="55" stopIfTrue="1" operator="greaterThanOrEqual">
      <formula>$F$2</formula>
    </cfRule>
    <cfRule type="cellIs" dxfId="123" priority="56" stopIfTrue="1" operator="between">
      <formula>$F$3</formula>
      <formula>$F$2</formula>
    </cfRule>
  </conditionalFormatting>
  <conditionalFormatting sqref="F594:F693">
    <cfRule type="cellIs" dxfId="122" priority="54" stopIfTrue="1" operator="greaterThanOrEqual">
      <formula>$G$3</formula>
    </cfRule>
  </conditionalFormatting>
  <conditionalFormatting sqref="G594:G693">
    <cfRule type="cellIs" dxfId="121" priority="53" stopIfTrue="1" operator="between">
      <formula>$H$3</formula>
      <formula>$H$2</formula>
    </cfRule>
    <cfRule type="cellIs" dxfId="120" priority="52" stopIfTrue="1" operator="greaterThanOrEqual">
      <formula>$H$2</formula>
    </cfRule>
  </conditionalFormatting>
  <conditionalFormatting sqref="I594:I693">
    <cfRule type="cellIs" dxfId="119" priority="50" stopIfTrue="1" operator="greaterThanOrEqual">
      <formula>$I$2</formula>
    </cfRule>
    <cfRule type="cellIs" dxfId="118" priority="51" stopIfTrue="1" operator="between">
      <formula>$I$3</formula>
      <formula>$I$2</formula>
    </cfRule>
  </conditionalFormatting>
  <conditionalFormatting sqref="J594:J693">
    <cfRule type="cellIs" dxfId="117" priority="49" stopIfTrue="1" operator="between">
      <formula>$J$3</formula>
      <formula>$J$2</formula>
    </cfRule>
    <cfRule type="cellIs" dxfId="116" priority="48" stopIfTrue="1" operator="greaterThanOrEqual">
      <formula>$O$2</formula>
    </cfRule>
    <cfRule type="cellIs" dxfId="115" priority="47" stopIfTrue="1" operator="greaterThanOrEqual">
      <formula>$J$2</formula>
    </cfRule>
  </conditionalFormatting>
  <conditionalFormatting sqref="J594:S693">
    <cfRule type="expression" priority="46" stopIfTrue="1">
      <formula>NOT(ISNUMBER(J594))</formula>
    </cfRule>
  </conditionalFormatting>
  <conditionalFormatting sqref="K594:K693">
    <cfRule type="cellIs" dxfId="114" priority="45" stopIfTrue="1" operator="between">
      <formula>$T$3</formula>
      <formula>$T$2</formula>
    </cfRule>
    <cfRule type="cellIs" dxfId="113" priority="44" stopIfTrue="1" operator="greaterThanOrEqual">
      <formula>$T$2</formula>
    </cfRule>
  </conditionalFormatting>
  <conditionalFormatting sqref="L594:L693">
    <cfRule type="cellIs" dxfId="112" priority="37" stopIfTrue="1" operator="greaterThanOrEqual">
      <formula>$L$2</formula>
    </cfRule>
    <cfRule type="cellIs" dxfId="111" priority="38" stopIfTrue="1" operator="between">
      <formula>$L$3</formula>
      <formula>$L$2</formula>
    </cfRule>
  </conditionalFormatting>
  <conditionalFormatting sqref="M594:M693">
    <cfRule type="cellIs" dxfId="110" priority="34" stopIfTrue="1" operator="between">
      <formula>$O$3</formula>
      <formula>$O$2</formula>
    </cfRule>
    <cfRule type="cellIs" dxfId="109" priority="32" stopIfTrue="1" operator="between">
      <formula>$O$3</formula>
      <formula>$O$2</formula>
    </cfRule>
    <cfRule type="cellIs" dxfId="108" priority="33" stopIfTrue="1" operator="greaterThanOrEqual">
      <formula>$O$2</formula>
    </cfRule>
  </conditionalFormatting>
  <conditionalFormatting sqref="N594:N693">
    <cfRule type="cellIs" dxfId="107" priority="30" stopIfTrue="1" operator="between">
      <formula>$Y$3</formula>
      <formula>$Y$2</formula>
    </cfRule>
    <cfRule type="cellIs" dxfId="106" priority="29" stopIfTrue="1" operator="greaterThanOrEqual">
      <formula>$Y$2</formula>
    </cfRule>
  </conditionalFormatting>
  <conditionalFormatting sqref="N668">
    <cfRule type="cellIs" dxfId="105" priority="20" stopIfTrue="1" operator="greaterThanOrEqual">
      <formula>$W$2</formula>
    </cfRule>
    <cfRule type="cellIs" dxfId="104" priority="27" stopIfTrue="1" operator="between">
      <formula>$T$3</formula>
      <formula>$T$2</formula>
    </cfRule>
    <cfRule type="cellIs" dxfId="103" priority="26" stopIfTrue="1" operator="greaterThanOrEqual">
      <formula>$T$2</formula>
    </cfRule>
    <cfRule type="cellIs" dxfId="102" priority="25" stopIfTrue="1" operator="between">
      <formula>$W$4</formula>
      <formula>$W$2</formula>
    </cfRule>
    <cfRule type="cellIs" dxfId="101" priority="24" stopIfTrue="1" operator="greaterThanOrEqual">
      <formula>$W$2</formula>
    </cfRule>
    <cfRule type="cellIs" dxfId="100" priority="23" stopIfTrue="1" operator="between">
      <formula>$T$3</formula>
      <formula>$T$2</formula>
    </cfRule>
    <cfRule type="cellIs" dxfId="99" priority="22" stopIfTrue="1" operator="greaterThanOrEqual">
      <formula>$T$2</formula>
    </cfRule>
    <cfRule type="cellIs" dxfId="98" priority="21" stopIfTrue="1" operator="between">
      <formula>$W$4</formula>
      <formula>$W$2</formula>
    </cfRule>
  </conditionalFormatting>
  <conditionalFormatting sqref="O594:O693">
    <cfRule type="cellIs" dxfId="97" priority="19" stopIfTrue="1" operator="between">
      <formula>$M$3</formula>
      <formula>$M$2</formula>
    </cfRule>
    <cfRule type="cellIs" dxfId="96" priority="18" stopIfTrue="1" operator="greaterThanOrEqual">
      <formula>$M$2</formula>
    </cfRule>
  </conditionalFormatting>
  <conditionalFormatting sqref="P594:P693">
    <cfRule type="cellIs" dxfId="95" priority="16" stopIfTrue="1" operator="between">
      <formula>$P$3</formula>
      <formula>$P$2</formula>
    </cfRule>
    <cfRule type="cellIs" dxfId="94" priority="15" stopIfTrue="1" operator="greaterThanOrEqual">
      <formula>$P$2</formula>
    </cfRule>
  </conditionalFormatting>
  <conditionalFormatting sqref="Q594:Q693">
    <cfRule type="cellIs" dxfId="93" priority="13" stopIfTrue="1" operator="between">
      <formula>$Q$3</formula>
      <formula>$Q$2</formula>
    </cfRule>
    <cfRule type="cellIs" dxfId="92" priority="12" stopIfTrue="1" operator="greaterThanOrEqual">
      <formula>$Q$2</formula>
    </cfRule>
  </conditionalFormatting>
  <conditionalFormatting sqref="R594:R693 K663:K671 K673:K681 K686:K692">
    <cfRule type="cellIs" dxfId="91" priority="42" stopIfTrue="1" operator="greaterThanOrEqual">
      <formula>$W$2</formula>
    </cfRule>
    <cfRule type="cellIs" dxfId="90" priority="43" stopIfTrue="1" operator="between">
      <formula>$W$4</formula>
      <formula>$W$2</formula>
    </cfRule>
  </conditionalFormatting>
  <conditionalFormatting sqref="R659:S671 R675:S681 R688:S692">
    <cfRule type="cellIs" dxfId="89" priority="5" stopIfTrue="1" operator="between">
      <formula>$T$3</formula>
      <formula>$T$2</formula>
    </cfRule>
    <cfRule type="cellIs" dxfId="88" priority="4" stopIfTrue="1" operator="greaterThanOrEqual">
      <formula>$T$2</formula>
    </cfRule>
  </conditionalFormatting>
  <conditionalFormatting sqref="S663:S671 S673:S681 S686:S692">
    <cfRule type="cellIs" dxfId="87" priority="2" stopIfTrue="1" operator="greaterThanOrEqual">
      <formula>$W$2</formula>
    </cfRule>
    <cfRule type="cellIs" dxfId="86" priority="3" stopIfTrue="1" operator="between">
      <formula>$W$4</formula>
      <formula>$W$2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E56E-C6F0-4776-9B03-EC65FC4F9F6D}">
  <dimension ref="A1:I39"/>
  <sheetViews>
    <sheetView workbookViewId="0">
      <selection activeCell="D8" sqref="D8"/>
    </sheetView>
  </sheetViews>
  <sheetFormatPr defaultRowHeight="15"/>
  <cols>
    <col min="1" max="1" width="27" bestFit="1" customWidth="1"/>
    <col min="5" max="5" width="20.85546875" bestFit="1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v>5.8999999999999997E-2</v>
      </c>
      <c r="E2" s="32" t="s">
        <v>242</v>
      </c>
      <c r="F2" s="17" t="s">
        <v>9</v>
      </c>
      <c r="G2" s="38">
        <f>AVERAGE('Background Chem LOD @50%'!$D$32:$M$57)</f>
        <v>8.1119004524886833</v>
      </c>
    </row>
    <row r="3" spans="1:9">
      <c r="A3" s="34" t="s">
        <v>225</v>
      </c>
      <c r="B3" s="2" t="s">
        <v>227</v>
      </c>
      <c r="C3" s="39">
        <v>8.9999999999999993E-3</v>
      </c>
      <c r="E3" s="34" t="s">
        <v>228</v>
      </c>
      <c r="F3" s="2" t="s">
        <v>9</v>
      </c>
      <c r="G3" s="39">
        <f>STDEV('Background Chem LOD @50%'!$D$32:$M$57)</f>
        <v>0.2317659655180665</v>
      </c>
      <c r="I3" t="s">
        <v>292</v>
      </c>
    </row>
    <row r="4" spans="1:9" ht="15.75" thickBot="1">
      <c r="A4" s="34" t="s">
        <v>226</v>
      </c>
      <c r="B4" s="2" t="s">
        <v>227</v>
      </c>
      <c r="C4" s="39">
        <f>'Flume Flows'!O2</f>
        <v>5.9818867924528271E-2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 ht="15.75" thickBot="1">
      <c r="A7" s="32" t="s">
        <v>262</v>
      </c>
      <c r="B7" s="33" t="s">
        <v>72</v>
      </c>
      <c r="C7" s="55">
        <f>AVERAGE('Background Chem LOD @50%'!$D$152:$M$156)</f>
        <v>5.5422222222222253E-3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263</v>
      </c>
      <c r="B8" s="31" t="s">
        <v>72</v>
      </c>
      <c r="C8" s="55">
        <f>STDEV('Background Chem LOD @50%'!$D$152:$M$156)</f>
        <v>2.1496816771632279E-3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264</v>
      </c>
      <c r="B9" s="20" t="s">
        <v>233</v>
      </c>
      <c r="C9" s="71">
        <f>COUNT('Background Chem LOD @50%'!$D$152:$M$156)</f>
        <v>45</v>
      </c>
      <c r="E9" s="37"/>
      <c r="F9" s="37"/>
      <c r="G9" s="37"/>
    </row>
    <row r="10" spans="1:9">
      <c r="A10" s="32" t="s">
        <v>265</v>
      </c>
      <c r="B10" s="33" t="s">
        <v>72</v>
      </c>
      <c r="C10" s="38">
        <f>AVERAGE('Effluent Chemistry LOD@50%'!$K$6:$K$593)</f>
        <v>5.9535958904109745E-2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263</v>
      </c>
      <c r="B11" s="31" t="s">
        <v>72</v>
      </c>
      <c r="C11" s="58">
        <f>STDEV('Effluent Chemistry LOD@50%'!$K$6:$K$593)</f>
        <v>5.893781420413579E-2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264</v>
      </c>
      <c r="B12" s="20" t="s">
        <v>233</v>
      </c>
      <c r="C12" s="42">
        <f>COUNT('Effluent Chemistry'!$K$6:$K$593)</f>
        <v>30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/>
      <c r="B14" s="33"/>
      <c r="C14" s="38"/>
      <c r="E14" s="32" t="s">
        <v>245</v>
      </c>
      <c r="F14" s="17" t="s">
        <v>86</v>
      </c>
      <c r="G14" s="18" t="s">
        <v>247</v>
      </c>
    </row>
    <row r="15" spans="1:9">
      <c r="A15" s="34"/>
      <c r="B15" s="31"/>
      <c r="C15" s="39"/>
      <c r="E15" s="34" t="s">
        <v>228</v>
      </c>
      <c r="F15" s="2" t="s">
        <v>86</v>
      </c>
      <c r="G15" s="19" t="s">
        <v>247</v>
      </c>
    </row>
    <row r="16" spans="1:9" ht="15.75" thickBot="1">
      <c r="A16" s="35"/>
      <c r="B16" s="20"/>
      <c r="C16" s="41"/>
      <c r="E16" s="35" t="s">
        <v>246</v>
      </c>
      <c r="F16" s="20" t="s">
        <v>233</v>
      </c>
      <c r="G16" s="21" t="s">
        <v>247</v>
      </c>
    </row>
    <row r="17" spans="1:3">
      <c r="A17" s="32"/>
      <c r="B17" s="33"/>
      <c r="C17" s="38"/>
    </row>
    <row r="18" spans="1:3">
      <c r="A18" s="34"/>
      <c r="B18" s="31"/>
      <c r="C18" s="58"/>
    </row>
    <row r="19" spans="1:3" ht="15.75" thickBot="1">
      <c r="A19" s="35"/>
      <c r="B19" s="20"/>
      <c r="C19" s="42"/>
    </row>
    <row r="20" spans="1:3" ht="15.75" thickBot="1">
      <c r="A20" s="37"/>
      <c r="B20" s="37"/>
      <c r="C20" s="37"/>
    </row>
    <row r="21" spans="1:3">
      <c r="A21" s="32" t="s">
        <v>266</v>
      </c>
      <c r="B21" s="33" t="s">
        <v>72</v>
      </c>
      <c r="C21" s="38">
        <f>AVERAGE('Background Chem LOD @50%'!$D$126:$M$130)</f>
        <v>5.1488888888888921E-3</v>
      </c>
    </row>
    <row r="22" spans="1:3">
      <c r="A22" s="34" t="s">
        <v>267</v>
      </c>
      <c r="B22" s="31" t="s">
        <v>72</v>
      </c>
      <c r="C22" s="39">
        <f>STDEV('Background Chem LOD @50%'!$D$126:$M$130)</f>
        <v>9.9877702994990644E-4</v>
      </c>
    </row>
    <row r="23" spans="1:3" ht="15.75" thickBot="1">
      <c r="A23" s="35" t="s">
        <v>277</v>
      </c>
      <c r="B23" s="20" t="s">
        <v>233</v>
      </c>
      <c r="C23" s="41">
        <f>COUNT('Background Chem LOD @50%'!$D$126:$M$130)</f>
        <v>45</v>
      </c>
    </row>
    <row r="24" spans="1:3">
      <c r="A24" s="32" t="s">
        <v>278</v>
      </c>
      <c r="B24" s="33" t="s">
        <v>72</v>
      </c>
      <c r="C24" s="38">
        <f>AVERAGE('Effluent Chemistry LOD@50%'!$R$6:$R$593)</f>
        <v>0.10642123287671315</v>
      </c>
    </row>
    <row r="25" spans="1:3">
      <c r="A25" s="34" t="s">
        <v>267</v>
      </c>
      <c r="B25" s="31" t="s">
        <v>72</v>
      </c>
      <c r="C25" s="58">
        <f>STDEV('Effluent Chemistry LOD@50%'!$R$6:$R$593)</f>
        <v>8.1194136374909756E-2</v>
      </c>
    </row>
    <row r="26" spans="1:3" ht="15.75" thickBot="1">
      <c r="A26" s="35" t="s">
        <v>277</v>
      </c>
      <c r="B26" s="20" t="s">
        <v>233</v>
      </c>
      <c r="C26" s="42">
        <f>COUNT('Effluent Chemistry LOD@50%'!$R$6:$R$593)</f>
        <v>584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281</v>
      </c>
      <c r="B37" s="39" t="s">
        <v>284</v>
      </c>
      <c r="F37" s="44"/>
    </row>
    <row r="38" spans="1:7">
      <c r="A38" s="34" t="s">
        <v>282</v>
      </c>
      <c r="B38" s="39"/>
      <c r="F38" s="44"/>
    </row>
    <row r="39" spans="1:7" ht="15.75" thickBot="1">
      <c r="A39" s="35" t="s">
        <v>283</v>
      </c>
      <c r="B39" s="40">
        <f>CORREL('Flow-Quality Correl'!$A$2:$A$148,'Flow-Quality Correl'!$E$2:$E$148)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AD49-D728-4121-B5B8-30E752A79FB0}">
  <dimension ref="A1:X695"/>
  <sheetViews>
    <sheetView topLeftCell="D1" zoomScale="80" zoomScaleNormal="80" workbookViewId="0">
      <selection activeCell="X2" sqref="X2"/>
    </sheetView>
  </sheetViews>
  <sheetFormatPr defaultRowHeight="15"/>
  <cols>
    <col min="2" max="2" width="43" customWidth="1"/>
    <col min="19" max="19" width="42.85546875" bestFit="1" customWidth="1"/>
    <col min="22" max="22" width="10" bestFit="1" customWidth="1"/>
    <col min="24" max="24" width="102.85546875" bestFit="1" customWidth="1"/>
  </cols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s="1" t="s">
        <v>214</v>
      </c>
      <c r="S1" s="1" t="s">
        <v>59</v>
      </c>
      <c r="T1" s="1" t="s">
        <v>58</v>
      </c>
      <c r="U1" s="1" t="s">
        <v>215</v>
      </c>
      <c r="V1" s="28" t="s">
        <v>220</v>
      </c>
    </row>
    <row r="2" spans="1:24">
      <c r="A2">
        <v>50</v>
      </c>
      <c r="B2" t="s">
        <v>71</v>
      </c>
      <c r="C2" t="s">
        <v>72</v>
      </c>
      <c r="D2" t="s">
        <v>259</v>
      </c>
      <c r="E2" t="s">
        <v>259</v>
      </c>
      <c r="F2" t="s">
        <v>259</v>
      </c>
      <c r="G2">
        <v>1</v>
      </c>
      <c r="H2" t="s">
        <v>259</v>
      </c>
      <c r="I2" t="s">
        <v>259</v>
      </c>
      <c r="J2" t="s">
        <v>259</v>
      </c>
      <c r="K2" t="s">
        <v>259</v>
      </c>
      <c r="L2" t="s">
        <v>259</v>
      </c>
      <c r="M2" t="s">
        <v>259</v>
      </c>
      <c r="O2">
        <f>AVERAGE(D2:M2)</f>
        <v>1</v>
      </c>
      <c r="R2" s="2">
        <v>50</v>
      </c>
      <c r="S2" s="2" t="s">
        <v>71</v>
      </c>
      <c r="T2" s="2" t="s">
        <v>72</v>
      </c>
      <c r="U2" s="2">
        <f>AVERAGEIF($A$2:$A$695,R2,$D$2:$M$695)</f>
        <v>1.4545454545454546</v>
      </c>
      <c r="X2" s="26" t="s">
        <v>216</v>
      </c>
    </row>
    <row r="3" spans="1:24">
      <c r="A3">
        <v>50</v>
      </c>
      <c r="B3" t="s">
        <v>71</v>
      </c>
      <c r="C3" t="s">
        <v>72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 t="s">
        <v>259</v>
      </c>
      <c r="M3" t="s">
        <v>259</v>
      </c>
      <c r="O3">
        <f t="shared" ref="O3:O66" si="0">AVERAGE(D3:M3)</f>
        <v>1</v>
      </c>
      <c r="R3" s="2">
        <v>52</v>
      </c>
      <c r="S3" s="2" t="s">
        <v>74</v>
      </c>
      <c r="T3" s="2" t="s">
        <v>72</v>
      </c>
      <c r="U3" s="2">
        <f t="shared" ref="U3:U66" si="1">AVERAGEIF($A$2:$A$695,R3,$D$2:$M$695)</f>
        <v>0.72857142857142854</v>
      </c>
      <c r="V3">
        <f>U3/1000</f>
        <v>7.2857142857142858E-4</v>
      </c>
    </row>
    <row r="4" spans="1:24">
      <c r="A4">
        <v>50</v>
      </c>
      <c r="B4" t="s">
        <v>71</v>
      </c>
      <c r="C4" t="s">
        <v>72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 t="s">
        <v>259</v>
      </c>
      <c r="O4">
        <f t="shared" si="0"/>
        <v>1</v>
      </c>
      <c r="R4" s="2">
        <v>61</v>
      </c>
      <c r="S4" s="2" t="s">
        <v>9</v>
      </c>
      <c r="T4" s="2"/>
      <c r="U4" s="2">
        <f t="shared" si="1"/>
        <v>8.1204545454545443</v>
      </c>
    </row>
    <row r="5" spans="1:24">
      <c r="A5">
        <v>50</v>
      </c>
      <c r="B5" t="s">
        <v>71</v>
      </c>
      <c r="C5" t="s">
        <v>72</v>
      </c>
      <c r="D5">
        <v>1</v>
      </c>
      <c r="E5">
        <v>1</v>
      </c>
      <c r="F5">
        <v>3.2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 t="s">
        <v>259</v>
      </c>
      <c r="O5">
        <f t="shared" si="0"/>
        <v>1.2444444444444445</v>
      </c>
      <c r="R5" s="2">
        <v>62</v>
      </c>
      <c r="S5" s="2" t="s">
        <v>76</v>
      </c>
      <c r="T5" s="2" t="s">
        <v>77</v>
      </c>
      <c r="U5" s="2">
        <f t="shared" si="1"/>
        <v>675.66666666666663</v>
      </c>
    </row>
    <row r="6" spans="1:24">
      <c r="A6">
        <v>50</v>
      </c>
      <c r="B6" t="s">
        <v>71</v>
      </c>
      <c r="C6" t="s">
        <v>72</v>
      </c>
      <c r="D6">
        <v>1</v>
      </c>
      <c r="E6">
        <v>1</v>
      </c>
      <c r="F6">
        <v>1</v>
      </c>
      <c r="G6" t="s">
        <v>259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>
        <f t="shared" si="0"/>
        <v>1</v>
      </c>
      <c r="R6" s="2">
        <v>76</v>
      </c>
      <c r="S6" s="2" t="s">
        <v>78</v>
      </c>
      <c r="T6" s="2" t="s">
        <v>79</v>
      </c>
      <c r="U6" s="2">
        <f t="shared" si="1"/>
        <v>10.553181818181818</v>
      </c>
      <c r="X6" t="s">
        <v>337</v>
      </c>
    </row>
    <row r="7" spans="1:24">
      <c r="A7">
        <v>50</v>
      </c>
      <c r="B7" t="s">
        <v>71</v>
      </c>
      <c r="C7" t="s">
        <v>72</v>
      </c>
      <c r="D7">
        <v>1</v>
      </c>
      <c r="E7">
        <v>1</v>
      </c>
      <c r="F7">
        <v>5.4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>
        <f t="shared" si="0"/>
        <v>1.44</v>
      </c>
      <c r="R7" s="2">
        <v>77</v>
      </c>
      <c r="S7" s="2" t="s">
        <v>80</v>
      </c>
      <c r="T7" s="2" t="s">
        <v>77</v>
      </c>
      <c r="U7" s="2">
        <f t="shared" si="1"/>
        <v>746.8</v>
      </c>
      <c r="X7" t="s">
        <v>338</v>
      </c>
    </row>
    <row r="8" spans="1:24">
      <c r="A8">
        <v>50</v>
      </c>
      <c r="B8" t="s">
        <v>71</v>
      </c>
      <c r="C8" t="s">
        <v>72</v>
      </c>
      <c r="D8">
        <v>1</v>
      </c>
      <c r="E8">
        <v>3.8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 t="s">
        <v>259</v>
      </c>
      <c r="O8">
        <f t="shared" si="0"/>
        <v>1.3111111111111111</v>
      </c>
      <c r="R8" s="2">
        <v>103</v>
      </c>
      <c r="S8" s="2" t="s">
        <v>81</v>
      </c>
      <c r="T8" s="2" t="s">
        <v>72</v>
      </c>
      <c r="U8" s="2">
        <f t="shared" si="1"/>
        <v>5.0000000000000001E-3</v>
      </c>
      <c r="V8">
        <f>U8/1000</f>
        <v>5.0000000000000004E-6</v>
      </c>
    </row>
    <row r="9" spans="1:24">
      <c r="A9">
        <v>50</v>
      </c>
      <c r="B9" t="s">
        <v>71</v>
      </c>
      <c r="C9" t="s">
        <v>72</v>
      </c>
      <c r="D9">
        <v>1</v>
      </c>
      <c r="E9">
        <v>2.5</v>
      </c>
      <c r="F9" t="s">
        <v>259</v>
      </c>
      <c r="G9">
        <v>1</v>
      </c>
      <c r="H9">
        <v>1</v>
      </c>
      <c r="I9">
        <v>2.2999999999999998</v>
      </c>
      <c r="J9" t="s">
        <v>259</v>
      </c>
      <c r="K9">
        <v>1</v>
      </c>
      <c r="L9">
        <v>1</v>
      </c>
      <c r="M9">
        <v>1</v>
      </c>
      <c r="O9">
        <f t="shared" si="0"/>
        <v>1.35</v>
      </c>
      <c r="R9" s="2">
        <v>106</v>
      </c>
      <c r="S9" s="2" t="s">
        <v>83</v>
      </c>
      <c r="T9" s="2" t="s">
        <v>72</v>
      </c>
      <c r="U9" s="2">
        <f>AVERAGEIF($A$2:$A$695,R9,$D$2:$M$695)</f>
        <v>5.0000000000000001E-3</v>
      </c>
      <c r="V9">
        <f>U9/1000</f>
        <v>5.0000000000000004E-6</v>
      </c>
    </row>
    <row r="10" spans="1:24">
      <c r="A10">
        <v>50</v>
      </c>
      <c r="B10" t="s">
        <v>71</v>
      </c>
      <c r="C10" t="s">
        <v>72</v>
      </c>
      <c r="D10">
        <v>7</v>
      </c>
      <c r="E10" t="s">
        <v>259</v>
      </c>
      <c r="F10">
        <v>1</v>
      </c>
      <c r="G10">
        <v>1</v>
      </c>
      <c r="H10">
        <v>1</v>
      </c>
      <c r="I10">
        <v>1</v>
      </c>
      <c r="J10" t="s">
        <v>259</v>
      </c>
      <c r="K10">
        <v>1</v>
      </c>
      <c r="L10">
        <v>1</v>
      </c>
      <c r="M10">
        <v>1</v>
      </c>
      <c r="O10">
        <f t="shared" si="0"/>
        <v>1.75</v>
      </c>
      <c r="R10" s="2">
        <v>108</v>
      </c>
      <c r="S10" s="2" t="s">
        <v>84</v>
      </c>
      <c r="T10" s="2" t="s">
        <v>72</v>
      </c>
      <c r="U10" s="2">
        <f t="shared" si="1"/>
        <v>5.0000000000000017E-2</v>
      </c>
    </row>
    <row r="11" spans="1:24">
      <c r="A11">
        <v>50</v>
      </c>
      <c r="B11" t="s">
        <v>71</v>
      </c>
      <c r="C11" t="s">
        <v>72</v>
      </c>
      <c r="D11">
        <v>1</v>
      </c>
      <c r="E11">
        <v>1</v>
      </c>
      <c r="F11">
        <v>2.5</v>
      </c>
      <c r="G11">
        <v>1</v>
      </c>
      <c r="H11">
        <v>1</v>
      </c>
      <c r="I11" t="s">
        <v>259</v>
      </c>
      <c r="J11">
        <v>1</v>
      </c>
      <c r="K11">
        <v>1</v>
      </c>
      <c r="L11">
        <v>1</v>
      </c>
      <c r="M11">
        <v>1</v>
      </c>
      <c r="O11">
        <f t="shared" si="0"/>
        <v>1.1666666666666667</v>
      </c>
      <c r="R11" s="2">
        <v>111</v>
      </c>
      <c r="S11" s="2" t="s">
        <v>85</v>
      </c>
      <c r="T11" s="2" t="s">
        <v>86</v>
      </c>
      <c r="U11" s="2">
        <f t="shared" si="1"/>
        <v>4.8849999999999998E-2</v>
      </c>
    </row>
    <row r="12" spans="1:24">
      <c r="A12">
        <v>50</v>
      </c>
      <c r="B12" t="s">
        <v>71</v>
      </c>
      <c r="C12" t="s">
        <v>72</v>
      </c>
      <c r="D12" t="s">
        <v>259</v>
      </c>
      <c r="E12">
        <v>2.8</v>
      </c>
      <c r="F12">
        <v>1.1000000000000001</v>
      </c>
      <c r="G12">
        <v>3.3</v>
      </c>
      <c r="H12">
        <v>1</v>
      </c>
      <c r="I12" t="s">
        <v>259</v>
      </c>
      <c r="J12">
        <v>0.2</v>
      </c>
      <c r="K12">
        <v>0.47799999999999998</v>
      </c>
      <c r="L12">
        <v>1.04</v>
      </c>
      <c r="M12">
        <v>0.2</v>
      </c>
      <c r="O12">
        <f t="shared" si="0"/>
        <v>1.2647499999999998</v>
      </c>
      <c r="R12" s="2">
        <v>116</v>
      </c>
      <c r="S12" s="2" t="s">
        <v>88</v>
      </c>
      <c r="T12" s="2" t="s">
        <v>86</v>
      </c>
      <c r="U12" s="2">
        <f t="shared" si="1"/>
        <v>8.447000000000001</v>
      </c>
    </row>
    <row r="13" spans="1:24">
      <c r="A13">
        <v>50</v>
      </c>
      <c r="B13" t="s">
        <v>71</v>
      </c>
      <c r="C13" t="s">
        <v>72</v>
      </c>
      <c r="D13">
        <v>0.5</v>
      </c>
      <c r="E13">
        <v>0.5</v>
      </c>
      <c r="F13">
        <v>0.5</v>
      </c>
      <c r="G13" t="s">
        <v>259</v>
      </c>
      <c r="H13">
        <v>2.9</v>
      </c>
      <c r="I13">
        <v>0.5</v>
      </c>
      <c r="J13">
        <v>0.5</v>
      </c>
      <c r="K13">
        <v>3.6</v>
      </c>
      <c r="L13">
        <v>0.6</v>
      </c>
      <c r="M13">
        <v>1</v>
      </c>
      <c r="O13">
        <f t="shared" si="0"/>
        <v>1.1777777777777778</v>
      </c>
      <c r="R13" s="2">
        <v>117</v>
      </c>
      <c r="S13" s="2" t="s">
        <v>89</v>
      </c>
      <c r="T13" s="2" t="s">
        <v>86</v>
      </c>
      <c r="U13" s="2">
        <f>AVERAGEIF($A$2:$A$695,R13,$D$2:$M$695)</f>
        <v>6.2022222222222219</v>
      </c>
    </row>
    <row r="14" spans="1:24">
      <c r="A14">
        <v>50</v>
      </c>
      <c r="B14" t="s">
        <v>71</v>
      </c>
      <c r="C14" t="s">
        <v>72</v>
      </c>
      <c r="D14">
        <v>0.5</v>
      </c>
      <c r="E14" t="s">
        <v>259</v>
      </c>
      <c r="F14" t="s">
        <v>259</v>
      </c>
      <c r="G14" t="s">
        <v>259</v>
      </c>
      <c r="H14" t="s">
        <v>259</v>
      </c>
      <c r="I14" t="s">
        <v>259</v>
      </c>
      <c r="J14" t="s">
        <v>259</v>
      </c>
      <c r="K14" t="s">
        <v>259</v>
      </c>
      <c r="L14" t="s">
        <v>259</v>
      </c>
      <c r="M14" t="s">
        <v>259</v>
      </c>
      <c r="R14" s="2">
        <v>118</v>
      </c>
      <c r="S14" s="2" t="s">
        <v>90</v>
      </c>
      <c r="T14" s="2" t="s">
        <v>86</v>
      </c>
      <c r="U14" s="2">
        <f t="shared" si="1"/>
        <v>1.7333333333333333E-2</v>
      </c>
    </row>
    <row r="15" spans="1:24">
      <c r="A15">
        <v>52</v>
      </c>
      <c r="B15" t="s">
        <v>74</v>
      </c>
      <c r="C15" t="s">
        <v>72</v>
      </c>
      <c r="D15" t="s">
        <v>259</v>
      </c>
      <c r="E15">
        <v>0.05</v>
      </c>
      <c r="F15">
        <v>0.05</v>
      </c>
      <c r="G15">
        <v>0.05</v>
      </c>
      <c r="H15">
        <v>0.93</v>
      </c>
      <c r="I15">
        <v>0.05</v>
      </c>
      <c r="J15" t="s">
        <v>259</v>
      </c>
      <c r="K15" t="s">
        <v>259</v>
      </c>
      <c r="L15">
        <v>0.49</v>
      </c>
      <c r="M15">
        <v>0.54</v>
      </c>
      <c r="O15">
        <f t="shared" si="0"/>
        <v>0.30857142857142861</v>
      </c>
      <c r="R15" s="2">
        <v>119</v>
      </c>
      <c r="S15" s="2" t="s">
        <v>91</v>
      </c>
      <c r="T15" s="2" t="s">
        <v>86</v>
      </c>
      <c r="U15" s="2">
        <f t="shared" si="1"/>
        <v>9.0649999999999986E-4</v>
      </c>
    </row>
    <row r="16" spans="1:24">
      <c r="A16">
        <v>52</v>
      </c>
      <c r="B16" t="s">
        <v>74</v>
      </c>
      <c r="C16" t="s">
        <v>72</v>
      </c>
      <c r="D16">
        <v>0.05</v>
      </c>
      <c r="E16">
        <v>0.05</v>
      </c>
      <c r="F16">
        <v>0.05</v>
      </c>
      <c r="G16">
        <v>0.11700000000000001</v>
      </c>
      <c r="H16">
        <v>0.111</v>
      </c>
      <c r="I16">
        <v>1.37</v>
      </c>
      <c r="J16">
        <v>0.122</v>
      </c>
      <c r="K16">
        <v>0.05</v>
      </c>
      <c r="L16">
        <v>0.05</v>
      </c>
      <c r="M16">
        <v>0.05</v>
      </c>
      <c r="O16">
        <f t="shared" si="0"/>
        <v>0.20200000000000001</v>
      </c>
      <c r="R16" s="2">
        <v>135</v>
      </c>
      <c r="S16" s="2" t="s">
        <v>94</v>
      </c>
      <c r="T16" s="2" t="s">
        <v>86</v>
      </c>
      <c r="U16" s="2">
        <f t="shared" si="1"/>
        <v>11.735555555555553</v>
      </c>
    </row>
    <row r="17" spans="1:22">
      <c r="A17">
        <v>52</v>
      </c>
      <c r="B17" t="s">
        <v>74</v>
      </c>
      <c r="C17" t="s">
        <v>72</v>
      </c>
      <c r="D17">
        <v>0.05</v>
      </c>
      <c r="E17">
        <v>0.05</v>
      </c>
      <c r="F17">
        <v>0.05</v>
      </c>
      <c r="G17">
        <v>0.05</v>
      </c>
      <c r="H17">
        <v>0.05</v>
      </c>
      <c r="I17">
        <v>0.13300000000000001</v>
      </c>
      <c r="J17">
        <v>0.05</v>
      </c>
      <c r="K17">
        <v>0.05</v>
      </c>
      <c r="L17">
        <v>0.05</v>
      </c>
      <c r="M17">
        <v>0.11</v>
      </c>
      <c r="O17">
        <f t="shared" si="0"/>
        <v>6.4299999999999996E-2</v>
      </c>
      <c r="R17" s="2">
        <v>158</v>
      </c>
      <c r="S17" s="2" t="s">
        <v>95</v>
      </c>
      <c r="T17" s="2" t="s">
        <v>86</v>
      </c>
      <c r="U17" s="2">
        <f>AVERAGEIF($A$2:$A$695,R17,$D$2:$M$695)</f>
        <v>327.75</v>
      </c>
    </row>
    <row r="18" spans="1:22">
      <c r="A18">
        <v>52</v>
      </c>
      <c r="B18" t="s">
        <v>74</v>
      </c>
      <c r="C18" t="s">
        <v>72</v>
      </c>
      <c r="D18">
        <v>0.05</v>
      </c>
      <c r="E18" t="s">
        <v>259</v>
      </c>
      <c r="F18">
        <v>0.05</v>
      </c>
      <c r="G18">
        <v>0.05</v>
      </c>
      <c r="H18">
        <v>0.05</v>
      </c>
      <c r="I18">
        <v>0.05</v>
      </c>
      <c r="J18">
        <v>0.05</v>
      </c>
      <c r="K18">
        <v>0.05</v>
      </c>
      <c r="L18">
        <v>0.123</v>
      </c>
      <c r="M18">
        <v>0.05</v>
      </c>
      <c r="O18">
        <f t="shared" si="0"/>
        <v>5.8111111111111113E-2</v>
      </c>
      <c r="R18" s="2">
        <v>180</v>
      </c>
      <c r="S18" s="2" t="s">
        <v>96</v>
      </c>
      <c r="T18" s="2" t="s">
        <v>86</v>
      </c>
      <c r="U18" s="2">
        <f t="shared" si="1"/>
        <v>8.1000000000000003E-2</v>
      </c>
    </row>
    <row r="19" spans="1:22">
      <c r="A19">
        <v>52</v>
      </c>
      <c r="B19" t="s">
        <v>74</v>
      </c>
      <c r="C19" t="s">
        <v>72</v>
      </c>
      <c r="D19">
        <v>0.05</v>
      </c>
      <c r="E19">
        <v>0.05</v>
      </c>
      <c r="F19">
        <v>0.05</v>
      </c>
      <c r="G19">
        <v>0.05</v>
      </c>
      <c r="H19">
        <v>0.05</v>
      </c>
      <c r="I19" t="s">
        <v>259</v>
      </c>
      <c r="J19">
        <v>0.05</v>
      </c>
      <c r="K19">
        <v>0.05</v>
      </c>
      <c r="L19">
        <v>0.05</v>
      </c>
      <c r="M19">
        <v>0.05</v>
      </c>
      <c r="R19" s="2">
        <v>235</v>
      </c>
      <c r="S19" s="2" t="s">
        <v>97</v>
      </c>
      <c r="T19" s="2" t="s">
        <v>86</v>
      </c>
      <c r="U19" s="2">
        <f t="shared" si="1"/>
        <v>8.48</v>
      </c>
    </row>
    <row r="20" spans="1:22">
      <c r="A20">
        <v>52</v>
      </c>
      <c r="B20" t="s">
        <v>74</v>
      </c>
      <c r="C20" t="s">
        <v>72</v>
      </c>
      <c r="D20">
        <v>1</v>
      </c>
      <c r="E20">
        <v>1</v>
      </c>
      <c r="F20">
        <v>7.18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O20">
        <f t="shared" si="0"/>
        <v>1.6179999999999999</v>
      </c>
      <c r="R20" s="2">
        <v>237</v>
      </c>
      <c r="S20" s="2" t="s">
        <v>98</v>
      </c>
      <c r="T20" s="2" t="s">
        <v>86</v>
      </c>
      <c r="U20" s="2">
        <f t="shared" si="1"/>
        <v>8.3574999999999999</v>
      </c>
    </row>
    <row r="21" spans="1:22">
      <c r="A21">
        <v>52</v>
      </c>
      <c r="B21" t="s">
        <v>74</v>
      </c>
      <c r="C21" t="s">
        <v>72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 t="s">
        <v>259</v>
      </c>
      <c r="M21">
        <v>1</v>
      </c>
      <c r="R21" s="2">
        <v>239</v>
      </c>
      <c r="S21" s="2" t="s">
        <v>99</v>
      </c>
      <c r="T21" s="2" t="s">
        <v>86</v>
      </c>
      <c r="U21" s="2">
        <f t="shared" si="1"/>
        <v>115.75</v>
      </c>
    </row>
    <row r="22" spans="1:22">
      <c r="A22">
        <v>52</v>
      </c>
      <c r="B22" t="s">
        <v>74</v>
      </c>
      <c r="C22" t="s">
        <v>72</v>
      </c>
      <c r="D22">
        <v>1</v>
      </c>
      <c r="E22">
        <v>1</v>
      </c>
      <c r="F22">
        <v>1</v>
      </c>
      <c r="G22" t="s">
        <v>259</v>
      </c>
      <c r="H22">
        <v>1</v>
      </c>
      <c r="I22">
        <v>1</v>
      </c>
      <c r="J22">
        <v>1</v>
      </c>
      <c r="K22">
        <v>1</v>
      </c>
      <c r="L22">
        <v>1</v>
      </c>
      <c r="M22" t="s">
        <v>259</v>
      </c>
      <c r="R22" s="2">
        <v>241</v>
      </c>
      <c r="S22" s="2" t="s">
        <v>100</v>
      </c>
      <c r="T22" s="2" t="s">
        <v>86</v>
      </c>
      <c r="U22" s="2">
        <f t="shared" si="1"/>
        <v>116.5</v>
      </c>
    </row>
    <row r="23" spans="1:22">
      <c r="A23">
        <v>52</v>
      </c>
      <c r="B23" t="s">
        <v>74</v>
      </c>
      <c r="C23" t="s">
        <v>72</v>
      </c>
      <c r="D23">
        <v>1</v>
      </c>
      <c r="E23">
        <v>1</v>
      </c>
      <c r="F23">
        <v>1</v>
      </c>
      <c r="G23" t="s">
        <v>259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R23" s="2">
        <v>301</v>
      </c>
      <c r="S23" s="2" t="s">
        <v>101</v>
      </c>
      <c r="T23" s="2" t="s">
        <v>86</v>
      </c>
      <c r="U23" s="2">
        <f t="shared" si="1"/>
        <v>4.5625</v>
      </c>
    </row>
    <row r="24" spans="1:22">
      <c r="A24">
        <v>52</v>
      </c>
      <c r="B24" t="s">
        <v>74</v>
      </c>
      <c r="C24" t="s">
        <v>72</v>
      </c>
      <c r="D24">
        <v>1</v>
      </c>
      <c r="E24" t="s">
        <v>259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R24" s="2">
        <v>348</v>
      </c>
      <c r="S24" s="2" t="s">
        <v>102</v>
      </c>
      <c r="T24" s="2" t="s">
        <v>86</v>
      </c>
      <c r="U24" s="2">
        <f t="shared" si="1"/>
        <v>0.11545999999999998</v>
      </c>
    </row>
    <row r="25" spans="1:22">
      <c r="A25">
        <v>52</v>
      </c>
      <c r="B25" t="s">
        <v>74</v>
      </c>
      <c r="C25" t="s">
        <v>72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R25" s="2">
        <v>3164</v>
      </c>
      <c r="S25" s="2" t="s">
        <v>103</v>
      </c>
      <c r="T25" s="2" t="s">
        <v>72</v>
      </c>
      <c r="U25" s="2">
        <f t="shared" si="1"/>
        <v>1.4818181818181819</v>
      </c>
    </row>
    <row r="26" spans="1:22">
      <c r="A26">
        <v>52</v>
      </c>
      <c r="B26" t="s">
        <v>74</v>
      </c>
      <c r="C26" t="s">
        <v>72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 t="s">
        <v>259</v>
      </c>
      <c r="K26">
        <v>1</v>
      </c>
      <c r="L26">
        <v>1</v>
      </c>
      <c r="M26">
        <v>1</v>
      </c>
      <c r="R26" s="2">
        <v>3377</v>
      </c>
      <c r="S26" s="2" t="s">
        <v>105</v>
      </c>
      <c r="T26" s="2" t="s">
        <v>72</v>
      </c>
      <c r="U26" s="2">
        <f t="shared" si="1"/>
        <v>0.02</v>
      </c>
    </row>
    <row r="27" spans="1:22">
      <c r="A27">
        <v>52</v>
      </c>
      <c r="B27" t="s">
        <v>74</v>
      </c>
      <c r="C27" t="s">
        <v>72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 t="s">
        <v>259</v>
      </c>
      <c r="M27">
        <v>1</v>
      </c>
      <c r="R27" s="2">
        <v>3408</v>
      </c>
      <c r="S27" s="2" t="s">
        <v>106</v>
      </c>
      <c r="T27" s="2" t="s">
        <v>72</v>
      </c>
      <c r="U27" s="2">
        <f t="shared" si="1"/>
        <v>1.25525</v>
      </c>
    </row>
    <row r="28" spans="1:22">
      <c r="A28">
        <v>52</v>
      </c>
      <c r="B28" t="s">
        <v>74</v>
      </c>
      <c r="C28" t="s">
        <v>72</v>
      </c>
      <c r="D28" t="s">
        <v>259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R28" s="2">
        <v>3409</v>
      </c>
      <c r="S28" s="2" t="s">
        <v>107</v>
      </c>
      <c r="T28" s="2" t="s">
        <v>72</v>
      </c>
      <c r="U28" s="2">
        <f t="shared" si="1"/>
        <v>2.1236842105263158</v>
      </c>
      <c r="V28">
        <f>U28/1000</f>
        <v>2.1236842105263158E-3</v>
      </c>
    </row>
    <row r="29" spans="1:22">
      <c r="A29">
        <v>52</v>
      </c>
      <c r="B29" t="s">
        <v>74</v>
      </c>
      <c r="C29" t="s">
        <v>72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 t="s">
        <v>259</v>
      </c>
      <c r="R29" s="2">
        <v>3410</v>
      </c>
      <c r="S29" s="2" t="s">
        <v>108</v>
      </c>
      <c r="T29" s="2" t="s">
        <v>72</v>
      </c>
      <c r="U29" s="2">
        <f t="shared" si="1"/>
        <v>1.3568421052631578</v>
      </c>
      <c r="V29">
        <f>U29/1000</f>
        <v>1.3568421052631578E-3</v>
      </c>
    </row>
    <row r="30" spans="1:22">
      <c r="A30">
        <v>52</v>
      </c>
      <c r="B30" t="s">
        <v>74</v>
      </c>
      <c r="C30" t="s">
        <v>72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t="s">
        <v>259</v>
      </c>
      <c r="R30" s="2">
        <v>3878</v>
      </c>
      <c r="S30" s="2" t="s">
        <v>109</v>
      </c>
      <c r="T30" s="2" t="s">
        <v>72</v>
      </c>
      <c r="U30" s="2">
        <f t="shared" si="1"/>
        <v>0.11666666666666665</v>
      </c>
    </row>
    <row r="31" spans="1:22">
      <c r="A31">
        <v>52</v>
      </c>
      <c r="B31" t="s">
        <v>74</v>
      </c>
      <c r="C31" t="s">
        <v>72</v>
      </c>
      <c r="D31" t="s">
        <v>259</v>
      </c>
      <c r="E31">
        <v>1</v>
      </c>
      <c r="F31">
        <v>1</v>
      </c>
      <c r="G31">
        <v>1</v>
      </c>
      <c r="H31">
        <v>1</v>
      </c>
      <c r="I31">
        <v>1</v>
      </c>
      <c r="J31">
        <v>2.9</v>
      </c>
      <c r="K31">
        <v>1</v>
      </c>
      <c r="L31">
        <v>1</v>
      </c>
      <c r="M31" t="s">
        <v>259</v>
      </c>
      <c r="O31">
        <f t="shared" si="0"/>
        <v>1.2375</v>
      </c>
      <c r="R31" s="2">
        <v>4821</v>
      </c>
      <c r="S31" s="2" t="s">
        <v>110</v>
      </c>
      <c r="T31" s="2" t="s">
        <v>72</v>
      </c>
      <c r="U31" s="2">
        <f t="shared" si="1"/>
        <v>9.9999999999999992E-2</v>
      </c>
    </row>
    <row r="32" spans="1:22">
      <c r="A32">
        <v>61</v>
      </c>
      <c r="B32" t="s">
        <v>9</v>
      </c>
      <c r="D32" t="s">
        <v>259</v>
      </c>
      <c r="E32">
        <v>8.1999999999999993</v>
      </c>
      <c r="F32">
        <v>7.7</v>
      </c>
      <c r="G32">
        <v>7.98</v>
      </c>
      <c r="H32">
        <v>7.96</v>
      </c>
      <c r="I32">
        <v>7.64</v>
      </c>
      <c r="J32">
        <v>7.98</v>
      </c>
      <c r="K32">
        <v>7.98</v>
      </c>
      <c r="L32">
        <v>8.27</v>
      </c>
      <c r="M32">
        <v>8.24</v>
      </c>
      <c r="O32">
        <f t="shared" si="0"/>
        <v>7.9944444444444436</v>
      </c>
      <c r="R32" s="2">
        <v>6045</v>
      </c>
      <c r="S32" s="2" t="s">
        <v>111</v>
      </c>
      <c r="T32" s="2" t="s">
        <v>72</v>
      </c>
      <c r="U32" s="2">
        <f t="shared" si="1"/>
        <v>0.65941176470588236</v>
      </c>
      <c r="V32">
        <f>U32/1000</f>
        <v>6.5941176470588232E-4</v>
      </c>
    </row>
    <row r="33" spans="1:22">
      <c r="A33">
        <v>61</v>
      </c>
      <c r="B33" t="s">
        <v>9</v>
      </c>
      <c r="D33">
        <v>8.1199999999999992</v>
      </c>
      <c r="E33">
        <v>8.26</v>
      </c>
      <c r="F33">
        <v>8.32</v>
      </c>
      <c r="G33">
        <v>8.16</v>
      </c>
      <c r="H33">
        <v>8.15</v>
      </c>
      <c r="I33">
        <v>8.34</v>
      </c>
      <c r="J33">
        <v>8.07</v>
      </c>
      <c r="K33">
        <v>8.06</v>
      </c>
      <c r="L33">
        <v>8.27</v>
      </c>
      <c r="M33">
        <v>8.3800000000000008</v>
      </c>
      <c r="O33">
        <f t="shared" si="0"/>
        <v>8.2129999999999974</v>
      </c>
      <c r="R33" s="2">
        <v>6057</v>
      </c>
      <c r="S33" s="2" t="s">
        <v>113</v>
      </c>
      <c r="T33" s="2" t="s">
        <v>72</v>
      </c>
      <c r="U33" s="2" t="e">
        <f t="shared" si="1"/>
        <v>#DIV/0!</v>
      </c>
    </row>
    <row r="34" spans="1:22">
      <c r="A34">
        <v>61</v>
      </c>
      <c r="B34" t="s">
        <v>9</v>
      </c>
      <c r="D34">
        <v>8.17</v>
      </c>
      <c r="E34">
        <v>8.26</v>
      </c>
      <c r="F34">
        <v>7.84</v>
      </c>
      <c r="G34">
        <v>8.25</v>
      </c>
      <c r="H34">
        <v>8.26</v>
      </c>
      <c r="I34">
        <v>7.79</v>
      </c>
      <c r="J34">
        <v>7.89</v>
      </c>
      <c r="K34">
        <v>7.96</v>
      </c>
      <c r="L34">
        <v>7.51</v>
      </c>
      <c r="M34">
        <v>8.11</v>
      </c>
      <c r="O34">
        <f t="shared" si="0"/>
        <v>8.0039999999999996</v>
      </c>
      <c r="R34" s="2">
        <v>6396</v>
      </c>
      <c r="S34" s="2" t="s">
        <v>114</v>
      </c>
      <c r="T34" s="2" t="s">
        <v>115</v>
      </c>
      <c r="U34" s="2">
        <f t="shared" si="1"/>
        <v>6.7333333333333334</v>
      </c>
    </row>
    <row r="35" spans="1:22">
      <c r="A35">
        <v>61</v>
      </c>
      <c r="B35" t="s">
        <v>9</v>
      </c>
      <c r="D35">
        <v>8.0500000000000007</v>
      </c>
      <c r="E35" t="s">
        <v>259</v>
      </c>
      <c r="F35">
        <v>8.0399999999999991</v>
      </c>
      <c r="G35">
        <v>7.86</v>
      </c>
      <c r="H35">
        <v>8.17</v>
      </c>
      <c r="I35">
        <v>8.1199999999999992</v>
      </c>
      <c r="J35">
        <v>8.24</v>
      </c>
      <c r="K35">
        <v>8.0399999999999991</v>
      </c>
      <c r="L35">
        <v>8.0299999999999994</v>
      </c>
      <c r="M35">
        <v>8.3699999999999992</v>
      </c>
      <c r="O35">
        <f t="shared" si="0"/>
        <v>8.1022222222222222</v>
      </c>
      <c r="R35" s="2">
        <v>6450</v>
      </c>
      <c r="S35" s="2" t="s">
        <v>116</v>
      </c>
      <c r="T35" s="2" t="s">
        <v>72</v>
      </c>
      <c r="U35" s="2">
        <f t="shared" si="1"/>
        <v>1.110421052631579</v>
      </c>
      <c r="V35">
        <f>U35/1000</f>
        <v>1.1104210526315789E-3</v>
      </c>
    </row>
    <row r="36" spans="1:22">
      <c r="A36">
        <v>61</v>
      </c>
      <c r="B36" t="s">
        <v>9</v>
      </c>
      <c r="D36">
        <v>8.15</v>
      </c>
      <c r="E36">
        <v>8.14</v>
      </c>
      <c r="F36">
        <v>8.32</v>
      </c>
      <c r="G36">
        <v>8.16</v>
      </c>
      <c r="H36">
        <v>8.2899999999999991</v>
      </c>
      <c r="I36" t="s">
        <v>259</v>
      </c>
      <c r="J36">
        <v>8.11</v>
      </c>
      <c r="K36">
        <v>7.63</v>
      </c>
      <c r="L36">
        <v>7.23</v>
      </c>
      <c r="M36">
        <v>8.01</v>
      </c>
      <c r="O36">
        <f t="shared" si="0"/>
        <v>8.0044444444444451</v>
      </c>
      <c r="R36" s="2">
        <v>6452</v>
      </c>
      <c r="S36" s="2" t="s">
        <v>117</v>
      </c>
      <c r="T36" s="2" t="s">
        <v>72</v>
      </c>
      <c r="U36" s="2">
        <f t="shared" si="1"/>
        <v>3.2818181818181817</v>
      </c>
    </row>
    <row r="37" spans="1:22">
      <c r="A37">
        <v>61</v>
      </c>
      <c r="B37" t="s">
        <v>9</v>
      </c>
      <c r="D37">
        <v>8.15</v>
      </c>
      <c r="E37">
        <v>8.2200000000000006</v>
      </c>
      <c r="F37">
        <v>7.8</v>
      </c>
      <c r="G37">
        <v>8.1</v>
      </c>
      <c r="H37" t="s">
        <v>259</v>
      </c>
      <c r="I37">
        <v>8.1199999999999992</v>
      </c>
      <c r="J37">
        <v>8.4499999999999993</v>
      </c>
      <c r="K37">
        <v>8.09</v>
      </c>
      <c r="L37">
        <v>8.1300000000000008</v>
      </c>
      <c r="M37">
        <v>8.34</v>
      </c>
      <c r="O37">
        <f t="shared" si="0"/>
        <v>8.1555555555555568</v>
      </c>
      <c r="R37" s="2">
        <v>6455</v>
      </c>
      <c r="S37" s="2" t="s">
        <v>118</v>
      </c>
      <c r="T37" s="2" t="s">
        <v>72</v>
      </c>
      <c r="U37" s="2">
        <f t="shared" si="1"/>
        <v>8.4945454545454542</v>
      </c>
      <c r="V37">
        <f>U37/1000</f>
        <v>8.4945454545454543E-3</v>
      </c>
    </row>
    <row r="38" spans="1:22">
      <c r="A38">
        <v>61</v>
      </c>
      <c r="B38" t="s">
        <v>9</v>
      </c>
      <c r="D38" t="s">
        <v>259</v>
      </c>
      <c r="E38">
        <v>7.87</v>
      </c>
      <c r="F38">
        <v>7.8</v>
      </c>
      <c r="G38">
        <v>8.31</v>
      </c>
      <c r="H38">
        <v>8.18</v>
      </c>
      <c r="I38">
        <v>8.24</v>
      </c>
      <c r="J38">
        <v>8.26</v>
      </c>
      <c r="K38">
        <v>8.0500000000000007</v>
      </c>
      <c r="L38" t="s">
        <v>259</v>
      </c>
      <c r="M38">
        <v>8.33</v>
      </c>
      <c r="O38">
        <f t="shared" si="0"/>
        <v>8.129999999999999</v>
      </c>
      <c r="R38" s="2">
        <v>6462</v>
      </c>
      <c r="S38" s="2" t="s">
        <v>120</v>
      </c>
      <c r="T38" s="2" t="s">
        <v>72</v>
      </c>
      <c r="U38" s="2">
        <f t="shared" si="1"/>
        <v>2.5</v>
      </c>
    </row>
    <row r="39" spans="1:22">
      <c r="A39">
        <v>61</v>
      </c>
      <c r="B39" t="s">
        <v>9</v>
      </c>
      <c r="D39">
        <v>8.1300000000000008</v>
      </c>
      <c r="E39">
        <v>8.1199999999999992</v>
      </c>
      <c r="F39">
        <v>8.16</v>
      </c>
      <c r="G39" t="s">
        <v>259</v>
      </c>
      <c r="H39">
        <v>8.18</v>
      </c>
      <c r="I39">
        <v>8.17</v>
      </c>
      <c r="J39">
        <v>8.25</v>
      </c>
      <c r="K39">
        <v>8.18</v>
      </c>
      <c r="L39">
        <v>8.0399999999999991</v>
      </c>
      <c r="M39">
        <v>8.1199999999999992</v>
      </c>
      <c r="O39">
        <f t="shared" si="0"/>
        <v>8.15</v>
      </c>
      <c r="R39" s="2">
        <v>6619</v>
      </c>
      <c r="S39" s="2" t="s">
        <v>121</v>
      </c>
      <c r="T39" s="2" t="s">
        <v>72</v>
      </c>
      <c r="U39" s="2">
        <f t="shared" si="1"/>
        <v>2.5000000000000005E-2</v>
      </c>
    </row>
    <row r="40" spans="1:22">
      <c r="A40">
        <v>61</v>
      </c>
      <c r="B40" t="s">
        <v>9</v>
      </c>
      <c r="D40">
        <v>7.94</v>
      </c>
      <c r="E40">
        <v>7.87</v>
      </c>
      <c r="F40">
        <v>8.31</v>
      </c>
      <c r="G40" t="s">
        <v>259</v>
      </c>
      <c r="H40">
        <v>8.1999999999999993</v>
      </c>
      <c r="I40">
        <v>8.1</v>
      </c>
      <c r="J40">
        <v>7.88</v>
      </c>
      <c r="K40">
        <v>8</v>
      </c>
      <c r="L40">
        <v>7.88</v>
      </c>
      <c r="M40">
        <v>8.1199999999999992</v>
      </c>
      <c r="O40">
        <f t="shared" si="0"/>
        <v>8.033333333333335</v>
      </c>
      <c r="R40" s="2">
        <v>7668</v>
      </c>
      <c r="S40" s="2" t="s">
        <v>123</v>
      </c>
      <c r="T40" s="2"/>
      <c r="U40" s="2">
        <f t="shared" si="1"/>
        <v>3</v>
      </c>
    </row>
    <row r="41" spans="1:22">
      <c r="A41">
        <v>61</v>
      </c>
      <c r="B41" t="s">
        <v>9</v>
      </c>
      <c r="D41">
        <v>8.32</v>
      </c>
      <c r="E41" t="s">
        <v>259</v>
      </c>
      <c r="F41">
        <v>8.36</v>
      </c>
      <c r="G41">
        <v>8.26</v>
      </c>
      <c r="H41">
        <v>8.27</v>
      </c>
      <c r="I41">
        <v>8</v>
      </c>
      <c r="J41">
        <v>8</v>
      </c>
      <c r="K41">
        <v>8.09</v>
      </c>
      <c r="L41">
        <v>8.0399999999999991</v>
      </c>
      <c r="M41">
        <v>8.07</v>
      </c>
      <c r="O41">
        <f t="shared" si="0"/>
        <v>8.1566666666666663</v>
      </c>
      <c r="R41" s="2">
        <v>9901</v>
      </c>
      <c r="S41" s="2" t="s">
        <v>124</v>
      </c>
      <c r="T41" s="2" t="s">
        <v>125</v>
      </c>
      <c r="U41" s="2">
        <f t="shared" si="1"/>
        <v>98.39500000000001</v>
      </c>
    </row>
    <row r="42" spans="1:22">
      <c r="A42">
        <v>61</v>
      </c>
      <c r="B42" t="s">
        <v>9</v>
      </c>
      <c r="D42">
        <v>8.4499999999999993</v>
      </c>
      <c r="E42">
        <v>8.9600000000000009</v>
      </c>
      <c r="F42">
        <v>8.08</v>
      </c>
      <c r="G42">
        <v>8.2100000000000009</v>
      </c>
      <c r="H42">
        <v>8.25</v>
      </c>
      <c r="I42">
        <v>8.4</v>
      </c>
      <c r="J42">
        <v>8.2799999999999994</v>
      </c>
      <c r="K42">
        <v>8.35</v>
      </c>
      <c r="L42">
        <v>8.33</v>
      </c>
      <c r="M42">
        <v>8.31</v>
      </c>
      <c r="O42">
        <f t="shared" si="0"/>
        <v>8.3620000000000001</v>
      </c>
      <c r="R42" s="2">
        <v>9924</v>
      </c>
      <c r="S42" s="2" t="s">
        <v>126</v>
      </c>
      <c r="T42" s="2" t="s">
        <v>86</v>
      </c>
      <c r="U42" s="2">
        <f t="shared" si="1"/>
        <v>10.950588235294118</v>
      </c>
    </row>
    <row r="43" spans="1:22">
      <c r="A43">
        <v>61</v>
      </c>
      <c r="B43" t="s">
        <v>9</v>
      </c>
      <c r="D43">
        <v>8.1199999999999992</v>
      </c>
      <c r="E43">
        <v>8.25</v>
      </c>
      <c r="F43">
        <v>8.4</v>
      </c>
      <c r="G43">
        <v>8.35</v>
      </c>
      <c r="H43">
        <v>8.27</v>
      </c>
      <c r="I43">
        <v>8.3000000000000007</v>
      </c>
      <c r="J43" t="s">
        <v>259</v>
      </c>
      <c r="K43">
        <v>8.17</v>
      </c>
      <c r="L43">
        <v>7.9</v>
      </c>
      <c r="M43">
        <v>8.23</v>
      </c>
      <c r="O43">
        <f t="shared" si="0"/>
        <v>8.2211111111111119</v>
      </c>
      <c r="R43" s="2">
        <v>6458</v>
      </c>
      <c r="S43" s="2" t="s">
        <v>137</v>
      </c>
      <c r="T43" s="2" t="s">
        <v>72</v>
      </c>
      <c r="U43" s="2" t="e">
        <f t="shared" si="1"/>
        <v>#DIV/0!</v>
      </c>
    </row>
    <row r="44" spans="1:22">
      <c r="A44">
        <v>61</v>
      </c>
      <c r="B44" t="s">
        <v>9</v>
      </c>
      <c r="D44">
        <v>8.17</v>
      </c>
      <c r="E44">
        <v>8.19</v>
      </c>
      <c r="F44">
        <v>8.15</v>
      </c>
      <c r="G44">
        <v>8.11</v>
      </c>
      <c r="H44">
        <v>8.26</v>
      </c>
      <c r="I44">
        <v>8.23</v>
      </c>
      <c r="J44">
        <v>8.1999999999999993</v>
      </c>
      <c r="K44">
        <v>8.11</v>
      </c>
      <c r="L44" t="s">
        <v>259</v>
      </c>
      <c r="M44">
        <v>6.94</v>
      </c>
      <c r="O44">
        <f t="shared" si="0"/>
        <v>8.0399999999999991</v>
      </c>
      <c r="R44" s="2">
        <v>4370</v>
      </c>
      <c r="S44" s="2" t="s">
        <v>142</v>
      </c>
      <c r="T44" s="2" t="s">
        <v>72</v>
      </c>
      <c r="U44" s="2">
        <f t="shared" si="1"/>
        <v>15</v>
      </c>
    </row>
    <row r="45" spans="1:22">
      <c r="A45">
        <v>61</v>
      </c>
      <c r="B45" t="s">
        <v>9</v>
      </c>
      <c r="D45" t="s">
        <v>259</v>
      </c>
      <c r="E45">
        <v>7.99</v>
      </c>
      <c r="F45">
        <v>8.0299999999999994</v>
      </c>
      <c r="G45">
        <v>8.1</v>
      </c>
      <c r="H45">
        <v>8</v>
      </c>
      <c r="I45">
        <v>8.16</v>
      </c>
      <c r="J45">
        <v>8.17</v>
      </c>
      <c r="K45">
        <v>7.88</v>
      </c>
      <c r="L45">
        <v>8.1199999999999992</v>
      </c>
      <c r="M45">
        <v>8.2799999999999994</v>
      </c>
      <c r="O45">
        <f t="shared" si="0"/>
        <v>8.0811111111111114</v>
      </c>
      <c r="R45" s="2">
        <v>105</v>
      </c>
      <c r="S45" s="2" t="s">
        <v>144</v>
      </c>
      <c r="T45" s="2" t="s">
        <v>72</v>
      </c>
      <c r="U45" s="2">
        <f t="shared" si="1"/>
        <v>2.3222222222222224E-2</v>
      </c>
    </row>
    <row r="46" spans="1:22">
      <c r="A46">
        <v>61</v>
      </c>
      <c r="B46" t="s">
        <v>9</v>
      </c>
      <c r="D46">
        <v>7.84</v>
      </c>
      <c r="E46" t="s">
        <v>259</v>
      </c>
      <c r="F46">
        <v>7.78</v>
      </c>
      <c r="G46">
        <v>8.1</v>
      </c>
      <c r="H46">
        <v>7.88</v>
      </c>
      <c r="I46">
        <v>8.2100000000000009</v>
      </c>
      <c r="J46">
        <v>8.26</v>
      </c>
      <c r="K46">
        <v>7.94</v>
      </c>
      <c r="L46">
        <v>8.2100000000000009</v>
      </c>
      <c r="M46" t="s">
        <v>259</v>
      </c>
      <c r="O46">
        <f t="shared" si="0"/>
        <v>8.0274999999999999</v>
      </c>
      <c r="R46" s="2">
        <v>254</v>
      </c>
      <c r="S46" s="2" t="s">
        <v>156</v>
      </c>
      <c r="T46" s="2" t="s">
        <v>157</v>
      </c>
      <c r="U46" s="2">
        <f t="shared" si="1"/>
        <v>0.39800000000000002</v>
      </c>
    </row>
    <row r="47" spans="1:22">
      <c r="A47">
        <v>61</v>
      </c>
      <c r="B47" t="s">
        <v>9</v>
      </c>
      <c r="D47">
        <v>8.06</v>
      </c>
      <c r="E47">
        <v>8.2200000000000006</v>
      </c>
      <c r="F47">
        <v>8.43</v>
      </c>
      <c r="G47">
        <v>8.31</v>
      </c>
      <c r="H47">
        <v>8.06</v>
      </c>
      <c r="I47">
        <v>7.95</v>
      </c>
      <c r="J47">
        <v>7.95</v>
      </c>
      <c r="K47">
        <v>7.9</v>
      </c>
      <c r="L47">
        <v>7.92</v>
      </c>
      <c r="M47" t="s">
        <v>259</v>
      </c>
      <c r="O47">
        <f t="shared" si="0"/>
        <v>8.0888888888888903</v>
      </c>
      <c r="R47" s="2">
        <v>270</v>
      </c>
      <c r="S47" s="2" t="s">
        <v>158</v>
      </c>
      <c r="T47" s="2" t="s">
        <v>157</v>
      </c>
      <c r="U47" s="2">
        <f t="shared" si="1"/>
        <v>0.05</v>
      </c>
    </row>
    <row r="48" spans="1:22">
      <c r="A48">
        <v>61</v>
      </c>
      <c r="B48" t="s">
        <v>9</v>
      </c>
      <c r="D48">
        <v>8.24</v>
      </c>
      <c r="E48">
        <v>8.2100000000000009</v>
      </c>
      <c r="F48">
        <v>8.1199999999999992</v>
      </c>
      <c r="G48">
        <v>8.2899999999999991</v>
      </c>
      <c r="H48">
        <v>8.3000000000000007</v>
      </c>
      <c r="I48">
        <v>8.07</v>
      </c>
      <c r="J48">
        <v>8.1199999999999992</v>
      </c>
      <c r="K48">
        <v>8.09</v>
      </c>
      <c r="L48">
        <v>8.0399999999999991</v>
      </c>
      <c r="M48" t="s">
        <v>259</v>
      </c>
      <c r="O48">
        <f t="shared" si="0"/>
        <v>8.1644444444444435</v>
      </c>
      <c r="R48" s="2">
        <v>8394</v>
      </c>
      <c r="S48" s="2" t="s">
        <v>159</v>
      </c>
      <c r="T48" s="2" t="s">
        <v>160</v>
      </c>
      <c r="U48" s="2" t="e">
        <f t="shared" si="1"/>
        <v>#DIV/0!</v>
      </c>
    </row>
    <row r="49" spans="1:22">
      <c r="A49">
        <v>61</v>
      </c>
      <c r="B49" t="s">
        <v>9</v>
      </c>
      <c r="D49">
        <v>7.83</v>
      </c>
      <c r="E49" t="s">
        <v>259</v>
      </c>
      <c r="F49">
        <v>8.17</v>
      </c>
      <c r="G49" t="s">
        <v>259</v>
      </c>
      <c r="H49">
        <v>8.1199999999999992</v>
      </c>
      <c r="I49">
        <v>8.1999999999999993</v>
      </c>
      <c r="J49">
        <v>8.14</v>
      </c>
      <c r="K49">
        <v>8.3000000000000007</v>
      </c>
      <c r="L49">
        <v>8.24</v>
      </c>
      <c r="M49">
        <v>8.3000000000000007</v>
      </c>
      <c r="O49">
        <f t="shared" si="0"/>
        <v>8.1624999999999996</v>
      </c>
      <c r="R49" s="2">
        <v>9589</v>
      </c>
      <c r="S49" s="2" t="s">
        <v>161</v>
      </c>
      <c r="T49" s="2" t="s">
        <v>125</v>
      </c>
      <c r="U49" s="2" t="e">
        <f t="shared" si="1"/>
        <v>#DIV/0!</v>
      </c>
    </row>
    <row r="50" spans="1:22">
      <c r="A50">
        <v>61</v>
      </c>
      <c r="B50" t="s">
        <v>9</v>
      </c>
      <c r="D50">
        <v>7.95</v>
      </c>
      <c r="E50">
        <v>8.14</v>
      </c>
      <c r="F50">
        <v>7.65</v>
      </c>
      <c r="G50">
        <v>8.06</v>
      </c>
      <c r="H50">
        <v>8.59</v>
      </c>
      <c r="I50">
        <v>7.88</v>
      </c>
      <c r="J50">
        <v>7.94</v>
      </c>
      <c r="K50">
        <v>8.11</v>
      </c>
      <c r="L50">
        <v>8.15</v>
      </c>
      <c r="M50">
        <v>8.25</v>
      </c>
      <c r="O50">
        <f t="shared" si="0"/>
        <v>8.0719999999999992</v>
      </c>
      <c r="R50" s="2">
        <v>166</v>
      </c>
      <c r="S50" s="2" t="s">
        <v>176</v>
      </c>
      <c r="T50" s="2" t="s">
        <v>125</v>
      </c>
      <c r="U50" s="2" t="e">
        <f t="shared" si="1"/>
        <v>#DIV/0!</v>
      </c>
    </row>
    <row r="51" spans="1:22">
      <c r="A51">
        <v>61</v>
      </c>
      <c r="B51" t="s">
        <v>9</v>
      </c>
      <c r="D51">
        <v>8.2899999999999991</v>
      </c>
      <c r="E51">
        <v>7.68</v>
      </c>
      <c r="F51">
        <v>8.15</v>
      </c>
      <c r="G51">
        <v>7.93</v>
      </c>
      <c r="H51">
        <v>8.26</v>
      </c>
      <c r="I51">
        <v>8.2100000000000009</v>
      </c>
      <c r="J51">
        <v>7.85</v>
      </c>
      <c r="K51">
        <v>7.75</v>
      </c>
      <c r="L51">
        <v>8.1199999999999992</v>
      </c>
      <c r="M51" t="s">
        <v>259</v>
      </c>
      <c r="O51">
        <f t="shared" si="0"/>
        <v>8.0266666666666673</v>
      </c>
      <c r="R51" s="2">
        <v>216</v>
      </c>
      <c r="S51" s="2" t="s">
        <v>177</v>
      </c>
      <c r="T51" s="2" t="s">
        <v>157</v>
      </c>
      <c r="U51" s="2">
        <f t="shared" si="1"/>
        <v>11.5</v>
      </c>
    </row>
    <row r="52" spans="1:22">
      <c r="A52">
        <v>61</v>
      </c>
      <c r="B52" t="s">
        <v>9</v>
      </c>
      <c r="D52">
        <v>8.3699999999999992</v>
      </c>
      <c r="E52">
        <v>8.2899999999999991</v>
      </c>
      <c r="F52" t="s">
        <v>259</v>
      </c>
      <c r="G52">
        <v>8.34</v>
      </c>
      <c r="H52">
        <v>8.31</v>
      </c>
      <c r="I52">
        <v>8.08</v>
      </c>
      <c r="J52" t="s">
        <v>259</v>
      </c>
      <c r="K52">
        <v>8.35</v>
      </c>
      <c r="L52">
        <v>8.2200000000000006</v>
      </c>
      <c r="M52">
        <v>8.25</v>
      </c>
      <c r="O52">
        <f t="shared" si="0"/>
        <v>8.2762499999999992</v>
      </c>
      <c r="R52" s="2">
        <v>246</v>
      </c>
      <c r="S52" s="2" t="s">
        <v>178</v>
      </c>
      <c r="T52" s="2" t="s">
        <v>157</v>
      </c>
      <c r="U52" s="2">
        <f t="shared" si="1"/>
        <v>105</v>
      </c>
    </row>
    <row r="53" spans="1:22">
      <c r="A53">
        <v>61</v>
      </c>
      <c r="B53" t="s">
        <v>9</v>
      </c>
      <c r="D53">
        <v>7.8</v>
      </c>
      <c r="E53" t="s">
        <v>259</v>
      </c>
      <c r="F53">
        <v>8.1</v>
      </c>
      <c r="G53">
        <v>8.27</v>
      </c>
      <c r="H53">
        <v>8.2200000000000006</v>
      </c>
      <c r="I53">
        <v>8.43</v>
      </c>
      <c r="J53" t="s">
        <v>259</v>
      </c>
      <c r="K53">
        <v>8.17</v>
      </c>
      <c r="L53">
        <v>7.99</v>
      </c>
      <c r="M53">
        <v>8.0500000000000007</v>
      </c>
      <c r="O53">
        <f t="shared" si="0"/>
        <v>8.1287500000000001</v>
      </c>
      <c r="R53" s="2">
        <v>329</v>
      </c>
      <c r="S53" s="2" t="s">
        <v>179</v>
      </c>
      <c r="T53" s="2" t="s">
        <v>157</v>
      </c>
      <c r="U53" s="2">
        <f t="shared" si="1"/>
        <v>16.399999999999999</v>
      </c>
    </row>
    <row r="54" spans="1:22">
      <c r="A54">
        <v>61</v>
      </c>
      <c r="B54" t="s">
        <v>9</v>
      </c>
      <c r="D54">
        <v>8.1999999999999993</v>
      </c>
      <c r="E54">
        <v>7.2</v>
      </c>
      <c r="F54">
        <v>8.1999999999999993</v>
      </c>
      <c r="G54">
        <v>8.1</v>
      </c>
      <c r="H54">
        <v>6.9</v>
      </c>
      <c r="I54" t="s">
        <v>259</v>
      </c>
      <c r="J54">
        <v>8.1</v>
      </c>
      <c r="K54">
        <v>8.1</v>
      </c>
      <c r="L54">
        <v>8.1</v>
      </c>
      <c r="M54">
        <v>8.3000000000000007</v>
      </c>
      <c r="O54">
        <f t="shared" si="0"/>
        <v>7.9111111111111114</v>
      </c>
      <c r="R54" s="2">
        <v>376</v>
      </c>
      <c r="S54" s="2" t="s">
        <v>180</v>
      </c>
      <c r="T54" s="2" t="s">
        <v>157</v>
      </c>
      <c r="U54" s="2">
        <f t="shared" si="1"/>
        <v>55.1</v>
      </c>
    </row>
    <row r="55" spans="1:22">
      <c r="A55">
        <v>61</v>
      </c>
      <c r="B55" t="s">
        <v>9</v>
      </c>
      <c r="D55" t="s">
        <v>259</v>
      </c>
      <c r="E55">
        <v>7.9</v>
      </c>
      <c r="F55">
        <v>7.9</v>
      </c>
      <c r="G55">
        <v>8.1</v>
      </c>
      <c r="H55">
        <v>8.0500000000000007</v>
      </c>
      <c r="I55" t="s">
        <v>259</v>
      </c>
      <c r="J55" t="s">
        <v>259</v>
      </c>
      <c r="K55" t="s">
        <v>259</v>
      </c>
      <c r="L55">
        <v>8.1</v>
      </c>
      <c r="M55">
        <v>8.1999999999999993</v>
      </c>
      <c r="O55">
        <f t="shared" si="0"/>
        <v>8.0416666666666661</v>
      </c>
      <c r="R55" s="2">
        <v>430</v>
      </c>
      <c r="S55" s="2" t="s">
        <v>181</v>
      </c>
      <c r="T55" s="2" t="s">
        <v>157</v>
      </c>
      <c r="U55" s="2">
        <f t="shared" si="1"/>
        <v>29.4</v>
      </c>
    </row>
    <row r="56" spans="1:22">
      <c r="A56">
        <v>61</v>
      </c>
      <c r="B56" t="s">
        <v>9</v>
      </c>
      <c r="D56">
        <v>8.1999999999999993</v>
      </c>
      <c r="E56">
        <v>8.3000000000000007</v>
      </c>
      <c r="F56">
        <v>8</v>
      </c>
      <c r="G56" t="s">
        <v>259</v>
      </c>
      <c r="H56">
        <v>8.3000000000000007</v>
      </c>
      <c r="I56">
        <v>8.3000000000000007</v>
      </c>
      <c r="J56" t="s">
        <v>259</v>
      </c>
      <c r="K56">
        <v>8.3000000000000007</v>
      </c>
      <c r="L56">
        <v>8.1999999999999993</v>
      </c>
      <c r="M56">
        <v>8.3000000000000007</v>
      </c>
      <c r="O56">
        <f t="shared" si="0"/>
        <v>8.2374999999999989</v>
      </c>
      <c r="R56" s="2">
        <v>85</v>
      </c>
      <c r="S56" s="2" t="s">
        <v>182</v>
      </c>
      <c r="T56" s="2" t="s">
        <v>86</v>
      </c>
      <c r="U56" s="2">
        <f t="shared" si="1"/>
        <v>1.5481818181818183</v>
      </c>
    </row>
    <row r="57" spans="1:22">
      <c r="A57">
        <v>61</v>
      </c>
      <c r="B57" t="s">
        <v>9</v>
      </c>
      <c r="D57">
        <v>8.1</v>
      </c>
      <c r="E57" t="s">
        <v>259</v>
      </c>
      <c r="F57" t="s">
        <v>259</v>
      </c>
      <c r="G57" t="s">
        <v>259</v>
      </c>
      <c r="H57" t="s">
        <v>259</v>
      </c>
      <c r="I57" t="s">
        <v>259</v>
      </c>
      <c r="J57" t="s">
        <v>259</v>
      </c>
      <c r="K57" t="s">
        <v>259</v>
      </c>
      <c r="L57" t="s">
        <v>259</v>
      </c>
      <c r="M57" t="s">
        <v>259</v>
      </c>
      <c r="O57">
        <f t="shared" si="0"/>
        <v>8.1</v>
      </c>
      <c r="R57" s="2">
        <v>172</v>
      </c>
      <c r="S57" s="2" t="s">
        <v>15</v>
      </c>
      <c r="T57" s="2" t="s">
        <v>86</v>
      </c>
      <c r="U57" s="146">
        <f>AVERAGEIF($A$2:$A$695,R57,$D$2:$M$695)</f>
        <v>48.018181818181809</v>
      </c>
      <c r="V57" s="26">
        <f>SUM(U57*1000)</f>
        <v>48018.181818181809</v>
      </c>
    </row>
    <row r="58" spans="1:22">
      <c r="A58">
        <v>62</v>
      </c>
      <c r="B58" t="s">
        <v>76</v>
      </c>
      <c r="C58" t="s">
        <v>77</v>
      </c>
      <c r="D58" t="s">
        <v>259</v>
      </c>
      <c r="E58" t="s">
        <v>259</v>
      </c>
      <c r="F58" t="s">
        <v>259</v>
      </c>
      <c r="G58" t="s">
        <v>259</v>
      </c>
      <c r="H58" t="s">
        <v>259</v>
      </c>
      <c r="I58" t="s">
        <v>259</v>
      </c>
      <c r="J58">
        <v>520</v>
      </c>
      <c r="K58" t="s">
        <v>259</v>
      </c>
      <c r="L58" t="s">
        <v>259</v>
      </c>
      <c r="M58" t="s">
        <v>259</v>
      </c>
      <c r="O58">
        <f t="shared" si="0"/>
        <v>520</v>
      </c>
      <c r="R58" s="2">
        <v>7846</v>
      </c>
      <c r="S58" s="2" t="s">
        <v>188</v>
      </c>
      <c r="T58" s="2" t="s">
        <v>157</v>
      </c>
      <c r="U58" s="2" t="e">
        <f t="shared" si="1"/>
        <v>#DIV/0!</v>
      </c>
    </row>
    <row r="59" spans="1:22">
      <c r="A59">
        <v>62</v>
      </c>
      <c r="B59" t="s">
        <v>76</v>
      </c>
      <c r="C59" t="s">
        <v>77</v>
      </c>
      <c r="D59">
        <v>619</v>
      </c>
      <c r="E59">
        <v>670</v>
      </c>
      <c r="F59" t="s">
        <v>259</v>
      </c>
      <c r="G59" t="s">
        <v>259</v>
      </c>
      <c r="H59" t="s">
        <v>259</v>
      </c>
      <c r="I59" t="s">
        <v>259</v>
      </c>
      <c r="J59" t="s">
        <v>259</v>
      </c>
      <c r="K59" t="s">
        <v>259</v>
      </c>
      <c r="L59" t="s">
        <v>259</v>
      </c>
      <c r="M59" t="s">
        <v>259</v>
      </c>
      <c r="O59">
        <f t="shared" si="0"/>
        <v>644.5</v>
      </c>
      <c r="R59" s="2">
        <v>7847</v>
      </c>
      <c r="S59" s="2" t="s">
        <v>189</v>
      </c>
      <c r="T59" s="2" t="s">
        <v>157</v>
      </c>
      <c r="U59" s="2" t="e">
        <f t="shared" si="1"/>
        <v>#DIV/0!</v>
      </c>
    </row>
    <row r="60" spans="1:22">
      <c r="A60">
        <v>62</v>
      </c>
      <c r="B60" t="s">
        <v>76</v>
      </c>
      <c r="C60" t="s">
        <v>77</v>
      </c>
      <c r="D60">
        <v>775</v>
      </c>
      <c r="E60">
        <v>780</v>
      </c>
      <c r="F60">
        <v>803</v>
      </c>
      <c r="G60">
        <v>740</v>
      </c>
      <c r="H60">
        <v>735</v>
      </c>
      <c r="I60">
        <v>737</v>
      </c>
      <c r="J60">
        <v>745</v>
      </c>
      <c r="K60">
        <v>676</v>
      </c>
      <c r="L60">
        <v>578</v>
      </c>
      <c r="M60" t="s">
        <v>259</v>
      </c>
      <c r="O60">
        <f t="shared" si="0"/>
        <v>729.88888888888891</v>
      </c>
      <c r="R60" s="2">
        <v>7848</v>
      </c>
      <c r="S60" s="2" t="s">
        <v>190</v>
      </c>
      <c r="T60" s="2" t="s">
        <v>157</v>
      </c>
      <c r="U60" s="2" t="e">
        <f t="shared" si="1"/>
        <v>#DIV/0!</v>
      </c>
    </row>
    <row r="61" spans="1:22">
      <c r="A61">
        <v>62</v>
      </c>
      <c r="B61" t="s">
        <v>76</v>
      </c>
      <c r="C61" t="s">
        <v>77</v>
      </c>
      <c r="D61">
        <v>730</v>
      </c>
      <c r="E61">
        <v>405</v>
      </c>
      <c r="F61">
        <v>742</v>
      </c>
      <c r="G61" t="s">
        <v>259</v>
      </c>
      <c r="H61">
        <v>772</v>
      </c>
      <c r="I61">
        <v>728</v>
      </c>
      <c r="J61">
        <v>706</v>
      </c>
      <c r="K61">
        <v>760</v>
      </c>
      <c r="L61">
        <v>734</v>
      </c>
      <c r="M61">
        <v>739</v>
      </c>
      <c r="O61">
        <f t="shared" si="0"/>
        <v>701.77777777777783</v>
      </c>
      <c r="R61" s="2">
        <v>7849</v>
      </c>
      <c r="S61" s="2" t="s">
        <v>191</v>
      </c>
      <c r="T61" s="2" t="s">
        <v>157</v>
      </c>
      <c r="U61" s="2" t="e">
        <f t="shared" si="1"/>
        <v>#DIV/0!</v>
      </c>
    </row>
    <row r="62" spans="1:22">
      <c r="A62">
        <v>62</v>
      </c>
      <c r="B62" t="s">
        <v>76</v>
      </c>
      <c r="C62" t="s">
        <v>77</v>
      </c>
      <c r="D62">
        <v>634</v>
      </c>
      <c r="E62">
        <v>747</v>
      </c>
      <c r="F62">
        <v>635</v>
      </c>
      <c r="G62">
        <v>668</v>
      </c>
      <c r="H62">
        <v>681</v>
      </c>
      <c r="I62">
        <v>684</v>
      </c>
      <c r="J62">
        <v>691</v>
      </c>
      <c r="K62">
        <v>632</v>
      </c>
      <c r="L62">
        <v>666</v>
      </c>
      <c r="M62">
        <v>700</v>
      </c>
      <c r="O62">
        <f t="shared" si="0"/>
        <v>673.8</v>
      </c>
      <c r="R62" s="2">
        <v>7850</v>
      </c>
      <c r="S62" s="2" t="s">
        <v>192</v>
      </c>
      <c r="T62" s="2" t="s">
        <v>157</v>
      </c>
      <c r="U62" s="2" t="e">
        <f t="shared" si="1"/>
        <v>#DIV/0!</v>
      </c>
    </row>
    <row r="63" spans="1:22">
      <c r="A63">
        <v>62</v>
      </c>
      <c r="B63" t="s">
        <v>76</v>
      </c>
      <c r="C63" t="s">
        <v>77</v>
      </c>
      <c r="D63">
        <v>773</v>
      </c>
      <c r="E63">
        <v>639</v>
      </c>
      <c r="F63">
        <v>693</v>
      </c>
      <c r="G63">
        <v>532</v>
      </c>
      <c r="H63">
        <v>695</v>
      </c>
      <c r="I63">
        <v>686</v>
      </c>
      <c r="J63">
        <v>560</v>
      </c>
      <c r="K63">
        <v>531</v>
      </c>
      <c r="L63">
        <v>730</v>
      </c>
      <c r="M63" t="s">
        <v>259</v>
      </c>
      <c r="O63">
        <f t="shared" si="0"/>
        <v>648.77777777777783</v>
      </c>
      <c r="R63" s="2">
        <v>9905</v>
      </c>
      <c r="S63" s="2" t="s">
        <v>193</v>
      </c>
      <c r="T63" s="2" t="s">
        <v>125</v>
      </c>
      <c r="U63" s="2" t="e">
        <f t="shared" si="1"/>
        <v>#DIV/0!</v>
      </c>
    </row>
    <row r="64" spans="1:22">
      <c r="A64">
        <v>62</v>
      </c>
      <c r="B64" t="s">
        <v>76</v>
      </c>
      <c r="C64" t="s">
        <v>77</v>
      </c>
      <c r="D64">
        <v>523</v>
      </c>
      <c r="E64">
        <v>646</v>
      </c>
      <c r="F64" t="s">
        <v>259</v>
      </c>
      <c r="G64">
        <v>668</v>
      </c>
      <c r="H64">
        <v>693</v>
      </c>
      <c r="I64">
        <v>621</v>
      </c>
      <c r="J64" t="s">
        <v>259</v>
      </c>
      <c r="K64">
        <v>713</v>
      </c>
      <c r="L64">
        <v>708</v>
      </c>
      <c r="M64">
        <v>748</v>
      </c>
      <c r="O64">
        <f t="shared" si="0"/>
        <v>665</v>
      </c>
      <c r="R64" s="2">
        <v>68</v>
      </c>
      <c r="S64" s="2" t="s">
        <v>114</v>
      </c>
      <c r="T64" s="2" t="s">
        <v>194</v>
      </c>
      <c r="U64" s="2">
        <f t="shared" si="1"/>
        <v>14.487500000000001</v>
      </c>
    </row>
    <row r="65" spans="1:21">
      <c r="A65">
        <v>68</v>
      </c>
      <c r="B65" t="s">
        <v>114</v>
      </c>
      <c r="C65" t="s">
        <v>194</v>
      </c>
      <c r="D65">
        <v>5.7</v>
      </c>
      <c r="E65">
        <v>6.5</v>
      </c>
      <c r="F65">
        <v>6.3</v>
      </c>
      <c r="G65" t="s">
        <v>259</v>
      </c>
      <c r="H65">
        <v>6.2</v>
      </c>
      <c r="I65" t="s">
        <v>259</v>
      </c>
      <c r="J65" t="s">
        <v>259</v>
      </c>
      <c r="K65" t="s">
        <v>259</v>
      </c>
      <c r="L65" t="s">
        <v>259</v>
      </c>
      <c r="M65" t="s">
        <v>259</v>
      </c>
      <c r="O65">
        <f t="shared" si="0"/>
        <v>6.1749999999999998</v>
      </c>
      <c r="R65" s="2">
        <v>7844</v>
      </c>
      <c r="S65" s="2" t="s">
        <v>203</v>
      </c>
      <c r="T65" s="2" t="s">
        <v>157</v>
      </c>
      <c r="U65" s="2" t="e">
        <f t="shared" si="1"/>
        <v>#DIV/0!</v>
      </c>
    </row>
    <row r="66" spans="1:21">
      <c r="A66">
        <v>68</v>
      </c>
      <c r="B66" t="s">
        <v>114</v>
      </c>
      <c r="C66" t="s">
        <v>194</v>
      </c>
      <c r="D66">
        <v>12.5</v>
      </c>
      <c r="E66">
        <v>8.6999999999999993</v>
      </c>
      <c r="F66">
        <v>104</v>
      </c>
      <c r="G66">
        <v>4.8</v>
      </c>
      <c r="H66">
        <v>5.6</v>
      </c>
      <c r="I66">
        <v>11.8</v>
      </c>
      <c r="J66">
        <v>5</v>
      </c>
      <c r="K66">
        <v>6.3</v>
      </c>
      <c r="L66">
        <v>5.5</v>
      </c>
      <c r="M66">
        <v>9.8000000000000007</v>
      </c>
      <c r="O66">
        <f t="shared" si="0"/>
        <v>17.400000000000002</v>
      </c>
      <c r="R66" s="2">
        <v>7845</v>
      </c>
      <c r="S66" s="2" t="s">
        <v>204</v>
      </c>
      <c r="T66" s="2" t="s">
        <v>157</v>
      </c>
      <c r="U66" s="2" t="e">
        <f t="shared" si="1"/>
        <v>#DIV/0!</v>
      </c>
    </row>
    <row r="67" spans="1:21">
      <c r="A67">
        <v>68</v>
      </c>
      <c r="B67" t="s">
        <v>114</v>
      </c>
      <c r="C67" t="s">
        <v>194</v>
      </c>
      <c r="D67">
        <v>6.7</v>
      </c>
      <c r="E67">
        <v>69.599999999999994</v>
      </c>
      <c r="F67">
        <v>2.21</v>
      </c>
      <c r="G67">
        <v>22.2</v>
      </c>
      <c r="H67">
        <v>4.8600000000000003</v>
      </c>
      <c r="I67">
        <v>5.7</v>
      </c>
      <c r="J67">
        <v>18.899999999999999</v>
      </c>
      <c r="K67">
        <v>12.3</v>
      </c>
      <c r="L67">
        <v>6.2</v>
      </c>
      <c r="M67" t="s">
        <v>259</v>
      </c>
      <c r="O67">
        <f t="shared" ref="O67:O130" si="2">AVERAGE(D67:M67)</f>
        <v>16.518888888888888</v>
      </c>
      <c r="R67" s="2">
        <v>81</v>
      </c>
      <c r="S67" s="2" t="s">
        <v>208</v>
      </c>
      <c r="T67" s="2" t="s">
        <v>125</v>
      </c>
      <c r="U67" s="2">
        <f t="shared" ref="U67:U70" si="3">AVERAGEIF($A$2:$A$695,R67,$D$2:$M$695)</f>
        <v>89.1</v>
      </c>
    </row>
    <row r="68" spans="1:21">
      <c r="A68">
        <v>68</v>
      </c>
      <c r="B68" t="s">
        <v>114</v>
      </c>
      <c r="C68" t="s">
        <v>194</v>
      </c>
      <c r="D68">
        <v>19.399999999999999</v>
      </c>
      <c r="E68">
        <v>8.3000000000000007</v>
      </c>
      <c r="F68" t="s">
        <v>259</v>
      </c>
      <c r="G68">
        <v>5.3</v>
      </c>
      <c r="H68">
        <v>4.8</v>
      </c>
      <c r="I68">
        <v>16</v>
      </c>
      <c r="J68" t="s">
        <v>259</v>
      </c>
      <c r="K68">
        <v>3.7</v>
      </c>
      <c r="L68">
        <v>4.3</v>
      </c>
      <c r="M68">
        <v>12.6</v>
      </c>
      <c r="O68">
        <f t="shared" si="2"/>
        <v>9.2999999999999989</v>
      </c>
      <c r="R68" s="2">
        <v>82</v>
      </c>
      <c r="S68" s="2" t="s">
        <v>209</v>
      </c>
      <c r="T68" s="2" t="s">
        <v>86</v>
      </c>
      <c r="U68" s="2">
        <f t="shared" si="3"/>
        <v>11.3</v>
      </c>
    </row>
    <row r="69" spans="1:21">
      <c r="A69">
        <v>68</v>
      </c>
      <c r="B69" t="s">
        <v>114</v>
      </c>
      <c r="C69" t="s">
        <v>194</v>
      </c>
      <c r="D69">
        <v>55.8</v>
      </c>
      <c r="E69" t="s">
        <v>259</v>
      </c>
      <c r="F69">
        <v>13.5</v>
      </c>
      <c r="G69">
        <v>19.600000000000001</v>
      </c>
      <c r="H69">
        <v>10.1</v>
      </c>
      <c r="I69">
        <v>9.5</v>
      </c>
      <c r="J69" t="s">
        <v>259</v>
      </c>
      <c r="K69">
        <v>18.3</v>
      </c>
      <c r="L69">
        <v>19.7</v>
      </c>
      <c r="M69">
        <v>11.2</v>
      </c>
      <c r="O69">
        <f t="shared" si="2"/>
        <v>19.712499999999999</v>
      </c>
      <c r="R69" s="2">
        <v>9921</v>
      </c>
      <c r="S69" s="2" t="s">
        <v>211</v>
      </c>
      <c r="T69" s="2"/>
      <c r="U69" s="2" t="e">
        <f t="shared" si="3"/>
        <v>#DIV/0!</v>
      </c>
    </row>
    <row r="70" spans="1:21">
      <c r="A70">
        <v>68</v>
      </c>
      <c r="B70" t="s">
        <v>114</v>
      </c>
      <c r="C70" t="s">
        <v>194</v>
      </c>
      <c r="D70">
        <v>10.199999999999999</v>
      </c>
      <c r="E70">
        <v>6.5</v>
      </c>
      <c r="F70">
        <v>8.1</v>
      </c>
      <c r="G70">
        <v>16</v>
      </c>
      <c r="H70">
        <v>8.9</v>
      </c>
      <c r="I70" t="s">
        <v>259</v>
      </c>
      <c r="J70">
        <v>10.8</v>
      </c>
      <c r="K70">
        <v>13.7</v>
      </c>
      <c r="L70">
        <v>13.3</v>
      </c>
      <c r="M70">
        <v>5.5</v>
      </c>
      <c r="O70">
        <f t="shared" si="2"/>
        <v>10.333333333333334</v>
      </c>
      <c r="R70" s="2">
        <v>3683</v>
      </c>
      <c r="S70" s="2" t="s">
        <v>212</v>
      </c>
      <c r="T70" s="2" t="s">
        <v>86</v>
      </c>
      <c r="U70" s="2">
        <f t="shared" si="3"/>
        <v>11.600000000000001</v>
      </c>
    </row>
    <row r="71" spans="1:21">
      <c r="A71">
        <v>68</v>
      </c>
      <c r="B71" t="s">
        <v>114</v>
      </c>
      <c r="C71" t="s">
        <v>194</v>
      </c>
      <c r="D71" t="s">
        <v>259</v>
      </c>
      <c r="E71">
        <v>69</v>
      </c>
      <c r="F71">
        <v>13.8</v>
      </c>
      <c r="G71">
        <v>85.4</v>
      </c>
      <c r="H71">
        <v>7.1</v>
      </c>
      <c r="I71" t="s">
        <v>259</v>
      </c>
      <c r="J71">
        <v>2.6</v>
      </c>
      <c r="K71">
        <v>4.5999999999999996</v>
      </c>
      <c r="L71">
        <v>9.1999999999999993</v>
      </c>
      <c r="M71">
        <v>6.8</v>
      </c>
      <c r="O71">
        <f t="shared" si="2"/>
        <v>24.812499999999996</v>
      </c>
    </row>
    <row r="72" spans="1:21">
      <c r="A72">
        <v>68</v>
      </c>
      <c r="B72" t="s">
        <v>114</v>
      </c>
      <c r="C72" t="s">
        <v>194</v>
      </c>
      <c r="D72">
        <v>3.7</v>
      </c>
      <c r="E72">
        <v>3.6</v>
      </c>
      <c r="F72">
        <v>6.1</v>
      </c>
      <c r="G72" t="s">
        <v>259</v>
      </c>
      <c r="H72">
        <v>5.0999999999999996</v>
      </c>
      <c r="I72">
        <v>4.3</v>
      </c>
      <c r="J72" t="s">
        <v>259</v>
      </c>
      <c r="K72">
        <v>17</v>
      </c>
      <c r="L72">
        <v>4</v>
      </c>
      <c r="M72">
        <v>4.3</v>
      </c>
      <c r="O72">
        <f t="shared" si="2"/>
        <v>6.0124999999999993</v>
      </c>
    </row>
    <row r="73" spans="1:21">
      <c r="A73">
        <v>68</v>
      </c>
      <c r="B73" t="s">
        <v>114</v>
      </c>
      <c r="C73" t="s">
        <v>194</v>
      </c>
      <c r="D73">
        <v>1.9</v>
      </c>
      <c r="E73" t="s">
        <v>259</v>
      </c>
      <c r="F73" t="s">
        <v>259</v>
      </c>
      <c r="G73" t="s">
        <v>259</v>
      </c>
      <c r="H73" t="s">
        <v>259</v>
      </c>
      <c r="I73" t="s">
        <v>259</v>
      </c>
      <c r="J73" t="s">
        <v>259</v>
      </c>
      <c r="K73" t="s">
        <v>259</v>
      </c>
      <c r="L73" t="s">
        <v>259</v>
      </c>
      <c r="M73" t="s">
        <v>259</v>
      </c>
      <c r="O73">
        <f t="shared" si="2"/>
        <v>1.9</v>
      </c>
    </row>
    <row r="74" spans="1:21">
      <c r="A74">
        <v>76</v>
      </c>
      <c r="B74" t="s">
        <v>78</v>
      </c>
      <c r="C74" t="s">
        <v>79</v>
      </c>
      <c r="D74" t="s">
        <v>259</v>
      </c>
      <c r="E74">
        <v>12.8</v>
      </c>
      <c r="F74">
        <v>11.9</v>
      </c>
      <c r="G74" t="s">
        <v>259</v>
      </c>
      <c r="H74" t="s">
        <v>259</v>
      </c>
      <c r="I74" t="s">
        <v>259</v>
      </c>
      <c r="J74" t="s">
        <v>259</v>
      </c>
      <c r="K74">
        <v>6.4</v>
      </c>
      <c r="L74" t="s">
        <v>259</v>
      </c>
      <c r="M74" t="s">
        <v>259</v>
      </c>
      <c r="O74">
        <f t="shared" si="2"/>
        <v>10.366666666666667</v>
      </c>
    </row>
    <row r="75" spans="1:21">
      <c r="A75">
        <v>76</v>
      </c>
      <c r="B75" t="s">
        <v>78</v>
      </c>
      <c r="C75" t="s">
        <v>79</v>
      </c>
      <c r="D75">
        <v>15</v>
      </c>
      <c r="E75">
        <v>18.5</v>
      </c>
      <c r="F75">
        <v>12.6</v>
      </c>
      <c r="G75">
        <v>7.6</v>
      </c>
      <c r="H75">
        <v>7.9</v>
      </c>
      <c r="I75">
        <v>6.6</v>
      </c>
      <c r="J75">
        <v>4.0999999999999996</v>
      </c>
      <c r="K75">
        <v>7.2</v>
      </c>
      <c r="L75">
        <v>11.7</v>
      </c>
      <c r="M75">
        <v>10.3</v>
      </c>
      <c r="O75">
        <f t="shared" si="2"/>
        <v>10.15</v>
      </c>
    </row>
    <row r="76" spans="1:21">
      <c r="A76">
        <v>76</v>
      </c>
      <c r="B76" t="s">
        <v>78</v>
      </c>
      <c r="C76" t="s">
        <v>79</v>
      </c>
      <c r="D76">
        <v>9.6999999999999993</v>
      </c>
      <c r="E76">
        <v>15.5</v>
      </c>
      <c r="F76">
        <v>14.7</v>
      </c>
      <c r="G76">
        <v>13.5</v>
      </c>
      <c r="H76">
        <v>8.8000000000000007</v>
      </c>
      <c r="I76">
        <v>5.6</v>
      </c>
      <c r="J76">
        <v>6</v>
      </c>
      <c r="K76">
        <v>6.2</v>
      </c>
      <c r="L76">
        <v>10.9</v>
      </c>
      <c r="M76">
        <v>12.9</v>
      </c>
      <c r="O76">
        <f t="shared" si="2"/>
        <v>10.38</v>
      </c>
    </row>
    <row r="77" spans="1:21">
      <c r="A77">
        <v>76</v>
      </c>
      <c r="B77" t="s">
        <v>78</v>
      </c>
      <c r="C77" t="s">
        <v>79</v>
      </c>
      <c r="D77">
        <v>7.2</v>
      </c>
      <c r="E77" t="s">
        <v>259</v>
      </c>
      <c r="F77">
        <v>14.1</v>
      </c>
      <c r="G77">
        <v>10</v>
      </c>
      <c r="H77">
        <v>9.6</v>
      </c>
      <c r="I77">
        <v>6.8</v>
      </c>
      <c r="J77">
        <v>4.4000000000000004</v>
      </c>
      <c r="K77">
        <v>6.4</v>
      </c>
      <c r="L77">
        <v>4.5999999999999996</v>
      </c>
      <c r="M77">
        <v>10.3</v>
      </c>
      <c r="O77">
        <f t="shared" si="2"/>
        <v>8.155555555555555</v>
      </c>
    </row>
    <row r="78" spans="1:21">
      <c r="A78">
        <v>76</v>
      </c>
      <c r="B78" t="s">
        <v>78</v>
      </c>
      <c r="C78" t="s">
        <v>79</v>
      </c>
      <c r="D78">
        <v>11.7</v>
      </c>
      <c r="E78">
        <v>13.8</v>
      </c>
      <c r="F78">
        <v>13.9</v>
      </c>
      <c r="G78">
        <v>11.4</v>
      </c>
      <c r="H78">
        <v>10.7</v>
      </c>
      <c r="I78" t="s">
        <v>259</v>
      </c>
      <c r="J78">
        <v>9.4</v>
      </c>
      <c r="K78">
        <v>8</v>
      </c>
      <c r="L78">
        <v>6.1</v>
      </c>
      <c r="M78">
        <v>6.9</v>
      </c>
      <c r="O78">
        <f t="shared" si="2"/>
        <v>10.211111111111112</v>
      </c>
    </row>
    <row r="79" spans="1:21">
      <c r="A79">
        <v>76</v>
      </c>
      <c r="B79" t="s">
        <v>78</v>
      </c>
      <c r="C79" t="s">
        <v>79</v>
      </c>
      <c r="D79">
        <v>13</v>
      </c>
      <c r="E79">
        <v>11.4</v>
      </c>
      <c r="F79">
        <v>9.6999999999999993</v>
      </c>
      <c r="G79">
        <v>8.1</v>
      </c>
      <c r="H79" t="s">
        <v>259</v>
      </c>
      <c r="I79">
        <v>5.2</v>
      </c>
      <c r="J79">
        <v>7</v>
      </c>
      <c r="K79">
        <v>8</v>
      </c>
      <c r="L79">
        <v>10.1</v>
      </c>
      <c r="M79">
        <v>11.6</v>
      </c>
      <c r="O79">
        <f t="shared" si="2"/>
        <v>9.3444444444444432</v>
      </c>
    </row>
    <row r="80" spans="1:21">
      <c r="A80">
        <v>76</v>
      </c>
      <c r="B80" t="s">
        <v>78</v>
      </c>
      <c r="C80" t="s">
        <v>79</v>
      </c>
      <c r="D80" t="s">
        <v>259</v>
      </c>
      <c r="E80">
        <v>6.7</v>
      </c>
      <c r="F80">
        <v>5.2</v>
      </c>
      <c r="G80">
        <v>10</v>
      </c>
      <c r="H80">
        <v>11.2</v>
      </c>
      <c r="I80">
        <v>13</v>
      </c>
      <c r="J80">
        <v>15.4</v>
      </c>
      <c r="K80">
        <v>16</v>
      </c>
      <c r="L80" t="s">
        <v>259</v>
      </c>
      <c r="M80">
        <v>12</v>
      </c>
      <c r="O80">
        <f t="shared" si="2"/>
        <v>11.1875</v>
      </c>
    </row>
    <row r="81" spans="1:15">
      <c r="A81">
        <v>76</v>
      </c>
      <c r="B81" t="s">
        <v>78</v>
      </c>
      <c r="C81" t="s">
        <v>79</v>
      </c>
      <c r="D81">
        <v>12.1</v>
      </c>
      <c r="E81">
        <v>10.7</v>
      </c>
      <c r="F81">
        <v>11.7</v>
      </c>
      <c r="G81" t="s">
        <v>259</v>
      </c>
      <c r="H81">
        <v>17.399999999999999</v>
      </c>
      <c r="I81">
        <v>15.3</v>
      </c>
      <c r="J81">
        <v>12.3</v>
      </c>
      <c r="K81">
        <v>11.7</v>
      </c>
      <c r="L81">
        <v>9.1</v>
      </c>
      <c r="M81">
        <v>6.4</v>
      </c>
      <c r="O81">
        <f t="shared" si="2"/>
        <v>11.855555555555556</v>
      </c>
    </row>
    <row r="82" spans="1:15">
      <c r="A82">
        <v>76</v>
      </c>
      <c r="B82" t="s">
        <v>78</v>
      </c>
      <c r="C82" t="s">
        <v>79</v>
      </c>
      <c r="D82">
        <v>13.9</v>
      </c>
      <c r="E82">
        <v>14.2</v>
      </c>
      <c r="F82">
        <v>15.03</v>
      </c>
      <c r="G82" t="s">
        <v>259</v>
      </c>
      <c r="H82">
        <v>13.08</v>
      </c>
      <c r="I82">
        <v>9</v>
      </c>
      <c r="J82">
        <v>5.6</v>
      </c>
      <c r="K82">
        <v>3.5</v>
      </c>
      <c r="L82">
        <v>2.9</v>
      </c>
      <c r="M82">
        <v>10.4</v>
      </c>
      <c r="O82">
        <f t="shared" si="2"/>
        <v>9.7344444444444456</v>
      </c>
    </row>
    <row r="83" spans="1:15">
      <c r="A83">
        <v>76</v>
      </c>
      <c r="B83" t="s">
        <v>78</v>
      </c>
      <c r="C83" t="s">
        <v>79</v>
      </c>
      <c r="D83">
        <v>13.85</v>
      </c>
      <c r="E83" t="s">
        <v>259</v>
      </c>
      <c r="F83">
        <v>14.27</v>
      </c>
      <c r="G83">
        <v>10.1</v>
      </c>
      <c r="H83">
        <v>5.01</v>
      </c>
      <c r="I83">
        <v>6.13</v>
      </c>
      <c r="J83">
        <v>7.66</v>
      </c>
      <c r="K83">
        <v>11.3</v>
      </c>
      <c r="L83">
        <v>10.19</v>
      </c>
      <c r="M83">
        <v>13.9</v>
      </c>
      <c r="O83">
        <f t="shared" si="2"/>
        <v>10.267777777777777</v>
      </c>
    </row>
    <row r="84" spans="1:15">
      <c r="A84">
        <v>76</v>
      </c>
      <c r="B84" t="s">
        <v>78</v>
      </c>
      <c r="C84" t="s">
        <v>79</v>
      </c>
      <c r="D84">
        <v>10.92</v>
      </c>
      <c r="E84">
        <v>7.14</v>
      </c>
      <c r="F84">
        <v>5.71</v>
      </c>
      <c r="G84">
        <v>5.74</v>
      </c>
      <c r="H84">
        <v>5.04</v>
      </c>
      <c r="I84">
        <v>10.36</v>
      </c>
      <c r="J84">
        <v>14.42</v>
      </c>
      <c r="K84">
        <v>13.73</v>
      </c>
      <c r="L84">
        <v>14.63</v>
      </c>
      <c r="M84">
        <v>12.29</v>
      </c>
      <c r="O84">
        <f t="shared" si="2"/>
        <v>9.9979999999999993</v>
      </c>
    </row>
    <row r="85" spans="1:15">
      <c r="A85">
        <v>76</v>
      </c>
      <c r="B85" t="s">
        <v>78</v>
      </c>
      <c r="C85" t="s">
        <v>79</v>
      </c>
      <c r="D85">
        <v>3.45</v>
      </c>
      <c r="E85">
        <v>5.71</v>
      </c>
      <c r="F85">
        <v>7.91</v>
      </c>
      <c r="G85">
        <v>9.1300000000000008</v>
      </c>
      <c r="H85">
        <v>12.57</v>
      </c>
      <c r="I85">
        <v>17.170000000000002</v>
      </c>
      <c r="J85" t="s">
        <v>259</v>
      </c>
      <c r="K85">
        <v>15.14</v>
      </c>
      <c r="L85">
        <v>12.38</v>
      </c>
      <c r="M85">
        <v>11.78</v>
      </c>
      <c r="O85">
        <f t="shared" si="2"/>
        <v>10.582222222222223</v>
      </c>
    </row>
    <row r="86" spans="1:15">
      <c r="A86">
        <v>76</v>
      </c>
      <c r="B86" t="s">
        <v>78</v>
      </c>
      <c r="C86" t="s">
        <v>79</v>
      </c>
      <c r="D86">
        <v>11.76</v>
      </c>
      <c r="E86">
        <v>11.28</v>
      </c>
      <c r="F86">
        <v>14.62</v>
      </c>
      <c r="G86">
        <v>16.489999999999998</v>
      </c>
      <c r="H86">
        <v>12.45</v>
      </c>
      <c r="I86">
        <v>12.67</v>
      </c>
      <c r="J86">
        <v>9.81</v>
      </c>
      <c r="K86">
        <v>7.37</v>
      </c>
      <c r="L86" t="s">
        <v>259</v>
      </c>
      <c r="M86">
        <v>1.7</v>
      </c>
      <c r="O86">
        <f t="shared" si="2"/>
        <v>10.905555555555557</v>
      </c>
    </row>
    <row r="87" spans="1:15">
      <c r="A87">
        <v>76</v>
      </c>
      <c r="B87" t="s">
        <v>78</v>
      </c>
      <c r="C87" t="s">
        <v>79</v>
      </c>
      <c r="D87" t="s">
        <v>259</v>
      </c>
      <c r="E87">
        <v>14.35</v>
      </c>
      <c r="F87">
        <v>12.77</v>
      </c>
      <c r="G87">
        <v>10.89</v>
      </c>
      <c r="H87">
        <v>7.09</v>
      </c>
      <c r="I87">
        <v>8.1</v>
      </c>
      <c r="J87">
        <v>6.93</v>
      </c>
      <c r="K87">
        <v>6.18</v>
      </c>
      <c r="L87">
        <v>8.2899999999999991</v>
      </c>
      <c r="M87">
        <v>8.2899999999999991</v>
      </c>
      <c r="O87">
        <f t="shared" si="2"/>
        <v>9.2099999999999991</v>
      </c>
    </row>
    <row r="88" spans="1:15">
      <c r="A88">
        <v>76</v>
      </c>
      <c r="B88" t="s">
        <v>78</v>
      </c>
      <c r="C88" t="s">
        <v>79</v>
      </c>
      <c r="D88">
        <v>11.14</v>
      </c>
      <c r="E88" t="s">
        <v>259</v>
      </c>
      <c r="F88">
        <v>7.89</v>
      </c>
      <c r="G88">
        <v>6.36</v>
      </c>
      <c r="H88">
        <v>5.69</v>
      </c>
      <c r="I88">
        <v>5.61</v>
      </c>
      <c r="J88">
        <v>8.5399999999999991</v>
      </c>
      <c r="K88">
        <v>13.05</v>
      </c>
      <c r="L88">
        <v>13.7</v>
      </c>
      <c r="M88" t="s">
        <v>259</v>
      </c>
      <c r="O88">
        <f t="shared" si="2"/>
        <v>8.9975000000000005</v>
      </c>
    </row>
    <row r="89" spans="1:15">
      <c r="A89">
        <v>76</v>
      </c>
      <c r="B89" t="s">
        <v>78</v>
      </c>
      <c r="C89" t="s">
        <v>79</v>
      </c>
      <c r="D89">
        <v>4.2300000000000004</v>
      </c>
      <c r="E89">
        <v>2.75</v>
      </c>
      <c r="F89">
        <v>7.78</v>
      </c>
      <c r="G89">
        <v>11.8</v>
      </c>
      <c r="H89">
        <v>13.68</v>
      </c>
      <c r="I89">
        <v>13.97</v>
      </c>
      <c r="J89">
        <v>14.05</v>
      </c>
      <c r="K89">
        <v>15.31</v>
      </c>
      <c r="L89">
        <v>11.58</v>
      </c>
      <c r="M89" t="s">
        <v>259</v>
      </c>
      <c r="O89">
        <f t="shared" si="2"/>
        <v>10.572222222222223</v>
      </c>
    </row>
    <row r="90" spans="1:15">
      <c r="A90">
        <v>76</v>
      </c>
      <c r="B90" t="s">
        <v>78</v>
      </c>
      <c r="C90" t="s">
        <v>79</v>
      </c>
      <c r="D90">
        <v>11.43</v>
      </c>
      <c r="E90">
        <v>13.86</v>
      </c>
      <c r="F90">
        <v>16.54</v>
      </c>
      <c r="G90">
        <v>15.19</v>
      </c>
      <c r="H90">
        <v>15.73</v>
      </c>
      <c r="I90">
        <v>12.58</v>
      </c>
      <c r="J90">
        <v>8.16</v>
      </c>
      <c r="K90">
        <v>7.33</v>
      </c>
      <c r="L90">
        <v>8.09</v>
      </c>
      <c r="M90" t="s">
        <v>259</v>
      </c>
      <c r="O90">
        <f t="shared" si="2"/>
        <v>12.101111111111111</v>
      </c>
    </row>
    <row r="91" spans="1:15">
      <c r="A91">
        <v>76</v>
      </c>
      <c r="B91" t="s">
        <v>78</v>
      </c>
      <c r="C91" t="s">
        <v>79</v>
      </c>
      <c r="D91">
        <v>11.27</v>
      </c>
      <c r="E91">
        <v>13.42</v>
      </c>
      <c r="F91">
        <v>15.33</v>
      </c>
      <c r="G91" t="s">
        <v>259</v>
      </c>
      <c r="H91">
        <v>14.78</v>
      </c>
      <c r="I91">
        <v>10.59</v>
      </c>
      <c r="J91">
        <v>5.47</v>
      </c>
      <c r="K91">
        <v>4.24</v>
      </c>
      <c r="L91">
        <v>1.91</v>
      </c>
      <c r="M91">
        <v>5.23</v>
      </c>
      <c r="O91">
        <f t="shared" si="2"/>
        <v>9.137777777777778</v>
      </c>
    </row>
    <row r="92" spans="1:15">
      <c r="A92">
        <v>76</v>
      </c>
      <c r="B92" t="s">
        <v>78</v>
      </c>
      <c r="C92" t="s">
        <v>79</v>
      </c>
      <c r="D92">
        <v>17.170000000000002</v>
      </c>
      <c r="E92">
        <v>15.27</v>
      </c>
      <c r="F92">
        <v>12.78</v>
      </c>
      <c r="G92">
        <v>10.69</v>
      </c>
      <c r="H92">
        <v>5.79</v>
      </c>
      <c r="I92">
        <v>5.35</v>
      </c>
      <c r="J92">
        <v>7.38</v>
      </c>
      <c r="K92">
        <v>3.43</v>
      </c>
      <c r="L92">
        <v>7.7</v>
      </c>
      <c r="M92">
        <v>9.24</v>
      </c>
      <c r="O92">
        <f t="shared" si="2"/>
        <v>9.48</v>
      </c>
    </row>
    <row r="93" spans="1:15">
      <c r="A93">
        <v>76</v>
      </c>
      <c r="B93" t="s">
        <v>78</v>
      </c>
      <c r="C93" t="s">
        <v>79</v>
      </c>
      <c r="D93">
        <v>10.25</v>
      </c>
      <c r="E93">
        <v>8.3000000000000007</v>
      </c>
      <c r="F93">
        <v>2.9</v>
      </c>
      <c r="G93">
        <v>8.8000000000000007</v>
      </c>
      <c r="H93">
        <v>5.31</v>
      </c>
      <c r="I93">
        <v>8.2100000000000009</v>
      </c>
      <c r="J93">
        <v>9.74</v>
      </c>
      <c r="K93">
        <v>12.61</v>
      </c>
      <c r="L93">
        <v>13.99</v>
      </c>
      <c r="M93" t="s">
        <v>259</v>
      </c>
      <c r="O93">
        <f t="shared" si="2"/>
        <v>8.9011111111111116</v>
      </c>
    </row>
    <row r="94" spans="1:15">
      <c r="A94">
        <v>76</v>
      </c>
      <c r="B94" t="s">
        <v>78</v>
      </c>
      <c r="C94" t="s">
        <v>79</v>
      </c>
      <c r="D94">
        <v>5.9</v>
      </c>
      <c r="E94">
        <v>4.34</v>
      </c>
      <c r="F94" t="s">
        <v>259</v>
      </c>
      <c r="G94">
        <v>13.29</v>
      </c>
      <c r="H94">
        <v>12.07</v>
      </c>
      <c r="I94">
        <v>15.4</v>
      </c>
      <c r="J94" t="s">
        <v>259</v>
      </c>
      <c r="K94">
        <v>14.69</v>
      </c>
      <c r="L94">
        <v>15.53</v>
      </c>
      <c r="M94">
        <v>14.27</v>
      </c>
      <c r="O94">
        <f t="shared" si="2"/>
        <v>11.936249999999999</v>
      </c>
    </row>
    <row r="95" spans="1:15">
      <c r="A95">
        <v>76</v>
      </c>
      <c r="B95" t="s">
        <v>78</v>
      </c>
      <c r="C95" t="s">
        <v>79</v>
      </c>
      <c r="D95">
        <v>11.6</v>
      </c>
      <c r="E95" t="s">
        <v>259</v>
      </c>
      <c r="F95">
        <v>14.4</v>
      </c>
      <c r="G95">
        <v>14.1</v>
      </c>
      <c r="H95">
        <v>15.28</v>
      </c>
      <c r="I95">
        <v>13.74</v>
      </c>
      <c r="J95" t="s">
        <v>259</v>
      </c>
      <c r="K95">
        <v>10.08</v>
      </c>
      <c r="L95">
        <v>9.7100000000000009</v>
      </c>
      <c r="M95">
        <v>8.48</v>
      </c>
      <c r="O95">
        <f t="shared" si="2"/>
        <v>12.17375</v>
      </c>
    </row>
    <row r="96" spans="1:15">
      <c r="A96">
        <v>76</v>
      </c>
      <c r="B96" t="s">
        <v>78</v>
      </c>
      <c r="C96" t="s">
        <v>79</v>
      </c>
      <c r="D96">
        <v>16.2</v>
      </c>
      <c r="E96">
        <v>11.8</v>
      </c>
      <c r="F96">
        <v>12.4</v>
      </c>
      <c r="G96">
        <v>10.6</v>
      </c>
      <c r="H96">
        <v>7.1</v>
      </c>
      <c r="I96" t="s">
        <v>259</v>
      </c>
      <c r="J96">
        <v>8.1999999999999993</v>
      </c>
      <c r="K96">
        <v>8</v>
      </c>
      <c r="L96">
        <v>8.8000000000000007</v>
      </c>
      <c r="M96">
        <v>10.199999999999999</v>
      </c>
      <c r="O96">
        <f t="shared" si="2"/>
        <v>10.366666666666667</v>
      </c>
    </row>
    <row r="97" spans="1:15">
      <c r="A97">
        <v>76</v>
      </c>
      <c r="B97" t="s">
        <v>78</v>
      </c>
      <c r="C97" t="s">
        <v>79</v>
      </c>
      <c r="D97" t="s">
        <v>259</v>
      </c>
      <c r="E97">
        <v>8.1</v>
      </c>
      <c r="F97">
        <v>9</v>
      </c>
      <c r="G97">
        <v>6.8</v>
      </c>
      <c r="H97">
        <v>5</v>
      </c>
      <c r="I97" t="s">
        <v>259</v>
      </c>
      <c r="J97">
        <v>10.1</v>
      </c>
      <c r="K97">
        <v>15</v>
      </c>
      <c r="L97">
        <v>18.8</v>
      </c>
      <c r="M97">
        <v>16.399999999999999</v>
      </c>
      <c r="O97">
        <f t="shared" si="2"/>
        <v>11.149999999999999</v>
      </c>
    </row>
    <row r="98" spans="1:15">
      <c r="A98">
        <v>76</v>
      </c>
      <c r="B98" t="s">
        <v>78</v>
      </c>
      <c r="C98" t="s">
        <v>79</v>
      </c>
      <c r="D98">
        <v>5.9</v>
      </c>
      <c r="E98">
        <v>9.1</v>
      </c>
      <c r="F98" t="s">
        <v>259</v>
      </c>
      <c r="G98" t="s">
        <v>259</v>
      </c>
      <c r="H98">
        <v>17</v>
      </c>
      <c r="I98">
        <v>11.6</v>
      </c>
      <c r="J98" t="s">
        <v>259</v>
      </c>
      <c r="K98">
        <v>16.2</v>
      </c>
      <c r="L98">
        <v>14.4</v>
      </c>
      <c r="M98">
        <v>12.2</v>
      </c>
      <c r="O98">
        <f t="shared" si="2"/>
        <v>12.342857142857143</v>
      </c>
    </row>
    <row r="99" spans="1:15">
      <c r="A99">
        <v>76</v>
      </c>
      <c r="B99" t="s">
        <v>78</v>
      </c>
      <c r="C99" t="s">
        <v>79</v>
      </c>
      <c r="D99">
        <v>4.5</v>
      </c>
      <c r="E99" t="s">
        <v>259</v>
      </c>
      <c r="F99" t="s">
        <v>259</v>
      </c>
      <c r="G99" t="s">
        <v>259</v>
      </c>
      <c r="H99" t="s">
        <v>259</v>
      </c>
      <c r="I99" t="s">
        <v>259</v>
      </c>
      <c r="J99" t="s">
        <v>259</v>
      </c>
      <c r="K99" t="s">
        <v>259</v>
      </c>
      <c r="L99" t="s">
        <v>259</v>
      </c>
      <c r="M99" t="s">
        <v>259</v>
      </c>
      <c r="O99">
        <f t="shared" si="2"/>
        <v>4.5</v>
      </c>
    </row>
    <row r="100" spans="1:15">
      <c r="A100">
        <v>77</v>
      </c>
      <c r="B100" t="s">
        <v>80</v>
      </c>
      <c r="C100" t="s">
        <v>77</v>
      </c>
      <c r="D100" t="s">
        <v>259</v>
      </c>
      <c r="E100" t="s">
        <v>259</v>
      </c>
      <c r="F100" t="s">
        <v>259</v>
      </c>
      <c r="G100" t="s">
        <v>259</v>
      </c>
      <c r="H100" t="s">
        <v>259</v>
      </c>
      <c r="I100" t="s">
        <v>259</v>
      </c>
      <c r="J100">
        <v>580</v>
      </c>
      <c r="K100" t="s">
        <v>259</v>
      </c>
      <c r="L100" t="s">
        <v>259</v>
      </c>
      <c r="M100" t="s">
        <v>259</v>
      </c>
      <c r="O100">
        <f t="shared" si="2"/>
        <v>580</v>
      </c>
    </row>
    <row r="101" spans="1:15">
      <c r="A101">
        <v>77</v>
      </c>
      <c r="B101" t="s">
        <v>80</v>
      </c>
      <c r="C101" t="s">
        <v>77</v>
      </c>
      <c r="D101">
        <v>808</v>
      </c>
      <c r="E101" t="s">
        <v>259</v>
      </c>
      <c r="F101">
        <v>680</v>
      </c>
      <c r="G101">
        <v>717</v>
      </c>
      <c r="H101">
        <v>636</v>
      </c>
      <c r="I101">
        <v>750</v>
      </c>
      <c r="J101">
        <v>719</v>
      </c>
      <c r="K101">
        <v>555</v>
      </c>
      <c r="L101" t="s">
        <v>259</v>
      </c>
      <c r="M101" t="s">
        <v>259</v>
      </c>
      <c r="O101">
        <f t="shared" si="2"/>
        <v>695</v>
      </c>
    </row>
    <row r="102" spans="1:15">
      <c r="A102">
        <v>77</v>
      </c>
      <c r="B102" t="s">
        <v>80</v>
      </c>
      <c r="C102" t="s">
        <v>77</v>
      </c>
      <c r="D102" t="s">
        <v>259</v>
      </c>
      <c r="E102" t="s">
        <v>259</v>
      </c>
      <c r="F102">
        <v>732</v>
      </c>
      <c r="G102">
        <v>783</v>
      </c>
      <c r="H102">
        <v>798</v>
      </c>
      <c r="I102">
        <v>64.8</v>
      </c>
      <c r="J102">
        <v>655</v>
      </c>
      <c r="K102">
        <v>922</v>
      </c>
      <c r="L102">
        <v>913</v>
      </c>
      <c r="M102" t="s">
        <v>259</v>
      </c>
      <c r="O102">
        <f t="shared" si="2"/>
        <v>695.4</v>
      </c>
    </row>
    <row r="103" spans="1:15">
      <c r="A103">
        <v>77</v>
      </c>
      <c r="B103" t="s">
        <v>80</v>
      </c>
      <c r="C103" t="s">
        <v>77</v>
      </c>
      <c r="D103">
        <v>724</v>
      </c>
      <c r="E103" t="s">
        <v>259</v>
      </c>
      <c r="F103">
        <v>792</v>
      </c>
      <c r="G103">
        <v>782</v>
      </c>
      <c r="H103">
        <v>760</v>
      </c>
      <c r="I103">
        <v>820</v>
      </c>
      <c r="J103" t="s">
        <v>259</v>
      </c>
      <c r="K103">
        <v>775</v>
      </c>
      <c r="L103">
        <v>601</v>
      </c>
      <c r="M103">
        <v>679</v>
      </c>
      <c r="O103">
        <f t="shared" si="2"/>
        <v>741.625</v>
      </c>
    </row>
    <row r="104" spans="1:15">
      <c r="A104">
        <v>77</v>
      </c>
      <c r="B104" t="s">
        <v>80</v>
      </c>
      <c r="C104" t="s">
        <v>77</v>
      </c>
      <c r="D104">
        <v>755</v>
      </c>
      <c r="E104">
        <v>764</v>
      </c>
      <c r="F104">
        <v>776</v>
      </c>
      <c r="G104">
        <v>748</v>
      </c>
      <c r="H104">
        <v>687</v>
      </c>
      <c r="I104" t="s">
        <v>259</v>
      </c>
      <c r="J104">
        <v>719</v>
      </c>
      <c r="K104">
        <v>657</v>
      </c>
      <c r="L104">
        <v>637</v>
      </c>
      <c r="M104">
        <v>740</v>
      </c>
      <c r="O104">
        <f t="shared" si="2"/>
        <v>720.33333333333337</v>
      </c>
    </row>
    <row r="105" spans="1:15">
      <c r="A105">
        <v>77</v>
      </c>
      <c r="B105" t="s">
        <v>80</v>
      </c>
      <c r="C105" t="s">
        <v>77</v>
      </c>
      <c r="D105" t="s">
        <v>259</v>
      </c>
      <c r="E105">
        <v>527</v>
      </c>
      <c r="F105">
        <v>607</v>
      </c>
      <c r="G105">
        <v>517</v>
      </c>
      <c r="H105">
        <v>684.61</v>
      </c>
      <c r="I105" t="s">
        <v>259</v>
      </c>
      <c r="J105">
        <v>697.99</v>
      </c>
      <c r="K105">
        <v>730.32500000000005</v>
      </c>
      <c r="L105">
        <v>745</v>
      </c>
      <c r="M105">
        <v>766</v>
      </c>
      <c r="O105">
        <f t="shared" si="2"/>
        <v>659.36562500000002</v>
      </c>
    </row>
    <row r="106" spans="1:15">
      <c r="A106">
        <v>77</v>
      </c>
      <c r="B106" t="s">
        <v>80</v>
      </c>
      <c r="C106" t="s">
        <v>77</v>
      </c>
      <c r="D106">
        <v>732</v>
      </c>
      <c r="E106">
        <v>713</v>
      </c>
      <c r="F106">
        <v>690</v>
      </c>
      <c r="G106" t="s">
        <v>259</v>
      </c>
      <c r="H106">
        <v>765</v>
      </c>
      <c r="I106">
        <v>742</v>
      </c>
      <c r="J106" t="s">
        <v>259</v>
      </c>
      <c r="K106">
        <v>809</v>
      </c>
      <c r="L106">
        <v>720</v>
      </c>
      <c r="M106">
        <v>743</v>
      </c>
      <c r="O106">
        <f t="shared" si="2"/>
        <v>739.25</v>
      </c>
    </row>
    <row r="107" spans="1:15">
      <c r="A107">
        <v>77</v>
      </c>
      <c r="B107" t="s">
        <v>80</v>
      </c>
      <c r="C107" t="s">
        <v>77</v>
      </c>
      <c r="D107">
        <v>715</v>
      </c>
      <c r="E107" t="s">
        <v>259</v>
      </c>
      <c r="F107" t="s">
        <v>259</v>
      </c>
      <c r="G107" t="s">
        <v>259</v>
      </c>
      <c r="H107" t="s">
        <v>259</v>
      </c>
      <c r="I107" t="s">
        <v>259</v>
      </c>
      <c r="J107" t="s">
        <v>259</v>
      </c>
      <c r="K107" t="s">
        <v>259</v>
      </c>
      <c r="L107" t="s">
        <v>259</v>
      </c>
      <c r="M107" t="s">
        <v>259</v>
      </c>
      <c r="O107">
        <f t="shared" si="2"/>
        <v>715</v>
      </c>
    </row>
    <row r="108" spans="1:15">
      <c r="A108">
        <v>81</v>
      </c>
      <c r="B108" t="s">
        <v>208</v>
      </c>
      <c r="C108" t="s">
        <v>125</v>
      </c>
      <c r="D108" t="s">
        <v>259</v>
      </c>
      <c r="E108">
        <v>87.3</v>
      </c>
      <c r="F108">
        <v>92.8</v>
      </c>
      <c r="G108">
        <v>117</v>
      </c>
      <c r="H108">
        <v>87.8</v>
      </c>
      <c r="I108" t="s">
        <v>259</v>
      </c>
      <c r="J108" t="s">
        <v>259</v>
      </c>
      <c r="K108" t="s">
        <v>259</v>
      </c>
      <c r="L108" t="s">
        <v>259</v>
      </c>
      <c r="M108" t="s">
        <v>259</v>
      </c>
      <c r="O108">
        <f t="shared" si="2"/>
        <v>96.225000000000009</v>
      </c>
    </row>
    <row r="109" spans="1:15">
      <c r="A109">
        <v>81</v>
      </c>
      <c r="B109" t="s">
        <v>208</v>
      </c>
      <c r="C109" t="s">
        <v>125</v>
      </c>
      <c r="D109">
        <v>91.5</v>
      </c>
      <c r="E109">
        <v>104</v>
      </c>
      <c r="F109" t="s">
        <v>259</v>
      </c>
      <c r="G109" t="s">
        <v>259</v>
      </c>
      <c r="H109">
        <v>92.9</v>
      </c>
      <c r="I109">
        <v>88.4</v>
      </c>
      <c r="J109" t="s">
        <v>259</v>
      </c>
      <c r="K109" t="s">
        <v>259</v>
      </c>
      <c r="L109">
        <v>90.3</v>
      </c>
      <c r="M109">
        <v>88.8</v>
      </c>
      <c r="O109">
        <f t="shared" si="2"/>
        <v>92.649999999999991</v>
      </c>
    </row>
    <row r="110" spans="1:15">
      <c r="A110">
        <v>81</v>
      </c>
      <c r="B110" t="s">
        <v>208</v>
      </c>
      <c r="C110" t="s">
        <v>125</v>
      </c>
      <c r="D110">
        <v>86.7</v>
      </c>
      <c r="E110" t="s">
        <v>259</v>
      </c>
      <c r="F110" t="s">
        <v>259</v>
      </c>
      <c r="G110" t="s">
        <v>259</v>
      </c>
      <c r="H110" t="s">
        <v>259</v>
      </c>
      <c r="I110" t="s">
        <v>259</v>
      </c>
      <c r="J110" t="s">
        <v>259</v>
      </c>
      <c r="K110" t="s">
        <v>259</v>
      </c>
      <c r="L110" t="s">
        <v>259</v>
      </c>
      <c r="M110" t="s">
        <v>259</v>
      </c>
      <c r="O110">
        <f t="shared" si="2"/>
        <v>86.7</v>
      </c>
    </row>
    <row r="111" spans="1:15">
      <c r="A111">
        <v>82</v>
      </c>
      <c r="B111" t="s">
        <v>209</v>
      </c>
      <c r="C111" t="s">
        <v>86</v>
      </c>
      <c r="D111" t="s">
        <v>259</v>
      </c>
      <c r="E111">
        <v>10.3</v>
      </c>
      <c r="F111">
        <v>10.7</v>
      </c>
      <c r="G111">
        <v>14.3</v>
      </c>
      <c r="H111">
        <v>11.2</v>
      </c>
      <c r="I111" t="s">
        <v>259</v>
      </c>
      <c r="J111" t="s">
        <v>259</v>
      </c>
      <c r="K111" t="s">
        <v>259</v>
      </c>
      <c r="L111" t="s">
        <v>259</v>
      </c>
      <c r="M111" t="s">
        <v>259</v>
      </c>
      <c r="O111">
        <f t="shared" si="2"/>
        <v>11.625</v>
      </c>
    </row>
    <row r="112" spans="1:15">
      <c r="A112">
        <v>82</v>
      </c>
      <c r="B112" t="s">
        <v>209</v>
      </c>
      <c r="C112" t="s">
        <v>86</v>
      </c>
      <c r="D112">
        <v>11.4</v>
      </c>
      <c r="E112">
        <v>12</v>
      </c>
      <c r="F112">
        <v>10.5</v>
      </c>
      <c r="G112" t="s">
        <v>259</v>
      </c>
      <c r="H112">
        <v>8.9600000000000009</v>
      </c>
      <c r="I112">
        <v>9.6</v>
      </c>
      <c r="J112" t="s">
        <v>259</v>
      </c>
      <c r="K112">
        <v>8.5</v>
      </c>
      <c r="L112">
        <v>9.1999999999999993</v>
      </c>
      <c r="M112">
        <v>9.5</v>
      </c>
      <c r="O112">
        <f t="shared" si="2"/>
        <v>9.9574999999999996</v>
      </c>
    </row>
    <row r="113" spans="1:16">
      <c r="A113">
        <v>82</v>
      </c>
      <c r="B113" t="s">
        <v>209</v>
      </c>
      <c r="C113" t="s">
        <v>86</v>
      </c>
      <c r="D113">
        <v>11.2</v>
      </c>
      <c r="E113" t="s">
        <v>259</v>
      </c>
      <c r="F113" t="s">
        <v>259</v>
      </c>
      <c r="G113" t="s">
        <v>259</v>
      </c>
      <c r="H113" t="s">
        <v>259</v>
      </c>
      <c r="I113" t="s">
        <v>259</v>
      </c>
      <c r="J113" t="s">
        <v>259</v>
      </c>
      <c r="K113" t="s">
        <v>259</v>
      </c>
      <c r="L113" t="s">
        <v>259</v>
      </c>
      <c r="M113" t="s">
        <v>259</v>
      </c>
      <c r="O113">
        <f t="shared" si="2"/>
        <v>11.2</v>
      </c>
    </row>
    <row r="114" spans="1:16">
      <c r="A114">
        <v>85</v>
      </c>
      <c r="B114" t="s">
        <v>182</v>
      </c>
      <c r="C114" t="s">
        <v>86</v>
      </c>
      <c r="D114">
        <v>1</v>
      </c>
      <c r="E114">
        <v>1.8</v>
      </c>
      <c r="F114">
        <v>1.3</v>
      </c>
      <c r="G114">
        <v>1.1000000000000001</v>
      </c>
      <c r="H114">
        <v>3.2</v>
      </c>
      <c r="I114">
        <v>1.3</v>
      </c>
      <c r="J114">
        <v>0.5</v>
      </c>
      <c r="K114">
        <v>1.5</v>
      </c>
      <c r="L114" t="s">
        <v>259</v>
      </c>
      <c r="M114" t="s">
        <v>259</v>
      </c>
      <c r="O114">
        <f t="shared" si="2"/>
        <v>1.4624999999999999</v>
      </c>
    </row>
    <row r="115" spans="1:16">
      <c r="A115">
        <v>85</v>
      </c>
      <c r="B115" t="s">
        <v>182</v>
      </c>
      <c r="C115" t="s">
        <v>86</v>
      </c>
      <c r="D115">
        <v>0.5</v>
      </c>
      <c r="E115">
        <v>1.5</v>
      </c>
      <c r="F115">
        <v>0.5</v>
      </c>
      <c r="G115">
        <v>1.3</v>
      </c>
      <c r="H115">
        <v>0.5</v>
      </c>
      <c r="I115">
        <v>0.5</v>
      </c>
      <c r="J115">
        <v>0.5</v>
      </c>
      <c r="K115">
        <v>0.5</v>
      </c>
      <c r="L115">
        <v>0.5</v>
      </c>
      <c r="M115" t="s">
        <v>259</v>
      </c>
      <c r="O115">
        <f t="shared" si="2"/>
        <v>0.7</v>
      </c>
    </row>
    <row r="116" spans="1:16">
      <c r="A116">
        <v>85</v>
      </c>
      <c r="B116" t="s">
        <v>182</v>
      </c>
      <c r="C116" t="s">
        <v>86</v>
      </c>
      <c r="D116">
        <v>1</v>
      </c>
      <c r="E116">
        <v>0.5</v>
      </c>
      <c r="F116">
        <v>4.5999999999999996</v>
      </c>
      <c r="G116">
        <v>0.5</v>
      </c>
      <c r="H116">
        <v>0.5</v>
      </c>
      <c r="I116">
        <v>0.5</v>
      </c>
      <c r="J116">
        <v>1.3</v>
      </c>
      <c r="K116">
        <v>1.1000000000000001</v>
      </c>
      <c r="L116">
        <v>0.5</v>
      </c>
      <c r="M116" t="s">
        <v>259</v>
      </c>
      <c r="O116">
        <f t="shared" si="2"/>
        <v>1.1666666666666667</v>
      </c>
    </row>
    <row r="117" spans="1:16">
      <c r="A117">
        <v>85</v>
      </c>
      <c r="B117" t="s">
        <v>182</v>
      </c>
      <c r="C117" t="s">
        <v>86</v>
      </c>
      <c r="D117">
        <v>1.03</v>
      </c>
      <c r="E117">
        <v>0.5</v>
      </c>
      <c r="F117">
        <v>3.94</v>
      </c>
      <c r="G117" t="s">
        <v>259</v>
      </c>
      <c r="H117">
        <v>0.5</v>
      </c>
      <c r="I117">
        <v>0.5</v>
      </c>
      <c r="J117">
        <v>1.01</v>
      </c>
      <c r="K117">
        <v>1.19</v>
      </c>
      <c r="L117">
        <v>1.5</v>
      </c>
      <c r="M117">
        <v>0.5</v>
      </c>
      <c r="O117">
        <f t="shared" si="2"/>
        <v>1.1855555555555555</v>
      </c>
    </row>
    <row r="118" spans="1:16">
      <c r="A118">
        <v>85</v>
      </c>
      <c r="B118" t="s">
        <v>182</v>
      </c>
      <c r="C118" t="s">
        <v>86</v>
      </c>
      <c r="D118">
        <v>3.1</v>
      </c>
      <c r="E118">
        <v>1.5</v>
      </c>
      <c r="F118">
        <v>20.9</v>
      </c>
      <c r="G118">
        <v>0.5</v>
      </c>
      <c r="H118">
        <v>1.6</v>
      </c>
      <c r="I118">
        <v>1.4</v>
      </c>
      <c r="J118">
        <v>1.5</v>
      </c>
      <c r="K118">
        <v>1.59</v>
      </c>
      <c r="L118">
        <v>1.25</v>
      </c>
      <c r="M118">
        <v>1.0900000000000001</v>
      </c>
      <c r="O118">
        <f t="shared" si="2"/>
        <v>3.4430000000000005</v>
      </c>
    </row>
    <row r="119" spans="1:16">
      <c r="A119">
        <v>85</v>
      </c>
      <c r="B119" t="s">
        <v>182</v>
      </c>
      <c r="C119" t="s">
        <v>86</v>
      </c>
      <c r="D119">
        <v>2.2000000000000002</v>
      </c>
      <c r="E119">
        <v>17.8</v>
      </c>
      <c r="F119">
        <v>1.4</v>
      </c>
      <c r="G119">
        <v>1.5</v>
      </c>
      <c r="H119">
        <v>1.8</v>
      </c>
      <c r="I119">
        <v>1.6</v>
      </c>
      <c r="J119">
        <v>1.3</v>
      </c>
      <c r="K119">
        <v>6.9</v>
      </c>
      <c r="L119">
        <v>0.5</v>
      </c>
      <c r="M119" t="s">
        <v>259</v>
      </c>
      <c r="O119">
        <f t="shared" si="2"/>
        <v>3.8888888888888888</v>
      </c>
    </row>
    <row r="120" spans="1:16">
      <c r="A120">
        <v>85</v>
      </c>
      <c r="B120" t="s">
        <v>182</v>
      </c>
      <c r="C120" t="s">
        <v>86</v>
      </c>
      <c r="D120">
        <v>2.7</v>
      </c>
      <c r="E120">
        <v>3</v>
      </c>
      <c r="F120" t="s">
        <v>259</v>
      </c>
      <c r="G120">
        <v>2.2000000000000002</v>
      </c>
      <c r="H120">
        <v>2</v>
      </c>
      <c r="I120">
        <v>4</v>
      </c>
      <c r="J120" t="s">
        <v>259</v>
      </c>
      <c r="K120">
        <v>2.4</v>
      </c>
      <c r="L120">
        <v>1.8</v>
      </c>
      <c r="M120">
        <v>2.7</v>
      </c>
      <c r="O120">
        <f t="shared" si="2"/>
        <v>2.6</v>
      </c>
    </row>
    <row r="121" spans="1:16">
      <c r="A121">
        <v>85</v>
      </c>
      <c r="B121" t="s">
        <v>182</v>
      </c>
      <c r="C121" t="s">
        <v>86</v>
      </c>
      <c r="D121">
        <v>4</v>
      </c>
      <c r="E121" t="s">
        <v>259</v>
      </c>
      <c r="F121">
        <v>1.6</v>
      </c>
      <c r="G121">
        <v>2.7</v>
      </c>
      <c r="H121">
        <v>1.4</v>
      </c>
      <c r="I121">
        <v>1.1000000000000001</v>
      </c>
      <c r="J121" t="s">
        <v>259</v>
      </c>
      <c r="K121">
        <v>4.0999999999999996</v>
      </c>
      <c r="L121">
        <v>1.7</v>
      </c>
      <c r="M121">
        <v>1.5</v>
      </c>
      <c r="O121">
        <f t="shared" si="2"/>
        <v>2.2625000000000002</v>
      </c>
    </row>
    <row r="122" spans="1:16">
      <c r="A122">
        <v>85</v>
      </c>
      <c r="B122" t="s">
        <v>182</v>
      </c>
      <c r="C122" t="s">
        <v>86</v>
      </c>
      <c r="D122">
        <v>0.5</v>
      </c>
      <c r="E122">
        <v>1.5</v>
      </c>
      <c r="F122">
        <v>1.8</v>
      </c>
      <c r="G122">
        <v>1.9</v>
      </c>
      <c r="H122">
        <v>1.7</v>
      </c>
      <c r="I122" t="s">
        <v>259</v>
      </c>
      <c r="J122">
        <v>3.5</v>
      </c>
      <c r="K122">
        <v>1.8</v>
      </c>
      <c r="L122">
        <v>1.5</v>
      </c>
      <c r="M122">
        <v>3.5</v>
      </c>
      <c r="O122">
        <f t="shared" si="2"/>
        <v>1.9666666666666666</v>
      </c>
    </row>
    <row r="123" spans="1:16">
      <c r="A123">
        <v>85</v>
      </c>
      <c r="B123" t="s">
        <v>182</v>
      </c>
      <c r="C123" t="s">
        <v>86</v>
      </c>
      <c r="D123" t="s">
        <v>259</v>
      </c>
      <c r="E123">
        <v>1.9</v>
      </c>
      <c r="F123">
        <v>0.5</v>
      </c>
      <c r="G123">
        <v>0.5</v>
      </c>
      <c r="H123">
        <v>1.5</v>
      </c>
      <c r="I123" t="s">
        <v>259</v>
      </c>
      <c r="J123">
        <v>2</v>
      </c>
      <c r="K123">
        <v>1.7</v>
      </c>
      <c r="L123">
        <v>1.6</v>
      </c>
      <c r="M123">
        <v>2.1</v>
      </c>
      <c r="O123">
        <f t="shared" si="2"/>
        <v>1.4749999999999999</v>
      </c>
    </row>
    <row r="124" spans="1:16">
      <c r="A124">
        <v>85</v>
      </c>
      <c r="B124" t="s">
        <v>182</v>
      </c>
      <c r="C124" t="s">
        <v>86</v>
      </c>
      <c r="D124">
        <v>0.5</v>
      </c>
      <c r="E124">
        <v>0.5</v>
      </c>
      <c r="F124">
        <v>1.3</v>
      </c>
      <c r="G124" t="s">
        <v>259</v>
      </c>
      <c r="H124">
        <v>1.9</v>
      </c>
      <c r="I124">
        <v>1.7</v>
      </c>
      <c r="J124" t="s">
        <v>259</v>
      </c>
      <c r="K124">
        <v>1.1000000000000001</v>
      </c>
      <c r="L124">
        <v>0.5</v>
      </c>
      <c r="M124">
        <v>2.2999999999999998</v>
      </c>
      <c r="O124">
        <f t="shared" si="2"/>
        <v>1.2250000000000001</v>
      </c>
    </row>
    <row r="125" spans="1:16">
      <c r="A125">
        <v>85</v>
      </c>
      <c r="B125" t="s">
        <v>182</v>
      </c>
      <c r="C125" t="s">
        <v>86</v>
      </c>
      <c r="D125">
        <v>0.5</v>
      </c>
      <c r="E125" t="s">
        <v>259</v>
      </c>
      <c r="F125" t="s">
        <v>259</v>
      </c>
      <c r="G125" t="s">
        <v>259</v>
      </c>
      <c r="H125" t="s">
        <v>259</v>
      </c>
      <c r="I125" t="s">
        <v>259</v>
      </c>
      <c r="J125" t="s">
        <v>259</v>
      </c>
      <c r="K125" t="s">
        <v>259</v>
      </c>
      <c r="L125" t="s">
        <v>259</v>
      </c>
      <c r="M125" t="s">
        <v>259</v>
      </c>
      <c r="O125">
        <f t="shared" si="2"/>
        <v>0.5</v>
      </c>
    </row>
    <row r="126" spans="1:16">
      <c r="A126" s="46">
        <v>103</v>
      </c>
      <c r="B126" s="46" t="s">
        <v>81</v>
      </c>
      <c r="C126" s="46" t="s">
        <v>72</v>
      </c>
      <c r="D126" t="s">
        <v>259</v>
      </c>
      <c r="E126">
        <v>5.0000000000000001E-3</v>
      </c>
      <c r="F126">
        <v>5.0000000000000001E-3</v>
      </c>
      <c r="G126">
        <v>5.0000000000000001E-3</v>
      </c>
      <c r="H126">
        <v>5.0000000000000001E-3</v>
      </c>
      <c r="I126">
        <v>5.0000000000000001E-3</v>
      </c>
      <c r="J126" t="s">
        <v>259</v>
      </c>
      <c r="K126" t="s">
        <v>259</v>
      </c>
      <c r="L126">
        <v>5.0000000000000001E-3</v>
      </c>
      <c r="M126">
        <v>5.0000000000000001E-3</v>
      </c>
      <c r="N126" s="46"/>
      <c r="O126" s="46">
        <f t="shared" si="2"/>
        <v>5.0000000000000001E-3</v>
      </c>
      <c r="P126" s="46"/>
    </row>
    <row r="127" spans="1:16">
      <c r="A127" s="46">
        <v>103</v>
      </c>
      <c r="B127" s="46" t="s">
        <v>81</v>
      </c>
      <c r="C127" s="46" t="s">
        <v>72</v>
      </c>
      <c r="D127">
        <v>5.0000000000000001E-3</v>
      </c>
      <c r="E127">
        <v>5.0000000000000001E-3</v>
      </c>
      <c r="F127">
        <v>5.0000000000000001E-3</v>
      </c>
      <c r="G127">
        <v>5.0000000000000001E-3</v>
      </c>
      <c r="H127">
        <v>5.0000000000000001E-3</v>
      </c>
      <c r="I127">
        <v>5.0000000000000001E-3</v>
      </c>
      <c r="J127">
        <v>5.0000000000000001E-3</v>
      </c>
      <c r="K127">
        <v>1.17E-2</v>
      </c>
      <c r="L127">
        <v>5.0000000000000001E-3</v>
      </c>
      <c r="M127">
        <v>5.0000000000000001E-3</v>
      </c>
      <c r="N127" s="46"/>
      <c r="O127" s="46">
        <f t="shared" si="2"/>
        <v>5.6699999999999997E-3</v>
      </c>
      <c r="P127" s="46"/>
    </row>
    <row r="128" spans="1:16">
      <c r="A128" s="46">
        <v>103</v>
      </c>
      <c r="B128" s="46" t="s">
        <v>81</v>
      </c>
      <c r="C128" s="46" t="s">
        <v>72</v>
      </c>
      <c r="D128">
        <v>5.0000000000000001E-3</v>
      </c>
      <c r="E128">
        <v>5.0000000000000001E-3</v>
      </c>
      <c r="F128">
        <v>5.0000000000000001E-3</v>
      </c>
      <c r="G128">
        <v>5.0000000000000001E-3</v>
      </c>
      <c r="H128">
        <v>5.0000000000000001E-3</v>
      </c>
      <c r="I128">
        <v>5.0000000000000001E-3</v>
      </c>
      <c r="J128">
        <v>5.0000000000000001E-3</v>
      </c>
      <c r="K128">
        <v>5.0000000000000001E-3</v>
      </c>
      <c r="L128">
        <v>5.0000000000000001E-3</v>
      </c>
      <c r="M128">
        <v>5.0000000000000001E-3</v>
      </c>
      <c r="N128" s="46"/>
      <c r="O128" s="46">
        <f t="shared" si="2"/>
        <v>4.9999999999999992E-3</v>
      </c>
      <c r="P128" s="46"/>
    </row>
    <row r="129" spans="1:16">
      <c r="A129" s="46">
        <v>103</v>
      </c>
      <c r="B129" s="46" t="s">
        <v>81</v>
      </c>
      <c r="C129" s="46" t="s">
        <v>72</v>
      </c>
      <c r="D129" t="s">
        <v>259</v>
      </c>
      <c r="E129">
        <v>5.0000000000000001E-3</v>
      </c>
      <c r="F129">
        <v>5.0000000000000001E-3</v>
      </c>
      <c r="G129">
        <v>5.0000000000000001E-3</v>
      </c>
      <c r="H129">
        <v>5.0000000000000001E-3</v>
      </c>
      <c r="I129">
        <v>5.0000000000000001E-3</v>
      </c>
      <c r="J129">
        <v>5.0000000000000001E-3</v>
      </c>
      <c r="K129">
        <v>5.0000000000000001E-3</v>
      </c>
      <c r="L129">
        <v>5.0000000000000001E-3</v>
      </c>
      <c r="M129">
        <v>5.0000000000000001E-3</v>
      </c>
      <c r="N129" s="46"/>
      <c r="O129" s="46">
        <f t="shared" si="2"/>
        <v>5.0000000000000001E-3</v>
      </c>
      <c r="P129" s="46"/>
    </row>
    <row r="130" spans="1:16">
      <c r="A130" s="46">
        <v>103</v>
      </c>
      <c r="B130" s="46" t="s">
        <v>81</v>
      </c>
      <c r="C130" s="46" t="s">
        <v>72</v>
      </c>
      <c r="D130">
        <v>5.0000000000000001E-3</v>
      </c>
      <c r="E130">
        <v>5.0000000000000001E-3</v>
      </c>
      <c r="F130">
        <v>5.0000000000000001E-3</v>
      </c>
      <c r="G130" t="s">
        <v>259</v>
      </c>
      <c r="H130">
        <v>5.0000000000000001E-3</v>
      </c>
      <c r="I130">
        <v>5.0000000000000001E-3</v>
      </c>
      <c r="J130">
        <v>5.0000000000000001E-3</v>
      </c>
      <c r="K130">
        <v>5.0000000000000001E-3</v>
      </c>
      <c r="L130">
        <v>5.0000000000000001E-3</v>
      </c>
      <c r="M130">
        <v>5.0000000000000001E-3</v>
      </c>
      <c r="N130" s="46"/>
      <c r="O130" s="46">
        <f t="shared" si="2"/>
        <v>5.0000000000000001E-3</v>
      </c>
      <c r="P130" s="46"/>
    </row>
    <row r="131" spans="1:16">
      <c r="A131">
        <v>105</v>
      </c>
      <c r="B131" t="s">
        <v>144</v>
      </c>
      <c r="C131" t="s">
        <v>72</v>
      </c>
      <c r="D131">
        <v>5.0000000000000001E-3</v>
      </c>
      <c r="E131">
        <v>5.0000000000000001E-3</v>
      </c>
      <c r="F131">
        <v>2.5999999999999999E-2</v>
      </c>
      <c r="G131">
        <v>5.0000000000000001E-3</v>
      </c>
      <c r="H131">
        <v>5.0000000000000001E-3</v>
      </c>
      <c r="I131">
        <v>5.0000000000000001E-3</v>
      </c>
      <c r="J131">
        <v>5.0000000000000001E-3</v>
      </c>
      <c r="K131">
        <v>5.0000000000000001E-3</v>
      </c>
      <c r="L131">
        <v>5.0000000000000001E-3</v>
      </c>
      <c r="M131">
        <v>5.0000000000000001E-3</v>
      </c>
      <c r="O131">
        <f t="shared" ref="O131:O194" si="4">AVERAGE(D131:M131)</f>
        <v>7.0999999999999995E-3</v>
      </c>
    </row>
    <row r="132" spans="1:16">
      <c r="A132">
        <v>105</v>
      </c>
      <c r="B132" t="s">
        <v>144</v>
      </c>
      <c r="C132" t="s">
        <v>72</v>
      </c>
      <c r="D132" t="s">
        <v>259</v>
      </c>
      <c r="E132">
        <v>5.0000000000000001E-3</v>
      </c>
      <c r="F132">
        <v>3.4099999999999998E-2</v>
      </c>
      <c r="G132">
        <v>5.0000000000000001E-3</v>
      </c>
      <c r="H132">
        <v>5.0000000000000001E-3</v>
      </c>
      <c r="I132">
        <v>5.0000000000000001E-3</v>
      </c>
      <c r="J132">
        <v>5.0000000000000001E-3</v>
      </c>
      <c r="K132">
        <v>5.0000000000000001E-3</v>
      </c>
      <c r="L132" t="s">
        <v>259</v>
      </c>
      <c r="M132">
        <v>5.0000000000000001E-3</v>
      </c>
      <c r="O132">
        <f t="shared" si="4"/>
        <v>8.6374999999999993E-3</v>
      </c>
    </row>
    <row r="133" spans="1:16">
      <c r="A133">
        <v>105</v>
      </c>
      <c r="B133" t="s">
        <v>144</v>
      </c>
      <c r="C133" t="s">
        <v>72</v>
      </c>
      <c r="D133">
        <v>0.13400000000000001</v>
      </c>
      <c r="E133">
        <v>5.0000000000000001E-3</v>
      </c>
      <c r="F133">
        <v>5.0000000000000001E-3</v>
      </c>
      <c r="G133" t="s">
        <v>259</v>
      </c>
      <c r="H133">
        <v>5.0000000000000001E-3</v>
      </c>
      <c r="I133">
        <v>5.0000000000000001E-3</v>
      </c>
      <c r="J133">
        <v>5.0000000000000001E-3</v>
      </c>
      <c r="K133">
        <v>5.0000000000000001E-3</v>
      </c>
      <c r="L133">
        <v>5.0000000000000001E-3</v>
      </c>
      <c r="M133">
        <v>5.0000000000000001E-3</v>
      </c>
      <c r="O133">
        <f t="shared" si="4"/>
        <v>1.9333333333333338E-2</v>
      </c>
    </row>
    <row r="134" spans="1:16">
      <c r="A134">
        <v>105</v>
      </c>
      <c r="B134" t="s">
        <v>144</v>
      </c>
      <c r="C134" t="s">
        <v>72</v>
      </c>
      <c r="D134">
        <v>5.0000000000000001E-3</v>
      </c>
      <c r="E134">
        <v>5.0000000000000001E-3</v>
      </c>
      <c r="F134">
        <v>5.0000000000000001E-3</v>
      </c>
      <c r="G134" t="s">
        <v>259</v>
      </c>
      <c r="H134">
        <v>5.0000000000000001E-3</v>
      </c>
      <c r="I134">
        <v>5.0000000000000001E-3</v>
      </c>
      <c r="J134">
        <v>5.0000000000000001E-3</v>
      </c>
      <c r="K134">
        <v>5.0000000000000001E-3</v>
      </c>
      <c r="L134">
        <v>5.0000000000000001E-3</v>
      </c>
      <c r="M134">
        <v>5.0000000000000001E-3</v>
      </c>
      <c r="O134">
        <f t="shared" si="4"/>
        <v>5.0000000000000001E-3</v>
      </c>
    </row>
    <row r="135" spans="1:16">
      <c r="A135">
        <v>105</v>
      </c>
      <c r="B135" t="s">
        <v>144</v>
      </c>
      <c r="C135" t="s">
        <v>72</v>
      </c>
      <c r="D135">
        <v>5.0000000000000001E-3</v>
      </c>
      <c r="E135" t="s">
        <v>259</v>
      </c>
      <c r="F135">
        <v>0.01</v>
      </c>
      <c r="G135">
        <v>5.0000000000000001E-3</v>
      </c>
      <c r="H135">
        <v>5.0000000000000001E-3</v>
      </c>
      <c r="I135">
        <v>5.0000000000000001E-3</v>
      </c>
      <c r="J135">
        <v>5.0000000000000001E-3</v>
      </c>
      <c r="K135">
        <v>5.0000000000000001E-3</v>
      </c>
      <c r="L135">
        <v>1.8499999999999999E-2</v>
      </c>
      <c r="M135">
        <v>1.17E-2</v>
      </c>
      <c r="O135">
        <f t="shared" si="4"/>
        <v>7.7999999999999996E-3</v>
      </c>
    </row>
    <row r="136" spans="1:16">
      <c r="A136">
        <v>105</v>
      </c>
      <c r="B136" t="s">
        <v>144</v>
      </c>
      <c r="C136" t="s">
        <v>72</v>
      </c>
      <c r="D136">
        <v>5.0000000000000001E-3</v>
      </c>
      <c r="E136">
        <v>5.0000000000000001E-3</v>
      </c>
      <c r="F136">
        <v>5.0000000000000001E-3</v>
      </c>
      <c r="G136">
        <v>5.0000000000000001E-3</v>
      </c>
      <c r="H136">
        <v>2.1000000000000001E-2</v>
      </c>
      <c r="I136">
        <v>0.13</v>
      </c>
      <c r="J136">
        <v>5.0000000000000001E-3</v>
      </c>
      <c r="K136">
        <v>5.0000000000000001E-3</v>
      </c>
      <c r="L136">
        <v>5.0000000000000001E-3</v>
      </c>
      <c r="M136">
        <v>5.0000000000000001E-3</v>
      </c>
      <c r="O136">
        <f t="shared" si="4"/>
        <v>1.9100000000000002E-2</v>
      </c>
    </row>
    <row r="137" spans="1:16">
      <c r="A137">
        <v>105</v>
      </c>
      <c r="B137" t="s">
        <v>144</v>
      </c>
      <c r="C137" t="s">
        <v>72</v>
      </c>
      <c r="D137">
        <v>1.6E-2</v>
      </c>
      <c r="E137">
        <v>5.0000000000000001E-3</v>
      </c>
      <c r="F137">
        <v>5.0000000000000001E-3</v>
      </c>
      <c r="G137">
        <v>5.0000000000000001E-3</v>
      </c>
      <c r="H137">
        <v>5.0000000000000001E-3</v>
      </c>
      <c r="I137">
        <v>5.0000000000000001E-3</v>
      </c>
      <c r="J137" t="s">
        <v>259</v>
      </c>
      <c r="K137">
        <v>5.0000000000000001E-3</v>
      </c>
      <c r="L137">
        <v>5.0000000000000001E-3</v>
      </c>
      <c r="M137">
        <v>5.0000000000000001E-3</v>
      </c>
      <c r="O137">
        <f t="shared" si="4"/>
        <v>6.2222222222222219E-3</v>
      </c>
    </row>
    <row r="138" spans="1:16">
      <c r="A138">
        <v>105</v>
      </c>
      <c r="B138" t="s">
        <v>144</v>
      </c>
      <c r="C138" t="s">
        <v>72</v>
      </c>
      <c r="D138">
        <v>5.0000000000000001E-3</v>
      </c>
      <c r="E138">
        <v>5.0000000000000001E-3</v>
      </c>
      <c r="F138">
        <v>5.0000000000000001E-3</v>
      </c>
      <c r="G138">
        <v>5.0000000000000001E-3</v>
      </c>
      <c r="H138">
        <v>5.0000000000000001E-3</v>
      </c>
      <c r="I138">
        <v>5.0000000000000001E-3</v>
      </c>
      <c r="J138">
        <v>5.0000000000000001E-3</v>
      </c>
      <c r="K138">
        <v>5.0000000000000001E-3</v>
      </c>
      <c r="L138" t="s">
        <v>259</v>
      </c>
      <c r="M138">
        <v>5.0000000000000001E-3</v>
      </c>
      <c r="O138">
        <f t="shared" si="4"/>
        <v>5.0000000000000001E-3</v>
      </c>
    </row>
    <row r="139" spans="1:16">
      <c r="A139">
        <v>105</v>
      </c>
      <c r="B139" t="s">
        <v>144</v>
      </c>
      <c r="C139" t="s">
        <v>72</v>
      </c>
      <c r="D139" t="s">
        <v>259</v>
      </c>
      <c r="E139">
        <v>5.0000000000000001E-3</v>
      </c>
      <c r="F139">
        <v>5.0000000000000001E-3</v>
      </c>
      <c r="G139">
        <v>5.0000000000000001E-3</v>
      </c>
      <c r="H139">
        <v>5.0000000000000001E-3</v>
      </c>
      <c r="I139">
        <v>5.0000000000000001E-3</v>
      </c>
      <c r="J139">
        <v>5.0000000000000001E-3</v>
      </c>
      <c r="K139">
        <v>1.2999999999999999E-2</v>
      </c>
      <c r="L139">
        <v>5.0000000000000001E-3</v>
      </c>
      <c r="M139">
        <v>5.0000000000000001E-3</v>
      </c>
      <c r="O139">
        <f t="shared" si="4"/>
        <v>5.8888888888888888E-3</v>
      </c>
    </row>
    <row r="140" spans="1:16">
      <c r="A140">
        <v>105</v>
      </c>
      <c r="B140" t="s">
        <v>144</v>
      </c>
      <c r="C140" t="s">
        <v>72</v>
      </c>
      <c r="D140">
        <v>5.0000000000000001E-3</v>
      </c>
      <c r="E140">
        <v>5.0000000000000001E-3</v>
      </c>
      <c r="F140">
        <v>5.0000000000000001E-3</v>
      </c>
      <c r="G140">
        <v>5.0000000000000001E-3</v>
      </c>
      <c r="H140">
        <v>5.0000000000000001E-3</v>
      </c>
      <c r="I140">
        <v>5.0000000000000001E-3</v>
      </c>
      <c r="J140">
        <v>5.0000000000000001E-3</v>
      </c>
      <c r="K140">
        <v>1.0999999999999999E-2</v>
      </c>
      <c r="L140">
        <v>5.0000000000000001E-3</v>
      </c>
      <c r="M140" t="s">
        <v>259</v>
      </c>
      <c r="O140">
        <f t="shared" si="4"/>
        <v>5.6666666666666662E-3</v>
      </c>
    </row>
    <row r="141" spans="1:16">
      <c r="A141">
        <v>105</v>
      </c>
      <c r="B141" t="s">
        <v>144</v>
      </c>
      <c r="C141" t="s">
        <v>72</v>
      </c>
      <c r="D141">
        <v>2.3E-2</v>
      </c>
      <c r="E141">
        <v>5.0000000000000001E-3</v>
      </c>
      <c r="F141">
        <v>5.0000000000000001E-3</v>
      </c>
      <c r="G141">
        <v>5.0000000000000001E-3</v>
      </c>
      <c r="H141">
        <v>5.0000000000000001E-3</v>
      </c>
      <c r="I141">
        <v>5.0000000000000001E-3</v>
      </c>
      <c r="J141">
        <v>5.0000000000000001E-3</v>
      </c>
      <c r="K141">
        <v>5.0000000000000001E-3</v>
      </c>
      <c r="L141">
        <v>5.0000000000000001E-3</v>
      </c>
      <c r="M141" t="s">
        <v>259</v>
      </c>
      <c r="O141">
        <f t="shared" si="4"/>
        <v>6.9999999999999984E-3</v>
      </c>
    </row>
    <row r="142" spans="1:16">
      <c r="A142">
        <v>105</v>
      </c>
      <c r="B142" t="s">
        <v>144</v>
      </c>
      <c r="C142" t="s">
        <v>72</v>
      </c>
      <c r="D142">
        <v>5.0000000000000001E-3</v>
      </c>
      <c r="E142">
        <v>5.0000000000000001E-3</v>
      </c>
      <c r="F142">
        <v>0.01</v>
      </c>
      <c r="G142">
        <v>5.0000000000000001E-3</v>
      </c>
      <c r="H142">
        <v>5.0000000000000001E-3</v>
      </c>
      <c r="I142">
        <v>5.0000000000000001E-3</v>
      </c>
      <c r="J142">
        <v>5.0000000000000001E-3</v>
      </c>
      <c r="K142">
        <v>1.4E-2</v>
      </c>
      <c r="L142">
        <v>5.0000000000000001E-3</v>
      </c>
      <c r="M142" t="s">
        <v>259</v>
      </c>
      <c r="O142">
        <f t="shared" si="4"/>
        <v>6.5555555555555549E-3</v>
      </c>
    </row>
    <row r="143" spans="1:16">
      <c r="A143">
        <v>105</v>
      </c>
      <c r="B143" t="s">
        <v>144</v>
      </c>
      <c r="C143" t="s">
        <v>72</v>
      </c>
      <c r="D143">
        <v>5.0000000000000001E-3</v>
      </c>
      <c r="E143">
        <v>5.0000000000000001E-3</v>
      </c>
      <c r="F143">
        <v>5.0000000000000001E-3</v>
      </c>
      <c r="G143" t="s">
        <v>259</v>
      </c>
      <c r="H143">
        <v>0.01</v>
      </c>
      <c r="I143">
        <v>5.0000000000000001E-3</v>
      </c>
      <c r="J143">
        <v>5.0000000000000001E-3</v>
      </c>
      <c r="K143">
        <v>5.0000000000000001E-3</v>
      </c>
      <c r="L143">
        <v>5.0000000000000001E-3</v>
      </c>
      <c r="M143">
        <v>5.0000000000000001E-3</v>
      </c>
      <c r="O143">
        <f t="shared" si="4"/>
        <v>5.5555555555555549E-3</v>
      </c>
    </row>
    <row r="144" spans="1:16">
      <c r="A144">
        <v>105</v>
      </c>
      <c r="B144" t="s">
        <v>144</v>
      </c>
      <c r="C144" t="s">
        <v>72</v>
      </c>
      <c r="D144">
        <v>0.02</v>
      </c>
      <c r="E144">
        <v>0.04</v>
      </c>
      <c r="F144">
        <v>0.05</v>
      </c>
      <c r="G144">
        <v>5.0000000000000001E-3</v>
      </c>
      <c r="H144">
        <v>5.0000000000000001E-3</v>
      </c>
      <c r="I144">
        <v>5.0000000000000001E-3</v>
      </c>
      <c r="J144">
        <v>5.0000000000000001E-3</v>
      </c>
      <c r="K144">
        <v>5.0000000000000001E-3</v>
      </c>
      <c r="L144">
        <v>5.0000000000000001E-3</v>
      </c>
      <c r="M144">
        <v>0.04</v>
      </c>
      <c r="O144">
        <f t="shared" si="4"/>
        <v>1.8000000000000002E-2</v>
      </c>
    </row>
    <row r="145" spans="1:15">
      <c r="A145">
        <v>105</v>
      </c>
      <c r="B145" t="s">
        <v>144</v>
      </c>
      <c r="C145" t="s">
        <v>72</v>
      </c>
      <c r="D145">
        <v>0.01</v>
      </c>
      <c r="E145">
        <v>0.24</v>
      </c>
      <c r="F145">
        <v>0.05</v>
      </c>
      <c r="G145">
        <v>0.01</v>
      </c>
      <c r="H145">
        <v>0.01</v>
      </c>
      <c r="I145">
        <v>0.01</v>
      </c>
      <c r="J145">
        <v>0.02</v>
      </c>
      <c r="K145">
        <v>0.02</v>
      </c>
      <c r="L145">
        <v>0.02</v>
      </c>
      <c r="M145" t="s">
        <v>259</v>
      </c>
      <c r="O145">
        <f t="shared" si="4"/>
        <v>4.3333333333333342E-2</v>
      </c>
    </row>
    <row r="146" spans="1:15">
      <c r="A146">
        <v>105</v>
      </c>
      <c r="B146" t="s">
        <v>144</v>
      </c>
      <c r="C146" t="s">
        <v>72</v>
      </c>
      <c r="D146">
        <v>0.03</v>
      </c>
      <c r="E146">
        <v>0.04</v>
      </c>
      <c r="F146" t="s">
        <v>259</v>
      </c>
      <c r="G146">
        <v>5.0000000000000001E-3</v>
      </c>
      <c r="H146">
        <v>0.21</v>
      </c>
      <c r="I146">
        <v>0.06</v>
      </c>
      <c r="J146" t="s">
        <v>259</v>
      </c>
      <c r="K146">
        <v>0.08</v>
      </c>
      <c r="L146">
        <v>0.02</v>
      </c>
      <c r="M146">
        <v>0.02</v>
      </c>
      <c r="O146">
        <f t="shared" si="4"/>
        <v>5.812500000000001E-2</v>
      </c>
    </row>
    <row r="147" spans="1:15">
      <c r="A147">
        <v>105</v>
      </c>
      <c r="B147" t="s">
        <v>144</v>
      </c>
      <c r="C147" t="s">
        <v>72</v>
      </c>
      <c r="D147">
        <v>0.05</v>
      </c>
      <c r="E147">
        <v>5.0000000000000001E-3</v>
      </c>
      <c r="F147">
        <v>0.01</v>
      </c>
      <c r="G147">
        <v>0.02</v>
      </c>
      <c r="H147">
        <v>0.02</v>
      </c>
      <c r="I147">
        <v>0.02</v>
      </c>
      <c r="J147" t="s">
        <v>259</v>
      </c>
      <c r="K147">
        <v>0.03</v>
      </c>
      <c r="L147">
        <v>0.02</v>
      </c>
      <c r="M147">
        <v>0.01</v>
      </c>
      <c r="O147">
        <f t="shared" si="4"/>
        <v>2.0555555555555556E-2</v>
      </c>
    </row>
    <row r="148" spans="1:15">
      <c r="A148">
        <v>105</v>
      </c>
      <c r="B148" t="s">
        <v>144</v>
      </c>
      <c r="C148" t="s">
        <v>72</v>
      </c>
      <c r="D148">
        <v>7.0000000000000007E-2</v>
      </c>
      <c r="E148">
        <v>7.0000000000000007E-2</v>
      </c>
      <c r="F148">
        <v>0.03</v>
      </c>
      <c r="G148">
        <v>0.03</v>
      </c>
      <c r="H148">
        <v>0.06</v>
      </c>
      <c r="I148" t="s">
        <v>259</v>
      </c>
      <c r="J148">
        <v>0.02</v>
      </c>
      <c r="K148">
        <v>0.05</v>
      </c>
      <c r="L148" t="s">
        <v>259</v>
      </c>
      <c r="M148">
        <v>0.11</v>
      </c>
      <c r="O148">
        <f t="shared" si="4"/>
        <v>5.5E-2</v>
      </c>
    </row>
    <row r="149" spans="1:15">
      <c r="A149">
        <v>105</v>
      </c>
      <c r="B149" t="s">
        <v>144</v>
      </c>
      <c r="C149" t="s">
        <v>72</v>
      </c>
      <c r="D149" t="s">
        <v>259</v>
      </c>
      <c r="E149">
        <v>0.02</v>
      </c>
      <c r="F149">
        <v>0.02</v>
      </c>
      <c r="G149">
        <v>0.02</v>
      </c>
      <c r="H149">
        <v>5.0000000000000001E-3</v>
      </c>
      <c r="I149" t="s">
        <v>259</v>
      </c>
      <c r="J149">
        <v>5.0000000000000001E-3</v>
      </c>
      <c r="K149">
        <v>5.0000000000000001E-3</v>
      </c>
      <c r="L149">
        <v>0.01</v>
      </c>
      <c r="M149">
        <v>0.03</v>
      </c>
      <c r="O149">
        <f t="shared" si="4"/>
        <v>1.4375000000000001E-2</v>
      </c>
    </row>
    <row r="150" spans="1:15">
      <c r="A150">
        <v>105</v>
      </c>
      <c r="B150" t="s">
        <v>144</v>
      </c>
      <c r="C150" t="s">
        <v>72</v>
      </c>
      <c r="D150">
        <v>5.0000000000000001E-3</v>
      </c>
      <c r="E150">
        <v>0.01</v>
      </c>
      <c r="F150">
        <v>0.01</v>
      </c>
      <c r="G150" t="s">
        <v>259</v>
      </c>
      <c r="H150">
        <v>0.02</v>
      </c>
      <c r="I150">
        <v>0.06</v>
      </c>
      <c r="J150">
        <v>0.05</v>
      </c>
      <c r="K150" t="s">
        <v>259</v>
      </c>
      <c r="L150">
        <v>0.03</v>
      </c>
      <c r="M150">
        <v>5.0000000000000001E-3</v>
      </c>
      <c r="O150">
        <f t="shared" si="4"/>
        <v>2.375E-2</v>
      </c>
    </row>
    <row r="151" spans="1:15">
      <c r="A151">
        <v>105</v>
      </c>
      <c r="B151" t="s">
        <v>144</v>
      </c>
      <c r="C151" t="s">
        <v>72</v>
      </c>
      <c r="D151">
        <v>0.02</v>
      </c>
      <c r="E151" t="s">
        <v>259</v>
      </c>
      <c r="F151" t="s">
        <v>259</v>
      </c>
      <c r="G151" t="s">
        <v>259</v>
      </c>
      <c r="H151" t="s">
        <v>259</v>
      </c>
      <c r="I151" t="s">
        <v>259</v>
      </c>
      <c r="J151" t="s">
        <v>259</v>
      </c>
      <c r="K151" t="s">
        <v>259</v>
      </c>
      <c r="L151" t="s">
        <v>259</v>
      </c>
      <c r="M151" t="s">
        <v>259</v>
      </c>
      <c r="O151">
        <f t="shared" si="4"/>
        <v>0.02</v>
      </c>
    </row>
    <row r="152" spans="1:15">
      <c r="A152">
        <v>106</v>
      </c>
      <c r="B152" t="s">
        <v>83</v>
      </c>
      <c r="C152" t="s">
        <v>72</v>
      </c>
      <c r="D152" t="s">
        <v>259</v>
      </c>
      <c r="E152">
        <v>5.0000000000000001E-3</v>
      </c>
      <c r="F152">
        <v>5.0000000000000001E-3</v>
      </c>
      <c r="G152">
        <v>5.0000000000000001E-3</v>
      </c>
      <c r="H152">
        <v>1.6E-2</v>
      </c>
      <c r="I152">
        <v>5.0000000000000001E-3</v>
      </c>
      <c r="J152" t="s">
        <v>259</v>
      </c>
      <c r="K152" t="s">
        <v>259</v>
      </c>
      <c r="L152">
        <v>5.0000000000000001E-3</v>
      </c>
      <c r="M152">
        <v>0.01</v>
      </c>
      <c r="O152">
        <f t="shared" si="4"/>
        <v>7.2857142857142851E-3</v>
      </c>
    </row>
    <row r="153" spans="1:15">
      <c r="A153">
        <v>106</v>
      </c>
      <c r="B153" t="s">
        <v>83</v>
      </c>
      <c r="C153" t="s">
        <v>72</v>
      </c>
      <c r="D153">
        <v>5.0000000000000001E-3</v>
      </c>
      <c r="E153">
        <v>5.0000000000000001E-3</v>
      </c>
      <c r="F153">
        <v>5.0000000000000001E-3</v>
      </c>
      <c r="G153">
        <v>1.34E-2</v>
      </c>
      <c r="H153">
        <v>5.0000000000000001E-3</v>
      </c>
      <c r="I153">
        <v>5.0000000000000001E-3</v>
      </c>
      <c r="J153">
        <v>5.0000000000000001E-3</v>
      </c>
      <c r="K153">
        <v>5.0000000000000001E-3</v>
      </c>
      <c r="L153">
        <v>5.0000000000000001E-3</v>
      </c>
      <c r="M153">
        <v>5.0000000000000001E-3</v>
      </c>
      <c r="O153">
        <f t="shared" si="4"/>
        <v>5.8399999999999988E-3</v>
      </c>
    </row>
    <row r="154" spans="1:15">
      <c r="A154">
        <v>106</v>
      </c>
      <c r="B154" t="s">
        <v>83</v>
      </c>
      <c r="C154" t="s">
        <v>72</v>
      </c>
      <c r="D154">
        <v>5.0000000000000001E-3</v>
      </c>
      <c r="E154">
        <v>5.0000000000000001E-3</v>
      </c>
      <c r="F154">
        <v>5.0000000000000001E-3</v>
      </c>
      <c r="G154">
        <v>5.0000000000000001E-3</v>
      </c>
      <c r="H154">
        <v>5.0000000000000001E-3</v>
      </c>
      <c r="I154">
        <v>5.0000000000000001E-3</v>
      </c>
      <c r="J154">
        <v>5.0000000000000001E-3</v>
      </c>
      <c r="K154">
        <v>5.0000000000000001E-3</v>
      </c>
      <c r="L154">
        <v>5.0000000000000001E-3</v>
      </c>
      <c r="M154">
        <v>5.0000000000000001E-3</v>
      </c>
    </row>
    <row r="155" spans="1:15">
      <c r="A155">
        <v>106</v>
      </c>
      <c r="B155" t="s">
        <v>83</v>
      </c>
      <c r="C155" t="s">
        <v>72</v>
      </c>
      <c r="D155">
        <v>5.0000000000000001E-3</v>
      </c>
      <c r="E155" t="s">
        <v>259</v>
      </c>
      <c r="F155">
        <v>5.0000000000000001E-3</v>
      </c>
      <c r="G155">
        <v>5.0000000000000001E-3</v>
      </c>
      <c r="H155">
        <v>5.0000000000000001E-3</v>
      </c>
      <c r="I155">
        <v>5.0000000000000001E-3</v>
      </c>
      <c r="J155">
        <v>5.0000000000000001E-3</v>
      </c>
      <c r="K155">
        <v>5.0000000000000001E-3</v>
      </c>
      <c r="L155">
        <v>5.0000000000000001E-3</v>
      </c>
      <c r="M155">
        <v>5.0000000000000001E-3</v>
      </c>
    </row>
    <row r="156" spans="1:15">
      <c r="A156">
        <v>106</v>
      </c>
      <c r="B156" t="s">
        <v>83</v>
      </c>
      <c r="C156" t="s">
        <v>72</v>
      </c>
      <c r="D156">
        <v>5.0000000000000001E-3</v>
      </c>
      <c r="E156">
        <v>5.0000000000000001E-3</v>
      </c>
      <c r="F156">
        <v>5.0000000000000001E-3</v>
      </c>
      <c r="G156">
        <v>5.0000000000000001E-3</v>
      </c>
      <c r="H156">
        <v>5.0000000000000001E-3</v>
      </c>
      <c r="I156" t="s">
        <v>259</v>
      </c>
      <c r="J156">
        <v>5.0000000000000001E-3</v>
      </c>
      <c r="K156">
        <v>5.0000000000000001E-3</v>
      </c>
      <c r="L156">
        <v>5.0000000000000001E-3</v>
      </c>
      <c r="M156">
        <v>5.0000000000000001E-3</v>
      </c>
    </row>
    <row r="157" spans="1:15">
      <c r="A157">
        <v>108</v>
      </c>
      <c r="B157" t="s">
        <v>84</v>
      </c>
      <c r="C157" t="s">
        <v>72</v>
      </c>
      <c r="D157" t="s">
        <v>259</v>
      </c>
      <c r="E157" t="s">
        <v>259</v>
      </c>
      <c r="F157" t="s">
        <v>259</v>
      </c>
      <c r="G157">
        <v>0.05</v>
      </c>
      <c r="H157" t="s">
        <v>259</v>
      </c>
      <c r="I157" t="s">
        <v>259</v>
      </c>
      <c r="J157" t="s">
        <v>259</v>
      </c>
      <c r="K157" t="s">
        <v>259</v>
      </c>
      <c r="L157" t="s">
        <v>259</v>
      </c>
      <c r="M157" t="s">
        <v>259</v>
      </c>
    </row>
    <row r="158" spans="1:15">
      <c r="A158">
        <v>108</v>
      </c>
      <c r="B158" t="s">
        <v>84</v>
      </c>
      <c r="C158" t="s">
        <v>72</v>
      </c>
      <c r="D158">
        <v>0.05</v>
      </c>
      <c r="E158">
        <v>0.05</v>
      </c>
      <c r="F158">
        <v>0.13300000000000001</v>
      </c>
      <c r="G158">
        <v>0.05</v>
      </c>
      <c r="H158">
        <v>0.05</v>
      </c>
      <c r="I158">
        <v>0.05</v>
      </c>
      <c r="J158">
        <v>0.05</v>
      </c>
      <c r="K158">
        <v>0.05</v>
      </c>
      <c r="L158">
        <v>0.05</v>
      </c>
      <c r="M158">
        <v>0.05</v>
      </c>
      <c r="O158">
        <f t="shared" si="4"/>
        <v>5.8300000000000005E-2</v>
      </c>
    </row>
    <row r="159" spans="1:15">
      <c r="A159">
        <v>108</v>
      </c>
      <c r="B159" t="s">
        <v>84</v>
      </c>
      <c r="C159" t="s">
        <v>72</v>
      </c>
      <c r="D159" t="s">
        <v>259</v>
      </c>
      <c r="E159">
        <v>0.05</v>
      </c>
      <c r="F159">
        <v>0.113</v>
      </c>
      <c r="G159">
        <v>0.05</v>
      </c>
      <c r="H159">
        <v>0.05</v>
      </c>
      <c r="I159">
        <v>0.05</v>
      </c>
      <c r="J159">
        <v>0.05</v>
      </c>
      <c r="K159">
        <v>0.05</v>
      </c>
      <c r="L159" t="s">
        <v>259</v>
      </c>
      <c r="M159">
        <v>0.05</v>
      </c>
      <c r="O159">
        <f t="shared" si="4"/>
        <v>5.7874999999999996E-2</v>
      </c>
    </row>
    <row r="160" spans="1:15">
      <c r="A160">
        <v>108</v>
      </c>
      <c r="B160" t="s">
        <v>84</v>
      </c>
      <c r="C160" t="s">
        <v>72</v>
      </c>
      <c r="D160">
        <v>0.05</v>
      </c>
      <c r="E160">
        <v>0.05</v>
      </c>
      <c r="F160">
        <v>0.05</v>
      </c>
      <c r="G160" t="s">
        <v>259</v>
      </c>
      <c r="H160">
        <v>0.05</v>
      </c>
      <c r="I160">
        <v>0.05</v>
      </c>
      <c r="J160">
        <v>0.05</v>
      </c>
      <c r="K160">
        <v>0.05</v>
      </c>
      <c r="L160">
        <v>0.05</v>
      </c>
      <c r="M160">
        <v>0.05</v>
      </c>
    </row>
    <row r="161" spans="1:15">
      <c r="A161">
        <v>108</v>
      </c>
      <c r="B161" t="s">
        <v>84</v>
      </c>
      <c r="C161" t="s">
        <v>72</v>
      </c>
      <c r="D161">
        <v>0.05</v>
      </c>
      <c r="E161">
        <v>0.05</v>
      </c>
      <c r="F161">
        <v>0.05</v>
      </c>
      <c r="G161" t="s">
        <v>259</v>
      </c>
      <c r="H161">
        <v>0.05</v>
      </c>
      <c r="I161">
        <v>0.05</v>
      </c>
      <c r="J161">
        <v>0.05</v>
      </c>
      <c r="K161">
        <v>0.05</v>
      </c>
      <c r="L161">
        <v>0.05</v>
      </c>
      <c r="M161">
        <v>0.05</v>
      </c>
    </row>
    <row r="162" spans="1:15">
      <c r="A162">
        <v>108</v>
      </c>
      <c r="B162" t="s">
        <v>84</v>
      </c>
      <c r="C162" t="s">
        <v>72</v>
      </c>
      <c r="D162">
        <v>0.05</v>
      </c>
      <c r="E162" t="s">
        <v>259</v>
      </c>
      <c r="F162">
        <v>0.05</v>
      </c>
      <c r="G162">
        <v>0.05</v>
      </c>
      <c r="H162">
        <v>0.05</v>
      </c>
      <c r="I162">
        <v>0.05</v>
      </c>
      <c r="J162">
        <v>0.05</v>
      </c>
      <c r="K162">
        <v>0.05</v>
      </c>
      <c r="L162">
        <v>0.05</v>
      </c>
      <c r="M162">
        <v>0.05</v>
      </c>
    </row>
    <row r="163" spans="1:15">
      <c r="A163">
        <v>108</v>
      </c>
      <c r="B163" t="s">
        <v>84</v>
      </c>
      <c r="C163" t="s">
        <v>72</v>
      </c>
      <c r="D163">
        <v>0.05</v>
      </c>
      <c r="E163">
        <v>0.05</v>
      </c>
      <c r="F163">
        <v>0.05</v>
      </c>
      <c r="G163">
        <v>0.05</v>
      </c>
      <c r="H163">
        <v>0.05</v>
      </c>
      <c r="I163">
        <v>0.05</v>
      </c>
      <c r="J163">
        <v>0.05</v>
      </c>
      <c r="K163">
        <v>0.05</v>
      </c>
      <c r="L163">
        <v>0.05</v>
      </c>
      <c r="M163">
        <v>0.05</v>
      </c>
    </row>
    <row r="164" spans="1:15">
      <c r="A164">
        <v>108</v>
      </c>
      <c r="B164" t="s">
        <v>84</v>
      </c>
      <c r="C164" t="s">
        <v>72</v>
      </c>
      <c r="D164">
        <v>0.05</v>
      </c>
      <c r="E164">
        <v>0.05</v>
      </c>
      <c r="F164">
        <v>0.05</v>
      </c>
      <c r="G164">
        <v>0.05</v>
      </c>
      <c r="H164">
        <v>0.05</v>
      </c>
      <c r="I164">
        <v>0.05</v>
      </c>
      <c r="J164" t="s">
        <v>259</v>
      </c>
      <c r="K164">
        <v>0.05</v>
      </c>
      <c r="L164">
        <v>0.05</v>
      </c>
      <c r="M164">
        <v>0.05</v>
      </c>
    </row>
    <row r="165" spans="1:15">
      <c r="A165">
        <v>108</v>
      </c>
      <c r="B165" t="s">
        <v>84</v>
      </c>
      <c r="C165" t="s">
        <v>72</v>
      </c>
      <c r="D165">
        <v>0.05</v>
      </c>
      <c r="E165">
        <v>0.05</v>
      </c>
      <c r="F165">
        <v>0.05</v>
      </c>
      <c r="G165">
        <v>0.05</v>
      </c>
      <c r="H165">
        <v>0.05</v>
      </c>
      <c r="I165">
        <v>0.05</v>
      </c>
      <c r="J165">
        <v>0.05</v>
      </c>
      <c r="K165">
        <v>0.05</v>
      </c>
      <c r="L165" t="s">
        <v>259</v>
      </c>
      <c r="M165">
        <v>0.05</v>
      </c>
    </row>
    <row r="166" spans="1:15">
      <c r="A166">
        <v>108</v>
      </c>
      <c r="B166" t="s">
        <v>84</v>
      </c>
      <c r="C166" t="s">
        <v>72</v>
      </c>
      <c r="D166" t="s">
        <v>259</v>
      </c>
      <c r="E166">
        <v>0.05</v>
      </c>
      <c r="F166">
        <v>0.05</v>
      </c>
      <c r="G166">
        <v>0.05</v>
      </c>
      <c r="H166">
        <v>0.05</v>
      </c>
      <c r="I166">
        <v>0.05</v>
      </c>
      <c r="J166">
        <v>0.05</v>
      </c>
      <c r="K166">
        <v>0.05</v>
      </c>
      <c r="L166">
        <v>0.05</v>
      </c>
      <c r="M166">
        <v>0.05</v>
      </c>
    </row>
    <row r="167" spans="1:15">
      <c r="A167">
        <v>108</v>
      </c>
      <c r="B167" t="s">
        <v>84</v>
      </c>
      <c r="C167" t="s">
        <v>72</v>
      </c>
      <c r="D167">
        <v>0.05</v>
      </c>
      <c r="E167">
        <v>0.05</v>
      </c>
      <c r="F167">
        <v>0.05</v>
      </c>
      <c r="G167">
        <v>0.05</v>
      </c>
      <c r="H167">
        <v>0.05</v>
      </c>
      <c r="I167">
        <v>0.05</v>
      </c>
      <c r="J167">
        <v>0.05</v>
      </c>
      <c r="K167">
        <v>0.05</v>
      </c>
      <c r="L167">
        <v>0.05</v>
      </c>
      <c r="M167" t="s">
        <v>259</v>
      </c>
    </row>
    <row r="168" spans="1:15">
      <c r="A168">
        <v>108</v>
      </c>
      <c r="B168" t="s">
        <v>84</v>
      </c>
      <c r="C168" t="s">
        <v>72</v>
      </c>
      <c r="D168">
        <v>0.05</v>
      </c>
      <c r="E168">
        <v>0.05</v>
      </c>
      <c r="F168">
        <v>0.05</v>
      </c>
      <c r="G168">
        <v>0.05</v>
      </c>
      <c r="H168">
        <v>0.05</v>
      </c>
      <c r="I168">
        <v>0.05</v>
      </c>
      <c r="J168">
        <v>0.05</v>
      </c>
      <c r="K168">
        <v>0.05</v>
      </c>
      <c r="L168">
        <v>0.05</v>
      </c>
      <c r="M168" t="s">
        <v>259</v>
      </c>
    </row>
    <row r="169" spans="1:15">
      <c r="A169">
        <v>108</v>
      </c>
      <c r="B169" t="s">
        <v>84</v>
      </c>
      <c r="C169" t="s">
        <v>72</v>
      </c>
      <c r="D169">
        <v>0.05</v>
      </c>
      <c r="E169">
        <v>0.12</v>
      </c>
      <c r="F169">
        <v>0.05</v>
      </c>
      <c r="G169">
        <v>0.05</v>
      </c>
      <c r="H169">
        <v>0.05</v>
      </c>
      <c r="I169">
        <v>0.05</v>
      </c>
      <c r="J169">
        <v>0.05</v>
      </c>
      <c r="K169">
        <v>0.05</v>
      </c>
      <c r="L169">
        <v>0.05</v>
      </c>
      <c r="M169" t="s">
        <v>259</v>
      </c>
      <c r="O169">
        <f t="shared" si="4"/>
        <v>5.7777777777777768E-2</v>
      </c>
    </row>
    <row r="170" spans="1:15">
      <c r="A170">
        <v>108</v>
      </c>
      <c r="B170" t="s">
        <v>84</v>
      </c>
      <c r="C170" t="s">
        <v>72</v>
      </c>
      <c r="D170">
        <v>0.05</v>
      </c>
      <c r="E170">
        <v>0.05</v>
      </c>
      <c r="F170">
        <v>0.05</v>
      </c>
      <c r="G170" t="s">
        <v>259</v>
      </c>
      <c r="H170">
        <v>0.05</v>
      </c>
      <c r="I170">
        <v>0.05</v>
      </c>
      <c r="J170">
        <v>0.05</v>
      </c>
      <c r="K170">
        <v>0.05</v>
      </c>
      <c r="L170">
        <v>0.05</v>
      </c>
      <c r="M170">
        <v>0.05</v>
      </c>
    </row>
    <row r="171" spans="1:15">
      <c r="A171">
        <v>108</v>
      </c>
      <c r="B171" t="s">
        <v>84</v>
      </c>
      <c r="C171" t="s">
        <v>72</v>
      </c>
      <c r="D171">
        <v>0.05</v>
      </c>
      <c r="E171">
        <v>0.05</v>
      </c>
      <c r="F171">
        <v>0.05</v>
      </c>
      <c r="G171">
        <v>0.05</v>
      </c>
      <c r="H171">
        <v>0.05</v>
      </c>
      <c r="I171">
        <v>0.05</v>
      </c>
      <c r="J171">
        <v>0.05</v>
      </c>
      <c r="K171">
        <v>0.05</v>
      </c>
      <c r="L171">
        <v>0.05</v>
      </c>
      <c r="M171">
        <v>0.05</v>
      </c>
    </row>
    <row r="172" spans="1:15">
      <c r="A172">
        <v>108</v>
      </c>
      <c r="B172" t="s">
        <v>84</v>
      </c>
      <c r="C172" t="s">
        <v>72</v>
      </c>
      <c r="D172">
        <v>0.05</v>
      </c>
      <c r="E172">
        <v>0.05</v>
      </c>
      <c r="F172">
        <v>0.05</v>
      </c>
      <c r="G172">
        <v>0.05</v>
      </c>
      <c r="H172">
        <v>0.05</v>
      </c>
      <c r="I172">
        <v>0.05</v>
      </c>
      <c r="J172">
        <v>0.05</v>
      </c>
      <c r="K172">
        <v>0.05</v>
      </c>
      <c r="L172">
        <v>0.05</v>
      </c>
      <c r="M172" t="s">
        <v>259</v>
      </c>
    </row>
    <row r="173" spans="1:15">
      <c r="A173">
        <v>108</v>
      </c>
      <c r="B173" t="s">
        <v>84</v>
      </c>
      <c r="C173" t="s">
        <v>72</v>
      </c>
      <c r="D173">
        <v>0.05</v>
      </c>
      <c r="E173">
        <v>0.05</v>
      </c>
      <c r="F173" t="s">
        <v>259</v>
      </c>
      <c r="G173">
        <v>0.05</v>
      </c>
      <c r="H173">
        <v>0.05</v>
      </c>
      <c r="I173">
        <v>0.05</v>
      </c>
      <c r="J173" t="s">
        <v>259</v>
      </c>
      <c r="K173">
        <v>0.05</v>
      </c>
      <c r="L173">
        <v>0.05</v>
      </c>
      <c r="M173">
        <v>0.05</v>
      </c>
    </row>
    <row r="174" spans="1:15">
      <c r="A174">
        <v>108</v>
      </c>
      <c r="B174" t="s">
        <v>84</v>
      </c>
      <c r="C174" t="s">
        <v>72</v>
      </c>
      <c r="D174">
        <v>0.05</v>
      </c>
      <c r="E174" t="s">
        <v>259</v>
      </c>
      <c r="F174">
        <v>0.05</v>
      </c>
      <c r="G174">
        <v>0.05</v>
      </c>
      <c r="H174">
        <v>0.05</v>
      </c>
      <c r="I174">
        <v>0.05</v>
      </c>
      <c r="J174" t="s">
        <v>259</v>
      </c>
      <c r="K174">
        <v>0.05</v>
      </c>
      <c r="L174">
        <v>0.05</v>
      </c>
      <c r="M174">
        <v>0.05</v>
      </c>
    </row>
    <row r="175" spans="1:15">
      <c r="A175">
        <v>108</v>
      </c>
      <c r="B175" t="s">
        <v>84</v>
      </c>
      <c r="C175" t="s">
        <v>72</v>
      </c>
      <c r="D175">
        <v>0.05</v>
      </c>
      <c r="E175">
        <v>0.05</v>
      </c>
      <c r="F175">
        <v>0.05</v>
      </c>
      <c r="G175">
        <v>0.05</v>
      </c>
      <c r="H175">
        <v>0.05</v>
      </c>
      <c r="I175" t="s">
        <v>259</v>
      </c>
      <c r="J175">
        <v>0.05</v>
      </c>
      <c r="K175">
        <v>0.05</v>
      </c>
      <c r="L175">
        <v>0.05</v>
      </c>
      <c r="M175">
        <v>0.05</v>
      </c>
    </row>
    <row r="176" spans="1:15">
      <c r="A176">
        <v>108</v>
      </c>
      <c r="B176" t="s">
        <v>84</v>
      </c>
      <c r="C176" t="s">
        <v>72</v>
      </c>
      <c r="D176" t="s">
        <v>259</v>
      </c>
      <c r="E176">
        <v>0.05</v>
      </c>
      <c r="F176">
        <v>0.05</v>
      </c>
      <c r="G176">
        <v>0.05</v>
      </c>
      <c r="H176">
        <v>0.05</v>
      </c>
      <c r="I176" t="s">
        <v>259</v>
      </c>
      <c r="J176">
        <v>0.05</v>
      </c>
      <c r="K176">
        <v>0.05</v>
      </c>
      <c r="L176">
        <v>0.05</v>
      </c>
      <c r="M176">
        <v>0.05</v>
      </c>
    </row>
    <row r="177" spans="1:15">
      <c r="A177">
        <v>108</v>
      </c>
      <c r="B177" t="s">
        <v>84</v>
      </c>
      <c r="C177" t="s">
        <v>72</v>
      </c>
      <c r="D177">
        <v>0.05</v>
      </c>
      <c r="E177">
        <v>0.05</v>
      </c>
      <c r="F177">
        <v>0.05</v>
      </c>
      <c r="G177" t="s">
        <v>259</v>
      </c>
      <c r="H177">
        <v>0.05</v>
      </c>
      <c r="I177">
        <v>0.05</v>
      </c>
      <c r="J177">
        <v>0.05</v>
      </c>
      <c r="K177">
        <v>0.05</v>
      </c>
      <c r="L177">
        <v>0.05</v>
      </c>
      <c r="M177">
        <v>0.05</v>
      </c>
    </row>
    <row r="178" spans="1:15">
      <c r="A178">
        <v>108</v>
      </c>
      <c r="B178" t="s">
        <v>84</v>
      </c>
      <c r="C178" t="s">
        <v>72</v>
      </c>
      <c r="D178">
        <v>0.05</v>
      </c>
      <c r="E178" t="s">
        <v>259</v>
      </c>
      <c r="F178" t="s">
        <v>259</v>
      </c>
      <c r="G178" t="s">
        <v>259</v>
      </c>
      <c r="H178" t="s">
        <v>259</v>
      </c>
      <c r="I178" t="s">
        <v>259</v>
      </c>
      <c r="J178" t="s">
        <v>259</v>
      </c>
      <c r="K178" t="s">
        <v>259</v>
      </c>
      <c r="L178" t="s">
        <v>259</v>
      </c>
      <c r="M178" t="s">
        <v>259</v>
      </c>
    </row>
    <row r="179" spans="1:15">
      <c r="A179">
        <v>111</v>
      </c>
      <c r="B179" t="s">
        <v>85</v>
      </c>
      <c r="C179" t="s">
        <v>86</v>
      </c>
      <c r="D179" t="s">
        <v>259</v>
      </c>
      <c r="E179">
        <v>1.4999999999999999E-2</v>
      </c>
      <c r="F179">
        <v>3.7999999999999999E-2</v>
      </c>
      <c r="G179" t="s">
        <v>259</v>
      </c>
      <c r="H179" t="s">
        <v>259</v>
      </c>
      <c r="I179" t="s">
        <v>259</v>
      </c>
      <c r="J179" t="s">
        <v>259</v>
      </c>
      <c r="K179">
        <v>1.4999999999999999E-2</v>
      </c>
      <c r="L179" t="s">
        <v>259</v>
      </c>
      <c r="M179" t="s">
        <v>259</v>
      </c>
      <c r="O179">
        <f t="shared" si="4"/>
        <v>2.2666666666666668E-2</v>
      </c>
    </row>
    <row r="180" spans="1:15">
      <c r="A180">
        <v>111</v>
      </c>
      <c r="B180" t="s">
        <v>85</v>
      </c>
      <c r="C180" t="s">
        <v>86</v>
      </c>
      <c r="D180">
        <v>3.6999999999999998E-2</v>
      </c>
      <c r="E180">
        <v>1.4999999999999999E-2</v>
      </c>
      <c r="F180">
        <v>1.4999999999999999E-2</v>
      </c>
      <c r="G180">
        <v>4.2000000000000003E-2</v>
      </c>
      <c r="H180">
        <v>3.6999999999999998E-2</v>
      </c>
      <c r="I180">
        <v>1.4999999999999999E-2</v>
      </c>
      <c r="J180">
        <v>5.2999999999999999E-2</v>
      </c>
      <c r="K180">
        <v>3.5999999999999997E-2</v>
      </c>
      <c r="L180">
        <v>3.4000000000000002E-2</v>
      </c>
      <c r="M180">
        <v>0.03</v>
      </c>
      <c r="O180">
        <f t="shared" si="4"/>
        <v>3.1400000000000004E-2</v>
      </c>
    </row>
    <row r="181" spans="1:15">
      <c r="A181">
        <v>111</v>
      </c>
      <c r="B181" t="s">
        <v>85</v>
      </c>
      <c r="C181" t="s">
        <v>86</v>
      </c>
      <c r="D181">
        <v>0.03</v>
      </c>
      <c r="E181">
        <v>0.154</v>
      </c>
      <c r="F181">
        <v>4.2999999999999997E-2</v>
      </c>
      <c r="G181">
        <v>1.4999999999999999E-2</v>
      </c>
      <c r="H181">
        <v>0.14000000000000001</v>
      </c>
      <c r="I181">
        <v>1.4999999999999999E-2</v>
      </c>
      <c r="J181">
        <v>1.4999999999999999E-2</v>
      </c>
      <c r="K181">
        <v>0.06</v>
      </c>
      <c r="L181">
        <v>3.2000000000000001E-2</v>
      </c>
      <c r="M181">
        <v>4.8000000000000001E-2</v>
      </c>
      <c r="O181">
        <f t="shared" si="4"/>
        <v>5.5200000000000006E-2</v>
      </c>
    </row>
    <row r="182" spans="1:15">
      <c r="A182">
        <v>111</v>
      </c>
      <c r="B182" t="s">
        <v>85</v>
      </c>
      <c r="C182" t="s">
        <v>86</v>
      </c>
      <c r="D182">
        <v>1.4999999999999999E-2</v>
      </c>
      <c r="E182" t="s">
        <v>259</v>
      </c>
      <c r="F182">
        <v>1.4999999999999999E-2</v>
      </c>
      <c r="G182">
        <v>1.4999999999999999E-2</v>
      </c>
      <c r="H182">
        <v>5.3999999999999999E-2</v>
      </c>
      <c r="I182">
        <v>1.4999999999999999E-2</v>
      </c>
      <c r="J182">
        <v>1.4999999999999999E-2</v>
      </c>
      <c r="K182">
        <v>0.04</v>
      </c>
      <c r="L182">
        <v>0.04</v>
      </c>
      <c r="M182">
        <v>1.4999999999999999E-2</v>
      </c>
      <c r="O182">
        <f t="shared" si="4"/>
        <v>2.4888888888888891E-2</v>
      </c>
    </row>
    <row r="183" spans="1:15">
      <c r="A183">
        <v>111</v>
      </c>
      <c r="B183" t="s">
        <v>85</v>
      </c>
      <c r="C183" t="s">
        <v>86</v>
      </c>
      <c r="D183">
        <v>7.2999999999999995E-2</v>
      </c>
      <c r="E183">
        <v>1.4999999999999999E-2</v>
      </c>
      <c r="F183">
        <v>1.4999999999999999E-2</v>
      </c>
      <c r="G183">
        <v>0.13400000000000001</v>
      </c>
      <c r="H183">
        <v>0.03</v>
      </c>
      <c r="I183" t="s">
        <v>259</v>
      </c>
      <c r="J183">
        <v>1.4999999999999999E-2</v>
      </c>
      <c r="K183">
        <v>6.5000000000000002E-2</v>
      </c>
      <c r="L183">
        <v>3.6999999999999998E-2</v>
      </c>
      <c r="M183">
        <v>0.11799999999999999</v>
      </c>
      <c r="O183">
        <f t="shared" si="4"/>
        <v>5.577777777777778E-2</v>
      </c>
    </row>
    <row r="184" spans="1:15">
      <c r="A184">
        <v>111</v>
      </c>
      <c r="B184" t="s">
        <v>85</v>
      </c>
      <c r="C184" t="s">
        <v>86</v>
      </c>
      <c r="D184">
        <v>1.4999999999999999E-2</v>
      </c>
      <c r="E184">
        <v>1.4999999999999999E-2</v>
      </c>
      <c r="F184">
        <v>6.2E-2</v>
      </c>
      <c r="G184">
        <v>3.5000000000000003E-2</v>
      </c>
      <c r="H184">
        <v>0.19900000000000001</v>
      </c>
      <c r="I184">
        <v>3.6999999999999998E-2</v>
      </c>
      <c r="J184">
        <v>1.4999999999999999E-2</v>
      </c>
      <c r="K184">
        <v>1.4999999999999999E-2</v>
      </c>
      <c r="L184">
        <v>1.4999999999999999E-2</v>
      </c>
      <c r="M184">
        <v>1.4999999999999999E-2</v>
      </c>
      <c r="O184">
        <f t="shared" si="4"/>
        <v>4.2300000000000004E-2</v>
      </c>
    </row>
    <row r="185" spans="1:15">
      <c r="A185">
        <v>111</v>
      </c>
      <c r="B185" t="s">
        <v>85</v>
      </c>
      <c r="C185" t="s">
        <v>86</v>
      </c>
      <c r="D185" t="s">
        <v>259</v>
      </c>
      <c r="E185">
        <v>4.9000000000000002E-2</v>
      </c>
      <c r="F185">
        <v>5.5E-2</v>
      </c>
      <c r="G185">
        <v>1.4999999999999999E-2</v>
      </c>
      <c r="H185">
        <v>1.4999999999999999E-2</v>
      </c>
      <c r="I185">
        <v>1.4999999999999999E-2</v>
      </c>
      <c r="J185">
        <v>1.4999999999999999E-2</v>
      </c>
      <c r="K185">
        <v>1.4999999999999999E-2</v>
      </c>
      <c r="L185" t="s">
        <v>259</v>
      </c>
      <c r="M185">
        <v>1.4999999999999999E-2</v>
      </c>
      <c r="O185">
        <f t="shared" si="4"/>
        <v>2.4250000000000008E-2</v>
      </c>
    </row>
    <row r="186" spans="1:15">
      <c r="A186">
        <v>111</v>
      </c>
      <c r="B186" t="s">
        <v>85</v>
      </c>
      <c r="C186" t="s">
        <v>86</v>
      </c>
      <c r="D186">
        <v>1.4999999999999999E-2</v>
      </c>
      <c r="E186">
        <v>9.6000000000000002E-2</v>
      </c>
      <c r="F186">
        <v>0.18</v>
      </c>
      <c r="G186" t="s">
        <v>259</v>
      </c>
      <c r="H186">
        <v>1.4999999999999999E-2</v>
      </c>
      <c r="I186">
        <v>1.4999999999999999E-2</v>
      </c>
      <c r="J186">
        <v>1.4999999999999999E-2</v>
      </c>
      <c r="K186">
        <v>1.4999999999999999E-2</v>
      </c>
      <c r="L186">
        <v>1.4999999999999999E-2</v>
      </c>
      <c r="M186">
        <v>1.4999999999999999E-2</v>
      </c>
      <c r="O186">
        <f t="shared" si="4"/>
        <v>4.2333333333333341E-2</v>
      </c>
    </row>
    <row r="187" spans="1:15">
      <c r="A187">
        <v>111</v>
      </c>
      <c r="B187" t="s">
        <v>85</v>
      </c>
      <c r="C187" t="s">
        <v>86</v>
      </c>
      <c r="D187">
        <v>3.5000000000000003E-2</v>
      </c>
      <c r="E187">
        <v>4.4999999999999998E-2</v>
      </c>
      <c r="F187">
        <v>1.4999999999999999E-2</v>
      </c>
      <c r="G187" t="s">
        <v>259</v>
      </c>
      <c r="H187">
        <v>1.4999999999999999E-2</v>
      </c>
      <c r="I187">
        <v>1.4999999999999999E-2</v>
      </c>
      <c r="J187">
        <v>0.1</v>
      </c>
      <c r="K187">
        <v>5.3999999999999999E-2</v>
      </c>
      <c r="L187">
        <v>7.4999999999999997E-2</v>
      </c>
      <c r="M187">
        <v>1.4999999999999999E-2</v>
      </c>
      <c r="O187">
        <f t="shared" si="4"/>
        <v>4.1000000000000009E-2</v>
      </c>
    </row>
    <row r="188" spans="1:15">
      <c r="A188">
        <v>111</v>
      </c>
      <c r="B188" t="s">
        <v>85</v>
      </c>
      <c r="C188" t="s">
        <v>86</v>
      </c>
      <c r="D188">
        <v>1.4999999999999999E-2</v>
      </c>
      <c r="E188" t="s">
        <v>259</v>
      </c>
      <c r="F188">
        <v>1.4999999999999999E-2</v>
      </c>
      <c r="G188">
        <v>1.4999999999999999E-2</v>
      </c>
      <c r="H188">
        <v>5.8999999999999997E-2</v>
      </c>
      <c r="I188">
        <v>5.2999999999999999E-2</v>
      </c>
      <c r="J188">
        <v>1.4999999999999999E-2</v>
      </c>
      <c r="K188">
        <v>1.4999999999999999E-2</v>
      </c>
      <c r="L188">
        <v>1.4999999999999999E-2</v>
      </c>
      <c r="M188">
        <v>1.4999999999999999E-2</v>
      </c>
      <c r="O188">
        <f t="shared" si="4"/>
        <v>2.4111111111111114E-2</v>
      </c>
    </row>
    <row r="189" spans="1:15">
      <c r="A189">
        <v>111</v>
      </c>
      <c r="B189" t="s">
        <v>85</v>
      </c>
      <c r="C189" t="s">
        <v>86</v>
      </c>
      <c r="D189">
        <v>1.4999999999999999E-2</v>
      </c>
      <c r="E189">
        <v>1.4999999999999999E-2</v>
      </c>
      <c r="F189">
        <v>0.05</v>
      </c>
      <c r="G189">
        <v>1.4999999999999999E-2</v>
      </c>
      <c r="H189">
        <v>1.4999999999999999E-2</v>
      </c>
      <c r="I189">
        <v>1.4999999999999999E-2</v>
      </c>
      <c r="J189">
        <v>0.13100000000000001</v>
      </c>
      <c r="K189">
        <v>1.4999999999999999E-2</v>
      </c>
      <c r="L189">
        <v>1.4999999999999999E-2</v>
      </c>
      <c r="M189">
        <v>3.1E-2</v>
      </c>
      <c r="O189">
        <f t="shared" si="4"/>
        <v>3.1700000000000006E-2</v>
      </c>
    </row>
    <row r="190" spans="1:15">
      <c r="A190">
        <v>111</v>
      </c>
      <c r="B190" t="s">
        <v>85</v>
      </c>
      <c r="C190" t="s">
        <v>86</v>
      </c>
      <c r="D190" t="s">
        <v>259</v>
      </c>
      <c r="E190" t="s">
        <v>259</v>
      </c>
      <c r="F190" t="s">
        <v>259</v>
      </c>
      <c r="G190" t="s">
        <v>259</v>
      </c>
      <c r="H190" t="s">
        <v>259</v>
      </c>
      <c r="I190">
        <v>1.4999999999999999E-2</v>
      </c>
      <c r="J190" t="s">
        <v>259</v>
      </c>
      <c r="K190">
        <v>1.4999999999999999E-2</v>
      </c>
      <c r="L190">
        <v>1.4999999999999999E-2</v>
      </c>
      <c r="M190">
        <v>1.4999999999999999E-2</v>
      </c>
      <c r="O190">
        <f t="shared" si="4"/>
        <v>1.4999999999999999E-2</v>
      </c>
    </row>
    <row r="191" spans="1:15">
      <c r="A191">
        <v>111</v>
      </c>
      <c r="B191" t="s">
        <v>85</v>
      </c>
      <c r="C191" t="s">
        <v>86</v>
      </c>
      <c r="D191">
        <v>5.7000000000000002E-2</v>
      </c>
      <c r="E191">
        <v>4.2999999999999997E-2</v>
      </c>
      <c r="F191">
        <v>6.0999999999999999E-2</v>
      </c>
      <c r="G191">
        <v>1.4999999999999999E-2</v>
      </c>
      <c r="H191">
        <v>7.0000000000000007E-2</v>
      </c>
      <c r="I191">
        <v>1.4999999999999999E-2</v>
      </c>
      <c r="J191">
        <v>1.4999999999999999E-2</v>
      </c>
      <c r="K191">
        <v>7.5999999999999998E-2</v>
      </c>
      <c r="L191" t="s">
        <v>259</v>
      </c>
      <c r="M191" t="s">
        <v>259</v>
      </c>
      <c r="O191">
        <f t="shared" si="4"/>
        <v>4.4000000000000004E-2</v>
      </c>
    </row>
    <row r="192" spans="1:15">
      <c r="A192">
        <v>111</v>
      </c>
      <c r="B192" t="s">
        <v>85</v>
      </c>
      <c r="C192" t="s">
        <v>86</v>
      </c>
      <c r="D192">
        <v>3.5000000000000003E-2</v>
      </c>
      <c r="E192">
        <v>3.4000000000000002E-2</v>
      </c>
      <c r="F192">
        <v>1.4999999999999999E-2</v>
      </c>
      <c r="G192">
        <v>1.4999999999999999E-2</v>
      </c>
      <c r="H192">
        <v>1.4999999999999999E-2</v>
      </c>
      <c r="I192">
        <v>1.4999999999999999E-2</v>
      </c>
      <c r="J192">
        <v>1.4999999999999999E-2</v>
      </c>
      <c r="K192">
        <v>1.4999999999999999E-2</v>
      </c>
      <c r="L192">
        <v>1.4999999999999999E-2</v>
      </c>
      <c r="M192" t="s">
        <v>259</v>
      </c>
      <c r="O192">
        <f t="shared" si="4"/>
        <v>1.9333333333333338E-2</v>
      </c>
    </row>
    <row r="193" spans="1:15">
      <c r="A193">
        <v>111</v>
      </c>
      <c r="B193" t="s">
        <v>85</v>
      </c>
      <c r="C193" t="s">
        <v>86</v>
      </c>
      <c r="D193">
        <v>0.06</v>
      </c>
      <c r="E193">
        <v>5.3999999999999999E-2</v>
      </c>
      <c r="F193">
        <v>1.4999999999999999E-2</v>
      </c>
      <c r="G193">
        <v>1.4999999999999999E-2</v>
      </c>
      <c r="H193">
        <v>1.4999999999999999E-2</v>
      </c>
      <c r="I193">
        <v>5.0999999999999997E-2</v>
      </c>
      <c r="J193">
        <v>1.4999999999999999E-2</v>
      </c>
      <c r="K193">
        <v>0.05</v>
      </c>
      <c r="L193">
        <v>0.05</v>
      </c>
      <c r="M193" t="s">
        <v>259</v>
      </c>
      <c r="O193">
        <f t="shared" si="4"/>
        <v>3.6111111111111115E-2</v>
      </c>
    </row>
    <row r="194" spans="1:15">
      <c r="A194">
        <v>111</v>
      </c>
      <c r="B194" t="s">
        <v>85</v>
      </c>
      <c r="C194" t="s">
        <v>86</v>
      </c>
      <c r="D194">
        <v>9.2999999999999999E-2</v>
      </c>
      <c r="E194">
        <v>1.4999999999999999E-2</v>
      </c>
      <c r="F194">
        <v>1.4999999999999999E-2</v>
      </c>
      <c r="G194" t="s">
        <v>259</v>
      </c>
      <c r="H194">
        <v>1.4999999999999999E-2</v>
      </c>
      <c r="I194">
        <v>1.4999999999999999E-2</v>
      </c>
      <c r="J194">
        <v>1.4999999999999999E-2</v>
      </c>
      <c r="K194">
        <v>1.4999999999999999E-2</v>
      </c>
      <c r="L194">
        <v>4.3999999999999997E-2</v>
      </c>
      <c r="M194">
        <v>1.4999999999999999E-2</v>
      </c>
      <c r="O194">
        <f t="shared" si="4"/>
        <v>2.6888888888888893E-2</v>
      </c>
    </row>
    <row r="195" spans="1:15">
      <c r="A195">
        <v>111</v>
      </c>
      <c r="B195" t="s">
        <v>85</v>
      </c>
      <c r="C195" t="s">
        <v>86</v>
      </c>
      <c r="D195">
        <v>0.115</v>
      </c>
      <c r="E195">
        <v>1.4999999999999999E-2</v>
      </c>
      <c r="F195">
        <v>1.4999999999999999E-2</v>
      </c>
      <c r="G195">
        <v>1.4999999999999999E-2</v>
      </c>
      <c r="H195">
        <v>4.1000000000000002E-2</v>
      </c>
      <c r="I195">
        <v>1.4999999999999999E-2</v>
      </c>
      <c r="J195">
        <v>1.4999999999999999E-2</v>
      </c>
      <c r="K195">
        <v>3.3000000000000002E-2</v>
      </c>
      <c r="L195">
        <v>1.4999999999999999E-2</v>
      </c>
      <c r="M195">
        <v>1.4999999999999999E-2</v>
      </c>
      <c r="O195">
        <f t="shared" ref="O195:O258" si="5">AVERAGE(D195:M195)</f>
        <v>2.9400000000000003E-2</v>
      </c>
    </row>
    <row r="196" spans="1:15">
      <c r="A196">
        <v>111</v>
      </c>
      <c r="B196" t="s">
        <v>85</v>
      </c>
      <c r="C196" t="s">
        <v>86</v>
      </c>
      <c r="D196">
        <v>8.1000000000000003E-2</v>
      </c>
      <c r="E196">
        <v>0.80100000000000005</v>
      </c>
      <c r="F196">
        <v>5.0999999999999997E-2</v>
      </c>
      <c r="G196">
        <v>0.104</v>
      </c>
      <c r="H196">
        <v>3.2000000000000001E-2</v>
      </c>
      <c r="I196">
        <v>1.4999999999999999E-2</v>
      </c>
      <c r="J196">
        <v>4.5999999999999999E-2</v>
      </c>
      <c r="K196">
        <v>1.4999999999999999E-2</v>
      </c>
      <c r="L196">
        <v>3.4000000000000002E-2</v>
      </c>
      <c r="M196" t="s">
        <v>259</v>
      </c>
      <c r="O196">
        <f t="shared" si="5"/>
        <v>0.13100000000000001</v>
      </c>
    </row>
    <row r="197" spans="1:15">
      <c r="A197">
        <v>111</v>
      </c>
      <c r="B197" t="s">
        <v>85</v>
      </c>
      <c r="C197" t="s">
        <v>86</v>
      </c>
      <c r="D197">
        <v>0.14199999999999999</v>
      </c>
      <c r="E197">
        <v>8.5000000000000006E-2</v>
      </c>
      <c r="F197" t="s">
        <v>259</v>
      </c>
      <c r="G197">
        <v>0.48299999999999998</v>
      </c>
      <c r="H197">
        <v>4.2000000000000003E-2</v>
      </c>
      <c r="I197">
        <v>0.17199999999999999</v>
      </c>
      <c r="J197" t="s">
        <v>259</v>
      </c>
      <c r="K197">
        <v>1.4999999999999999E-2</v>
      </c>
      <c r="L197">
        <v>1.4999999999999999E-2</v>
      </c>
      <c r="M197">
        <v>1.4999999999999999E-2</v>
      </c>
      <c r="O197">
        <f t="shared" si="5"/>
        <v>0.121125</v>
      </c>
    </row>
    <row r="198" spans="1:15">
      <c r="A198">
        <v>111</v>
      </c>
      <c r="B198" t="s">
        <v>85</v>
      </c>
      <c r="C198" t="s">
        <v>86</v>
      </c>
      <c r="D198">
        <v>8.2000000000000003E-2</v>
      </c>
      <c r="E198" t="s">
        <v>259</v>
      </c>
      <c r="F198">
        <v>4.5999999999999999E-2</v>
      </c>
      <c r="G198">
        <v>3.5999999999999997E-2</v>
      </c>
      <c r="H198">
        <v>5.8000000000000003E-2</v>
      </c>
      <c r="I198">
        <v>1.4999999999999999E-2</v>
      </c>
      <c r="J198" t="s">
        <v>259</v>
      </c>
      <c r="K198">
        <v>1.4999999999999999E-2</v>
      </c>
      <c r="L198">
        <v>9.4E-2</v>
      </c>
      <c r="M198">
        <v>5.7000000000000002E-2</v>
      </c>
      <c r="O198">
        <f t="shared" si="5"/>
        <v>5.0374999999999996E-2</v>
      </c>
    </row>
    <row r="199" spans="1:15">
      <c r="A199">
        <v>111</v>
      </c>
      <c r="B199" t="s">
        <v>85</v>
      </c>
      <c r="C199" t="s">
        <v>86</v>
      </c>
      <c r="D199">
        <v>1.4999999999999999E-2</v>
      </c>
      <c r="E199">
        <v>1.4999999999999999E-2</v>
      </c>
      <c r="F199">
        <v>5.3999999999999999E-2</v>
      </c>
      <c r="G199">
        <v>3.9E-2</v>
      </c>
      <c r="H199">
        <v>6.9000000000000006E-2</v>
      </c>
      <c r="I199" t="s">
        <v>259</v>
      </c>
      <c r="J199">
        <v>1.31</v>
      </c>
      <c r="K199">
        <v>8.8999999999999996E-2</v>
      </c>
      <c r="L199">
        <v>0.183</v>
      </c>
      <c r="M199">
        <v>5.8000000000000003E-2</v>
      </c>
      <c r="O199">
        <f t="shared" si="5"/>
        <v>0.20355555555555557</v>
      </c>
    </row>
    <row r="200" spans="1:15">
      <c r="A200">
        <v>111</v>
      </c>
      <c r="B200" t="s">
        <v>85</v>
      </c>
      <c r="C200" t="s">
        <v>86</v>
      </c>
      <c r="D200" t="s">
        <v>259</v>
      </c>
      <c r="E200">
        <v>0.23499999999999999</v>
      </c>
      <c r="F200">
        <v>0.13700000000000001</v>
      </c>
      <c r="G200">
        <v>0.187</v>
      </c>
      <c r="H200">
        <v>0.121</v>
      </c>
      <c r="I200" t="s">
        <v>259</v>
      </c>
      <c r="J200">
        <v>4.5999999999999999E-2</v>
      </c>
      <c r="K200">
        <v>1.4999999999999999E-2</v>
      </c>
      <c r="L200">
        <v>1.4999999999999999E-2</v>
      </c>
      <c r="M200">
        <v>1.4999999999999999E-2</v>
      </c>
      <c r="O200">
        <f t="shared" si="5"/>
        <v>9.6375000000000002E-2</v>
      </c>
    </row>
    <row r="201" spans="1:15">
      <c r="A201">
        <v>111</v>
      </c>
      <c r="B201" t="s">
        <v>85</v>
      </c>
      <c r="C201" t="s">
        <v>86</v>
      </c>
      <c r="D201">
        <v>1.4999999999999999E-2</v>
      </c>
      <c r="E201">
        <v>1.4999999999999999E-2</v>
      </c>
      <c r="F201">
        <v>0.19500000000000001</v>
      </c>
      <c r="G201" t="s">
        <v>259</v>
      </c>
      <c r="H201">
        <v>1.4999999999999999E-2</v>
      </c>
      <c r="I201">
        <v>8.8999999999999996E-2</v>
      </c>
      <c r="J201" t="s">
        <v>259</v>
      </c>
      <c r="K201">
        <v>1.4999999999999999E-2</v>
      </c>
      <c r="L201">
        <v>6.94</v>
      </c>
      <c r="M201">
        <v>1.4999999999999999E-2</v>
      </c>
      <c r="O201">
        <f t="shared" si="5"/>
        <v>0.91237500000000005</v>
      </c>
    </row>
    <row r="202" spans="1:15">
      <c r="A202">
        <v>111</v>
      </c>
      <c r="B202" t="s">
        <v>85</v>
      </c>
      <c r="C202" t="s">
        <v>86</v>
      </c>
      <c r="D202">
        <v>3.2000000000000001E-2</v>
      </c>
      <c r="E202" t="s">
        <v>259</v>
      </c>
      <c r="F202" t="s">
        <v>259</v>
      </c>
      <c r="G202" t="s">
        <v>259</v>
      </c>
      <c r="H202" t="s">
        <v>259</v>
      </c>
      <c r="I202" t="s">
        <v>259</v>
      </c>
      <c r="J202" t="s">
        <v>259</v>
      </c>
      <c r="K202" t="s">
        <v>259</v>
      </c>
      <c r="L202" t="s">
        <v>259</v>
      </c>
      <c r="M202" t="s">
        <v>259</v>
      </c>
      <c r="O202">
        <f t="shared" si="5"/>
        <v>3.2000000000000001E-2</v>
      </c>
    </row>
    <row r="203" spans="1:15">
      <c r="A203">
        <v>116</v>
      </c>
      <c r="B203" t="s">
        <v>88</v>
      </c>
      <c r="C203" t="s">
        <v>86</v>
      </c>
      <c r="D203" t="s">
        <v>259</v>
      </c>
      <c r="E203">
        <v>5.4</v>
      </c>
      <c r="F203">
        <v>13</v>
      </c>
      <c r="G203" t="s">
        <v>259</v>
      </c>
      <c r="H203" t="s">
        <v>259</v>
      </c>
      <c r="I203" t="s">
        <v>259</v>
      </c>
      <c r="J203" t="s">
        <v>259</v>
      </c>
      <c r="K203">
        <v>10</v>
      </c>
      <c r="L203" t="s">
        <v>259</v>
      </c>
      <c r="M203" t="s">
        <v>259</v>
      </c>
      <c r="O203">
        <f t="shared" si="5"/>
        <v>9.4666666666666668</v>
      </c>
    </row>
    <row r="204" spans="1:15">
      <c r="A204">
        <v>116</v>
      </c>
      <c r="B204" t="s">
        <v>88</v>
      </c>
      <c r="C204" t="s">
        <v>86</v>
      </c>
      <c r="D204">
        <v>5.99</v>
      </c>
      <c r="E204">
        <v>6.41</v>
      </c>
      <c r="F204">
        <v>6.58</v>
      </c>
      <c r="G204">
        <v>9.7799999999999994</v>
      </c>
      <c r="H204">
        <v>7.45</v>
      </c>
      <c r="I204">
        <v>7.74</v>
      </c>
      <c r="J204">
        <v>12.3</v>
      </c>
      <c r="K204">
        <v>9.07</v>
      </c>
      <c r="L204">
        <v>6.3</v>
      </c>
      <c r="M204">
        <v>6.56</v>
      </c>
      <c r="O204">
        <f t="shared" si="5"/>
        <v>7.8179999999999996</v>
      </c>
    </row>
    <row r="205" spans="1:15">
      <c r="A205">
        <v>116</v>
      </c>
      <c r="B205" t="s">
        <v>88</v>
      </c>
      <c r="C205" t="s">
        <v>86</v>
      </c>
      <c r="D205">
        <v>7.03</v>
      </c>
      <c r="E205">
        <v>6.7</v>
      </c>
      <c r="F205">
        <v>6.01</v>
      </c>
      <c r="G205">
        <v>5.72</v>
      </c>
      <c r="H205">
        <v>5.55</v>
      </c>
      <c r="I205">
        <v>10.6</v>
      </c>
      <c r="J205">
        <v>9.52</v>
      </c>
      <c r="K205">
        <v>9.15</v>
      </c>
      <c r="L205">
        <v>9</v>
      </c>
      <c r="M205">
        <v>7.99</v>
      </c>
      <c r="O205">
        <f t="shared" si="5"/>
        <v>7.7269999999999994</v>
      </c>
    </row>
    <row r="206" spans="1:15">
      <c r="A206">
        <v>116</v>
      </c>
      <c r="B206" t="s">
        <v>88</v>
      </c>
      <c r="C206" t="s">
        <v>86</v>
      </c>
      <c r="D206">
        <v>6.53</v>
      </c>
      <c r="E206" t="s">
        <v>259</v>
      </c>
      <c r="F206">
        <v>5.31</v>
      </c>
      <c r="G206">
        <v>6.43</v>
      </c>
      <c r="H206">
        <v>5.85</v>
      </c>
      <c r="I206">
        <v>6.49</v>
      </c>
      <c r="J206">
        <v>6.21</v>
      </c>
      <c r="K206">
        <v>13.6</v>
      </c>
      <c r="L206">
        <v>13.1</v>
      </c>
      <c r="M206">
        <v>8.27</v>
      </c>
      <c r="O206">
        <f t="shared" si="5"/>
        <v>7.9766666666666675</v>
      </c>
    </row>
    <row r="207" spans="1:15">
      <c r="A207">
        <v>116</v>
      </c>
      <c r="B207" t="s">
        <v>88</v>
      </c>
      <c r="C207" t="s">
        <v>86</v>
      </c>
      <c r="D207">
        <v>5.98</v>
      </c>
      <c r="E207">
        <v>5.31</v>
      </c>
      <c r="F207">
        <v>5.38</v>
      </c>
      <c r="G207">
        <v>5.25</v>
      </c>
      <c r="H207">
        <v>4.58</v>
      </c>
      <c r="I207" t="s">
        <v>259</v>
      </c>
      <c r="J207">
        <v>8.4600000000000009</v>
      </c>
      <c r="K207">
        <v>10.3</v>
      </c>
      <c r="L207">
        <v>10.9</v>
      </c>
      <c r="M207">
        <v>7.51</v>
      </c>
      <c r="O207">
        <f t="shared" si="5"/>
        <v>7.0744444444444445</v>
      </c>
    </row>
    <row r="208" spans="1:15">
      <c r="A208">
        <v>116</v>
      </c>
      <c r="B208" t="s">
        <v>88</v>
      </c>
      <c r="C208" t="s">
        <v>86</v>
      </c>
      <c r="D208">
        <v>6.05</v>
      </c>
      <c r="E208">
        <v>6.1</v>
      </c>
      <c r="F208">
        <v>8.76</v>
      </c>
      <c r="G208">
        <v>7.66</v>
      </c>
      <c r="H208">
        <v>9.11</v>
      </c>
      <c r="I208">
        <v>8.91</v>
      </c>
      <c r="J208">
        <v>8.3000000000000007</v>
      </c>
      <c r="K208">
        <v>6.53</v>
      </c>
      <c r="L208">
        <v>6.26</v>
      </c>
      <c r="M208">
        <v>5.86</v>
      </c>
      <c r="O208">
        <f t="shared" si="5"/>
        <v>7.3539999999999992</v>
      </c>
    </row>
    <row r="209" spans="1:15">
      <c r="A209">
        <v>116</v>
      </c>
      <c r="B209" t="s">
        <v>88</v>
      </c>
      <c r="C209" t="s">
        <v>86</v>
      </c>
      <c r="D209" t="s">
        <v>259</v>
      </c>
      <c r="E209">
        <v>9.11</v>
      </c>
      <c r="F209">
        <v>7.06</v>
      </c>
      <c r="G209">
        <v>9.1300000000000008</v>
      </c>
      <c r="H209">
        <v>7.29</v>
      </c>
      <c r="I209">
        <v>7.15</v>
      </c>
      <c r="J209">
        <v>7.01</v>
      </c>
      <c r="K209">
        <v>6.57</v>
      </c>
      <c r="L209" t="s">
        <v>259</v>
      </c>
      <c r="M209">
        <v>6.08</v>
      </c>
      <c r="O209">
        <f t="shared" si="5"/>
        <v>7.4249999999999989</v>
      </c>
    </row>
    <row r="210" spans="1:15">
      <c r="A210">
        <v>116</v>
      </c>
      <c r="B210" t="s">
        <v>88</v>
      </c>
      <c r="C210" t="s">
        <v>86</v>
      </c>
      <c r="D210">
        <v>7.63</v>
      </c>
      <c r="E210">
        <v>7.62</v>
      </c>
      <c r="F210">
        <v>7.25</v>
      </c>
      <c r="G210" t="s">
        <v>259</v>
      </c>
      <c r="H210">
        <v>6.5</v>
      </c>
      <c r="I210">
        <v>6.35</v>
      </c>
      <c r="J210">
        <v>6.7</v>
      </c>
      <c r="K210">
        <v>6.08</v>
      </c>
      <c r="L210">
        <v>8.86</v>
      </c>
      <c r="M210">
        <v>7.23</v>
      </c>
      <c r="O210">
        <f t="shared" si="5"/>
        <v>7.1355555555555554</v>
      </c>
    </row>
    <row r="211" spans="1:15">
      <c r="A211">
        <v>116</v>
      </c>
      <c r="B211" t="s">
        <v>88</v>
      </c>
      <c r="C211" t="s">
        <v>86</v>
      </c>
      <c r="D211">
        <v>5.19</v>
      </c>
      <c r="E211">
        <v>4.18</v>
      </c>
      <c r="F211">
        <v>5.52</v>
      </c>
      <c r="G211" t="s">
        <v>259</v>
      </c>
      <c r="H211">
        <v>6.01</v>
      </c>
      <c r="I211">
        <v>7.95</v>
      </c>
      <c r="J211">
        <v>9.7100000000000009</v>
      </c>
      <c r="K211">
        <v>9.83</v>
      </c>
      <c r="L211">
        <v>9.8699999999999992</v>
      </c>
      <c r="M211">
        <v>9.64</v>
      </c>
      <c r="O211">
        <f t="shared" si="5"/>
        <v>7.5444444444444452</v>
      </c>
    </row>
    <row r="212" spans="1:15">
      <c r="A212">
        <v>116</v>
      </c>
      <c r="B212" t="s">
        <v>88</v>
      </c>
      <c r="C212" t="s">
        <v>86</v>
      </c>
      <c r="D212">
        <v>5.05</v>
      </c>
      <c r="E212" t="s">
        <v>259</v>
      </c>
      <c r="F212">
        <v>4.95</v>
      </c>
      <c r="G212">
        <v>4.8899999999999997</v>
      </c>
      <c r="H212">
        <v>4.97</v>
      </c>
      <c r="I212">
        <v>5.49</v>
      </c>
      <c r="J212">
        <v>5.49</v>
      </c>
      <c r="K212">
        <v>5.22</v>
      </c>
      <c r="L212">
        <v>6.58</v>
      </c>
      <c r="M212">
        <v>6.1</v>
      </c>
      <c r="O212">
        <f t="shared" si="5"/>
        <v>5.4155555555555557</v>
      </c>
    </row>
    <row r="213" spans="1:15">
      <c r="A213">
        <v>116</v>
      </c>
      <c r="B213" t="s">
        <v>88</v>
      </c>
      <c r="C213" t="s">
        <v>86</v>
      </c>
      <c r="D213">
        <v>6.52</v>
      </c>
      <c r="E213">
        <v>7.27</v>
      </c>
      <c r="F213">
        <v>9.59</v>
      </c>
      <c r="G213">
        <v>7.82</v>
      </c>
      <c r="H213">
        <v>8.7899999999999991</v>
      </c>
      <c r="I213">
        <v>7.58</v>
      </c>
      <c r="J213">
        <v>5.43</v>
      </c>
      <c r="K213">
        <v>5.55</v>
      </c>
      <c r="L213">
        <v>5.63</v>
      </c>
      <c r="M213">
        <v>4.5199999999999996</v>
      </c>
      <c r="O213">
        <f t="shared" si="5"/>
        <v>6.8699999999999992</v>
      </c>
    </row>
    <row r="214" spans="1:15">
      <c r="A214">
        <v>116</v>
      </c>
      <c r="B214" t="s">
        <v>88</v>
      </c>
      <c r="C214" t="s">
        <v>86</v>
      </c>
      <c r="D214" t="s">
        <v>259</v>
      </c>
      <c r="E214" t="s">
        <v>259</v>
      </c>
      <c r="F214" t="s">
        <v>259</v>
      </c>
      <c r="G214" t="s">
        <v>259</v>
      </c>
      <c r="H214" t="s">
        <v>259</v>
      </c>
      <c r="I214">
        <v>5.95</v>
      </c>
      <c r="J214" t="s">
        <v>259</v>
      </c>
      <c r="K214">
        <v>6.28</v>
      </c>
      <c r="L214">
        <v>6.06</v>
      </c>
      <c r="M214">
        <v>5.89</v>
      </c>
      <c r="O214">
        <f t="shared" si="5"/>
        <v>6.0449999999999999</v>
      </c>
    </row>
    <row r="215" spans="1:15">
      <c r="A215">
        <v>116</v>
      </c>
      <c r="B215" t="s">
        <v>88</v>
      </c>
      <c r="C215" t="s">
        <v>86</v>
      </c>
      <c r="D215">
        <v>15.7</v>
      </c>
      <c r="E215">
        <v>8.94</v>
      </c>
      <c r="F215">
        <v>9.08</v>
      </c>
      <c r="G215">
        <v>9.36</v>
      </c>
      <c r="H215">
        <v>9.7200000000000006</v>
      </c>
      <c r="I215">
        <v>10.7</v>
      </c>
      <c r="J215">
        <v>9.68</v>
      </c>
      <c r="K215">
        <v>6.94</v>
      </c>
      <c r="L215" t="s">
        <v>259</v>
      </c>
      <c r="M215" t="s">
        <v>259</v>
      </c>
      <c r="O215">
        <f t="shared" si="5"/>
        <v>10.015000000000001</v>
      </c>
    </row>
    <row r="216" spans="1:15">
      <c r="A216">
        <v>116</v>
      </c>
      <c r="B216" t="s">
        <v>88</v>
      </c>
      <c r="C216" t="s">
        <v>86</v>
      </c>
      <c r="D216">
        <v>13.9</v>
      </c>
      <c r="E216">
        <v>12.8</v>
      </c>
      <c r="F216">
        <v>11.2</v>
      </c>
      <c r="G216">
        <v>8.65</v>
      </c>
      <c r="H216">
        <v>8.02</v>
      </c>
      <c r="I216">
        <v>7.31</v>
      </c>
      <c r="J216">
        <v>8.09</v>
      </c>
      <c r="K216">
        <v>8.7200000000000006</v>
      </c>
      <c r="L216">
        <v>7.97</v>
      </c>
      <c r="M216" t="s">
        <v>259</v>
      </c>
      <c r="O216">
        <f t="shared" si="5"/>
        <v>9.6288888888888895</v>
      </c>
    </row>
    <row r="217" spans="1:15">
      <c r="A217">
        <v>116</v>
      </c>
      <c r="B217" t="s">
        <v>88</v>
      </c>
      <c r="C217" t="s">
        <v>86</v>
      </c>
      <c r="D217">
        <v>6.43</v>
      </c>
      <c r="E217">
        <v>5.98</v>
      </c>
      <c r="F217">
        <v>6.07</v>
      </c>
      <c r="G217">
        <v>5.84</v>
      </c>
      <c r="H217">
        <v>6.38</v>
      </c>
      <c r="I217">
        <v>11.7</v>
      </c>
      <c r="J217">
        <v>8.25</v>
      </c>
      <c r="K217">
        <v>11.5</v>
      </c>
      <c r="L217">
        <v>13.1</v>
      </c>
      <c r="M217" t="s">
        <v>259</v>
      </c>
      <c r="O217">
        <f t="shared" si="5"/>
        <v>8.3611111111111107</v>
      </c>
    </row>
    <row r="218" spans="1:15">
      <c r="A218">
        <v>116</v>
      </c>
      <c r="B218" t="s">
        <v>88</v>
      </c>
      <c r="C218" t="s">
        <v>86</v>
      </c>
      <c r="D218">
        <v>7.84</v>
      </c>
      <c r="E218">
        <v>6.82</v>
      </c>
      <c r="F218">
        <v>7.09</v>
      </c>
      <c r="G218" t="s">
        <v>259</v>
      </c>
      <c r="H218">
        <v>6.5</v>
      </c>
      <c r="I218">
        <v>7</v>
      </c>
      <c r="J218">
        <v>6.43</v>
      </c>
      <c r="K218">
        <v>8.94</v>
      </c>
      <c r="L218">
        <v>8.7200000000000006</v>
      </c>
      <c r="M218">
        <v>7.74</v>
      </c>
      <c r="O218">
        <f t="shared" si="5"/>
        <v>7.4533333333333331</v>
      </c>
    </row>
    <row r="219" spans="1:15">
      <c r="A219">
        <v>116</v>
      </c>
      <c r="B219" t="s">
        <v>88</v>
      </c>
      <c r="C219" t="s">
        <v>86</v>
      </c>
      <c r="D219">
        <v>6.51</v>
      </c>
      <c r="E219">
        <v>7.44</v>
      </c>
      <c r="F219">
        <v>5.94</v>
      </c>
      <c r="G219">
        <v>8.9600000000000009</v>
      </c>
      <c r="H219">
        <v>10.6</v>
      </c>
      <c r="I219">
        <v>9.91</v>
      </c>
      <c r="J219">
        <v>8.8000000000000007</v>
      </c>
      <c r="K219">
        <v>9.4600000000000009</v>
      </c>
      <c r="L219">
        <v>9.02</v>
      </c>
      <c r="M219">
        <v>8.25</v>
      </c>
      <c r="O219">
        <f t="shared" si="5"/>
        <v>8.4890000000000008</v>
      </c>
    </row>
    <row r="220" spans="1:15">
      <c r="A220">
        <v>116</v>
      </c>
      <c r="B220" t="s">
        <v>88</v>
      </c>
      <c r="C220" t="s">
        <v>86</v>
      </c>
      <c r="D220">
        <v>8.9600000000000009</v>
      </c>
      <c r="E220">
        <v>25.5</v>
      </c>
      <c r="F220">
        <v>11.7</v>
      </c>
      <c r="G220">
        <v>16.2</v>
      </c>
      <c r="H220">
        <v>13.4</v>
      </c>
      <c r="I220">
        <v>10.8</v>
      </c>
      <c r="J220">
        <v>10.9</v>
      </c>
      <c r="K220">
        <v>7.39</v>
      </c>
      <c r="L220">
        <v>7.87</v>
      </c>
      <c r="M220" t="s">
        <v>259</v>
      </c>
      <c r="O220">
        <f t="shared" si="5"/>
        <v>12.524444444444446</v>
      </c>
    </row>
    <row r="221" spans="1:15">
      <c r="A221">
        <v>116</v>
      </c>
      <c r="B221" t="s">
        <v>88</v>
      </c>
      <c r="C221" t="s">
        <v>86</v>
      </c>
      <c r="D221">
        <v>12.4</v>
      </c>
      <c r="E221">
        <v>12.1</v>
      </c>
      <c r="F221" t="s">
        <v>259</v>
      </c>
      <c r="G221">
        <v>11.5</v>
      </c>
      <c r="H221">
        <v>9.3699999999999992</v>
      </c>
      <c r="I221">
        <v>6.79</v>
      </c>
      <c r="J221" t="s">
        <v>259</v>
      </c>
      <c r="K221">
        <v>7.53</v>
      </c>
      <c r="L221">
        <v>7.6</v>
      </c>
      <c r="M221">
        <v>8</v>
      </c>
      <c r="O221">
        <f t="shared" si="5"/>
        <v>9.411249999999999</v>
      </c>
    </row>
    <row r="222" spans="1:15">
      <c r="A222">
        <v>116</v>
      </c>
      <c r="B222" t="s">
        <v>88</v>
      </c>
      <c r="C222" t="s">
        <v>86</v>
      </c>
      <c r="D222">
        <v>9.08</v>
      </c>
      <c r="E222" t="s">
        <v>259</v>
      </c>
      <c r="F222">
        <v>8.0299999999999994</v>
      </c>
      <c r="G222">
        <v>8.48</v>
      </c>
      <c r="H222">
        <v>6.84</v>
      </c>
      <c r="I222">
        <v>7.07</v>
      </c>
      <c r="J222" t="s">
        <v>259</v>
      </c>
      <c r="K222">
        <v>6.9</v>
      </c>
      <c r="L222">
        <v>13.4</v>
      </c>
      <c r="M222">
        <v>11.6</v>
      </c>
      <c r="O222">
        <f t="shared" si="5"/>
        <v>8.9249999999999989</v>
      </c>
    </row>
    <row r="223" spans="1:15">
      <c r="A223">
        <v>116</v>
      </c>
      <c r="B223" t="s">
        <v>88</v>
      </c>
      <c r="C223" t="s">
        <v>86</v>
      </c>
      <c r="D223">
        <v>8.9499999999999993</v>
      </c>
      <c r="E223">
        <v>8.75</v>
      </c>
      <c r="F223">
        <v>8.8699999999999992</v>
      </c>
      <c r="G223">
        <v>10</v>
      </c>
      <c r="H223">
        <v>11.4</v>
      </c>
      <c r="I223" t="s">
        <v>259</v>
      </c>
      <c r="J223">
        <v>9.42</v>
      </c>
      <c r="K223">
        <v>10.8</v>
      </c>
      <c r="L223">
        <v>3.92</v>
      </c>
      <c r="M223">
        <v>10.4</v>
      </c>
      <c r="O223">
        <f t="shared" si="5"/>
        <v>9.1677777777777791</v>
      </c>
    </row>
    <row r="224" spans="1:15">
      <c r="A224">
        <v>116</v>
      </c>
      <c r="B224" t="s">
        <v>88</v>
      </c>
      <c r="C224" t="s">
        <v>86</v>
      </c>
      <c r="D224" t="s">
        <v>259</v>
      </c>
      <c r="E224">
        <v>10</v>
      </c>
      <c r="F224">
        <v>12.4</v>
      </c>
      <c r="G224">
        <v>9.1999999999999993</v>
      </c>
      <c r="H224">
        <v>11.6</v>
      </c>
      <c r="I224" t="s">
        <v>259</v>
      </c>
      <c r="J224">
        <v>11</v>
      </c>
      <c r="K224">
        <v>10.5</v>
      </c>
      <c r="L224">
        <v>9.56</v>
      </c>
      <c r="M224">
        <v>9.1999999999999993</v>
      </c>
      <c r="O224">
        <f t="shared" si="5"/>
        <v>10.432499999999999</v>
      </c>
    </row>
    <row r="225" spans="1:15">
      <c r="A225">
        <v>116</v>
      </c>
      <c r="B225" t="s">
        <v>88</v>
      </c>
      <c r="C225" t="s">
        <v>86</v>
      </c>
      <c r="D225">
        <v>10.8</v>
      </c>
      <c r="E225">
        <v>11</v>
      </c>
      <c r="F225">
        <v>12.9</v>
      </c>
      <c r="G225" t="s">
        <v>259</v>
      </c>
      <c r="H225">
        <v>8.82</v>
      </c>
      <c r="I225">
        <v>8.26</v>
      </c>
      <c r="J225" t="s">
        <v>259</v>
      </c>
      <c r="K225">
        <v>7.99</v>
      </c>
      <c r="L225">
        <v>8.4</v>
      </c>
      <c r="M225">
        <v>8.7799999999999994</v>
      </c>
      <c r="O225">
        <f t="shared" si="5"/>
        <v>9.6187500000000004</v>
      </c>
    </row>
    <row r="226" spans="1:15">
      <c r="A226">
        <v>116</v>
      </c>
      <c r="B226" t="s">
        <v>88</v>
      </c>
      <c r="C226" t="s">
        <v>86</v>
      </c>
      <c r="D226">
        <v>12.4</v>
      </c>
      <c r="E226" t="s">
        <v>259</v>
      </c>
      <c r="F226" t="s">
        <v>259</v>
      </c>
      <c r="G226" t="s">
        <v>259</v>
      </c>
      <c r="H226" t="s">
        <v>259</v>
      </c>
      <c r="I226" t="s">
        <v>259</v>
      </c>
      <c r="J226" t="s">
        <v>259</v>
      </c>
      <c r="K226" t="s">
        <v>259</v>
      </c>
      <c r="L226" t="s">
        <v>259</v>
      </c>
      <c r="M226" t="s">
        <v>259</v>
      </c>
      <c r="O226">
        <f t="shared" si="5"/>
        <v>12.4</v>
      </c>
    </row>
    <row r="227" spans="1:15">
      <c r="A227">
        <v>117</v>
      </c>
      <c r="B227" t="s">
        <v>89</v>
      </c>
      <c r="C227" t="s">
        <v>86</v>
      </c>
      <c r="D227" t="s">
        <v>259</v>
      </c>
      <c r="E227">
        <v>5.39</v>
      </c>
      <c r="F227">
        <v>13</v>
      </c>
      <c r="G227" t="s">
        <v>259</v>
      </c>
      <c r="H227" t="s">
        <v>259</v>
      </c>
      <c r="I227" t="s">
        <v>259</v>
      </c>
      <c r="J227" t="s">
        <v>259</v>
      </c>
      <c r="K227">
        <v>9.98</v>
      </c>
      <c r="L227" t="s">
        <v>259</v>
      </c>
      <c r="M227" t="s">
        <v>259</v>
      </c>
      <c r="O227">
        <f t="shared" si="5"/>
        <v>9.456666666666667</v>
      </c>
    </row>
    <row r="228" spans="1:15">
      <c r="A228">
        <v>117</v>
      </c>
      <c r="B228" t="s">
        <v>89</v>
      </c>
      <c r="C228" t="s">
        <v>86</v>
      </c>
      <c r="D228">
        <v>5.97</v>
      </c>
      <c r="E228">
        <v>6.4</v>
      </c>
      <c r="F228">
        <v>6.57</v>
      </c>
      <c r="G228">
        <v>9.76</v>
      </c>
      <c r="H228">
        <v>7.43</v>
      </c>
      <c r="I228">
        <v>7.73</v>
      </c>
      <c r="J228">
        <v>12.3</v>
      </c>
      <c r="K228">
        <v>9.0500000000000007</v>
      </c>
      <c r="L228">
        <v>6.28</v>
      </c>
      <c r="M228">
        <v>6.55</v>
      </c>
      <c r="O228">
        <f t="shared" si="5"/>
        <v>7.8039999999999994</v>
      </c>
    </row>
    <row r="229" spans="1:15">
      <c r="A229">
        <v>117</v>
      </c>
      <c r="B229" t="s">
        <v>89</v>
      </c>
      <c r="C229" t="s">
        <v>86</v>
      </c>
      <c r="D229">
        <v>7.01</v>
      </c>
      <c r="E229">
        <v>6.67</v>
      </c>
      <c r="F229">
        <v>5.99</v>
      </c>
      <c r="G229">
        <v>5.72</v>
      </c>
      <c r="H229">
        <v>5.54</v>
      </c>
      <c r="I229">
        <v>10.6</v>
      </c>
      <c r="J229">
        <v>9.51</v>
      </c>
      <c r="K229">
        <v>9.1300000000000008</v>
      </c>
      <c r="L229">
        <v>8.98</v>
      </c>
      <c r="M229">
        <v>7.97</v>
      </c>
      <c r="O229">
        <f t="shared" si="5"/>
        <v>7.7120000000000006</v>
      </c>
    </row>
    <row r="230" spans="1:15">
      <c r="A230">
        <v>117</v>
      </c>
      <c r="B230" t="s">
        <v>89</v>
      </c>
      <c r="C230" t="s">
        <v>86</v>
      </c>
      <c r="D230">
        <v>6.51</v>
      </c>
      <c r="E230" t="s">
        <v>259</v>
      </c>
      <c r="F230">
        <v>5.29</v>
      </c>
      <c r="G230">
        <v>6.42</v>
      </c>
      <c r="H230">
        <v>5.84</v>
      </c>
      <c r="I230">
        <v>6.48</v>
      </c>
      <c r="J230">
        <v>6.2</v>
      </c>
      <c r="K230">
        <v>13.6</v>
      </c>
      <c r="L230">
        <v>13.1</v>
      </c>
      <c r="M230">
        <v>8.24</v>
      </c>
      <c r="O230">
        <f t="shared" si="5"/>
        <v>7.9644444444444451</v>
      </c>
    </row>
    <row r="231" spans="1:15">
      <c r="A231">
        <v>117</v>
      </c>
      <c r="B231" t="s">
        <v>89</v>
      </c>
      <c r="C231" t="s">
        <v>86</v>
      </c>
      <c r="D231">
        <v>5.97</v>
      </c>
      <c r="E231">
        <v>5.3</v>
      </c>
      <c r="F231">
        <v>5.37</v>
      </c>
      <c r="G231">
        <v>5.23</v>
      </c>
      <c r="H231">
        <v>4.57</v>
      </c>
      <c r="I231" t="s">
        <v>259</v>
      </c>
      <c r="J231">
        <v>8.43</v>
      </c>
      <c r="K231">
        <v>10.199999999999999</v>
      </c>
      <c r="L231">
        <v>10.9</v>
      </c>
      <c r="M231">
        <v>7.48</v>
      </c>
      <c r="O231">
        <f t="shared" si="5"/>
        <v>7.0500000000000007</v>
      </c>
    </row>
    <row r="232" spans="1:15">
      <c r="A232">
        <v>117</v>
      </c>
      <c r="B232" t="s">
        <v>89</v>
      </c>
      <c r="C232" t="s">
        <v>86</v>
      </c>
      <c r="D232">
        <v>6.04</v>
      </c>
      <c r="E232">
        <v>6.09</v>
      </c>
      <c r="F232">
        <v>8.74</v>
      </c>
      <c r="G232">
        <v>7.64</v>
      </c>
      <c r="H232">
        <v>9.08</v>
      </c>
      <c r="I232">
        <v>8.9</v>
      </c>
      <c r="J232">
        <v>8.2799999999999994</v>
      </c>
      <c r="K232">
        <v>6.52</v>
      </c>
      <c r="L232">
        <v>6.24</v>
      </c>
      <c r="M232">
        <v>5.84</v>
      </c>
      <c r="O232">
        <f t="shared" si="5"/>
        <v>7.3369999999999989</v>
      </c>
    </row>
    <row r="233" spans="1:15">
      <c r="A233">
        <v>117</v>
      </c>
      <c r="B233" t="s">
        <v>89</v>
      </c>
      <c r="C233" t="s">
        <v>86</v>
      </c>
      <c r="D233" t="s">
        <v>259</v>
      </c>
      <c r="E233">
        <v>9.09</v>
      </c>
      <c r="F233">
        <v>7.04</v>
      </c>
      <c r="G233">
        <v>9.1199999999999992</v>
      </c>
      <c r="H233">
        <v>7.27</v>
      </c>
      <c r="I233">
        <v>7.13</v>
      </c>
      <c r="J233">
        <v>7</v>
      </c>
      <c r="K233">
        <v>6.56</v>
      </c>
      <c r="L233" t="s">
        <v>259</v>
      </c>
      <c r="M233">
        <v>6.07</v>
      </c>
      <c r="O233">
        <f t="shared" si="5"/>
        <v>7.41</v>
      </c>
    </row>
    <row r="234" spans="1:15">
      <c r="A234">
        <v>117</v>
      </c>
      <c r="B234" t="s">
        <v>89</v>
      </c>
      <c r="C234" t="s">
        <v>86</v>
      </c>
      <c r="D234">
        <v>7.61</v>
      </c>
      <c r="E234">
        <v>7.59</v>
      </c>
      <c r="F234">
        <v>7.16</v>
      </c>
      <c r="G234" t="s">
        <v>259</v>
      </c>
      <c r="H234">
        <v>6.49</v>
      </c>
      <c r="I234">
        <v>6.34</v>
      </c>
      <c r="J234">
        <v>6.69</v>
      </c>
      <c r="K234">
        <v>6.05</v>
      </c>
      <c r="L234">
        <v>8.82</v>
      </c>
      <c r="M234">
        <v>7.21</v>
      </c>
      <c r="O234">
        <f t="shared" si="5"/>
        <v>7.1066666666666656</v>
      </c>
    </row>
    <row r="235" spans="1:15">
      <c r="A235">
        <v>117</v>
      </c>
      <c r="B235" t="s">
        <v>89</v>
      </c>
      <c r="C235" t="s">
        <v>86</v>
      </c>
      <c r="D235">
        <v>5.16</v>
      </c>
      <c r="E235">
        <v>4.1100000000000003</v>
      </c>
      <c r="F235">
        <v>5.5</v>
      </c>
      <c r="G235" t="s">
        <v>259</v>
      </c>
      <c r="H235">
        <v>6</v>
      </c>
      <c r="I235">
        <v>7.93</v>
      </c>
      <c r="J235">
        <v>9.67</v>
      </c>
      <c r="K235">
        <v>9.8000000000000007</v>
      </c>
      <c r="L235">
        <v>9.86</v>
      </c>
      <c r="M235">
        <v>9.6</v>
      </c>
      <c r="O235">
        <f t="shared" si="5"/>
        <v>7.514444444444444</v>
      </c>
    </row>
    <row r="236" spans="1:15">
      <c r="A236">
        <v>117</v>
      </c>
      <c r="B236" t="s">
        <v>89</v>
      </c>
      <c r="C236" t="s">
        <v>86</v>
      </c>
      <c r="D236">
        <v>5.04</v>
      </c>
      <c r="E236" t="s">
        <v>259</v>
      </c>
      <c r="F236">
        <v>4.9400000000000004</v>
      </c>
      <c r="G236">
        <v>4.88</v>
      </c>
      <c r="H236">
        <v>4.95</v>
      </c>
      <c r="I236">
        <v>5.46</v>
      </c>
      <c r="J236">
        <v>5.48</v>
      </c>
      <c r="K236">
        <v>5.2</v>
      </c>
      <c r="L236">
        <v>6.56</v>
      </c>
      <c r="M236">
        <v>6.09</v>
      </c>
      <c r="O236">
        <f t="shared" si="5"/>
        <v>5.4000000000000012</v>
      </c>
    </row>
    <row r="237" spans="1:15">
      <c r="A237">
        <v>117</v>
      </c>
      <c r="B237" t="s">
        <v>89</v>
      </c>
      <c r="C237" t="s">
        <v>86</v>
      </c>
      <c r="D237">
        <v>6.51</v>
      </c>
      <c r="E237">
        <v>7.26</v>
      </c>
      <c r="F237">
        <v>9.56</v>
      </c>
      <c r="G237">
        <v>7.81</v>
      </c>
      <c r="H237">
        <v>8.77</v>
      </c>
      <c r="I237">
        <v>7.57</v>
      </c>
      <c r="J237">
        <v>5.38</v>
      </c>
      <c r="K237">
        <v>5.54</v>
      </c>
      <c r="L237">
        <v>5.61</v>
      </c>
      <c r="M237">
        <v>4.5</v>
      </c>
      <c r="O237">
        <f t="shared" si="5"/>
        <v>6.8510000000000009</v>
      </c>
    </row>
    <row r="238" spans="1:15">
      <c r="A238">
        <v>117</v>
      </c>
      <c r="B238" t="s">
        <v>89</v>
      </c>
      <c r="C238" t="s">
        <v>86</v>
      </c>
      <c r="D238" t="s">
        <v>259</v>
      </c>
      <c r="E238" t="s">
        <v>259</v>
      </c>
      <c r="F238" t="s">
        <v>259</v>
      </c>
      <c r="G238" t="s">
        <v>259</v>
      </c>
      <c r="H238" t="s">
        <v>259</v>
      </c>
      <c r="I238">
        <v>5.94</v>
      </c>
      <c r="J238" t="s">
        <v>259</v>
      </c>
      <c r="K238">
        <v>6.27</v>
      </c>
      <c r="L238">
        <v>6.05</v>
      </c>
      <c r="M238">
        <v>5.88</v>
      </c>
      <c r="O238">
        <f t="shared" si="5"/>
        <v>6.0350000000000001</v>
      </c>
    </row>
    <row r="239" spans="1:15">
      <c r="A239">
        <v>118</v>
      </c>
      <c r="B239" t="s">
        <v>90</v>
      </c>
      <c r="C239" t="s">
        <v>86</v>
      </c>
      <c r="D239" t="s">
        <v>259</v>
      </c>
      <c r="E239">
        <v>7.6E-3</v>
      </c>
      <c r="F239">
        <v>2.1000000000000001E-2</v>
      </c>
      <c r="G239" t="s">
        <v>259</v>
      </c>
      <c r="H239" t="s">
        <v>259</v>
      </c>
      <c r="I239" t="s">
        <v>259</v>
      </c>
      <c r="J239" t="s">
        <v>259</v>
      </c>
      <c r="K239">
        <v>1.7000000000000001E-2</v>
      </c>
      <c r="L239" t="s">
        <v>259</v>
      </c>
      <c r="M239" t="s">
        <v>259</v>
      </c>
      <c r="O239">
        <f t="shared" si="5"/>
        <v>1.52E-2</v>
      </c>
    </row>
    <row r="240" spans="1:15">
      <c r="A240">
        <v>118</v>
      </c>
      <c r="B240" t="s">
        <v>90</v>
      </c>
      <c r="C240" t="s">
        <v>86</v>
      </c>
      <c r="D240">
        <v>2.2599999999999999E-2</v>
      </c>
      <c r="E240">
        <v>7.7000000000000002E-3</v>
      </c>
      <c r="F240">
        <v>7.0000000000000001E-3</v>
      </c>
      <c r="G240">
        <v>2.29E-2</v>
      </c>
      <c r="H240">
        <v>1.8200000000000001E-2</v>
      </c>
      <c r="I240">
        <v>1.35E-2</v>
      </c>
      <c r="J240">
        <v>1.8200000000000001E-2</v>
      </c>
      <c r="K240">
        <v>1.7000000000000001E-2</v>
      </c>
      <c r="L240">
        <v>1.5900000000000001E-2</v>
      </c>
      <c r="M240">
        <v>9.4000000000000004E-3</v>
      </c>
      <c r="O240">
        <f t="shared" si="5"/>
        <v>1.5239999999999998E-2</v>
      </c>
    </row>
    <row r="241" spans="1:15">
      <c r="A241">
        <v>118</v>
      </c>
      <c r="B241" t="s">
        <v>90</v>
      </c>
      <c r="C241" t="s">
        <v>86</v>
      </c>
      <c r="D241">
        <v>2.4799999999999999E-2</v>
      </c>
      <c r="E241">
        <v>3.3500000000000002E-2</v>
      </c>
      <c r="F241">
        <v>1.55E-2</v>
      </c>
      <c r="G241">
        <v>4.8999999999999998E-3</v>
      </c>
      <c r="H241">
        <v>7.4000000000000003E-3</v>
      </c>
      <c r="I241">
        <v>1.6199999999999999E-2</v>
      </c>
      <c r="J241">
        <v>1.3899999999999999E-2</v>
      </c>
      <c r="K241">
        <v>1.9E-2</v>
      </c>
      <c r="L241">
        <v>2.4E-2</v>
      </c>
      <c r="M241">
        <v>1.7000000000000001E-2</v>
      </c>
      <c r="O241">
        <f t="shared" si="5"/>
        <v>1.7619999999999997E-2</v>
      </c>
    </row>
    <row r="242" spans="1:15">
      <c r="A242">
        <v>118</v>
      </c>
      <c r="B242" t="s">
        <v>90</v>
      </c>
      <c r="C242" t="s">
        <v>86</v>
      </c>
      <c r="D242">
        <v>1.8599999999999998E-2</v>
      </c>
      <c r="E242" t="s">
        <v>259</v>
      </c>
      <c r="F242">
        <v>1.61E-2</v>
      </c>
      <c r="G242">
        <v>1.4E-2</v>
      </c>
      <c r="H242">
        <v>1.23E-2</v>
      </c>
      <c r="I242">
        <v>1.49E-2</v>
      </c>
      <c r="J242">
        <v>1.1599999999999999E-2</v>
      </c>
      <c r="K242">
        <v>2.6700000000000002E-2</v>
      </c>
      <c r="L242">
        <v>0.03</v>
      </c>
      <c r="M242">
        <v>2.9399999999999999E-2</v>
      </c>
      <c r="O242">
        <f t="shared" si="5"/>
        <v>1.928888888888889E-2</v>
      </c>
    </row>
    <row r="243" spans="1:15">
      <c r="A243">
        <v>118</v>
      </c>
      <c r="B243" t="s">
        <v>90</v>
      </c>
      <c r="C243" t="s">
        <v>86</v>
      </c>
      <c r="D243">
        <v>1.29E-2</v>
      </c>
      <c r="E243">
        <v>6.3E-3</v>
      </c>
      <c r="F243">
        <v>1.38E-2</v>
      </c>
      <c r="G243">
        <v>1.6400000000000001E-2</v>
      </c>
      <c r="H243">
        <v>1.37E-2</v>
      </c>
      <c r="I243" t="s">
        <v>259</v>
      </c>
      <c r="J243">
        <v>2.9399999999999999E-2</v>
      </c>
      <c r="K243">
        <v>5.33E-2</v>
      </c>
      <c r="L243">
        <v>3.0700000000000002E-2</v>
      </c>
      <c r="M243">
        <v>2.9000000000000001E-2</v>
      </c>
      <c r="O243">
        <f t="shared" si="5"/>
        <v>2.283333333333333E-2</v>
      </c>
    </row>
    <row r="244" spans="1:15">
      <c r="A244">
        <v>118</v>
      </c>
      <c r="B244" t="s">
        <v>90</v>
      </c>
      <c r="C244" t="s">
        <v>86</v>
      </c>
      <c r="D244">
        <v>6.4000000000000003E-3</v>
      </c>
      <c r="E244">
        <v>8.6999999999999994E-3</v>
      </c>
      <c r="F244">
        <v>2.3300000000000001E-2</v>
      </c>
      <c r="G244">
        <v>2.41E-2</v>
      </c>
      <c r="H244">
        <v>3.0300000000000001E-2</v>
      </c>
      <c r="I244">
        <v>1.37E-2</v>
      </c>
      <c r="J244">
        <v>1.9099999999999999E-2</v>
      </c>
      <c r="K244">
        <v>6.4999999999999997E-3</v>
      </c>
      <c r="L244">
        <v>1.7600000000000001E-2</v>
      </c>
      <c r="M244">
        <v>1.52E-2</v>
      </c>
      <c r="O244">
        <f t="shared" si="5"/>
        <v>1.6489999999999998E-2</v>
      </c>
    </row>
    <row r="245" spans="1:15">
      <c r="A245">
        <v>118</v>
      </c>
      <c r="B245" t="s">
        <v>90</v>
      </c>
      <c r="C245" t="s">
        <v>86</v>
      </c>
      <c r="D245" t="s">
        <v>259</v>
      </c>
      <c r="E245">
        <v>1.7100000000000001E-2</v>
      </c>
      <c r="F245">
        <v>1.5800000000000002E-2</v>
      </c>
      <c r="G245">
        <v>1.0500000000000001E-2</v>
      </c>
      <c r="H245">
        <v>1.5299999999999999E-2</v>
      </c>
      <c r="I245">
        <v>2.2100000000000002E-2</v>
      </c>
      <c r="J245">
        <v>1.2200000000000001E-2</v>
      </c>
      <c r="K245">
        <v>6.7999999999999996E-3</v>
      </c>
      <c r="L245" t="s">
        <v>259</v>
      </c>
      <c r="M245">
        <v>5.7000000000000002E-3</v>
      </c>
      <c r="O245">
        <f t="shared" si="5"/>
        <v>1.3187500000000001E-2</v>
      </c>
    </row>
    <row r="246" spans="1:15">
      <c r="A246">
        <v>118</v>
      </c>
      <c r="B246" t="s">
        <v>90</v>
      </c>
      <c r="C246" t="s">
        <v>86</v>
      </c>
      <c r="D246">
        <v>2.3400000000000001E-2</v>
      </c>
      <c r="E246">
        <v>3.1699999999999999E-2</v>
      </c>
      <c r="F246">
        <v>9.0499999999999997E-2</v>
      </c>
      <c r="G246" t="s">
        <v>259</v>
      </c>
      <c r="H246">
        <v>1.32E-2</v>
      </c>
      <c r="I246">
        <v>1.3100000000000001E-2</v>
      </c>
      <c r="J246">
        <v>8.0000000000000002E-3</v>
      </c>
      <c r="K246">
        <v>2.5499999999999998E-2</v>
      </c>
      <c r="L246">
        <v>3.5299999999999998E-2</v>
      </c>
      <c r="M246">
        <v>2.1899999999999999E-2</v>
      </c>
      <c r="O246">
        <f t="shared" si="5"/>
        <v>2.9177777777777778E-2</v>
      </c>
    </row>
    <row r="247" spans="1:15">
      <c r="A247">
        <v>118</v>
      </c>
      <c r="B247" t="s">
        <v>90</v>
      </c>
      <c r="C247" t="s">
        <v>86</v>
      </c>
      <c r="D247">
        <v>3.2000000000000001E-2</v>
      </c>
      <c r="E247">
        <v>7.3499999999999996E-2</v>
      </c>
      <c r="F247">
        <v>1.6199999999999999E-2</v>
      </c>
      <c r="G247" t="s">
        <v>259</v>
      </c>
      <c r="H247">
        <v>6.7999999999999996E-3</v>
      </c>
      <c r="I247">
        <v>1.9099999999999999E-2</v>
      </c>
      <c r="J247">
        <v>4.1799999999999997E-2</v>
      </c>
      <c r="K247">
        <v>2.7900000000000001E-2</v>
      </c>
      <c r="L247">
        <v>1.49E-2</v>
      </c>
      <c r="M247">
        <v>4.2700000000000002E-2</v>
      </c>
      <c r="O247">
        <f t="shared" si="5"/>
        <v>3.0544444444444447E-2</v>
      </c>
    </row>
    <row r="248" spans="1:15">
      <c r="A248">
        <v>118</v>
      </c>
      <c r="B248" t="s">
        <v>90</v>
      </c>
      <c r="C248" t="s">
        <v>86</v>
      </c>
      <c r="D248">
        <v>7.0000000000000001E-3</v>
      </c>
      <c r="E248" t="s">
        <v>259</v>
      </c>
      <c r="F248">
        <v>7.7000000000000002E-3</v>
      </c>
      <c r="G248">
        <v>1.3899999999999999E-2</v>
      </c>
      <c r="H248">
        <v>1.61E-2</v>
      </c>
      <c r="I248">
        <v>3.4000000000000002E-2</v>
      </c>
      <c r="J248">
        <v>1.2500000000000001E-2</v>
      </c>
      <c r="K248">
        <v>1.9699999999999999E-2</v>
      </c>
      <c r="L248">
        <v>2.3400000000000001E-2</v>
      </c>
      <c r="M248">
        <v>1.49E-2</v>
      </c>
      <c r="O248">
        <f t="shared" si="5"/>
        <v>1.6577777777777778E-2</v>
      </c>
    </row>
    <row r="249" spans="1:15">
      <c r="A249">
        <v>118</v>
      </c>
      <c r="B249" t="s">
        <v>90</v>
      </c>
      <c r="C249" t="s">
        <v>86</v>
      </c>
      <c r="D249">
        <v>8.3000000000000001E-3</v>
      </c>
      <c r="E249">
        <v>9.7000000000000003E-3</v>
      </c>
      <c r="F249">
        <v>2.7099999999999999E-2</v>
      </c>
      <c r="G249">
        <v>1.0699999999999999E-2</v>
      </c>
      <c r="H249">
        <v>1.7299999999999999E-2</v>
      </c>
      <c r="I249">
        <v>1.2699999999999999E-2</v>
      </c>
      <c r="J249">
        <v>4.9700000000000001E-2</v>
      </c>
      <c r="K249">
        <v>1.03E-2</v>
      </c>
      <c r="L249">
        <v>1.8100000000000002E-2</v>
      </c>
      <c r="M249">
        <v>1.5100000000000001E-2</v>
      </c>
      <c r="O249">
        <f t="shared" si="5"/>
        <v>1.7900000000000003E-2</v>
      </c>
    </row>
    <row r="250" spans="1:15">
      <c r="A250">
        <v>118</v>
      </c>
      <c r="B250" t="s">
        <v>90</v>
      </c>
      <c r="C250" t="s">
        <v>86</v>
      </c>
      <c r="D250" t="s">
        <v>259</v>
      </c>
      <c r="E250" t="s">
        <v>259</v>
      </c>
      <c r="F250" t="s">
        <v>259</v>
      </c>
      <c r="G250" t="s">
        <v>259</v>
      </c>
      <c r="H250" t="s">
        <v>259</v>
      </c>
      <c r="I250">
        <v>1.37E-2</v>
      </c>
      <c r="J250" t="s">
        <v>259</v>
      </c>
      <c r="K250">
        <v>6.4999999999999997E-3</v>
      </c>
      <c r="L250">
        <v>7.9000000000000008E-3</v>
      </c>
      <c r="M250">
        <v>7.9000000000000008E-3</v>
      </c>
      <c r="O250">
        <f t="shared" si="5"/>
        <v>9.0000000000000011E-3</v>
      </c>
    </row>
    <row r="251" spans="1:15">
      <c r="A251">
        <v>119</v>
      </c>
      <c r="B251" t="s">
        <v>91</v>
      </c>
      <c r="C251" t="s">
        <v>86</v>
      </c>
      <c r="D251" t="s">
        <v>259</v>
      </c>
      <c r="E251">
        <v>3.3500000000000001E-4</v>
      </c>
      <c r="F251">
        <v>4.0000000000000002E-4</v>
      </c>
      <c r="G251" t="s">
        <v>259</v>
      </c>
      <c r="H251" t="s">
        <v>259</v>
      </c>
      <c r="I251" t="s">
        <v>259</v>
      </c>
      <c r="J251" t="s">
        <v>259</v>
      </c>
      <c r="K251">
        <v>2.0000000000000001E-4</v>
      </c>
      <c r="L251" t="s">
        <v>259</v>
      </c>
      <c r="M251" t="s">
        <v>259</v>
      </c>
      <c r="O251">
        <f t="shared" si="5"/>
        <v>3.1166666666666663E-4</v>
      </c>
    </row>
    <row r="252" spans="1:15">
      <c r="A252">
        <v>119</v>
      </c>
      <c r="B252" t="s">
        <v>91</v>
      </c>
      <c r="C252" t="s">
        <v>86</v>
      </c>
      <c r="D252">
        <v>9.7000000000000005E-4</v>
      </c>
      <c r="E252">
        <v>5.1000000000000004E-4</v>
      </c>
      <c r="F252">
        <v>3.3E-4</v>
      </c>
      <c r="G252">
        <v>6.4000000000000005E-4</v>
      </c>
      <c r="H252">
        <v>5.8E-4</v>
      </c>
      <c r="I252">
        <v>2.1499999999999999E-4</v>
      </c>
      <c r="J252">
        <v>6.3000000000000003E-4</v>
      </c>
      <c r="K252">
        <v>5.2999999999999998E-4</v>
      </c>
      <c r="L252">
        <v>6.9999999999999999E-4</v>
      </c>
      <c r="M252">
        <v>5.5999999999999995E-4</v>
      </c>
      <c r="O252">
        <f t="shared" si="5"/>
        <v>5.6649999999999995E-4</v>
      </c>
    </row>
    <row r="253" spans="1:15">
      <c r="A253">
        <v>119</v>
      </c>
      <c r="B253" t="s">
        <v>91</v>
      </c>
      <c r="C253" t="s">
        <v>86</v>
      </c>
      <c r="D253">
        <v>5.4000000000000001E-4</v>
      </c>
      <c r="E253">
        <v>4.1900000000000001E-3</v>
      </c>
      <c r="F253">
        <v>7.6999999999999996E-4</v>
      </c>
      <c r="G253">
        <v>3.5500000000000001E-4</v>
      </c>
      <c r="H253">
        <v>2.3400000000000001E-3</v>
      </c>
      <c r="I253">
        <v>1.25E-4</v>
      </c>
      <c r="J253">
        <v>1.6000000000000001E-4</v>
      </c>
      <c r="K253">
        <v>7.6000000000000004E-4</v>
      </c>
      <c r="L253">
        <v>2.0000000000000001E-4</v>
      </c>
      <c r="M253">
        <v>1.08E-3</v>
      </c>
      <c r="O253">
        <f t="shared" si="5"/>
        <v>1.0520000000000002E-3</v>
      </c>
    </row>
    <row r="254" spans="1:15">
      <c r="A254">
        <v>119</v>
      </c>
      <c r="B254" t="s">
        <v>91</v>
      </c>
      <c r="C254" t="s">
        <v>86</v>
      </c>
      <c r="D254">
        <v>2.2499999999999999E-4</v>
      </c>
      <c r="E254" t="s">
        <v>259</v>
      </c>
      <c r="F254">
        <v>3.6999999999999999E-4</v>
      </c>
      <c r="G254">
        <v>2.0000000000000001E-4</v>
      </c>
      <c r="H254">
        <v>9.6000000000000002E-4</v>
      </c>
      <c r="I254">
        <v>2.1499999999999999E-4</v>
      </c>
      <c r="J254">
        <v>1.8000000000000001E-4</v>
      </c>
      <c r="K254">
        <v>5.5999999999999995E-4</v>
      </c>
      <c r="L254">
        <v>4.8999999999999998E-4</v>
      </c>
      <c r="M254">
        <v>2.7999999999999998E-4</v>
      </c>
      <c r="O254">
        <f t="shared" si="5"/>
        <v>3.8666666666666661E-4</v>
      </c>
    </row>
    <row r="255" spans="1:15">
      <c r="A255">
        <v>119</v>
      </c>
      <c r="B255" t="s">
        <v>91</v>
      </c>
      <c r="C255" t="s">
        <v>86</v>
      </c>
      <c r="D255">
        <v>1.5100000000000001E-3</v>
      </c>
      <c r="E255">
        <v>3.6000000000000002E-4</v>
      </c>
      <c r="F255">
        <v>3.6499999999999998E-4</v>
      </c>
      <c r="G255">
        <v>2.7100000000000002E-3</v>
      </c>
      <c r="H255">
        <v>5.8E-4</v>
      </c>
      <c r="I255" t="s">
        <v>259</v>
      </c>
      <c r="J255">
        <v>2.5999999999999998E-4</v>
      </c>
      <c r="K255">
        <v>4.4000000000000002E-4</v>
      </c>
      <c r="L255">
        <v>9.0000000000000006E-5</v>
      </c>
      <c r="M255">
        <v>1.7099999999999999E-3</v>
      </c>
      <c r="O255">
        <f t="shared" si="5"/>
        <v>8.9166666666666658E-4</v>
      </c>
    </row>
    <row r="256" spans="1:15">
      <c r="A256">
        <v>119</v>
      </c>
      <c r="B256" t="s">
        <v>91</v>
      </c>
      <c r="C256" t="s">
        <v>86</v>
      </c>
      <c r="D256">
        <v>3.4000000000000002E-4</v>
      </c>
      <c r="E256">
        <v>3.0499999999999999E-4</v>
      </c>
      <c r="F256">
        <v>6.9999999999999999E-4</v>
      </c>
      <c r="G256">
        <v>5.5999999999999995E-4</v>
      </c>
      <c r="H256" t="s">
        <v>259</v>
      </c>
      <c r="I256">
        <v>4.6999999999999999E-4</v>
      </c>
      <c r="J256">
        <v>2.2000000000000001E-4</v>
      </c>
      <c r="K256">
        <v>2.3499999999999999E-4</v>
      </c>
      <c r="L256">
        <v>2.7500000000000002E-4</v>
      </c>
      <c r="M256">
        <v>3.1E-4</v>
      </c>
      <c r="O256">
        <f t="shared" si="5"/>
        <v>3.7944444444444446E-4</v>
      </c>
    </row>
    <row r="257" spans="1:15">
      <c r="A257">
        <v>119</v>
      </c>
      <c r="B257" t="s">
        <v>91</v>
      </c>
      <c r="C257" t="s">
        <v>86</v>
      </c>
      <c r="D257" t="s">
        <v>259</v>
      </c>
      <c r="E257">
        <v>5.1999999999999995E-4</v>
      </c>
      <c r="F257">
        <v>4.4999999999999999E-4</v>
      </c>
      <c r="G257">
        <v>2.7500000000000002E-4</v>
      </c>
      <c r="H257">
        <v>2.9999999999999997E-4</v>
      </c>
      <c r="I257">
        <v>3.4000000000000002E-4</v>
      </c>
      <c r="J257">
        <v>4.0499999999999998E-4</v>
      </c>
      <c r="K257">
        <v>4.2499999999999998E-4</v>
      </c>
      <c r="L257" t="s">
        <v>259</v>
      </c>
      <c r="M257">
        <v>3.1500000000000001E-4</v>
      </c>
      <c r="O257">
        <f t="shared" si="5"/>
        <v>3.7875000000000002E-4</v>
      </c>
    </row>
    <row r="258" spans="1:15">
      <c r="A258">
        <v>119</v>
      </c>
      <c r="B258" t="s">
        <v>91</v>
      </c>
      <c r="C258" t="s">
        <v>86</v>
      </c>
      <c r="D258">
        <v>3.2000000000000003E-4</v>
      </c>
      <c r="E258">
        <v>1.8400000000000001E-3</v>
      </c>
      <c r="F258">
        <v>3.7200000000000002E-3</v>
      </c>
      <c r="G258" t="s">
        <v>259</v>
      </c>
      <c r="H258">
        <v>4.6999999999999999E-4</v>
      </c>
      <c r="I258">
        <v>4.0499999999999998E-4</v>
      </c>
      <c r="J258">
        <v>3.2499999999999999E-4</v>
      </c>
      <c r="K258">
        <v>3.1E-4</v>
      </c>
      <c r="L258">
        <v>2.5500000000000002E-4</v>
      </c>
      <c r="M258">
        <v>2.1000000000000001E-4</v>
      </c>
      <c r="O258">
        <f t="shared" si="5"/>
        <v>8.7277777777777766E-4</v>
      </c>
    </row>
    <row r="259" spans="1:15">
      <c r="A259">
        <v>119</v>
      </c>
      <c r="B259" t="s">
        <v>91</v>
      </c>
      <c r="C259" t="s">
        <v>86</v>
      </c>
      <c r="D259">
        <v>7.3999999999999999E-4</v>
      </c>
      <c r="E259">
        <v>8.3000000000000001E-4</v>
      </c>
      <c r="F259">
        <v>3.9500000000000001E-4</v>
      </c>
      <c r="G259" t="s">
        <v>259</v>
      </c>
      <c r="H259">
        <v>3.4499999999999998E-4</v>
      </c>
      <c r="I259">
        <v>2.5500000000000002E-4</v>
      </c>
      <c r="J259">
        <v>1E-3</v>
      </c>
      <c r="K259">
        <v>6.0999999999999997E-4</v>
      </c>
      <c r="L259">
        <v>6.2E-4</v>
      </c>
      <c r="M259">
        <v>2.7999999999999998E-4</v>
      </c>
      <c r="O259">
        <f t="shared" ref="O259:O322" si="6">AVERAGE(D259:M259)</f>
        <v>5.6388888888888884E-4</v>
      </c>
    </row>
    <row r="260" spans="1:15">
      <c r="A260">
        <v>119</v>
      </c>
      <c r="B260" t="s">
        <v>91</v>
      </c>
      <c r="C260" t="s">
        <v>86</v>
      </c>
      <c r="D260">
        <v>3.6000000000000002E-4</v>
      </c>
      <c r="E260" t="s">
        <v>259</v>
      </c>
      <c r="F260">
        <v>3.7500000000000001E-4</v>
      </c>
      <c r="G260">
        <v>2.7500000000000002E-4</v>
      </c>
      <c r="H260">
        <v>7.5000000000000002E-4</v>
      </c>
      <c r="I260">
        <v>7.2999999999999996E-4</v>
      </c>
      <c r="J260">
        <v>2.3000000000000001E-4</v>
      </c>
      <c r="K260">
        <v>2.9999999999999997E-4</v>
      </c>
      <c r="L260">
        <v>2.7500000000000002E-4</v>
      </c>
      <c r="M260">
        <v>3.6499999999999998E-4</v>
      </c>
      <c r="O260">
        <f t="shared" si="6"/>
        <v>4.0666666666666667E-4</v>
      </c>
    </row>
    <row r="261" spans="1:15">
      <c r="A261">
        <v>119</v>
      </c>
      <c r="B261" t="s">
        <v>91</v>
      </c>
      <c r="C261" t="s">
        <v>86</v>
      </c>
      <c r="D261">
        <v>2.9500000000000001E-4</v>
      </c>
      <c r="E261">
        <v>2.2000000000000001E-4</v>
      </c>
      <c r="F261">
        <v>6.7000000000000002E-4</v>
      </c>
      <c r="G261">
        <v>2.0000000000000001E-4</v>
      </c>
      <c r="H261">
        <v>1.9000000000000001E-4</v>
      </c>
      <c r="I261">
        <v>2.7999999999999998E-4</v>
      </c>
      <c r="J261">
        <v>3.3E-3</v>
      </c>
      <c r="K261">
        <v>3.6000000000000002E-4</v>
      </c>
      <c r="L261">
        <v>3.8499999999999998E-4</v>
      </c>
      <c r="M261">
        <v>6.7000000000000002E-4</v>
      </c>
      <c r="O261">
        <f t="shared" si="6"/>
        <v>6.5699999999999992E-4</v>
      </c>
    </row>
    <row r="262" spans="1:15">
      <c r="A262">
        <v>119</v>
      </c>
      <c r="B262" t="s">
        <v>91</v>
      </c>
      <c r="C262" t="s">
        <v>86</v>
      </c>
      <c r="D262" t="s">
        <v>259</v>
      </c>
      <c r="E262" t="s">
        <v>259</v>
      </c>
      <c r="F262" t="s">
        <v>259</v>
      </c>
      <c r="G262" t="s">
        <v>259</v>
      </c>
      <c r="H262" t="s">
        <v>259</v>
      </c>
      <c r="I262">
        <v>4.6000000000000001E-4</v>
      </c>
      <c r="J262" t="s">
        <v>259</v>
      </c>
      <c r="K262">
        <v>4.0000000000000002E-4</v>
      </c>
      <c r="L262">
        <v>2.5999999999999998E-4</v>
      </c>
      <c r="M262">
        <v>3.1E-4</v>
      </c>
      <c r="O262">
        <f t="shared" si="6"/>
        <v>3.5750000000000002E-4</v>
      </c>
    </row>
    <row r="263" spans="1:15">
      <c r="A263">
        <v>119</v>
      </c>
      <c r="B263" t="s">
        <v>91</v>
      </c>
      <c r="C263" t="s">
        <v>86</v>
      </c>
      <c r="D263">
        <v>7.9000000000000001E-4</v>
      </c>
      <c r="E263" t="s">
        <v>259</v>
      </c>
      <c r="F263">
        <v>5.8E-4</v>
      </c>
      <c r="G263">
        <v>2.1000000000000001E-4</v>
      </c>
      <c r="H263">
        <v>7.1000000000000002E-4</v>
      </c>
      <c r="I263">
        <v>2.0000000000000001E-4</v>
      </c>
      <c r="J263">
        <v>2.4499999999999999E-4</v>
      </c>
      <c r="K263">
        <v>1.5100000000000001E-3</v>
      </c>
      <c r="L263" t="s">
        <v>259</v>
      </c>
      <c r="M263" t="s">
        <v>259</v>
      </c>
      <c r="O263">
        <f t="shared" si="6"/>
        <v>6.0642857142857145E-4</v>
      </c>
    </row>
    <row r="264" spans="1:15">
      <c r="A264">
        <v>119</v>
      </c>
      <c r="B264" t="s">
        <v>91</v>
      </c>
      <c r="C264" t="s">
        <v>86</v>
      </c>
      <c r="D264">
        <v>4.2000000000000002E-4</v>
      </c>
      <c r="E264">
        <v>3.6000000000000002E-4</v>
      </c>
      <c r="F264">
        <v>2.3000000000000001E-4</v>
      </c>
      <c r="G264">
        <v>3.1E-4</v>
      </c>
      <c r="H264">
        <v>3.6000000000000002E-4</v>
      </c>
      <c r="I264">
        <v>3.2499999999999999E-4</v>
      </c>
      <c r="J264">
        <v>3.3E-4</v>
      </c>
      <c r="K264">
        <v>3.2000000000000003E-4</v>
      </c>
      <c r="L264">
        <v>2.5500000000000002E-4</v>
      </c>
      <c r="M264" t="s">
        <v>259</v>
      </c>
      <c r="O264">
        <f t="shared" si="6"/>
        <v>3.233333333333333E-4</v>
      </c>
    </row>
    <row r="265" spans="1:15">
      <c r="A265">
        <v>119</v>
      </c>
      <c r="B265" t="s">
        <v>91</v>
      </c>
      <c r="C265" t="s">
        <v>86</v>
      </c>
      <c r="D265">
        <v>1.2199999999999999E-3</v>
      </c>
      <c r="E265">
        <v>1.31E-3</v>
      </c>
      <c r="F265">
        <v>4.4000000000000002E-4</v>
      </c>
      <c r="G265">
        <v>4.0000000000000002E-4</v>
      </c>
      <c r="H265">
        <v>4.15E-4</v>
      </c>
      <c r="I265">
        <v>1.1199999999999999E-3</v>
      </c>
      <c r="J265">
        <v>2.4000000000000001E-4</v>
      </c>
      <c r="K265">
        <v>7.5000000000000002E-4</v>
      </c>
      <c r="L265">
        <v>7.9000000000000001E-4</v>
      </c>
      <c r="M265" t="s">
        <v>259</v>
      </c>
      <c r="O265">
        <f t="shared" si="6"/>
        <v>7.4277777777777764E-4</v>
      </c>
    </row>
    <row r="266" spans="1:15">
      <c r="A266">
        <v>119</v>
      </c>
      <c r="B266" t="s">
        <v>91</v>
      </c>
      <c r="C266" t="s">
        <v>86</v>
      </c>
      <c r="D266">
        <v>1.2700000000000001E-3</v>
      </c>
      <c r="E266" t="s">
        <v>259</v>
      </c>
      <c r="F266">
        <v>4.0499999999999998E-4</v>
      </c>
      <c r="G266" t="s">
        <v>259</v>
      </c>
      <c r="H266">
        <v>3.8999999999999999E-4</v>
      </c>
      <c r="I266">
        <v>2.8499999999999999E-4</v>
      </c>
      <c r="J266">
        <v>1.95E-4</v>
      </c>
      <c r="K266">
        <v>1.8000000000000001E-4</v>
      </c>
      <c r="L266">
        <v>4.4000000000000002E-4</v>
      </c>
      <c r="M266">
        <v>1.95E-4</v>
      </c>
      <c r="O266">
        <f t="shared" si="6"/>
        <v>4.1999999999999996E-4</v>
      </c>
    </row>
    <row r="267" spans="1:15">
      <c r="A267">
        <v>119</v>
      </c>
      <c r="B267" t="s">
        <v>91</v>
      </c>
      <c r="C267" t="s">
        <v>86</v>
      </c>
      <c r="D267">
        <v>3.16E-3</v>
      </c>
      <c r="E267">
        <v>4.0000000000000002E-4</v>
      </c>
      <c r="F267">
        <v>1.4999999999999999E-4</v>
      </c>
      <c r="G267">
        <v>2.9E-4</v>
      </c>
      <c r="H267">
        <v>5.5000000000000003E-4</v>
      </c>
      <c r="I267">
        <v>1.4999999999999999E-4</v>
      </c>
      <c r="J267">
        <v>1.95E-4</v>
      </c>
      <c r="K267">
        <v>3.6999999999999999E-4</v>
      </c>
      <c r="L267">
        <v>2.3000000000000001E-4</v>
      </c>
      <c r="M267">
        <v>2.5999999999999998E-4</v>
      </c>
      <c r="O267">
        <f t="shared" si="6"/>
        <v>5.7549999999999995E-4</v>
      </c>
    </row>
    <row r="268" spans="1:15">
      <c r="A268">
        <v>119</v>
      </c>
      <c r="B268" t="s">
        <v>91</v>
      </c>
      <c r="C268" t="s">
        <v>86</v>
      </c>
      <c r="D268">
        <v>1.5E-3</v>
      </c>
      <c r="E268">
        <v>6.2300000000000003E-3</v>
      </c>
      <c r="F268">
        <v>5.5000000000000003E-4</v>
      </c>
      <c r="G268">
        <v>1.48E-3</v>
      </c>
      <c r="H268">
        <v>4.0999999999999999E-4</v>
      </c>
      <c r="I268">
        <v>2.4000000000000001E-4</v>
      </c>
      <c r="J268">
        <v>5.9000000000000003E-4</v>
      </c>
      <c r="K268">
        <v>1.9000000000000001E-4</v>
      </c>
      <c r="L268">
        <v>8.3000000000000001E-4</v>
      </c>
      <c r="M268" t="s">
        <v>259</v>
      </c>
      <c r="O268">
        <f t="shared" si="6"/>
        <v>1.335555555555556E-3</v>
      </c>
    </row>
    <row r="269" spans="1:15">
      <c r="A269">
        <v>119</v>
      </c>
      <c r="B269" t="s">
        <v>91</v>
      </c>
      <c r="C269" t="s">
        <v>86</v>
      </c>
      <c r="D269">
        <v>1.92E-3</v>
      </c>
      <c r="E269">
        <v>1.0200000000000001E-3</v>
      </c>
      <c r="F269" t="s">
        <v>259</v>
      </c>
      <c r="G269">
        <v>1.12E-2</v>
      </c>
      <c r="H269">
        <v>8.8999999999999995E-4</v>
      </c>
      <c r="I269">
        <v>4.6499999999999996E-3</v>
      </c>
      <c r="J269" t="s">
        <v>259</v>
      </c>
      <c r="K269">
        <v>3.8499999999999998E-4</v>
      </c>
      <c r="L269">
        <v>4.0999999999999999E-4</v>
      </c>
      <c r="M269">
        <v>3.7500000000000001E-4</v>
      </c>
      <c r="O269">
        <f t="shared" si="6"/>
        <v>2.6062500000000001E-3</v>
      </c>
    </row>
    <row r="270" spans="1:15">
      <c r="A270">
        <v>119</v>
      </c>
      <c r="B270" t="s">
        <v>91</v>
      </c>
      <c r="C270" t="s">
        <v>86</v>
      </c>
      <c r="D270">
        <v>1.1000000000000001E-3</v>
      </c>
      <c r="E270" t="s">
        <v>259</v>
      </c>
      <c r="F270">
        <v>1.1999999999999999E-3</v>
      </c>
      <c r="G270">
        <v>8.9999999999999998E-4</v>
      </c>
      <c r="H270">
        <v>1.6000000000000001E-3</v>
      </c>
      <c r="I270">
        <v>3.5E-4</v>
      </c>
      <c r="J270" t="s">
        <v>259</v>
      </c>
      <c r="K270">
        <v>2.9999999999999997E-4</v>
      </c>
      <c r="L270">
        <v>1.64E-3</v>
      </c>
      <c r="M270">
        <v>9.3000000000000005E-4</v>
      </c>
      <c r="O270">
        <f t="shared" si="6"/>
        <v>1.0024999999999999E-3</v>
      </c>
    </row>
    <row r="271" spans="1:15">
      <c r="A271">
        <v>119</v>
      </c>
      <c r="B271" t="s">
        <v>91</v>
      </c>
      <c r="C271" t="s">
        <v>86</v>
      </c>
      <c r="D271">
        <v>4.4999999999999999E-4</v>
      </c>
      <c r="E271">
        <v>5.0000000000000002E-5</v>
      </c>
      <c r="F271">
        <v>1.1999999999999999E-3</v>
      </c>
      <c r="G271">
        <v>6.9999999999999999E-4</v>
      </c>
      <c r="H271">
        <v>5.0000000000000002E-5</v>
      </c>
      <c r="I271" t="s">
        <v>259</v>
      </c>
      <c r="J271">
        <v>2.0899999999999998E-2</v>
      </c>
      <c r="K271">
        <v>1.4E-3</v>
      </c>
      <c r="L271">
        <v>3.0999999999999999E-3</v>
      </c>
      <c r="M271">
        <v>1.1000000000000001E-3</v>
      </c>
      <c r="O271">
        <f t="shared" si="6"/>
        <v>3.2166666666666663E-3</v>
      </c>
    </row>
    <row r="272" spans="1:15">
      <c r="A272">
        <v>119</v>
      </c>
      <c r="B272" t="s">
        <v>91</v>
      </c>
      <c r="C272" t="s">
        <v>86</v>
      </c>
      <c r="D272" t="s">
        <v>259</v>
      </c>
      <c r="E272">
        <v>3.0000000000000001E-3</v>
      </c>
      <c r="F272">
        <v>1.9E-3</v>
      </c>
      <c r="G272">
        <v>2.7000000000000001E-3</v>
      </c>
      <c r="H272">
        <v>1.5E-3</v>
      </c>
      <c r="I272" t="s">
        <v>259</v>
      </c>
      <c r="J272" t="s">
        <v>259</v>
      </c>
      <c r="K272" t="s">
        <v>259</v>
      </c>
      <c r="L272">
        <v>5.0000000000000001E-4</v>
      </c>
      <c r="M272">
        <v>4.4999999999999999E-4</v>
      </c>
      <c r="O272">
        <f t="shared" si="6"/>
        <v>1.6750000000000003E-3</v>
      </c>
    </row>
    <row r="273" spans="1:15">
      <c r="A273">
        <v>119</v>
      </c>
      <c r="B273" t="s">
        <v>91</v>
      </c>
      <c r="C273" t="s">
        <v>86</v>
      </c>
      <c r="D273">
        <v>5.0000000000000001E-4</v>
      </c>
      <c r="E273">
        <v>5.0000000000000001E-4</v>
      </c>
      <c r="F273" t="s">
        <v>259</v>
      </c>
      <c r="G273" t="s">
        <v>259</v>
      </c>
      <c r="H273">
        <v>5.0000000000000001E-4</v>
      </c>
      <c r="I273">
        <v>1.8E-3</v>
      </c>
      <c r="J273" t="s">
        <v>259</v>
      </c>
      <c r="K273">
        <v>4.4999999999999999E-4</v>
      </c>
      <c r="L273">
        <v>0.17499999999999999</v>
      </c>
      <c r="M273">
        <v>2.9999999999999997E-4</v>
      </c>
      <c r="O273">
        <f t="shared" si="6"/>
        <v>2.5578571428571426E-2</v>
      </c>
    </row>
    <row r="274" spans="1:15">
      <c r="A274">
        <v>119</v>
      </c>
      <c r="B274" t="s">
        <v>91</v>
      </c>
      <c r="C274" t="s">
        <v>86</v>
      </c>
      <c r="D274">
        <v>5.0000000000000001E-4</v>
      </c>
      <c r="E274" t="s">
        <v>259</v>
      </c>
      <c r="F274" t="s">
        <v>259</v>
      </c>
      <c r="G274" t="s">
        <v>259</v>
      </c>
      <c r="H274" t="s">
        <v>259</v>
      </c>
      <c r="I274" t="s">
        <v>259</v>
      </c>
      <c r="J274" t="s">
        <v>259</v>
      </c>
      <c r="K274" t="s">
        <v>259</v>
      </c>
      <c r="L274" t="s">
        <v>259</v>
      </c>
      <c r="M274" t="s">
        <v>259</v>
      </c>
      <c r="O274">
        <f t="shared" si="6"/>
        <v>5.0000000000000001E-4</v>
      </c>
    </row>
    <row r="275" spans="1:15">
      <c r="A275">
        <v>135</v>
      </c>
      <c r="B275" t="s">
        <v>94</v>
      </c>
      <c r="C275" t="s">
        <v>86</v>
      </c>
      <c r="D275" t="s">
        <v>259</v>
      </c>
      <c r="E275">
        <v>15</v>
      </c>
      <c r="F275">
        <v>65</v>
      </c>
      <c r="G275" t="s">
        <v>259</v>
      </c>
      <c r="H275" t="s">
        <v>259</v>
      </c>
      <c r="I275" t="s">
        <v>259</v>
      </c>
      <c r="J275" t="s">
        <v>259</v>
      </c>
      <c r="K275">
        <v>10</v>
      </c>
      <c r="L275" t="s">
        <v>259</v>
      </c>
      <c r="M275" t="s">
        <v>259</v>
      </c>
      <c r="O275">
        <f t="shared" si="6"/>
        <v>30</v>
      </c>
    </row>
    <row r="276" spans="1:15">
      <c r="A276">
        <v>135</v>
      </c>
      <c r="B276" t="s">
        <v>94</v>
      </c>
      <c r="C276" t="s">
        <v>86</v>
      </c>
      <c r="D276">
        <v>36.5</v>
      </c>
      <c r="E276">
        <v>70.7</v>
      </c>
      <c r="F276">
        <v>8.48</v>
      </c>
      <c r="G276">
        <v>155</v>
      </c>
      <c r="H276">
        <v>13.8</v>
      </c>
      <c r="I276">
        <v>69.099999999999994</v>
      </c>
      <c r="J276">
        <v>7.65</v>
      </c>
      <c r="K276">
        <v>38.200000000000003</v>
      </c>
      <c r="L276">
        <v>18.399999999999999</v>
      </c>
      <c r="M276">
        <v>9.5299999999999994</v>
      </c>
      <c r="O276">
        <f t="shared" si="6"/>
        <v>42.735999999999997</v>
      </c>
    </row>
    <row r="277" spans="1:15">
      <c r="A277">
        <v>135</v>
      </c>
      <c r="B277" t="s">
        <v>94</v>
      </c>
      <c r="C277" t="s">
        <v>86</v>
      </c>
      <c r="D277">
        <v>7.55</v>
      </c>
      <c r="E277">
        <v>13.5</v>
      </c>
      <c r="F277">
        <v>14.2</v>
      </c>
      <c r="G277">
        <v>22.3</v>
      </c>
      <c r="H277">
        <v>13.8</v>
      </c>
      <c r="I277">
        <v>165</v>
      </c>
      <c r="J277">
        <v>48.5</v>
      </c>
      <c r="K277">
        <v>28.8</v>
      </c>
      <c r="L277">
        <v>21.5</v>
      </c>
      <c r="M277">
        <v>41.3</v>
      </c>
      <c r="O277">
        <f t="shared" si="6"/>
        <v>37.645000000000003</v>
      </c>
    </row>
    <row r="278" spans="1:15">
      <c r="A278">
        <v>135</v>
      </c>
      <c r="B278" t="s">
        <v>94</v>
      </c>
      <c r="C278" t="s">
        <v>86</v>
      </c>
      <c r="D278">
        <v>5.6</v>
      </c>
      <c r="E278" t="s">
        <v>259</v>
      </c>
      <c r="F278">
        <v>13.9</v>
      </c>
      <c r="G278">
        <v>6.27</v>
      </c>
      <c r="H278">
        <v>4.9000000000000004</v>
      </c>
      <c r="I278">
        <v>4.0999999999999996</v>
      </c>
      <c r="J278">
        <v>6.7</v>
      </c>
      <c r="K278">
        <v>11.6</v>
      </c>
      <c r="L278">
        <v>9.67</v>
      </c>
      <c r="M278">
        <v>14.3</v>
      </c>
      <c r="O278">
        <f t="shared" si="6"/>
        <v>8.56</v>
      </c>
    </row>
    <row r="279" spans="1:15">
      <c r="A279">
        <v>135</v>
      </c>
      <c r="B279" t="s">
        <v>94</v>
      </c>
      <c r="C279" t="s">
        <v>86</v>
      </c>
      <c r="D279">
        <v>12.2</v>
      </c>
      <c r="E279">
        <v>13.7</v>
      </c>
      <c r="F279">
        <v>15</v>
      </c>
      <c r="G279">
        <v>6.58</v>
      </c>
      <c r="H279">
        <v>5.67</v>
      </c>
      <c r="I279" t="s">
        <v>259</v>
      </c>
      <c r="J279">
        <v>37</v>
      </c>
      <c r="K279">
        <v>14.3</v>
      </c>
      <c r="L279">
        <v>9.6999999999999993</v>
      </c>
      <c r="M279">
        <v>8.93</v>
      </c>
      <c r="O279">
        <f t="shared" si="6"/>
        <v>13.675555555555556</v>
      </c>
    </row>
    <row r="280" spans="1:15">
      <c r="A280">
        <v>135</v>
      </c>
      <c r="B280" t="s">
        <v>94</v>
      </c>
      <c r="C280" t="s">
        <v>86</v>
      </c>
      <c r="D280">
        <v>7.17</v>
      </c>
      <c r="E280">
        <v>4.53</v>
      </c>
      <c r="F280">
        <v>186</v>
      </c>
      <c r="G280">
        <v>1.5</v>
      </c>
      <c r="H280">
        <v>6.52</v>
      </c>
      <c r="I280">
        <v>3.37</v>
      </c>
      <c r="J280">
        <v>9.5500000000000007</v>
      </c>
      <c r="K280">
        <v>39.1</v>
      </c>
      <c r="L280">
        <v>3</v>
      </c>
      <c r="M280">
        <v>6.83</v>
      </c>
      <c r="O280">
        <f t="shared" si="6"/>
        <v>26.756999999999998</v>
      </c>
    </row>
    <row r="281" spans="1:15">
      <c r="A281">
        <v>135</v>
      </c>
      <c r="B281" t="s">
        <v>94</v>
      </c>
      <c r="C281" t="s">
        <v>86</v>
      </c>
      <c r="D281" t="s">
        <v>259</v>
      </c>
      <c r="E281">
        <v>18.399999999999999</v>
      </c>
      <c r="F281">
        <v>343</v>
      </c>
      <c r="G281">
        <v>7.65</v>
      </c>
      <c r="H281">
        <v>5.83</v>
      </c>
      <c r="I281">
        <v>5.32</v>
      </c>
      <c r="J281">
        <v>5.58</v>
      </c>
      <c r="K281">
        <v>9.3800000000000008</v>
      </c>
      <c r="L281" t="s">
        <v>259</v>
      </c>
      <c r="M281">
        <v>10</v>
      </c>
      <c r="O281">
        <f t="shared" si="6"/>
        <v>50.644999999999989</v>
      </c>
    </row>
    <row r="282" spans="1:15">
      <c r="A282">
        <v>135</v>
      </c>
      <c r="B282" t="s">
        <v>94</v>
      </c>
      <c r="C282" t="s">
        <v>86</v>
      </c>
      <c r="D282">
        <v>7.77</v>
      </c>
      <c r="E282">
        <v>6.62</v>
      </c>
      <c r="F282">
        <v>9.3000000000000007</v>
      </c>
      <c r="G282" t="s">
        <v>259</v>
      </c>
      <c r="H282">
        <v>19.600000000000001</v>
      </c>
      <c r="I282">
        <v>16.399999999999999</v>
      </c>
      <c r="J282">
        <v>7.62</v>
      </c>
      <c r="K282">
        <v>104</v>
      </c>
      <c r="L282">
        <v>10.7</v>
      </c>
      <c r="M282">
        <v>3.02</v>
      </c>
      <c r="O282">
        <f t="shared" si="6"/>
        <v>20.558888888888887</v>
      </c>
    </row>
    <row r="283" spans="1:15">
      <c r="A283">
        <v>135</v>
      </c>
      <c r="B283" t="s">
        <v>94</v>
      </c>
      <c r="C283" t="s">
        <v>86</v>
      </c>
      <c r="D283">
        <v>6.63</v>
      </c>
      <c r="E283">
        <v>11.6</v>
      </c>
      <c r="F283">
        <v>9.25</v>
      </c>
      <c r="G283" t="s">
        <v>259</v>
      </c>
      <c r="H283">
        <v>8.4499999999999993</v>
      </c>
      <c r="I283">
        <v>3.52</v>
      </c>
      <c r="J283">
        <v>74.8</v>
      </c>
      <c r="K283">
        <v>8.07</v>
      </c>
      <c r="L283">
        <v>8.1199999999999992</v>
      </c>
      <c r="M283">
        <v>6.07</v>
      </c>
      <c r="O283">
        <f t="shared" si="6"/>
        <v>15.167777777777777</v>
      </c>
    </row>
    <row r="284" spans="1:15">
      <c r="A284">
        <v>135</v>
      </c>
      <c r="B284" t="s">
        <v>94</v>
      </c>
      <c r="C284" t="s">
        <v>86</v>
      </c>
      <c r="D284">
        <v>15.1</v>
      </c>
      <c r="E284" t="s">
        <v>259</v>
      </c>
      <c r="F284">
        <v>11.8</v>
      </c>
      <c r="G284">
        <v>3.97</v>
      </c>
      <c r="H284">
        <v>3.38</v>
      </c>
      <c r="I284">
        <v>12.3</v>
      </c>
      <c r="J284">
        <v>4.68</v>
      </c>
      <c r="K284">
        <v>25.3</v>
      </c>
      <c r="L284">
        <v>20.7</v>
      </c>
      <c r="M284">
        <v>11.2</v>
      </c>
      <c r="O284">
        <f t="shared" si="6"/>
        <v>12.047777777777778</v>
      </c>
    </row>
    <row r="285" spans="1:15">
      <c r="A285">
        <v>135</v>
      </c>
      <c r="B285" t="s">
        <v>94</v>
      </c>
      <c r="C285" t="s">
        <v>86</v>
      </c>
      <c r="D285">
        <v>7.1</v>
      </c>
      <c r="E285">
        <v>3.28</v>
      </c>
      <c r="F285">
        <v>5.52</v>
      </c>
      <c r="G285">
        <v>1.5</v>
      </c>
      <c r="H285">
        <v>6.85</v>
      </c>
      <c r="I285">
        <v>4.2300000000000004</v>
      </c>
      <c r="J285">
        <v>5.67</v>
      </c>
      <c r="K285">
        <v>10.199999999999999</v>
      </c>
      <c r="L285">
        <v>7.95</v>
      </c>
      <c r="M285">
        <v>26.5</v>
      </c>
      <c r="O285">
        <f t="shared" si="6"/>
        <v>7.88</v>
      </c>
    </row>
    <row r="286" spans="1:15">
      <c r="A286">
        <v>135</v>
      </c>
      <c r="B286" t="s">
        <v>94</v>
      </c>
      <c r="C286" t="s">
        <v>86</v>
      </c>
      <c r="D286" t="s">
        <v>259</v>
      </c>
      <c r="E286" t="s">
        <v>259</v>
      </c>
      <c r="F286" t="s">
        <v>259</v>
      </c>
      <c r="G286" t="s">
        <v>259</v>
      </c>
      <c r="H286" t="s">
        <v>259</v>
      </c>
      <c r="I286">
        <v>12.2</v>
      </c>
      <c r="J286" t="s">
        <v>259</v>
      </c>
      <c r="K286">
        <v>8.67</v>
      </c>
      <c r="L286">
        <v>7.75</v>
      </c>
      <c r="M286">
        <v>10.7</v>
      </c>
      <c r="O286">
        <f t="shared" si="6"/>
        <v>9.8299999999999983</v>
      </c>
    </row>
    <row r="287" spans="1:15">
      <c r="A287">
        <v>158</v>
      </c>
      <c r="B287" t="s">
        <v>95</v>
      </c>
      <c r="C287" t="s">
        <v>86</v>
      </c>
      <c r="D287" t="s">
        <v>259</v>
      </c>
      <c r="E287">
        <v>311</v>
      </c>
      <c r="F287">
        <v>405</v>
      </c>
      <c r="G287">
        <v>330</v>
      </c>
      <c r="H287">
        <v>265</v>
      </c>
      <c r="I287">
        <v>301</v>
      </c>
      <c r="J287" t="s">
        <v>259</v>
      </c>
      <c r="K287" t="s">
        <v>259</v>
      </c>
      <c r="L287" t="s">
        <v>259</v>
      </c>
      <c r="M287" t="s">
        <v>259</v>
      </c>
      <c r="O287">
        <f t="shared" si="6"/>
        <v>322.39999999999998</v>
      </c>
    </row>
    <row r="288" spans="1:15">
      <c r="A288">
        <v>158</v>
      </c>
      <c r="B288" t="s">
        <v>95</v>
      </c>
      <c r="C288" t="s">
        <v>86</v>
      </c>
      <c r="D288">
        <v>307</v>
      </c>
      <c r="E288">
        <v>340</v>
      </c>
      <c r="F288">
        <v>330</v>
      </c>
      <c r="G288">
        <v>370</v>
      </c>
      <c r="H288">
        <v>350</v>
      </c>
      <c r="I288">
        <v>355</v>
      </c>
      <c r="J288">
        <v>331</v>
      </c>
      <c r="K288">
        <v>336</v>
      </c>
      <c r="L288">
        <v>343</v>
      </c>
      <c r="M288">
        <v>342</v>
      </c>
      <c r="O288">
        <f t="shared" si="6"/>
        <v>340.4</v>
      </c>
    </row>
    <row r="289" spans="1:15">
      <c r="A289">
        <v>158</v>
      </c>
      <c r="B289" t="s">
        <v>95</v>
      </c>
      <c r="C289" t="s">
        <v>86</v>
      </c>
      <c r="D289">
        <v>340</v>
      </c>
      <c r="E289">
        <v>325</v>
      </c>
      <c r="F289">
        <v>328</v>
      </c>
      <c r="G289">
        <v>334</v>
      </c>
      <c r="H289">
        <v>351</v>
      </c>
      <c r="I289">
        <v>284</v>
      </c>
      <c r="J289">
        <v>310</v>
      </c>
      <c r="K289">
        <v>300</v>
      </c>
      <c r="L289">
        <v>313</v>
      </c>
      <c r="M289">
        <v>318</v>
      </c>
      <c r="O289">
        <f t="shared" si="6"/>
        <v>320.3</v>
      </c>
    </row>
    <row r="290" spans="1:15">
      <c r="A290">
        <v>158</v>
      </c>
      <c r="B290" t="s">
        <v>95</v>
      </c>
      <c r="C290" t="s">
        <v>86</v>
      </c>
      <c r="D290">
        <v>314</v>
      </c>
      <c r="E290" t="s">
        <v>259</v>
      </c>
      <c r="F290">
        <v>304</v>
      </c>
      <c r="G290">
        <v>345</v>
      </c>
      <c r="H290">
        <v>354</v>
      </c>
      <c r="I290">
        <v>345</v>
      </c>
      <c r="J290">
        <v>349</v>
      </c>
      <c r="K290">
        <v>364</v>
      </c>
      <c r="L290">
        <v>348</v>
      </c>
      <c r="M290">
        <v>324</v>
      </c>
      <c r="O290">
        <f t="shared" si="6"/>
        <v>338.55555555555554</v>
      </c>
    </row>
    <row r="291" spans="1:15">
      <c r="A291">
        <v>158</v>
      </c>
      <c r="B291" t="s">
        <v>95</v>
      </c>
      <c r="C291" t="s">
        <v>86</v>
      </c>
      <c r="D291">
        <v>350</v>
      </c>
      <c r="E291">
        <v>346</v>
      </c>
      <c r="F291">
        <v>338</v>
      </c>
      <c r="G291">
        <v>343</v>
      </c>
      <c r="H291">
        <v>355</v>
      </c>
      <c r="I291" t="s">
        <v>259</v>
      </c>
      <c r="J291">
        <v>376</v>
      </c>
      <c r="K291">
        <v>321</v>
      </c>
      <c r="L291">
        <v>306</v>
      </c>
      <c r="M291">
        <v>294</v>
      </c>
      <c r="O291">
        <f t="shared" si="6"/>
        <v>336.55555555555554</v>
      </c>
    </row>
    <row r="292" spans="1:15">
      <c r="A292">
        <v>158</v>
      </c>
      <c r="B292" t="s">
        <v>95</v>
      </c>
      <c r="C292" t="s">
        <v>86</v>
      </c>
      <c r="D292" t="s">
        <v>259</v>
      </c>
      <c r="E292" t="s">
        <v>259</v>
      </c>
      <c r="F292" t="s">
        <v>259</v>
      </c>
      <c r="G292" t="s">
        <v>259</v>
      </c>
      <c r="H292">
        <v>350</v>
      </c>
      <c r="I292">
        <v>343</v>
      </c>
      <c r="J292">
        <v>361</v>
      </c>
      <c r="K292">
        <v>355</v>
      </c>
      <c r="L292" t="s">
        <v>259</v>
      </c>
      <c r="M292" t="s">
        <v>259</v>
      </c>
      <c r="O292">
        <f t="shared" si="6"/>
        <v>352.25</v>
      </c>
    </row>
    <row r="293" spans="1:15">
      <c r="A293">
        <v>166</v>
      </c>
      <c r="B293" t="s">
        <v>176</v>
      </c>
      <c r="C293" t="s">
        <v>125</v>
      </c>
      <c r="D293" t="s">
        <v>259</v>
      </c>
      <c r="E293" t="s">
        <v>259</v>
      </c>
      <c r="F293" t="s">
        <v>259</v>
      </c>
      <c r="G293" t="s">
        <v>259</v>
      </c>
      <c r="H293" t="s">
        <v>259</v>
      </c>
      <c r="I293" t="s">
        <v>259</v>
      </c>
      <c r="J293">
        <v>56.2</v>
      </c>
      <c r="K293" t="s">
        <v>259</v>
      </c>
      <c r="L293" t="s">
        <v>259</v>
      </c>
      <c r="M293" t="s">
        <v>259</v>
      </c>
      <c r="O293">
        <f t="shared" si="6"/>
        <v>56.2</v>
      </c>
    </row>
    <row r="294" spans="1:15">
      <c r="A294">
        <v>166</v>
      </c>
      <c r="B294" t="s">
        <v>176</v>
      </c>
      <c r="C294" t="s">
        <v>125</v>
      </c>
      <c r="D294" t="s">
        <v>259</v>
      </c>
      <c r="E294" t="s">
        <v>259</v>
      </c>
      <c r="F294" t="s">
        <v>259</v>
      </c>
      <c r="G294" t="s">
        <v>259</v>
      </c>
      <c r="H294" t="s">
        <v>259</v>
      </c>
      <c r="I294" t="s">
        <v>259</v>
      </c>
      <c r="J294" t="s">
        <v>259</v>
      </c>
      <c r="K294" t="s">
        <v>259</v>
      </c>
      <c r="L294">
        <v>63.4</v>
      </c>
      <c r="M294" t="s">
        <v>259</v>
      </c>
      <c r="O294">
        <f t="shared" si="6"/>
        <v>63.4</v>
      </c>
    </row>
    <row r="295" spans="1:15">
      <c r="A295">
        <v>166</v>
      </c>
      <c r="B295" t="s">
        <v>176</v>
      </c>
      <c r="C295" t="s">
        <v>125</v>
      </c>
      <c r="D295" t="s">
        <v>259</v>
      </c>
      <c r="E295" t="s">
        <v>259</v>
      </c>
      <c r="F295" t="s">
        <v>259</v>
      </c>
      <c r="G295" t="s">
        <v>259</v>
      </c>
      <c r="H295" t="s">
        <v>259</v>
      </c>
      <c r="I295" t="s">
        <v>259</v>
      </c>
      <c r="J295" t="s">
        <v>259</v>
      </c>
      <c r="K295" t="s">
        <v>259</v>
      </c>
      <c r="L295" t="s">
        <v>259</v>
      </c>
      <c r="M295">
        <v>53</v>
      </c>
      <c r="O295">
        <f t="shared" si="6"/>
        <v>53</v>
      </c>
    </row>
    <row r="296" spans="1:15">
      <c r="A296">
        <v>166</v>
      </c>
      <c r="B296" t="s">
        <v>176</v>
      </c>
      <c r="C296" t="s">
        <v>125</v>
      </c>
      <c r="D296" t="s">
        <v>259</v>
      </c>
      <c r="E296" t="s">
        <v>259</v>
      </c>
      <c r="F296" t="s">
        <v>259</v>
      </c>
      <c r="G296">
        <v>83.4</v>
      </c>
      <c r="H296" t="s">
        <v>259</v>
      </c>
      <c r="I296" t="s">
        <v>259</v>
      </c>
      <c r="J296" t="s">
        <v>259</v>
      </c>
      <c r="K296" t="s">
        <v>259</v>
      </c>
      <c r="L296" t="s">
        <v>259</v>
      </c>
      <c r="M296" t="s">
        <v>259</v>
      </c>
      <c r="O296">
        <f t="shared" si="6"/>
        <v>83.4</v>
      </c>
    </row>
    <row r="297" spans="1:15">
      <c r="A297">
        <v>166</v>
      </c>
      <c r="B297" t="s">
        <v>176</v>
      </c>
      <c r="C297" t="s">
        <v>125</v>
      </c>
      <c r="D297" t="s">
        <v>259</v>
      </c>
      <c r="E297" t="s">
        <v>259</v>
      </c>
      <c r="F297" t="s">
        <v>259</v>
      </c>
      <c r="G297" t="s">
        <v>259</v>
      </c>
      <c r="H297" t="s">
        <v>259</v>
      </c>
      <c r="I297" t="s">
        <v>259</v>
      </c>
      <c r="J297" t="s">
        <v>259</v>
      </c>
      <c r="K297" t="s">
        <v>259</v>
      </c>
      <c r="L297" t="s">
        <v>259</v>
      </c>
      <c r="M297">
        <v>54.27</v>
      </c>
      <c r="O297">
        <f t="shared" si="6"/>
        <v>54.27</v>
      </c>
    </row>
    <row r="298" spans="1:15">
      <c r="A298">
        <v>166</v>
      </c>
      <c r="B298" t="s">
        <v>176</v>
      </c>
      <c r="C298" t="s">
        <v>125</v>
      </c>
      <c r="D298" t="s">
        <v>259</v>
      </c>
      <c r="E298" t="s">
        <v>259</v>
      </c>
      <c r="F298" t="s">
        <v>259</v>
      </c>
      <c r="G298" t="s">
        <v>259</v>
      </c>
      <c r="H298" t="s">
        <v>259</v>
      </c>
      <c r="I298" t="s">
        <v>259</v>
      </c>
      <c r="J298">
        <v>66</v>
      </c>
      <c r="K298" t="s">
        <v>259</v>
      </c>
      <c r="L298" t="s">
        <v>259</v>
      </c>
      <c r="M298" t="s">
        <v>259</v>
      </c>
      <c r="O298">
        <f t="shared" si="6"/>
        <v>66</v>
      </c>
    </row>
    <row r="299" spans="1:15">
      <c r="A299">
        <v>166</v>
      </c>
      <c r="B299" t="s">
        <v>176</v>
      </c>
      <c r="C299" t="s">
        <v>125</v>
      </c>
      <c r="D299" t="s">
        <v>259</v>
      </c>
      <c r="E299" t="s">
        <v>259</v>
      </c>
      <c r="F299" t="s">
        <v>259</v>
      </c>
      <c r="G299" t="s">
        <v>259</v>
      </c>
      <c r="H299" t="s">
        <v>259</v>
      </c>
      <c r="I299" t="s">
        <v>259</v>
      </c>
      <c r="J299">
        <v>79.5</v>
      </c>
      <c r="K299" t="s">
        <v>259</v>
      </c>
      <c r="L299" t="s">
        <v>259</v>
      </c>
      <c r="M299" t="s">
        <v>259</v>
      </c>
      <c r="O299">
        <f t="shared" si="6"/>
        <v>79.5</v>
      </c>
    </row>
    <row r="300" spans="1:15">
      <c r="A300">
        <v>166</v>
      </c>
      <c r="B300" t="s">
        <v>176</v>
      </c>
      <c r="C300" t="s">
        <v>125</v>
      </c>
      <c r="D300" t="s">
        <v>259</v>
      </c>
      <c r="E300" t="s">
        <v>259</v>
      </c>
      <c r="F300" t="s">
        <v>259</v>
      </c>
      <c r="G300" t="s">
        <v>259</v>
      </c>
      <c r="H300" t="s">
        <v>259</v>
      </c>
      <c r="I300">
        <v>52</v>
      </c>
      <c r="J300" t="s">
        <v>259</v>
      </c>
      <c r="K300" t="s">
        <v>259</v>
      </c>
      <c r="L300" t="s">
        <v>259</v>
      </c>
      <c r="M300" t="s">
        <v>259</v>
      </c>
      <c r="O300">
        <f t="shared" si="6"/>
        <v>52</v>
      </c>
    </row>
    <row r="301" spans="1:15">
      <c r="A301">
        <v>172</v>
      </c>
      <c r="B301" t="s">
        <v>15</v>
      </c>
      <c r="C301" t="s">
        <v>86</v>
      </c>
      <c r="D301">
        <v>39.299999999999997</v>
      </c>
      <c r="E301">
        <v>60.9</v>
      </c>
      <c r="F301">
        <v>32.200000000000003</v>
      </c>
      <c r="G301">
        <v>41.2</v>
      </c>
      <c r="H301">
        <v>38</v>
      </c>
      <c r="I301">
        <v>43.2</v>
      </c>
      <c r="J301">
        <v>40.1</v>
      </c>
      <c r="K301">
        <v>26.3</v>
      </c>
      <c r="L301" t="s">
        <v>259</v>
      </c>
      <c r="M301" t="s">
        <v>259</v>
      </c>
      <c r="O301">
        <f t="shared" si="6"/>
        <v>40.15</v>
      </c>
    </row>
    <row r="302" spans="1:15">
      <c r="A302">
        <v>172</v>
      </c>
      <c r="B302" t="s">
        <v>15</v>
      </c>
      <c r="C302" t="s">
        <v>86</v>
      </c>
      <c r="D302">
        <v>42.6</v>
      </c>
      <c r="E302">
        <v>46.6</v>
      </c>
      <c r="F302">
        <v>44.9</v>
      </c>
      <c r="G302">
        <v>51.8</v>
      </c>
      <c r="H302">
        <v>57.2</v>
      </c>
      <c r="I302">
        <v>37.1</v>
      </c>
      <c r="J302">
        <v>35.6</v>
      </c>
      <c r="K302">
        <v>45.3</v>
      </c>
      <c r="L302">
        <v>44.3</v>
      </c>
      <c r="M302" t="s">
        <v>259</v>
      </c>
      <c r="O302">
        <f t="shared" si="6"/>
        <v>45.044444444444451</v>
      </c>
    </row>
    <row r="303" spans="1:15">
      <c r="A303">
        <v>172</v>
      </c>
      <c r="B303" t="s">
        <v>15</v>
      </c>
      <c r="C303" t="s">
        <v>86</v>
      </c>
      <c r="D303">
        <v>76.5</v>
      </c>
      <c r="E303">
        <v>75.7</v>
      </c>
      <c r="F303">
        <v>88</v>
      </c>
      <c r="G303">
        <v>72.599999999999994</v>
      </c>
      <c r="H303">
        <v>64.7</v>
      </c>
      <c r="I303">
        <v>73.2</v>
      </c>
      <c r="J303">
        <v>65.900000000000006</v>
      </c>
      <c r="K303">
        <v>49.2</v>
      </c>
      <c r="L303">
        <v>43.5</v>
      </c>
      <c r="M303" t="s">
        <v>259</v>
      </c>
      <c r="O303">
        <f t="shared" si="6"/>
        <v>67.699999999999989</v>
      </c>
    </row>
    <row r="304" spans="1:15">
      <c r="A304">
        <v>172</v>
      </c>
      <c r="B304" t="s">
        <v>15</v>
      </c>
      <c r="C304" t="s">
        <v>86</v>
      </c>
      <c r="D304">
        <v>57.1</v>
      </c>
      <c r="E304">
        <v>62</v>
      </c>
      <c r="F304">
        <v>64.900000000000006</v>
      </c>
      <c r="G304" t="s">
        <v>259</v>
      </c>
      <c r="H304">
        <v>76</v>
      </c>
      <c r="I304">
        <v>61.8</v>
      </c>
      <c r="J304">
        <v>54.1</v>
      </c>
      <c r="K304">
        <v>68.099999999999994</v>
      </c>
      <c r="L304">
        <v>66.599999999999994</v>
      </c>
      <c r="M304">
        <v>71.7</v>
      </c>
      <c r="O304">
        <f t="shared" si="6"/>
        <v>64.7</v>
      </c>
    </row>
    <row r="305" spans="1:19">
      <c r="A305">
        <v>172</v>
      </c>
      <c r="B305" t="s">
        <v>15</v>
      </c>
      <c r="C305" t="s">
        <v>86</v>
      </c>
      <c r="D305">
        <v>47.5</v>
      </c>
      <c r="E305">
        <v>66.8</v>
      </c>
      <c r="F305">
        <v>54</v>
      </c>
      <c r="G305">
        <v>48.2</v>
      </c>
      <c r="H305">
        <v>56.2</v>
      </c>
      <c r="I305">
        <v>50.6</v>
      </c>
      <c r="J305">
        <v>49.5</v>
      </c>
      <c r="K305">
        <v>44</v>
      </c>
      <c r="L305">
        <v>45.6</v>
      </c>
      <c r="M305">
        <v>50.8</v>
      </c>
      <c r="O305">
        <f t="shared" si="6"/>
        <v>51.320000000000007</v>
      </c>
      <c r="R305">
        <f>COUNT(D301:M311)</f>
        <v>95</v>
      </c>
    </row>
    <row r="306" spans="1:19">
      <c r="A306">
        <v>172</v>
      </c>
      <c r="B306" t="s">
        <v>15</v>
      </c>
      <c r="C306" t="s">
        <v>86</v>
      </c>
      <c r="D306">
        <v>62.5</v>
      </c>
      <c r="E306">
        <v>48.5</v>
      </c>
      <c r="F306">
        <v>51.3</v>
      </c>
      <c r="G306">
        <v>36.700000000000003</v>
      </c>
      <c r="H306">
        <v>54</v>
      </c>
      <c r="I306">
        <v>50.3</v>
      </c>
      <c r="J306">
        <v>31.3</v>
      </c>
      <c r="K306">
        <v>42.4</v>
      </c>
      <c r="L306">
        <v>54.7</v>
      </c>
      <c r="M306" t="s">
        <v>259</v>
      </c>
      <c r="O306">
        <f t="shared" si="6"/>
        <v>47.966666666666669</v>
      </c>
      <c r="R306">
        <f>STDEV(D301:M312)</f>
        <v>12.232155594271012</v>
      </c>
      <c r="S306">
        <f>SUM(R306*1000)</f>
        <v>12232.155594271011</v>
      </c>
    </row>
    <row r="307" spans="1:19">
      <c r="A307">
        <v>172</v>
      </c>
      <c r="B307" t="s">
        <v>15</v>
      </c>
      <c r="C307" t="s">
        <v>86</v>
      </c>
      <c r="D307">
        <v>28.5</v>
      </c>
      <c r="E307">
        <v>41.3</v>
      </c>
      <c r="F307" t="s">
        <v>259</v>
      </c>
      <c r="G307">
        <v>41.4</v>
      </c>
      <c r="H307">
        <v>45</v>
      </c>
      <c r="I307">
        <v>45.2</v>
      </c>
      <c r="J307" t="s">
        <v>259</v>
      </c>
      <c r="K307">
        <v>52.4</v>
      </c>
      <c r="L307">
        <v>51.9</v>
      </c>
      <c r="M307">
        <v>61.2</v>
      </c>
      <c r="O307">
        <f t="shared" si="6"/>
        <v>45.862499999999997</v>
      </c>
    </row>
    <row r="308" spans="1:19">
      <c r="A308">
        <v>172</v>
      </c>
      <c r="B308" t="s">
        <v>15</v>
      </c>
      <c r="C308" t="s">
        <v>86</v>
      </c>
      <c r="D308">
        <v>43.5</v>
      </c>
      <c r="E308" t="s">
        <v>259</v>
      </c>
      <c r="F308">
        <v>49</v>
      </c>
      <c r="G308">
        <v>50.5</v>
      </c>
      <c r="H308">
        <v>49</v>
      </c>
      <c r="I308">
        <v>57.4</v>
      </c>
      <c r="J308" t="s">
        <v>259</v>
      </c>
      <c r="K308">
        <v>51.9</v>
      </c>
      <c r="L308">
        <v>35.700000000000003</v>
      </c>
      <c r="M308">
        <v>40.9</v>
      </c>
      <c r="O308">
        <f t="shared" si="6"/>
        <v>47.237499999999997</v>
      </c>
    </row>
    <row r="309" spans="1:19">
      <c r="A309">
        <v>172</v>
      </c>
      <c r="B309" t="s">
        <v>15</v>
      </c>
      <c r="C309" t="s">
        <v>86</v>
      </c>
      <c r="D309">
        <v>44.4</v>
      </c>
      <c r="E309">
        <v>48</v>
      </c>
      <c r="F309">
        <v>47.7</v>
      </c>
      <c r="G309">
        <v>46.6</v>
      </c>
      <c r="H309">
        <v>35.9</v>
      </c>
      <c r="I309" t="s">
        <v>259</v>
      </c>
      <c r="J309">
        <v>41.5</v>
      </c>
      <c r="K309">
        <v>36</v>
      </c>
      <c r="L309">
        <v>30.6</v>
      </c>
      <c r="M309">
        <v>44.7</v>
      </c>
      <c r="O309">
        <f t="shared" si="6"/>
        <v>41.711111111111116</v>
      </c>
    </row>
    <row r="310" spans="1:19">
      <c r="A310">
        <v>172</v>
      </c>
      <c r="B310" t="s">
        <v>15</v>
      </c>
      <c r="C310" t="s">
        <v>86</v>
      </c>
      <c r="D310" t="s">
        <v>259</v>
      </c>
      <c r="E310">
        <v>31.8</v>
      </c>
      <c r="F310">
        <v>35</v>
      </c>
      <c r="G310">
        <v>28.2</v>
      </c>
      <c r="H310">
        <v>33</v>
      </c>
      <c r="I310" t="s">
        <v>259</v>
      </c>
      <c r="J310">
        <v>35.4</v>
      </c>
      <c r="K310">
        <v>38.700000000000003</v>
      </c>
      <c r="L310">
        <v>39.700000000000003</v>
      </c>
      <c r="M310">
        <v>47.1</v>
      </c>
      <c r="O310">
        <f t="shared" si="6"/>
        <v>36.112500000000004</v>
      </c>
    </row>
    <row r="311" spans="1:19">
      <c r="A311">
        <v>172</v>
      </c>
      <c r="B311" t="s">
        <v>15</v>
      </c>
      <c r="C311" t="s">
        <v>86</v>
      </c>
      <c r="D311">
        <v>49.5</v>
      </c>
      <c r="E311">
        <v>38.4</v>
      </c>
      <c r="F311">
        <v>42.1</v>
      </c>
      <c r="G311" t="s">
        <v>259</v>
      </c>
      <c r="H311">
        <v>44.8</v>
      </c>
      <c r="I311">
        <v>38.200000000000003</v>
      </c>
      <c r="J311" t="s">
        <v>259</v>
      </c>
      <c r="K311">
        <v>54.3</v>
      </c>
      <c r="L311">
        <v>51.1</v>
      </c>
      <c r="M311">
        <v>50.1</v>
      </c>
      <c r="O311">
        <f t="shared" si="6"/>
        <v>46.062500000000007</v>
      </c>
    </row>
    <row r="312" spans="1:19">
      <c r="A312">
        <v>172</v>
      </c>
      <c r="B312" t="s">
        <v>15</v>
      </c>
      <c r="C312" t="s">
        <v>86</v>
      </c>
      <c r="D312">
        <v>36.799999999999997</v>
      </c>
      <c r="E312" t="s">
        <v>259</v>
      </c>
      <c r="F312" t="s">
        <v>259</v>
      </c>
      <c r="G312" t="s">
        <v>259</v>
      </c>
      <c r="H312" t="s">
        <v>259</v>
      </c>
      <c r="I312" t="s">
        <v>259</v>
      </c>
      <c r="J312" t="s">
        <v>259</v>
      </c>
      <c r="K312" t="s">
        <v>259</v>
      </c>
      <c r="L312" t="s">
        <v>259</v>
      </c>
      <c r="M312" t="s">
        <v>259</v>
      </c>
      <c r="O312">
        <f t="shared" si="6"/>
        <v>36.799999999999997</v>
      </c>
    </row>
    <row r="313" spans="1:19">
      <c r="A313">
        <v>180</v>
      </c>
      <c r="B313" t="s">
        <v>96</v>
      </c>
      <c r="C313" t="s">
        <v>86</v>
      </c>
      <c r="D313" t="s">
        <v>259</v>
      </c>
      <c r="E313">
        <v>0.12</v>
      </c>
      <c r="F313">
        <v>4.2000000000000003E-2</v>
      </c>
      <c r="G313" t="s">
        <v>259</v>
      </c>
      <c r="H313" t="s">
        <v>259</v>
      </c>
      <c r="I313" t="s">
        <v>259</v>
      </c>
      <c r="J313" t="s">
        <v>259</v>
      </c>
      <c r="K313">
        <v>3.2000000000000001E-2</v>
      </c>
      <c r="L313" t="s">
        <v>259</v>
      </c>
      <c r="M313" t="s">
        <v>259</v>
      </c>
      <c r="O313">
        <f t="shared" si="6"/>
        <v>6.4666666666666664E-2</v>
      </c>
    </row>
    <row r="314" spans="1:19">
      <c r="A314">
        <v>180</v>
      </c>
      <c r="B314" t="s">
        <v>96</v>
      </c>
      <c r="C314" t="s">
        <v>86</v>
      </c>
      <c r="D314">
        <v>0.11899999999999999</v>
      </c>
      <c r="E314">
        <v>8.3000000000000004E-2</v>
      </c>
      <c r="F314">
        <v>7.0999999999999994E-2</v>
      </c>
      <c r="G314">
        <v>9.5000000000000001E-2</v>
      </c>
      <c r="H314">
        <v>8.3000000000000004E-2</v>
      </c>
      <c r="I314">
        <v>5.7000000000000002E-2</v>
      </c>
      <c r="J314">
        <v>0.04</v>
      </c>
      <c r="K314">
        <v>0.06</v>
      </c>
      <c r="L314">
        <v>4.5999999999999999E-2</v>
      </c>
      <c r="M314">
        <v>6.6000000000000003E-2</v>
      </c>
      <c r="O314">
        <f t="shared" si="6"/>
        <v>7.2000000000000022E-2</v>
      </c>
    </row>
    <row r="315" spans="1:19">
      <c r="A315">
        <v>180</v>
      </c>
      <c r="B315" t="s">
        <v>96</v>
      </c>
      <c r="C315" t="s">
        <v>86</v>
      </c>
      <c r="D315">
        <v>5.7000000000000002E-2</v>
      </c>
      <c r="E315">
        <v>9.8000000000000004E-2</v>
      </c>
      <c r="F315">
        <v>0.64100000000000001</v>
      </c>
      <c r="G315">
        <v>9.6000000000000002E-2</v>
      </c>
      <c r="H315">
        <v>0.16900000000000001</v>
      </c>
      <c r="I315">
        <v>4.2000000000000003E-2</v>
      </c>
      <c r="J315">
        <v>0.04</v>
      </c>
      <c r="K315">
        <v>4.9000000000000002E-2</v>
      </c>
      <c r="L315">
        <v>3.9E-2</v>
      </c>
      <c r="M315">
        <v>5.5E-2</v>
      </c>
      <c r="O315">
        <f t="shared" si="6"/>
        <v>0.12859999999999999</v>
      </c>
    </row>
    <row r="316" spans="1:19">
      <c r="A316">
        <v>180</v>
      </c>
      <c r="B316" t="s">
        <v>96</v>
      </c>
      <c r="C316" t="s">
        <v>86</v>
      </c>
      <c r="D316">
        <v>3.5999999999999997E-2</v>
      </c>
      <c r="E316" t="s">
        <v>259</v>
      </c>
      <c r="F316">
        <v>5.5E-2</v>
      </c>
      <c r="G316">
        <v>0.187</v>
      </c>
      <c r="H316">
        <v>7.6999999999999999E-2</v>
      </c>
      <c r="I316">
        <v>4.8000000000000001E-2</v>
      </c>
      <c r="J316">
        <v>5.8999999999999997E-2</v>
      </c>
      <c r="K316">
        <v>3.9E-2</v>
      </c>
      <c r="L316">
        <v>3.7999999999999999E-2</v>
      </c>
      <c r="M316">
        <v>4.5999999999999999E-2</v>
      </c>
      <c r="O316">
        <f t="shared" si="6"/>
        <v>6.5000000000000002E-2</v>
      </c>
    </row>
    <row r="317" spans="1:19">
      <c r="A317">
        <v>180</v>
      </c>
      <c r="B317" t="s">
        <v>96</v>
      </c>
      <c r="C317" t="s">
        <v>86</v>
      </c>
      <c r="D317">
        <v>0.112</v>
      </c>
      <c r="E317">
        <v>0.122</v>
      </c>
      <c r="F317">
        <v>9.6000000000000002E-2</v>
      </c>
      <c r="G317">
        <v>0.10199999999999999</v>
      </c>
      <c r="H317">
        <v>0.1</v>
      </c>
      <c r="I317" t="s">
        <v>259</v>
      </c>
      <c r="J317">
        <v>4.4999999999999998E-2</v>
      </c>
      <c r="K317">
        <v>0.05</v>
      </c>
      <c r="L317">
        <v>0.02</v>
      </c>
      <c r="M317">
        <v>3.1E-2</v>
      </c>
      <c r="O317">
        <f t="shared" si="6"/>
        <v>7.5333333333333335E-2</v>
      </c>
    </row>
    <row r="318" spans="1:19">
      <c r="A318">
        <v>180</v>
      </c>
      <c r="B318" t="s">
        <v>96</v>
      </c>
      <c r="C318" t="s">
        <v>86</v>
      </c>
      <c r="D318">
        <v>6.0999999999999999E-2</v>
      </c>
      <c r="E318">
        <v>8.2000000000000003E-2</v>
      </c>
      <c r="F318">
        <v>3.9E-2</v>
      </c>
      <c r="G318">
        <v>5.6000000000000001E-2</v>
      </c>
      <c r="H318">
        <v>5.1999999999999998E-2</v>
      </c>
      <c r="I318">
        <v>4.7E-2</v>
      </c>
      <c r="J318">
        <v>3.2000000000000001E-2</v>
      </c>
      <c r="K318">
        <v>4.5999999999999999E-2</v>
      </c>
      <c r="L318">
        <v>6.5000000000000002E-2</v>
      </c>
      <c r="M318">
        <v>7.0999999999999994E-2</v>
      </c>
      <c r="O318">
        <f t="shared" si="6"/>
        <v>5.5099999999999996E-2</v>
      </c>
    </row>
    <row r="319" spans="1:19">
      <c r="A319">
        <v>180</v>
      </c>
      <c r="B319" t="s">
        <v>96</v>
      </c>
      <c r="C319" t="s">
        <v>86</v>
      </c>
      <c r="D319" t="s">
        <v>259</v>
      </c>
      <c r="E319">
        <v>6.0999999999999999E-2</v>
      </c>
      <c r="F319">
        <v>7.3999999999999996E-2</v>
      </c>
      <c r="G319">
        <v>2.5999999999999999E-2</v>
      </c>
      <c r="H319">
        <v>0.02</v>
      </c>
      <c r="I319">
        <v>4.9000000000000002E-2</v>
      </c>
      <c r="J319">
        <v>7.0999999999999994E-2</v>
      </c>
      <c r="K319">
        <v>8.7999999999999995E-2</v>
      </c>
      <c r="L319" t="s">
        <v>259</v>
      </c>
      <c r="M319">
        <v>4.2000000000000003E-2</v>
      </c>
      <c r="O319">
        <f t="shared" si="6"/>
        <v>5.3874999999999999E-2</v>
      </c>
    </row>
    <row r="320" spans="1:19">
      <c r="A320">
        <v>180</v>
      </c>
      <c r="B320" t="s">
        <v>96</v>
      </c>
      <c r="C320" t="s">
        <v>86</v>
      </c>
      <c r="D320">
        <v>2.3E-2</v>
      </c>
      <c r="E320">
        <v>4.4999999999999998E-2</v>
      </c>
      <c r="F320">
        <v>3.7999999999999999E-2</v>
      </c>
      <c r="G320" t="s">
        <v>259</v>
      </c>
      <c r="H320">
        <v>7.0999999999999994E-2</v>
      </c>
      <c r="I320">
        <v>6.8000000000000005E-2</v>
      </c>
      <c r="J320">
        <v>5.3999999999999999E-2</v>
      </c>
      <c r="K320">
        <v>0.06</v>
      </c>
      <c r="L320">
        <v>3.7999999999999999E-2</v>
      </c>
      <c r="M320">
        <v>2.7E-2</v>
      </c>
      <c r="O320">
        <f t="shared" si="6"/>
        <v>4.7111111111111111E-2</v>
      </c>
    </row>
    <row r="321" spans="1:15">
      <c r="A321">
        <v>180</v>
      </c>
      <c r="B321" t="s">
        <v>96</v>
      </c>
      <c r="C321" t="s">
        <v>86</v>
      </c>
      <c r="D321">
        <v>4.7E-2</v>
      </c>
      <c r="E321">
        <v>9.8000000000000004E-2</v>
      </c>
      <c r="F321">
        <v>7.8E-2</v>
      </c>
      <c r="G321" t="s">
        <v>259</v>
      </c>
      <c r="H321">
        <v>6.8000000000000005E-2</v>
      </c>
      <c r="I321">
        <v>3.5999999999999997E-2</v>
      </c>
      <c r="J321">
        <v>3.4000000000000002E-2</v>
      </c>
      <c r="K321">
        <v>3.4000000000000002E-2</v>
      </c>
      <c r="L321">
        <v>2.3E-2</v>
      </c>
      <c r="M321">
        <v>2.8000000000000001E-2</v>
      </c>
      <c r="O321">
        <f t="shared" si="6"/>
        <v>4.9555555555555561E-2</v>
      </c>
    </row>
    <row r="322" spans="1:15">
      <c r="A322">
        <v>180</v>
      </c>
      <c r="B322" t="s">
        <v>96</v>
      </c>
      <c r="C322" t="s">
        <v>86</v>
      </c>
      <c r="D322">
        <v>8.4000000000000005E-2</v>
      </c>
      <c r="E322" t="s">
        <v>259</v>
      </c>
      <c r="F322">
        <v>8.7999999999999995E-2</v>
      </c>
      <c r="G322">
        <v>9.5000000000000001E-2</v>
      </c>
      <c r="H322">
        <v>6.8000000000000005E-2</v>
      </c>
      <c r="I322">
        <v>8.6999999999999994E-2</v>
      </c>
      <c r="J322">
        <v>6.3E-2</v>
      </c>
      <c r="K322">
        <v>6.6000000000000003E-2</v>
      </c>
      <c r="L322">
        <v>3.5000000000000003E-2</v>
      </c>
      <c r="M322">
        <v>4.2999999999999997E-2</v>
      </c>
      <c r="O322">
        <f t="shared" si="6"/>
        <v>6.9888888888888903E-2</v>
      </c>
    </row>
    <row r="323" spans="1:15">
      <c r="A323">
        <v>180</v>
      </c>
      <c r="B323" t="s">
        <v>96</v>
      </c>
      <c r="C323" t="s">
        <v>86</v>
      </c>
      <c r="D323">
        <v>4.8000000000000001E-2</v>
      </c>
      <c r="E323">
        <v>3.3000000000000002E-2</v>
      </c>
      <c r="F323">
        <v>3.5999999999999997E-2</v>
      </c>
      <c r="G323">
        <v>4.7E-2</v>
      </c>
      <c r="H323">
        <v>4.8000000000000001E-2</v>
      </c>
      <c r="I323">
        <v>7.0000000000000007E-2</v>
      </c>
      <c r="J323">
        <v>0.13700000000000001</v>
      </c>
      <c r="K323">
        <v>0.10100000000000001</v>
      </c>
      <c r="L323">
        <v>0.13300000000000001</v>
      </c>
      <c r="M323">
        <v>0.129</v>
      </c>
      <c r="O323">
        <f t="shared" ref="O323:O386" si="7">AVERAGE(D323:M323)</f>
        <v>7.8200000000000006E-2</v>
      </c>
    </row>
    <row r="324" spans="1:15">
      <c r="A324">
        <v>180</v>
      </c>
      <c r="B324" t="s">
        <v>96</v>
      </c>
      <c r="C324" t="s">
        <v>86</v>
      </c>
      <c r="D324" t="s">
        <v>259</v>
      </c>
      <c r="E324" t="s">
        <v>259</v>
      </c>
      <c r="F324" t="s">
        <v>259</v>
      </c>
      <c r="G324" t="s">
        <v>259</v>
      </c>
      <c r="H324" t="s">
        <v>259</v>
      </c>
      <c r="I324">
        <v>0.1</v>
      </c>
      <c r="J324" t="s">
        <v>259</v>
      </c>
      <c r="K324">
        <v>5.8000000000000003E-2</v>
      </c>
      <c r="L324">
        <v>5.8000000000000003E-2</v>
      </c>
      <c r="M324">
        <v>7.6999999999999999E-2</v>
      </c>
      <c r="O324">
        <f t="shared" si="7"/>
        <v>7.3249999999999996E-2</v>
      </c>
    </row>
    <row r="325" spans="1:15">
      <c r="A325">
        <v>180</v>
      </c>
      <c r="B325" t="s">
        <v>96</v>
      </c>
      <c r="C325" t="s">
        <v>86</v>
      </c>
      <c r="D325">
        <v>3.2000000000000001E-2</v>
      </c>
      <c r="E325">
        <v>5.7000000000000002E-2</v>
      </c>
      <c r="F325">
        <v>6.9000000000000006E-2</v>
      </c>
      <c r="G325">
        <v>2.5999999999999999E-2</v>
      </c>
      <c r="H325">
        <v>0.06</v>
      </c>
      <c r="I325">
        <v>2.7E-2</v>
      </c>
      <c r="J325">
        <v>0.01</v>
      </c>
      <c r="K325">
        <v>4.1000000000000002E-2</v>
      </c>
      <c r="L325" t="s">
        <v>259</v>
      </c>
      <c r="M325" t="s">
        <v>259</v>
      </c>
      <c r="O325">
        <f t="shared" si="7"/>
        <v>4.0250000000000001E-2</v>
      </c>
    </row>
    <row r="326" spans="1:15">
      <c r="A326">
        <v>180</v>
      </c>
      <c r="B326" t="s">
        <v>96</v>
      </c>
      <c r="C326" t="s">
        <v>86</v>
      </c>
      <c r="D326">
        <v>3.5000000000000003E-2</v>
      </c>
      <c r="E326">
        <v>4.4999999999999998E-2</v>
      </c>
      <c r="F326">
        <v>2.9000000000000001E-2</v>
      </c>
      <c r="G326">
        <v>4.2999999999999997E-2</v>
      </c>
      <c r="H326">
        <v>4.8000000000000001E-2</v>
      </c>
      <c r="I326">
        <v>4.4999999999999998E-2</v>
      </c>
      <c r="J326">
        <v>3.7999999999999999E-2</v>
      </c>
      <c r="K326">
        <v>4.1000000000000002E-2</v>
      </c>
      <c r="L326">
        <v>3.2000000000000001E-2</v>
      </c>
      <c r="M326" t="s">
        <v>259</v>
      </c>
      <c r="O326">
        <f t="shared" si="7"/>
        <v>3.9555555555555552E-2</v>
      </c>
    </row>
    <row r="327" spans="1:15">
      <c r="A327">
        <v>180</v>
      </c>
      <c r="B327" t="s">
        <v>96</v>
      </c>
      <c r="C327" t="s">
        <v>86</v>
      </c>
      <c r="D327">
        <v>0.10299999999999999</v>
      </c>
      <c r="E327">
        <v>0.11</v>
      </c>
      <c r="F327">
        <v>0.13200000000000001</v>
      </c>
      <c r="G327">
        <v>0.123</v>
      </c>
      <c r="H327">
        <v>0.124</v>
      </c>
      <c r="I327">
        <v>7.9000000000000001E-2</v>
      </c>
      <c r="J327">
        <v>7.9000000000000001E-2</v>
      </c>
      <c r="K327">
        <v>3.5999999999999997E-2</v>
      </c>
      <c r="L327">
        <v>4.4999999999999998E-2</v>
      </c>
      <c r="M327" t="s">
        <v>259</v>
      </c>
      <c r="O327">
        <f t="shared" si="7"/>
        <v>9.2333333333333323E-2</v>
      </c>
    </row>
    <row r="328" spans="1:15">
      <c r="A328">
        <v>180</v>
      </c>
      <c r="B328" t="s">
        <v>96</v>
      </c>
      <c r="C328" t="s">
        <v>86</v>
      </c>
      <c r="D328">
        <v>0.10299999999999999</v>
      </c>
      <c r="E328">
        <v>0.11</v>
      </c>
      <c r="F328">
        <v>0.121</v>
      </c>
      <c r="G328" t="s">
        <v>259</v>
      </c>
      <c r="H328">
        <v>0.126</v>
      </c>
      <c r="I328">
        <v>0.123</v>
      </c>
      <c r="J328">
        <v>9.0999999999999998E-2</v>
      </c>
      <c r="K328">
        <v>9.1999999999999998E-2</v>
      </c>
      <c r="L328">
        <v>6.9000000000000006E-2</v>
      </c>
      <c r="M328">
        <v>7.1999999999999995E-2</v>
      </c>
      <c r="O328">
        <f t="shared" si="7"/>
        <v>0.10077777777777777</v>
      </c>
    </row>
    <row r="329" spans="1:15">
      <c r="A329">
        <v>180</v>
      </c>
      <c r="B329" t="s">
        <v>96</v>
      </c>
      <c r="C329" t="s">
        <v>86</v>
      </c>
      <c r="D329">
        <v>0.114</v>
      </c>
      <c r="E329">
        <v>0.09</v>
      </c>
      <c r="F329">
        <v>0.20399999999999999</v>
      </c>
      <c r="G329">
        <v>6.3E-2</v>
      </c>
      <c r="H329">
        <v>0.08</v>
      </c>
      <c r="I329">
        <v>0.06</v>
      </c>
      <c r="J329">
        <v>5.8999999999999997E-2</v>
      </c>
      <c r="K329">
        <v>4.1000000000000002E-2</v>
      </c>
      <c r="L329">
        <v>5.2999999999999999E-2</v>
      </c>
      <c r="M329">
        <v>8.3000000000000004E-2</v>
      </c>
      <c r="O329">
        <f t="shared" si="7"/>
        <v>8.4699999999999998E-2</v>
      </c>
    </row>
    <row r="330" spans="1:15">
      <c r="A330">
        <v>180</v>
      </c>
      <c r="B330" t="s">
        <v>96</v>
      </c>
      <c r="C330" t="s">
        <v>86</v>
      </c>
      <c r="D330">
        <v>0.16500000000000001</v>
      </c>
      <c r="E330">
        <v>0.29899999999999999</v>
      </c>
      <c r="F330">
        <v>0.08</v>
      </c>
      <c r="G330">
        <v>0.06</v>
      </c>
      <c r="H330">
        <v>0.06</v>
      </c>
      <c r="I330">
        <v>0.08</v>
      </c>
      <c r="J330">
        <v>0.04</v>
      </c>
      <c r="K330">
        <v>9.0999999999999998E-2</v>
      </c>
      <c r="L330">
        <v>9.5000000000000001E-2</v>
      </c>
      <c r="M330" t="s">
        <v>259</v>
      </c>
      <c r="O330">
        <f t="shared" si="7"/>
        <v>0.10777777777777776</v>
      </c>
    </row>
    <row r="331" spans="1:15">
      <c r="A331">
        <v>180</v>
      </c>
      <c r="B331" t="s">
        <v>96</v>
      </c>
      <c r="C331" t="s">
        <v>86</v>
      </c>
      <c r="D331">
        <v>0.1</v>
      </c>
      <c r="E331">
        <v>7.0000000000000007E-2</v>
      </c>
      <c r="F331" t="s">
        <v>259</v>
      </c>
      <c r="G331">
        <v>0.06</v>
      </c>
      <c r="H331">
        <v>0.08</v>
      </c>
      <c r="I331">
        <v>0.184</v>
      </c>
      <c r="J331" t="s">
        <v>259</v>
      </c>
      <c r="K331">
        <v>0.158</v>
      </c>
      <c r="L331">
        <v>0.22500000000000001</v>
      </c>
      <c r="M331">
        <v>0.106</v>
      </c>
      <c r="O331">
        <f t="shared" si="7"/>
        <v>0.122875</v>
      </c>
    </row>
    <row r="332" spans="1:15">
      <c r="A332">
        <v>180</v>
      </c>
      <c r="B332" t="s">
        <v>96</v>
      </c>
      <c r="C332" t="s">
        <v>86</v>
      </c>
      <c r="D332">
        <v>0.10299999999999999</v>
      </c>
      <c r="E332" t="s">
        <v>259</v>
      </c>
      <c r="F332">
        <v>0.13100000000000001</v>
      </c>
      <c r="G332">
        <v>0.106</v>
      </c>
      <c r="H332">
        <v>0.122</v>
      </c>
      <c r="I332">
        <v>0.108</v>
      </c>
      <c r="J332" t="s">
        <v>259</v>
      </c>
      <c r="K332">
        <v>0.104</v>
      </c>
      <c r="L332">
        <v>0.08</v>
      </c>
      <c r="M332">
        <v>0.08</v>
      </c>
      <c r="O332">
        <f t="shared" si="7"/>
        <v>0.10424999999999998</v>
      </c>
    </row>
    <row r="333" spans="1:15">
      <c r="A333">
        <v>180</v>
      </c>
      <c r="B333" t="s">
        <v>96</v>
      </c>
      <c r="C333" t="s">
        <v>86</v>
      </c>
      <c r="D333">
        <v>0.105</v>
      </c>
      <c r="E333">
        <v>0.13</v>
      </c>
      <c r="F333">
        <v>0.13300000000000001</v>
      </c>
      <c r="G333">
        <v>0.10100000000000001</v>
      </c>
      <c r="H333">
        <v>0.155</v>
      </c>
      <c r="I333" t="s">
        <v>259</v>
      </c>
      <c r="J333">
        <v>0.16</v>
      </c>
      <c r="K333">
        <v>8.8999999999999996E-2</v>
      </c>
      <c r="L333">
        <v>0.14399999999999999</v>
      </c>
      <c r="M333">
        <v>5.7000000000000002E-2</v>
      </c>
      <c r="O333">
        <f t="shared" si="7"/>
        <v>0.11933333333333332</v>
      </c>
    </row>
    <row r="334" spans="1:15">
      <c r="A334">
        <v>180</v>
      </c>
      <c r="B334" t="s">
        <v>96</v>
      </c>
      <c r="C334" t="s">
        <v>86</v>
      </c>
      <c r="D334" t="s">
        <v>259</v>
      </c>
      <c r="E334">
        <v>0.27700000000000002</v>
      </c>
      <c r="F334">
        <v>8.3000000000000004E-2</v>
      </c>
      <c r="G334">
        <v>0.24099999999999999</v>
      </c>
      <c r="H334">
        <v>0.06</v>
      </c>
      <c r="I334" t="s">
        <v>259</v>
      </c>
      <c r="J334">
        <v>6.5000000000000002E-2</v>
      </c>
      <c r="K334">
        <v>5.8999999999999997E-2</v>
      </c>
      <c r="L334">
        <v>0.28199999999999997</v>
      </c>
      <c r="M334">
        <v>0.23</v>
      </c>
      <c r="O334">
        <f t="shared" si="7"/>
        <v>0.16212499999999999</v>
      </c>
    </row>
    <row r="335" spans="1:15">
      <c r="A335">
        <v>180</v>
      </c>
      <c r="B335" t="s">
        <v>96</v>
      </c>
      <c r="C335" t="s">
        <v>86</v>
      </c>
      <c r="D335">
        <v>7.8E-2</v>
      </c>
      <c r="E335">
        <v>6.0999999999999999E-2</v>
      </c>
      <c r="F335">
        <v>9.5000000000000001E-2</v>
      </c>
      <c r="G335" t="s">
        <v>259</v>
      </c>
      <c r="H335">
        <v>8.8999999999999996E-2</v>
      </c>
      <c r="I335">
        <v>0.123</v>
      </c>
      <c r="J335" t="s">
        <v>259</v>
      </c>
      <c r="K335">
        <v>0.154</v>
      </c>
      <c r="L335">
        <v>5.2999999999999999E-2</v>
      </c>
      <c r="M335">
        <v>8.2000000000000003E-2</v>
      </c>
      <c r="O335">
        <f t="shared" si="7"/>
        <v>9.1874999999999998E-2</v>
      </c>
    </row>
    <row r="336" spans="1:15">
      <c r="A336">
        <v>180</v>
      </c>
      <c r="B336" t="s">
        <v>96</v>
      </c>
      <c r="C336" t="s">
        <v>86</v>
      </c>
      <c r="D336">
        <v>9.5000000000000001E-2</v>
      </c>
      <c r="E336" t="s">
        <v>259</v>
      </c>
      <c r="F336" t="s">
        <v>259</v>
      </c>
      <c r="G336" t="s">
        <v>259</v>
      </c>
      <c r="H336" t="s">
        <v>259</v>
      </c>
      <c r="I336" t="s">
        <v>259</v>
      </c>
      <c r="J336" t="s">
        <v>259</v>
      </c>
      <c r="K336" t="s">
        <v>259</v>
      </c>
      <c r="L336" t="s">
        <v>259</v>
      </c>
      <c r="M336" t="s">
        <v>259</v>
      </c>
      <c r="O336">
        <f t="shared" si="7"/>
        <v>9.5000000000000001E-2</v>
      </c>
    </row>
    <row r="337" spans="1:15">
      <c r="A337">
        <v>216</v>
      </c>
      <c r="B337" t="s">
        <v>177</v>
      </c>
      <c r="C337" t="s">
        <v>157</v>
      </c>
      <c r="D337" t="s">
        <v>259</v>
      </c>
      <c r="E337" t="s">
        <v>259</v>
      </c>
      <c r="F337" t="s">
        <v>259</v>
      </c>
      <c r="G337" t="s">
        <v>259</v>
      </c>
      <c r="H337" t="s">
        <v>259</v>
      </c>
      <c r="I337" t="s">
        <v>259</v>
      </c>
      <c r="J337">
        <v>14.7</v>
      </c>
      <c r="K337" t="s">
        <v>259</v>
      </c>
      <c r="L337" t="s">
        <v>259</v>
      </c>
      <c r="M337" t="s">
        <v>259</v>
      </c>
      <c r="O337">
        <f t="shared" si="7"/>
        <v>14.7</v>
      </c>
    </row>
    <row r="338" spans="1:15">
      <c r="A338">
        <v>216</v>
      </c>
      <c r="B338" t="s">
        <v>177</v>
      </c>
      <c r="C338" t="s">
        <v>157</v>
      </c>
      <c r="D338" t="s">
        <v>259</v>
      </c>
      <c r="E338" t="s">
        <v>259</v>
      </c>
      <c r="F338" t="s">
        <v>259</v>
      </c>
      <c r="G338" t="s">
        <v>259</v>
      </c>
      <c r="H338" t="s">
        <v>259</v>
      </c>
      <c r="I338" t="s">
        <v>259</v>
      </c>
      <c r="J338" t="s">
        <v>259</v>
      </c>
      <c r="K338" t="s">
        <v>259</v>
      </c>
      <c r="L338">
        <v>11.3</v>
      </c>
      <c r="M338" t="s">
        <v>259</v>
      </c>
      <c r="O338">
        <f t="shared" si="7"/>
        <v>11.3</v>
      </c>
    </row>
    <row r="339" spans="1:15">
      <c r="A339">
        <v>216</v>
      </c>
      <c r="B339" t="s">
        <v>177</v>
      </c>
      <c r="C339" t="s">
        <v>157</v>
      </c>
      <c r="D339">
        <v>11.5</v>
      </c>
      <c r="E339" t="s">
        <v>259</v>
      </c>
      <c r="F339" t="s">
        <v>259</v>
      </c>
      <c r="G339" t="s">
        <v>259</v>
      </c>
      <c r="H339" t="s">
        <v>259</v>
      </c>
      <c r="I339" t="s">
        <v>259</v>
      </c>
      <c r="J339" t="s">
        <v>259</v>
      </c>
      <c r="K339" t="s">
        <v>259</v>
      </c>
      <c r="L339" t="s">
        <v>259</v>
      </c>
      <c r="M339" t="s">
        <v>259</v>
      </c>
      <c r="O339">
        <f t="shared" si="7"/>
        <v>11.5</v>
      </c>
    </row>
    <row r="340" spans="1:15">
      <c r="A340">
        <v>216</v>
      </c>
      <c r="B340" t="s">
        <v>177</v>
      </c>
      <c r="C340" t="s">
        <v>157</v>
      </c>
      <c r="D340" t="s">
        <v>259</v>
      </c>
      <c r="E340" t="s">
        <v>259</v>
      </c>
      <c r="F340" t="s">
        <v>259</v>
      </c>
      <c r="G340" t="s">
        <v>259</v>
      </c>
      <c r="H340" t="s">
        <v>259</v>
      </c>
      <c r="I340" t="s">
        <v>259</v>
      </c>
      <c r="J340" t="s">
        <v>259</v>
      </c>
      <c r="K340" t="s">
        <v>259</v>
      </c>
      <c r="L340" t="s">
        <v>259</v>
      </c>
      <c r="M340">
        <v>18.100000000000001</v>
      </c>
      <c r="O340">
        <f t="shared" si="7"/>
        <v>18.100000000000001</v>
      </c>
    </row>
    <row r="341" spans="1:15">
      <c r="A341">
        <v>235</v>
      </c>
      <c r="B341" t="s">
        <v>97</v>
      </c>
      <c r="C341" t="s">
        <v>86</v>
      </c>
      <c r="D341" t="s">
        <v>259</v>
      </c>
      <c r="E341">
        <v>8.9</v>
      </c>
      <c r="F341">
        <v>7.3</v>
      </c>
      <c r="G341">
        <v>7.3</v>
      </c>
      <c r="H341">
        <v>5.5</v>
      </c>
      <c r="I341">
        <v>6.3</v>
      </c>
      <c r="J341" t="s">
        <v>259</v>
      </c>
      <c r="K341" t="s">
        <v>259</v>
      </c>
      <c r="L341">
        <v>8.5</v>
      </c>
      <c r="M341">
        <v>9.1</v>
      </c>
      <c r="O341">
        <f t="shared" si="7"/>
        <v>7.5571428571428569</v>
      </c>
    </row>
    <row r="342" spans="1:15">
      <c r="A342">
        <v>235</v>
      </c>
      <c r="B342" t="s">
        <v>97</v>
      </c>
      <c r="C342" t="s">
        <v>86</v>
      </c>
      <c r="D342">
        <v>8.44</v>
      </c>
      <c r="E342">
        <v>9.09</v>
      </c>
      <c r="F342">
        <v>9.1300000000000008</v>
      </c>
      <c r="G342">
        <v>9.18</v>
      </c>
      <c r="H342">
        <v>8.68</v>
      </c>
      <c r="I342">
        <v>8.7100000000000009</v>
      </c>
      <c r="J342">
        <v>7.55</v>
      </c>
      <c r="K342">
        <v>8.24</v>
      </c>
      <c r="L342">
        <v>9.2100000000000009</v>
      </c>
      <c r="M342">
        <v>9.08</v>
      </c>
      <c r="O342">
        <f t="shared" si="7"/>
        <v>8.7309999999999981</v>
      </c>
    </row>
    <row r="343" spans="1:15">
      <c r="A343">
        <v>235</v>
      </c>
      <c r="B343" t="s">
        <v>97</v>
      </c>
      <c r="C343" t="s">
        <v>86</v>
      </c>
      <c r="D343">
        <v>8.52</v>
      </c>
      <c r="E343">
        <v>8.68</v>
      </c>
      <c r="F343">
        <v>9.2200000000000006</v>
      </c>
      <c r="G343">
        <v>9.0299999999999994</v>
      </c>
      <c r="H343">
        <v>9.51</v>
      </c>
      <c r="I343">
        <v>5.95</v>
      </c>
      <c r="J343">
        <v>7.35</v>
      </c>
      <c r="K343">
        <v>6.81</v>
      </c>
      <c r="L343">
        <v>7.4</v>
      </c>
      <c r="M343">
        <v>8.2200000000000006</v>
      </c>
      <c r="O343">
        <f t="shared" si="7"/>
        <v>8.0690000000000008</v>
      </c>
    </row>
    <row r="344" spans="1:15">
      <c r="A344">
        <v>237</v>
      </c>
      <c r="B344" t="s">
        <v>98</v>
      </c>
      <c r="C344" t="s">
        <v>86</v>
      </c>
      <c r="D344" t="s">
        <v>259</v>
      </c>
      <c r="E344">
        <v>9.1999999999999993</v>
      </c>
      <c r="F344">
        <v>7.5</v>
      </c>
      <c r="G344">
        <v>7.5</v>
      </c>
      <c r="H344">
        <v>6.1</v>
      </c>
      <c r="I344">
        <v>6.4</v>
      </c>
      <c r="J344" t="s">
        <v>259</v>
      </c>
      <c r="K344" t="s">
        <v>259</v>
      </c>
      <c r="L344" t="s">
        <v>259</v>
      </c>
      <c r="M344" t="s">
        <v>259</v>
      </c>
      <c r="O344">
        <f t="shared" si="7"/>
        <v>7.339999999999999</v>
      </c>
    </row>
    <row r="345" spans="1:15">
      <c r="A345">
        <v>237</v>
      </c>
      <c r="B345" t="s">
        <v>98</v>
      </c>
      <c r="C345" t="s">
        <v>86</v>
      </c>
      <c r="D345">
        <v>8.6199999999999992</v>
      </c>
      <c r="E345">
        <v>9.36</v>
      </c>
      <c r="F345">
        <v>9.5500000000000007</v>
      </c>
      <c r="G345">
        <v>9.23</v>
      </c>
      <c r="H345">
        <v>8.76</v>
      </c>
      <c r="I345">
        <v>8.58</v>
      </c>
      <c r="J345">
        <v>7.68</v>
      </c>
      <c r="K345">
        <v>8.4</v>
      </c>
      <c r="L345">
        <v>9.06</v>
      </c>
      <c r="M345">
        <v>9.18</v>
      </c>
      <c r="O345">
        <f t="shared" si="7"/>
        <v>8.8419999999999987</v>
      </c>
    </row>
    <row r="346" spans="1:15">
      <c r="A346">
        <v>237</v>
      </c>
      <c r="B346" t="s">
        <v>98</v>
      </c>
      <c r="C346" t="s">
        <v>86</v>
      </c>
      <c r="D346">
        <v>8.65</v>
      </c>
      <c r="E346">
        <v>8.92</v>
      </c>
      <c r="F346">
        <v>9.2899999999999991</v>
      </c>
      <c r="G346">
        <v>9.16</v>
      </c>
      <c r="H346">
        <v>9.59</v>
      </c>
      <c r="I346">
        <v>6.77</v>
      </c>
      <c r="J346">
        <v>7.61</v>
      </c>
      <c r="K346">
        <v>7.01</v>
      </c>
      <c r="L346">
        <v>7.33</v>
      </c>
      <c r="M346">
        <v>8.6</v>
      </c>
      <c r="O346">
        <f t="shared" si="7"/>
        <v>8.2929999999999993</v>
      </c>
    </row>
    <row r="347" spans="1:15">
      <c r="A347">
        <v>237</v>
      </c>
      <c r="B347" t="s">
        <v>98</v>
      </c>
      <c r="C347" t="s">
        <v>86</v>
      </c>
      <c r="D347">
        <v>7.03</v>
      </c>
      <c r="E347" t="s">
        <v>259</v>
      </c>
      <c r="F347">
        <v>7.2</v>
      </c>
      <c r="G347">
        <v>9.3000000000000007</v>
      </c>
      <c r="H347">
        <v>9.4700000000000006</v>
      </c>
      <c r="I347">
        <v>8.5</v>
      </c>
      <c r="J347">
        <v>8.89</v>
      </c>
      <c r="K347">
        <v>7.73</v>
      </c>
      <c r="L347">
        <v>7.54</v>
      </c>
      <c r="M347">
        <v>7.62</v>
      </c>
      <c r="O347">
        <f t="shared" si="7"/>
        <v>8.1422222222222231</v>
      </c>
    </row>
    <row r="348" spans="1:15">
      <c r="A348">
        <v>237</v>
      </c>
      <c r="B348" t="s">
        <v>98</v>
      </c>
      <c r="C348" t="s">
        <v>86</v>
      </c>
      <c r="D348">
        <v>9.1300000000000008</v>
      </c>
      <c r="E348">
        <v>9.41</v>
      </c>
      <c r="F348">
        <v>9.27</v>
      </c>
      <c r="G348">
        <v>9.43</v>
      </c>
      <c r="H348">
        <v>9.32</v>
      </c>
      <c r="I348" t="s">
        <v>259</v>
      </c>
      <c r="J348">
        <v>8.36</v>
      </c>
      <c r="K348">
        <v>6.99</v>
      </c>
      <c r="L348">
        <v>6.94</v>
      </c>
      <c r="M348">
        <v>6.58</v>
      </c>
      <c r="O348">
        <f t="shared" si="7"/>
        <v>8.3811111111111103</v>
      </c>
    </row>
    <row r="349" spans="1:15">
      <c r="A349">
        <v>237</v>
      </c>
      <c r="B349" t="s">
        <v>98</v>
      </c>
      <c r="C349" t="s">
        <v>86</v>
      </c>
      <c r="D349" t="s">
        <v>259</v>
      </c>
      <c r="E349" t="s">
        <v>259</v>
      </c>
      <c r="F349" t="s">
        <v>259</v>
      </c>
      <c r="G349" t="s">
        <v>259</v>
      </c>
      <c r="H349">
        <v>9.77</v>
      </c>
      <c r="I349">
        <v>9.3000000000000007</v>
      </c>
      <c r="J349">
        <v>8.92</v>
      </c>
      <c r="K349">
        <v>8.68</v>
      </c>
      <c r="L349" t="s">
        <v>259</v>
      </c>
      <c r="M349" t="s">
        <v>259</v>
      </c>
      <c r="O349">
        <f t="shared" si="7"/>
        <v>9.1675000000000004</v>
      </c>
    </row>
    <row r="350" spans="1:15">
      <c r="A350">
        <v>239</v>
      </c>
      <c r="B350" t="s">
        <v>99</v>
      </c>
      <c r="C350" t="s">
        <v>86</v>
      </c>
      <c r="D350" t="s">
        <v>259</v>
      </c>
      <c r="E350">
        <v>110</v>
      </c>
      <c r="F350">
        <v>150</v>
      </c>
      <c r="G350">
        <v>120</v>
      </c>
      <c r="H350">
        <v>97</v>
      </c>
      <c r="I350">
        <v>110</v>
      </c>
      <c r="J350" t="s">
        <v>259</v>
      </c>
      <c r="K350" t="s">
        <v>259</v>
      </c>
      <c r="L350">
        <v>120</v>
      </c>
      <c r="M350">
        <v>120</v>
      </c>
      <c r="O350">
        <f t="shared" si="7"/>
        <v>118.14285714285714</v>
      </c>
    </row>
    <row r="351" spans="1:15">
      <c r="A351">
        <v>239</v>
      </c>
      <c r="B351" t="s">
        <v>99</v>
      </c>
      <c r="C351" t="s">
        <v>86</v>
      </c>
      <c r="D351">
        <v>109</v>
      </c>
      <c r="E351">
        <v>121</v>
      </c>
      <c r="F351">
        <v>117</v>
      </c>
      <c r="G351">
        <v>133</v>
      </c>
      <c r="H351">
        <v>126</v>
      </c>
      <c r="I351">
        <v>128</v>
      </c>
      <c r="J351">
        <v>120</v>
      </c>
      <c r="K351">
        <v>121</v>
      </c>
      <c r="L351">
        <v>122</v>
      </c>
      <c r="M351">
        <v>122</v>
      </c>
      <c r="O351">
        <f t="shared" si="7"/>
        <v>121.9</v>
      </c>
    </row>
    <row r="352" spans="1:15">
      <c r="A352">
        <v>239</v>
      </c>
      <c r="B352" t="s">
        <v>99</v>
      </c>
      <c r="C352" t="s">
        <v>86</v>
      </c>
      <c r="D352">
        <v>122</v>
      </c>
      <c r="E352">
        <v>116</v>
      </c>
      <c r="F352">
        <v>116</v>
      </c>
      <c r="G352">
        <v>119</v>
      </c>
      <c r="H352">
        <v>125</v>
      </c>
      <c r="I352">
        <v>104</v>
      </c>
      <c r="J352">
        <v>112</v>
      </c>
      <c r="K352">
        <v>109</v>
      </c>
      <c r="L352">
        <v>113</v>
      </c>
      <c r="M352">
        <v>114</v>
      </c>
      <c r="O352">
        <f t="shared" si="7"/>
        <v>115</v>
      </c>
    </row>
    <row r="353" spans="1:15">
      <c r="A353">
        <v>239</v>
      </c>
      <c r="B353" t="s">
        <v>99</v>
      </c>
      <c r="C353" t="s">
        <v>86</v>
      </c>
      <c r="D353">
        <v>114</v>
      </c>
      <c r="E353" t="s">
        <v>259</v>
      </c>
      <c r="F353">
        <v>112</v>
      </c>
      <c r="G353">
        <v>125</v>
      </c>
      <c r="H353">
        <v>125</v>
      </c>
      <c r="I353">
        <v>123</v>
      </c>
      <c r="J353">
        <v>125</v>
      </c>
      <c r="K353">
        <v>131</v>
      </c>
      <c r="L353">
        <v>122</v>
      </c>
      <c r="M353">
        <v>114</v>
      </c>
      <c r="O353">
        <f t="shared" si="7"/>
        <v>121.22222222222223</v>
      </c>
    </row>
    <row r="354" spans="1:15">
      <c r="A354">
        <v>239</v>
      </c>
      <c r="B354" t="s">
        <v>99</v>
      </c>
      <c r="C354" t="s">
        <v>86</v>
      </c>
      <c r="D354">
        <v>118</v>
      </c>
      <c r="E354">
        <v>117</v>
      </c>
      <c r="F354">
        <v>125</v>
      </c>
      <c r="G354">
        <v>124</v>
      </c>
      <c r="H354">
        <v>124</v>
      </c>
      <c r="I354" t="s">
        <v>259</v>
      </c>
      <c r="J354">
        <v>134</v>
      </c>
      <c r="K354">
        <v>112</v>
      </c>
      <c r="L354">
        <v>110</v>
      </c>
      <c r="M354">
        <v>111</v>
      </c>
      <c r="O354">
        <f t="shared" si="7"/>
        <v>119.44444444444444</v>
      </c>
    </row>
    <row r="355" spans="1:15">
      <c r="A355">
        <v>241</v>
      </c>
      <c r="B355" t="s">
        <v>100</v>
      </c>
      <c r="C355" t="s">
        <v>86</v>
      </c>
      <c r="D355" t="s">
        <v>259</v>
      </c>
      <c r="E355">
        <v>120</v>
      </c>
      <c r="F355">
        <v>150</v>
      </c>
      <c r="G355">
        <v>130</v>
      </c>
      <c r="H355">
        <v>96</v>
      </c>
      <c r="I355">
        <v>110</v>
      </c>
      <c r="J355" t="s">
        <v>259</v>
      </c>
      <c r="K355" t="s">
        <v>259</v>
      </c>
      <c r="L355" t="s">
        <v>259</v>
      </c>
      <c r="M355" t="s">
        <v>259</v>
      </c>
      <c r="O355">
        <f t="shared" si="7"/>
        <v>121.2</v>
      </c>
    </row>
    <row r="356" spans="1:15">
      <c r="A356">
        <v>241</v>
      </c>
      <c r="B356" t="s">
        <v>100</v>
      </c>
      <c r="C356" t="s">
        <v>86</v>
      </c>
      <c r="D356">
        <v>110</v>
      </c>
      <c r="E356">
        <v>122</v>
      </c>
      <c r="F356">
        <v>121</v>
      </c>
      <c r="G356">
        <v>131</v>
      </c>
      <c r="H356">
        <v>124</v>
      </c>
      <c r="I356">
        <v>126</v>
      </c>
      <c r="J356">
        <v>120</v>
      </c>
      <c r="K356">
        <v>128</v>
      </c>
      <c r="L356">
        <v>123</v>
      </c>
      <c r="M356">
        <v>123</v>
      </c>
      <c r="O356">
        <f t="shared" si="7"/>
        <v>122.8</v>
      </c>
    </row>
    <row r="357" spans="1:15">
      <c r="A357">
        <v>241</v>
      </c>
      <c r="B357" t="s">
        <v>100</v>
      </c>
      <c r="C357" t="s">
        <v>86</v>
      </c>
      <c r="D357">
        <v>117</v>
      </c>
      <c r="E357">
        <v>116</v>
      </c>
      <c r="F357">
        <v>116</v>
      </c>
      <c r="G357">
        <v>121</v>
      </c>
      <c r="H357">
        <v>125</v>
      </c>
      <c r="I357">
        <v>104</v>
      </c>
      <c r="J357">
        <v>113</v>
      </c>
      <c r="K357">
        <v>108</v>
      </c>
      <c r="L357">
        <v>111</v>
      </c>
      <c r="M357">
        <v>118</v>
      </c>
      <c r="O357">
        <f t="shared" si="7"/>
        <v>114.9</v>
      </c>
    </row>
    <row r="358" spans="1:15">
      <c r="A358">
        <v>241</v>
      </c>
      <c r="B358" t="s">
        <v>100</v>
      </c>
      <c r="C358" t="s">
        <v>86</v>
      </c>
      <c r="D358">
        <v>114</v>
      </c>
      <c r="E358" t="s">
        <v>259</v>
      </c>
      <c r="F358">
        <v>110</v>
      </c>
      <c r="G358">
        <v>123</v>
      </c>
      <c r="H358">
        <v>126</v>
      </c>
      <c r="I358">
        <v>124</v>
      </c>
      <c r="J358">
        <v>125</v>
      </c>
      <c r="K358">
        <v>133</v>
      </c>
      <c r="L358">
        <v>127</v>
      </c>
      <c r="M358">
        <v>117</v>
      </c>
      <c r="O358">
        <f t="shared" si="7"/>
        <v>122.11111111111111</v>
      </c>
    </row>
    <row r="359" spans="1:15">
      <c r="A359">
        <v>241</v>
      </c>
      <c r="B359" t="s">
        <v>100</v>
      </c>
      <c r="C359" t="s">
        <v>86</v>
      </c>
      <c r="D359">
        <v>125</v>
      </c>
      <c r="E359">
        <v>123</v>
      </c>
      <c r="F359">
        <v>120</v>
      </c>
      <c r="G359">
        <v>122</v>
      </c>
      <c r="H359">
        <v>127</v>
      </c>
      <c r="I359" t="s">
        <v>259</v>
      </c>
      <c r="J359">
        <v>137</v>
      </c>
      <c r="K359">
        <v>117</v>
      </c>
      <c r="L359">
        <v>111</v>
      </c>
      <c r="M359">
        <v>107</v>
      </c>
      <c r="O359">
        <f t="shared" si="7"/>
        <v>121</v>
      </c>
    </row>
    <row r="360" spans="1:15">
      <c r="A360">
        <v>241</v>
      </c>
      <c r="B360" t="s">
        <v>100</v>
      </c>
      <c r="C360" t="s">
        <v>86</v>
      </c>
      <c r="D360" t="s">
        <v>259</v>
      </c>
      <c r="E360" t="s">
        <v>259</v>
      </c>
      <c r="F360" t="s">
        <v>259</v>
      </c>
      <c r="G360" t="s">
        <v>259</v>
      </c>
      <c r="H360">
        <v>124</v>
      </c>
      <c r="I360">
        <v>122</v>
      </c>
      <c r="J360">
        <v>130</v>
      </c>
      <c r="K360">
        <v>128</v>
      </c>
      <c r="L360" t="s">
        <v>259</v>
      </c>
      <c r="M360" t="s">
        <v>259</v>
      </c>
      <c r="O360">
        <f t="shared" si="7"/>
        <v>126</v>
      </c>
    </row>
    <row r="361" spans="1:15">
      <c r="A361">
        <v>246</v>
      </c>
      <c r="B361" t="s">
        <v>178</v>
      </c>
      <c r="C361" t="s">
        <v>157</v>
      </c>
      <c r="D361" t="s">
        <v>259</v>
      </c>
      <c r="E361" t="s">
        <v>259</v>
      </c>
      <c r="F361" t="s">
        <v>259</v>
      </c>
      <c r="G361" t="s">
        <v>259</v>
      </c>
      <c r="H361" t="s">
        <v>259</v>
      </c>
      <c r="I361" t="s">
        <v>259</v>
      </c>
      <c r="J361">
        <v>108</v>
      </c>
      <c r="K361" t="s">
        <v>259</v>
      </c>
      <c r="L361" t="s">
        <v>259</v>
      </c>
      <c r="M361" t="s">
        <v>259</v>
      </c>
      <c r="O361">
        <f t="shared" si="7"/>
        <v>108</v>
      </c>
    </row>
    <row r="362" spans="1:15">
      <c r="A362">
        <v>246</v>
      </c>
      <c r="B362" t="s">
        <v>178</v>
      </c>
      <c r="C362" t="s">
        <v>157</v>
      </c>
      <c r="D362" t="s">
        <v>259</v>
      </c>
      <c r="E362" t="s">
        <v>259</v>
      </c>
      <c r="F362" t="s">
        <v>259</v>
      </c>
      <c r="G362" t="s">
        <v>259</v>
      </c>
      <c r="H362" t="s">
        <v>259</v>
      </c>
      <c r="I362" t="s">
        <v>259</v>
      </c>
      <c r="J362" t="s">
        <v>259</v>
      </c>
      <c r="K362" t="s">
        <v>259</v>
      </c>
      <c r="L362">
        <v>101</v>
      </c>
      <c r="M362" t="s">
        <v>259</v>
      </c>
      <c r="O362">
        <f t="shared" si="7"/>
        <v>101</v>
      </c>
    </row>
    <row r="363" spans="1:15">
      <c r="A363">
        <v>246</v>
      </c>
      <c r="B363" t="s">
        <v>178</v>
      </c>
      <c r="C363" t="s">
        <v>157</v>
      </c>
      <c r="D363">
        <v>105</v>
      </c>
      <c r="E363" t="s">
        <v>259</v>
      </c>
      <c r="F363" t="s">
        <v>259</v>
      </c>
      <c r="G363" t="s">
        <v>259</v>
      </c>
      <c r="H363" t="s">
        <v>259</v>
      </c>
      <c r="I363" t="s">
        <v>259</v>
      </c>
      <c r="J363" t="s">
        <v>259</v>
      </c>
      <c r="K363" t="s">
        <v>259</v>
      </c>
      <c r="L363" t="s">
        <v>259</v>
      </c>
      <c r="M363" t="s">
        <v>259</v>
      </c>
      <c r="O363">
        <f t="shared" si="7"/>
        <v>105</v>
      </c>
    </row>
    <row r="364" spans="1:15">
      <c r="A364">
        <v>246</v>
      </c>
      <c r="B364" t="s">
        <v>178</v>
      </c>
      <c r="C364" t="s">
        <v>157</v>
      </c>
      <c r="D364" t="s">
        <v>259</v>
      </c>
      <c r="E364" t="s">
        <v>259</v>
      </c>
      <c r="F364" t="s">
        <v>259</v>
      </c>
      <c r="G364" t="s">
        <v>259</v>
      </c>
      <c r="H364" t="s">
        <v>259</v>
      </c>
      <c r="I364" t="s">
        <v>259</v>
      </c>
      <c r="J364" t="s">
        <v>259</v>
      </c>
      <c r="K364" t="s">
        <v>259</v>
      </c>
      <c r="L364" t="s">
        <v>259</v>
      </c>
      <c r="M364">
        <v>137</v>
      </c>
      <c r="O364">
        <f t="shared" si="7"/>
        <v>137</v>
      </c>
    </row>
    <row r="365" spans="1:15">
      <c r="A365">
        <v>254</v>
      </c>
      <c r="B365" t="s">
        <v>156</v>
      </c>
      <c r="C365" t="s">
        <v>157</v>
      </c>
      <c r="D365" t="s">
        <v>259</v>
      </c>
      <c r="E365" t="s">
        <v>259</v>
      </c>
      <c r="F365" t="s">
        <v>259</v>
      </c>
      <c r="G365" t="s">
        <v>259</v>
      </c>
      <c r="H365" t="s">
        <v>259</v>
      </c>
      <c r="I365" t="s">
        <v>259</v>
      </c>
      <c r="J365" t="s">
        <v>259</v>
      </c>
      <c r="K365" t="s">
        <v>259</v>
      </c>
      <c r="L365">
        <v>0.05</v>
      </c>
      <c r="M365" t="s">
        <v>259</v>
      </c>
      <c r="O365">
        <f t="shared" si="7"/>
        <v>0.05</v>
      </c>
    </row>
    <row r="366" spans="1:15">
      <c r="A366">
        <v>254</v>
      </c>
      <c r="B366" t="s">
        <v>156</v>
      </c>
      <c r="C366" t="s">
        <v>157</v>
      </c>
      <c r="D366" t="s">
        <v>259</v>
      </c>
      <c r="E366" t="s">
        <v>259</v>
      </c>
      <c r="F366" t="s">
        <v>259</v>
      </c>
      <c r="G366">
        <v>0.05</v>
      </c>
      <c r="H366" t="s">
        <v>259</v>
      </c>
      <c r="I366" t="s">
        <v>259</v>
      </c>
      <c r="J366" t="s">
        <v>259</v>
      </c>
      <c r="K366" t="s">
        <v>259</v>
      </c>
      <c r="L366" t="s">
        <v>259</v>
      </c>
      <c r="M366" t="s">
        <v>259</v>
      </c>
      <c r="O366">
        <f t="shared" si="7"/>
        <v>0.05</v>
      </c>
    </row>
    <row r="367" spans="1:15">
      <c r="A367">
        <v>254</v>
      </c>
      <c r="B367" t="s">
        <v>156</v>
      </c>
      <c r="C367" t="s">
        <v>157</v>
      </c>
      <c r="D367" t="s">
        <v>259</v>
      </c>
      <c r="E367" t="s">
        <v>259</v>
      </c>
      <c r="F367" t="s">
        <v>259</v>
      </c>
      <c r="G367">
        <v>0.05</v>
      </c>
      <c r="H367" t="s">
        <v>259</v>
      </c>
      <c r="I367" t="s">
        <v>259</v>
      </c>
      <c r="J367" t="s">
        <v>259</v>
      </c>
      <c r="K367" t="s">
        <v>259</v>
      </c>
      <c r="L367" t="s">
        <v>259</v>
      </c>
      <c r="M367" t="s">
        <v>259</v>
      </c>
      <c r="O367">
        <f t="shared" si="7"/>
        <v>0.05</v>
      </c>
    </row>
    <row r="368" spans="1:15">
      <c r="A368">
        <v>254</v>
      </c>
      <c r="B368" t="s">
        <v>156</v>
      </c>
      <c r="C368" t="s">
        <v>157</v>
      </c>
      <c r="D368" t="s">
        <v>259</v>
      </c>
      <c r="E368">
        <v>1.19</v>
      </c>
      <c r="F368" t="s">
        <v>259</v>
      </c>
      <c r="G368" t="s">
        <v>259</v>
      </c>
      <c r="H368" t="s">
        <v>259</v>
      </c>
      <c r="I368" t="s">
        <v>259</v>
      </c>
      <c r="J368" t="s">
        <v>259</v>
      </c>
      <c r="K368" t="s">
        <v>259</v>
      </c>
      <c r="L368" t="s">
        <v>259</v>
      </c>
      <c r="M368" t="s">
        <v>259</v>
      </c>
      <c r="O368">
        <f t="shared" si="7"/>
        <v>1.19</v>
      </c>
    </row>
    <row r="369" spans="1:15">
      <c r="A369">
        <v>254</v>
      </c>
      <c r="B369" t="s">
        <v>156</v>
      </c>
      <c r="C369" t="s">
        <v>157</v>
      </c>
      <c r="D369" t="s">
        <v>259</v>
      </c>
      <c r="E369" t="s">
        <v>259</v>
      </c>
      <c r="F369" t="s">
        <v>259</v>
      </c>
      <c r="G369" t="s">
        <v>259</v>
      </c>
      <c r="H369" t="s">
        <v>259</v>
      </c>
      <c r="I369" t="s">
        <v>259</v>
      </c>
      <c r="J369">
        <v>1.46</v>
      </c>
      <c r="K369" t="s">
        <v>259</v>
      </c>
      <c r="L369" t="s">
        <v>259</v>
      </c>
      <c r="M369" t="s">
        <v>259</v>
      </c>
      <c r="O369">
        <f t="shared" si="7"/>
        <v>1.46</v>
      </c>
    </row>
    <row r="370" spans="1:15">
      <c r="A370">
        <v>254</v>
      </c>
      <c r="B370" t="s">
        <v>156</v>
      </c>
      <c r="C370" t="s">
        <v>157</v>
      </c>
      <c r="D370" t="s">
        <v>259</v>
      </c>
      <c r="E370" t="s">
        <v>259</v>
      </c>
      <c r="F370" t="s">
        <v>259</v>
      </c>
      <c r="G370" t="s">
        <v>259</v>
      </c>
      <c r="H370" t="s">
        <v>259</v>
      </c>
      <c r="I370" t="s">
        <v>259</v>
      </c>
      <c r="J370" t="s">
        <v>259</v>
      </c>
      <c r="K370" t="s">
        <v>259</v>
      </c>
      <c r="L370">
        <v>1.27</v>
      </c>
      <c r="M370" t="s">
        <v>259</v>
      </c>
      <c r="O370">
        <f t="shared" si="7"/>
        <v>1.27</v>
      </c>
    </row>
    <row r="371" spans="1:15">
      <c r="A371">
        <v>254</v>
      </c>
      <c r="B371" t="s">
        <v>156</v>
      </c>
      <c r="C371" t="s">
        <v>157</v>
      </c>
      <c r="D371">
        <v>0.39800000000000002</v>
      </c>
      <c r="E371" t="s">
        <v>259</v>
      </c>
      <c r="F371" t="s">
        <v>259</v>
      </c>
      <c r="G371" t="s">
        <v>259</v>
      </c>
      <c r="H371" t="s">
        <v>259</v>
      </c>
      <c r="I371" t="s">
        <v>259</v>
      </c>
      <c r="J371" t="s">
        <v>259</v>
      </c>
      <c r="K371" t="s">
        <v>259</v>
      </c>
      <c r="L371" t="s">
        <v>259</v>
      </c>
      <c r="M371" t="s">
        <v>259</v>
      </c>
      <c r="O371">
        <f t="shared" si="7"/>
        <v>0.39800000000000002</v>
      </c>
    </row>
    <row r="372" spans="1:15">
      <c r="A372">
        <v>254</v>
      </c>
      <c r="B372" t="s">
        <v>156</v>
      </c>
      <c r="C372" t="s">
        <v>157</v>
      </c>
      <c r="D372" t="s">
        <v>259</v>
      </c>
      <c r="E372" t="s">
        <v>259</v>
      </c>
      <c r="F372" t="s">
        <v>259</v>
      </c>
      <c r="G372" t="s">
        <v>259</v>
      </c>
      <c r="H372" t="s">
        <v>259</v>
      </c>
      <c r="I372" t="s">
        <v>259</v>
      </c>
      <c r="J372" t="s">
        <v>259</v>
      </c>
      <c r="K372" t="s">
        <v>259</v>
      </c>
      <c r="L372" t="s">
        <v>259</v>
      </c>
      <c r="M372">
        <v>0.05</v>
      </c>
      <c r="O372">
        <f t="shared" si="7"/>
        <v>0.05</v>
      </c>
    </row>
    <row r="373" spans="1:15">
      <c r="A373">
        <v>254</v>
      </c>
      <c r="B373" t="s">
        <v>156</v>
      </c>
      <c r="C373" t="s">
        <v>157</v>
      </c>
      <c r="D373" t="s">
        <v>259</v>
      </c>
      <c r="E373" t="s">
        <v>259</v>
      </c>
      <c r="F373" t="s">
        <v>259</v>
      </c>
      <c r="G373" t="s">
        <v>259</v>
      </c>
      <c r="H373" t="s">
        <v>259</v>
      </c>
      <c r="I373" t="s">
        <v>259</v>
      </c>
      <c r="J373" t="s">
        <v>259</v>
      </c>
      <c r="K373" t="s">
        <v>259</v>
      </c>
      <c r="L373" t="s">
        <v>259</v>
      </c>
      <c r="M373">
        <v>0.21</v>
      </c>
      <c r="O373">
        <f t="shared" si="7"/>
        <v>0.21</v>
      </c>
    </row>
    <row r="374" spans="1:15">
      <c r="A374">
        <v>254</v>
      </c>
      <c r="B374" t="s">
        <v>156</v>
      </c>
      <c r="C374" t="s">
        <v>157</v>
      </c>
      <c r="D374" t="s">
        <v>259</v>
      </c>
      <c r="E374" t="s">
        <v>259</v>
      </c>
      <c r="F374" t="s">
        <v>259</v>
      </c>
      <c r="G374">
        <v>0.32</v>
      </c>
      <c r="H374" t="s">
        <v>259</v>
      </c>
      <c r="I374" t="s">
        <v>259</v>
      </c>
      <c r="J374" t="s">
        <v>259</v>
      </c>
      <c r="K374" t="s">
        <v>259</v>
      </c>
      <c r="L374" t="s">
        <v>259</v>
      </c>
      <c r="M374" t="s">
        <v>259</v>
      </c>
      <c r="O374">
        <f t="shared" si="7"/>
        <v>0.32</v>
      </c>
    </row>
    <row r="375" spans="1:15">
      <c r="A375">
        <v>254</v>
      </c>
      <c r="B375" t="s">
        <v>156</v>
      </c>
      <c r="C375" t="s">
        <v>157</v>
      </c>
      <c r="D375" t="s">
        <v>259</v>
      </c>
      <c r="E375" t="s">
        <v>259</v>
      </c>
      <c r="F375" t="s">
        <v>259</v>
      </c>
      <c r="G375" t="s">
        <v>259</v>
      </c>
      <c r="H375" t="s">
        <v>259</v>
      </c>
      <c r="I375" t="s">
        <v>259</v>
      </c>
      <c r="J375" t="s">
        <v>259</v>
      </c>
      <c r="K375" t="s">
        <v>259</v>
      </c>
      <c r="L375" t="s">
        <v>259</v>
      </c>
      <c r="M375">
        <v>0.19</v>
      </c>
      <c r="O375">
        <f t="shared" si="7"/>
        <v>0.19</v>
      </c>
    </row>
    <row r="376" spans="1:15">
      <c r="A376">
        <v>254</v>
      </c>
      <c r="B376" t="s">
        <v>156</v>
      </c>
      <c r="C376" t="s">
        <v>157</v>
      </c>
      <c r="D376" t="s">
        <v>259</v>
      </c>
      <c r="E376" t="s">
        <v>259</v>
      </c>
      <c r="F376" t="s">
        <v>259</v>
      </c>
      <c r="G376" t="s">
        <v>259</v>
      </c>
      <c r="H376" t="s">
        <v>259</v>
      </c>
      <c r="I376" t="s">
        <v>259</v>
      </c>
      <c r="J376">
        <v>0.7</v>
      </c>
      <c r="K376" t="s">
        <v>259</v>
      </c>
      <c r="L376" t="s">
        <v>259</v>
      </c>
      <c r="M376" t="s">
        <v>259</v>
      </c>
      <c r="O376">
        <f t="shared" si="7"/>
        <v>0.7</v>
      </c>
    </row>
    <row r="377" spans="1:15">
      <c r="A377">
        <v>270</v>
      </c>
      <c r="B377" t="s">
        <v>158</v>
      </c>
      <c r="C377" t="s">
        <v>157</v>
      </c>
      <c r="D377" t="s">
        <v>259</v>
      </c>
      <c r="E377" t="s">
        <v>259</v>
      </c>
      <c r="F377" t="s">
        <v>259</v>
      </c>
      <c r="G377" t="s">
        <v>259</v>
      </c>
      <c r="H377" t="s">
        <v>259</v>
      </c>
      <c r="I377" t="s">
        <v>259</v>
      </c>
      <c r="J377" t="s">
        <v>259</v>
      </c>
      <c r="K377" t="s">
        <v>259</v>
      </c>
      <c r="L377">
        <v>0.05</v>
      </c>
      <c r="M377" t="s">
        <v>259</v>
      </c>
      <c r="O377">
        <f t="shared" si="7"/>
        <v>0.05</v>
      </c>
    </row>
    <row r="378" spans="1:15">
      <c r="A378">
        <v>270</v>
      </c>
      <c r="B378" t="s">
        <v>158</v>
      </c>
      <c r="C378" t="s">
        <v>157</v>
      </c>
      <c r="D378" t="s">
        <v>259</v>
      </c>
      <c r="E378" t="s">
        <v>259</v>
      </c>
      <c r="F378" t="s">
        <v>259</v>
      </c>
      <c r="G378">
        <v>0.05</v>
      </c>
      <c r="H378" t="s">
        <v>259</v>
      </c>
      <c r="I378" t="s">
        <v>259</v>
      </c>
      <c r="J378" t="s">
        <v>259</v>
      </c>
      <c r="K378" t="s">
        <v>259</v>
      </c>
      <c r="L378" t="s">
        <v>259</v>
      </c>
      <c r="M378" t="s">
        <v>259</v>
      </c>
      <c r="O378">
        <f t="shared" si="7"/>
        <v>0.05</v>
      </c>
    </row>
    <row r="379" spans="1:15">
      <c r="A379">
        <v>270</v>
      </c>
      <c r="B379" t="s">
        <v>158</v>
      </c>
      <c r="C379" t="s">
        <v>157</v>
      </c>
      <c r="D379" t="s">
        <v>259</v>
      </c>
      <c r="E379" t="s">
        <v>259</v>
      </c>
      <c r="F379" t="s">
        <v>259</v>
      </c>
      <c r="G379">
        <v>0.05</v>
      </c>
      <c r="H379" t="s">
        <v>259</v>
      </c>
      <c r="I379" t="s">
        <v>259</v>
      </c>
      <c r="J379" t="s">
        <v>259</v>
      </c>
      <c r="K379" t="s">
        <v>259</v>
      </c>
      <c r="L379" t="s">
        <v>259</v>
      </c>
      <c r="M379" t="s">
        <v>259</v>
      </c>
      <c r="O379">
        <f t="shared" si="7"/>
        <v>0.05</v>
      </c>
    </row>
    <row r="380" spans="1:15">
      <c r="A380">
        <v>270</v>
      </c>
      <c r="B380" t="s">
        <v>158</v>
      </c>
      <c r="C380" t="s">
        <v>157</v>
      </c>
      <c r="D380" t="s">
        <v>259</v>
      </c>
      <c r="E380">
        <v>0.05</v>
      </c>
      <c r="F380" t="s">
        <v>259</v>
      </c>
      <c r="G380" t="s">
        <v>259</v>
      </c>
      <c r="H380" t="s">
        <v>259</v>
      </c>
      <c r="I380" t="s">
        <v>259</v>
      </c>
      <c r="J380" t="s">
        <v>259</v>
      </c>
      <c r="K380" t="s">
        <v>259</v>
      </c>
      <c r="L380" t="s">
        <v>259</v>
      </c>
      <c r="M380" t="s">
        <v>259</v>
      </c>
      <c r="O380">
        <f t="shared" si="7"/>
        <v>0.05</v>
      </c>
    </row>
    <row r="381" spans="1:15">
      <c r="A381">
        <v>270</v>
      </c>
      <c r="B381" t="s">
        <v>158</v>
      </c>
      <c r="C381" t="s">
        <v>157</v>
      </c>
      <c r="D381" t="s">
        <v>259</v>
      </c>
      <c r="E381" t="s">
        <v>259</v>
      </c>
      <c r="F381" t="s">
        <v>259</v>
      </c>
      <c r="G381" t="s">
        <v>259</v>
      </c>
      <c r="H381" t="s">
        <v>259</v>
      </c>
      <c r="I381" t="s">
        <v>259</v>
      </c>
      <c r="J381">
        <v>0.05</v>
      </c>
      <c r="K381" t="s">
        <v>259</v>
      </c>
      <c r="L381" t="s">
        <v>259</v>
      </c>
      <c r="M381" t="s">
        <v>259</v>
      </c>
      <c r="O381">
        <f t="shared" si="7"/>
        <v>0.05</v>
      </c>
    </row>
    <row r="382" spans="1:15">
      <c r="A382">
        <v>270</v>
      </c>
      <c r="B382" t="s">
        <v>158</v>
      </c>
      <c r="C382" t="s">
        <v>157</v>
      </c>
      <c r="D382" t="s">
        <v>259</v>
      </c>
      <c r="E382" t="s">
        <v>259</v>
      </c>
      <c r="F382" t="s">
        <v>259</v>
      </c>
      <c r="G382" t="s">
        <v>259</v>
      </c>
      <c r="H382" t="s">
        <v>259</v>
      </c>
      <c r="I382" t="s">
        <v>259</v>
      </c>
      <c r="J382" t="s">
        <v>259</v>
      </c>
      <c r="K382" t="s">
        <v>259</v>
      </c>
      <c r="L382">
        <v>0.05</v>
      </c>
      <c r="M382" t="s">
        <v>259</v>
      </c>
      <c r="O382">
        <f t="shared" si="7"/>
        <v>0.05</v>
      </c>
    </row>
    <row r="383" spans="1:15">
      <c r="A383">
        <v>270</v>
      </c>
      <c r="B383" t="s">
        <v>158</v>
      </c>
      <c r="C383" t="s">
        <v>157</v>
      </c>
      <c r="D383">
        <v>0.05</v>
      </c>
      <c r="E383" t="s">
        <v>259</v>
      </c>
      <c r="F383" t="s">
        <v>259</v>
      </c>
      <c r="G383" t="s">
        <v>259</v>
      </c>
      <c r="H383" t="s">
        <v>259</v>
      </c>
      <c r="I383" t="s">
        <v>259</v>
      </c>
      <c r="J383" t="s">
        <v>259</v>
      </c>
      <c r="K383" t="s">
        <v>259</v>
      </c>
      <c r="L383" t="s">
        <v>259</v>
      </c>
      <c r="M383" t="s">
        <v>259</v>
      </c>
      <c r="O383">
        <f t="shared" si="7"/>
        <v>0.05</v>
      </c>
    </row>
    <row r="384" spans="1:15">
      <c r="A384">
        <v>270</v>
      </c>
      <c r="B384" t="s">
        <v>158</v>
      </c>
      <c r="C384" t="s">
        <v>157</v>
      </c>
      <c r="D384" t="s">
        <v>259</v>
      </c>
      <c r="E384" t="s">
        <v>259</v>
      </c>
      <c r="F384" t="s">
        <v>259</v>
      </c>
      <c r="G384" t="s">
        <v>259</v>
      </c>
      <c r="H384" t="s">
        <v>259</v>
      </c>
      <c r="I384" t="s">
        <v>259</v>
      </c>
      <c r="J384" t="s">
        <v>259</v>
      </c>
      <c r="K384" t="s">
        <v>259</v>
      </c>
      <c r="L384" t="s">
        <v>259</v>
      </c>
      <c r="M384">
        <v>0.6</v>
      </c>
      <c r="O384">
        <f t="shared" si="7"/>
        <v>0.6</v>
      </c>
    </row>
    <row r="385" spans="1:15">
      <c r="A385">
        <v>270</v>
      </c>
      <c r="B385" t="s">
        <v>158</v>
      </c>
      <c r="C385" t="s">
        <v>157</v>
      </c>
      <c r="D385" t="s">
        <v>259</v>
      </c>
      <c r="E385" t="s">
        <v>259</v>
      </c>
      <c r="F385" t="s">
        <v>259</v>
      </c>
      <c r="G385" t="s">
        <v>259</v>
      </c>
      <c r="H385" t="s">
        <v>259</v>
      </c>
      <c r="I385" t="s">
        <v>259</v>
      </c>
      <c r="J385" t="s">
        <v>259</v>
      </c>
      <c r="K385" t="s">
        <v>259</v>
      </c>
      <c r="L385" t="s">
        <v>259</v>
      </c>
      <c r="M385">
        <v>5.0999999999999997E-2</v>
      </c>
      <c r="O385">
        <f t="shared" si="7"/>
        <v>5.0999999999999997E-2</v>
      </c>
    </row>
    <row r="386" spans="1:15">
      <c r="A386">
        <v>270</v>
      </c>
      <c r="B386" t="s">
        <v>158</v>
      </c>
      <c r="C386" t="s">
        <v>157</v>
      </c>
      <c r="D386" t="s">
        <v>259</v>
      </c>
      <c r="E386" t="s">
        <v>259</v>
      </c>
      <c r="F386" t="s">
        <v>259</v>
      </c>
      <c r="G386">
        <v>0.16300000000000001</v>
      </c>
      <c r="H386" t="s">
        <v>259</v>
      </c>
      <c r="I386" t="s">
        <v>259</v>
      </c>
      <c r="J386" t="s">
        <v>259</v>
      </c>
      <c r="K386" t="s">
        <v>259</v>
      </c>
      <c r="L386" t="s">
        <v>259</v>
      </c>
      <c r="M386" t="s">
        <v>259</v>
      </c>
      <c r="O386">
        <f t="shared" si="7"/>
        <v>0.16300000000000001</v>
      </c>
    </row>
    <row r="387" spans="1:15">
      <c r="A387">
        <v>270</v>
      </c>
      <c r="B387" t="s">
        <v>158</v>
      </c>
      <c r="C387" t="s">
        <v>157</v>
      </c>
      <c r="D387" t="s">
        <v>259</v>
      </c>
      <c r="E387" t="s">
        <v>259</v>
      </c>
      <c r="F387" t="s">
        <v>259</v>
      </c>
      <c r="G387" t="s">
        <v>259</v>
      </c>
      <c r="H387" t="s">
        <v>259</v>
      </c>
      <c r="I387" t="s">
        <v>259</v>
      </c>
      <c r="J387" t="s">
        <v>259</v>
      </c>
      <c r="K387" t="s">
        <v>259</v>
      </c>
      <c r="L387" t="s">
        <v>259</v>
      </c>
      <c r="M387">
        <v>0.10100000000000001</v>
      </c>
      <c r="O387">
        <f t="shared" ref="O387:O450" si="8">AVERAGE(D387:M387)</f>
        <v>0.10100000000000001</v>
      </c>
    </row>
    <row r="388" spans="1:15">
      <c r="A388">
        <v>270</v>
      </c>
      <c r="B388" t="s">
        <v>158</v>
      </c>
      <c r="C388" t="s">
        <v>157</v>
      </c>
      <c r="D388" t="s">
        <v>259</v>
      </c>
      <c r="E388" t="s">
        <v>259</v>
      </c>
      <c r="F388" t="s">
        <v>259</v>
      </c>
      <c r="G388" t="s">
        <v>259</v>
      </c>
      <c r="H388" t="s">
        <v>259</v>
      </c>
      <c r="I388" t="s">
        <v>259</v>
      </c>
      <c r="J388">
        <v>0.11</v>
      </c>
      <c r="K388" t="s">
        <v>259</v>
      </c>
      <c r="L388" t="s">
        <v>259</v>
      </c>
      <c r="M388" t="s">
        <v>259</v>
      </c>
      <c r="O388">
        <f t="shared" si="8"/>
        <v>0.11</v>
      </c>
    </row>
    <row r="389" spans="1:15">
      <c r="A389">
        <v>301</v>
      </c>
      <c r="B389" t="s">
        <v>101</v>
      </c>
      <c r="C389" t="s">
        <v>86</v>
      </c>
      <c r="D389" t="s">
        <v>259</v>
      </c>
      <c r="E389">
        <v>2.2999999999999998</v>
      </c>
      <c r="F389">
        <v>9</v>
      </c>
      <c r="G389">
        <v>4.09</v>
      </c>
      <c r="H389">
        <v>7.4</v>
      </c>
      <c r="I389">
        <v>4.2</v>
      </c>
      <c r="J389">
        <v>3</v>
      </c>
      <c r="K389" t="s">
        <v>259</v>
      </c>
      <c r="L389">
        <v>2.1</v>
      </c>
      <c r="M389">
        <v>2.1</v>
      </c>
      <c r="O389">
        <f t="shared" si="8"/>
        <v>4.2737499999999997</v>
      </c>
    </row>
    <row r="390" spans="1:15">
      <c r="A390">
        <v>301</v>
      </c>
      <c r="B390" t="s">
        <v>101</v>
      </c>
      <c r="C390" t="s">
        <v>86</v>
      </c>
      <c r="D390">
        <v>2.2999999999999998</v>
      </c>
      <c r="E390">
        <v>1.87</v>
      </c>
      <c r="F390">
        <v>1.51</v>
      </c>
      <c r="G390">
        <v>3.65</v>
      </c>
      <c r="H390">
        <v>3.19</v>
      </c>
      <c r="I390">
        <v>1.84</v>
      </c>
      <c r="J390">
        <v>2.66</v>
      </c>
      <c r="K390">
        <v>3.16</v>
      </c>
      <c r="L390">
        <v>2.08</v>
      </c>
      <c r="M390">
        <v>1.75</v>
      </c>
      <c r="O390">
        <f t="shared" si="8"/>
        <v>2.4009999999999998</v>
      </c>
    </row>
    <row r="391" spans="1:15">
      <c r="A391">
        <v>301</v>
      </c>
      <c r="B391" t="s">
        <v>101</v>
      </c>
      <c r="C391" t="s">
        <v>86</v>
      </c>
      <c r="D391">
        <v>10.6</v>
      </c>
      <c r="E391">
        <v>3.24</v>
      </c>
      <c r="F391">
        <v>2.36</v>
      </c>
      <c r="G391">
        <v>1.97</v>
      </c>
      <c r="H391">
        <v>2.33</v>
      </c>
      <c r="I391">
        <v>5.37</v>
      </c>
      <c r="J391">
        <v>2.2999999999999998</v>
      </c>
      <c r="K391">
        <v>4.54</v>
      </c>
      <c r="L391">
        <v>2.52</v>
      </c>
      <c r="M391">
        <v>2.0299999999999998</v>
      </c>
      <c r="O391">
        <f t="shared" si="8"/>
        <v>3.7260000000000004</v>
      </c>
    </row>
    <row r="392" spans="1:15">
      <c r="A392">
        <v>301</v>
      </c>
      <c r="B392" t="s">
        <v>101</v>
      </c>
      <c r="C392" t="s">
        <v>86</v>
      </c>
      <c r="D392">
        <v>3.23</v>
      </c>
      <c r="E392" t="s">
        <v>259</v>
      </c>
      <c r="F392">
        <v>4.8</v>
      </c>
      <c r="G392">
        <v>1.67</v>
      </c>
      <c r="H392">
        <v>1.92</v>
      </c>
      <c r="I392">
        <v>2.57</v>
      </c>
      <c r="J392">
        <v>2.39</v>
      </c>
      <c r="K392">
        <v>3.89</v>
      </c>
      <c r="L392">
        <v>3.67</v>
      </c>
      <c r="M392">
        <v>2.41</v>
      </c>
      <c r="O392">
        <f t="shared" si="8"/>
        <v>2.95</v>
      </c>
    </row>
    <row r="393" spans="1:15">
      <c r="A393">
        <v>301</v>
      </c>
      <c r="B393" t="s">
        <v>101</v>
      </c>
      <c r="C393" t="s">
        <v>86</v>
      </c>
      <c r="D393">
        <v>2.12</v>
      </c>
      <c r="E393">
        <v>1.93</v>
      </c>
      <c r="F393">
        <v>2.1800000000000002</v>
      </c>
      <c r="G393">
        <v>3.36</v>
      </c>
      <c r="H393">
        <v>2.84</v>
      </c>
      <c r="I393" t="s">
        <v>259</v>
      </c>
      <c r="J393">
        <v>5.18</v>
      </c>
      <c r="K393">
        <v>5.08</v>
      </c>
      <c r="L393">
        <v>2.82</v>
      </c>
      <c r="M393">
        <v>3.91</v>
      </c>
      <c r="O393">
        <f t="shared" si="8"/>
        <v>3.2688888888888887</v>
      </c>
    </row>
    <row r="394" spans="1:15">
      <c r="A394">
        <v>329</v>
      </c>
      <c r="B394" t="s">
        <v>179</v>
      </c>
      <c r="C394" t="s">
        <v>157</v>
      </c>
      <c r="D394" t="s">
        <v>259</v>
      </c>
      <c r="E394" t="s">
        <v>259</v>
      </c>
      <c r="F394" t="s">
        <v>259</v>
      </c>
      <c r="G394" t="s">
        <v>259</v>
      </c>
      <c r="H394" t="s">
        <v>259</v>
      </c>
      <c r="I394" t="s">
        <v>259</v>
      </c>
      <c r="J394">
        <v>23.6</v>
      </c>
      <c r="K394" t="s">
        <v>259</v>
      </c>
      <c r="L394" t="s">
        <v>259</v>
      </c>
      <c r="M394" t="s">
        <v>259</v>
      </c>
      <c r="O394">
        <f t="shared" si="8"/>
        <v>23.6</v>
      </c>
    </row>
    <row r="395" spans="1:15">
      <c r="A395">
        <v>329</v>
      </c>
      <c r="B395" t="s">
        <v>179</v>
      </c>
      <c r="C395" t="s">
        <v>157</v>
      </c>
      <c r="D395" t="s">
        <v>259</v>
      </c>
      <c r="E395" t="s">
        <v>259</v>
      </c>
      <c r="F395" t="s">
        <v>259</v>
      </c>
      <c r="G395" t="s">
        <v>259</v>
      </c>
      <c r="H395" t="s">
        <v>259</v>
      </c>
      <c r="I395" t="s">
        <v>259</v>
      </c>
      <c r="J395" t="s">
        <v>259</v>
      </c>
      <c r="K395" t="s">
        <v>259</v>
      </c>
      <c r="L395">
        <v>19.8</v>
      </c>
      <c r="M395" t="s">
        <v>259</v>
      </c>
      <c r="O395">
        <f t="shared" si="8"/>
        <v>19.8</v>
      </c>
    </row>
    <row r="396" spans="1:15">
      <c r="A396">
        <v>329</v>
      </c>
      <c r="B396" t="s">
        <v>179</v>
      </c>
      <c r="C396" t="s">
        <v>157</v>
      </c>
      <c r="D396">
        <v>16.399999999999999</v>
      </c>
      <c r="E396" t="s">
        <v>259</v>
      </c>
      <c r="F396" t="s">
        <v>259</v>
      </c>
      <c r="G396" t="s">
        <v>259</v>
      </c>
      <c r="H396" t="s">
        <v>259</v>
      </c>
      <c r="I396" t="s">
        <v>259</v>
      </c>
      <c r="J396" t="s">
        <v>259</v>
      </c>
      <c r="K396" t="s">
        <v>259</v>
      </c>
      <c r="L396" t="s">
        <v>259</v>
      </c>
      <c r="M396" t="s">
        <v>259</v>
      </c>
      <c r="O396">
        <f t="shared" si="8"/>
        <v>16.399999999999999</v>
      </c>
    </row>
    <row r="397" spans="1:15">
      <c r="A397">
        <v>329</v>
      </c>
      <c r="B397" t="s">
        <v>179</v>
      </c>
      <c r="C397" t="s">
        <v>157</v>
      </c>
      <c r="D397" t="s">
        <v>259</v>
      </c>
      <c r="E397" t="s">
        <v>259</v>
      </c>
      <c r="F397" t="s">
        <v>259</v>
      </c>
      <c r="G397" t="s">
        <v>259</v>
      </c>
      <c r="H397" t="s">
        <v>259</v>
      </c>
      <c r="I397" t="s">
        <v>259</v>
      </c>
      <c r="J397" t="s">
        <v>259</v>
      </c>
      <c r="K397" t="s">
        <v>259</v>
      </c>
      <c r="L397" t="s">
        <v>259</v>
      </c>
      <c r="M397">
        <v>42.1</v>
      </c>
      <c r="O397">
        <f t="shared" si="8"/>
        <v>42.1</v>
      </c>
    </row>
    <row r="398" spans="1:15">
      <c r="A398">
        <v>348</v>
      </c>
      <c r="B398" t="s">
        <v>102</v>
      </c>
      <c r="C398" t="s">
        <v>86</v>
      </c>
      <c r="D398" t="s">
        <v>259</v>
      </c>
      <c r="E398">
        <v>0.14000000000000001</v>
      </c>
      <c r="F398">
        <v>0.14000000000000001</v>
      </c>
      <c r="G398" t="s">
        <v>259</v>
      </c>
      <c r="H398" t="s">
        <v>259</v>
      </c>
      <c r="I398" t="s">
        <v>259</v>
      </c>
      <c r="J398" t="s">
        <v>259</v>
      </c>
      <c r="K398">
        <v>6.5000000000000002E-2</v>
      </c>
      <c r="L398" t="s">
        <v>259</v>
      </c>
      <c r="M398" t="s">
        <v>259</v>
      </c>
      <c r="O398">
        <f t="shared" si="8"/>
        <v>0.115</v>
      </c>
    </row>
    <row r="399" spans="1:15">
      <c r="A399">
        <v>348</v>
      </c>
      <c r="B399" t="s">
        <v>102</v>
      </c>
      <c r="C399" t="s">
        <v>86</v>
      </c>
      <c r="D399">
        <v>0.20599999999999999</v>
      </c>
      <c r="E399">
        <v>0.17699999999999999</v>
      </c>
      <c r="F399">
        <v>9.0899999999999995E-2</v>
      </c>
      <c r="G399">
        <v>0.39800000000000002</v>
      </c>
      <c r="H399">
        <v>0.11700000000000001</v>
      </c>
      <c r="I399">
        <v>0.16500000000000001</v>
      </c>
      <c r="J399">
        <v>5.62E-2</v>
      </c>
      <c r="K399">
        <v>0.151</v>
      </c>
      <c r="L399">
        <v>7.9600000000000004E-2</v>
      </c>
      <c r="M399">
        <v>7.1900000000000006E-2</v>
      </c>
      <c r="O399">
        <f t="shared" si="8"/>
        <v>0.15126000000000001</v>
      </c>
    </row>
    <row r="400" spans="1:15">
      <c r="A400">
        <v>348</v>
      </c>
      <c r="B400" t="s">
        <v>102</v>
      </c>
      <c r="C400" t="s">
        <v>86</v>
      </c>
      <c r="D400">
        <v>7.5499999999999998E-2</v>
      </c>
      <c r="E400">
        <v>0.14199999999999999</v>
      </c>
      <c r="F400">
        <v>0.66200000000000003</v>
      </c>
      <c r="G400">
        <v>0.14000000000000001</v>
      </c>
      <c r="H400">
        <v>0.20399999999999999</v>
      </c>
      <c r="I400">
        <v>0.214</v>
      </c>
      <c r="J400">
        <v>0.10299999999999999</v>
      </c>
      <c r="K400">
        <v>0.111</v>
      </c>
      <c r="L400">
        <v>8.5099999999999995E-2</v>
      </c>
      <c r="M400">
        <v>7.51E-2</v>
      </c>
      <c r="O400">
        <f t="shared" si="8"/>
        <v>0.18116999999999997</v>
      </c>
    </row>
    <row r="401" spans="1:15">
      <c r="A401">
        <v>348</v>
      </c>
      <c r="B401" t="s">
        <v>102</v>
      </c>
      <c r="C401" t="s">
        <v>86</v>
      </c>
      <c r="D401">
        <v>6.4600000000000005E-2</v>
      </c>
      <c r="E401" t="s">
        <v>259</v>
      </c>
      <c r="F401">
        <v>9.2600000000000002E-2</v>
      </c>
      <c r="G401">
        <v>0.22700000000000001</v>
      </c>
      <c r="H401">
        <v>9.1300000000000006E-2</v>
      </c>
      <c r="I401">
        <v>5.7599999999999998E-2</v>
      </c>
      <c r="J401">
        <v>6.6400000000000001E-2</v>
      </c>
      <c r="K401">
        <v>5.8799999999999998E-2</v>
      </c>
      <c r="L401">
        <v>6.7199999999999996E-2</v>
      </c>
      <c r="M401">
        <v>7.7200000000000005E-2</v>
      </c>
      <c r="O401">
        <f t="shared" si="8"/>
        <v>8.9188888888888901E-2</v>
      </c>
    </row>
    <row r="402" spans="1:15">
      <c r="A402">
        <v>348</v>
      </c>
      <c r="B402" t="s">
        <v>102</v>
      </c>
      <c r="C402" t="s">
        <v>86</v>
      </c>
      <c r="D402">
        <v>0.151</v>
      </c>
      <c r="E402">
        <v>0.129</v>
      </c>
      <c r="F402">
        <v>0.13200000000000001</v>
      </c>
      <c r="G402">
        <v>0.13900000000000001</v>
      </c>
      <c r="H402">
        <v>0.115</v>
      </c>
      <c r="I402" t="s">
        <v>259</v>
      </c>
      <c r="J402">
        <v>0.12</v>
      </c>
      <c r="K402">
        <v>7.4300000000000005E-2</v>
      </c>
      <c r="L402">
        <v>7.2300000000000003E-2</v>
      </c>
      <c r="M402">
        <v>6.1899999999999997E-2</v>
      </c>
      <c r="O402">
        <f t="shared" si="8"/>
        <v>0.1105</v>
      </c>
    </row>
    <row r="403" spans="1:15">
      <c r="A403">
        <v>348</v>
      </c>
      <c r="B403" t="s">
        <v>102</v>
      </c>
      <c r="C403" t="s">
        <v>86</v>
      </c>
      <c r="D403">
        <v>8.0199999999999994E-2</v>
      </c>
      <c r="E403">
        <v>9.4700000000000006E-2</v>
      </c>
      <c r="F403">
        <v>0.42699999999999999</v>
      </c>
      <c r="G403">
        <v>6.2899999999999998E-2</v>
      </c>
      <c r="H403">
        <v>0.09</v>
      </c>
      <c r="I403">
        <v>5.7799999999999997E-2</v>
      </c>
      <c r="J403">
        <v>7.9100000000000004E-2</v>
      </c>
      <c r="K403">
        <v>9.06E-2</v>
      </c>
      <c r="L403">
        <v>7.3499999999999996E-2</v>
      </c>
      <c r="M403">
        <v>8.7300000000000003E-2</v>
      </c>
      <c r="O403">
        <f t="shared" si="8"/>
        <v>0.11430999999999998</v>
      </c>
    </row>
    <row r="404" spans="1:15">
      <c r="A404">
        <v>348</v>
      </c>
      <c r="B404" t="s">
        <v>102</v>
      </c>
      <c r="C404" t="s">
        <v>86</v>
      </c>
      <c r="D404" t="s">
        <v>259</v>
      </c>
      <c r="E404">
        <v>9.2999999999999999E-2</v>
      </c>
      <c r="F404">
        <v>0.32300000000000001</v>
      </c>
      <c r="G404">
        <v>3.78E-2</v>
      </c>
      <c r="H404">
        <v>4.8899999999999999E-2</v>
      </c>
      <c r="I404">
        <v>8.0500000000000002E-2</v>
      </c>
      <c r="J404">
        <v>8.0600000000000005E-2</v>
      </c>
      <c r="K404">
        <v>0.123</v>
      </c>
      <c r="L404" t="s">
        <v>259</v>
      </c>
      <c r="M404">
        <v>8.5500000000000007E-2</v>
      </c>
      <c r="O404">
        <f t="shared" si="8"/>
        <v>0.10903750000000001</v>
      </c>
    </row>
    <row r="405" spans="1:15">
      <c r="A405">
        <v>348</v>
      </c>
      <c r="B405" t="s">
        <v>102</v>
      </c>
      <c r="C405" t="s">
        <v>86</v>
      </c>
      <c r="D405" t="s">
        <v>259</v>
      </c>
      <c r="E405">
        <v>6.8199999999999997E-2</v>
      </c>
      <c r="F405" t="s">
        <v>259</v>
      </c>
      <c r="G405" t="s">
        <v>259</v>
      </c>
      <c r="H405">
        <v>9.9599999999999994E-2</v>
      </c>
      <c r="I405">
        <v>9.7500000000000003E-2</v>
      </c>
      <c r="J405">
        <v>7.1599999999999997E-2</v>
      </c>
      <c r="K405">
        <v>0.19800000000000001</v>
      </c>
      <c r="L405">
        <v>6.9400000000000003E-2</v>
      </c>
      <c r="M405">
        <v>4.4600000000000001E-2</v>
      </c>
      <c r="O405">
        <f t="shared" si="8"/>
        <v>9.2699999999999991E-2</v>
      </c>
    </row>
    <row r="406" spans="1:15">
      <c r="A406">
        <v>376</v>
      </c>
      <c r="B406" t="s">
        <v>180</v>
      </c>
      <c r="C406" t="s">
        <v>157</v>
      </c>
      <c r="D406" t="s">
        <v>259</v>
      </c>
      <c r="E406" t="s">
        <v>259</v>
      </c>
      <c r="F406" t="s">
        <v>259</v>
      </c>
      <c r="G406" t="s">
        <v>259</v>
      </c>
      <c r="H406" t="s">
        <v>259</v>
      </c>
      <c r="I406" t="s">
        <v>259</v>
      </c>
      <c r="J406">
        <v>61</v>
      </c>
      <c r="K406" t="s">
        <v>259</v>
      </c>
      <c r="L406" t="s">
        <v>259</v>
      </c>
      <c r="M406" t="s">
        <v>259</v>
      </c>
      <c r="O406">
        <f t="shared" si="8"/>
        <v>61</v>
      </c>
    </row>
    <row r="407" spans="1:15">
      <c r="A407">
        <v>376</v>
      </c>
      <c r="B407" t="s">
        <v>180</v>
      </c>
      <c r="C407" t="s">
        <v>157</v>
      </c>
      <c r="D407" t="s">
        <v>259</v>
      </c>
      <c r="E407" t="s">
        <v>259</v>
      </c>
      <c r="F407" t="s">
        <v>259</v>
      </c>
      <c r="G407" t="s">
        <v>259</v>
      </c>
      <c r="H407" t="s">
        <v>259</v>
      </c>
      <c r="I407" t="s">
        <v>259</v>
      </c>
      <c r="J407" t="s">
        <v>259</v>
      </c>
      <c r="K407" t="s">
        <v>259</v>
      </c>
      <c r="L407">
        <v>35.799999999999997</v>
      </c>
      <c r="M407" t="s">
        <v>259</v>
      </c>
      <c r="O407">
        <f t="shared" si="8"/>
        <v>35.799999999999997</v>
      </c>
    </row>
    <row r="408" spans="1:15">
      <c r="A408">
        <v>376</v>
      </c>
      <c r="B408" t="s">
        <v>180</v>
      </c>
      <c r="C408" t="s">
        <v>157</v>
      </c>
      <c r="D408">
        <v>55.1</v>
      </c>
      <c r="E408" t="s">
        <v>259</v>
      </c>
      <c r="F408" t="s">
        <v>259</v>
      </c>
      <c r="G408" t="s">
        <v>259</v>
      </c>
      <c r="H408" t="s">
        <v>259</v>
      </c>
      <c r="I408" t="s">
        <v>259</v>
      </c>
      <c r="J408" t="s">
        <v>259</v>
      </c>
      <c r="K408" t="s">
        <v>259</v>
      </c>
      <c r="L408" t="s">
        <v>259</v>
      </c>
      <c r="M408" t="s">
        <v>259</v>
      </c>
      <c r="O408">
        <f t="shared" si="8"/>
        <v>55.1</v>
      </c>
    </row>
    <row r="409" spans="1:15">
      <c r="A409">
        <v>376</v>
      </c>
      <c r="B409" t="s">
        <v>180</v>
      </c>
      <c r="C409" t="s">
        <v>157</v>
      </c>
      <c r="D409" t="s">
        <v>259</v>
      </c>
      <c r="E409" t="s">
        <v>259</v>
      </c>
      <c r="F409" t="s">
        <v>259</v>
      </c>
      <c r="G409" t="s">
        <v>259</v>
      </c>
      <c r="H409" t="s">
        <v>259</v>
      </c>
      <c r="I409" t="s">
        <v>259</v>
      </c>
      <c r="J409" t="s">
        <v>259</v>
      </c>
      <c r="K409" t="s">
        <v>259</v>
      </c>
      <c r="L409" t="s">
        <v>259</v>
      </c>
      <c r="M409">
        <v>45.1</v>
      </c>
      <c r="O409">
        <f t="shared" si="8"/>
        <v>45.1</v>
      </c>
    </row>
    <row r="410" spans="1:15">
      <c r="A410">
        <v>430</v>
      </c>
      <c r="B410" t="s">
        <v>181</v>
      </c>
      <c r="C410" t="s">
        <v>157</v>
      </c>
      <c r="D410" t="s">
        <v>259</v>
      </c>
      <c r="E410" t="s">
        <v>259</v>
      </c>
      <c r="F410" t="s">
        <v>259</v>
      </c>
      <c r="G410" t="s">
        <v>259</v>
      </c>
      <c r="H410" t="s">
        <v>259</v>
      </c>
      <c r="I410" t="s">
        <v>259</v>
      </c>
      <c r="J410">
        <v>31.1</v>
      </c>
      <c r="K410" t="s">
        <v>259</v>
      </c>
      <c r="L410" t="s">
        <v>259</v>
      </c>
      <c r="M410" t="s">
        <v>259</v>
      </c>
      <c r="O410">
        <f t="shared" si="8"/>
        <v>31.1</v>
      </c>
    </row>
    <row r="411" spans="1:15">
      <c r="A411">
        <v>430</v>
      </c>
      <c r="B411" t="s">
        <v>181</v>
      </c>
      <c r="C411" t="s">
        <v>157</v>
      </c>
      <c r="D411" t="s">
        <v>259</v>
      </c>
      <c r="E411" t="s">
        <v>259</v>
      </c>
      <c r="F411" t="s">
        <v>259</v>
      </c>
      <c r="G411" t="s">
        <v>259</v>
      </c>
      <c r="H411" t="s">
        <v>259</v>
      </c>
      <c r="I411" t="s">
        <v>259</v>
      </c>
      <c r="J411" t="s">
        <v>259</v>
      </c>
      <c r="K411" t="s">
        <v>259</v>
      </c>
      <c r="L411">
        <v>35</v>
      </c>
      <c r="M411" t="s">
        <v>259</v>
      </c>
      <c r="O411">
        <f t="shared" si="8"/>
        <v>35</v>
      </c>
    </row>
    <row r="412" spans="1:15">
      <c r="A412">
        <v>430</v>
      </c>
      <c r="B412" t="s">
        <v>181</v>
      </c>
      <c r="C412" t="s">
        <v>157</v>
      </c>
      <c r="D412">
        <v>29.4</v>
      </c>
      <c r="E412" t="s">
        <v>259</v>
      </c>
      <c r="F412" t="s">
        <v>259</v>
      </c>
      <c r="G412" t="s">
        <v>259</v>
      </c>
      <c r="H412" t="s">
        <v>259</v>
      </c>
      <c r="I412" t="s">
        <v>259</v>
      </c>
      <c r="J412" t="s">
        <v>259</v>
      </c>
      <c r="K412" t="s">
        <v>259</v>
      </c>
      <c r="L412" t="s">
        <v>259</v>
      </c>
      <c r="M412" t="s">
        <v>259</v>
      </c>
      <c r="O412">
        <f t="shared" si="8"/>
        <v>29.4</v>
      </c>
    </row>
    <row r="413" spans="1:15">
      <c r="A413">
        <v>430</v>
      </c>
      <c r="B413" t="s">
        <v>181</v>
      </c>
      <c r="C413" t="s">
        <v>157</v>
      </c>
      <c r="D413" t="s">
        <v>259</v>
      </c>
      <c r="E413" t="s">
        <v>259</v>
      </c>
      <c r="F413" t="s">
        <v>259</v>
      </c>
      <c r="G413" t="s">
        <v>259</v>
      </c>
      <c r="H413" t="s">
        <v>259</v>
      </c>
      <c r="I413" t="s">
        <v>259</v>
      </c>
      <c r="J413" t="s">
        <v>259</v>
      </c>
      <c r="K413" t="s">
        <v>259</v>
      </c>
      <c r="L413" t="s">
        <v>259</v>
      </c>
      <c r="M413">
        <v>43.7</v>
      </c>
      <c r="O413">
        <f t="shared" si="8"/>
        <v>43.7</v>
      </c>
    </row>
    <row r="414" spans="1:15">
      <c r="A414">
        <v>3164</v>
      </c>
      <c r="B414" t="s">
        <v>103</v>
      </c>
      <c r="C414" t="s">
        <v>72</v>
      </c>
      <c r="D414" t="s">
        <v>259</v>
      </c>
      <c r="E414" t="s">
        <v>259</v>
      </c>
      <c r="F414" t="s">
        <v>259</v>
      </c>
      <c r="G414">
        <v>0.25</v>
      </c>
      <c r="H414" t="s">
        <v>259</v>
      </c>
      <c r="I414" t="s">
        <v>259</v>
      </c>
      <c r="J414" t="s">
        <v>259</v>
      </c>
      <c r="K414" t="s">
        <v>259</v>
      </c>
      <c r="L414" t="s">
        <v>259</v>
      </c>
      <c r="M414" t="s">
        <v>259</v>
      </c>
      <c r="O414">
        <f t="shared" si="8"/>
        <v>0.25</v>
      </c>
    </row>
    <row r="415" spans="1:15">
      <c r="A415">
        <v>3164</v>
      </c>
      <c r="B415" t="s">
        <v>103</v>
      </c>
      <c r="C415" t="s">
        <v>72</v>
      </c>
      <c r="D415">
        <v>0.6</v>
      </c>
      <c r="E415">
        <v>0.25</v>
      </c>
      <c r="F415">
        <v>1.2</v>
      </c>
      <c r="G415">
        <v>0.25</v>
      </c>
      <c r="H415">
        <v>3</v>
      </c>
      <c r="I415">
        <v>0.25</v>
      </c>
      <c r="J415">
        <v>0.25</v>
      </c>
      <c r="K415">
        <v>20.100000000000001</v>
      </c>
      <c r="L415" t="s">
        <v>259</v>
      </c>
      <c r="M415" t="s">
        <v>259</v>
      </c>
      <c r="O415">
        <f t="shared" si="8"/>
        <v>3.2375000000000003</v>
      </c>
    </row>
    <row r="416" spans="1:15">
      <c r="A416">
        <v>3164</v>
      </c>
      <c r="B416" t="s">
        <v>103</v>
      </c>
      <c r="C416" t="s">
        <v>72</v>
      </c>
      <c r="D416">
        <v>4.4000000000000004</v>
      </c>
      <c r="E416">
        <v>0.25</v>
      </c>
      <c r="F416">
        <v>0.25</v>
      </c>
      <c r="G416">
        <v>0.25</v>
      </c>
      <c r="H416">
        <v>0.25</v>
      </c>
      <c r="I416">
        <v>0.6</v>
      </c>
      <c r="J416">
        <v>0.25</v>
      </c>
      <c r="K416">
        <v>0.25</v>
      </c>
      <c r="L416">
        <v>0.25</v>
      </c>
      <c r="M416" t="s">
        <v>259</v>
      </c>
      <c r="O416">
        <f t="shared" si="8"/>
        <v>0.75</v>
      </c>
    </row>
    <row r="417" spans="1:15">
      <c r="A417">
        <v>3164</v>
      </c>
      <c r="B417" t="s">
        <v>103</v>
      </c>
      <c r="C417" t="s">
        <v>72</v>
      </c>
      <c r="D417">
        <v>0.25</v>
      </c>
      <c r="E417">
        <v>0.25</v>
      </c>
      <c r="F417">
        <v>1.6</v>
      </c>
      <c r="G417">
        <v>0.25</v>
      </c>
      <c r="H417">
        <v>0.25</v>
      </c>
      <c r="I417">
        <v>0.25</v>
      </c>
      <c r="J417">
        <v>0.25</v>
      </c>
      <c r="K417">
        <v>0.25</v>
      </c>
      <c r="L417">
        <v>0.8</v>
      </c>
      <c r="M417" t="s">
        <v>259</v>
      </c>
      <c r="O417">
        <f t="shared" si="8"/>
        <v>0.46111111111111114</v>
      </c>
    </row>
    <row r="418" spans="1:15">
      <c r="A418">
        <v>3164</v>
      </c>
      <c r="B418" t="s">
        <v>103</v>
      </c>
      <c r="C418" t="s">
        <v>72</v>
      </c>
      <c r="D418">
        <v>0.7</v>
      </c>
      <c r="E418">
        <v>0.25</v>
      </c>
      <c r="F418">
        <v>0.25</v>
      </c>
      <c r="G418" t="s">
        <v>259</v>
      </c>
      <c r="H418">
        <v>0.25</v>
      </c>
      <c r="I418">
        <v>0.25</v>
      </c>
      <c r="J418">
        <v>0.25</v>
      </c>
      <c r="K418">
        <v>0.25</v>
      </c>
      <c r="L418">
        <v>0.25</v>
      </c>
      <c r="M418">
        <v>0.25</v>
      </c>
      <c r="O418">
        <f t="shared" si="8"/>
        <v>0.30000000000000004</v>
      </c>
    </row>
    <row r="419" spans="1:15">
      <c r="A419">
        <v>3164</v>
      </c>
      <c r="B419" t="s">
        <v>103</v>
      </c>
      <c r="C419" t="s">
        <v>72</v>
      </c>
      <c r="D419">
        <v>2.6</v>
      </c>
      <c r="E419">
        <v>1</v>
      </c>
      <c r="F419">
        <v>3.5</v>
      </c>
      <c r="G419">
        <v>0.25</v>
      </c>
      <c r="H419">
        <v>0.25</v>
      </c>
      <c r="I419">
        <v>0.9</v>
      </c>
      <c r="J419">
        <v>0.25</v>
      </c>
      <c r="K419">
        <v>0.25</v>
      </c>
      <c r="L419">
        <v>19.7</v>
      </c>
      <c r="M419">
        <v>0.5</v>
      </c>
      <c r="O419">
        <f t="shared" si="8"/>
        <v>2.92</v>
      </c>
    </row>
    <row r="420" spans="1:15">
      <c r="A420">
        <v>3164</v>
      </c>
      <c r="B420" t="s">
        <v>103</v>
      </c>
      <c r="C420" t="s">
        <v>72</v>
      </c>
      <c r="D420">
        <v>0.6</v>
      </c>
      <c r="E420">
        <v>3.1</v>
      </c>
      <c r="F420">
        <v>0.25</v>
      </c>
      <c r="G420">
        <v>0.7</v>
      </c>
      <c r="H420">
        <v>0.25</v>
      </c>
      <c r="I420">
        <v>1</v>
      </c>
      <c r="J420">
        <v>1.4</v>
      </c>
      <c r="K420">
        <v>0.6</v>
      </c>
      <c r="L420">
        <v>1.2</v>
      </c>
      <c r="M420" t="s">
        <v>259</v>
      </c>
      <c r="O420">
        <f t="shared" si="8"/>
        <v>1.0111111111111111</v>
      </c>
    </row>
    <row r="421" spans="1:15">
      <c r="A421">
        <v>3164</v>
      </c>
      <c r="B421" t="s">
        <v>103</v>
      </c>
      <c r="C421" t="s">
        <v>72</v>
      </c>
      <c r="D421">
        <v>2.6</v>
      </c>
      <c r="E421">
        <v>6.1</v>
      </c>
      <c r="F421" t="s">
        <v>259</v>
      </c>
      <c r="G421">
        <v>0.5</v>
      </c>
      <c r="H421">
        <v>1.1000000000000001</v>
      </c>
      <c r="I421">
        <v>3.5</v>
      </c>
      <c r="J421" t="s">
        <v>259</v>
      </c>
      <c r="K421">
        <v>1.2</v>
      </c>
      <c r="L421">
        <v>1.2</v>
      </c>
      <c r="M421">
        <v>1.7</v>
      </c>
      <c r="O421">
        <f t="shared" si="8"/>
        <v>2.2374999999999998</v>
      </c>
    </row>
    <row r="422" spans="1:15">
      <c r="A422">
        <v>3164</v>
      </c>
      <c r="B422" t="s">
        <v>103</v>
      </c>
      <c r="C422" t="s">
        <v>72</v>
      </c>
      <c r="D422">
        <v>3.3</v>
      </c>
      <c r="E422" t="s">
        <v>259</v>
      </c>
      <c r="F422">
        <v>0.25</v>
      </c>
      <c r="G422">
        <v>0.25</v>
      </c>
      <c r="H422">
        <v>0.9</v>
      </c>
      <c r="I422">
        <v>0.8</v>
      </c>
      <c r="J422" t="s">
        <v>259</v>
      </c>
      <c r="K422">
        <v>1.8</v>
      </c>
      <c r="L422">
        <v>2.7</v>
      </c>
      <c r="M422">
        <v>2.1</v>
      </c>
      <c r="O422">
        <f t="shared" si="8"/>
        <v>1.5125</v>
      </c>
    </row>
    <row r="423" spans="1:15">
      <c r="A423">
        <v>3164</v>
      </c>
      <c r="B423" t="s">
        <v>103</v>
      </c>
      <c r="C423" t="s">
        <v>72</v>
      </c>
      <c r="D423">
        <v>0.25</v>
      </c>
      <c r="E423">
        <v>0.5</v>
      </c>
      <c r="F423">
        <v>0.9</v>
      </c>
      <c r="G423">
        <v>0.25</v>
      </c>
      <c r="H423">
        <v>0.25</v>
      </c>
      <c r="I423" t="s">
        <v>259</v>
      </c>
      <c r="J423">
        <v>0.25</v>
      </c>
      <c r="K423">
        <v>1</v>
      </c>
      <c r="L423">
        <v>87.2</v>
      </c>
      <c r="M423">
        <v>0.25</v>
      </c>
      <c r="O423">
        <f t="shared" si="8"/>
        <v>10.094444444444445</v>
      </c>
    </row>
    <row r="424" spans="1:15">
      <c r="A424">
        <v>3164</v>
      </c>
      <c r="B424" t="s">
        <v>103</v>
      </c>
      <c r="C424" t="s">
        <v>72</v>
      </c>
      <c r="D424" t="s">
        <v>259</v>
      </c>
      <c r="E424">
        <v>3.3</v>
      </c>
      <c r="F424">
        <v>676</v>
      </c>
      <c r="G424">
        <v>3.8</v>
      </c>
      <c r="H424">
        <v>0.25</v>
      </c>
      <c r="I424" t="s">
        <v>259</v>
      </c>
      <c r="J424">
        <v>0.25</v>
      </c>
      <c r="K424">
        <v>0.25</v>
      </c>
      <c r="L424">
        <v>0.80800000000000005</v>
      </c>
      <c r="M424">
        <v>0.5</v>
      </c>
      <c r="O424">
        <f t="shared" si="8"/>
        <v>85.644749999999988</v>
      </c>
    </row>
    <row r="425" spans="1:15">
      <c r="A425">
        <v>3164</v>
      </c>
      <c r="B425" t="s">
        <v>103</v>
      </c>
      <c r="C425" t="s">
        <v>72</v>
      </c>
      <c r="D425">
        <v>0.5</v>
      </c>
      <c r="E425">
        <v>1.1000000000000001</v>
      </c>
      <c r="F425">
        <v>0.5</v>
      </c>
      <c r="G425" t="s">
        <v>259</v>
      </c>
      <c r="H425">
        <v>2.2000000000000002</v>
      </c>
      <c r="I425">
        <v>0.5</v>
      </c>
      <c r="J425">
        <v>0.5</v>
      </c>
      <c r="K425">
        <v>3</v>
      </c>
      <c r="L425">
        <v>0.25</v>
      </c>
      <c r="M425">
        <v>0.5</v>
      </c>
      <c r="O425">
        <f t="shared" si="8"/>
        <v>1.0055555555555555</v>
      </c>
    </row>
    <row r="426" spans="1:15">
      <c r="A426">
        <v>3164</v>
      </c>
      <c r="B426" t="s">
        <v>103</v>
      </c>
      <c r="C426" t="s">
        <v>72</v>
      </c>
      <c r="D426">
        <v>0.5</v>
      </c>
      <c r="E426" t="s">
        <v>259</v>
      </c>
      <c r="F426" t="s">
        <v>259</v>
      </c>
      <c r="G426" t="s">
        <v>259</v>
      </c>
      <c r="H426" t="s">
        <v>259</v>
      </c>
      <c r="I426" t="s">
        <v>259</v>
      </c>
      <c r="J426" t="s">
        <v>259</v>
      </c>
      <c r="K426" t="s">
        <v>259</v>
      </c>
      <c r="L426" t="s">
        <v>259</v>
      </c>
      <c r="M426" t="s">
        <v>259</v>
      </c>
      <c r="O426">
        <f t="shared" si="8"/>
        <v>0.5</v>
      </c>
    </row>
    <row r="427" spans="1:15">
      <c r="A427">
        <v>3377</v>
      </c>
      <c r="B427" t="s">
        <v>105</v>
      </c>
      <c r="C427" t="s">
        <v>72</v>
      </c>
      <c r="D427" t="s">
        <v>259</v>
      </c>
      <c r="E427">
        <v>0.02</v>
      </c>
      <c r="F427">
        <v>0.01</v>
      </c>
      <c r="G427">
        <v>0.01</v>
      </c>
      <c r="H427">
        <v>0.13</v>
      </c>
      <c r="I427">
        <v>0.01</v>
      </c>
      <c r="J427" t="s">
        <v>259</v>
      </c>
      <c r="K427" t="s">
        <v>259</v>
      </c>
      <c r="L427">
        <v>0.23</v>
      </c>
      <c r="M427">
        <v>0.26</v>
      </c>
      <c r="O427">
        <f t="shared" si="8"/>
        <v>9.5714285714285724E-2</v>
      </c>
    </row>
    <row r="428" spans="1:15">
      <c r="A428">
        <v>3377</v>
      </c>
      <c r="B428" t="s">
        <v>105</v>
      </c>
      <c r="C428" t="s">
        <v>72</v>
      </c>
      <c r="D428">
        <v>0.02</v>
      </c>
      <c r="E428">
        <v>0.03</v>
      </c>
      <c r="F428">
        <v>0.03</v>
      </c>
      <c r="G428">
        <v>0.03</v>
      </c>
      <c r="H428">
        <v>0.03</v>
      </c>
      <c r="I428">
        <v>0.74</v>
      </c>
      <c r="J428">
        <v>0.05</v>
      </c>
      <c r="K428">
        <v>0.02</v>
      </c>
      <c r="L428">
        <v>0.02</v>
      </c>
      <c r="M428">
        <v>0.03</v>
      </c>
      <c r="O428">
        <f t="shared" si="8"/>
        <v>0.1</v>
      </c>
    </row>
    <row r="429" spans="1:15">
      <c r="A429">
        <v>3377</v>
      </c>
      <c r="B429" t="s">
        <v>105</v>
      </c>
      <c r="C429" t="s">
        <v>72</v>
      </c>
      <c r="D429" t="s">
        <v>259</v>
      </c>
      <c r="E429">
        <v>0.02</v>
      </c>
      <c r="F429">
        <v>0.02</v>
      </c>
      <c r="G429">
        <v>0.03</v>
      </c>
      <c r="H429">
        <v>0.02</v>
      </c>
      <c r="I429">
        <v>0.02</v>
      </c>
      <c r="J429">
        <v>0.02</v>
      </c>
      <c r="K429">
        <v>0.01</v>
      </c>
      <c r="L429">
        <v>0.02</v>
      </c>
      <c r="M429">
        <v>0.05</v>
      </c>
      <c r="O429">
        <f t="shared" si="8"/>
        <v>2.3333333333333334E-2</v>
      </c>
    </row>
    <row r="430" spans="1:15">
      <c r="A430">
        <v>3377</v>
      </c>
      <c r="B430" t="s">
        <v>105</v>
      </c>
      <c r="C430" t="s">
        <v>72</v>
      </c>
      <c r="D430">
        <v>0.02</v>
      </c>
      <c r="E430" t="s">
        <v>259</v>
      </c>
      <c r="F430">
        <v>0.01</v>
      </c>
      <c r="G430">
        <v>0.03</v>
      </c>
      <c r="H430">
        <v>0.03</v>
      </c>
      <c r="I430">
        <v>0.02</v>
      </c>
      <c r="J430">
        <v>0.02</v>
      </c>
      <c r="K430">
        <v>0.01</v>
      </c>
      <c r="L430">
        <v>0.03</v>
      </c>
      <c r="M430">
        <v>0.02</v>
      </c>
      <c r="O430">
        <f t="shared" si="8"/>
        <v>2.1111111111111112E-2</v>
      </c>
    </row>
    <row r="431" spans="1:15">
      <c r="A431">
        <v>3377</v>
      </c>
      <c r="B431" t="s">
        <v>105</v>
      </c>
      <c r="C431" t="s">
        <v>72</v>
      </c>
      <c r="D431" t="s">
        <v>259</v>
      </c>
      <c r="E431" t="s">
        <v>259</v>
      </c>
      <c r="F431" t="s">
        <v>259</v>
      </c>
      <c r="G431">
        <v>0.01</v>
      </c>
      <c r="H431">
        <v>0.02</v>
      </c>
      <c r="I431" t="s">
        <v>259</v>
      </c>
      <c r="J431">
        <v>0.01</v>
      </c>
      <c r="K431">
        <v>0.01</v>
      </c>
      <c r="L431">
        <v>0.02</v>
      </c>
      <c r="M431">
        <v>0.01</v>
      </c>
      <c r="O431">
        <f t="shared" si="8"/>
        <v>1.3333333333333334E-2</v>
      </c>
    </row>
    <row r="432" spans="1:15">
      <c r="A432" s="27">
        <v>3408</v>
      </c>
      <c r="B432" s="27" t="s">
        <v>106</v>
      </c>
      <c r="C432" s="27" t="s">
        <v>72</v>
      </c>
      <c r="D432" t="s">
        <v>259</v>
      </c>
      <c r="E432">
        <v>1.6</v>
      </c>
      <c r="F432">
        <v>3.7</v>
      </c>
      <c r="G432">
        <v>1.9</v>
      </c>
      <c r="H432">
        <v>5.8</v>
      </c>
      <c r="I432">
        <v>2.2000000000000002</v>
      </c>
      <c r="J432" t="s">
        <v>259</v>
      </c>
      <c r="K432" t="s">
        <v>259</v>
      </c>
      <c r="L432" t="s">
        <v>259</v>
      </c>
      <c r="M432" t="s">
        <v>259</v>
      </c>
      <c r="N432" s="27"/>
      <c r="O432" s="27">
        <f t="shared" si="8"/>
        <v>3.04</v>
      </c>
    </row>
    <row r="433" spans="1:15">
      <c r="A433" s="27">
        <v>3408</v>
      </c>
      <c r="B433" s="27" t="s">
        <v>106</v>
      </c>
      <c r="C433" s="27" t="s">
        <v>72</v>
      </c>
      <c r="D433">
        <v>1.48</v>
      </c>
      <c r="E433">
        <v>2.23</v>
      </c>
      <c r="F433">
        <v>1.32</v>
      </c>
      <c r="G433">
        <v>18.2</v>
      </c>
      <c r="H433">
        <v>3.94</v>
      </c>
      <c r="I433">
        <v>3.99</v>
      </c>
      <c r="J433">
        <v>8.2200000000000006</v>
      </c>
      <c r="K433">
        <v>2.75</v>
      </c>
      <c r="L433">
        <v>2.29</v>
      </c>
      <c r="M433">
        <v>1.85</v>
      </c>
      <c r="N433" s="27"/>
      <c r="O433" s="27">
        <f t="shared" si="8"/>
        <v>4.6270000000000007</v>
      </c>
    </row>
    <row r="434" spans="1:15">
      <c r="A434" s="27">
        <v>3408</v>
      </c>
      <c r="B434" s="27" t="s">
        <v>106</v>
      </c>
      <c r="C434" s="27" t="s">
        <v>72</v>
      </c>
      <c r="D434">
        <v>0.83299999999999996</v>
      </c>
      <c r="E434">
        <v>1.57</v>
      </c>
      <c r="F434">
        <v>1.54</v>
      </c>
      <c r="G434">
        <v>2.57</v>
      </c>
      <c r="H434">
        <v>1.71</v>
      </c>
      <c r="I434">
        <v>2.19</v>
      </c>
      <c r="J434">
        <v>1.86</v>
      </c>
      <c r="K434">
        <v>2.8</v>
      </c>
      <c r="L434">
        <v>1.98</v>
      </c>
      <c r="M434">
        <v>7.36</v>
      </c>
      <c r="N434" s="27"/>
      <c r="O434" s="27">
        <f t="shared" si="8"/>
        <v>2.4412999999999996</v>
      </c>
    </row>
    <row r="435" spans="1:15">
      <c r="A435" s="27">
        <v>3408</v>
      </c>
      <c r="B435" s="27" t="s">
        <v>106</v>
      </c>
      <c r="C435" s="27" t="s">
        <v>72</v>
      </c>
      <c r="D435">
        <v>0.75800000000000001</v>
      </c>
      <c r="E435" t="s">
        <v>259</v>
      </c>
      <c r="F435">
        <v>2.87</v>
      </c>
      <c r="G435">
        <v>1.03</v>
      </c>
      <c r="H435">
        <v>0.80100000000000005</v>
      </c>
      <c r="I435">
        <v>0.73599999999999999</v>
      </c>
      <c r="J435">
        <v>3.15</v>
      </c>
      <c r="K435">
        <v>2.39</v>
      </c>
      <c r="L435">
        <v>3.69</v>
      </c>
      <c r="M435">
        <v>2.16</v>
      </c>
      <c r="N435" s="27"/>
      <c r="O435" s="27">
        <f t="shared" si="8"/>
        <v>1.953888888888889</v>
      </c>
    </row>
    <row r="436" spans="1:15">
      <c r="A436" s="27">
        <v>3408</v>
      </c>
      <c r="B436" s="27" t="s">
        <v>106</v>
      </c>
      <c r="C436" s="27" t="s">
        <v>72</v>
      </c>
      <c r="D436">
        <v>1.95</v>
      </c>
      <c r="E436">
        <v>0.84699999999999998</v>
      </c>
      <c r="F436">
        <v>1.75</v>
      </c>
      <c r="G436">
        <v>1.1499999999999999</v>
      </c>
      <c r="H436">
        <v>1.2</v>
      </c>
      <c r="I436" t="s">
        <v>259</v>
      </c>
      <c r="J436">
        <v>1.49</v>
      </c>
      <c r="K436">
        <v>1.41</v>
      </c>
      <c r="L436">
        <v>1.53</v>
      </c>
      <c r="M436">
        <v>1.83</v>
      </c>
      <c r="N436" s="27"/>
      <c r="O436" s="27">
        <f t="shared" si="8"/>
        <v>1.4618888888888888</v>
      </c>
    </row>
    <row r="437" spans="1:15">
      <c r="A437">
        <v>3409</v>
      </c>
      <c r="B437" t="s">
        <v>107</v>
      </c>
      <c r="C437" t="s">
        <v>72</v>
      </c>
      <c r="D437" t="s">
        <v>259</v>
      </c>
      <c r="E437">
        <v>0.25</v>
      </c>
      <c r="F437">
        <v>0.25</v>
      </c>
      <c r="G437">
        <v>0.25</v>
      </c>
      <c r="H437">
        <v>1.6</v>
      </c>
      <c r="I437">
        <v>0.25</v>
      </c>
      <c r="J437" t="s">
        <v>259</v>
      </c>
      <c r="K437" t="s">
        <v>259</v>
      </c>
      <c r="L437" t="s">
        <v>259</v>
      </c>
      <c r="M437" t="s">
        <v>259</v>
      </c>
      <c r="O437">
        <f t="shared" si="8"/>
        <v>0.52</v>
      </c>
    </row>
    <row r="438" spans="1:15">
      <c r="A438">
        <v>3409</v>
      </c>
      <c r="B438" t="s">
        <v>107</v>
      </c>
      <c r="C438" t="s">
        <v>72</v>
      </c>
      <c r="D438">
        <v>0.25</v>
      </c>
      <c r="E438">
        <v>0.25</v>
      </c>
      <c r="F438">
        <v>0.25</v>
      </c>
      <c r="G438">
        <v>0.25</v>
      </c>
      <c r="H438">
        <v>0.25</v>
      </c>
      <c r="I438">
        <v>0.25</v>
      </c>
      <c r="J438">
        <v>0.25</v>
      </c>
      <c r="K438">
        <v>0.25</v>
      </c>
      <c r="L438">
        <v>0.25</v>
      </c>
      <c r="M438">
        <v>0.25</v>
      </c>
    </row>
    <row r="439" spans="1:15">
      <c r="A439">
        <v>3409</v>
      </c>
      <c r="B439" t="s">
        <v>107</v>
      </c>
      <c r="C439" t="s">
        <v>72</v>
      </c>
      <c r="D439">
        <v>0.25</v>
      </c>
      <c r="E439">
        <v>0.25</v>
      </c>
      <c r="F439">
        <v>0.25</v>
      </c>
      <c r="G439">
        <v>0.25</v>
      </c>
      <c r="H439">
        <v>0.25</v>
      </c>
      <c r="I439">
        <v>0.25</v>
      </c>
      <c r="J439">
        <v>0.25</v>
      </c>
      <c r="K439">
        <v>0.25</v>
      </c>
      <c r="L439">
        <v>0.25</v>
      </c>
      <c r="M439">
        <v>0.25</v>
      </c>
    </row>
    <row r="440" spans="1:15">
      <c r="A440">
        <v>3409</v>
      </c>
      <c r="B440" t="s">
        <v>107</v>
      </c>
      <c r="C440" t="s">
        <v>72</v>
      </c>
      <c r="D440">
        <v>0.25</v>
      </c>
      <c r="E440" t="s">
        <v>259</v>
      </c>
      <c r="F440">
        <v>0.25</v>
      </c>
      <c r="G440">
        <v>0.25</v>
      </c>
      <c r="H440">
        <v>0.25</v>
      </c>
      <c r="I440">
        <v>0.25</v>
      </c>
      <c r="J440">
        <v>0.25</v>
      </c>
      <c r="K440">
        <v>0.25</v>
      </c>
      <c r="L440">
        <v>0.25</v>
      </c>
      <c r="M440">
        <v>0.25</v>
      </c>
    </row>
    <row r="441" spans="1:15">
      <c r="A441">
        <v>3409</v>
      </c>
      <c r="B441" t="s">
        <v>107</v>
      </c>
      <c r="C441" t="s">
        <v>72</v>
      </c>
      <c r="D441">
        <v>0.25</v>
      </c>
      <c r="E441">
        <v>0.25</v>
      </c>
      <c r="F441">
        <v>0.504</v>
      </c>
      <c r="G441">
        <v>0.25</v>
      </c>
      <c r="H441">
        <v>0.25</v>
      </c>
      <c r="I441" t="s">
        <v>259</v>
      </c>
      <c r="J441">
        <v>0.25</v>
      </c>
      <c r="K441">
        <v>0.25</v>
      </c>
      <c r="L441">
        <v>0.25</v>
      </c>
      <c r="M441">
        <v>0.25</v>
      </c>
      <c r="O441">
        <f t="shared" si="8"/>
        <v>0.2782222222222222</v>
      </c>
    </row>
    <row r="442" spans="1:15">
      <c r="A442">
        <v>3409</v>
      </c>
      <c r="B442" t="s">
        <v>107</v>
      </c>
      <c r="C442" t="s">
        <v>72</v>
      </c>
      <c r="D442">
        <v>0.25</v>
      </c>
      <c r="E442">
        <v>0.25</v>
      </c>
      <c r="F442">
        <v>8.44</v>
      </c>
      <c r="G442">
        <v>0.25</v>
      </c>
      <c r="H442">
        <v>0.25</v>
      </c>
      <c r="I442">
        <v>0.25</v>
      </c>
      <c r="J442">
        <v>0.25</v>
      </c>
      <c r="K442">
        <v>0.25</v>
      </c>
      <c r="L442">
        <v>0.25</v>
      </c>
      <c r="M442">
        <v>0.25</v>
      </c>
      <c r="O442">
        <f t="shared" si="8"/>
        <v>1.069</v>
      </c>
    </row>
    <row r="443" spans="1:15">
      <c r="A443">
        <v>3409</v>
      </c>
      <c r="B443" t="s">
        <v>107</v>
      </c>
      <c r="C443" t="s">
        <v>72</v>
      </c>
      <c r="D443">
        <v>0.25</v>
      </c>
      <c r="E443">
        <v>0.25</v>
      </c>
      <c r="F443">
        <v>0.25</v>
      </c>
      <c r="G443">
        <v>0.25</v>
      </c>
      <c r="H443">
        <v>0.25</v>
      </c>
      <c r="I443">
        <v>0.25</v>
      </c>
      <c r="J443">
        <v>0.25</v>
      </c>
      <c r="K443">
        <v>0.25</v>
      </c>
      <c r="L443" t="s">
        <v>259</v>
      </c>
      <c r="M443">
        <v>0.25</v>
      </c>
    </row>
    <row r="444" spans="1:15">
      <c r="A444">
        <v>3409</v>
      </c>
      <c r="B444" t="s">
        <v>107</v>
      </c>
      <c r="C444" t="s">
        <v>72</v>
      </c>
      <c r="D444">
        <v>0.25</v>
      </c>
      <c r="E444">
        <v>0.25</v>
      </c>
      <c r="F444">
        <v>0.25</v>
      </c>
      <c r="G444" t="s">
        <v>259</v>
      </c>
      <c r="H444">
        <v>0.25</v>
      </c>
      <c r="I444">
        <v>0.25</v>
      </c>
      <c r="J444">
        <v>0.25</v>
      </c>
      <c r="K444">
        <v>0.25</v>
      </c>
      <c r="L444">
        <v>0.25</v>
      </c>
      <c r="M444" t="s">
        <v>259</v>
      </c>
    </row>
    <row r="445" spans="1:15">
      <c r="A445">
        <v>3409</v>
      </c>
      <c r="B445" t="s">
        <v>107</v>
      </c>
      <c r="C445" t="s">
        <v>72</v>
      </c>
      <c r="D445">
        <v>0.25</v>
      </c>
      <c r="E445">
        <v>0.25</v>
      </c>
      <c r="F445">
        <v>0.25</v>
      </c>
      <c r="G445" t="s">
        <v>259</v>
      </c>
      <c r="H445">
        <v>0.25</v>
      </c>
      <c r="I445">
        <v>0.25</v>
      </c>
      <c r="J445">
        <v>0.25</v>
      </c>
      <c r="K445">
        <v>0.25</v>
      </c>
      <c r="L445">
        <v>0.25</v>
      </c>
      <c r="M445">
        <v>0.25</v>
      </c>
    </row>
    <row r="446" spans="1:15">
      <c r="A446">
        <v>3409</v>
      </c>
      <c r="B446" t="s">
        <v>107</v>
      </c>
      <c r="C446" t="s">
        <v>72</v>
      </c>
      <c r="D446">
        <v>0.25</v>
      </c>
      <c r="E446" t="s">
        <v>259</v>
      </c>
      <c r="F446">
        <v>0.25</v>
      </c>
      <c r="G446">
        <v>0.25</v>
      </c>
      <c r="H446">
        <v>0.25</v>
      </c>
      <c r="I446">
        <v>0.25</v>
      </c>
      <c r="J446">
        <v>0.25</v>
      </c>
      <c r="K446">
        <v>0.25</v>
      </c>
      <c r="L446">
        <v>0.25</v>
      </c>
      <c r="M446">
        <v>0.25</v>
      </c>
    </row>
    <row r="447" spans="1:15">
      <c r="A447">
        <v>3409</v>
      </c>
      <c r="B447" t="s">
        <v>107</v>
      </c>
      <c r="C447" t="s">
        <v>72</v>
      </c>
      <c r="D447">
        <v>0.25</v>
      </c>
      <c r="E447">
        <v>0.25</v>
      </c>
      <c r="F447">
        <v>0.25</v>
      </c>
      <c r="G447">
        <v>0.25</v>
      </c>
      <c r="H447">
        <v>0.25</v>
      </c>
      <c r="I447">
        <v>0.25</v>
      </c>
      <c r="J447">
        <v>0.25</v>
      </c>
      <c r="K447">
        <v>0.25</v>
      </c>
      <c r="L447">
        <v>0.25</v>
      </c>
      <c r="M447">
        <v>0.25</v>
      </c>
    </row>
    <row r="448" spans="1:15">
      <c r="A448">
        <v>3409</v>
      </c>
      <c r="B448" t="s">
        <v>107</v>
      </c>
      <c r="C448" t="s">
        <v>72</v>
      </c>
      <c r="D448">
        <v>0.25</v>
      </c>
      <c r="E448">
        <v>0.25</v>
      </c>
      <c r="F448">
        <v>0.25</v>
      </c>
      <c r="G448">
        <v>0.25</v>
      </c>
      <c r="H448">
        <v>0.25</v>
      </c>
      <c r="I448">
        <v>0.25</v>
      </c>
      <c r="J448" t="s">
        <v>259</v>
      </c>
      <c r="K448">
        <v>0.25</v>
      </c>
      <c r="L448">
        <v>0.25</v>
      </c>
      <c r="M448">
        <v>0.25</v>
      </c>
    </row>
    <row r="449" spans="1:15">
      <c r="A449">
        <v>3409</v>
      </c>
      <c r="B449" t="s">
        <v>107</v>
      </c>
      <c r="C449" t="s">
        <v>72</v>
      </c>
      <c r="D449">
        <v>0.25</v>
      </c>
      <c r="E449">
        <v>0.25</v>
      </c>
      <c r="F449">
        <v>0.25</v>
      </c>
      <c r="G449">
        <v>0.25</v>
      </c>
      <c r="H449">
        <v>0.25</v>
      </c>
      <c r="I449">
        <v>0.25</v>
      </c>
      <c r="J449">
        <v>0.25</v>
      </c>
      <c r="K449">
        <v>0.25</v>
      </c>
      <c r="L449" t="s">
        <v>259</v>
      </c>
      <c r="M449">
        <v>0.25</v>
      </c>
    </row>
    <row r="450" spans="1:15">
      <c r="A450">
        <v>3409</v>
      </c>
      <c r="B450" t="s">
        <v>107</v>
      </c>
      <c r="C450" t="s">
        <v>72</v>
      </c>
      <c r="D450" t="s">
        <v>259</v>
      </c>
      <c r="E450">
        <v>0.25</v>
      </c>
      <c r="F450">
        <v>0.9</v>
      </c>
      <c r="G450">
        <v>0.25</v>
      </c>
      <c r="H450">
        <v>0.25</v>
      </c>
      <c r="I450">
        <v>0.25</v>
      </c>
      <c r="J450">
        <v>0.25</v>
      </c>
      <c r="K450">
        <v>0.6</v>
      </c>
      <c r="L450">
        <v>0.25</v>
      </c>
      <c r="M450">
        <v>0.25</v>
      </c>
      <c r="O450">
        <f t="shared" si="8"/>
        <v>0.3611111111111111</v>
      </c>
    </row>
    <row r="451" spans="1:15">
      <c r="A451">
        <v>3409</v>
      </c>
      <c r="B451" t="s">
        <v>107</v>
      </c>
      <c r="C451" t="s">
        <v>72</v>
      </c>
      <c r="D451">
        <v>0.25</v>
      </c>
      <c r="E451">
        <v>0.25</v>
      </c>
      <c r="F451">
        <v>0.25</v>
      </c>
      <c r="G451">
        <v>0.25</v>
      </c>
      <c r="H451">
        <v>0.25</v>
      </c>
      <c r="I451">
        <v>0.25</v>
      </c>
      <c r="J451">
        <v>0.6</v>
      </c>
      <c r="K451">
        <v>8.6999999999999993</v>
      </c>
      <c r="L451">
        <v>0.25</v>
      </c>
      <c r="M451" t="s">
        <v>259</v>
      </c>
      <c r="O451">
        <f t="shared" ref="O451:O514" si="9">AVERAGE(D451:M451)</f>
        <v>1.2277777777777776</v>
      </c>
    </row>
    <row r="452" spans="1:15">
      <c r="A452">
        <v>3409</v>
      </c>
      <c r="B452" t="s">
        <v>107</v>
      </c>
      <c r="C452" t="s">
        <v>72</v>
      </c>
      <c r="D452">
        <v>3.2</v>
      </c>
      <c r="E452">
        <v>0.25</v>
      </c>
      <c r="F452">
        <v>0.25</v>
      </c>
      <c r="G452">
        <v>0.25</v>
      </c>
      <c r="H452">
        <v>0.25</v>
      </c>
      <c r="I452">
        <v>0.25</v>
      </c>
      <c r="J452">
        <v>0.6</v>
      </c>
      <c r="K452">
        <v>0.25</v>
      </c>
      <c r="L452">
        <v>0.25</v>
      </c>
      <c r="M452" t="s">
        <v>259</v>
      </c>
      <c r="O452">
        <f t="shared" si="9"/>
        <v>0.6166666666666667</v>
      </c>
    </row>
    <row r="453" spans="1:15">
      <c r="A453">
        <v>3409</v>
      </c>
      <c r="B453" t="s">
        <v>107</v>
      </c>
      <c r="C453" t="s">
        <v>72</v>
      </c>
      <c r="D453">
        <v>0.25</v>
      </c>
      <c r="E453">
        <v>0.25</v>
      </c>
      <c r="F453">
        <v>0.25</v>
      </c>
      <c r="G453">
        <v>0.25</v>
      </c>
      <c r="H453">
        <v>0.25</v>
      </c>
      <c r="I453">
        <v>0.25</v>
      </c>
      <c r="J453">
        <v>0.25</v>
      </c>
      <c r="K453">
        <v>0.25</v>
      </c>
      <c r="L453">
        <v>0.25</v>
      </c>
      <c r="M453" t="s">
        <v>259</v>
      </c>
    </row>
    <row r="454" spans="1:15">
      <c r="A454">
        <v>3409</v>
      </c>
      <c r="B454" t="s">
        <v>107</v>
      </c>
      <c r="C454" t="s">
        <v>72</v>
      </c>
      <c r="D454">
        <v>1.6</v>
      </c>
      <c r="E454">
        <v>0.25</v>
      </c>
      <c r="F454">
        <v>0.25</v>
      </c>
      <c r="G454" t="s">
        <v>259</v>
      </c>
      <c r="H454">
        <v>0.25</v>
      </c>
      <c r="I454">
        <v>0.25</v>
      </c>
      <c r="J454">
        <v>0.25</v>
      </c>
      <c r="K454">
        <v>0.25</v>
      </c>
      <c r="L454">
        <v>0.25</v>
      </c>
      <c r="M454">
        <v>0.25</v>
      </c>
      <c r="O454">
        <f t="shared" si="9"/>
        <v>0.4</v>
      </c>
    </row>
    <row r="455" spans="1:15">
      <c r="A455">
        <v>3409</v>
      </c>
      <c r="B455" t="s">
        <v>107</v>
      </c>
      <c r="C455" t="s">
        <v>72</v>
      </c>
      <c r="D455">
        <v>0.25</v>
      </c>
      <c r="E455">
        <v>0.25</v>
      </c>
      <c r="F455">
        <v>0.25</v>
      </c>
      <c r="G455">
        <v>0.25</v>
      </c>
      <c r="H455">
        <v>0.25</v>
      </c>
      <c r="I455">
        <v>0.25</v>
      </c>
      <c r="J455">
        <v>0.25</v>
      </c>
      <c r="K455">
        <v>5.4</v>
      </c>
      <c r="L455">
        <v>2.8</v>
      </c>
      <c r="M455">
        <v>0.25</v>
      </c>
      <c r="O455">
        <f t="shared" si="9"/>
        <v>1.02</v>
      </c>
    </row>
    <row r="456" spans="1:15">
      <c r="A456">
        <v>3409</v>
      </c>
      <c r="B456" t="s">
        <v>107</v>
      </c>
      <c r="C456" t="s">
        <v>72</v>
      </c>
      <c r="D456">
        <v>23.8</v>
      </c>
      <c r="E456">
        <v>0.25</v>
      </c>
      <c r="F456">
        <v>0.25</v>
      </c>
      <c r="G456">
        <v>0.25</v>
      </c>
      <c r="H456">
        <v>0.25</v>
      </c>
      <c r="I456">
        <v>0.25</v>
      </c>
      <c r="J456">
        <v>2</v>
      </c>
      <c r="K456">
        <v>0.5</v>
      </c>
      <c r="L456">
        <v>0.25</v>
      </c>
      <c r="M456" t="s">
        <v>259</v>
      </c>
      <c r="O456">
        <f t="shared" si="9"/>
        <v>3.088888888888889</v>
      </c>
    </row>
    <row r="457" spans="1:15">
      <c r="A457">
        <v>3409</v>
      </c>
      <c r="B457" t="s">
        <v>107</v>
      </c>
      <c r="C457" t="s">
        <v>72</v>
      </c>
      <c r="D457">
        <v>8</v>
      </c>
      <c r="E457">
        <v>3.2</v>
      </c>
      <c r="F457" t="s">
        <v>259</v>
      </c>
      <c r="G457">
        <v>0.25</v>
      </c>
      <c r="H457">
        <v>0.25</v>
      </c>
      <c r="I457">
        <v>1.6</v>
      </c>
      <c r="J457" t="s">
        <v>259</v>
      </c>
      <c r="K457">
        <v>0.9</v>
      </c>
      <c r="L457">
        <v>2.1</v>
      </c>
      <c r="M457">
        <v>0.5</v>
      </c>
      <c r="O457">
        <f t="shared" si="9"/>
        <v>2.1</v>
      </c>
    </row>
    <row r="458" spans="1:15">
      <c r="A458">
        <v>3410</v>
      </c>
      <c r="B458" t="s">
        <v>108</v>
      </c>
      <c r="C458" t="s">
        <v>72</v>
      </c>
      <c r="D458" t="s">
        <v>259</v>
      </c>
      <c r="E458">
        <v>0.25</v>
      </c>
      <c r="F458">
        <v>2.2000000000000002</v>
      </c>
      <c r="G458">
        <v>0.77</v>
      </c>
      <c r="H458">
        <v>2</v>
      </c>
      <c r="I458">
        <v>0.88</v>
      </c>
      <c r="J458" t="s">
        <v>259</v>
      </c>
      <c r="K458" t="s">
        <v>259</v>
      </c>
      <c r="L458">
        <v>0.97</v>
      </c>
      <c r="M458">
        <v>0.86</v>
      </c>
      <c r="O458">
        <f t="shared" si="9"/>
        <v>1.132857142857143</v>
      </c>
    </row>
    <row r="459" spans="1:15">
      <c r="A459">
        <v>3410</v>
      </c>
      <c r="B459" t="s">
        <v>108</v>
      </c>
      <c r="C459" t="s">
        <v>72</v>
      </c>
      <c r="D459">
        <v>0.25</v>
      </c>
      <c r="E459">
        <v>0.25</v>
      </c>
      <c r="F459">
        <v>0.25</v>
      </c>
      <c r="G459">
        <v>0.25</v>
      </c>
      <c r="H459">
        <v>0.61099999999999999</v>
      </c>
      <c r="I459">
        <v>0.25</v>
      </c>
      <c r="J459">
        <v>0.60099999999999998</v>
      </c>
      <c r="K459">
        <v>0.89600000000000002</v>
      </c>
      <c r="L459">
        <v>0.25</v>
      </c>
      <c r="M459">
        <v>0.61099999999999999</v>
      </c>
      <c r="O459">
        <f t="shared" si="9"/>
        <v>0.42189999999999994</v>
      </c>
    </row>
    <row r="460" spans="1:15">
      <c r="A460">
        <v>3410</v>
      </c>
      <c r="B460" t="s">
        <v>108</v>
      </c>
      <c r="C460" t="s">
        <v>72</v>
      </c>
      <c r="D460">
        <v>0.25</v>
      </c>
      <c r="E460">
        <v>0.25</v>
      </c>
      <c r="F460">
        <v>0.25</v>
      </c>
      <c r="G460">
        <v>0.25</v>
      </c>
      <c r="H460">
        <v>0.25</v>
      </c>
      <c r="I460">
        <v>0.83899999999999997</v>
      </c>
      <c r="J460">
        <v>0.25</v>
      </c>
      <c r="K460">
        <v>1.63</v>
      </c>
      <c r="L460">
        <v>0.59799999999999998</v>
      </c>
      <c r="M460">
        <v>0.25</v>
      </c>
      <c r="O460">
        <f t="shared" si="9"/>
        <v>0.48170000000000002</v>
      </c>
    </row>
    <row r="461" spans="1:15">
      <c r="A461">
        <v>3410</v>
      </c>
      <c r="B461" t="s">
        <v>108</v>
      </c>
      <c r="C461" t="s">
        <v>72</v>
      </c>
      <c r="D461">
        <v>0.25</v>
      </c>
      <c r="E461" t="s">
        <v>259</v>
      </c>
      <c r="F461">
        <v>1.53</v>
      </c>
      <c r="G461">
        <v>0.25</v>
      </c>
      <c r="H461">
        <v>0.63</v>
      </c>
      <c r="I461">
        <v>0.25</v>
      </c>
      <c r="J461">
        <v>0.64</v>
      </c>
      <c r="K461">
        <v>0.25</v>
      </c>
      <c r="L461">
        <v>0.25</v>
      </c>
      <c r="M461">
        <v>0.25</v>
      </c>
      <c r="O461">
        <f t="shared" si="9"/>
        <v>0.47777777777777786</v>
      </c>
    </row>
    <row r="462" spans="1:15">
      <c r="A462">
        <v>3410</v>
      </c>
      <c r="B462" t="s">
        <v>108</v>
      </c>
      <c r="C462" t="s">
        <v>72</v>
      </c>
      <c r="D462">
        <v>0.25</v>
      </c>
      <c r="E462">
        <v>0.25</v>
      </c>
      <c r="F462">
        <v>0.25</v>
      </c>
      <c r="G462">
        <v>0.25</v>
      </c>
      <c r="H462">
        <v>0.25</v>
      </c>
      <c r="I462" t="s">
        <v>259</v>
      </c>
      <c r="J462">
        <v>0.81399999999999995</v>
      </c>
      <c r="K462">
        <v>0.90600000000000003</v>
      </c>
      <c r="L462">
        <v>0.52</v>
      </c>
      <c r="M462">
        <v>0.52300000000000002</v>
      </c>
      <c r="O462">
        <f t="shared" si="9"/>
        <v>0.44588888888888889</v>
      </c>
    </row>
    <row r="463" spans="1:15">
      <c r="A463">
        <v>3410</v>
      </c>
      <c r="B463" t="s">
        <v>108</v>
      </c>
      <c r="C463" t="s">
        <v>72</v>
      </c>
      <c r="D463">
        <v>0.5</v>
      </c>
      <c r="E463">
        <v>0.5</v>
      </c>
      <c r="F463">
        <v>8.49</v>
      </c>
      <c r="G463">
        <v>0.5</v>
      </c>
      <c r="H463">
        <v>0.5</v>
      </c>
      <c r="I463">
        <v>0.5</v>
      </c>
      <c r="J463">
        <v>0.5</v>
      </c>
      <c r="K463">
        <v>0.5</v>
      </c>
      <c r="L463">
        <v>0.5</v>
      </c>
      <c r="M463">
        <v>0.5</v>
      </c>
      <c r="O463">
        <f t="shared" si="9"/>
        <v>1.2989999999999999</v>
      </c>
    </row>
    <row r="464" spans="1:15">
      <c r="A464">
        <v>3410</v>
      </c>
      <c r="B464" t="s">
        <v>108</v>
      </c>
      <c r="C464" t="s">
        <v>72</v>
      </c>
      <c r="D464">
        <v>3.78</v>
      </c>
      <c r="E464">
        <v>1.32</v>
      </c>
      <c r="F464">
        <v>1.07</v>
      </c>
      <c r="G464">
        <v>0.5</v>
      </c>
      <c r="H464">
        <v>0.5</v>
      </c>
      <c r="I464">
        <v>0.5</v>
      </c>
      <c r="J464">
        <v>0.5</v>
      </c>
      <c r="K464">
        <v>0.5</v>
      </c>
      <c r="L464" t="s">
        <v>259</v>
      </c>
      <c r="M464">
        <v>0.5</v>
      </c>
      <c r="O464">
        <f t="shared" si="9"/>
        <v>1.018888888888889</v>
      </c>
    </row>
    <row r="465" spans="1:15">
      <c r="A465">
        <v>3410</v>
      </c>
      <c r="B465" t="s">
        <v>108</v>
      </c>
      <c r="C465" t="s">
        <v>72</v>
      </c>
      <c r="D465">
        <v>0.5</v>
      </c>
      <c r="E465">
        <v>0.5</v>
      </c>
      <c r="F465">
        <v>2.65</v>
      </c>
      <c r="G465" t="s">
        <v>259</v>
      </c>
      <c r="H465">
        <v>0.5</v>
      </c>
      <c r="I465">
        <v>0.5</v>
      </c>
      <c r="J465">
        <v>0.5</v>
      </c>
      <c r="K465">
        <v>0.5</v>
      </c>
      <c r="L465">
        <v>0.5</v>
      </c>
      <c r="M465" t="s">
        <v>259</v>
      </c>
      <c r="O465">
        <f t="shared" si="9"/>
        <v>0.76875000000000004</v>
      </c>
    </row>
    <row r="466" spans="1:15">
      <c r="A466">
        <v>3410</v>
      </c>
      <c r="B466" t="s">
        <v>108</v>
      </c>
      <c r="C466" t="s">
        <v>72</v>
      </c>
      <c r="D466">
        <v>0.5</v>
      </c>
      <c r="E466">
        <v>0.5</v>
      </c>
      <c r="F466">
        <v>0.5</v>
      </c>
      <c r="G466" t="s">
        <v>259</v>
      </c>
      <c r="H466">
        <v>0.5</v>
      </c>
      <c r="I466">
        <v>0.5</v>
      </c>
      <c r="J466">
        <v>0.5</v>
      </c>
      <c r="K466">
        <v>0.5</v>
      </c>
      <c r="L466">
        <v>0.5</v>
      </c>
      <c r="M466">
        <v>0.5</v>
      </c>
    </row>
    <row r="467" spans="1:15">
      <c r="A467">
        <v>3410</v>
      </c>
      <c r="B467" t="s">
        <v>108</v>
      </c>
      <c r="C467" t="s">
        <v>72</v>
      </c>
      <c r="D467">
        <v>0.5</v>
      </c>
      <c r="E467" t="s">
        <v>259</v>
      </c>
      <c r="F467">
        <v>0.5</v>
      </c>
      <c r="G467">
        <v>0.5</v>
      </c>
      <c r="H467">
        <v>0.5</v>
      </c>
      <c r="I467">
        <v>0.5</v>
      </c>
      <c r="J467">
        <v>0.5</v>
      </c>
      <c r="K467">
        <v>0.5</v>
      </c>
      <c r="L467">
        <v>0.5</v>
      </c>
      <c r="M467">
        <v>0.5</v>
      </c>
    </row>
    <row r="468" spans="1:15">
      <c r="A468">
        <v>3410</v>
      </c>
      <c r="B468" t="s">
        <v>108</v>
      </c>
      <c r="C468" t="s">
        <v>72</v>
      </c>
      <c r="D468">
        <v>0.5</v>
      </c>
      <c r="E468">
        <v>0.5</v>
      </c>
      <c r="F468">
        <v>0.5</v>
      </c>
      <c r="G468">
        <v>0.5</v>
      </c>
      <c r="H468">
        <v>0.5</v>
      </c>
      <c r="I468">
        <v>0.5</v>
      </c>
      <c r="J468">
        <v>0.5</v>
      </c>
      <c r="K468">
        <v>0.5</v>
      </c>
      <c r="L468">
        <v>0.5</v>
      </c>
      <c r="M468">
        <v>0.5</v>
      </c>
    </row>
    <row r="469" spans="1:15">
      <c r="A469">
        <v>3410</v>
      </c>
      <c r="B469" t="s">
        <v>108</v>
      </c>
      <c r="C469" t="s">
        <v>72</v>
      </c>
      <c r="D469">
        <v>0.5</v>
      </c>
      <c r="E469">
        <v>0.5</v>
      </c>
      <c r="F469">
        <v>0.5</v>
      </c>
      <c r="G469">
        <v>0.5</v>
      </c>
      <c r="H469">
        <v>0.5</v>
      </c>
      <c r="I469">
        <v>0.5</v>
      </c>
      <c r="J469" t="s">
        <v>259</v>
      </c>
      <c r="K469">
        <v>0.5</v>
      </c>
      <c r="L469">
        <v>0.5</v>
      </c>
      <c r="M469">
        <v>0.5</v>
      </c>
    </row>
    <row r="470" spans="1:15">
      <c r="A470">
        <v>3410</v>
      </c>
      <c r="B470" t="s">
        <v>108</v>
      </c>
      <c r="C470" t="s">
        <v>72</v>
      </c>
      <c r="D470">
        <v>0.5</v>
      </c>
      <c r="E470">
        <v>0.5</v>
      </c>
      <c r="F470">
        <v>0.5</v>
      </c>
      <c r="G470">
        <v>0.5</v>
      </c>
      <c r="H470">
        <v>0.5</v>
      </c>
      <c r="I470">
        <v>0.5</v>
      </c>
      <c r="J470">
        <v>1.2</v>
      </c>
      <c r="K470">
        <v>1.5</v>
      </c>
      <c r="L470" t="s">
        <v>259</v>
      </c>
      <c r="M470">
        <v>0.5</v>
      </c>
      <c r="O470">
        <f t="shared" si="9"/>
        <v>0.68888888888888888</v>
      </c>
    </row>
    <row r="471" spans="1:15">
      <c r="A471">
        <v>3410</v>
      </c>
      <c r="B471" t="s">
        <v>108</v>
      </c>
      <c r="C471" t="s">
        <v>72</v>
      </c>
      <c r="D471" t="s">
        <v>259</v>
      </c>
      <c r="E471">
        <v>2.5</v>
      </c>
      <c r="F471">
        <v>2.5</v>
      </c>
      <c r="G471">
        <v>2.5</v>
      </c>
      <c r="H471">
        <v>2.5</v>
      </c>
      <c r="I471">
        <v>2.5</v>
      </c>
      <c r="J471">
        <v>2.5</v>
      </c>
      <c r="K471">
        <v>0.5</v>
      </c>
      <c r="L471">
        <v>0.5</v>
      </c>
      <c r="M471">
        <v>1.4</v>
      </c>
      <c r="O471">
        <f t="shared" si="9"/>
        <v>1.9333333333333331</v>
      </c>
    </row>
    <row r="472" spans="1:15">
      <c r="A472">
        <v>3410</v>
      </c>
      <c r="B472" t="s">
        <v>108</v>
      </c>
      <c r="C472" t="s">
        <v>72</v>
      </c>
      <c r="D472">
        <v>2.5</v>
      </c>
      <c r="E472">
        <v>2.5</v>
      </c>
      <c r="F472">
        <v>2.5</v>
      </c>
      <c r="G472">
        <v>2.5</v>
      </c>
      <c r="H472">
        <v>2.5</v>
      </c>
      <c r="I472">
        <v>2.5</v>
      </c>
      <c r="J472">
        <v>2.5</v>
      </c>
      <c r="K472">
        <v>2.5</v>
      </c>
      <c r="L472">
        <v>2.5</v>
      </c>
      <c r="M472" t="s">
        <v>259</v>
      </c>
    </row>
    <row r="473" spans="1:15">
      <c r="A473">
        <v>3410</v>
      </c>
      <c r="B473" t="s">
        <v>108</v>
      </c>
      <c r="C473" t="s">
        <v>72</v>
      </c>
      <c r="D473">
        <v>2.5</v>
      </c>
      <c r="E473">
        <v>2.5</v>
      </c>
      <c r="F473">
        <v>2.5</v>
      </c>
      <c r="G473">
        <v>2.5</v>
      </c>
      <c r="H473">
        <v>2.5</v>
      </c>
      <c r="I473">
        <v>5.0999999999999996</v>
      </c>
      <c r="J473">
        <v>2.5</v>
      </c>
      <c r="K473">
        <v>2.5</v>
      </c>
      <c r="L473">
        <v>2.5</v>
      </c>
      <c r="M473" t="s">
        <v>259</v>
      </c>
      <c r="O473">
        <f t="shared" si="9"/>
        <v>2.7888888888888892</v>
      </c>
    </row>
    <row r="474" spans="1:15">
      <c r="A474">
        <v>3410</v>
      </c>
      <c r="B474" t="s">
        <v>108</v>
      </c>
      <c r="C474" t="s">
        <v>72</v>
      </c>
      <c r="D474">
        <v>2.5</v>
      </c>
      <c r="E474">
        <v>2.5</v>
      </c>
      <c r="F474">
        <v>2.5</v>
      </c>
      <c r="G474">
        <v>2.5</v>
      </c>
      <c r="H474">
        <v>2.5</v>
      </c>
      <c r="I474">
        <v>2.5</v>
      </c>
      <c r="J474">
        <v>2.5</v>
      </c>
      <c r="K474">
        <v>2.5</v>
      </c>
      <c r="L474">
        <v>2.5</v>
      </c>
      <c r="M474" t="s">
        <v>259</v>
      </c>
    </row>
    <row r="475" spans="1:15">
      <c r="A475">
        <v>3410</v>
      </c>
      <c r="B475" t="s">
        <v>108</v>
      </c>
      <c r="C475" t="s">
        <v>72</v>
      </c>
      <c r="D475">
        <v>2.5</v>
      </c>
      <c r="E475">
        <v>2.5</v>
      </c>
      <c r="F475">
        <v>2.5</v>
      </c>
      <c r="G475" t="s">
        <v>259</v>
      </c>
      <c r="H475">
        <v>2.5</v>
      </c>
      <c r="I475">
        <v>2.5</v>
      </c>
      <c r="J475">
        <v>2.5</v>
      </c>
      <c r="K475">
        <v>2.5</v>
      </c>
      <c r="L475">
        <v>2.5</v>
      </c>
      <c r="M475">
        <v>2.5</v>
      </c>
    </row>
    <row r="476" spans="1:15">
      <c r="A476">
        <v>3410</v>
      </c>
      <c r="B476" t="s">
        <v>108</v>
      </c>
      <c r="C476" t="s">
        <v>72</v>
      </c>
      <c r="D476">
        <v>2.5</v>
      </c>
      <c r="E476">
        <v>2.5</v>
      </c>
      <c r="F476">
        <v>2.5</v>
      </c>
      <c r="G476">
        <v>2.5</v>
      </c>
      <c r="H476">
        <v>2.5</v>
      </c>
      <c r="I476">
        <v>2.5</v>
      </c>
      <c r="J476">
        <v>2.5</v>
      </c>
      <c r="K476">
        <v>2.5</v>
      </c>
      <c r="L476">
        <v>2.5</v>
      </c>
      <c r="M476">
        <v>2.5</v>
      </c>
    </row>
    <row r="477" spans="1:15">
      <c r="A477">
        <v>3410</v>
      </c>
      <c r="B477" t="s">
        <v>108</v>
      </c>
      <c r="C477" t="s">
        <v>72</v>
      </c>
      <c r="D477">
        <v>2.5</v>
      </c>
      <c r="E477">
        <v>2.5</v>
      </c>
      <c r="F477">
        <v>2.5</v>
      </c>
      <c r="G477">
        <v>2.5</v>
      </c>
      <c r="H477">
        <v>2.5</v>
      </c>
      <c r="I477">
        <v>2.5</v>
      </c>
      <c r="J477">
        <v>2.5</v>
      </c>
      <c r="K477">
        <v>2.5</v>
      </c>
      <c r="L477">
        <v>2.5</v>
      </c>
      <c r="M477" t="s">
        <v>259</v>
      </c>
    </row>
    <row r="478" spans="1:15">
      <c r="A478">
        <v>3410</v>
      </c>
      <c r="B478" t="s">
        <v>108</v>
      </c>
      <c r="C478" t="s">
        <v>72</v>
      </c>
      <c r="D478">
        <v>2.5</v>
      </c>
      <c r="E478">
        <v>2.5</v>
      </c>
      <c r="F478" t="s">
        <v>259</v>
      </c>
      <c r="G478">
        <v>2.5</v>
      </c>
      <c r="H478">
        <v>2.5</v>
      </c>
      <c r="I478">
        <v>2.5</v>
      </c>
      <c r="J478" t="s">
        <v>259</v>
      </c>
      <c r="K478">
        <v>2.5</v>
      </c>
      <c r="L478">
        <v>2.5</v>
      </c>
      <c r="M478">
        <v>2.5</v>
      </c>
    </row>
    <row r="479" spans="1:15">
      <c r="A479">
        <v>3683</v>
      </c>
      <c r="B479" t="s">
        <v>212</v>
      </c>
      <c r="C479" t="s">
        <v>86</v>
      </c>
      <c r="D479">
        <v>10.8</v>
      </c>
      <c r="E479">
        <v>11</v>
      </c>
      <c r="F479">
        <v>13.1</v>
      </c>
      <c r="G479" t="s">
        <v>259</v>
      </c>
      <c r="H479">
        <v>8.84</v>
      </c>
      <c r="I479">
        <v>8.35</v>
      </c>
      <c r="J479" t="s">
        <v>259</v>
      </c>
      <c r="K479" t="s">
        <v>259</v>
      </c>
      <c r="L479" t="s">
        <v>259</v>
      </c>
      <c r="M479" t="s">
        <v>259</v>
      </c>
      <c r="O479">
        <f t="shared" si="9"/>
        <v>10.417999999999999</v>
      </c>
    </row>
    <row r="480" spans="1:15">
      <c r="A480">
        <v>3683</v>
      </c>
      <c r="B480" t="s">
        <v>212</v>
      </c>
      <c r="C480" t="s">
        <v>86</v>
      </c>
      <c r="D480">
        <v>12.4</v>
      </c>
      <c r="E480" t="s">
        <v>259</v>
      </c>
      <c r="F480" t="s">
        <v>259</v>
      </c>
      <c r="G480" t="s">
        <v>259</v>
      </c>
      <c r="H480" t="s">
        <v>259</v>
      </c>
      <c r="I480" t="s">
        <v>259</v>
      </c>
      <c r="J480" t="s">
        <v>259</v>
      </c>
      <c r="K480" t="s">
        <v>259</v>
      </c>
      <c r="L480" t="s">
        <v>259</v>
      </c>
      <c r="M480" t="s">
        <v>259</v>
      </c>
      <c r="O480">
        <f t="shared" si="9"/>
        <v>12.4</v>
      </c>
    </row>
    <row r="481" spans="1:15">
      <c r="A481">
        <v>3878</v>
      </c>
      <c r="B481" t="s">
        <v>109</v>
      </c>
      <c r="C481" t="s">
        <v>72</v>
      </c>
      <c r="D481" t="s">
        <v>259</v>
      </c>
      <c r="E481">
        <v>0.17</v>
      </c>
      <c r="F481">
        <v>0.45</v>
      </c>
      <c r="G481">
        <v>0.31</v>
      </c>
      <c r="H481">
        <v>0.56999999999999995</v>
      </c>
      <c r="I481">
        <v>0.26</v>
      </c>
      <c r="J481" t="s">
        <v>259</v>
      </c>
      <c r="K481" t="s">
        <v>259</v>
      </c>
      <c r="L481">
        <v>0.82</v>
      </c>
      <c r="M481">
        <v>0.86</v>
      </c>
      <c r="O481">
        <f t="shared" si="9"/>
        <v>0.49142857142857144</v>
      </c>
    </row>
    <row r="482" spans="1:15">
      <c r="A482">
        <v>3878</v>
      </c>
      <c r="B482" t="s">
        <v>109</v>
      </c>
      <c r="C482" t="s">
        <v>72</v>
      </c>
      <c r="D482">
        <v>0.16</v>
      </c>
      <c r="E482">
        <v>0.21</v>
      </c>
      <c r="F482">
        <v>0.25</v>
      </c>
      <c r="G482">
        <v>0.13</v>
      </c>
      <c r="H482">
        <v>0.34</v>
      </c>
      <c r="I482">
        <v>0.24</v>
      </c>
      <c r="J482">
        <v>0.33</v>
      </c>
      <c r="K482">
        <v>0.45</v>
      </c>
      <c r="L482">
        <v>0.2</v>
      </c>
      <c r="M482">
        <v>0.61</v>
      </c>
      <c r="O482">
        <f t="shared" si="9"/>
        <v>0.29200000000000004</v>
      </c>
    </row>
    <row r="483" spans="1:15">
      <c r="A483">
        <v>3878</v>
      </c>
      <c r="B483" t="s">
        <v>109</v>
      </c>
      <c r="C483" t="s">
        <v>72</v>
      </c>
      <c r="D483">
        <v>7.0000000000000007E-2</v>
      </c>
      <c r="E483">
        <v>0.16</v>
      </c>
      <c r="F483">
        <v>0.11</v>
      </c>
      <c r="G483">
        <v>0.2</v>
      </c>
      <c r="H483">
        <v>0.19</v>
      </c>
      <c r="I483">
        <v>0.25</v>
      </c>
      <c r="J483">
        <v>0.12</v>
      </c>
      <c r="K483">
        <v>0.62</v>
      </c>
      <c r="L483">
        <v>0.2</v>
      </c>
      <c r="M483">
        <v>0.16</v>
      </c>
      <c r="O483">
        <f t="shared" si="9"/>
        <v>0.20800000000000002</v>
      </c>
    </row>
    <row r="484" spans="1:15">
      <c r="A484">
        <v>3878</v>
      </c>
      <c r="B484" t="s">
        <v>109</v>
      </c>
      <c r="C484" t="s">
        <v>72</v>
      </c>
      <c r="D484">
        <v>0.12</v>
      </c>
      <c r="E484" t="s">
        <v>259</v>
      </c>
      <c r="F484">
        <v>0.61</v>
      </c>
      <c r="G484">
        <v>0.13</v>
      </c>
      <c r="H484">
        <v>0.45</v>
      </c>
      <c r="I484">
        <v>0.15</v>
      </c>
      <c r="J484">
        <v>0.46</v>
      </c>
      <c r="K484">
        <v>0.11</v>
      </c>
      <c r="L484">
        <v>0.11</v>
      </c>
      <c r="M484">
        <v>0.23</v>
      </c>
      <c r="O484">
        <f t="shared" si="9"/>
        <v>0.26333333333333331</v>
      </c>
    </row>
    <row r="485" spans="1:15">
      <c r="A485">
        <v>3878</v>
      </c>
      <c r="B485" t="s">
        <v>109</v>
      </c>
      <c r="C485" t="s">
        <v>72</v>
      </c>
      <c r="D485" t="s">
        <v>259</v>
      </c>
      <c r="E485" t="s">
        <v>259</v>
      </c>
      <c r="F485" t="s">
        <v>259</v>
      </c>
      <c r="G485">
        <v>0.14000000000000001</v>
      </c>
      <c r="H485">
        <v>0.18</v>
      </c>
      <c r="I485" t="s">
        <v>259</v>
      </c>
      <c r="J485">
        <v>0.34</v>
      </c>
      <c r="K485">
        <v>0.25</v>
      </c>
      <c r="L485">
        <v>0.14000000000000001</v>
      </c>
      <c r="M485">
        <v>0.23</v>
      </c>
      <c r="O485">
        <f t="shared" si="9"/>
        <v>0.21333333333333335</v>
      </c>
    </row>
    <row r="486" spans="1:15">
      <c r="A486">
        <v>4370</v>
      </c>
      <c r="B486" t="s">
        <v>142</v>
      </c>
      <c r="C486" t="s">
        <v>72</v>
      </c>
      <c r="D486">
        <v>15</v>
      </c>
      <c r="E486">
        <v>15</v>
      </c>
      <c r="F486">
        <v>15</v>
      </c>
      <c r="G486" t="s">
        <v>259</v>
      </c>
      <c r="H486" t="s">
        <v>259</v>
      </c>
      <c r="I486" t="s">
        <v>259</v>
      </c>
      <c r="J486" t="s">
        <v>259</v>
      </c>
      <c r="K486" t="s">
        <v>259</v>
      </c>
      <c r="L486" t="s">
        <v>259</v>
      </c>
      <c r="M486" t="s">
        <v>259</v>
      </c>
      <c r="O486">
        <f t="shared" si="9"/>
        <v>15</v>
      </c>
    </row>
    <row r="487" spans="1:15">
      <c r="A487">
        <v>4821</v>
      </c>
      <c r="B487" t="s">
        <v>110</v>
      </c>
      <c r="C487" t="s">
        <v>72</v>
      </c>
      <c r="D487" t="s">
        <v>259</v>
      </c>
      <c r="E487">
        <v>0.15</v>
      </c>
      <c r="F487">
        <v>0.09</v>
      </c>
      <c r="G487">
        <v>0.09</v>
      </c>
      <c r="H487">
        <v>0.09</v>
      </c>
      <c r="I487">
        <v>0.08</v>
      </c>
      <c r="J487" t="s">
        <v>259</v>
      </c>
      <c r="K487" t="s">
        <v>259</v>
      </c>
      <c r="L487" t="s">
        <v>259</v>
      </c>
      <c r="M487" t="s">
        <v>259</v>
      </c>
      <c r="O487">
        <f t="shared" si="9"/>
        <v>9.9999999999999992E-2</v>
      </c>
    </row>
    <row r="488" spans="1:15">
      <c r="A488">
        <v>4821</v>
      </c>
      <c r="B488" t="s">
        <v>110</v>
      </c>
      <c r="C488" t="s">
        <v>72</v>
      </c>
      <c r="D488">
        <v>0.16</v>
      </c>
      <c r="E488">
        <v>0.28000000000000003</v>
      </c>
      <c r="F488">
        <v>0.27</v>
      </c>
      <c r="G488">
        <v>0.17</v>
      </c>
      <c r="H488">
        <v>0.13</v>
      </c>
      <c r="I488">
        <v>0.44</v>
      </c>
      <c r="J488">
        <v>0.2</v>
      </c>
      <c r="K488">
        <v>0.14000000000000001</v>
      </c>
      <c r="L488">
        <v>0.21</v>
      </c>
      <c r="M488">
        <v>0.27</v>
      </c>
      <c r="O488">
        <f t="shared" si="9"/>
        <v>0.22700000000000001</v>
      </c>
    </row>
    <row r="489" spans="1:15">
      <c r="A489">
        <v>4821</v>
      </c>
      <c r="B489" t="s">
        <v>110</v>
      </c>
      <c r="C489" t="s">
        <v>72</v>
      </c>
      <c r="D489">
        <v>0.03</v>
      </c>
      <c r="E489">
        <v>0.16</v>
      </c>
      <c r="F489">
        <v>0.09</v>
      </c>
      <c r="G489">
        <v>0.21</v>
      </c>
      <c r="H489">
        <v>0.33</v>
      </c>
      <c r="I489">
        <v>0.13</v>
      </c>
      <c r="J489">
        <v>0.23</v>
      </c>
      <c r="K489">
        <v>0.14000000000000001</v>
      </c>
      <c r="L489">
        <v>0.12</v>
      </c>
      <c r="M489">
        <v>0.17</v>
      </c>
      <c r="O489">
        <f t="shared" si="9"/>
        <v>0.16100000000000003</v>
      </c>
    </row>
    <row r="490" spans="1:15">
      <c r="A490">
        <v>4821</v>
      </c>
      <c r="B490" t="s">
        <v>110</v>
      </c>
      <c r="C490" t="s">
        <v>72</v>
      </c>
      <c r="D490">
        <v>0.11</v>
      </c>
      <c r="E490" t="s">
        <v>259</v>
      </c>
      <c r="F490">
        <v>0.12</v>
      </c>
      <c r="G490">
        <v>0.13</v>
      </c>
      <c r="H490">
        <v>0.16</v>
      </c>
      <c r="I490">
        <v>0.13</v>
      </c>
      <c r="J490">
        <v>0.31</v>
      </c>
      <c r="K490">
        <v>0.24</v>
      </c>
      <c r="L490">
        <v>0.12</v>
      </c>
      <c r="M490">
        <v>0.33</v>
      </c>
      <c r="O490">
        <f t="shared" si="9"/>
        <v>0.18333333333333332</v>
      </c>
    </row>
    <row r="491" spans="1:15">
      <c r="A491">
        <v>4821</v>
      </c>
      <c r="B491" t="s">
        <v>110</v>
      </c>
      <c r="C491" t="s">
        <v>72</v>
      </c>
      <c r="D491" t="s">
        <v>259</v>
      </c>
      <c r="E491" t="s">
        <v>259</v>
      </c>
      <c r="F491" t="s">
        <v>259</v>
      </c>
      <c r="G491">
        <v>7.0000000000000007E-2</v>
      </c>
      <c r="H491">
        <v>0.17</v>
      </c>
      <c r="I491" t="s">
        <v>259</v>
      </c>
      <c r="J491">
        <v>0.11</v>
      </c>
      <c r="K491">
        <v>0.13</v>
      </c>
      <c r="L491">
        <v>7.0000000000000007E-2</v>
      </c>
      <c r="M491">
        <v>0.15</v>
      </c>
      <c r="O491">
        <f t="shared" si="9"/>
        <v>0.11666666666666668</v>
      </c>
    </row>
    <row r="492" spans="1:15">
      <c r="A492">
        <v>6045</v>
      </c>
      <c r="B492" t="s">
        <v>111</v>
      </c>
      <c r="C492" t="s">
        <v>72</v>
      </c>
      <c r="D492" t="s">
        <v>259</v>
      </c>
      <c r="E492">
        <v>1.2</v>
      </c>
      <c r="F492">
        <v>1.7</v>
      </c>
      <c r="G492">
        <v>0.5</v>
      </c>
      <c r="H492">
        <v>2.7</v>
      </c>
      <c r="I492">
        <v>0.5</v>
      </c>
      <c r="J492">
        <v>0.5</v>
      </c>
      <c r="K492" t="s">
        <v>259</v>
      </c>
      <c r="L492" t="s">
        <v>259</v>
      </c>
      <c r="M492" t="s">
        <v>259</v>
      </c>
      <c r="O492">
        <f t="shared" si="9"/>
        <v>1.1833333333333333</v>
      </c>
    </row>
    <row r="493" spans="1:15">
      <c r="A493">
        <v>6045</v>
      </c>
      <c r="B493" t="s">
        <v>111</v>
      </c>
      <c r="C493" t="s">
        <v>72</v>
      </c>
      <c r="D493">
        <v>1.31</v>
      </c>
      <c r="E493">
        <v>0.5</v>
      </c>
      <c r="F493">
        <v>0.5</v>
      </c>
      <c r="G493">
        <v>0.5</v>
      </c>
      <c r="H493">
        <v>0.5</v>
      </c>
      <c r="I493">
        <v>1.27</v>
      </c>
      <c r="J493">
        <v>0.5</v>
      </c>
      <c r="K493">
        <v>0.5</v>
      </c>
      <c r="L493">
        <v>1.25</v>
      </c>
      <c r="M493">
        <v>0.5</v>
      </c>
      <c r="O493">
        <f t="shared" si="9"/>
        <v>0.73299999999999998</v>
      </c>
    </row>
    <row r="494" spans="1:15">
      <c r="A494">
        <v>6045</v>
      </c>
      <c r="B494" t="s">
        <v>111</v>
      </c>
      <c r="C494" t="s">
        <v>72</v>
      </c>
      <c r="D494">
        <v>0.5</v>
      </c>
      <c r="E494">
        <v>0.5</v>
      </c>
      <c r="F494">
        <v>1.01</v>
      </c>
      <c r="G494">
        <v>0.5</v>
      </c>
      <c r="H494">
        <v>0.5</v>
      </c>
      <c r="I494">
        <v>1.95</v>
      </c>
      <c r="J494">
        <v>0.5</v>
      </c>
      <c r="K494">
        <v>1.68</v>
      </c>
      <c r="L494">
        <v>0.5</v>
      </c>
      <c r="M494">
        <v>0.5</v>
      </c>
      <c r="O494">
        <f t="shared" si="9"/>
        <v>0.81400000000000006</v>
      </c>
    </row>
    <row r="495" spans="1:15">
      <c r="A495">
        <v>6045</v>
      </c>
      <c r="B495" t="s">
        <v>111</v>
      </c>
      <c r="C495" t="s">
        <v>72</v>
      </c>
      <c r="D495">
        <v>0.5</v>
      </c>
      <c r="E495" t="s">
        <v>259</v>
      </c>
      <c r="F495">
        <v>0.5</v>
      </c>
      <c r="G495">
        <v>0.5</v>
      </c>
      <c r="H495">
        <v>0.5</v>
      </c>
      <c r="I495">
        <v>0.5</v>
      </c>
      <c r="J495">
        <v>0.5</v>
      </c>
      <c r="K495">
        <v>0.5</v>
      </c>
      <c r="L495">
        <v>0.5</v>
      </c>
      <c r="M495">
        <v>0.5</v>
      </c>
    </row>
    <row r="496" spans="1:15">
      <c r="A496">
        <v>6045</v>
      </c>
      <c r="B496" t="s">
        <v>111</v>
      </c>
      <c r="C496" t="s">
        <v>72</v>
      </c>
      <c r="D496">
        <v>0.5</v>
      </c>
      <c r="E496">
        <v>0.5</v>
      </c>
      <c r="F496">
        <v>1.03</v>
      </c>
      <c r="G496">
        <v>0.5</v>
      </c>
      <c r="H496">
        <v>0.5</v>
      </c>
      <c r="I496" t="s">
        <v>259</v>
      </c>
      <c r="J496">
        <v>1.1499999999999999</v>
      </c>
      <c r="K496">
        <v>0.5</v>
      </c>
      <c r="L496">
        <v>0.5</v>
      </c>
      <c r="M496">
        <v>0.5</v>
      </c>
      <c r="O496">
        <f t="shared" si="9"/>
        <v>0.63111111111111107</v>
      </c>
    </row>
    <row r="497" spans="1:15">
      <c r="A497">
        <v>6045</v>
      </c>
      <c r="B497" t="s">
        <v>111</v>
      </c>
      <c r="C497" t="s">
        <v>72</v>
      </c>
      <c r="D497">
        <v>0.5</v>
      </c>
      <c r="E497">
        <v>0.5</v>
      </c>
      <c r="F497">
        <v>6.11</v>
      </c>
      <c r="G497">
        <v>0.5</v>
      </c>
      <c r="H497">
        <v>0.5</v>
      </c>
      <c r="I497">
        <v>0.5</v>
      </c>
      <c r="J497">
        <v>0.5</v>
      </c>
      <c r="K497">
        <v>1.19</v>
      </c>
      <c r="L497">
        <v>0.5</v>
      </c>
      <c r="M497">
        <v>0.5</v>
      </c>
      <c r="O497">
        <f t="shared" si="9"/>
        <v>1.1299999999999999</v>
      </c>
    </row>
    <row r="498" spans="1:15">
      <c r="A498">
        <v>6045</v>
      </c>
      <c r="B498" t="s">
        <v>111</v>
      </c>
      <c r="C498" t="s">
        <v>72</v>
      </c>
      <c r="D498" t="s">
        <v>259</v>
      </c>
      <c r="E498">
        <v>0.5</v>
      </c>
      <c r="F498">
        <v>1.48</v>
      </c>
      <c r="G498">
        <v>0.5</v>
      </c>
      <c r="H498">
        <v>0.5</v>
      </c>
      <c r="I498">
        <v>0.5</v>
      </c>
      <c r="J498">
        <v>0.5</v>
      </c>
      <c r="K498">
        <v>0.5</v>
      </c>
      <c r="L498" t="s">
        <v>259</v>
      </c>
      <c r="M498">
        <v>0.5</v>
      </c>
      <c r="O498">
        <f t="shared" si="9"/>
        <v>0.62250000000000005</v>
      </c>
    </row>
    <row r="499" spans="1:15">
      <c r="A499">
        <v>6045</v>
      </c>
      <c r="B499" t="s">
        <v>111</v>
      </c>
      <c r="C499" t="s">
        <v>72</v>
      </c>
      <c r="D499">
        <v>0.5</v>
      </c>
      <c r="E499">
        <v>0.5</v>
      </c>
      <c r="F499">
        <v>0.5</v>
      </c>
      <c r="G499" t="s">
        <v>259</v>
      </c>
      <c r="H499">
        <v>0.5</v>
      </c>
      <c r="I499">
        <v>0.5</v>
      </c>
      <c r="J499">
        <v>0.5</v>
      </c>
      <c r="K499">
        <v>0.5</v>
      </c>
      <c r="L499">
        <v>0.5</v>
      </c>
      <c r="M499">
        <v>0.5</v>
      </c>
    </row>
    <row r="500" spans="1:15">
      <c r="A500">
        <v>6045</v>
      </c>
      <c r="B500" t="s">
        <v>111</v>
      </c>
      <c r="C500" t="s">
        <v>72</v>
      </c>
      <c r="D500">
        <v>0.5</v>
      </c>
      <c r="E500">
        <v>0.5</v>
      </c>
      <c r="F500">
        <v>0.5</v>
      </c>
      <c r="G500" t="s">
        <v>259</v>
      </c>
      <c r="H500">
        <v>0.5</v>
      </c>
      <c r="I500">
        <v>0.5</v>
      </c>
      <c r="J500">
        <v>0.5</v>
      </c>
      <c r="K500">
        <v>0.5</v>
      </c>
      <c r="L500">
        <v>0.5</v>
      </c>
      <c r="M500">
        <v>0.5</v>
      </c>
    </row>
    <row r="501" spans="1:15">
      <c r="A501">
        <v>6045</v>
      </c>
      <c r="B501" t="s">
        <v>111</v>
      </c>
      <c r="C501" t="s">
        <v>72</v>
      </c>
      <c r="D501">
        <v>1.4</v>
      </c>
      <c r="E501" t="s">
        <v>259</v>
      </c>
      <c r="F501">
        <v>0.5</v>
      </c>
      <c r="G501">
        <v>0.5</v>
      </c>
      <c r="H501">
        <v>0.5</v>
      </c>
      <c r="I501">
        <v>0.5</v>
      </c>
      <c r="J501">
        <v>0.5</v>
      </c>
      <c r="K501">
        <v>0.5</v>
      </c>
      <c r="L501">
        <v>0.5</v>
      </c>
      <c r="M501">
        <v>0.5</v>
      </c>
      <c r="O501">
        <f t="shared" si="9"/>
        <v>0.60000000000000009</v>
      </c>
    </row>
    <row r="502" spans="1:15">
      <c r="A502">
        <v>6045</v>
      </c>
      <c r="B502" t="s">
        <v>111</v>
      </c>
      <c r="C502" t="s">
        <v>72</v>
      </c>
      <c r="D502">
        <v>0.5</v>
      </c>
      <c r="E502">
        <v>0.5</v>
      </c>
      <c r="F502">
        <v>0.5</v>
      </c>
      <c r="G502">
        <v>0.5</v>
      </c>
      <c r="H502">
        <v>0.5</v>
      </c>
      <c r="I502">
        <v>0.5</v>
      </c>
      <c r="J502">
        <v>0.5</v>
      </c>
      <c r="K502">
        <v>1.2</v>
      </c>
      <c r="L502">
        <v>0.5</v>
      </c>
      <c r="M502">
        <v>1.5</v>
      </c>
      <c r="O502">
        <f t="shared" si="9"/>
        <v>0.67</v>
      </c>
    </row>
    <row r="503" spans="1:15">
      <c r="A503">
        <v>6045</v>
      </c>
      <c r="B503" t="s">
        <v>111</v>
      </c>
      <c r="C503" t="s">
        <v>72</v>
      </c>
      <c r="D503">
        <v>0.5</v>
      </c>
      <c r="E503">
        <v>0.5</v>
      </c>
      <c r="F503">
        <v>0.5</v>
      </c>
      <c r="G503">
        <v>0.5</v>
      </c>
      <c r="H503">
        <v>0.5</v>
      </c>
      <c r="I503">
        <v>1</v>
      </c>
      <c r="J503" t="s">
        <v>259</v>
      </c>
      <c r="K503">
        <v>1.3</v>
      </c>
      <c r="L503">
        <v>0.5</v>
      </c>
      <c r="M503">
        <v>0.5</v>
      </c>
      <c r="O503">
        <f t="shared" si="9"/>
        <v>0.64444444444444438</v>
      </c>
    </row>
    <row r="504" spans="1:15">
      <c r="A504">
        <v>6045</v>
      </c>
      <c r="B504" t="s">
        <v>111</v>
      </c>
      <c r="C504" t="s">
        <v>72</v>
      </c>
      <c r="D504">
        <v>0.5</v>
      </c>
      <c r="E504">
        <v>0.5</v>
      </c>
      <c r="F504">
        <v>0.5</v>
      </c>
      <c r="G504">
        <v>0.5</v>
      </c>
      <c r="H504">
        <v>0.5</v>
      </c>
      <c r="I504">
        <v>0.5</v>
      </c>
      <c r="J504">
        <v>0.5</v>
      </c>
      <c r="K504">
        <v>1.02</v>
      </c>
      <c r="L504" t="s">
        <v>259</v>
      </c>
      <c r="M504">
        <v>0.5</v>
      </c>
      <c r="O504">
        <f t="shared" si="9"/>
        <v>0.55777777777777771</v>
      </c>
    </row>
    <row r="505" spans="1:15">
      <c r="A505">
        <v>6045</v>
      </c>
      <c r="B505" t="s">
        <v>111</v>
      </c>
      <c r="C505" t="s">
        <v>72</v>
      </c>
      <c r="D505" t="s">
        <v>259</v>
      </c>
      <c r="E505">
        <v>0.5</v>
      </c>
      <c r="F505">
        <v>0.5</v>
      </c>
      <c r="G505">
        <v>0.5</v>
      </c>
      <c r="H505">
        <v>0.5</v>
      </c>
      <c r="I505">
        <v>0.5</v>
      </c>
      <c r="J505">
        <v>0.5</v>
      </c>
      <c r="K505">
        <v>0.5</v>
      </c>
      <c r="L505">
        <v>0.5</v>
      </c>
      <c r="M505">
        <v>0.5</v>
      </c>
    </row>
    <row r="506" spans="1:15">
      <c r="A506">
        <v>6045</v>
      </c>
      <c r="B506" t="s">
        <v>111</v>
      </c>
      <c r="C506" t="s">
        <v>72</v>
      </c>
      <c r="D506">
        <v>0.5</v>
      </c>
      <c r="E506">
        <v>0.5</v>
      </c>
      <c r="F506">
        <v>0.5</v>
      </c>
      <c r="G506">
        <v>0.5</v>
      </c>
      <c r="H506">
        <v>0.5</v>
      </c>
      <c r="I506">
        <v>0.5</v>
      </c>
      <c r="J506">
        <v>0.5</v>
      </c>
      <c r="K506">
        <v>0.5</v>
      </c>
      <c r="L506">
        <v>0.5</v>
      </c>
      <c r="M506" t="s">
        <v>259</v>
      </c>
    </row>
    <row r="507" spans="1:15">
      <c r="A507">
        <v>6045</v>
      </c>
      <c r="B507" t="s">
        <v>111</v>
      </c>
      <c r="C507" t="s">
        <v>72</v>
      </c>
      <c r="D507">
        <v>0.5</v>
      </c>
      <c r="E507">
        <v>0.5</v>
      </c>
      <c r="F507">
        <v>0.5</v>
      </c>
      <c r="G507">
        <v>0.5</v>
      </c>
      <c r="H507">
        <v>0.5</v>
      </c>
      <c r="I507">
        <v>0.5</v>
      </c>
      <c r="J507">
        <v>0.5</v>
      </c>
      <c r="K507">
        <v>0.5</v>
      </c>
      <c r="L507">
        <v>0.5</v>
      </c>
      <c r="M507" t="s">
        <v>259</v>
      </c>
    </row>
    <row r="508" spans="1:15">
      <c r="A508">
        <v>6045</v>
      </c>
      <c r="B508" t="s">
        <v>111</v>
      </c>
      <c r="C508" t="s">
        <v>72</v>
      </c>
      <c r="D508">
        <v>0.5</v>
      </c>
      <c r="E508">
        <v>0.5</v>
      </c>
      <c r="F508">
        <v>1.2</v>
      </c>
      <c r="G508">
        <v>0.5</v>
      </c>
      <c r="H508">
        <v>0.5</v>
      </c>
      <c r="I508">
        <v>0.5</v>
      </c>
      <c r="J508">
        <v>0.5</v>
      </c>
      <c r="K508">
        <v>0.5</v>
      </c>
      <c r="L508">
        <v>0.5</v>
      </c>
      <c r="M508" t="s">
        <v>259</v>
      </c>
      <c r="O508">
        <f t="shared" si="9"/>
        <v>0.57777777777777783</v>
      </c>
    </row>
    <row r="509" spans="1:15">
      <c r="A509">
        <v>6045</v>
      </c>
      <c r="B509" t="s">
        <v>111</v>
      </c>
      <c r="C509" t="s">
        <v>72</v>
      </c>
      <c r="D509">
        <v>0.5</v>
      </c>
      <c r="E509">
        <v>0.5</v>
      </c>
      <c r="F509">
        <v>0.5</v>
      </c>
      <c r="G509" t="s">
        <v>259</v>
      </c>
      <c r="H509">
        <v>0.5</v>
      </c>
      <c r="I509">
        <v>0.5</v>
      </c>
      <c r="J509">
        <v>0.5</v>
      </c>
      <c r="K509">
        <v>0.5</v>
      </c>
      <c r="L509">
        <v>0.5</v>
      </c>
      <c r="M509">
        <v>0.5</v>
      </c>
    </row>
    <row r="510" spans="1:15">
      <c r="A510">
        <v>6045</v>
      </c>
      <c r="B510" t="s">
        <v>111</v>
      </c>
      <c r="C510" t="s">
        <v>72</v>
      </c>
      <c r="D510">
        <v>0.5</v>
      </c>
      <c r="E510">
        <v>0.5</v>
      </c>
      <c r="F510">
        <v>1.3</v>
      </c>
      <c r="G510">
        <v>0.5</v>
      </c>
      <c r="H510">
        <v>0.5</v>
      </c>
      <c r="I510">
        <v>0.5</v>
      </c>
      <c r="J510">
        <v>0.5</v>
      </c>
      <c r="K510">
        <v>0.5</v>
      </c>
      <c r="L510">
        <v>0.5</v>
      </c>
      <c r="M510">
        <v>0.5</v>
      </c>
      <c r="O510">
        <f t="shared" si="9"/>
        <v>0.57999999999999996</v>
      </c>
    </row>
    <row r="511" spans="1:15">
      <c r="A511">
        <v>6045</v>
      </c>
      <c r="B511" t="s">
        <v>111</v>
      </c>
      <c r="C511" t="s">
        <v>72</v>
      </c>
      <c r="D511">
        <v>1.5</v>
      </c>
      <c r="E511">
        <v>0.5</v>
      </c>
      <c r="F511">
        <v>1</v>
      </c>
      <c r="G511">
        <v>0.5</v>
      </c>
      <c r="H511">
        <v>0.5</v>
      </c>
      <c r="I511">
        <v>0.5</v>
      </c>
      <c r="J511">
        <v>0.5</v>
      </c>
      <c r="K511">
        <v>0.5</v>
      </c>
      <c r="L511">
        <v>0.5</v>
      </c>
      <c r="M511" t="s">
        <v>259</v>
      </c>
      <c r="O511">
        <f t="shared" si="9"/>
        <v>0.66666666666666663</v>
      </c>
    </row>
    <row r="512" spans="1:15">
      <c r="A512">
        <v>6045</v>
      </c>
      <c r="B512" t="s">
        <v>111</v>
      </c>
      <c r="C512" t="s">
        <v>72</v>
      </c>
      <c r="D512" t="s">
        <v>259</v>
      </c>
      <c r="E512" t="s">
        <v>259</v>
      </c>
      <c r="F512" t="s">
        <v>259</v>
      </c>
      <c r="G512">
        <v>0.5</v>
      </c>
      <c r="H512">
        <v>1.3</v>
      </c>
      <c r="I512">
        <v>2.4</v>
      </c>
      <c r="J512" t="s">
        <v>259</v>
      </c>
      <c r="K512">
        <v>1.1000000000000001</v>
      </c>
      <c r="L512">
        <v>1.1000000000000001</v>
      </c>
      <c r="M512">
        <v>1.4</v>
      </c>
      <c r="O512">
        <f t="shared" si="9"/>
        <v>1.3</v>
      </c>
    </row>
    <row r="513" spans="1:15">
      <c r="A513">
        <v>6057</v>
      </c>
      <c r="B513" t="s">
        <v>113</v>
      </c>
      <c r="C513" t="s">
        <v>72</v>
      </c>
      <c r="D513" t="s">
        <v>259</v>
      </c>
      <c r="E513" t="s">
        <v>259</v>
      </c>
      <c r="F513" t="s">
        <v>259</v>
      </c>
      <c r="G513">
        <v>140</v>
      </c>
      <c r="H513" t="s">
        <v>259</v>
      </c>
      <c r="I513" t="s">
        <v>259</v>
      </c>
      <c r="J513" t="s">
        <v>259</v>
      </c>
      <c r="K513" t="s">
        <v>259</v>
      </c>
      <c r="L513" t="s">
        <v>259</v>
      </c>
      <c r="M513" t="s">
        <v>259</v>
      </c>
      <c r="O513">
        <f t="shared" si="9"/>
        <v>140</v>
      </c>
    </row>
    <row r="514" spans="1:15">
      <c r="A514">
        <v>6396</v>
      </c>
      <c r="B514" t="s">
        <v>114</v>
      </c>
      <c r="C514" t="s">
        <v>115</v>
      </c>
      <c r="D514" t="s">
        <v>259</v>
      </c>
      <c r="E514" t="s">
        <v>259</v>
      </c>
      <c r="F514" t="s">
        <v>259</v>
      </c>
      <c r="G514" t="s">
        <v>259</v>
      </c>
      <c r="H514" t="s">
        <v>259</v>
      </c>
      <c r="I514" t="s">
        <v>259</v>
      </c>
      <c r="J514">
        <v>18</v>
      </c>
      <c r="K514" t="s">
        <v>259</v>
      </c>
      <c r="L514" t="s">
        <v>259</v>
      </c>
      <c r="M514" t="s">
        <v>259</v>
      </c>
      <c r="O514">
        <f t="shared" si="9"/>
        <v>18</v>
      </c>
    </row>
    <row r="515" spans="1:15">
      <c r="A515">
        <v>6396</v>
      </c>
      <c r="B515" t="s">
        <v>114</v>
      </c>
      <c r="C515" t="s">
        <v>115</v>
      </c>
      <c r="D515">
        <v>9.1</v>
      </c>
      <c r="E515">
        <v>1.5</v>
      </c>
      <c r="F515">
        <v>55.1</v>
      </c>
      <c r="G515">
        <v>3.9</v>
      </c>
      <c r="H515">
        <v>47.4</v>
      </c>
      <c r="I515">
        <v>3.1</v>
      </c>
      <c r="J515">
        <v>2.5</v>
      </c>
      <c r="K515">
        <v>25.3</v>
      </c>
      <c r="L515" t="s">
        <v>259</v>
      </c>
      <c r="M515" t="s">
        <v>259</v>
      </c>
      <c r="O515">
        <f t="shared" ref="O515:O577" si="10">AVERAGE(D515:M515)</f>
        <v>18.487500000000001</v>
      </c>
    </row>
    <row r="516" spans="1:15">
      <c r="A516">
        <v>6396</v>
      </c>
      <c r="B516" t="s">
        <v>114</v>
      </c>
      <c r="C516" t="s">
        <v>115</v>
      </c>
      <c r="D516">
        <v>6</v>
      </c>
      <c r="E516">
        <v>4.4000000000000004</v>
      </c>
      <c r="F516">
        <v>1.9</v>
      </c>
      <c r="G516">
        <v>3.6</v>
      </c>
      <c r="H516">
        <v>5.6</v>
      </c>
      <c r="I516">
        <v>5.8</v>
      </c>
      <c r="J516">
        <v>6.2</v>
      </c>
      <c r="K516">
        <v>4.2</v>
      </c>
      <c r="L516">
        <v>4.7</v>
      </c>
      <c r="M516" t="s">
        <v>259</v>
      </c>
      <c r="O516">
        <f t="shared" si="10"/>
        <v>4.7111111111111121</v>
      </c>
    </row>
    <row r="517" spans="1:15">
      <c r="A517">
        <v>6396</v>
      </c>
      <c r="B517" t="s">
        <v>114</v>
      </c>
      <c r="C517" t="s">
        <v>115</v>
      </c>
      <c r="D517">
        <v>5.0999999999999996</v>
      </c>
      <c r="E517">
        <v>2.1</v>
      </c>
      <c r="F517">
        <v>25.7</v>
      </c>
      <c r="G517">
        <v>4.0999999999999996</v>
      </c>
      <c r="H517">
        <v>4.8</v>
      </c>
      <c r="I517">
        <v>5.84</v>
      </c>
      <c r="J517">
        <v>9.3000000000000007</v>
      </c>
      <c r="K517">
        <v>3</v>
      </c>
      <c r="L517">
        <v>27.6</v>
      </c>
      <c r="M517" t="s">
        <v>259</v>
      </c>
      <c r="O517">
        <f t="shared" si="10"/>
        <v>9.7266666666666666</v>
      </c>
    </row>
    <row r="518" spans="1:15">
      <c r="A518">
        <v>6396</v>
      </c>
      <c r="B518" t="s">
        <v>114</v>
      </c>
      <c r="C518" t="s">
        <v>115</v>
      </c>
      <c r="D518" t="s">
        <v>259</v>
      </c>
      <c r="E518" t="s">
        <v>259</v>
      </c>
      <c r="F518" t="s">
        <v>259</v>
      </c>
      <c r="G518" t="s">
        <v>259</v>
      </c>
      <c r="H518" t="s">
        <v>259</v>
      </c>
      <c r="I518">
        <v>6.1</v>
      </c>
      <c r="J518">
        <v>8.8000000000000007</v>
      </c>
      <c r="K518">
        <v>2</v>
      </c>
      <c r="L518">
        <v>3.1</v>
      </c>
      <c r="M518">
        <v>2.2000000000000002</v>
      </c>
      <c r="O518">
        <f t="shared" si="10"/>
        <v>4.4399999999999995</v>
      </c>
    </row>
    <row r="519" spans="1:15">
      <c r="A519" s="27">
        <v>6450</v>
      </c>
      <c r="B519" s="27" t="s">
        <v>116</v>
      </c>
      <c r="C519" s="27" t="s">
        <v>72</v>
      </c>
      <c r="D519" t="s">
        <v>259</v>
      </c>
      <c r="E519">
        <v>0.61</v>
      </c>
      <c r="F519">
        <v>3.2</v>
      </c>
      <c r="G519">
        <v>1.1000000000000001</v>
      </c>
      <c r="H519">
        <v>2.4</v>
      </c>
      <c r="I519">
        <v>1.4</v>
      </c>
      <c r="J519" t="s">
        <v>259</v>
      </c>
      <c r="K519" t="s">
        <v>259</v>
      </c>
      <c r="L519" t="s">
        <v>259</v>
      </c>
      <c r="M519" t="s">
        <v>259</v>
      </c>
      <c r="N519" s="27"/>
      <c r="O519" s="27">
        <f t="shared" si="10"/>
        <v>1.7420000000000002</v>
      </c>
    </row>
    <row r="520" spans="1:15">
      <c r="A520" s="27">
        <v>6450</v>
      </c>
      <c r="B520" s="27" t="s">
        <v>116</v>
      </c>
      <c r="C520" s="27" t="s">
        <v>72</v>
      </c>
      <c r="D520">
        <v>0.73299999999999998</v>
      </c>
      <c r="E520">
        <v>0.77800000000000002</v>
      </c>
      <c r="F520">
        <v>0.52600000000000002</v>
      </c>
      <c r="G520">
        <v>1.4</v>
      </c>
      <c r="H520">
        <v>0.90400000000000003</v>
      </c>
      <c r="I520">
        <v>1.02</v>
      </c>
      <c r="J520">
        <v>1.23</v>
      </c>
      <c r="K520">
        <v>1.1200000000000001</v>
      </c>
      <c r="L520">
        <v>0.65600000000000003</v>
      </c>
      <c r="M520">
        <v>0.54900000000000004</v>
      </c>
      <c r="N520" s="27"/>
      <c r="O520" s="27">
        <f t="shared" si="10"/>
        <v>0.89160000000000006</v>
      </c>
    </row>
    <row r="521" spans="1:15">
      <c r="A521" s="27">
        <v>6450</v>
      </c>
      <c r="B521" s="27" t="s">
        <v>116</v>
      </c>
      <c r="C521" s="27" t="s">
        <v>72</v>
      </c>
      <c r="D521">
        <v>0.626</v>
      </c>
      <c r="E521">
        <v>0.91800000000000004</v>
      </c>
      <c r="F521">
        <v>0.66</v>
      </c>
      <c r="G521">
        <v>0.64400000000000002</v>
      </c>
      <c r="H521">
        <v>1.21</v>
      </c>
      <c r="I521">
        <v>2.61</v>
      </c>
      <c r="J521">
        <v>1.55</v>
      </c>
      <c r="K521">
        <v>1.97</v>
      </c>
      <c r="L521">
        <v>1.2</v>
      </c>
      <c r="M521">
        <v>0.69699999999999995</v>
      </c>
      <c r="N521" s="27"/>
      <c r="O521" s="27">
        <f t="shared" si="10"/>
        <v>1.2084999999999999</v>
      </c>
    </row>
    <row r="522" spans="1:15">
      <c r="A522" s="27">
        <v>6450</v>
      </c>
      <c r="B522" s="27" t="s">
        <v>116</v>
      </c>
      <c r="C522" s="27" t="s">
        <v>72</v>
      </c>
      <c r="D522">
        <v>0.88900000000000001</v>
      </c>
      <c r="E522" t="s">
        <v>259</v>
      </c>
      <c r="F522">
        <v>1.66</v>
      </c>
      <c r="G522">
        <v>0.60599999999999998</v>
      </c>
      <c r="H522">
        <v>0.56000000000000005</v>
      </c>
      <c r="I522">
        <v>0.71899999999999997</v>
      </c>
      <c r="J522">
        <v>1.22</v>
      </c>
      <c r="K522">
        <v>2.59</v>
      </c>
      <c r="L522">
        <v>1.22</v>
      </c>
      <c r="M522">
        <v>1.04</v>
      </c>
      <c r="N522" s="27"/>
      <c r="O522" s="27">
        <f t="shared" si="10"/>
        <v>1.1671111111111112</v>
      </c>
    </row>
    <row r="523" spans="1:15">
      <c r="A523" s="27">
        <v>6450</v>
      </c>
      <c r="B523" s="27" t="s">
        <v>116</v>
      </c>
      <c r="C523" s="27" t="s">
        <v>72</v>
      </c>
      <c r="D523">
        <v>1.1100000000000001</v>
      </c>
      <c r="E523">
        <v>0.57099999999999995</v>
      </c>
      <c r="F523">
        <v>0.69</v>
      </c>
      <c r="G523">
        <v>0.53600000000000003</v>
      </c>
      <c r="H523">
        <v>0.77800000000000002</v>
      </c>
      <c r="I523" t="s">
        <v>259</v>
      </c>
      <c r="J523">
        <v>1.54</v>
      </c>
      <c r="K523">
        <v>2.77</v>
      </c>
      <c r="L523">
        <v>0.84499999999999997</v>
      </c>
      <c r="M523">
        <v>1.66</v>
      </c>
      <c r="N523" s="27"/>
      <c r="O523" s="27">
        <f t="shared" si="10"/>
        <v>1.1666666666666667</v>
      </c>
    </row>
    <row r="524" spans="1:15">
      <c r="A524" s="27">
        <v>6450</v>
      </c>
      <c r="B524" s="27" t="s">
        <v>116</v>
      </c>
      <c r="C524" s="27" t="s">
        <v>72</v>
      </c>
      <c r="D524">
        <v>0.5</v>
      </c>
      <c r="E524">
        <v>1.46</v>
      </c>
      <c r="F524">
        <v>7.85</v>
      </c>
      <c r="G524">
        <v>0.5</v>
      </c>
      <c r="H524">
        <v>1.1299999999999999</v>
      </c>
      <c r="I524">
        <v>1.08</v>
      </c>
      <c r="J524">
        <v>0.5</v>
      </c>
      <c r="K524">
        <v>0.5</v>
      </c>
      <c r="L524">
        <v>0.5</v>
      </c>
      <c r="M524">
        <v>0.5</v>
      </c>
      <c r="N524" s="27"/>
      <c r="O524" s="27">
        <f t="shared" si="10"/>
        <v>1.4519999999999997</v>
      </c>
    </row>
    <row r="525" spans="1:15">
      <c r="A525" s="27">
        <v>6450</v>
      </c>
      <c r="B525" s="27" t="s">
        <v>116</v>
      </c>
      <c r="C525" s="27" t="s">
        <v>72</v>
      </c>
      <c r="D525">
        <v>2.33</v>
      </c>
      <c r="E525">
        <v>1.62</v>
      </c>
      <c r="F525">
        <v>1.4</v>
      </c>
      <c r="G525">
        <v>1.01</v>
      </c>
      <c r="H525">
        <v>0.5</v>
      </c>
      <c r="I525">
        <v>0.5</v>
      </c>
      <c r="J525">
        <v>0.5</v>
      </c>
      <c r="K525">
        <v>0.5</v>
      </c>
      <c r="L525" t="s">
        <v>259</v>
      </c>
      <c r="M525">
        <v>0.5</v>
      </c>
      <c r="N525" s="27"/>
      <c r="O525" s="27">
        <f t="shared" si="10"/>
        <v>0.98444444444444434</v>
      </c>
    </row>
    <row r="526" spans="1:15">
      <c r="A526" s="27">
        <v>6450</v>
      </c>
      <c r="B526" s="27" t="s">
        <v>116</v>
      </c>
      <c r="C526" s="27" t="s">
        <v>72</v>
      </c>
      <c r="D526">
        <v>0.5</v>
      </c>
      <c r="E526">
        <v>0.5</v>
      </c>
      <c r="F526">
        <v>0.5</v>
      </c>
      <c r="G526" t="s">
        <v>259</v>
      </c>
      <c r="H526">
        <v>0.5</v>
      </c>
      <c r="I526">
        <v>0.5</v>
      </c>
      <c r="J526">
        <v>0.5</v>
      </c>
      <c r="K526">
        <v>0.5</v>
      </c>
      <c r="L526">
        <v>1.1599999999999999</v>
      </c>
      <c r="M526" t="s">
        <v>259</v>
      </c>
      <c r="N526" s="27"/>
      <c r="O526" s="27">
        <f t="shared" si="10"/>
        <v>0.58250000000000002</v>
      </c>
    </row>
    <row r="527" spans="1:15">
      <c r="A527" s="27">
        <v>6450</v>
      </c>
      <c r="B527" s="27" t="s">
        <v>116</v>
      </c>
      <c r="C527" s="27" t="s">
        <v>72</v>
      </c>
      <c r="D527">
        <v>0.5</v>
      </c>
      <c r="E527">
        <v>1.1399999999999999</v>
      </c>
      <c r="F527">
        <v>0.5</v>
      </c>
      <c r="G527" t="s">
        <v>259</v>
      </c>
      <c r="H527">
        <v>0.5</v>
      </c>
      <c r="I527">
        <v>1.58</v>
      </c>
      <c r="J527">
        <v>1.0900000000000001</v>
      </c>
      <c r="K527">
        <v>1.2</v>
      </c>
      <c r="L527">
        <v>0.5</v>
      </c>
      <c r="M527">
        <v>0.5</v>
      </c>
      <c r="N527" s="27"/>
      <c r="O527" s="27">
        <f t="shared" si="10"/>
        <v>0.83444444444444443</v>
      </c>
    </row>
    <row r="528" spans="1:15">
      <c r="A528" s="27">
        <v>6450</v>
      </c>
      <c r="B528" s="27" t="s">
        <v>116</v>
      </c>
      <c r="C528" s="27" t="s">
        <v>72</v>
      </c>
      <c r="D528">
        <v>1.1599999999999999</v>
      </c>
      <c r="E528" t="s">
        <v>259</v>
      </c>
      <c r="F528">
        <v>0.5</v>
      </c>
      <c r="G528">
        <v>1.02</v>
      </c>
      <c r="H528">
        <v>0.5</v>
      </c>
      <c r="I528">
        <v>1.19</v>
      </c>
      <c r="J528">
        <v>0.5</v>
      </c>
      <c r="K528">
        <v>0.5</v>
      </c>
      <c r="L528">
        <v>0.5</v>
      </c>
      <c r="M528">
        <v>1.07</v>
      </c>
      <c r="N528" s="27"/>
      <c r="O528" s="27">
        <f t="shared" si="10"/>
        <v>0.77111111111111108</v>
      </c>
    </row>
    <row r="529" spans="1:15">
      <c r="A529" s="27">
        <v>6450</v>
      </c>
      <c r="B529" s="27" t="s">
        <v>116</v>
      </c>
      <c r="C529" s="27" t="s">
        <v>72</v>
      </c>
      <c r="D529">
        <v>1.1000000000000001</v>
      </c>
      <c r="E529">
        <v>0.5</v>
      </c>
      <c r="F529">
        <v>1.18</v>
      </c>
      <c r="G529">
        <v>1.59</v>
      </c>
      <c r="H529">
        <v>1.0900000000000001</v>
      </c>
      <c r="I529">
        <v>1.04</v>
      </c>
      <c r="J529">
        <v>1.67</v>
      </c>
      <c r="K529">
        <v>0.5</v>
      </c>
      <c r="L529">
        <v>1.04</v>
      </c>
      <c r="M529">
        <v>1.08</v>
      </c>
      <c r="N529" s="27"/>
      <c r="O529" s="27">
        <f t="shared" si="10"/>
        <v>1.0790000000000002</v>
      </c>
    </row>
    <row r="530" spans="1:15">
      <c r="A530" s="27">
        <v>6450</v>
      </c>
      <c r="B530" s="27" t="s">
        <v>116</v>
      </c>
      <c r="C530" s="27" t="s">
        <v>72</v>
      </c>
      <c r="D530">
        <v>0.5</v>
      </c>
      <c r="E530">
        <v>0.5</v>
      </c>
      <c r="F530">
        <v>1.1000000000000001</v>
      </c>
      <c r="G530">
        <v>0.5</v>
      </c>
      <c r="H530">
        <v>0.5</v>
      </c>
      <c r="I530">
        <v>0.5</v>
      </c>
      <c r="J530" t="s">
        <v>259</v>
      </c>
      <c r="K530">
        <v>0.5</v>
      </c>
      <c r="L530">
        <v>0.5</v>
      </c>
      <c r="M530">
        <v>1.1000000000000001</v>
      </c>
      <c r="N530" s="27"/>
      <c r="O530" s="27">
        <f t="shared" si="10"/>
        <v>0.6333333333333333</v>
      </c>
    </row>
    <row r="531" spans="1:15">
      <c r="A531" s="27">
        <v>6450</v>
      </c>
      <c r="B531" s="27" t="s">
        <v>116</v>
      </c>
      <c r="C531" s="27" t="s">
        <v>72</v>
      </c>
      <c r="D531">
        <v>0.5</v>
      </c>
      <c r="E531">
        <v>0.5</v>
      </c>
      <c r="F531">
        <v>1</v>
      </c>
      <c r="G531">
        <v>1.2</v>
      </c>
      <c r="H531">
        <v>0.5</v>
      </c>
      <c r="I531">
        <v>1.2</v>
      </c>
      <c r="J531">
        <v>1.2</v>
      </c>
      <c r="K531">
        <v>2.6</v>
      </c>
      <c r="L531" t="s">
        <v>259</v>
      </c>
      <c r="M531">
        <v>1.1000000000000001</v>
      </c>
      <c r="N531" s="27"/>
      <c r="O531" s="27">
        <f t="shared" si="10"/>
        <v>1.088888888888889</v>
      </c>
    </row>
    <row r="532" spans="1:15">
      <c r="A532" s="27">
        <v>6450</v>
      </c>
      <c r="B532" s="27" t="s">
        <v>116</v>
      </c>
      <c r="C532" s="27" t="s">
        <v>72</v>
      </c>
      <c r="D532" t="s">
        <v>259</v>
      </c>
      <c r="E532">
        <v>1.3</v>
      </c>
      <c r="F532">
        <v>1.2</v>
      </c>
      <c r="G532">
        <v>1.4</v>
      </c>
      <c r="H532">
        <v>3.1</v>
      </c>
      <c r="I532">
        <v>0.5</v>
      </c>
      <c r="J532">
        <v>2</v>
      </c>
      <c r="K532">
        <v>2.5</v>
      </c>
      <c r="L532">
        <v>2.1</v>
      </c>
      <c r="M532">
        <v>1.9</v>
      </c>
      <c r="N532" s="27"/>
      <c r="O532" s="27">
        <f t="shared" si="10"/>
        <v>1.7777777777777777</v>
      </c>
    </row>
    <row r="533" spans="1:15">
      <c r="A533" s="27">
        <v>6450</v>
      </c>
      <c r="B533" s="27" t="s">
        <v>116</v>
      </c>
      <c r="C533" s="27" t="s">
        <v>72</v>
      </c>
      <c r="D533">
        <v>2.8</v>
      </c>
      <c r="E533">
        <v>1.2</v>
      </c>
      <c r="F533">
        <v>5.3</v>
      </c>
      <c r="G533">
        <v>1.6</v>
      </c>
      <c r="H533">
        <v>2.2000000000000002</v>
      </c>
      <c r="I533">
        <v>1.2</v>
      </c>
      <c r="J533">
        <v>0.5</v>
      </c>
      <c r="K533">
        <v>2.7</v>
      </c>
      <c r="L533">
        <v>0.5</v>
      </c>
      <c r="M533" t="s">
        <v>259</v>
      </c>
      <c r="N533" s="27"/>
      <c r="O533" s="27">
        <f t="shared" si="10"/>
        <v>2</v>
      </c>
    </row>
    <row r="534" spans="1:15">
      <c r="A534" s="27">
        <v>6450</v>
      </c>
      <c r="B534" s="27" t="s">
        <v>116</v>
      </c>
      <c r="C534" s="27" t="s">
        <v>72</v>
      </c>
      <c r="D534">
        <v>1.2</v>
      </c>
      <c r="E534">
        <v>1.3</v>
      </c>
      <c r="F534">
        <v>1.4</v>
      </c>
      <c r="G534">
        <v>1.3</v>
      </c>
      <c r="H534">
        <v>1.7</v>
      </c>
      <c r="I534">
        <v>2</v>
      </c>
      <c r="J534">
        <v>1.5</v>
      </c>
      <c r="K534">
        <v>0.5</v>
      </c>
      <c r="L534">
        <v>0.5</v>
      </c>
      <c r="M534" t="s">
        <v>259</v>
      </c>
      <c r="N534" s="27"/>
      <c r="O534" s="27">
        <f t="shared" si="10"/>
        <v>1.2666666666666666</v>
      </c>
    </row>
    <row r="535" spans="1:15">
      <c r="A535" s="27">
        <v>6450</v>
      </c>
      <c r="B535" s="27" t="s">
        <v>116</v>
      </c>
      <c r="C535" s="27" t="s">
        <v>72</v>
      </c>
      <c r="D535">
        <v>1.5</v>
      </c>
      <c r="E535">
        <v>1.5</v>
      </c>
      <c r="F535">
        <v>1.4</v>
      </c>
      <c r="G535">
        <v>0.5</v>
      </c>
      <c r="H535">
        <v>2.2999999999999998</v>
      </c>
      <c r="I535">
        <v>1.3</v>
      </c>
      <c r="J535">
        <v>0.5</v>
      </c>
      <c r="K535">
        <v>3.1</v>
      </c>
      <c r="L535">
        <v>2.1</v>
      </c>
      <c r="M535" t="s">
        <v>259</v>
      </c>
      <c r="N535" s="27"/>
      <c r="O535" s="27">
        <f t="shared" si="10"/>
        <v>1.5777777777777777</v>
      </c>
    </row>
    <row r="536" spans="1:15">
      <c r="A536" s="27">
        <v>6450</v>
      </c>
      <c r="B536" s="27" t="s">
        <v>116</v>
      </c>
      <c r="C536" s="27" t="s">
        <v>72</v>
      </c>
      <c r="D536">
        <v>1.4</v>
      </c>
      <c r="E536">
        <v>1.1000000000000001</v>
      </c>
      <c r="F536">
        <v>3.5</v>
      </c>
      <c r="G536" t="s">
        <v>259</v>
      </c>
      <c r="H536">
        <v>1.4</v>
      </c>
      <c r="I536">
        <v>1.5</v>
      </c>
      <c r="J536">
        <v>1.4</v>
      </c>
      <c r="K536">
        <v>1.3</v>
      </c>
      <c r="L536">
        <v>1.5</v>
      </c>
      <c r="M536">
        <v>1.6</v>
      </c>
      <c r="N536" s="27"/>
      <c r="O536" s="27">
        <f t="shared" si="10"/>
        <v>1.6333333333333335</v>
      </c>
    </row>
    <row r="537" spans="1:15">
      <c r="A537" s="27">
        <v>6450</v>
      </c>
      <c r="B537" s="27" t="s">
        <v>116</v>
      </c>
      <c r="C537" s="27" t="s">
        <v>72</v>
      </c>
      <c r="D537">
        <v>1.25</v>
      </c>
      <c r="E537">
        <v>1.25</v>
      </c>
      <c r="F537">
        <v>3.4</v>
      </c>
      <c r="G537">
        <v>1.1000000000000001</v>
      </c>
      <c r="H537">
        <v>0.5</v>
      </c>
      <c r="I537">
        <v>0.5</v>
      </c>
      <c r="J537">
        <v>1.2</v>
      </c>
      <c r="K537">
        <v>1.2</v>
      </c>
      <c r="L537">
        <v>1.2</v>
      </c>
      <c r="M537">
        <v>1.6</v>
      </c>
      <c r="N537" s="27"/>
      <c r="O537" s="27">
        <f t="shared" si="10"/>
        <v>1.3199999999999998</v>
      </c>
    </row>
    <row r="538" spans="1:15">
      <c r="A538" s="27">
        <v>6450</v>
      </c>
      <c r="B538" s="27" t="s">
        <v>116</v>
      </c>
      <c r="C538" s="27" t="s">
        <v>72</v>
      </c>
      <c r="D538">
        <v>1.25</v>
      </c>
      <c r="E538">
        <v>4.5</v>
      </c>
      <c r="F538">
        <v>1.25</v>
      </c>
      <c r="G538">
        <v>1.25</v>
      </c>
      <c r="H538">
        <v>1.25</v>
      </c>
      <c r="I538">
        <v>1.25</v>
      </c>
      <c r="J538">
        <v>1.25</v>
      </c>
      <c r="K538">
        <v>3.6</v>
      </c>
      <c r="L538">
        <v>1.25</v>
      </c>
      <c r="M538" t="s">
        <v>259</v>
      </c>
      <c r="N538" s="27"/>
      <c r="O538" s="27">
        <f t="shared" si="10"/>
        <v>1.8722222222222225</v>
      </c>
    </row>
    <row r="539" spans="1:15">
      <c r="A539" s="27">
        <v>6450</v>
      </c>
      <c r="B539" s="27" t="s">
        <v>116</v>
      </c>
      <c r="C539" s="27" t="s">
        <v>72</v>
      </c>
      <c r="D539">
        <v>1.25</v>
      </c>
      <c r="E539">
        <v>1.25</v>
      </c>
      <c r="F539" t="s">
        <v>259</v>
      </c>
      <c r="G539">
        <v>1.25</v>
      </c>
      <c r="H539">
        <v>1.25</v>
      </c>
      <c r="I539">
        <v>3.4</v>
      </c>
      <c r="J539" t="s">
        <v>259</v>
      </c>
      <c r="K539">
        <v>1.25</v>
      </c>
      <c r="L539">
        <v>1.25</v>
      </c>
      <c r="M539">
        <v>1.25</v>
      </c>
      <c r="N539" s="27"/>
      <c r="O539" s="27">
        <f t="shared" si="10"/>
        <v>1.51875</v>
      </c>
    </row>
    <row r="540" spans="1:15">
      <c r="A540">
        <v>6452</v>
      </c>
      <c r="B540" t="s">
        <v>117</v>
      </c>
      <c r="C540" t="s">
        <v>72</v>
      </c>
      <c r="D540" t="s">
        <v>259</v>
      </c>
      <c r="E540" t="s">
        <v>259</v>
      </c>
      <c r="F540" t="s">
        <v>259</v>
      </c>
      <c r="G540">
        <v>1.3</v>
      </c>
      <c r="H540" t="s">
        <v>259</v>
      </c>
      <c r="I540" t="s">
        <v>259</v>
      </c>
      <c r="J540" t="s">
        <v>259</v>
      </c>
      <c r="K540" t="s">
        <v>259</v>
      </c>
      <c r="L540" t="s">
        <v>259</v>
      </c>
      <c r="M540" t="s">
        <v>259</v>
      </c>
      <c r="O540">
        <f t="shared" si="10"/>
        <v>1.3</v>
      </c>
    </row>
    <row r="541" spans="1:15">
      <c r="A541">
        <v>6452</v>
      </c>
      <c r="B541" t="s">
        <v>117</v>
      </c>
      <c r="C541" t="s">
        <v>72</v>
      </c>
      <c r="D541">
        <v>2.5</v>
      </c>
      <c r="E541">
        <v>1.1000000000000001</v>
      </c>
      <c r="F541">
        <v>4</v>
      </c>
      <c r="G541">
        <v>1.1000000000000001</v>
      </c>
      <c r="H541">
        <v>3.3</v>
      </c>
      <c r="I541">
        <v>1</v>
      </c>
      <c r="J541">
        <v>1.8</v>
      </c>
      <c r="K541">
        <v>3.1</v>
      </c>
      <c r="L541" t="s">
        <v>259</v>
      </c>
      <c r="M541" t="s">
        <v>259</v>
      </c>
      <c r="O541">
        <f t="shared" si="10"/>
        <v>2.2375000000000003</v>
      </c>
    </row>
    <row r="542" spans="1:15">
      <c r="A542">
        <v>6452</v>
      </c>
      <c r="B542" t="s">
        <v>117</v>
      </c>
      <c r="C542" t="s">
        <v>72</v>
      </c>
      <c r="D542">
        <v>1.6</v>
      </c>
      <c r="E542">
        <v>1.3</v>
      </c>
      <c r="F542">
        <v>1.2</v>
      </c>
      <c r="G542">
        <v>1.7</v>
      </c>
      <c r="H542">
        <v>1.4</v>
      </c>
      <c r="I542">
        <v>1.7</v>
      </c>
      <c r="J542">
        <v>1.7</v>
      </c>
      <c r="K542">
        <v>1.5</v>
      </c>
      <c r="L542">
        <v>0.5</v>
      </c>
      <c r="M542" t="s">
        <v>259</v>
      </c>
      <c r="O542">
        <f t="shared" si="10"/>
        <v>1.4</v>
      </c>
    </row>
    <row r="543" spans="1:15">
      <c r="A543">
        <v>6452</v>
      </c>
      <c r="B543" t="s">
        <v>117</v>
      </c>
      <c r="C543" t="s">
        <v>72</v>
      </c>
      <c r="D543">
        <v>2</v>
      </c>
      <c r="E543">
        <v>2.1</v>
      </c>
      <c r="F543">
        <v>3.1</v>
      </c>
      <c r="G543">
        <v>0.5</v>
      </c>
      <c r="H543">
        <v>1.4</v>
      </c>
      <c r="I543">
        <v>1.9</v>
      </c>
      <c r="J543">
        <v>1.6</v>
      </c>
      <c r="K543">
        <v>1.6</v>
      </c>
      <c r="L543">
        <v>2.8</v>
      </c>
      <c r="M543" t="s">
        <v>259</v>
      </c>
      <c r="O543">
        <f t="shared" si="10"/>
        <v>1.8888888888888888</v>
      </c>
    </row>
    <row r="544" spans="1:15">
      <c r="A544">
        <v>6452</v>
      </c>
      <c r="B544" t="s">
        <v>117</v>
      </c>
      <c r="C544" t="s">
        <v>72</v>
      </c>
      <c r="D544">
        <v>1.9</v>
      </c>
      <c r="E544">
        <v>1.5</v>
      </c>
      <c r="F544">
        <v>2.1</v>
      </c>
      <c r="G544" t="s">
        <v>259</v>
      </c>
      <c r="H544">
        <v>1.9</v>
      </c>
      <c r="I544">
        <v>2.8</v>
      </c>
      <c r="J544">
        <v>1.5</v>
      </c>
      <c r="K544">
        <v>1.4</v>
      </c>
      <c r="L544">
        <v>2.1</v>
      </c>
      <c r="M544">
        <v>1.9</v>
      </c>
      <c r="O544">
        <f t="shared" si="10"/>
        <v>1.8999999999999997</v>
      </c>
    </row>
    <row r="545" spans="1:15">
      <c r="A545">
        <v>6452</v>
      </c>
      <c r="B545" t="s">
        <v>117</v>
      </c>
      <c r="C545" t="s">
        <v>72</v>
      </c>
      <c r="D545">
        <v>3.2</v>
      </c>
      <c r="E545">
        <v>1.25</v>
      </c>
      <c r="F545">
        <v>7.4</v>
      </c>
      <c r="G545">
        <v>1.2</v>
      </c>
      <c r="H545">
        <v>1.2</v>
      </c>
      <c r="I545">
        <v>1.6</v>
      </c>
      <c r="J545">
        <v>1.3</v>
      </c>
      <c r="K545">
        <v>1.7</v>
      </c>
      <c r="L545">
        <v>2.1</v>
      </c>
      <c r="M545">
        <v>1.9</v>
      </c>
      <c r="O545">
        <f t="shared" si="10"/>
        <v>2.2849999999999997</v>
      </c>
    </row>
    <row r="546" spans="1:15">
      <c r="A546">
        <v>6452</v>
      </c>
      <c r="B546" t="s">
        <v>117</v>
      </c>
      <c r="C546" t="s">
        <v>72</v>
      </c>
      <c r="D546">
        <v>1.25</v>
      </c>
      <c r="E546">
        <v>15.6</v>
      </c>
      <c r="F546">
        <v>1.25</v>
      </c>
      <c r="G546">
        <v>1.25</v>
      </c>
      <c r="H546">
        <v>1.25</v>
      </c>
      <c r="I546">
        <v>1.25</v>
      </c>
      <c r="J546">
        <v>1.25</v>
      </c>
      <c r="K546">
        <v>4.0999999999999996</v>
      </c>
      <c r="L546">
        <v>1.25</v>
      </c>
      <c r="M546" t="s">
        <v>259</v>
      </c>
      <c r="O546">
        <f t="shared" si="10"/>
        <v>3.1611111111111114</v>
      </c>
    </row>
    <row r="547" spans="1:15">
      <c r="A547">
        <v>6452</v>
      </c>
      <c r="B547" t="s">
        <v>117</v>
      </c>
      <c r="C547" t="s">
        <v>72</v>
      </c>
      <c r="D547">
        <v>4.5</v>
      </c>
      <c r="E547">
        <v>5.2</v>
      </c>
      <c r="F547" t="s">
        <v>259</v>
      </c>
      <c r="G547">
        <v>3.6</v>
      </c>
      <c r="H547">
        <v>1.25</v>
      </c>
      <c r="I547">
        <v>8.1999999999999993</v>
      </c>
      <c r="J547" t="s">
        <v>259</v>
      </c>
      <c r="K547">
        <v>1.25</v>
      </c>
      <c r="L547">
        <v>1.25</v>
      </c>
      <c r="M547">
        <v>5</v>
      </c>
      <c r="O547">
        <f t="shared" si="10"/>
        <v>3.78125</v>
      </c>
    </row>
    <row r="548" spans="1:15">
      <c r="A548">
        <v>6452</v>
      </c>
      <c r="B548" t="s">
        <v>117</v>
      </c>
      <c r="C548" t="s">
        <v>72</v>
      </c>
      <c r="D548">
        <v>13.8</v>
      </c>
      <c r="E548" t="s">
        <v>259</v>
      </c>
      <c r="F548">
        <v>1.25</v>
      </c>
      <c r="G548">
        <v>2.8</v>
      </c>
      <c r="H548">
        <v>1.25</v>
      </c>
      <c r="I548">
        <v>2.6</v>
      </c>
      <c r="J548" t="s">
        <v>259</v>
      </c>
      <c r="K548">
        <v>2.7</v>
      </c>
      <c r="L548">
        <v>5.4</v>
      </c>
      <c r="M548">
        <v>3.6</v>
      </c>
      <c r="O548">
        <f t="shared" si="10"/>
        <v>4.1750000000000007</v>
      </c>
    </row>
    <row r="549" spans="1:15">
      <c r="A549">
        <v>6452</v>
      </c>
      <c r="B549" t="s">
        <v>117</v>
      </c>
      <c r="C549" t="s">
        <v>72</v>
      </c>
      <c r="D549">
        <v>1.25</v>
      </c>
      <c r="E549">
        <v>6.6</v>
      </c>
      <c r="F549">
        <v>11.3</v>
      </c>
      <c r="G549">
        <v>2.6</v>
      </c>
      <c r="H549">
        <v>1.25</v>
      </c>
      <c r="I549" t="s">
        <v>259</v>
      </c>
      <c r="J549">
        <v>5.2</v>
      </c>
      <c r="K549">
        <v>2.9</v>
      </c>
      <c r="L549">
        <v>1.25</v>
      </c>
      <c r="M549">
        <v>3.4</v>
      </c>
      <c r="O549">
        <f t="shared" si="10"/>
        <v>3.9722222222222214</v>
      </c>
    </row>
    <row r="550" spans="1:15">
      <c r="A550">
        <v>6452</v>
      </c>
      <c r="B550" t="s">
        <v>117</v>
      </c>
      <c r="C550" t="s">
        <v>72</v>
      </c>
      <c r="D550" t="s">
        <v>259</v>
      </c>
      <c r="E550">
        <v>3.7</v>
      </c>
      <c r="F550">
        <v>3.1</v>
      </c>
      <c r="G550">
        <v>4.5</v>
      </c>
      <c r="H550">
        <v>9.4</v>
      </c>
      <c r="I550" t="s">
        <v>259</v>
      </c>
      <c r="J550">
        <v>1.27</v>
      </c>
      <c r="K550">
        <v>1.61</v>
      </c>
      <c r="L550">
        <v>2.21</v>
      </c>
      <c r="M550">
        <v>1.32</v>
      </c>
      <c r="O550">
        <f t="shared" si="10"/>
        <v>3.3887500000000004</v>
      </c>
    </row>
    <row r="551" spans="1:15">
      <c r="A551">
        <v>6452</v>
      </c>
      <c r="B551" t="s">
        <v>117</v>
      </c>
      <c r="C551" t="s">
        <v>72</v>
      </c>
      <c r="D551">
        <v>1.7</v>
      </c>
      <c r="E551">
        <v>2.1</v>
      </c>
      <c r="F551">
        <v>2</v>
      </c>
      <c r="G551" t="s">
        <v>259</v>
      </c>
      <c r="H551">
        <v>4.5999999999999996</v>
      </c>
      <c r="I551">
        <v>2.7</v>
      </c>
      <c r="J551">
        <v>2</v>
      </c>
      <c r="K551">
        <v>4.5999999999999996</v>
      </c>
      <c r="L551">
        <v>1.9</v>
      </c>
      <c r="M551">
        <v>1.9</v>
      </c>
      <c r="O551">
        <f t="shared" si="10"/>
        <v>2.6111111111111103</v>
      </c>
    </row>
    <row r="552" spans="1:15">
      <c r="A552">
        <v>6452</v>
      </c>
      <c r="B552" t="s">
        <v>117</v>
      </c>
      <c r="C552" t="s">
        <v>72</v>
      </c>
      <c r="D552">
        <v>2.4</v>
      </c>
      <c r="E552" t="s">
        <v>259</v>
      </c>
      <c r="F552" t="s">
        <v>259</v>
      </c>
      <c r="G552" t="s">
        <v>259</v>
      </c>
      <c r="H552" t="s">
        <v>259</v>
      </c>
      <c r="I552" t="s">
        <v>259</v>
      </c>
      <c r="J552" t="s">
        <v>259</v>
      </c>
      <c r="K552" t="s">
        <v>259</v>
      </c>
      <c r="L552" t="s">
        <v>259</v>
      </c>
      <c r="M552" t="s">
        <v>259</v>
      </c>
      <c r="O552">
        <f t="shared" si="10"/>
        <v>2.4</v>
      </c>
    </row>
    <row r="553" spans="1:15">
      <c r="A553">
        <v>6455</v>
      </c>
      <c r="B553" t="s">
        <v>118</v>
      </c>
      <c r="C553" t="s">
        <v>72</v>
      </c>
      <c r="D553" t="s">
        <v>259</v>
      </c>
      <c r="E553">
        <v>5.2</v>
      </c>
      <c r="F553">
        <v>13</v>
      </c>
      <c r="G553">
        <v>2.5</v>
      </c>
      <c r="H553">
        <v>25</v>
      </c>
      <c r="I553">
        <v>6.5</v>
      </c>
      <c r="J553" t="s">
        <v>259</v>
      </c>
      <c r="K553" t="s">
        <v>259</v>
      </c>
      <c r="L553" t="s">
        <v>259</v>
      </c>
      <c r="M553" t="s">
        <v>259</v>
      </c>
      <c r="O553">
        <f t="shared" si="10"/>
        <v>10.440000000000001</v>
      </c>
    </row>
    <row r="554" spans="1:15">
      <c r="A554">
        <v>6455</v>
      </c>
      <c r="B554" t="s">
        <v>118</v>
      </c>
      <c r="C554" t="s">
        <v>72</v>
      </c>
      <c r="D554">
        <v>8.11</v>
      </c>
      <c r="E554">
        <v>19.5</v>
      </c>
      <c r="F554">
        <v>2.5</v>
      </c>
      <c r="G554">
        <v>40.4</v>
      </c>
      <c r="H554">
        <v>7.19</v>
      </c>
      <c r="I554">
        <v>10.8</v>
      </c>
      <c r="J554">
        <v>8.0500000000000007</v>
      </c>
      <c r="K554">
        <v>10.5</v>
      </c>
      <c r="L554">
        <v>6.82</v>
      </c>
      <c r="M554">
        <v>9.84</v>
      </c>
      <c r="O554">
        <f t="shared" si="10"/>
        <v>12.370999999999999</v>
      </c>
    </row>
    <row r="555" spans="1:15">
      <c r="A555">
        <v>6455</v>
      </c>
      <c r="B555" t="s">
        <v>118</v>
      </c>
      <c r="C555" t="s">
        <v>72</v>
      </c>
      <c r="D555">
        <v>2.5</v>
      </c>
      <c r="E555">
        <v>5.15</v>
      </c>
      <c r="F555">
        <v>6.93</v>
      </c>
      <c r="G555">
        <v>7.04</v>
      </c>
      <c r="H555">
        <v>8.0399999999999991</v>
      </c>
      <c r="I555">
        <v>45.7</v>
      </c>
      <c r="J555">
        <v>9.7799999999999994</v>
      </c>
      <c r="K555">
        <v>17.600000000000001</v>
      </c>
      <c r="L555">
        <v>2.5</v>
      </c>
      <c r="M555">
        <v>7.25</v>
      </c>
      <c r="O555">
        <f t="shared" si="10"/>
        <v>11.249000000000001</v>
      </c>
    </row>
    <row r="556" spans="1:15">
      <c r="A556">
        <v>6455</v>
      </c>
      <c r="B556" t="s">
        <v>118</v>
      </c>
      <c r="C556" t="s">
        <v>72</v>
      </c>
      <c r="D556">
        <v>2.5</v>
      </c>
      <c r="E556" t="s">
        <v>259</v>
      </c>
      <c r="F556">
        <v>7.64</v>
      </c>
      <c r="G556">
        <v>2.5</v>
      </c>
      <c r="H556">
        <v>2.5</v>
      </c>
      <c r="I556">
        <v>2.5</v>
      </c>
      <c r="J556">
        <v>2.5</v>
      </c>
      <c r="K556">
        <v>12.9</v>
      </c>
      <c r="L556">
        <v>5.56</v>
      </c>
      <c r="M556">
        <v>2.5</v>
      </c>
      <c r="O556">
        <f t="shared" si="10"/>
        <v>4.5666666666666664</v>
      </c>
    </row>
    <row r="557" spans="1:15">
      <c r="A557">
        <v>6455</v>
      </c>
      <c r="B557" t="s">
        <v>118</v>
      </c>
      <c r="C557" t="s">
        <v>72</v>
      </c>
      <c r="D557">
        <v>6.97</v>
      </c>
      <c r="E557">
        <v>2.5</v>
      </c>
      <c r="F557">
        <v>2.5</v>
      </c>
      <c r="G557">
        <v>2.5</v>
      </c>
      <c r="H557">
        <v>2.5</v>
      </c>
      <c r="I557" t="s">
        <v>259</v>
      </c>
      <c r="J557">
        <v>5.63</v>
      </c>
      <c r="K557">
        <v>2.5</v>
      </c>
      <c r="L557">
        <v>2.5</v>
      </c>
      <c r="M557">
        <v>2.5</v>
      </c>
      <c r="O557">
        <f t="shared" si="10"/>
        <v>3.3444444444444441</v>
      </c>
    </row>
    <row r="558" spans="1:15">
      <c r="A558">
        <v>6455</v>
      </c>
      <c r="B558" t="s">
        <v>118</v>
      </c>
      <c r="C558" t="s">
        <v>72</v>
      </c>
      <c r="D558">
        <v>2.5</v>
      </c>
      <c r="E558">
        <v>2.5</v>
      </c>
      <c r="F558">
        <v>45.1</v>
      </c>
      <c r="G558">
        <v>2.5</v>
      </c>
      <c r="H558">
        <v>2.5</v>
      </c>
      <c r="I558">
        <v>2.5</v>
      </c>
      <c r="J558">
        <v>2.5</v>
      </c>
      <c r="K558">
        <v>2.5</v>
      </c>
      <c r="L558">
        <v>2.5</v>
      </c>
      <c r="M558">
        <v>2.5</v>
      </c>
      <c r="O558">
        <f t="shared" si="10"/>
        <v>6.76</v>
      </c>
    </row>
    <row r="559" spans="1:15">
      <c r="A559">
        <v>6455</v>
      </c>
      <c r="B559" t="s">
        <v>118</v>
      </c>
      <c r="C559" t="s">
        <v>72</v>
      </c>
      <c r="D559" t="s">
        <v>259</v>
      </c>
      <c r="E559">
        <v>5.4</v>
      </c>
      <c r="F559">
        <v>38.299999999999997</v>
      </c>
      <c r="G559">
        <v>2.5</v>
      </c>
      <c r="H559">
        <v>2.5</v>
      </c>
      <c r="I559">
        <v>2.5</v>
      </c>
      <c r="J559">
        <v>2.5</v>
      </c>
      <c r="K559">
        <v>11</v>
      </c>
      <c r="L559" t="s">
        <v>259</v>
      </c>
      <c r="M559">
        <v>2.5</v>
      </c>
      <c r="O559">
        <f t="shared" si="10"/>
        <v>8.3999999999999986</v>
      </c>
    </row>
    <row r="560" spans="1:15">
      <c r="A560">
        <v>6455</v>
      </c>
      <c r="B560" t="s">
        <v>118</v>
      </c>
      <c r="C560" t="s">
        <v>72</v>
      </c>
      <c r="D560">
        <v>2.5</v>
      </c>
      <c r="E560">
        <v>2.5</v>
      </c>
      <c r="F560">
        <v>2.5</v>
      </c>
      <c r="G560" t="s">
        <v>259</v>
      </c>
      <c r="H560">
        <v>2.5</v>
      </c>
      <c r="I560">
        <v>2.5</v>
      </c>
      <c r="J560">
        <v>2.5</v>
      </c>
      <c r="K560">
        <v>2.5</v>
      </c>
      <c r="L560">
        <v>2.5</v>
      </c>
      <c r="M560">
        <v>2.5</v>
      </c>
    </row>
    <row r="561" spans="1:15">
      <c r="A561">
        <v>6455</v>
      </c>
      <c r="B561" t="s">
        <v>118</v>
      </c>
      <c r="C561" t="s">
        <v>72</v>
      </c>
      <c r="D561">
        <v>2.5</v>
      </c>
      <c r="E561">
        <v>2.5</v>
      </c>
      <c r="F561">
        <v>2.5</v>
      </c>
      <c r="G561" t="s">
        <v>259</v>
      </c>
      <c r="H561">
        <v>2.5</v>
      </c>
      <c r="I561">
        <v>2.5</v>
      </c>
      <c r="J561">
        <v>9.83</v>
      </c>
      <c r="K561">
        <v>6.87</v>
      </c>
      <c r="L561">
        <v>2.5</v>
      </c>
      <c r="M561">
        <v>2.5</v>
      </c>
      <c r="O561">
        <f t="shared" si="10"/>
        <v>3.8000000000000003</v>
      </c>
    </row>
    <row r="562" spans="1:15">
      <c r="A562">
        <v>6455</v>
      </c>
      <c r="B562" t="s">
        <v>118</v>
      </c>
      <c r="C562" t="s">
        <v>72</v>
      </c>
      <c r="D562">
        <v>2.5</v>
      </c>
      <c r="E562" t="s">
        <v>259</v>
      </c>
      <c r="F562">
        <v>2.5</v>
      </c>
      <c r="G562">
        <v>2.5</v>
      </c>
      <c r="H562">
        <v>2.5</v>
      </c>
      <c r="I562">
        <v>5.12</v>
      </c>
      <c r="J562">
        <v>2.5</v>
      </c>
      <c r="K562">
        <v>11.1</v>
      </c>
      <c r="L562">
        <v>2.5</v>
      </c>
      <c r="M562">
        <v>2.5</v>
      </c>
      <c r="O562">
        <f t="shared" si="10"/>
        <v>3.7466666666666666</v>
      </c>
    </row>
    <row r="563" spans="1:15">
      <c r="A563">
        <v>6455</v>
      </c>
      <c r="B563" t="s">
        <v>118</v>
      </c>
      <c r="C563" t="s">
        <v>72</v>
      </c>
      <c r="D563">
        <v>2.5</v>
      </c>
      <c r="E563">
        <v>2.5</v>
      </c>
      <c r="F563">
        <v>2.5</v>
      </c>
      <c r="G563">
        <v>2.5</v>
      </c>
      <c r="H563">
        <v>2.5</v>
      </c>
      <c r="I563">
        <v>2.5</v>
      </c>
      <c r="J563">
        <v>2.5</v>
      </c>
      <c r="K563">
        <v>2.5</v>
      </c>
      <c r="L563">
        <v>2.5</v>
      </c>
      <c r="M563">
        <v>11.2</v>
      </c>
      <c r="O563">
        <f t="shared" si="10"/>
        <v>3.37</v>
      </c>
    </row>
    <row r="564" spans="1:15">
      <c r="A564">
        <v>6455</v>
      </c>
      <c r="B564" t="s">
        <v>118</v>
      </c>
      <c r="C564" t="s">
        <v>72</v>
      </c>
      <c r="D564">
        <v>2.5</v>
      </c>
      <c r="E564">
        <v>2.5</v>
      </c>
      <c r="F564">
        <v>2.5</v>
      </c>
      <c r="G564">
        <v>2.5</v>
      </c>
      <c r="H564">
        <v>2.5</v>
      </c>
      <c r="I564">
        <v>2.5</v>
      </c>
      <c r="J564" t="s">
        <v>259</v>
      </c>
      <c r="K564">
        <v>2.5</v>
      </c>
      <c r="L564">
        <v>2.5</v>
      </c>
      <c r="M564">
        <v>2.5</v>
      </c>
    </row>
    <row r="565" spans="1:15">
      <c r="A565">
        <v>6455</v>
      </c>
      <c r="B565" t="s">
        <v>118</v>
      </c>
      <c r="C565" t="s">
        <v>72</v>
      </c>
      <c r="D565">
        <v>2.5</v>
      </c>
      <c r="E565">
        <v>2.5</v>
      </c>
      <c r="F565">
        <v>2.5</v>
      </c>
      <c r="G565">
        <v>2.5</v>
      </c>
      <c r="H565">
        <v>2.5</v>
      </c>
      <c r="I565">
        <v>2.5</v>
      </c>
      <c r="J565">
        <v>2.5</v>
      </c>
      <c r="K565">
        <v>2.5</v>
      </c>
      <c r="L565" t="s">
        <v>259</v>
      </c>
      <c r="M565">
        <v>2.5</v>
      </c>
    </row>
    <row r="566" spans="1:15">
      <c r="A566">
        <v>6455</v>
      </c>
      <c r="B566" t="s">
        <v>118</v>
      </c>
      <c r="C566" t="s">
        <v>72</v>
      </c>
      <c r="D566" t="s">
        <v>259</v>
      </c>
      <c r="E566">
        <v>2.5</v>
      </c>
      <c r="F566">
        <v>2.5</v>
      </c>
      <c r="G566">
        <v>2.5</v>
      </c>
      <c r="H566">
        <v>15.2</v>
      </c>
      <c r="I566">
        <v>2.5</v>
      </c>
      <c r="J566">
        <v>2.5</v>
      </c>
      <c r="K566">
        <v>5.6</v>
      </c>
      <c r="L566">
        <v>2.5</v>
      </c>
      <c r="M566">
        <v>2.5</v>
      </c>
      <c r="O566">
        <f t="shared" si="10"/>
        <v>4.2555555555555555</v>
      </c>
    </row>
    <row r="567" spans="1:15">
      <c r="A567">
        <v>6455</v>
      </c>
      <c r="B567" t="s">
        <v>118</v>
      </c>
      <c r="C567" t="s">
        <v>72</v>
      </c>
      <c r="D567">
        <v>2.5</v>
      </c>
      <c r="E567">
        <v>2.5</v>
      </c>
      <c r="F567">
        <v>7.8</v>
      </c>
      <c r="G567">
        <v>2.5</v>
      </c>
      <c r="H567">
        <v>10.1</v>
      </c>
      <c r="I567">
        <v>2.5</v>
      </c>
      <c r="J567">
        <v>9.1999999999999993</v>
      </c>
      <c r="K567">
        <v>6.2</v>
      </c>
      <c r="L567">
        <v>2.5</v>
      </c>
      <c r="M567" t="s">
        <v>259</v>
      </c>
      <c r="O567">
        <f t="shared" si="10"/>
        <v>5.0888888888888886</v>
      </c>
    </row>
    <row r="568" spans="1:15">
      <c r="A568">
        <v>6455</v>
      </c>
      <c r="B568" t="s">
        <v>118</v>
      </c>
      <c r="C568" t="s">
        <v>72</v>
      </c>
      <c r="D568">
        <v>5.0999999999999996</v>
      </c>
      <c r="E568">
        <v>2.5</v>
      </c>
      <c r="F568">
        <v>2.5</v>
      </c>
      <c r="G568">
        <v>2.5</v>
      </c>
      <c r="H568">
        <v>2.5</v>
      </c>
      <c r="I568">
        <v>2.5</v>
      </c>
      <c r="J568">
        <v>2.5</v>
      </c>
      <c r="K568">
        <v>2.5</v>
      </c>
      <c r="L568">
        <v>2.5</v>
      </c>
      <c r="M568" t="s">
        <v>259</v>
      </c>
      <c r="O568">
        <f t="shared" si="10"/>
        <v>2.7888888888888892</v>
      </c>
    </row>
    <row r="569" spans="1:15">
      <c r="A569">
        <v>6455</v>
      </c>
      <c r="B569" t="s">
        <v>118</v>
      </c>
      <c r="C569" t="s">
        <v>72</v>
      </c>
      <c r="D569">
        <v>2.5</v>
      </c>
      <c r="E569">
        <v>6.7</v>
      </c>
      <c r="F569">
        <v>10.3</v>
      </c>
      <c r="G569">
        <v>2.5</v>
      </c>
      <c r="H569">
        <v>2.5</v>
      </c>
      <c r="I569">
        <v>10.199999999999999</v>
      </c>
      <c r="J569">
        <v>6.2</v>
      </c>
      <c r="K569">
        <v>2.5</v>
      </c>
      <c r="L569">
        <v>6.7</v>
      </c>
      <c r="M569" t="s">
        <v>259</v>
      </c>
      <c r="O569">
        <f t="shared" si="10"/>
        <v>5.5666666666666673</v>
      </c>
    </row>
    <row r="570" spans="1:15">
      <c r="A570">
        <v>6455</v>
      </c>
      <c r="B570" t="s">
        <v>118</v>
      </c>
      <c r="C570" t="s">
        <v>72</v>
      </c>
      <c r="D570">
        <v>2.5</v>
      </c>
      <c r="E570">
        <v>2.5</v>
      </c>
      <c r="F570">
        <v>2.5</v>
      </c>
      <c r="G570" t="s">
        <v>259</v>
      </c>
      <c r="H570">
        <v>2.5</v>
      </c>
      <c r="I570">
        <v>5.3</v>
      </c>
      <c r="J570">
        <v>2.5</v>
      </c>
      <c r="K570">
        <v>2.5</v>
      </c>
      <c r="L570">
        <v>2.5</v>
      </c>
      <c r="M570">
        <v>2.5</v>
      </c>
      <c r="O570">
        <f t="shared" si="10"/>
        <v>2.8111111111111113</v>
      </c>
    </row>
    <row r="571" spans="1:15">
      <c r="A571">
        <v>6455</v>
      </c>
      <c r="B571" t="s">
        <v>118</v>
      </c>
      <c r="C571" t="s">
        <v>72</v>
      </c>
      <c r="D571">
        <v>6.9</v>
      </c>
      <c r="E571">
        <v>5.0999999999999996</v>
      </c>
      <c r="F571">
        <v>28.9</v>
      </c>
      <c r="G571">
        <v>2.5</v>
      </c>
      <c r="H571">
        <v>2.5</v>
      </c>
      <c r="I571">
        <v>2.5</v>
      </c>
      <c r="J571">
        <v>2.5</v>
      </c>
      <c r="K571">
        <v>8.8000000000000007</v>
      </c>
      <c r="L571">
        <v>13.9</v>
      </c>
      <c r="M571">
        <v>2.5</v>
      </c>
      <c r="O571">
        <f t="shared" si="10"/>
        <v>7.6100000000000012</v>
      </c>
    </row>
    <row r="572" spans="1:15">
      <c r="A572">
        <v>6455</v>
      </c>
      <c r="B572" t="s">
        <v>118</v>
      </c>
      <c r="C572" t="s">
        <v>72</v>
      </c>
      <c r="D572">
        <v>5.5</v>
      </c>
      <c r="E572">
        <v>27.5</v>
      </c>
      <c r="F572">
        <v>2.5</v>
      </c>
      <c r="G572">
        <v>5.2</v>
      </c>
      <c r="H572">
        <v>10.3</v>
      </c>
      <c r="I572">
        <v>5.8</v>
      </c>
      <c r="J572">
        <v>5.3</v>
      </c>
      <c r="K572">
        <v>10.199999999999999</v>
      </c>
      <c r="L572">
        <v>2.5</v>
      </c>
      <c r="M572" t="s">
        <v>259</v>
      </c>
      <c r="O572">
        <f t="shared" si="10"/>
        <v>8.31111111111111</v>
      </c>
    </row>
    <row r="573" spans="1:15">
      <c r="A573">
        <v>6455</v>
      </c>
      <c r="B573" t="s">
        <v>118</v>
      </c>
      <c r="C573" t="s">
        <v>72</v>
      </c>
      <c r="D573">
        <v>35.299999999999997</v>
      </c>
      <c r="E573">
        <v>15.4</v>
      </c>
      <c r="F573" t="s">
        <v>259</v>
      </c>
      <c r="G573">
        <v>6.6</v>
      </c>
      <c r="H573">
        <v>2.5</v>
      </c>
      <c r="I573">
        <v>20.5</v>
      </c>
      <c r="J573" t="s">
        <v>259</v>
      </c>
      <c r="K573">
        <v>2.5</v>
      </c>
      <c r="L573">
        <v>2.5</v>
      </c>
      <c r="M573">
        <v>17</v>
      </c>
      <c r="O573">
        <f t="shared" si="10"/>
        <v>12.7875</v>
      </c>
    </row>
    <row r="574" spans="1:15">
      <c r="A574">
        <v>6455</v>
      </c>
      <c r="B574" t="s">
        <v>118</v>
      </c>
      <c r="C574" t="s">
        <v>72</v>
      </c>
      <c r="D574">
        <v>37</v>
      </c>
      <c r="E574" t="s">
        <v>259</v>
      </c>
      <c r="F574">
        <v>8.3000000000000007</v>
      </c>
      <c r="G574">
        <v>7.1</v>
      </c>
      <c r="H574">
        <v>6.3</v>
      </c>
      <c r="I574">
        <v>7.2</v>
      </c>
      <c r="J574" t="s">
        <v>259</v>
      </c>
      <c r="K574">
        <v>10</v>
      </c>
      <c r="L574">
        <v>10.5</v>
      </c>
      <c r="M574">
        <v>7.1</v>
      </c>
      <c r="O574">
        <f t="shared" si="10"/>
        <v>11.687499999999998</v>
      </c>
    </row>
    <row r="575" spans="1:15">
      <c r="A575">
        <v>6455</v>
      </c>
      <c r="B575" t="s">
        <v>118</v>
      </c>
      <c r="C575" t="s">
        <v>72</v>
      </c>
      <c r="D575">
        <v>12.5</v>
      </c>
      <c r="E575">
        <v>23.1</v>
      </c>
      <c r="F575">
        <v>22.9</v>
      </c>
      <c r="G575">
        <v>5.6</v>
      </c>
      <c r="H575">
        <v>24.3</v>
      </c>
      <c r="I575" t="s">
        <v>259</v>
      </c>
      <c r="J575">
        <v>13</v>
      </c>
      <c r="K575">
        <v>15.2</v>
      </c>
      <c r="L575">
        <v>23.6</v>
      </c>
      <c r="M575">
        <v>10</v>
      </c>
      <c r="O575">
        <f t="shared" si="10"/>
        <v>16.688888888888886</v>
      </c>
    </row>
    <row r="576" spans="1:15">
      <c r="A576">
        <v>6455</v>
      </c>
      <c r="B576" t="s">
        <v>118</v>
      </c>
      <c r="C576" t="s">
        <v>72</v>
      </c>
      <c r="D576" t="s">
        <v>259</v>
      </c>
      <c r="E576">
        <v>16</v>
      </c>
      <c r="F576">
        <v>21</v>
      </c>
      <c r="G576">
        <v>20</v>
      </c>
      <c r="H576">
        <v>10.199999999999999</v>
      </c>
      <c r="I576" t="s">
        <v>259</v>
      </c>
      <c r="J576">
        <v>6.01</v>
      </c>
      <c r="K576">
        <v>6.7</v>
      </c>
      <c r="L576">
        <v>20.5</v>
      </c>
      <c r="M576">
        <v>6.43</v>
      </c>
      <c r="O576">
        <f t="shared" si="10"/>
        <v>13.355</v>
      </c>
    </row>
    <row r="577" spans="1:15">
      <c r="A577">
        <v>6455</v>
      </c>
      <c r="B577" t="s">
        <v>118</v>
      </c>
      <c r="C577" t="s">
        <v>72</v>
      </c>
      <c r="D577">
        <v>38</v>
      </c>
      <c r="E577">
        <v>6</v>
      </c>
      <c r="F577">
        <v>6</v>
      </c>
      <c r="G577" t="s">
        <v>259</v>
      </c>
      <c r="H577">
        <v>21</v>
      </c>
      <c r="I577">
        <v>18</v>
      </c>
      <c r="J577">
        <v>9</v>
      </c>
      <c r="K577">
        <v>23</v>
      </c>
      <c r="L577">
        <v>7</v>
      </c>
      <c r="M577">
        <v>13</v>
      </c>
      <c r="O577">
        <f t="shared" si="10"/>
        <v>15.666666666666666</v>
      </c>
    </row>
    <row r="578" spans="1:15">
      <c r="A578">
        <v>6455</v>
      </c>
      <c r="B578" t="s">
        <v>118</v>
      </c>
      <c r="C578" t="s">
        <v>72</v>
      </c>
      <c r="D578">
        <v>1.5</v>
      </c>
      <c r="E578" t="s">
        <v>259</v>
      </c>
      <c r="F578" t="s">
        <v>259</v>
      </c>
      <c r="G578" t="s">
        <v>259</v>
      </c>
      <c r="H578" t="s">
        <v>259</v>
      </c>
      <c r="I578" t="s">
        <v>259</v>
      </c>
      <c r="J578" t="s">
        <v>259</v>
      </c>
      <c r="K578" t="s">
        <v>259</v>
      </c>
      <c r="L578" t="s">
        <v>259</v>
      </c>
      <c r="M578" t="s">
        <v>259</v>
      </c>
    </row>
    <row r="579" spans="1:15">
      <c r="A579">
        <v>6458</v>
      </c>
      <c r="B579" t="s">
        <v>137</v>
      </c>
      <c r="C579" t="s">
        <v>72</v>
      </c>
      <c r="D579" t="s">
        <v>259</v>
      </c>
      <c r="E579" t="s">
        <v>259</v>
      </c>
      <c r="F579" t="s">
        <v>259</v>
      </c>
      <c r="G579" t="s">
        <v>259</v>
      </c>
      <c r="H579" t="s">
        <v>259</v>
      </c>
      <c r="I579" t="s">
        <v>259</v>
      </c>
      <c r="J579" t="s">
        <v>259</v>
      </c>
      <c r="K579" t="s">
        <v>259</v>
      </c>
      <c r="L579" t="s">
        <v>259</v>
      </c>
      <c r="M579">
        <v>5</v>
      </c>
      <c r="O579">
        <f t="shared" ref="O579:O642" si="11">AVERAGE(D579:M579)</f>
        <v>5</v>
      </c>
    </row>
    <row r="580" spans="1:15">
      <c r="A580">
        <v>6462</v>
      </c>
      <c r="B580" t="s">
        <v>120</v>
      </c>
      <c r="C580" t="s">
        <v>72</v>
      </c>
      <c r="D580" t="s">
        <v>259</v>
      </c>
      <c r="E580" t="s">
        <v>259</v>
      </c>
      <c r="F580" t="s">
        <v>259</v>
      </c>
      <c r="G580">
        <v>1</v>
      </c>
      <c r="H580" t="s">
        <v>259</v>
      </c>
      <c r="I580" t="s">
        <v>259</v>
      </c>
      <c r="J580" t="s">
        <v>259</v>
      </c>
      <c r="K580" t="s">
        <v>259</v>
      </c>
      <c r="L580" t="s">
        <v>259</v>
      </c>
      <c r="M580" t="s">
        <v>259</v>
      </c>
      <c r="O580">
        <f t="shared" si="11"/>
        <v>1</v>
      </c>
    </row>
    <row r="581" spans="1:15">
      <c r="A581">
        <v>6462</v>
      </c>
      <c r="B581" t="s">
        <v>120</v>
      </c>
      <c r="C581" t="s">
        <v>72</v>
      </c>
      <c r="D581">
        <v>2.5</v>
      </c>
      <c r="E581">
        <v>2.5</v>
      </c>
      <c r="F581">
        <v>2.5</v>
      </c>
      <c r="G581">
        <v>2.5</v>
      </c>
      <c r="H581">
        <v>2.5</v>
      </c>
      <c r="I581">
        <v>2.5</v>
      </c>
      <c r="J581">
        <v>2.5</v>
      </c>
      <c r="K581">
        <v>2.5</v>
      </c>
      <c r="L581" t="s">
        <v>259</v>
      </c>
      <c r="M581" t="s">
        <v>259</v>
      </c>
      <c r="O581">
        <f t="shared" si="11"/>
        <v>2.5</v>
      </c>
    </row>
    <row r="582" spans="1:15">
      <c r="A582">
        <v>6462</v>
      </c>
      <c r="B582" t="s">
        <v>120</v>
      </c>
      <c r="C582" t="s">
        <v>72</v>
      </c>
      <c r="D582">
        <v>2.5</v>
      </c>
      <c r="E582">
        <v>2.5</v>
      </c>
      <c r="F582">
        <v>2.5</v>
      </c>
      <c r="G582">
        <v>2.5</v>
      </c>
      <c r="H582">
        <v>2.5</v>
      </c>
      <c r="I582">
        <v>2.5</v>
      </c>
      <c r="J582">
        <v>2.5</v>
      </c>
      <c r="K582">
        <v>2.5</v>
      </c>
      <c r="L582">
        <v>2.5</v>
      </c>
      <c r="M582" t="s">
        <v>259</v>
      </c>
      <c r="O582">
        <f t="shared" si="11"/>
        <v>2.5</v>
      </c>
    </row>
    <row r="583" spans="1:15">
      <c r="A583">
        <v>6462</v>
      </c>
      <c r="B583" t="s">
        <v>120</v>
      </c>
      <c r="C583" t="s">
        <v>72</v>
      </c>
      <c r="D583">
        <v>2.5</v>
      </c>
      <c r="E583">
        <v>2.5</v>
      </c>
      <c r="F583">
        <v>5.5</v>
      </c>
      <c r="G583">
        <v>2.5</v>
      </c>
      <c r="H583">
        <v>2.5</v>
      </c>
      <c r="I583">
        <v>2.5</v>
      </c>
      <c r="J583">
        <v>2.5</v>
      </c>
      <c r="K583">
        <v>2.5</v>
      </c>
      <c r="L583">
        <v>2.5</v>
      </c>
      <c r="M583" t="s">
        <v>259</v>
      </c>
      <c r="O583">
        <f t="shared" si="11"/>
        <v>2.8333333333333335</v>
      </c>
    </row>
    <row r="584" spans="1:15">
      <c r="A584">
        <v>6462</v>
      </c>
      <c r="B584" t="s">
        <v>120</v>
      </c>
      <c r="C584" t="s">
        <v>72</v>
      </c>
      <c r="D584">
        <v>2.5</v>
      </c>
      <c r="E584">
        <v>2.5</v>
      </c>
      <c r="F584">
        <v>2.5</v>
      </c>
      <c r="G584" t="s">
        <v>259</v>
      </c>
      <c r="H584">
        <v>2.5</v>
      </c>
      <c r="I584">
        <v>2.5</v>
      </c>
      <c r="J584">
        <v>2.5</v>
      </c>
      <c r="K584">
        <v>2.5</v>
      </c>
      <c r="L584">
        <v>2.5</v>
      </c>
      <c r="M584">
        <v>2.5</v>
      </c>
      <c r="O584">
        <f t="shared" si="11"/>
        <v>2.5</v>
      </c>
    </row>
    <row r="585" spans="1:15">
      <c r="A585">
        <v>6462</v>
      </c>
      <c r="B585" t="s">
        <v>120</v>
      </c>
      <c r="C585" t="s">
        <v>72</v>
      </c>
      <c r="D585">
        <v>2.5</v>
      </c>
      <c r="E585">
        <v>2.5</v>
      </c>
      <c r="F585">
        <v>2.5</v>
      </c>
      <c r="G585">
        <v>2.5</v>
      </c>
      <c r="H585">
        <v>2.5</v>
      </c>
      <c r="I585">
        <v>2.5</v>
      </c>
      <c r="J585">
        <v>2.5</v>
      </c>
      <c r="K585">
        <v>2.5</v>
      </c>
      <c r="L585">
        <v>2.5</v>
      </c>
      <c r="M585">
        <v>2.5</v>
      </c>
      <c r="O585">
        <f t="shared" si="11"/>
        <v>2.5</v>
      </c>
    </row>
    <row r="586" spans="1:15">
      <c r="A586">
        <v>6462</v>
      </c>
      <c r="B586" t="s">
        <v>120</v>
      </c>
      <c r="C586" t="s">
        <v>72</v>
      </c>
      <c r="D586">
        <v>2.5</v>
      </c>
      <c r="E586">
        <v>2.5</v>
      </c>
      <c r="F586">
        <v>2.5</v>
      </c>
      <c r="G586">
        <v>2.5</v>
      </c>
      <c r="H586">
        <v>2.5</v>
      </c>
      <c r="I586">
        <v>2.5</v>
      </c>
      <c r="J586">
        <v>2.5</v>
      </c>
      <c r="K586">
        <v>2.5</v>
      </c>
      <c r="L586">
        <v>2.5</v>
      </c>
      <c r="M586" t="s">
        <v>259</v>
      </c>
      <c r="O586">
        <f t="shared" si="11"/>
        <v>2.5</v>
      </c>
    </row>
    <row r="587" spans="1:15">
      <c r="A587">
        <v>6462</v>
      </c>
      <c r="B587" t="s">
        <v>120</v>
      </c>
      <c r="C587" t="s">
        <v>72</v>
      </c>
      <c r="D587">
        <v>2.5</v>
      </c>
      <c r="E587">
        <v>2.5</v>
      </c>
      <c r="F587" t="s">
        <v>259</v>
      </c>
      <c r="G587">
        <v>2.5</v>
      </c>
      <c r="H587">
        <v>2.5</v>
      </c>
      <c r="I587">
        <v>2.5</v>
      </c>
      <c r="J587" t="s">
        <v>259</v>
      </c>
      <c r="K587">
        <v>2.5</v>
      </c>
      <c r="L587">
        <v>2.5</v>
      </c>
      <c r="M587">
        <v>2.5</v>
      </c>
      <c r="O587">
        <f t="shared" si="11"/>
        <v>2.5</v>
      </c>
    </row>
    <row r="588" spans="1:15">
      <c r="A588">
        <v>6462</v>
      </c>
      <c r="B588" t="s">
        <v>120</v>
      </c>
      <c r="C588" t="s">
        <v>72</v>
      </c>
      <c r="D588">
        <v>2.5</v>
      </c>
      <c r="E588" t="s">
        <v>259</v>
      </c>
      <c r="F588">
        <v>2.5</v>
      </c>
      <c r="G588">
        <v>2.5</v>
      </c>
      <c r="H588">
        <v>2.5</v>
      </c>
      <c r="I588">
        <v>2.5</v>
      </c>
      <c r="J588" t="s">
        <v>259</v>
      </c>
      <c r="K588">
        <v>2.5</v>
      </c>
      <c r="L588">
        <v>2.5</v>
      </c>
      <c r="M588">
        <v>2.5</v>
      </c>
      <c r="O588">
        <f t="shared" si="11"/>
        <v>2.5</v>
      </c>
    </row>
    <row r="589" spans="1:15">
      <c r="A589">
        <v>6462</v>
      </c>
      <c r="B589" t="s">
        <v>120</v>
      </c>
      <c r="C589" t="s">
        <v>72</v>
      </c>
      <c r="D589">
        <v>2.5</v>
      </c>
      <c r="E589">
        <v>2.5</v>
      </c>
      <c r="F589">
        <v>2.5</v>
      </c>
      <c r="G589">
        <v>2.5</v>
      </c>
      <c r="H589">
        <v>2.5</v>
      </c>
      <c r="I589" t="s">
        <v>259</v>
      </c>
      <c r="J589">
        <v>2.5</v>
      </c>
      <c r="K589">
        <v>2.5</v>
      </c>
      <c r="L589">
        <v>2.5</v>
      </c>
      <c r="M589">
        <v>2.5</v>
      </c>
      <c r="O589">
        <f t="shared" si="11"/>
        <v>2.5</v>
      </c>
    </row>
    <row r="590" spans="1:15">
      <c r="A590">
        <v>6462</v>
      </c>
      <c r="B590" t="s">
        <v>120</v>
      </c>
      <c r="C590" t="s">
        <v>72</v>
      </c>
      <c r="D590" t="s">
        <v>259</v>
      </c>
      <c r="E590">
        <v>5</v>
      </c>
      <c r="F590">
        <v>2.5</v>
      </c>
      <c r="G590">
        <v>6</v>
      </c>
      <c r="H590">
        <v>2.5</v>
      </c>
      <c r="I590" t="s">
        <v>259</v>
      </c>
      <c r="J590">
        <v>2.5</v>
      </c>
      <c r="K590">
        <v>2.5</v>
      </c>
      <c r="L590">
        <v>2.5</v>
      </c>
      <c r="M590">
        <v>2.5</v>
      </c>
      <c r="O590">
        <f t="shared" si="11"/>
        <v>3.25</v>
      </c>
    </row>
    <row r="591" spans="1:15">
      <c r="A591">
        <v>6462</v>
      </c>
      <c r="B591" t="s">
        <v>120</v>
      </c>
      <c r="C591" t="s">
        <v>72</v>
      </c>
      <c r="D591">
        <v>2.5</v>
      </c>
      <c r="E591">
        <v>2.5</v>
      </c>
      <c r="F591">
        <v>2.5</v>
      </c>
      <c r="G591" t="s">
        <v>259</v>
      </c>
      <c r="H591">
        <v>2.5</v>
      </c>
      <c r="I591">
        <v>2.5</v>
      </c>
      <c r="J591">
        <v>2.5</v>
      </c>
      <c r="K591">
        <v>2.5</v>
      </c>
      <c r="L591">
        <v>2.5</v>
      </c>
      <c r="M591">
        <v>2.5</v>
      </c>
      <c r="O591">
        <f t="shared" si="11"/>
        <v>2.5</v>
      </c>
    </row>
    <row r="592" spans="1:15">
      <c r="A592">
        <v>6462</v>
      </c>
      <c r="B592" t="s">
        <v>120</v>
      </c>
      <c r="C592" t="s">
        <v>72</v>
      </c>
      <c r="D592">
        <v>2.5</v>
      </c>
      <c r="E592" t="s">
        <v>259</v>
      </c>
      <c r="F592" t="s">
        <v>259</v>
      </c>
      <c r="G592" t="s">
        <v>259</v>
      </c>
      <c r="H592" t="s">
        <v>259</v>
      </c>
      <c r="I592" t="s">
        <v>259</v>
      </c>
      <c r="J592" t="s">
        <v>259</v>
      </c>
      <c r="K592" t="s">
        <v>259</v>
      </c>
      <c r="L592" t="s">
        <v>259</v>
      </c>
      <c r="M592" t="s">
        <v>259</v>
      </c>
      <c r="O592">
        <f t="shared" si="11"/>
        <v>2.5</v>
      </c>
    </row>
    <row r="593" spans="1:15">
      <c r="A593">
        <v>6619</v>
      </c>
      <c r="B593" t="s">
        <v>121</v>
      </c>
      <c r="C593" t="s">
        <v>72</v>
      </c>
      <c r="D593" t="s">
        <v>259</v>
      </c>
      <c r="E593">
        <v>2.5000000000000001E-2</v>
      </c>
      <c r="F593">
        <v>2.5000000000000001E-2</v>
      </c>
      <c r="G593">
        <v>2.5000000000000001E-2</v>
      </c>
      <c r="H593">
        <v>2.5000000000000001E-2</v>
      </c>
      <c r="I593">
        <v>2.5000000000000001E-2</v>
      </c>
      <c r="J593" t="s">
        <v>259</v>
      </c>
      <c r="K593" t="s">
        <v>259</v>
      </c>
      <c r="L593" t="s">
        <v>259</v>
      </c>
      <c r="M593" t="s">
        <v>259</v>
      </c>
      <c r="O593">
        <f t="shared" si="11"/>
        <v>2.5000000000000001E-2</v>
      </c>
    </row>
    <row r="594" spans="1:15">
      <c r="A594">
        <v>6619</v>
      </c>
      <c r="B594" t="s">
        <v>121</v>
      </c>
      <c r="C594" t="s">
        <v>72</v>
      </c>
      <c r="D594">
        <v>2.5000000000000001E-2</v>
      </c>
      <c r="E594">
        <v>2.5000000000000001E-2</v>
      </c>
      <c r="F594">
        <v>2.5000000000000001E-2</v>
      </c>
      <c r="G594">
        <v>2.5000000000000001E-2</v>
      </c>
      <c r="H594">
        <v>2.5000000000000001E-2</v>
      </c>
      <c r="I594">
        <v>2.5000000000000001E-2</v>
      </c>
      <c r="J594">
        <v>2.5000000000000001E-2</v>
      </c>
      <c r="K594">
        <v>2.5000000000000001E-2</v>
      </c>
      <c r="L594">
        <v>2.5000000000000001E-2</v>
      </c>
      <c r="M594">
        <v>2.5000000000000001E-2</v>
      </c>
      <c r="O594">
        <f t="shared" si="11"/>
        <v>2.4999999999999998E-2</v>
      </c>
    </row>
    <row r="595" spans="1:15">
      <c r="A595">
        <v>6619</v>
      </c>
      <c r="B595" t="s">
        <v>121</v>
      </c>
      <c r="C595" t="s">
        <v>72</v>
      </c>
      <c r="D595">
        <v>2.5000000000000001E-2</v>
      </c>
      <c r="E595">
        <v>2.5000000000000001E-2</v>
      </c>
      <c r="F595">
        <v>2.5000000000000001E-2</v>
      </c>
      <c r="G595">
        <v>2.5000000000000001E-2</v>
      </c>
      <c r="H595">
        <v>2.5000000000000001E-2</v>
      </c>
      <c r="I595">
        <v>2.5000000000000001E-2</v>
      </c>
      <c r="J595">
        <v>2.5000000000000001E-2</v>
      </c>
      <c r="K595">
        <v>2.5000000000000001E-2</v>
      </c>
      <c r="L595">
        <v>2.5000000000000001E-2</v>
      </c>
      <c r="M595">
        <v>2.5000000000000001E-2</v>
      </c>
      <c r="O595">
        <f t="shared" si="11"/>
        <v>2.4999999999999998E-2</v>
      </c>
    </row>
    <row r="596" spans="1:15">
      <c r="A596">
        <v>6619</v>
      </c>
      <c r="B596" t="s">
        <v>121</v>
      </c>
      <c r="C596" t="s">
        <v>72</v>
      </c>
      <c r="D596">
        <v>2.5000000000000001E-2</v>
      </c>
      <c r="E596" t="s">
        <v>259</v>
      </c>
      <c r="F596">
        <v>2.5000000000000001E-2</v>
      </c>
      <c r="G596">
        <v>2.5000000000000001E-2</v>
      </c>
      <c r="H596">
        <v>2.5000000000000001E-2</v>
      </c>
      <c r="I596">
        <v>2.5000000000000001E-2</v>
      </c>
      <c r="J596">
        <v>2.5000000000000001E-2</v>
      </c>
      <c r="K596">
        <v>2.5000000000000001E-2</v>
      </c>
      <c r="L596">
        <v>2.5000000000000001E-2</v>
      </c>
      <c r="M596">
        <v>2.5000000000000001E-2</v>
      </c>
      <c r="O596">
        <f t="shared" si="11"/>
        <v>2.4999999999999998E-2</v>
      </c>
    </row>
    <row r="597" spans="1:15">
      <c r="A597">
        <v>6619</v>
      </c>
      <c r="B597" t="s">
        <v>121</v>
      </c>
      <c r="C597" t="s">
        <v>72</v>
      </c>
      <c r="D597" t="s">
        <v>259</v>
      </c>
      <c r="E597" t="s">
        <v>259</v>
      </c>
      <c r="F597" t="s">
        <v>259</v>
      </c>
      <c r="G597">
        <v>2.5000000000000001E-2</v>
      </c>
      <c r="H597">
        <v>2.5000000000000001E-2</v>
      </c>
      <c r="I597" t="s">
        <v>259</v>
      </c>
      <c r="J597">
        <v>2.5000000000000001E-2</v>
      </c>
      <c r="K597">
        <v>2.5000000000000001E-2</v>
      </c>
      <c r="L597">
        <v>2.5000000000000001E-2</v>
      </c>
      <c r="M597">
        <v>2.5000000000000001E-2</v>
      </c>
      <c r="O597">
        <f t="shared" si="11"/>
        <v>2.4999999999999998E-2</v>
      </c>
    </row>
    <row r="598" spans="1:15">
      <c r="A598">
        <v>7668</v>
      </c>
      <c r="B598" t="s">
        <v>123</v>
      </c>
      <c r="D598" t="s">
        <v>259</v>
      </c>
      <c r="E598" t="s">
        <v>259</v>
      </c>
      <c r="F598" t="s">
        <v>259</v>
      </c>
      <c r="G598" t="s">
        <v>259</v>
      </c>
      <c r="H598" t="s">
        <v>259</v>
      </c>
      <c r="I598" t="s">
        <v>259</v>
      </c>
      <c r="J598" t="s">
        <v>259</v>
      </c>
      <c r="K598" t="s">
        <v>259</v>
      </c>
      <c r="L598" t="s">
        <v>259</v>
      </c>
      <c r="M598" t="s">
        <v>259</v>
      </c>
      <c r="O598" t="e">
        <f t="shared" si="11"/>
        <v>#DIV/0!</v>
      </c>
    </row>
    <row r="599" spans="1:15">
      <c r="A599">
        <v>7668</v>
      </c>
      <c r="B599" t="s">
        <v>123</v>
      </c>
      <c r="D599" t="s">
        <v>259</v>
      </c>
      <c r="E599" t="s">
        <v>259</v>
      </c>
      <c r="F599" t="s">
        <v>259</v>
      </c>
      <c r="G599" t="s">
        <v>259</v>
      </c>
      <c r="H599" t="s">
        <v>259</v>
      </c>
      <c r="I599" t="s">
        <v>259</v>
      </c>
      <c r="J599" t="s">
        <v>259</v>
      </c>
      <c r="K599" t="s">
        <v>259</v>
      </c>
      <c r="L599" t="s">
        <v>259</v>
      </c>
      <c r="M599">
        <v>1</v>
      </c>
      <c r="O599">
        <f t="shared" si="11"/>
        <v>1</v>
      </c>
    </row>
    <row r="600" spans="1:15">
      <c r="A600">
        <v>7668</v>
      </c>
      <c r="B600" t="s">
        <v>123</v>
      </c>
      <c r="D600" t="s">
        <v>259</v>
      </c>
      <c r="E600" t="s">
        <v>259</v>
      </c>
      <c r="F600">
        <v>3</v>
      </c>
      <c r="G600" t="s">
        <v>259</v>
      </c>
      <c r="H600" t="s">
        <v>259</v>
      </c>
      <c r="I600" t="s">
        <v>259</v>
      </c>
      <c r="J600" t="s">
        <v>259</v>
      </c>
      <c r="K600" t="s">
        <v>259</v>
      </c>
      <c r="L600" t="s">
        <v>259</v>
      </c>
      <c r="M600" t="s">
        <v>259</v>
      </c>
      <c r="O600">
        <f t="shared" si="11"/>
        <v>3</v>
      </c>
    </row>
    <row r="601" spans="1:15">
      <c r="A601">
        <v>7668</v>
      </c>
      <c r="B601" t="s">
        <v>123</v>
      </c>
      <c r="D601">
        <v>3</v>
      </c>
      <c r="E601" t="s">
        <v>259</v>
      </c>
      <c r="F601" t="s">
        <v>259</v>
      </c>
      <c r="G601" t="s">
        <v>259</v>
      </c>
      <c r="H601" t="s">
        <v>259</v>
      </c>
      <c r="I601">
        <v>3</v>
      </c>
      <c r="J601" t="s">
        <v>259</v>
      </c>
      <c r="K601" t="s">
        <v>259</v>
      </c>
      <c r="L601" t="s">
        <v>259</v>
      </c>
      <c r="M601" t="s">
        <v>259</v>
      </c>
      <c r="O601">
        <f t="shared" si="11"/>
        <v>3</v>
      </c>
    </row>
    <row r="602" spans="1:15">
      <c r="A602">
        <v>7668</v>
      </c>
      <c r="B602" t="s">
        <v>123</v>
      </c>
      <c r="D602" t="s">
        <v>259</v>
      </c>
      <c r="E602" t="s">
        <v>259</v>
      </c>
      <c r="F602" t="s">
        <v>259</v>
      </c>
      <c r="G602">
        <v>3</v>
      </c>
      <c r="H602" t="s">
        <v>259</v>
      </c>
      <c r="I602" t="s">
        <v>259</v>
      </c>
      <c r="J602" t="s">
        <v>259</v>
      </c>
      <c r="K602" t="s">
        <v>259</v>
      </c>
      <c r="L602" t="s">
        <v>259</v>
      </c>
      <c r="M602" t="s">
        <v>259</v>
      </c>
      <c r="O602">
        <f t="shared" si="11"/>
        <v>3</v>
      </c>
    </row>
    <row r="603" spans="1:15">
      <c r="A603">
        <v>7844</v>
      </c>
      <c r="B603" t="s">
        <v>203</v>
      </c>
      <c r="C603" t="s">
        <v>157</v>
      </c>
      <c r="D603" t="s">
        <v>259</v>
      </c>
      <c r="E603" t="s">
        <v>259</v>
      </c>
      <c r="F603" t="s">
        <v>259</v>
      </c>
      <c r="G603" t="s">
        <v>259</v>
      </c>
      <c r="H603" t="s">
        <v>259</v>
      </c>
      <c r="I603" t="s">
        <v>259</v>
      </c>
      <c r="J603">
        <v>0.12</v>
      </c>
      <c r="K603" t="s">
        <v>259</v>
      </c>
      <c r="L603" t="s">
        <v>259</v>
      </c>
      <c r="M603" t="s">
        <v>259</v>
      </c>
      <c r="O603">
        <f t="shared" si="11"/>
        <v>0.12</v>
      </c>
    </row>
    <row r="604" spans="1:15">
      <c r="A604">
        <v>7844</v>
      </c>
      <c r="B604" t="s">
        <v>203</v>
      </c>
      <c r="C604" t="s">
        <v>157</v>
      </c>
      <c r="D604" t="s">
        <v>259</v>
      </c>
      <c r="E604" t="s">
        <v>259</v>
      </c>
      <c r="F604" t="s">
        <v>259</v>
      </c>
      <c r="G604" t="s">
        <v>259</v>
      </c>
      <c r="H604" t="s">
        <v>259</v>
      </c>
      <c r="I604">
        <v>0.16</v>
      </c>
      <c r="J604" t="s">
        <v>259</v>
      </c>
      <c r="K604" t="s">
        <v>259</v>
      </c>
      <c r="L604" t="s">
        <v>259</v>
      </c>
      <c r="M604" t="s">
        <v>259</v>
      </c>
      <c r="O604">
        <f t="shared" si="11"/>
        <v>0.16</v>
      </c>
    </row>
    <row r="605" spans="1:15">
      <c r="A605">
        <v>7845</v>
      </c>
      <c r="B605" t="s">
        <v>204</v>
      </c>
      <c r="C605" t="s">
        <v>157</v>
      </c>
      <c r="D605" t="s">
        <v>259</v>
      </c>
      <c r="E605" t="s">
        <v>259</v>
      </c>
      <c r="F605" t="s">
        <v>259</v>
      </c>
      <c r="G605" t="s">
        <v>259</v>
      </c>
      <c r="H605" t="s">
        <v>259</v>
      </c>
      <c r="I605" t="s">
        <v>259</v>
      </c>
      <c r="J605">
        <v>0.5</v>
      </c>
      <c r="K605" t="s">
        <v>259</v>
      </c>
      <c r="L605" t="s">
        <v>259</v>
      </c>
      <c r="M605" t="s">
        <v>259</v>
      </c>
      <c r="O605">
        <f t="shared" si="11"/>
        <v>0.5</v>
      </c>
    </row>
    <row r="606" spans="1:15">
      <c r="A606">
        <v>7845</v>
      </c>
      <c r="B606" t="s">
        <v>204</v>
      </c>
      <c r="C606" t="s">
        <v>157</v>
      </c>
      <c r="D606" t="s">
        <v>259</v>
      </c>
      <c r="E606" t="s">
        <v>259</v>
      </c>
      <c r="F606" t="s">
        <v>259</v>
      </c>
      <c r="G606" t="s">
        <v>259</v>
      </c>
      <c r="H606" t="s">
        <v>259</v>
      </c>
      <c r="I606">
        <v>0.6</v>
      </c>
      <c r="J606" t="s">
        <v>259</v>
      </c>
      <c r="K606" t="s">
        <v>259</v>
      </c>
      <c r="L606" t="s">
        <v>259</v>
      </c>
      <c r="M606" t="s">
        <v>259</v>
      </c>
      <c r="O606">
        <f t="shared" si="11"/>
        <v>0.6</v>
      </c>
    </row>
    <row r="607" spans="1:15">
      <c r="A607">
        <v>7846</v>
      </c>
      <c r="B607" t="s">
        <v>188</v>
      </c>
      <c r="C607" t="s">
        <v>157</v>
      </c>
      <c r="D607" t="s">
        <v>259</v>
      </c>
      <c r="E607" t="s">
        <v>259</v>
      </c>
      <c r="F607" t="s">
        <v>259</v>
      </c>
      <c r="G607" t="s">
        <v>259</v>
      </c>
      <c r="H607" t="s">
        <v>259</v>
      </c>
      <c r="I607" t="s">
        <v>259</v>
      </c>
      <c r="J607" t="s">
        <v>259</v>
      </c>
      <c r="K607" t="s">
        <v>259</v>
      </c>
      <c r="L607" t="s">
        <v>259</v>
      </c>
      <c r="M607">
        <v>18.7</v>
      </c>
      <c r="O607">
        <f t="shared" si="11"/>
        <v>18.7</v>
      </c>
    </row>
    <row r="608" spans="1:15">
      <c r="A608">
        <v>7846</v>
      </c>
      <c r="B608" t="s">
        <v>188</v>
      </c>
      <c r="C608" t="s">
        <v>157</v>
      </c>
      <c r="D608" t="s">
        <v>259</v>
      </c>
      <c r="E608" t="s">
        <v>259</v>
      </c>
      <c r="F608" t="s">
        <v>259</v>
      </c>
      <c r="G608">
        <v>22</v>
      </c>
      <c r="H608" t="s">
        <v>259</v>
      </c>
      <c r="I608" t="s">
        <v>259</v>
      </c>
      <c r="J608" t="s">
        <v>259</v>
      </c>
      <c r="K608" t="s">
        <v>259</v>
      </c>
      <c r="L608" t="s">
        <v>259</v>
      </c>
      <c r="M608" t="s">
        <v>259</v>
      </c>
      <c r="O608">
        <f t="shared" si="11"/>
        <v>22</v>
      </c>
    </row>
    <row r="609" spans="1:15">
      <c r="A609">
        <v>7846</v>
      </c>
      <c r="B609" t="s">
        <v>188</v>
      </c>
      <c r="C609" t="s">
        <v>157</v>
      </c>
      <c r="D609" t="s">
        <v>259</v>
      </c>
      <c r="E609" t="s">
        <v>259</v>
      </c>
      <c r="F609" t="s">
        <v>259</v>
      </c>
      <c r="G609" t="s">
        <v>259</v>
      </c>
      <c r="H609" t="s">
        <v>259</v>
      </c>
      <c r="I609" t="s">
        <v>259</v>
      </c>
      <c r="J609" t="s">
        <v>259</v>
      </c>
      <c r="K609" t="s">
        <v>259</v>
      </c>
      <c r="L609" t="s">
        <v>259</v>
      </c>
      <c r="M609">
        <v>17.899999999999999</v>
      </c>
      <c r="O609">
        <f t="shared" si="11"/>
        <v>17.899999999999999</v>
      </c>
    </row>
    <row r="610" spans="1:15">
      <c r="A610">
        <v>7846</v>
      </c>
      <c r="B610" t="s">
        <v>188</v>
      </c>
      <c r="C610" t="s">
        <v>157</v>
      </c>
      <c r="D610" t="s">
        <v>259</v>
      </c>
      <c r="E610" t="s">
        <v>259</v>
      </c>
      <c r="F610" t="s">
        <v>259</v>
      </c>
      <c r="G610" t="s">
        <v>259</v>
      </c>
      <c r="H610" t="s">
        <v>259</v>
      </c>
      <c r="I610" t="s">
        <v>259</v>
      </c>
      <c r="J610">
        <v>22</v>
      </c>
      <c r="K610" t="s">
        <v>259</v>
      </c>
      <c r="L610" t="s">
        <v>259</v>
      </c>
      <c r="M610" t="s">
        <v>259</v>
      </c>
      <c r="O610">
        <f t="shared" si="11"/>
        <v>22</v>
      </c>
    </row>
    <row r="611" spans="1:15">
      <c r="A611">
        <v>7846</v>
      </c>
      <c r="B611" t="s">
        <v>188</v>
      </c>
      <c r="C611" t="s">
        <v>157</v>
      </c>
      <c r="D611" t="s">
        <v>259</v>
      </c>
      <c r="E611" t="s">
        <v>259</v>
      </c>
      <c r="F611" t="s">
        <v>259</v>
      </c>
      <c r="G611" t="s">
        <v>259</v>
      </c>
      <c r="H611" t="s">
        <v>259</v>
      </c>
      <c r="I611" t="s">
        <v>259</v>
      </c>
      <c r="J611">
        <v>19</v>
      </c>
      <c r="K611" t="s">
        <v>259</v>
      </c>
      <c r="L611" t="s">
        <v>259</v>
      </c>
      <c r="M611" t="s">
        <v>259</v>
      </c>
      <c r="O611">
        <f t="shared" si="11"/>
        <v>19</v>
      </c>
    </row>
    <row r="612" spans="1:15">
      <c r="A612">
        <v>7846</v>
      </c>
      <c r="B612" t="s">
        <v>188</v>
      </c>
      <c r="C612" t="s">
        <v>157</v>
      </c>
      <c r="D612" t="s">
        <v>259</v>
      </c>
      <c r="E612" t="s">
        <v>259</v>
      </c>
      <c r="F612" t="s">
        <v>259</v>
      </c>
      <c r="G612" t="s">
        <v>259</v>
      </c>
      <c r="H612" t="s">
        <v>259</v>
      </c>
      <c r="I612">
        <v>30</v>
      </c>
      <c r="J612" t="s">
        <v>259</v>
      </c>
      <c r="K612" t="s">
        <v>259</v>
      </c>
      <c r="L612" t="s">
        <v>259</v>
      </c>
      <c r="M612" t="s">
        <v>259</v>
      </c>
      <c r="O612">
        <f t="shared" si="11"/>
        <v>30</v>
      </c>
    </row>
    <row r="613" spans="1:15">
      <c r="A613">
        <v>7847</v>
      </c>
      <c r="B613" t="s">
        <v>189</v>
      </c>
      <c r="C613" t="s">
        <v>157</v>
      </c>
      <c r="D613" t="s">
        <v>259</v>
      </c>
      <c r="E613" t="s">
        <v>259</v>
      </c>
      <c r="F613" t="s">
        <v>259</v>
      </c>
      <c r="G613" t="s">
        <v>259</v>
      </c>
      <c r="H613" t="s">
        <v>259</v>
      </c>
      <c r="I613" t="s">
        <v>259</v>
      </c>
      <c r="J613" t="s">
        <v>259</v>
      </c>
      <c r="K613" t="s">
        <v>259</v>
      </c>
      <c r="L613" t="s">
        <v>259</v>
      </c>
      <c r="M613">
        <v>24.2</v>
      </c>
      <c r="O613">
        <f t="shared" si="11"/>
        <v>24.2</v>
      </c>
    </row>
    <row r="614" spans="1:15">
      <c r="A614">
        <v>7847</v>
      </c>
      <c r="B614" t="s">
        <v>189</v>
      </c>
      <c r="C614" t="s">
        <v>157</v>
      </c>
      <c r="D614" t="s">
        <v>259</v>
      </c>
      <c r="E614" t="s">
        <v>259</v>
      </c>
      <c r="F614" t="s">
        <v>259</v>
      </c>
      <c r="G614">
        <v>28.2</v>
      </c>
      <c r="H614" t="s">
        <v>259</v>
      </c>
      <c r="I614" t="s">
        <v>259</v>
      </c>
      <c r="J614" t="s">
        <v>259</v>
      </c>
      <c r="K614" t="s">
        <v>259</v>
      </c>
      <c r="L614" t="s">
        <v>259</v>
      </c>
      <c r="M614" t="s">
        <v>259</v>
      </c>
      <c r="O614">
        <f t="shared" si="11"/>
        <v>28.2</v>
      </c>
    </row>
    <row r="615" spans="1:15">
      <c r="A615">
        <v>7847</v>
      </c>
      <c r="B615" t="s">
        <v>189</v>
      </c>
      <c r="C615" t="s">
        <v>157</v>
      </c>
      <c r="D615" t="s">
        <v>259</v>
      </c>
      <c r="E615" t="s">
        <v>259</v>
      </c>
      <c r="F615" t="s">
        <v>259</v>
      </c>
      <c r="G615" t="s">
        <v>259</v>
      </c>
      <c r="H615" t="s">
        <v>259</v>
      </c>
      <c r="I615" t="s">
        <v>259</v>
      </c>
      <c r="J615" t="s">
        <v>259</v>
      </c>
      <c r="K615" t="s">
        <v>259</v>
      </c>
      <c r="L615" t="s">
        <v>259</v>
      </c>
      <c r="M615">
        <v>18.3</v>
      </c>
      <c r="O615">
        <f t="shared" si="11"/>
        <v>18.3</v>
      </c>
    </row>
    <row r="616" spans="1:15">
      <c r="A616">
        <v>7847</v>
      </c>
      <c r="B616" t="s">
        <v>189</v>
      </c>
      <c r="C616" t="s">
        <v>157</v>
      </c>
      <c r="D616" t="s">
        <v>259</v>
      </c>
      <c r="E616" t="s">
        <v>259</v>
      </c>
      <c r="F616" t="s">
        <v>259</v>
      </c>
      <c r="G616" t="s">
        <v>259</v>
      </c>
      <c r="H616" t="s">
        <v>259</v>
      </c>
      <c r="I616" t="s">
        <v>259</v>
      </c>
      <c r="J616">
        <v>28</v>
      </c>
      <c r="K616" t="s">
        <v>259</v>
      </c>
      <c r="L616" t="s">
        <v>259</v>
      </c>
      <c r="M616" t="s">
        <v>259</v>
      </c>
      <c r="O616">
        <f t="shared" si="11"/>
        <v>28</v>
      </c>
    </row>
    <row r="617" spans="1:15">
      <c r="A617">
        <v>7847</v>
      </c>
      <c r="B617" t="s">
        <v>189</v>
      </c>
      <c r="C617" t="s">
        <v>157</v>
      </c>
      <c r="D617" t="s">
        <v>259</v>
      </c>
      <c r="E617" t="s">
        <v>259</v>
      </c>
      <c r="F617" t="s">
        <v>259</v>
      </c>
      <c r="G617" t="s">
        <v>259</v>
      </c>
      <c r="H617" t="s">
        <v>259</v>
      </c>
      <c r="I617" t="s">
        <v>259</v>
      </c>
      <c r="J617">
        <v>29</v>
      </c>
      <c r="K617" t="s">
        <v>259</v>
      </c>
      <c r="L617" t="s">
        <v>259</v>
      </c>
      <c r="M617" t="s">
        <v>259</v>
      </c>
      <c r="O617">
        <f t="shared" si="11"/>
        <v>29</v>
      </c>
    </row>
    <row r="618" spans="1:15">
      <c r="A618">
        <v>7847</v>
      </c>
      <c r="B618" t="s">
        <v>189</v>
      </c>
      <c r="C618" t="s">
        <v>157</v>
      </c>
      <c r="D618" t="s">
        <v>259</v>
      </c>
      <c r="E618" t="s">
        <v>259</v>
      </c>
      <c r="F618" t="s">
        <v>259</v>
      </c>
      <c r="G618" t="s">
        <v>259</v>
      </c>
      <c r="H618" t="s">
        <v>259</v>
      </c>
      <c r="I618">
        <v>69</v>
      </c>
      <c r="J618" t="s">
        <v>259</v>
      </c>
      <c r="K618" t="s">
        <v>259</v>
      </c>
      <c r="L618" t="s">
        <v>259</v>
      </c>
      <c r="M618" t="s">
        <v>259</v>
      </c>
      <c r="O618">
        <f t="shared" si="11"/>
        <v>69</v>
      </c>
    </row>
    <row r="619" spans="1:15">
      <c r="A619">
        <v>7848</v>
      </c>
      <c r="B619" t="s">
        <v>190</v>
      </c>
      <c r="C619" t="s">
        <v>157</v>
      </c>
      <c r="D619" t="s">
        <v>259</v>
      </c>
      <c r="E619" t="s">
        <v>259</v>
      </c>
      <c r="F619" t="s">
        <v>259</v>
      </c>
      <c r="G619" t="s">
        <v>259</v>
      </c>
      <c r="H619" t="s">
        <v>259</v>
      </c>
      <c r="I619" t="s">
        <v>259</v>
      </c>
      <c r="J619" t="s">
        <v>259</v>
      </c>
      <c r="K619" t="s">
        <v>259</v>
      </c>
      <c r="L619" t="s">
        <v>259</v>
      </c>
      <c r="M619">
        <v>32.6</v>
      </c>
      <c r="O619">
        <f t="shared" si="11"/>
        <v>32.6</v>
      </c>
    </row>
    <row r="620" spans="1:15">
      <c r="A620">
        <v>7848</v>
      </c>
      <c r="B620" t="s">
        <v>190</v>
      </c>
      <c r="C620" t="s">
        <v>157</v>
      </c>
      <c r="D620" t="s">
        <v>259</v>
      </c>
      <c r="E620" t="s">
        <v>259</v>
      </c>
      <c r="F620" t="s">
        <v>259</v>
      </c>
      <c r="G620">
        <v>29.8</v>
      </c>
      <c r="H620" t="s">
        <v>259</v>
      </c>
      <c r="I620" t="s">
        <v>259</v>
      </c>
      <c r="J620" t="s">
        <v>259</v>
      </c>
      <c r="K620" t="s">
        <v>259</v>
      </c>
      <c r="L620" t="s">
        <v>259</v>
      </c>
      <c r="M620" t="s">
        <v>259</v>
      </c>
      <c r="O620">
        <f t="shared" si="11"/>
        <v>29.8</v>
      </c>
    </row>
    <row r="621" spans="1:15">
      <c r="A621">
        <v>7848</v>
      </c>
      <c r="B621" t="s">
        <v>190</v>
      </c>
      <c r="C621" t="s">
        <v>157</v>
      </c>
      <c r="D621" t="s">
        <v>259</v>
      </c>
      <c r="E621" t="s">
        <v>259</v>
      </c>
      <c r="F621" t="s">
        <v>259</v>
      </c>
      <c r="G621" t="s">
        <v>259</v>
      </c>
      <c r="H621" t="s">
        <v>259</v>
      </c>
      <c r="I621" t="s">
        <v>259</v>
      </c>
      <c r="J621" t="s">
        <v>259</v>
      </c>
      <c r="K621" t="s">
        <v>259</v>
      </c>
      <c r="L621" t="s">
        <v>259</v>
      </c>
      <c r="M621">
        <v>29.5</v>
      </c>
      <c r="O621">
        <f t="shared" si="11"/>
        <v>29.5</v>
      </c>
    </row>
    <row r="622" spans="1:15">
      <c r="A622">
        <v>7848</v>
      </c>
      <c r="B622" t="s">
        <v>190</v>
      </c>
      <c r="C622" t="s">
        <v>157</v>
      </c>
      <c r="D622" t="s">
        <v>259</v>
      </c>
      <c r="E622" t="s">
        <v>259</v>
      </c>
      <c r="F622" t="s">
        <v>259</v>
      </c>
      <c r="G622" t="s">
        <v>259</v>
      </c>
      <c r="H622" t="s">
        <v>259</v>
      </c>
      <c r="I622" t="s">
        <v>259</v>
      </c>
      <c r="J622">
        <v>27</v>
      </c>
      <c r="K622" t="s">
        <v>259</v>
      </c>
      <c r="L622" t="s">
        <v>259</v>
      </c>
      <c r="M622" t="s">
        <v>259</v>
      </c>
      <c r="O622">
        <f t="shared" si="11"/>
        <v>27</v>
      </c>
    </row>
    <row r="623" spans="1:15">
      <c r="A623">
        <v>7848</v>
      </c>
      <c r="B623" t="s">
        <v>190</v>
      </c>
      <c r="C623" t="s">
        <v>157</v>
      </c>
      <c r="D623" t="s">
        <v>259</v>
      </c>
      <c r="E623" t="s">
        <v>259</v>
      </c>
      <c r="F623" t="s">
        <v>259</v>
      </c>
      <c r="G623" t="s">
        <v>259</v>
      </c>
      <c r="H623" t="s">
        <v>259</v>
      </c>
      <c r="I623" t="s">
        <v>259</v>
      </c>
      <c r="J623">
        <v>29</v>
      </c>
      <c r="K623" t="s">
        <v>259</v>
      </c>
      <c r="L623" t="s">
        <v>259</v>
      </c>
      <c r="M623" t="s">
        <v>259</v>
      </c>
      <c r="O623">
        <f t="shared" si="11"/>
        <v>29</v>
      </c>
    </row>
    <row r="624" spans="1:15">
      <c r="A624">
        <v>7848</v>
      </c>
      <c r="B624" t="s">
        <v>190</v>
      </c>
      <c r="C624" t="s">
        <v>157</v>
      </c>
      <c r="D624" t="s">
        <v>259</v>
      </c>
      <c r="E624" t="s">
        <v>259</v>
      </c>
      <c r="F624" t="s">
        <v>259</v>
      </c>
      <c r="G624" t="s">
        <v>259</v>
      </c>
      <c r="H624" t="s">
        <v>259</v>
      </c>
      <c r="I624">
        <v>28</v>
      </c>
      <c r="J624" t="s">
        <v>259</v>
      </c>
      <c r="K624" t="s">
        <v>259</v>
      </c>
      <c r="L624" t="s">
        <v>259</v>
      </c>
      <c r="M624" t="s">
        <v>259</v>
      </c>
      <c r="O624">
        <f t="shared" si="11"/>
        <v>28</v>
      </c>
    </row>
    <row r="625" spans="1:15">
      <c r="A625">
        <v>7849</v>
      </c>
      <c r="B625" t="s">
        <v>191</v>
      </c>
      <c r="C625" t="s">
        <v>157</v>
      </c>
      <c r="D625" t="s">
        <v>259</v>
      </c>
      <c r="E625" t="s">
        <v>259</v>
      </c>
      <c r="F625" t="s">
        <v>259</v>
      </c>
      <c r="G625" t="s">
        <v>259</v>
      </c>
      <c r="H625" t="s">
        <v>259</v>
      </c>
      <c r="I625" t="s">
        <v>259</v>
      </c>
      <c r="J625" t="s">
        <v>259</v>
      </c>
      <c r="K625" t="s">
        <v>259</v>
      </c>
      <c r="L625" t="s">
        <v>259</v>
      </c>
      <c r="M625">
        <v>91.5</v>
      </c>
      <c r="O625">
        <f t="shared" si="11"/>
        <v>91.5</v>
      </c>
    </row>
    <row r="626" spans="1:15">
      <c r="A626">
        <v>7849</v>
      </c>
      <c r="B626" t="s">
        <v>191</v>
      </c>
      <c r="C626" t="s">
        <v>157</v>
      </c>
      <c r="D626" t="s">
        <v>259</v>
      </c>
      <c r="E626" t="s">
        <v>259</v>
      </c>
      <c r="F626" t="s">
        <v>259</v>
      </c>
      <c r="G626">
        <v>134</v>
      </c>
      <c r="H626" t="s">
        <v>259</v>
      </c>
      <c r="I626" t="s">
        <v>259</v>
      </c>
      <c r="J626" t="s">
        <v>259</v>
      </c>
      <c r="K626" t="s">
        <v>259</v>
      </c>
      <c r="L626" t="s">
        <v>259</v>
      </c>
      <c r="M626" t="s">
        <v>259</v>
      </c>
      <c r="O626">
        <f t="shared" si="11"/>
        <v>134</v>
      </c>
    </row>
    <row r="627" spans="1:15">
      <c r="A627">
        <v>7849</v>
      </c>
      <c r="B627" t="s">
        <v>191</v>
      </c>
      <c r="C627" t="s">
        <v>157</v>
      </c>
      <c r="D627" t="s">
        <v>259</v>
      </c>
      <c r="E627" t="s">
        <v>259</v>
      </c>
      <c r="F627" t="s">
        <v>259</v>
      </c>
      <c r="G627" t="s">
        <v>259</v>
      </c>
      <c r="H627" t="s">
        <v>259</v>
      </c>
      <c r="I627" t="s">
        <v>259</v>
      </c>
      <c r="J627" t="s">
        <v>259</v>
      </c>
      <c r="K627" t="s">
        <v>259</v>
      </c>
      <c r="L627" t="s">
        <v>259</v>
      </c>
      <c r="M627">
        <v>94.7</v>
      </c>
      <c r="O627">
        <f t="shared" si="11"/>
        <v>94.7</v>
      </c>
    </row>
    <row r="628" spans="1:15">
      <c r="A628">
        <v>7849</v>
      </c>
      <c r="B628" t="s">
        <v>191</v>
      </c>
      <c r="C628" t="s">
        <v>157</v>
      </c>
      <c r="D628" t="s">
        <v>259</v>
      </c>
      <c r="E628" t="s">
        <v>259</v>
      </c>
      <c r="F628" t="s">
        <v>259</v>
      </c>
      <c r="G628" t="s">
        <v>259</v>
      </c>
      <c r="H628" t="s">
        <v>259</v>
      </c>
      <c r="I628" t="s">
        <v>259</v>
      </c>
      <c r="J628">
        <v>155</v>
      </c>
      <c r="K628" t="s">
        <v>259</v>
      </c>
      <c r="L628" t="s">
        <v>259</v>
      </c>
      <c r="M628" t="s">
        <v>259</v>
      </c>
      <c r="O628">
        <f t="shared" si="11"/>
        <v>155</v>
      </c>
    </row>
    <row r="629" spans="1:15">
      <c r="A629">
        <v>7849</v>
      </c>
      <c r="B629" t="s">
        <v>191</v>
      </c>
      <c r="C629" t="s">
        <v>157</v>
      </c>
      <c r="D629" t="s">
        <v>259</v>
      </c>
      <c r="E629" t="s">
        <v>259</v>
      </c>
      <c r="F629" t="s">
        <v>259</v>
      </c>
      <c r="G629" t="s">
        <v>259</v>
      </c>
      <c r="H629" t="s">
        <v>259</v>
      </c>
      <c r="I629" t="s">
        <v>259</v>
      </c>
      <c r="J629">
        <v>135</v>
      </c>
      <c r="K629" t="s">
        <v>259</v>
      </c>
      <c r="L629" t="s">
        <v>259</v>
      </c>
      <c r="M629" t="s">
        <v>259</v>
      </c>
      <c r="O629">
        <f t="shared" si="11"/>
        <v>135</v>
      </c>
    </row>
    <row r="630" spans="1:15">
      <c r="A630">
        <v>7849</v>
      </c>
      <c r="B630" t="s">
        <v>191</v>
      </c>
      <c r="C630" t="s">
        <v>157</v>
      </c>
      <c r="D630" t="s">
        <v>259</v>
      </c>
      <c r="E630" t="s">
        <v>259</v>
      </c>
      <c r="F630" t="s">
        <v>259</v>
      </c>
      <c r="G630" t="s">
        <v>259</v>
      </c>
      <c r="H630" t="s">
        <v>259</v>
      </c>
      <c r="I630">
        <v>163</v>
      </c>
      <c r="J630" t="s">
        <v>259</v>
      </c>
      <c r="K630" t="s">
        <v>259</v>
      </c>
      <c r="L630" t="s">
        <v>259</v>
      </c>
      <c r="M630" t="s">
        <v>259</v>
      </c>
      <c r="O630">
        <f t="shared" si="11"/>
        <v>163</v>
      </c>
    </row>
    <row r="631" spans="1:15">
      <c r="A631">
        <v>7850</v>
      </c>
      <c r="B631" t="s">
        <v>192</v>
      </c>
      <c r="C631" t="s">
        <v>157</v>
      </c>
      <c r="D631" t="s">
        <v>259</v>
      </c>
      <c r="E631" t="s">
        <v>259</v>
      </c>
      <c r="F631" t="s">
        <v>259</v>
      </c>
      <c r="G631" t="s">
        <v>259</v>
      </c>
      <c r="H631" t="s">
        <v>259</v>
      </c>
      <c r="I631" t="s">
        <v>259</v>
      </c>
      <c r="J631" t="s">
        <v>259</v>
      </c>
      <c r="K631" t="s">
        <v>259</v>
      </c>
      <c r="L631" t="s">
        <v>259</v>
      </c>
      <c r="M631">
        <v>55.9</v>
      </c>
      <c r="O631">
        <f t="shared" si="11"/>
        <v>55.9</v>
      </c>
    </row>
    <row r="632" spans="1:15">
      <c r="A632">
        <v>7850</v>
      </c>
      <c r="B632" t="s">
        <v>192</v>
      </c>
      <c r="C632" t="s">
        <v>157</v>
      </c>
      <c r="D632" t="s">
        <v>259</v>
      </c>
      <c r="E632" t="s">
        <v>259</v>
      </c>
      <c r="F632" t="s">
        <v>259</v>
      </c>
      <c r="G632">
        <v>54.9</v>
      </c>
      <c r="H632" t="s">
        <v>259</v>
      </c>
      <c r="I632" t="s">
        <v>259</v>
      </c>
      <c r="J632" t="s">
        <v>259</v>
      </c>
      <c r="K632" t="s">
        <v>259</v>
      </c>
      <c r="L632" t="s">
        <v>259</v>
      </c>
      <c r="M632" t="s">
        <v>259</v>
      </c>
      <c r="O632">
        <f t="shared" si="11"/>
        <v>54.9</v>
      </c>
    </row>
    <row r="633" spans="1:15">
      <c r="A633">
        <v>7850</v>
      </c>
      <c r="B633" t="s">
        <v>192</v>
      </c>
      <c r="C633" t="s">
        <v>157</v>
      </c>
      <c r="D633" t="s">
        <v>259</v>
      </c>
      <c r="E633" t="s">
        <v>259</v>
      </c>
      <c r="F633" t="s">
        <v>259</v>
      </c>
      <c r="G633" t="s">
        <v>259</v>
      </c>
      <c r="H633" t="s">
        <v>259</v>
      </c>
      <c r="I633" t="s">
        <v>259</v>
      </c>
      <c r="J633" t="s">
        <v>259</v>
      </c>
      <c r="K633" t="s">
        <v>259</v>
      </c>
      <c r="L633" t="s">
        <v>259</v>
      </c>
      <c r="M633">
        <v>54.2</v>
      </c>
      <c r="O633">
        <f t="shared" si="11"/>
        <v>54.2</v>
      </c>
    </row>
    <row r="634" spans="1:15">
      <c r="A634">
        <v>7850</v>
      </c>
      <c r="B634" t="s">
        <v>192</v>
      </c>
      <c r="C634" t="s">
        <v>157</v>
      </c>
      <c r="D634" t="s">
        <v>259</v>
      </c>
      <c r="E634" t="s">
        <v>259</v>
      </c>
      <c r="F634" t="s">
        <v>259</v>
      </c>
      <c r="G634" t="s">
        <v>259</v>
      </c>
      <c r="H634" t="s">
        <v>259</v>
      </c>
      <c r="I634" t="s">
        <v>259</v>
      </c>
      <c r="J634">
        <v>49</v>
      </c>
      <c r="K634" t="s">
        <v>259</v>
      </c>
      <c r="L634" t="s">
        <v>259</v>
      </c>
      <c r="M634" t="s">
        <v>259</v>
      </c>
      <c r="O634">
        <f t="shared" si="11"/>
        <v>49</v>
      </c>
    </row>
    <row r="635" spans="1:15">
      <c r="A635">
        <v>7850</v>
      </c>
      <c r="B635" t="s">
        <v>192</v>
      </c>
      <c r="C635" t="s">
        <v>157</v>
      </c>
      <c r="D635" t="s">
        <v>259</v>
      </c>
      <c r="E635" t="s">
        <v>259</v>
      </c>
      <c r="F635" t="s">
        <v>259</v>
      </c>
      <c r="G635" t="s">
        <v>259</v>
      </c>
      <c r="H635" t="s">
        <v>259</v>
      </c>
      <c r="I635" t="s">
        <v>259</v>
      </c>
      <c r="J635">
        <v>53</v>
      </c>
      <c r="K635" t="s">
        <v>259</v>
      </c>
      <c r="L635" t="s">
        <v>259</v>
      </c>
      <c r="M635" t="s">
        <v>259</v>
      </c>
      <c r="O635">
        <f t="shared" si="11"/>
        <v>53</v>
      </c>
    </row>
    <row r="636" spans="1:15">
      <c r="A636">
        <v>7850</v>
      </c>
      <c r="B636" t="s">
        <v>192</v>
      </c>
      <c r="C636" t="s">
        <v>157</v>
      </c>
      <c r="D636" t="s">
        <v>259</v>
      </c>
      <c r="E636" t="s">
        <v>259</v>
      </c>
      <c r="F636" t="s">
        <v>259</v>
      </c>
      <c r="G636" t="s">
        <v>259</v>
      </c>
      <c r="H636" t="s">
        <v>259</v>
      </c>
      <c r="I636">
        <v>52</v>
      </c>
      <c r="J636" t="s">
        <v>259</v>
      </c>
      <c r="K636" t="s">
        <v>259</v>
      </c>
      <c r="L636" t="s">
        <v>259</v>
      </c>
      <c r="M636" t="s">
        <v>259</v>
      </c>
      <c r="O636">
        <f t="shared" si="11"/>
        <v>52</v>
      </c>
    </row>
    <row r="637" spans="1:15">
      <c r="A637">
        <v>8394</v>
      </c>
      <c r="B637" t="s">
        <v>159</v>
      </c>
      <c r="C637" t="s">
        <v>160</v>
      </c>
      <c r="D637" t="s">
        <v>259</v>
      </c>
      <c r="E637" t="s">
        <v>259</v>
      </c>
      <c r="F637" t="s">
        <v>259</v>
      </c>
      <c r="G637" t="s">
        <v>259</v>
      </c>
      <c r="H637" t="s">
        <v>259</v>
      </c>
      <c r="I637" t="s">
        <v>259</v>
      </c>
      <c r="J637" t="s">
        <v>259</v>
      </c>
      <c r="K637" t="s">
        <v>259</v>
      </c>
      <c r="L637">
        <v>1</v>
      </c>
      <c r="M637" t="s">
        <v>259</v>
      </c>
      <c r="O637">
        <f t="shared" si="11"/>
        <v>1</v>
      </c>
    </row>
    <row r="638" spans="1:15">
      <c r="A638">
        <v>8394</v>
      </c>
      <c r="B638" t="s">
        <v>159</v>
      </c>
      <c r="C638" t="s">
        <v>160</v>
      </c>
      <c r="D638" t="s">
        <v>259</v>
      </c>
      <c r="E638" t="s">
        <v>259</v>
      </c>
      <c r="F638" t="s">
        <v>259</v>
      </c>
      <c r="G638">
        <v>1</v>
      </c>
      <c r="H638" t="s">
        <v>259</v>
      </c>
      <c r="I638" t="s">
        <v>259</v>
      </c>
      <c r="J638" t="s">
        <v>259</v>
      </c>
      <c r="K638" t="s">
        <v>259</v>
      </c>
      <c r="L638" t="s">
        <v>259</v>
      </c>
      <c r="M638" t="s">
        <v>259</v>
      </c>
      <c r="O638">
        <f t="shared" si="11"/>
        <v>1</v>
      </c>
    </row>
    <row r="639" spans="1:15">
      <c r="A639">
        <v>8394</v>
      </c>
      <c r="B639" t="s">
        <v>159</v>
      </c>
      <c r="C639" t="s">
        <v>160</v>
      </c>
      <c r="D639" t="s">
        <v>259</v>
      </c>
      <c r="E639" t="s">
        <v>259</v>
      </c>
      <c r="F639" t="s">
        <v>259</v>
      </c>
      <c r="G639">
        <v>1</v>
      </c>
      <c r="H639" t="s">
        <v>259</v>
      </c>
      <c r="I639" t="s">
        <v>259</v>
      </c>
      <c r="J639" t="s">
        <v>259</v>
      </c>
      <c r="K639" t="s">
        <v>259</v>
      </c>
      <c r="L639" t="s">
        <v>259</v>
      </c>
      <c r="M639" t="s">
        <v>259</v>
      </c>
      <c r="O639">
        <f t="shared" si="11"/>
        <v>1</v>
      </c>
    </row>
    <row r="640" spans="1:15">
      <c r="A640">
        <v>8394</v>
      </c>
      <c r="B640" t="s">
        <v>159</v>
      </c>
      <c r="C640" t="s">
        <v>160</v>
      </c>
      <c r="D640" t="s">
        <v>259</v>
      </c>
      <c r="E640">
        <v>1</v>
      </c>
      <c r="F640" t="s">
        <v>259</v>
      </c>
      <c r="G640" t="s">
        <v>259</v>
      </c>
      <c r="H640" t="s">
        <v>259</v>
      </c>
      <c r="I640" t="s">
        <v>259</v>
      </c>
      <c r="J640" t="s">
        <v>259</v>
      </c>
      <c r="K640" t="s">
        <v>259</v>
      </c>
      <c r="L640" t="s">
        <v>259</v>
      </c>
      <c r="M640" t="s">
        <v>259</v>
      </c>
      <c r="O640">
        <f t="shared" si="11"/>
        <v>1</v>
      </c>
    </row>
    <row r="641" spans="1:15">
      <c r="A641">
        <v>8394</v>
      </c>
      <c r="B641" t="s">
        <v>159</v>
      </c>
      <c r="C641" t="s">
        <v>160</v>
      </c>
      <c r="D641" t="s">
        <v>259</v>
      </c>
      <c r="E641" t="s">
        <v>259</v>
      </c>
      <c r="F641" t="s">
        <v>259</v>
      </c>
      <c r="G641" t="s">
        <v>259</v>
      </c>
      <c r="H641" t="s">
        <v>259</v>
      </c>
      <c r="I641" t="s">
        <v>259</v>
      </c>
      <c r="J641">
        <v>1</v>
      </c>
      <c r="K641" t="s">
        <v>259</v>
      </c>
      <c r="L641" t="s">
        <v>259</v>
      </c>
      <c r="M641" t="s">
        <v>259</v>
      </c>
      <c r="O641">
        <f t="shared" si="11"/>
        <v>1</v>
      </c>
    </row>
    <row r="642" spans="1:15">
      <c r="A642">
        <v>8394</v>
      </c>
      <c r="B642" t="s">
        <v>159</v>
      </c>
      <c r="C642" t="s">
        <v>160</v>
      </c>
      <c r="D642" t="s">
        <v>259</v>
      </c>
      <c r="E642" t="s">
        <v>259</v>
      </c>
      <c r="F642" t="s">
        <v>259</v>
      </c>
      <c r="G642" t="s">
        <v>259</v>
      </c>
      <c r="H642" t="s">
        <v>259</v>
      </c>
      <c r="I642" t="s">
        <v>259</v>
      </c>
      <c r="J642" t="s">
        <v>259</v>
      </c>
      <c r="K642" t="s">
        <v>259</v>
      </c>
      <c r="L642">
        <v>1</v>
      </c>
      <c r="M642" t="s">
        <v>259</v>
      </c>
      <c r="O642">
        <f t="shared" si="11"/>
        <v>1</v>
      </c>
    </row>
    <row r="643" spans="1:15">
      <c r="A643">
        <v>9589</v>
      </c>
      <c r="B643" t="s">
        <v>161</v>
      </c>
      <c r="C643" t="s">
        <v>125</v>
      </c>
      <c r="D643" t="s">
        <v>259</v>
      </c>
      <c r="E643" t="s">
        <v>259</v>
      </c>
      <c r="F643" t="s">
        <v>259</v>
      </c>
      <c r="G643" t="s">
        <v>259</v>
      </c>
      <c r="H643" t="s">
        <v>259</v>
      </c>
      <c r="I643" t="s">
        <v>259</v>
      </c>
      <c r="J643" t="s">
        <v>259</v>
      </c>
      <c r="K643" t="s">
        <v>259</v>
      </c>
      <c r="L643">
        <v>51.1</v>
      </c>
      <c r="M643" t="s">
        <v>259</v>
      </c>
      <c r="O643">
        <f t="shared" ref="O643:O695" si="12">AVERAGE(D643:M643)</f>
        <v>51.1</v>
      </c>
    </row>
    <row r="644" spans="1:15">
      <c r="A644">
        <v>9589</v>
      </c>
      <c r="B644" t="s">
        <v>161</v>
      </c>
      <c r="C644" t="s">
        <v>125</v>
      </c>
      <c r="D644" t="s">
        <v>259</v>
      </c>
      <c r="E644" t="s">
        <v>259</v>
      </c>
      <c r="F644" t="s">
        <v>259</v>
      </c>
      <c r="G644">
        <v>83.1</v>
      </c>
      <c r="H644" t="s">
        <v>259</v>
      </c>
      <c r="I644" t="s">
        <v>259</v>
      </c>
      <c r="J644" t="s">
        <v>259</v>
      </c>
      <c r="K644" t="s">
        <v>259</v>
      </c>
      <c r="L644" t="s">
        <v>259</v>
      </c>
      <c r="M644" t="s">
        <v>259</v>
      </c>
      <c r="O644">
        <f t="shared" si="12"/>
        <v>83.1</v>
      </c>
    </row>
    <row r="645" spans="1:15">
      <c r="A645">
        <v>9589</v>
      </c>
      <c r="B645" t="s">
        <v>161</v>
      </c>
      <c r="C645" t="s">
        <v>125</v>
      </c>
      <c r="D645" t="s">
        <v>259</v>
      </c>
      <c r="E645" t="s">
        <v>259</v>
      </c>
      <c r="F645" t="s">
        <v>259</v>
      </c>
      <c r="G645">
        <v>78.3</v>
      </c>
      <c r="H645" t="s">
        <v>259</v>
      </c>
      <c r="I645" t="s">
        <v>259</v>
      </c>
      <c r="J645" t="s">
        <v>259</v>
      </c>
      <c r="K645" t="s">
        <v>259</v>
      </c>
      <c r="L645" t="s">
        <v>259</v>
      </c>
      <c r="M645" t="s">
        <v>259</v>
      </c>
      <c r="O645">
        <f t="shared" si="12"/>
        <v>78.3</v>
      </c>
    </row>
    <row r="646" spans="1:15">
      <c r="A646">
        <v>9589</v>
      </c>
      <c r="B646" t="s">
        <v>161</v>
      </c>
      <c r="C646" t="s">
        <v>125</v>
      </c>
      <c r="D646" t="s">
        <v>259</v>
      </c>
      <c r="E646">
        <v>50.5</v>
      </c>
      <c r="F646" t="s">
        <v>259</v>
      </c>
      <c r="G646" t="s">
        <v>259</v>
      </c>
      <c r="H646" t="s">
        <v>259</v>
      </c>
      <c r="I646" t="s">
        <v>259</v>
      </c>
      <c r="J646" t="s">
        <v>259</v>
      </c>
      <c r="K646" t="s">
        <v>259</v>
      </c>
      <c r="L646" t="s">
        <v>259</v>
      </c>
      <c r="M646" t="s">
        <v>259</v>
      </c>
      <c r="O646">
        <f t="shared" si="12"/>
        <v>50.5</v>
      </c>
    </row>
    <row r="647" spans="1:15">
      <c r="A647">
        <v>9589</v>
      </c>
      <c r="B647" t="s">
        <v>161</v>
      </c>
      <c r="C647" t="s">
        <v>125</v>
      </c>
      <c r="D647" t="s">
        <v>259</v>
      </c>
      <c r="E647" t="s">
        <v>259</v>
      </c>
      <c r="F647" t="s">
        <v>259</v>
      </c>
      <c r="G647" t="s">
        <v>259</v>
      </c>
      <c r="H647" t="s">
        <v>259</v>
      </c>
      <c r="I647" t="s">
        <v>259</v>
      </c>
      <c r="J647">
        <v>50.5</v>
      </c>
      <c r="K647" t="s">
        <v>259</v>
      </c>
      <c r="L647" t="s">
        <v>259</v>
      </c>
      <c r="M647" t="s">
        <v>259</v>
      </c>
      <c r="O647">
        <f t="shared" si="12"/>
        <v>50.5</v>
      </c>
    </row>
    <row r="648" spans="1:15">
      <c r="A648">
        <v>9901</v>
      </c>
      <c r="B648" t="s">
        <v>124</v>
      </c>
      <c r="C648" t="s">
        <v>125</v>
      </c>
      <c r="D648" t="s">
        <v>259</v>
      </c>
      <c r="E648">
        <v>114.2</v>
      </c>
      <c r="F648">
        <v>78.2</v>
      </c>
      <c r="G648" t="s">
        <v>259</v>
      </c>
      <c r="H648" t="s">
        <v>259</v>
      </c>
      <c r="I648" t="s">
        <v>259</v>
      </c>
      <c r="J648" t="s">
        <v>259</v>
      </c>
      <c r="K648">
        <v>97.9</v>
      </c>
      <c r="L648" t="s">
        <v>259</v>
      </c>
      <c r="M648" t="s">
        <v>259</v>
      </c>
      <c r="O648">
        <f t="shared" si="12"/>
        <v>96.766666666666666</v>
      </c>
    </row>
    <row r="649" spans="1:15">
      <c r="A649">
        <v>9901</v>
      </c>
      <c r="B649" t="s">
        <v>124</v>
      </c>
      <c r="C649" t="s">
        <v>125</v>
      </c>
      <c r="D649">
        <v>104.2</v>
      </c>
      <c r="E649">
        <v>96.2</v>
      </c>
      <c r="F649">
        <v>95</v>
      </c>
      <c r="G649">
        <v>97.3</v>
      </c>
      <c r="H649">
        <v>95.6</v>
      </c>
      <c r="I649">
        <v>102.6</v>
      </c>
      <c r="J649">
        <v>104.7</v>
      </c>
      <c r="K649">
        <v>99.8</v>
      </c>
      <c r="L649">
        <v>99.7</v>
      </c>
      <c r="M649">
        <v>100.5</v>
      </c>
      <c r="O649">
        <f t="shared" si="12"/>
        <v>99.56</v>
      </c>
    </row>
    <row r="650" spans="1:15">
      <c r="A650">
        <v>9901</v>
      </c>
      <c r="B650" t="s">
        <v>124</v>
      </c>
      <c r="C650" t="s">
        <v>125</v>
      </c>
      <c r="D650">
        <v>105.7</v>
      </c>
      <c r="E650">
        <v>107.1</v>
      </c>
      <c r="F650">
        <v>80.3</v>
      </c>
      <c r="G650">
        <v>86.4</v>
      </c>
      <c r="H650">
        <v>96.7</v>
      </c>
      <c r="I650">
        <v>98.2</v>
      </c>
      <c r="J650">
        <v>97.8</v>
      </c>
      <c r="K650">
        <v>102.7</v>
      </c>
      <c r="L650">
        <v>94.7</v>
      </c>
      <c r="M650">
        <v>107.7</v>
      </c>
      <c r="O650">
        <f t="shared" si="12"/>
        <v>97.73</v>
      </c>
    </row>
    <row r="651" spans="1:15">
      <c r="A651">
        <v>9901</v>
      </c>
      <c r="B651" t="s">
        <v>124</v>
      </c>
      <c r="C651" t="s">
        <v>125</v>
      </c>
      <c r="D651">
        <v>89.5</v>
      </c>
      <c r="E651" t="s">
        <v>259</v>
      </c>
      <c r="F651">
        <v>87.5</v>
      </c>
      <c r="G651">
        <v>99.8</v>
      </c>
      <c r="H651">
        <v>87.3</v>
      </c>
      <c r="I651">
        <v>101.7</v>
      </c>
      <c r="J651">
        <v>99.2</v>
      </c>
      <c r="K651">
        <v>94.3</v>
      </c>
      <c r="L651">
        <v>94.7</v>
      </c>
      <c r="M651">
        <v>89.7</v>
      </c>
      <c r="O651">
        <f t="shared" si="12"/>
        <v>93.744444444444454</v>
      </c>
    </row>
    <row r="652" spans="1:15">
      <c r="A652">
        <v>9901</v>
      </c>
      <c r="B652" t="s">
        <v>124</v>
      </c>
      <c r="C652" t="s">
        <v>125</v>
      </c>
      <c r="D652">
        <v>94.3</v>
      </c>
      <c r="E652">
        <v>96.3</v>
      </c>
      <c r="F652">
        <v>99.4</v>
      </c>
      <c r="G652">
        <v>88.9</v>
      </c>
      <c r="H652">
        <v>90.4</v>
      </c>
      <c r="I652" t="s">
        <v>259</v>
      </c>
      <c r="J652">
        <v>84.5</v>
      </c>
      <c r="K652">
        <v>95.3</v>
      </c>
      <c r="L652">
        <v>90.9</v>
      </c>
      <c r="M652">
        <v>103.1</v>
      </c>
      <c r="O652">
        <f t="shared" si="12"/>
        <v>93.677777777777763</v>
      </c>
    </row>
    <row r="653" spans="1:15">
      <c r="A653">
        <v>9901</v>
      </c>
      <c r="B653" t="s">
        <v>124</v>
      </c>
      <c r="C653" t="s">
        <v>125</v>
      </c>
      <c r="D653">
        <v>98.3</v>
      </c>
      <c r="E653">
        <v>96.2</v>
      </c>
      <c r="F653">
        <v>81.2</v>
      </c>
      <c r="G653">
        <v>99</v>
      </c>
      <c r="H653" t="s">
        <v>259</v>
      </c>
      <c r="I653">
        <v>102.7</v>
      </c>
      <c r="J653">
        <v>122.4</v>
      </c>
      <c r="K653">
        <v>101.7</v>
      </c>
      <c r="L653">
        <v>98</v>
      </c>
      <c r="M653">
        <v>96.2</v>
      </c>
      <c r="O653">
        <f t="shared" si="12"/>
        <v>99.522222222222226</v>
      </c>
    </row>
    <row r="654" spans="1:15">
      <c r="A654">
        <v>9901</v>
      </c>
      <c r="B654" t="s">
        <v>124</v>
      </c>
      <c r="C654" t="s">
        <v>125</v>
      </c>
      <c r="D654" t="s">
        <v>259</v>
      </c>
      <c r="E654">
        <v>95.8</v>
      </c>
      <c r="F654">
        <v>93.5</v>
      </c>
      <c r="G654">
        <v>112.2</v>
      </c>
      <c r="H654">
        <v>105.9</v>
      </c>
      <c r="I654">
        <v>98.7</v>
      </c>
      <c r="J654">
        <v>102.9</v>
      </c>
      <c r="K654">
        <v>102.6</v>
      </c>
      <c r="L654" t="s">
        <v>259</v>
      </c>
      <c r="M654">
        <v>96.2</v>
      </c>
      <c r="O654">
        <f t="shared" si="12"/>
        <v>100.97500000000001</v>
      </c>
    </row>
    <row r="655" spans="1:15">
      <c r="A655">
        <v>9901</v>
      </c>
      <c r="B655" t="s">
        <v>124</v>
      </c>
      <c r="C655" t="s">
        <v>125</v>
      </c>
      <c r="D655">
        <v>108.3</v>
      </c>
      <c r="E655">
        <v>98.5</v>
      </c>
      <c r="F655">
        <v>95.8</v>
      </c>
      <c r="G655" t="s">
        <v>259</v>
      </c>
      <c r="H655">
        <v>109.8</v>
      </c>
      <c r="I655">
        <v>94.8</v>
      </c>
      <c r="J655">
        <v>98.7</v>
      </c>
      <c r="K655">
        <v>93.6</v>
      </c>
      <c r="L655">
        <v>94.8</v>
      </c>
      <c r="M655">
        <v>96.8</v>
      </c>
      <c r="O655">
        <f t="shared" si="12"/>
        <v>99.01111111111112</v>
      </c>
    </row>
    <row r="656" spans="1:15">
      <c r="A656">
        <v>9901</v>
      </c>
      <c r="B656" t="s">
        <v>124</v>
      </c>
      <c r="C656" t="s">
        <v>125</v>
      </c>
      <c r="D656">
        <v>95.2</v>
      </c>
      <c r="E656">
        <v>88.1</v>
      </c>
      <c r="F656">
        <v>97.2</v>
      </c>
      <c r="G656" t="s">
        <v>259</v>
      </c>
      <c r="H656">
        <v>91.8</v>
      </c>
      <c r="I656">
        <v>92.5</v>
      </c>
      <c r="J656">
        <v>96.4</v>
      </c>
      <c r="K656">
        <v>94.4</v>
      </c>
      <c r="L656">
        <v>99.3</v>
      </c>
      <c r="M656">
        <v>115.2</v>
      </c>
      <c r="O656">
        <f t="shared" si="12"/>
        <v>96.677777777777777</v>
      </c>
    </row>
    <row r="657" spans="1:15">
      <c r="A657">
        <v>9901</v>
      </c>
      <c r="B657" t="s">
        <v>124</v>
      </c>
      <c r="C657" t="s">
        <v>125</v>
      </c>
      <c r="D657">
        <v>93.5</v>
      </c>
      <c r="E657" t="s">
        <v>259</v>
      </c>
      <c r="F657">
        <v>93.2</v>
      </c>
      <c r="G657">
        <v>89.3</v>
      </c>
      <c r="H657">
        <v>95.4</v>
      </c>
      <c r="I657">
        <v>93.2</v>
      </c>
      <c r="J657">
        <v>97.6</v>
      </c>
      <c r="K657">
        <v>105.7</v>
      </c>
      <c r="L657">
        <v>100.3</v>
      </c>
      <c r="M657">
        <v>110.5</v>
      </c>
      <c r="O657">
        <f t="shared" si="12"/>
        <v>97.633333333333326</v>
      </c>
    </row>
    <row r="658" spans="1:15">
      <c r="A658">
        <v>9901</v>
      </c>
      <c r="B658" t="s">
        <v>124</v>
      </c>
      <c r="C658" t="s">
        <v>125</v>
      </c>
      <c r="D658">
        <v>110.6</v>
      </c>
      <c r="E658">
        <v>102.1</v>
      </c>
      <c r="F658">
        <v>96</v>
      </c>
      <c r="G658">
        <v>99.6</v>
      </c>
      <c r="H658">
        <v>91.7</v>
      </c>
      <c r="I658">
        <v>106.2</v>
      </c>
      <c r="J658">
        <v>95.8</v>
      </c>
      <c r="K658">
        <v>97.5</v>
      </c>
      <c r="L658">
        <v>98.7</v>
      </c>
      <c r="M658">
        <v>90.8</v>
      </c>
      <c r="O658">
        <f t="shared" si="12"/>
        <v>98.899999999999991</v>
      </c>
    </row>
    <row r="659" spans="1:15">
      <c r="A659">
        <v>9901</v>
      </c>
      <c r="B659" t="s">
        <v>124</v>
      </c>
      <c r="C659" t="s">
        <v>125</v>
      </c>
      <c r="D659">
        <v>103.2</v>
      </c>
      <c r="E659">
        <v>100.4</v>
      </c>
      <c r="F659">
        <v>126.6</v>
      </c>
      <c r="G659">
        <v>127.2</v>
      </c>
      <c r="H659">
        <v>100.3</v>
      </c>
      <c r="I659">
        <v>118.2</v>
      </c>
      <c r="J659" t="s">
        <v>259</v>
      </c>
      <c r="K659">
        <v>129.5</v>
      </c>
      <c r="L659">
        <v>94.4</v>
      </c>
      <c r="M659">
        <v>108.9</v>
      </c>
      <c r="O659">
        <f t="shared" si="12"/>
        <v>112.07777777777778</v>
      </c>
    </row>
    <row r="660" spans="1:15">
      <c r="A660">
        <v>9901</v>
      </c>
      <c r="B660" t="s">
        <v>124</v>
      </c>
      <c r="C660" t="s">
        <v>125</v>
      </c>
      <c r="D660">
        <v>115.3</v>
      </c>
      <c r="E660">
        <v>104.6</v>
      </c>
      <c r="F660">
        <v>123.8</v>
      </c>
      <c r="G660">
        <v>106</v>
      </c>
      <c r="H660">
        <v>130.9</v>
      </c>
      <c r="I660">
        <v>103.7</v>
      </c>
      <c r="J660">
        <v>89</v>
      </c>
      <c r="K660">
        <v>88</v>
      </c>
      <c r="L660" t="s">
        <v>259</v>
      </c>
      <c r="M660">
        <v>106.2</v>
      </c>
      <c r="O660">
        <f t="shared" si="12"/>
        <v>107.50000000000001</v>
      </c>
    </row>
    <row r="661" spans="1:15">
      <c r="A661">
        <v>9901</v>
      </c>
      <c r="B661" t="s">
        <v>124</v>
      </c>
      <c r="C661" t="s">
        <v>125</v>
      </c>
      <c r="D661" t="s">
        <v>259</v>
      </c>
      <c r="E661">
        <v>98.8</v>
      </c>
      <c r="F661">
        <v>106.4</v>
      </c>
      <c r="G661">
        <v>95.4</v>
      </c>
      <c r="H661">
        <v>91.9</v>
      </c>
      <c r="I661">
        <v>95.7</v>
      </c>
      <c r="J661">
        <v>94.5</v>
      </c>
      <c r="K661">
        <v>97.9</v>
      </c>
      <c r="L661">
        <v>102.4</v>
      </c>
      <c r="M661">
        <v>105.5</v>
      </c>
      <c r="O661">
        <f t="shared" si="12"/>
        <v>98.722222222222229</v>
      </c>
    </row>
    <row r="662" spans="1:15">
      <c r="A662">
        <v>9901</v>
      </c>
      <c r="B662" t="s">
        <v>124</v>
      </c>
      <c r="C662" t="s">
        <v>125</v>
      </c>
      <c r="D662">
        <v>96.6</v>
      </c>
      <c r="E662" t="s">
        <v>259</v>
      </c>
      <c r="F662">
        <v>79.900000000000006</v>
      </c>
      <c r="G662">
        <v>101.3</v>
      </c>
      <c r="H662">
        <v>98.2</v>
      </c>
      <c r="I662">
        <v>111.3</v>
      </c>
      <c r="J662">
        <v>87.5</v>
      </c>
      <c r="K662">
        <v>102.1</v>
      </c>
      <c r="L662">
        <v>48.2</v>
      </c>
      <c r="M662" t="s">
        <v>259</v>
      </c>
      <c r="O662">
        <f t="shared" si="12"/>
        <v>90.637500000000003</v>
      </c>
    </row>
    <row r="663" spans="1:15">
      <c r="A663">
        <v>9901</v>
      </c>
      <c r="B663" t="s">
        <v>124</v>
      </c>
      <c r="C663" t="s">
        <v>125</v>
      </c>
      <c r="D663">
        <v>98</v>
      </c>
      <c r="E663">
        <v>104.4</v>
      </c>
      <c r="F663">
        <v>119.8</v>
      </c>
      <c r="G663">
        <v>109.5</v>
      </c>
      <c r="H663">
        <v>102.4</v>
      </c>
      <c r="I663">
        <v>94.6</v>
      </c>
      <c r="J663">
        <v>99.8</v>
      </c>
      <c r="K663">
        <v>103.1</v>
      </c>
      <c r="L663">
        <v>95.4</v>
      </c>
      <c r="M663" t="s">
        <v>259</v>
      </c>
      <c r="O663">
        <f t="shared" si="12"/>
        <v>103</v>
      </c>
    </row>
    <row r="664" spans="1:15">
      <c r="A664">
        <v>9901</v>
      </c>
      <c r="B664" t="s">
        <v>124</v>
      </c>
      <c r="C664" t="s">
        <v>125</v>
      </c>
      <c r="D664">
        <v>97.9</v>
      </c>
      <c r="E664">
        <v>95.9</v>
      </c>
      <c r="F664">
        <v>96.4</v>
      </c>
      <c r="G664">
        <v>102.5</v>
      </c>
      <c r="H664">
        <v>99.7</v>
      </c>
      <c r="I664">
        <v>102.6</v>
      </c>
      <c r="J664">
        <v>100.1</v>
      </c>
      <c r="K664">
        <v>99.8</v>
      </c>
      <c r="L664">
        <v>100.7</v>
      </c>
      <c r="M664" t="s">
        <v>259</v>
      </c>
      <c r="O664">
        <f t="shared" si="12"/>
        <v>99.51111111111112</v>
      </c>
    </row>
    <row r="665" spans="1:15">
      <c r="A665">
        <v>9901</v>
      </c>
      <c r="B665" t="s">
        <v>124</v>
      </c>
      <c r="C665" t="s">
        <v>125</v>
      </c>
      <c r="D665">
        <v>95.9</v>
      </c>
      <c r="E665">
        <v>91.5</v>
      </c>
      <c r="F665">
        <v>91.8</v>
      </c>
      <c r="G665" t="s">
        <v>259</v>
      </c>
      <c r="H665">
        <v>96</v>
      </c>
      <c r="I665">
        <v>89.4</v>
      </c>
      <c r="J665">
        <v>102.4</v>
      </c>
      <c r="K665">
        <v>96.4</v>
      </c>
      <c r="L665">
        <v>96.7</v>
      </c>
      <c r="M665">
        <v>106.4</v>
      </c>
      <c r="O665">
        <f t="shared" si="12"/>
        <v>96.277777777777771</v>
      </c>
    </row>
    <row r="666" spans="1:15">
      <c r="A666">
        <v>9901</v>
      </c>
      <c r="B666" t="s">
        <v>124</v>
      </c>
      <c r="C666" t="s">
        <v>125</v>
      </c>
      <c r="D666">
        <v>91.1</v>
      </c>
      <c r="E666">
        <v>96.3</v>
      </c>
      <c r="F666">
        <v>84.2</v>
      </c>
      <c r="G666">
        <v>87.2</v>
      </c>
      <c r="H666">
        <v>95.4</v>
      </c>
      <c r="I666">
        <v>94.2</v>
      </c>
      <c r="J666">
        <v>94.8</v>
      </c>
      <c r="K666">
        <v>94.1</v>
      </c>
      <c r="L666">
        <v>98.8</v>
      </c>
      <c r="M666">
        <v>96.4</v>
      </c>
      <c r="O666">
        <f t="shared" si="12"/>
        <v>93.249999999999986</v>
      </c>
    </row>
    <row r="667" spans="1:15">
      <c r="A667">
        <v>9901</v>
      </c>
      <c r="B667" t="s">
        <v>124</v>
      </c>
      <c r="C667" t="s">
        <v>125</v>
      </c>
      <c r="D667">
        <v>85.4</v>
      </c>
      <c r="E667">
        <v>88.1</v>
      </c>
      <c r="F667">
        <v>98.5</v>
      </c>
      <c r="G667">
        <v>94.8</v>
      </c>
      <c r="H667">
        <v>95.8</v>
      </c>
      <c r="I667">
        <v>97.9</v>
      </c>
      <c r="J667">
        <v>97.3</v>
      </c>
      <c r="K667">
        <v>94.8</v>
      </c>
      <c r="L667">
        <v>96.1</v>
      </c>
      <c r="M667" t="s">
        <v>259</v>
      </c>
      <c r="O667">
        <f t="shared" si="12"/>
        <v>94.3</v>
      </c>
    </row>
    <row r="668" spans="1:15">
      <c r="A668">
        <v>9901</v>
      </c>
      <c r="B668" t="s">
        <v>124</v>
      </c>
      <c r="C668" t="s">
        <v>125</v>
      </c>
      <c r="D668">
        <v>102.8</v>
      </c>
      <c r="E668">
        <v>94.6</v>
      </c>
      <c r="F668" t="s">
        <v>259</v>
      </c>
      <c r="G668">
        <v>104.8</v>
      </c>
      <c r="H668">
        <v>104.3</v>
      </c>
      <c r="I668" t="s">
        <v>259</v>
      </c>
      <c r="J668" t="s">
        <v>259</v>
      </c>
      <c r="K668" t="s">
        <v>259</v>
      </c>
      <c r="L668">
        <v>90.6</v>
      </c>
      <c r="M668">
        <v>95.9</v>
      </c>
      <c r="O668">
        <f t="shared" si="12"/>
        <v>98.833333333333329</v>
      </c>
    </row>
    <row r="669" spans="1:15">
      <c r="A669">
        <v>9901</v>
      </c>
      <c r="B669" t="s">
        <v>124</v>
      </c>
      <c r="C669" t="s">
        <v>125</v>
      </c>
      <c r="D669" t="s">
        <v>259</v>
      </c>
      <c r="E669" t="s">
        <v>259</v>
      </c>
      <c r="F669">
        <v>84.8</v>
      </c>
      <c r="G669">
        <v>74.900000000000006</v>
      </c>
      <c r="H669">
        <v>107.2</v>
      </c>
      <c r="I669">
        <v>115.9</v>
      </c>
      <c r="J669" t="s">
        <v>259</v>
      </c>
      <c r="K669">
        <v>94.6</v>
      </c>
      <c r="L669">
        <v>90.3</v>
      </c>
      <c r="M669">
        <v>86.6</v>
      </c>
      <c r="O669">
        <f t="shared" si="12"/>
        <v>93.471428571428561</v>
      </c>
    </row>
    <row r="670" spans="1:15">
      <c r="A670">
        <v>9901</v>
      </c>
      <c r="B670" t="s">
        <v>124</v>
      </c>
      <c r="C670" t="s">
        <v>125</v>
      </c>
      <c r="D670">
        <v>77.099999999999994</v>
      </c>
      <c r="E670">
        <v>93.3</v>
      </c>
      <c r="F670">
        <v>113.5</v>
      </c>
      <c r="G670">
        <v>87.7</v>
      </c>
      <c r="H670">
        <v>72.7</v>
      </c>
      <c r="I670" t="s">
        <v>259</v>
      </c>
      <c r="J670">
        <v>87.5</v>
      </c>
      <c r="K670">
        <v>60.1</v>
      </c>
      <c r="L670">
        <v>115</v>
      </c>
      <c r="M670">
        <v>93.6</v>
      </c>
      <c r="O670">
        <f t="shared" si="12"/>
        <v>88.944444444444443</v>
      </c>
    </row>
    <row r="671" spans="1:15">
      <c r="A671">
        <v>9901</v>
      </c>
      <c r="B671" t="s">
        <v>124</v>
      </c>
      <c r="C671" t="s">
        <v>125</v>
      </c>
      <c r="D671" t="s">
        <v>259</v>
      </c>
      <c r="E671">
        <v>66.8</v>
      </c>
      <c r="F671" t="s">
        <v>259</v>
      </c>
      <c r="G671">
        <v>25.6</v>
      </c>
      <c r="H671" t="s">
        <v>259</v>
      </c>
      <c r="I671" t="s">
        <v>259</v>
      </c>
      <c r="J671">
        <v>90.2</v>
      </c>
      <c r="K671">
        <v>86.4</v>
      </c>
      <c r="L671">
        <v>88.5</v>
      </c>
      <c r="M671">
        <v>78</v>
      </c>
      <c r="O671">
        <f t="shared" si="12"/>
        <v>72.583333333333329</v>
      </c>
    </row>
    <row r="672" spans="1:15">
      <c r="A672">
        <v>9901</v>
      </c>
      <c r="B672" t="s">
        <v>124</v>
      </c>
      <c r="C672" t="s">
        <v>125</v>
      </c>
      <c r="D672">
        <v>105</v>
      </c>
      <c r="E672">
        <v>92.9</v>
      </c>
      <c r="F672" t="s">
        <v>259</v>
      </c>
      <c r="G672" t="s">
        <v>259</v>
      </c>
      <c r="H672" t="s">
        <v>259</v>
      </c>
      <c r="I672">
        <v>90.7</v>
      </c>
      <c r="J672" t="s">
        <v>259</v>
      </c>
      <c r="K672">
        <v>64</v>
      </c>
      <c r="L672">
        <v>77.900000000000006</v>
      </c>
      <c r="M672">
        <v>74.3</v>
      </c>
      <c r="O672">
        <f t="shared" si="12"/>
        <v>84.13333333333334</v>
      </c>
    </row>
    <row r="673" spans="1:15">
      <c r="A673">
        <v>9905</v>
      </c>
      <c r="B673" t="s">
        <v>193</v>
      </c>
      <c r="C673" t="s">
        <v>125</v>
      </c>
      <c r="D673" t="s">
        <v>259</v>
      </c>
      <c r="E673" t="s">
        <v>259</v>
      </c>
      <c r="F673" t="s">
        <v>259</v>
      </c>
      <c r="G673" t="s">
        <v>259</v>
      </c>
      <c r="H673" t="s">
        <v>259</v>
      </c>
      <c r="I673" t="s">
        <v>259</v>
      </c>
      <c r="J673" t="s">
        <v>259</v>
      </c>
      <c r="K673" t="s">
        <v>259</v>
      </c>
      <c r="L673" t="s">
        <v>259</v>
      </c>
      <c r="M673">
        <v>89.1</v>
      </c>
      <c r="O673">
        <f t="shared" si="12"/>
        <v>89.1</v>
      </c>
    </row>
    <row r="674" spans="1:15">
      <c r="A674">
        <v>9921</v>
      </c>
      <c r="B674" t="s">
        <v>211</v>
      </c>
      <c r="D674" t="s">
        <v>259</v>
      </c>
      <c r="E674" t="s">
        <v>259</v>
      </c>
      <c r="F674" t="s">
        <v>259</v>
      </c>
      <c r="G674" t="s">
        <v>259</v>
      </c>
      <c r="H674" t="s">
        <v>259</v>
      </c>
      <c r="I674" t="s">
        <v>259</v>
      </c>
      <c r="J674">
        <v>8.3000000000000007</v>
      </c>
      <c r="K674">
        <v>8</v>
      </c>
      <c r="L674" t="s">
        <v>259</v>
      </c>
      <c r="M674" t="s">
        <v>259</v>
      </c>
      <c r="O674">
        <f t="shared" si="12"/>
        <v>8.15</v>
      </c>
    </row>
    <row r="675" spans="1:15">
      <c r="A675">
        <v>9924</v>
      </c>
      <c r="B675" t="s">
        <v>126</v>
      </c>
      <c r="C675" t="s">
        <v>86</v>
      </c>
      <c r="D675" t="s">
        <v>259</v>
      </c>
      <c r="E675">
        <v>12.1</v>
      </c>
      <c r="F675">
        <v>8.43</v>
      </c>
      <c r="G675" t="s">
        <v>259</v>
      </c>
      <c r="H675" t="s">
        <v>259</v>
      </c>
      <c r="I675" t="s">
        <v>259</v>
      </c>
      <c r="J675" t="s">
        <v>259</v>
      </c>
      <c r="K675">
        <v>12</v>
      </c>
      <c r="L675" t="s">
        <v>259</v>
      </c>
      <c r="M675" t="s">
        <v>259</v>
      </c>
      <c r="O675">
        <f t="shared" si="12"/>
        <v>10.843333333333334</v>
      </c>
    </row>
    <row r="676" spans="1:15">
      <c r="A676">
        <v>9924</v>
      </c>
      <c r="B676" t="s">
        <v>126</v>
      </c>
      <c r="C676" t="s">
        <v>86</v>
      </c>
      <c r="D676">
        <v>10.5</v>
      </c>
      <c r="E676">
        <v>8.99</v>
      </c>
      <c r="F676">
        <v>10.1</v>
      </c>
      <c r="G676">
        <v>11.6</v>
      </c>
      <c r="H676">
        <v>11.3</v>
      </c>
      <c r="I676">
        <v>12.6</v>
      </c>
      <c r="J676">
        <v>13.7</v>
      </c>
      <c r="K676">
        <v>12</v>
      </c>
      <c r="L676">
        <v>10.8</v>
      </c>
      <c r="M676">
        <v>11.2</v>
      </c>
      <c r="O676">
        <f t="shared" si="12"/>
        <v>11.279</v>
      </c>
    </row>
    <row r="677" spans="1:15">
      <c r="A677">
        <v>9924</v>
      </c>
      <c r="B677" t="s">
        <v>126</v>
      </c>
      <c r="C677" t="s">
        <v>86</v>
      </c>
      <c r="D677">
        <v>12</v>
      </c>
      <c r="E677">
        <v>10.7</v>
      </c>
      <c r="F677">
        <v>8.1300000000000008</v>
      </c>
      <c r="G677">
        <v>8.98</v>
      </c>
      <c r="H677">
        <v>11.2</v>
      </c>
      <c r="I677">
        <v>12.3</v>
      </c>
      <c r="J677">
        <v>12.2</v>
      </c>
      <c r="K677">
        <v>12.7</v>
      </c>
      <c r="L677">
        <v>10.4</v>
      </c>
      <c r="M677">
        <v>11.3</v>
      </c>
      <c r="O677">
        <f t="shared" si="12"/>
        <v>10.991000000000001</v>
      </c>
    </row>
    <row r="678" spans="1:15">
      <c r="A678">
        <v>9924</v>
      </c>
      <c r="B678" t="s">
        <v>126</v>
      </c>
      <c r="C678" t="s">
        <v>86</v>
      </c>
      <c r="D678">
        <v>10.8</v>
      </c>
      <c r="E678" t="s">
        <v>259</v>
      </c>
      <c r="F678">
        <v>8.98</v>
      </c>
      <c r="G678">
        <v>11.2</v>
      </c>
      <c r="H678">
        <v>9.93</v>
      </c>
      <c r="I678">
        <v>12.4</v>
      </c>
      <c r="J678">
        <v>12.9</v>
      </c>
      <c r="K678">
        <v>11.6</v>
      </c>
      <c r="L678">
        <v>12.2</v>
      </c>
      <c r="M678">
        <v>10</v>
      </c>
      <c r="O678">
        <f t="shared" si="12"/>
        <v>11.112222222222222</v>
      </c>
    </row>
    <row r="679" spans="1:15">
      <c r="A679">
        <v>9924</v>
      </c>
      <c r="B679" t="s">
        <v>126</v>
      </c>
      <c r="C679" t="s">
        <v>86</v>
      </c>
      <c r="D679">
        <v>10.199999999999999</v>
      </c>
      <c r="E679">
        <v>9.94</v>
      </c>
      <c r="F679">
        <v>10.199999999999999</v>
      </c>
      <c r="G679">
        <v>9.69</v>
      </c>
      <c r="H679">
        <v>10</v>
      </c>
      <c r="I679" t="s">
        <v>259</v>
      </c>
      <c r="J679">
        <v>9.66</v>
      </c>
      <c r="K679">
        <v>11.3</v>
      </c>
      <c r="L679">
        <v>11.3</v>
      </c>
      <c r="M679">
        <v>12.5</v>
      </c>
      <c r="O679">
        <f t="shared" si="12"/>
        <v>10.532222222222222</v>
      </c>
    </row>
    <row r="680" spans="1:15">
      <c r="A680">
        <v>9924</v>
      </c>
      <c r="B680" t="s">
        <v>126</v>
      </c>
      <c r="C680" t="s">
        <v>86</v>
      </c>
      <c r="D680">
        <v>10.3</v>
      </c>
      <c r="E680">
        <v>10.5</v>
      </c>
      <c r="F680">
        <v>9.2100000000000009</v>
      </c>
      <c r="G680">
        <v>11.7</v>
      </c>
      <c r="H680" t="s">
        <v>259</v>
      </c>
      <c r="I680">
        <v>13</v>
      </c>
      <c r="J680">
        <v>14.8</v>
      </c>
      <c r="K680">
        <v>12</v>
      </c>
      <c r="L680">
        <v>11</v>
      </c>
      <c r="M680">
        <v>10.4</v>
      </c>
      <c r="O680">
        <f t="shared" si="12"/>
        <v>11.434444444444445</v>
      </c>
    </row>
    <row r="681" spans="1:15">
      <c r="A681">
        <v>9924</v>
      </c>
      <c r="B681" t="s">
        <v>126</v>
      </c>
      <c r="C681" t="s">
        <v>86</v>
      </c>
      <c r="D681" t="s">
        <v>259</v>
      </c>
      <c r="E681">
        <v>11.7</v>
      </c>
      <c r="F681">
        <v>11.9</v>
      </c>
      <c r="G681">
        <v>12.6</v>
      </c>
      <c r="H681">
        <v>11.6</v>
      </c>
      <c r="I681">
        <v>10.4</v>
      </c>
      <c r="J681">
        <v>10.3</v>
      </c>
      <c r="K681">
        <v>10.1</v>
      </c>
      <c r="L681" t="s">
        <v>259</v>
      </c>
      <c r="M681">
        <v>10.3</v>
      </c>
      <c r="O681">
        <f t="shared" si="12"/>
        <v>11.112499999999999</v>
      </c>
    </row>
    <row r="682" spans="1:15">
      <c r="A682">
        <v>9924</v>
      </c>
      <c r="B682" t="s">
        <v>126</v>
      </c>
      <c r="C682" t="s">
        <v>86</v>
      </c>
      <c r="D682">
        <v>11.6</v>
      </c>
      <c r="E682">
        <v>10.9</v>
      </c>
      <c r="F682">
        <v>10.4</v>
      </c>
      <c r="G682" t="s">
        <v>259</v>
      </c>
      <c r="H682">
        <v>10.5</v>
      </c>
      <c r="I682">
        <v>9.4700000000000006</v>
      </c>
      <c r="J682">
        <v>10.5</v>
      </c>
      <c r="K682">
        <v>10.1</v>
      </c>
      <c r="L682">
        <v>10.9</v>
      </c>
      <c r="M682">
        <v>11.9</v>
      </c>
      <c r="O682">
        <f t="shared" si="12"/>
        <v>10.696666666666667</v>
      </c>
    </row>
    <row r="683" spans="1:15">
      <c r="A683">
        <v>9924</v>
      </c>
      <c r="B683" t="s">
        <v>126</v>
      </c>
      <c r="C683" t="s">
        <v>86</v>
      </c>
      <c r="D683">
        <v>9.81</v>
      </c>
      <c r="E683">
        <v>9.02</v>
      </c>
      <c r="F683">
        <v>9.77</v>
      </c>
      <c r="G683" t="s">
        <v>259</v>
      </c>
      <c r="H683">
        <v>9.6300000000000008</v>
      </c>
      <c r="I683">
        <v>10.7</v>
      </c>
      <c r="J683">
        <v>12.1</v>
      </c>
      <c r="K683">
        <v>12.5</v>
      </c>
      <c r="L683">
        <v>13.4</v>
      </c>
      <c r="M683">
        <v>12.9</v>
      </c>
      <c r="O683">
        <f t="shared" si="12"/>
        <v>11.092222222222224</v>
      </c>
    </row>
    <row r="684" spans="1:15">
      <c r="A684">
        <v>9924</v>
      </c>
      <c r="B684" t="s">
        <v>126</v>
      </c>
      <c r="C684" t="s">
        <v>86</v>
      </c>
      <c r="D684">
        <v>9.64</v>
      </c>
      <c r="E684" t="s">
        <v>259</v>
      </c>
      <c r="F684">
        <v>9.52</v>
      </c>
      <c r="G684">
        <v>10</v>
      </c>
      <c r="H684">
        <v>12.2</v>
      </c>
      <c r="I684">
        <v>11.5</v>
      </c>
      <c r="J684">
        <v>11.6</v>
      </c>
      <c r="K684">
        <v>11.6</v>
      </c>
      <c r="L684">
        <v>11.2</v>
      </c>
      <c r="M684">
        <v>11.4</v>
      </c>
      <c r="O684">
        <f t="shared" si="12"/>
        <v>10.962222222222222</v>
      </c>
    </row>
    <row r="685" spans="1:15">
      <c r="A685">
        <v>9924</v>
      </c>
      <c r="B685" t="s">
        <v>126</v>
      </c>
      <c r="C685" t="s">
        <v>86</v>
      </c>
      <c r="D685">
        <v>12.2</v>
      </c>
      <c r="E685">
        <v>12.3</v>
      </c>
      <c r="F685">
        <v>12</v>
      </c>
      <c r="G685">
        <v>12.5</v>
      </c>
      <c r="H685">
        <v>11.7</v>
      </c>
      <c r="I685">
        <v>11.9</v>
      </c>
      <c r="J685">
        <v>9.76</v>
      </c>
      <c r="K685">
        <v>10.1</v>
      </c>
      <c r="L685">
        <v>10</v>
      </c>
      <c r="M685">
        <v>9.6999999999999993</v>
      </c>
      <c r="O685">
        <f t="shared" si="12"/>
        <v>11.216000000000001</v>
      </c>
    </row>
    <row r="686" spans="1:15">
      <c r="A686">
        <v>9924</v>
      </c>
      <c r="B686" t="s">
        <v>126</v>
      </c>
      <c r="C686" t="s">
        <v>86</v>
      </c>
      <c r="D686">
        <v>13.7</v>
      </c>
      <c r="E686">
        <v>12.6</v>
      </c>
      <c r="F686">
        <v>15</v>
      </c>
      <c r="G686">
        <v>14.6</v>
      </c>
      <c r="H686">
        <v>10.6</v>
      </c>
      <c r="I686">
        <v>11.4</v>
      </c>
      <c r="J686" t="s">
        <v>259</v>
      </c>
      <c r="K686">
        <v>13</v>
      </c>
      <c r="L686">
        <v>10.1</v>
      </c>
      <c r="M686">
        <v>11.8</v>
      </c>
      <c r="O686">
        <f t="shared" si="12"/>
        <v>12.533333333333333</v>
      </c>
    </row>
    <row r="687" spans="1:15">
      <c r="A687">
        <v>9924</v>
      </c>
      <c r="B687" t="s">
        <v>126</v>
      </c>
      <c r="C687" t="s">
        <v>86</v>
      </c>
      <c r="D687">
        <v>12.5</v>
      </c>
      <c r="E687">
        <v>11.4</v>
      </c>
      <c r="F687">
        <v>12.6</v>
      </c>
      <c r="G687">
        <v>10.3</v>
      </c>
      <c r="H687">
        <v>13.9</v>
      </c>
      <c r="I687">
        <v>11</v>
      </c>
      <c r="J687">
        <v>10.1</v>
      </c>
      <c r="K687">
        <v>10.6</v>
      </c>
      <c r="L687" t="s">
        <v>259</v>
      </c>
      <c r="M687">
        <v>14.8</v>
      </c>
      <c r="O687">
        <f t="shared" si="12"/>
        <v>11.911111111111108</v>
      </c>
    </row>
    <row r="688" spans="1:15">
      <c r="A688">
        <v>9924</v>
      </c>
      <c r="B688" t="s">
        <v>126</v>
      </c>
      <c r="C688" t="s">
        <v>86</v>
      </c>
      <c r="D688" t="s">
        <v>259</v>
      </c>
      <c r="E688">
        <v>10.1</v>
      </c>
      <c r="F688">
        <v>11.2</v>
      </c>
      <c r="G688">
        <v>10.5</v>
      </c>
      <c r="H688">
        <v>11.1</v>
      </c>
      <c r="I688">
        <v>11.3</v>
      </c>
      <c r="J688">
        <v>11.5</v>
      </c>
      <c r="K688">
        <v>12.1</v>
      </c>
      <c r="L688">
        <v>12</v>
      </c>
      <c r="M688">
        <v>12.4</v>
      </c>
      <c r="O688">
        <f t="shared" si="12"/>
        <v>11.355555555555556</v>
      </c>
    </row>
    <row r="689" spans="1:15">
      <c r="A689">
        <v>9924</v>
      </c>
      <c r="B689" t="s">
        <v>126</v>
      </c>
      <c r="C689" t="s">
        <v>86</v>
      </c>
      <c r="D689">
        <v>10.6</v>
      </c>
      <c r="E689" t="s">
        <v>259</v>
      </c>
      <c r="F689">
        <v>9.4700000000000006</v>
      </c>
      <c r="G689">
        <v>12.5</v>
      </c>
      <c r="H689">
        <v>12.3</v>
      </c>
      <c r="I689">
        <v>14</v>
      </c>
      <c r="J689">
        <v>10.199999999999999</v>
      </c>
      <c r="K689">
        <v>10.7</v>
      </c>
      <c r="L689">
        <v>4.99</v>
      </c>
      <c r="M689" t="s">
        <v>259</v>
      </c>
      <c r="O689">
        <f t="shared" si="12"/>
        <v>10.595000000000001</v>
      </c>
    </row>
    <row r="690" spans="1:15">
      <c r="A690">
        <v>9924</v>
      </c>
      <c r="B690" t="s">
        <v>126</v>
      </c>
      <c r="C690" t="s">
        <v>86</v>
      </c>
      <c r="D690" t="s">
        <v>259</v>
      </c>
      <c r="E690">
        <v>14.1</v>
      </c>
      <c r="F690">
        <v>14.2</v>
      </c>
      <c r="G690">
        <v>11.8</v>
      </c>
      <c r="H690">
        <v>10.6</v>
      </c>
      <c r="I690">
        <v>9.73</v>
      </c>
      <c r="J690">
        <v>10.199999999999999</v>
      </c>
      <c r="K690">
        <v>10.3</v>
      </c>
      <c r="L690">
        <v>10.4</v>
      </c>
      <c r="M690" t="s">
        <v>259</v>
      </c>
      <c r="O690">
        <f t="shared" si="12"/>
        <v>11.41625</v>
      </c>
    </row>
    <row r="691" spans="1:15">
      <c r="A691">
        <v>9924</v>
      </c>
      <c r="B691" t="s">
        <v>126</v>
      </c>
      <c r="C691" t="s">
        <v>86</v>
      </c>
      <c r="D691">
        <v>10.7</v>
      </c>
      <c r="E691">
        <v>9.8800000000000008</v>
      </c>
      <c r="F691">
        <v>9.3699999999999992</v>
      </c>
      <c r="G691">
        <v>10.3</v>
      </c>
      <c r="H691">
        <v>9.8699999999999992</v>
      </c>
      <c r="I691">
        <v>10.9</v>
      </c>
      <c r="J691">
        <v>11.8</v>
      </c>
      <c r="K691">
        <v>12</v>
      </c>
      <c r="L691">
        <v>11.9</v>
      </c>
      <c r="M691" t="s">
        <v>259</v>
      </c>
      <c r="O691">
        <f t="shared" si="12"/>
        <v>10.746666666666666</v>
      </c>
    </row>
    <row r="692" spans="1:15">
      <c r="A692">
        <v>9924</v>
      </c>
      <c r="B692" t="s">
        <v>126</v>
      </c>
      <c r="C692" t="s">
        <v>86</v>
      </c>
      <c r="D692">
        <v>10.5</v>
      </c>
      <c r="E692">
        <v>9.52</v>
      </c>
      <c r="F692">
        <v>9.16</v>
      </c>
      <c r="G692" t="s">
        <v>259</v>
      </c>
      <c r="H692">
        <v>9.69</v>
      </c>
      <c r="I692">
        <v>9.93</v>
      </c>
      <c r="J692">
        <v>12.9</v>
      </c>
      <c r="K692">
        <v>12.5</v>
      </c>
      <c r="L692">
        <v>13.4</v>
      </c>
      <c r="M692">
        <v>13.5</v>
      </c>
      <c r="O692">
        <f t="shared" si="12"/>
        <v>11.233333333333333</v>
      </c>
    </row>
    <row r="693" spans="1:15">
      <c r="A693">
        <v>9924</v>
      </c>
      <c r="B693" t="s">
        <v>126</v>
      </c>
      <c r="C693" t="s">
        <v>86</v>
      </c>
      <c r="D693">
        <v>8.75</v>
      </c>
      <c r="E693">
        <v>9.6199999999999992</v>
      </c>
      <c r="F693">
        <v>8.89</v>
      </c>
      <c r="G693">
        <v>9.66</v>
      </c>
      <c r="H693">
        <v>11.9</v>
      </c>
      <c r="I693">
        <v>11.9</v>
      </c>
      <c r="J693">
        <v>11.4</v>
      </c>
      <c r="K693">
        <v>12.5</v>
      </c>
      <c r="L693">
        <v>11.8</v>
      </c>
      <c r="M693">
        <v>11.1</v>
      </c>
      <c r="O693">
        <f t="shared" si="12"/>
        <v>10.751999999999999</v>
      </c>
    </row>
    <row r="694" spans="1:15">
      <c r="A694">
        <v>9924</v>
      </c>
      <c r="B694" t="s">
        <v>126</v>
      </c>
      <c r="C694" t="s">
        <v>86</v>
      </c>
      <c r="D694">
        <v>9.56</v>
      </c>
      <c r="E694">
        <v>10.3</v>
      </c>
      <c r="F694">
        <v>13.3</v>
      </c>
      <c r="G694">
        <v>11</v>
      </c>
      <c r="H694">
        <v>12.1</v>
      </c>
      <c r="I694">
        <v>11.5</v>
      </c>
      <c r="J694">
        <v>11</v>
      </c>
      <c r="K694">
        <v>10</v>
      </c>
      <c r="L694">
        <v>9.8800000000000008</v>
      </c>
      <c r="M694" t="s">
        <v>259</v>
      </c>
      <c r="O694">
        <f t="shared" si="12"/>
        <v>10.959999999999999</v>
      </c>
    </row>
    <row r="695" spans="1:15">
      <c r="A695">
        <v>9924</v>
      </c>
      <c r="B695" t="s">
        <v>126</v>
      </c>
      <c r="C695" t="s">
        <v>86</v>
      </c>
      <c r="D695">
        <v>12.8</v>
      </c>
      <c r="E695">
        <v>12.3</v>
      </c>
      <c r="F695" t="s">
        <v>259</v>
      </c>
      <c r="G695">
        <v>10.9</v>
      </c>
      <c r="H695">
        <v>11.2</v>
      </c>
      <c r="I695" t="s">
        <v>259</v>
      </c>
      <c r="J695" t="s">
        <v>259</v>
      </c>
      <c r="K695" t="s">
        <v>259</v>
      </c>
      <c r="L695">
        <v>9</v>
      </c>
      <c r="M695">
        <v>9.7899999999999991</v>
      </c>
      <c r="O695">
        <f t="shared" si="12"/>
        <v>10.998333333333335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80A3-CC44-4B2E-B54C-111DAF1E452F}">
  <dimension ref="A1:M661"/>
  <sheetViews>
    <sheetView workbookViewId="0">
      <selection activeCell="M7" sqref="M7"/>
    </sheetView>
  </sheetViews>
  <sheetFormatPr defaultRowHeight="15"/>
  <cols>
    <col min="2" max="2" width="28.7109375" bestFit="1" customWidth="1"/>
    <col min="9" max="9" width="28.7109375" bestFit="1" customWidth="1"/>
    <col min="11" max="11" width="11.85546875" bestFit="1" customWidth="1"/>
  </cols>
  <sheetData>
    <row r="1" spans="1:13">
      <c r="A1" t="s">
        <v>294</v>
      </c>
      <c r="B1" t="s">
        <v>59</v>
      </c>
      <c r="C1" t="s">
        <v>323</v>
      </c>
      <c r="D1" t="s">
        <v>324</v>
      </c>
      <c r="H1" s="1" t="s">
        <v>294</v>
      </c>
      <c r="I1" s="1" t="s">
        <v>295</v>
      </c>
      <c r="J1" s="1" t="s">
        <v>296</v>
      </c>
      <c r="K1" s="1" t="s">
        <v>297</v>
      </c>
    </row>
    <row r="2" spans="1:13">
      <c r="A2">
        <v>61</v>
      </c>
      <c r="B2" t="s">
        <v>9</v>
      </c>
      <c r="C2" t="s">
        <v>298</v>
      </c>
      <c r="D2">
        <v>7.99</v>
      </c>
      <c r="H2" s="2">
        <v>61</v>
      </c>
      <c r="I2" s="2" t="s">
        <v>9</v>
      </c>
      <c r="J2" s="2" t="s">
        <v>299</v>
      </c>
      <c r="K2" s="2">
        <f>AVERAGEIF($A$2:$A$661,H2,$D$2:$D$661)</f>
        <v>8.0619047619047617</v>
      </c>
    </row>
    <row r="3" spans="1:13">
      <c r="A3">
        <v>61</v>
      </c>
      <c r="B3" t="s">
        <v>9</v>
      </c>
      <c r="C3" t="s">
        <v>298</v>
      </c>
      <c r="D3">
        <v>7.81</v>
      </c>
      <c r="H3" s="2">
        <v>76</v>
      </c>
      <c r="I3" s="2" t="s">
        <v>300</v>
      </c>
      <c r="J3" s="2" t="s">
        <v>301</v>
      </c>
      <c r="K3" s="2">
        <f>AVERAGEIF($A$2:$A$661,H3,$D$2:$D$661)</f>
        <v>10.916666666666666</v>
      </c>
    </row>
    <row r="4" spans="1:13">
      <c r="A4">
        <v>61</v>
      </c>
      <c r="B4" t="s">
        <v>9</v>
      </c>
      <c r="C4" t="s">
        <v>298</v>
      </c>
      <c r="D4">
        <v>7.79</v>
      </c>
      <c r="H4" s="2">
        <v>77</v>
      </c>
      <c r="I4" s="2" t="s">
        <v>80</v>
      </c>
      <c r="J4" s="2" t="s">
        <v>77</v>
      </c>
      <c r="K4" s="2">
        <f>AVERAGEIF($A$2:$A$661,H4,$D$2:$D$661)</f>
        <v>689.77777777777783</v>
      </c>
    </row>
    <row r="5" spans="1:13">
      <c r="A5">
        <v>61</v>
      </c>
      <c r="B5" t="s">
        <v>9</v>
      </c>
      <c r="C5" t="s">
        <v>298</v>
      </c>
      <c r="D5">
        <v>7.99</v>
      </c>
      <c r="H5" s="2">
        <v>85</v>
      </c>
      <c r="I5" s="2" t="s">
        <v>302</v>
      </c>
      <c r="J5" s="2" t="s">
        <v>86</v>
      </c>
      <c r="K5" s="2">
        <f>AVERAGEIF($A$2:$A$661,H5,$D$2:$D$661)</f>
        <v>0.92500000000000004</v>
      </c>
    </row>
    <row r="6" spans="1:13">
      <c r="A6">
        <v>61</v>
      </c>
      <c r="B6" t="s">
        <v>9</v>
      </c>
      <c r="C6" t="s">
        <v>298</v>
      </c>
      <c r="D6">
        <v>8.11</v>
      </c>
      <c r="H6" s="2">
        <v>111</v>
      </c>
      <c r="I6" s="2" t="s">
        <v>85</v>
      </c>
      <c r="J6" s="2" t="s">
        <v>86</v>
      </c>
      <c r="K6" s="2">
        <f>AVERAGEIF($A$2:$A$661,H6,$D$2:$D$661)</f>
        <v>4.6976190476190408E-2</v>
      </c>
      <c r="M6" t="s">
        <v>436</v>
      </c>
    </row>
    <row r="7" spans="1:13">
      <c r="A7">
        <v>61</v>
      </c>
      <c r="B7" t="s">
        <v>9</v>
      </c>
      <c r="C7" t="s">
        <v>298</v>
      </c>
      <c r="D7">
        <v>8.1300000000000008</v>
      </c>
      <c r="H7" s="2">
        <v>113</v>
      </c>
      <c r="I7" s="2" t="s">
        <v>303</v>
      </c>
      <c r="J7" s="2" t="s">
        <v>86</v>
      </c>
      <c r="K7" s="2">
        <f t="shared" ref="K7:K20" si="0">AVERAGEIF($A$2:$A$661,H7,$D$2:$D$661)</f>
        <v>0.45397560975609774</v>
      </c>
      <c r="M7" s="108" t="s">
        <v>325</v>
      </c>
    </row>
    <row r="8" spans="1:13">
      <c r="A8">
        <v>61</v>
      </c>
      <c r="B8" t="s">
        <v>9</v>
      </c>
      <c r="C8" t="s">
        <v>298</v>
      </c>
      <c r="D8">
        <v>8.09</v>
      </c>
      <c r="H8" s="2">
        <v>114</v>
      </c>
      <c r="I8" s="2" t="s">
        <v>304</v>
      </c>
      <c r="J8" s="2" t="s">
        <v>86</v>
      </c>
      <c r="K8" s="2">
        <f t="shared" si="0"/>
        <v>0.51121951219512185</v>
      </c>
    </row>
    <row r="9" spans="1:13">
      <c r="A9">
        <v>61</v>
      </c>
      <c r="B9" t="s">
        <v>9</v>
      </c>
      <c r="C9" t="s">
        <v>298</v>
      </c>
      <c r="D9">
        <v>8.14</v>
      </c>
      <c r="H9" s="2">
        <v>116</v>
      </c>
      <c r="I9" s="2" t="s">
        <v>88</v>
      </c>
      <c r="J9" s="2" t="s">
        <v>86</v>
      </c>
      <c r="K9" s="2">
        <f t="shared" si="0"/>
        <v>5.1247619047619066</v>
      </c>
    </row>
    <row r="10" spans="1:13">
      <c r="A10">
        <v>61</v>
      </c>
      <c r="B10" t="s">
        <v>9</v>
      </c>
      <c r="C10" t="s">
        <v>298</v>
      </c>
      <c r="D10">
        <v>8.18</v>
      </c>
      <c r="H10" s="2">
        <v>117</v>
      </c>
      <c r="I10" s="2" t="s">
        <v>89</v>
      </c>
      <c r="J10" s="2" t="s">
        <v>86</v>
      </c>
      <c r="K10" s="2">
        <f t="shared" si="0"/>
        <v>5.1091428571428557</v>
      </c>
    </row>
    <row r="11" spans="1:13">
      <c r="A11">
        <v>61</v>
      </c>
      <c r="B11" t="s">
        <v>9</v>
      </c>
      <c r="C11" t="s">
        <v>298</v>
      </c>
      <c r="D11">
        <v>8.1</v>
      </c>
      <c r="H11" s="2">
        <v>118</v>
      </c>
      <c r="I11" s="2" t="s">
        <v>90</v>
      </c>
      <c r="J11" s="2" t="s">
        <v>86</v>
      </c>
      <c r="K11" s="2">
        <f t="shared" si="0"/>
        <v>1.6716666666666675E-2</v>
      </c>
    </row>
    <row r="12" spans="1:13">
      <c r="A12">
        <v>61</v>
      </c>
      <c r="B12" t="s">
        <v>9</v>
      </c>
      <c r="C12" t="s">
        <v>298</v>
      </c>
      <c r="D12">
        <v>8.14</v>
      </c>
      <c r="H12" s="2">
        <v>119</v>
      </c>
      <c r="I12" s="2" t="s">
        <v>91</v>
      </c>
      <c r="J12" s="2" t="s">
        <v>86</v>
      </c>
      <c r="K12" s="2">
        <f t="shared" si="0"/>
        <v>7.2944444444444445E-4</v>
      </c>
    </row>
    <row r="13" spans="1:13">
      <c r="A13">
        <v>61</v>
      </c>
      <c r="B13" t="s">
        <v>9</v>
      </c>
      <c r="C13" t="s">
        <v>298</v>
      </c>
      <c r="D13">
        <v>8.3000000000000007</v>
      </c>
      <c r="H13" s="2">
        <v>135</v>
      </c>
      <c r="I13" s="2" t="s">
        <v>94</v>
      </c>
      <c r="J13" s="2" t="s">
        <v>86</v>
      </c>
      <c r="K13" s="2">
        <f t="shared" si="0"/>
        <v>16.807142857142857</v>
      </c>
    </row>
    <row r="14" spans="1:13">
      <c r="A14">
        <v>61</v>
      </c>
      <c r="B14" t="s">
        <v>9</v>
      </c>
      <c r="C14" t="s">
        <v>298</v>
      </c>
      <c r="D14">
        <v>8.41</v>
      </c>
      <c r="H14" s="2">
        <v>162</v>
      </c>
      <c r="I14" s="2" t="s">
        <v>305</v>
      </c>
      <c r="J14" s="2" t="s">
        <v>86</v>
      </c>
      <c r="K14" s="2">
        <f t="shared" si="0"/>
        <v>247.77777777777777</v>
      </c>
    </row>
    <row r="15" spans="1:13">
      <c r="A15">
        <v>61</v>
      </c>
      <c r="B15" t="s">
        <v>9</v>
      </c>
      <c r="C15" t="s">
        <v>298</v>
      </c>
      <c r="D15">
        <v>8.36</v>
      </c>
      <c r="H15" s="2">
        <v>180</v>
      </c>
      <c r="I15" s="2" t="s">
        <v>96</v>
      </c>
      <c r="J15" s="2" t="s">
        <v>86</v>
      </c>
      <c r="K15" s="2">
        <f t="shared" si="0"/>
        <v>3.2380952380952385E-2</v>
      </c>
    </row>
    <row r="16" spans="1:13">
      <c r="A16">
        <v>61</v>
      </c>
      <c r="B16" t="s">
        <v>9</v>
      </c>
      <c r="C16" t="s">
        <v>298</v>
      </c>
      <c r="D16">
        <v>8.1300000000000008</v>
      </c>
      <c r="H16" s="2">
        <v>192</v>
      </c>
      <c r="I16" s="2" t="s">
        <v>306</v>
      </c>
      <c r="J16" s="2" t="s">
        <v>86</v>
      </c>
      <c r="K16" s="2">
        <f t="shared" si="0"/>
        <v>5.2099999999999994E-2</v>
      </c>
    </row>
    <row r="17" spans="1:11">
      <c r="A17">
        <v>61</v>
      </c>
      <c r="B17" t="s">
        <v>9</v>
      </c>
      <c r="C17" t="s">
        <v>298</v>
      </c>
      <c r="D17">
        <v>8.3000000000000007</v>
      </c>
      <c r="H17" s="2">
        <v>348</v>
      </c>
      <c r="I17" s="2" t="s">
        <v>102</v>
      </c>
      <c r="J17" s="2" t="s">
        <v>86</v>
      </c>
      <c r="K17" s="2">
        <f t="shared" si="0"/>
        <v>5.9804878048780478E-2</v>
      </c>
    </row>
    <row r="18" spans="1:11">
      <c r="A18">
        <v>61</v>
      </c>
      <c r="B18" t="s">
        <v>9</v>
      </c>
      <c r="C18" t="s">
        <v>298</v>
      </c>
      <c r="D18">
        <v>8.19</v>
      </c>
      <c r="H18" s="2">
        <v>9686</v>
      </c>
      <c r="I18" s="2" t="s">
        <v>307</v>
      </c>
      <c r="J18" s="2" t="s">
        <v>86</v>
      </c>
      <c r="K18" s="2">
        <f t="shared" si="0"/>
        <v>5.621428571428571</v>
      </c>
    </row>
    <row r="19" spans="1:11">
      <c r="A19">
        <v>61</v>
      </c>
      <c r="B19" t="s">
        <v>9</v>
      </c>
      <c r="C19" t="s">
        <v>298</v>
      </c>
      <c r="D19">
        <v>8.16</v>
      </c>
      <c r="H19" s="2">
        <v>9901</v>
      </c>
      <c r="I19" s="2" t="s">
        <v>124</v>
      </c>
      <c r="J19" s="2" t="s">
        <v>125</v>
      </c>
      <c r="K19" s="2">
        <f t="shared" si="0"/>
        <v>93.604761904761887</v>
      </c>
    </row>
    <row r="20" spans="1:11">
      <c r="A20">
        <v>61</v>
      </c>
      <c r="B20" t="s">
        <v>9</v>
      </c>
      <c r="C20" t="s">
        <v>298</v>
      </c>
      <c r="D20">
        <v>8</v>
      </c>
      <c r="H20" s="2">
        <v>9924</v>
      </c>
      <c r="I20" s="2" t="s">
        <v>126</v>
      </c>
      <c r="J20" s="2" t="s">
        <v>86</v>
      </c>
      <c r="K20" s="2">
        <f t="shared" si="0"/>
        <v>10.437142857142856</v>
      </c>
    </row>
    <row r="21" spans="1:11">
      <c r="A21">
        <v>61</v>
      </c>
      <c r="B21" t="s">
        <v>9</v>
      </c>
      <c r="C21" t="s">
        <v>298</v>
      </c>
      <c r="D21">
        <v>8.16</v>
      </c>
    </row>
    <row r="22" spans="1:11">
      <c r="A22">
        <v>61</v>
      </c>
      <c r="B22" t="s">
        <v>9</v>
      </c>
      <c r="C22" t="s">
        <v>298</v>
      </c>
      <c r="D22">
        <v>8.0299999999999994</v>
      </c>
    </row>
    <row r="23" spans="1:11">
      <c r="A23">
        <v>61</v>
      </c>
      <c r="B23" t="s">
        <v>9</v>
      </c>
      <c r="C23" t="s">
        <v>298</v>
      </c>
      <c r="D23">
        <v>7.98</v>
      </c>
    </row>
    <row r="24" spans="1:11">
      <c r="A24">
        <v>61</v>
      </c>
      <c r="B24" t="s">
        <v>9</v>
      </c>
      <c r="C24" t="s">
        <v>298</v>
      </c>
      <c r="D24">
        <v>8.09</v>
      </c>
    </row>
    <row r="25" spans="1:11">
      <c r="A25">
        <v>61</v>
      </c>
      <c r="B25" t="s">
        <v>9</v>
      </c>
      <c r="C25" t="s">
        <v>298</v>
      </c>
      <c r="D25">
        <v>8.0299999999999994</v>
      </c>
    </row>
    <row r="26" spans="1:11">
      <c r="A26">
        <v>61</v>
      </c>
      <c r="B26" t="s">
        <v>9</v>
      </c>
      <c r="C26" t="s">
        <v>298</v>
      </c>
      <c r="D26">
        <v>8.11</v>
      </c>
    </row>
    <row r="27" spans="1:11">
      <c r="A27">
        <v>61</v>
      </c>
      <c r="B27" t="s">
        <v>9</v>
      </c>
      <c r="C27" t="s">
        <v>298</v>
      </c>
      <c r="D27">
        <v>8.06</v>
      </c>
    </row>
    <row r="28" spans="1:11">
      <c r="A28">
        <v>61</v>
      </c>
      <c r="B28" t="s">
        <v>9</v>
      </c>
      <c r="C28" t="s">
        <v>298</v>
      </c>
      <c r="D28">
        <v>7.97</v>
      </c>
    </row>
    <row r="29" spans="1:11">
      <c r="A29">
        <v>61</v>
      </c>
      <c r="B29" t="s">
        <v>9</v>
      </c>
      <c r="C29" t="s">
        <v>298</v>
      </c>
      <c r="D29">
        <v>7.96</v>
      </c>
    </row>
    <row r="30" spans="1:11">
      <c r="A30">
        <v>61</v>
      </c>
      <c r="B30" t="s">
        <v>9</v>
      </c>
      <c r="C30" t="s">
        <v>298</v>
      </c>
      <c r="D30">
        <v>8.0500000000000007</v>
      </c>
    </row>
    <row r="31" spans="1:11">
      <c r="A31">
        <v>61</v>
      </c>
      <c r="B31" t="s">
        <v>9</v>
      </c>
      <c r="C31" t="s">
        <v>298</v>
      </c>
      <c r="D31">
        <v>7.9</v>
      </c>
    </row>
    <row r="32" spans="1:11">
      <c r="A32">
        <v>61</v>
      </c>
      <c r="B32" t="s">
        <v>9</v>
      </c>
      <c r="C32" t="s">
        <v>298</v>
      </c>
      <c r="D32">
        <v>7.88</v>
      </c>
    </row>
    <row r="33" spans="1:4">
      <c r="A33">
        <v>61</v>
      </c>
      <c r="B33" t="s">
        <v>9</v>
      </c>
      <c r="C33" t="s">
        <v>298</v>
      </c>
      <c r="D33">
        <v>7.9</v>
      </c>
    </row>
    <row r="34" spans="1:4">
      <c r="A34">
        <v>61</v>
      </c>
      <c r="B34" t="s">
        <v>9</v>
      </c>
      <c r="C34" t="s">
        <v>298</v>
      </c>
      <c r="D34">
        <v>7.84</v>
      </c>
    </row>
    <row r="35" spans="1:4">
      <c r="A35">
        <v>61</v>
      </c>
      <c r="B35" t="s">
        <v>9</v>
      </c>
      <c r="C35" t="s">
        <v>298</v>
      </c>
      <c r="D35">
        <v>8.18</v>
      </c>
    </row>
    <row r="36" spans="1:4">
      <c r="A36">
        <v>61</v>
      </c>
      <c r="B36" t="s">
        <v>9</v>
      </c>
      <c r="C36" t="s">
        <v>298</v>
      </c>
      <c r="D36">
        <v>8.0399999999999991</v>
      </c>
    </row>
    <row r="37" spans="1:4">
      <c r="A37">
        <v>61</v>
      </c>
      <c r="B37" t="s">
        <v>9</v>
      </c>
      <c r="C37" t="s">
        <v>298</v>
      </c>
      <c r="D37">
        <v>8.0500000000000007</v>
      </c>
    </row>
    <row r="38" spans="1:4">
      <c r="A38">
        <v>61</v>
      </c>
      <c r="B38" t="s">
        <v>9</v>
      </c>
      <c r="C38" t="s">
        <v>298</v>
      </c>
      <c r="D38">
        <v>7.92</v>
      </c>
    </row>
    <row r="39" spans="1:4">
      <c r="A39">
        <v>61</v>
      </c>
      <c r="B39" t="s">
        <v>9</v>
      </c>
      <c r="C39" t="s">
        <v>298</v>
      </c>
      <c r="D39">
        <v>8.15</v>
      </c>
    </row>
    <row r="40" spans="1:4">
      <c r="A40">
        <v>61</v>
      </c>
      <c r="B40" t="s">
        <v>9</v>
      </c>
      <c r="C40" t="s">
        <v>298</v>
      </c>
      <c r="D40">
        <v>8.01</v>
      </c>
    </row>
    <row r="41" spans="1:4">
      <c r="A41">
        <v>61</v>
      </c>
      <c r="B41" t="s">
        <v>9</v>
      </c>
      <c r="C41" t="s">
        <v>298</v>
      </c>
      <c r="D41">
        <v>8</v>
      </c>
    </row>
    <row r="42" spans="1:4">
      <c r="A42">
        <v>61</v>
      </c>
      <c r="B42" t="s">
        <v>9</v>
      </c>
      <c r="C42" t="s">
        <v>298</v>
      </c>
      <c r="D42">
        <v>7.88</v>
      </c>
    </row>
    <row r="43" spans="1:4">
      <c r="A43">
        <v>61</v>
      </c>
      <c r="B43" t="s">
        <v>9</v>
      </c>
      <c r="C43" t="s">
        <v>298</v>
      </c>
      <c r="D43">
        <v>8.09</v>
      </c>
    </row>
    <row r="44" spans="1:4">
      <c r="A44">
        <v>76</v>
      </c>
      <c r="B44" t="s">
        <v>78</v>
      </c>
      <c r="C44" t="s">
        <v>308</v>
      </c>
      <c r="D44">
        <v>8.6</v>
      </c>
    </row>
    <row r="45" spans="1:4">
      <c r="A45">
        <v>76</v>
      </c>
      <c r="B45" t="s">
        <v>78</v>
      </c>
      <c r="C45" t="s">
        <v>308</v>
      </c>
      <c r="D45">
        <v>6.9</v>
      </c>
    </row>
    <row r="46" spans="1:4">
      <c r="A46">
        <v>76</v>
      </c>
      <c r="B46" t="s">
        <v>78</v>
      </c>
      <c r="C46" t="s">
        <v>308</v>
      </c>
      <c r="D46">
        <v>8.9</v>
      </c>
    </row>
    <row r="47" spans="1:4">
      <c r="A47">
        <v>76</v>
      </c>
      <c r="B47" t="s">
        <v>78</v>
      </c>
      <c r="C47" t="s">
        <v>308</v>
      </c>
      <c r="D47">
        <v>7.2</v>
      </c>
    </row>
    <row r="48" spans="1:4">
      <c r="A48">
        <v>76</v>
      </c>
      <c r="B48" t="s">
        <v>78</v>
      </c>
      <c r="C48" t="s">
        <v>308</v>
      </c>
      <c r="D48">
        <v>9</v>
      </c>
    </row>
    <row r="49" spans="1:4">
      <c r="A49">
        <v>76</v>
      </c>
      <c r="B49" t="s">
        <v>78</v>
      </c>
      <c r="C49" t="s">
        <v>308</v>
      </c>
      <c r="D49">
        <v>3.5</v>
      </c>
    </row>
    <row r="50" spans="1:4">
      <c r="A50">
        <v>76</v>
      </c>
      <c r="B50" t="s">
        <v>78</v>
      </c>
      <c r="C50" t="s">
        <v>308</v>
      </c>
      <c r="D50">
        <v>4.7</v>
      </c>
    </row>
    <row r="51" spans="1:4">
      <c r="A51">
        <v>76</v>
      </c>
      <c r="B51" t="s">
        <v>78</v>
      </c>
      <c r="C51" t="s">
        <v>308</v>
      </c>
      <c r="D51">
        <v>5.3</v>
      </c>
    </row>
    <row r="52" spans="1:4">
      <c r="A52">
        <v>76</v>
      </c>
      <c r="B52" t="s">
        <v>78</v>
      </c>
      <c r="C52" t="s">
        <v>308</v>
      </c>
      <c r="D52">
        <v>4.8</v>
      </c>
    </row>
    <row r="53" spans="1:4">
      <c r="A53">
        <v>76</v>
      </c>
      <c r="B53" t="s">
        <v>78</v>
      </c>
      <c r="C53" t="s">
        <v>308</v>
      </c>
      <c r="D53">
        <v>7.4</v>
      </c>
    </row>
    <row r="54" spans="1:4">
      <c r="A54">
        <v>76</v>
      </c>
      <c r="B54" t="s">
        <v>78</v>
      </c>
      <c r="C54" t="s">
        <v>308</v>
      </c>
      <c r="D54">
        <v>6.7</v>
      </c>
    </row>
    <row r="55" spans="1:4">
      <c r="A55">
        <v>76</v>
      </c>
      <c r="B55" t="s">
        <v>78</v>
      </c>
      <c r="C55" t="s">
        <v>308</v>
      </c>
      <c r="D55">
        <v>6.2</v>
      </c>
    </row>
    <row r="56" spans="1:4">
      <c r="A56">
        <v>76</v>
      </c>
      <c r="B56" t="s">
        <v>78</v>
      </c>
      <c r="C56" t="s">
        <v>308</v>
      </c>
      <c r="D56">
        <v>6.8</v>
      </c>
    </row>
    <row r="57" spans="1:4">
      <c r="A57">
        <v>76</v>
      </c>
      <c r="B57" t="s">
        <v>78</v>
      </c>
      <c r="C57" t="s">
        <v>308</v>
      </c>
      <c r="D57">
        <v>8.8000000000000007</v>
      </c>
    </row>
    <row r="58" spans="1:4">
      <c r="A58">
        <v>76</v>
      </c>
      <c r="B58" t="s">
        <v>78</v>
      </c>
      <c r="C58" t="s">
        <v>308</v>
      </c>
      <c r="D58">
        <v>9.6999999999999993</v>
      </c>
    </row>
    <row r="59" spans="1:4">
      <c r="A59">
        <v>76</v>
      </c>
      <c r="B59" t="s">
        <v>78</v>
      </c>
      <c r="C59" t="s">
        <v>308</v>
      </c>
      <c r="D59">
        <v>11.8</v>
      </c>
    </row>
    <row r="60" spans="1:4">
      <c r="A60">
        <v>76</v>
      </c>
      <c r="B60" t="s">
        <v>78</v>
      </c>
      <c r="C60" t="s">
        <v>308</v>
      </c>
      <c r="D60">
        <v>8.5</v>
      </c>
    </row>
    <row r="61" spans="1:4">
      <c r="A61">
        <v>76</v>
      </c>
      <c r="B61" t="s">
        <v>78</v>
      </c>
      <c r="C61" t="s">
        <v>308</v>
      </c>
      <c r="D61">
        <v>9.5</v>
      </c>
    </row>
    <row r="62" spans="1:4">
      <c r="A62">
        <v>76</v>
      </c>
      <c r="B62" t="s">
        <v>78</v>
      </c>
      <c r="C62" t="s">
        <v>308</v>
      </c>
      <c r="D62">
        <v>12</v>
      </c>
    </row>
    <row r="63" spans="1:4">
      <c r="A63">
        <v>76</v>
      </c>
      <c r="B63" t="s">
        <v>78</v>
      </c>
      <c r="C63" t="s">
        <v>308</v>
      </c>
      <c r="D63">
        <v>11.2</v>
      </c>
    </row>
    <row r="64" spans="1:4">
      <c r="A64">
        <v>76</v>
      </c>
      <c r="B64" t="s">
        <v>78</v>
      </c>
      <c r="C64" t="s">
        <v>308</v>
      </c>
      <c r="D64">
        <v>10.8</v>
      </c>
    </row>
    <row r="65" spans="1:4">
      <c r="A65">
        <v>76</v>
      </c>
      <c r="B65" t="s">
        <v>78</v>
      </c>
      <c r="C65" t="s">
        <v>308</v>
      </c>
      <c r="D65">
        <v>12.7</v>
      </c>
    </row>
    <row r="66" spans="1:4">
      <c r="A66">
        <v>76</v>
      </c>
      <c r="B66" t="s">
        <v>78</v>
      </c>
      <c r="C66" t="s">
        <v>308</v>
      </c>
      <c r="D66">
        <v>13</v>
      </c>
    </row>
    <row r="67" spans="1:4">
      <c r="A67">
        <v>76</v>
      </c>
      <c r="B67" t="s">
        <v>78</v>
      </c>
      <c r="C67" t="s">
        <v>308</v>
      </c>
      <c r="D67">
        <v>13</v>
      </c>
    </row>
    <row r="68" spans="1:4">
      <c r="A68">
        <v>76</v>
      </c>
      <c r="B68" t="s">
        <v>78</v>
      </c>
      <c r="C68" t="s">
        <v>308</v>
      </c>
      <c r="D68">
        <v>20.2</v>
      </c>
    </row>
    <row r="69" spans="1:4">
      <c r="A69">
        <v>76</v>
      </c>
      <c r="B69" t="s">
        <v>78</v>
      </c>
      <c r="C69" t="s">
        <v>308</v>
      </c>
      <c r="D69">
        <v>14.8</v>
      </c>
    </row>
    <row r="70" spans="1:4">
      <c r="A70">
        <v>76</v>
      </c>
      <c r="B70" t="s">
        <v>78</v>
      </c>
      <c r="C70" t="s">
        <v>308</v>
      </c>
      <c r="D70">
        <v>14.1</v>
      </c>
    </row>
    <row r="71" spans="1:4">
      <c r="A71">
        <v>76</v>
      </c>
      <c r="B71" t="s">
        <v>78</v>
      </c>
      <c r="C71" t="s">
        <v>308</v>
      </c>
      <c r="D71">
        <v>14.9</v>
      </c>
    </row>
    <row r="72" spans="1:4">
      <c r="A72">
        <v>76</v>
      </c>
      <c r="B72" t="s">
        <v>78</v>
      </c>
      <c r="C72" t="s">
        <v>308</v>
      </c>
      <c r="D72">
        <v>14.9</v>
      </c>
    </row>
    <row r="73" spans="1:4">
      <c r="A73">
        <v>76</v>
      </c>
      <c r="B73" t="s">
        <v>78</v>
      </c>
      <c r="C73" t="s">
        <v>308</v>
      </c>
      <c r="D73">
        <v>15.2</v>
      </c>
    </row>
    <row r="74" spans="1:4">
      <c r="A74">
        <v>76</v>
      </c>
      <c r="B74" t="s">
        <v>78</v>
      </c>
      <c r="C74" t="s">
        <v>308</v>
      </c>
      <c r="D74">
        <v>15.8</v>
      </c>
    </row>
    <row r="75" spans="1:4">
      <c r="A75">
        <v>76</v>
      </c>
      <c r="B75" t="s">
        <v>78</v>
      </c>
      <c r="C75" t="s">
        <v>308</v>
      </c>
      <c r="D75">
        <v>17.100000000000001</v>
      </c>
    </row>
    <row r="76" spans="1:4">
      <c r="A76">
        <v>76</v>
      </c>
      <c r="B76" t="s">
        <v>78</v>
      </c>
      <c r="C76" t="s">
        <v>308</v>
      </c>
      <c r="D76">
        <v>15.5</v>
      </c>
    </row>
    <row r="77" spans="1:4">
      <c r="A77">
        <v>76</v>
      </c>
      <c r="B77" t="s">
        <v>78</v>
      </c>
      <c r="C77" t="s">
        <v>308</v>
      </c>
      <c r="D77">
        <v>15.7</v>
      </c>
    </row>
    <row r="78" spans="1:4">
      <c r="A78">
        <v>76</v>
      </c>
      <c r="B78" t="s">
        <v>78</v>
      </c>
      <c r="C78" t="s">
        <v>308</v>
      </c>
      <c r="D78">
        <v>13.3</v>
      </c>
    </row>
    <row r="79" spans="1:4">
      <c r="A79">
        <v>76</v>
      </c>
      <c r="B79" t="s">
        <v>78</v>
      </c>
      <c r="C79" t="s">
        <v>308</v>
      </c>
      <c r="D79">
        <v>14.3</v>
      </c>
    </row>
    <row r="80" spans="1:4">
      <c r="A80">
        <v>76</v>
      </c>
      <c r="B80" t="s">
        <v>78</v>
      </c>
      <c r="C80" t="s">
        <v>308</v>
      </c>
      <c r="D80">
        <v>12.7</v>
      </c>
    </row>
    <row r="81" spans="1:4">
      <c r="A81">
        <v>76</v>
      </c>
      <c r="B81" t="s">
        <v>78</v>
      </c>
      <c r="C81" t="s">
        <v>308</v>
      </c>
      <c r="D81">
        <v>10.8</v>
      </c>
    </row>
    <row r="82" spans="1:4">
      <c r="A82">
        <v>76</v>
      </c>
      <c r="B82" t="s">
        <v>78</v>
      </c>
      <c r="C82" t="s">
        <v>308</v>
      </c>
      <c r="D82">
        <v>11</v>
      </c>
    </row>
    <row r="83" spans="1:4">
      <c r="A83">
        <v>76</v>
      </c>
      <c r="B83" t="s">
        <v>78</v>
      </c>
      <c r="C83" t="s">
        <v>308</v>
      </c>
      <c r="D83">
        <v>11.2</v>
      </c>
    </row>
    <row r="84" spans="1:4">
      <c r="A84">
        <v>76</v>
      </c>
      <c r="B84" t="s">
        <v>78</v>
      </c>
      <c r="C84" t="s">
        <v>308</v>
      </c>
      <c r="D84">
        <v>10.9</v>
      </c>
    </row>
    <row r="85" spans="1:4">
      <c r="A85">
        <v>76</v>
      </c>
      <c r="B85" t="s">
        <v>78</v>
      </c>
      <c r="C85" t="s">
        <v>308</v>
      </c>
      <c r="D85">
        <v>9.1</v>
      </c>
    </row>
    <row r="86" spans="1:4">
      <c r="A86">
        <v>77</v>
      </c>
      <c r="B86" t="s">
        <v>80</v>
      </c>
      <c r="C86" t="s">
        <v>309</v>
      </c>
      <c r="D86">
        <v>768</v>
      </c>
    </row>
    <row r="87" spans="1:4">
      <c r="A87">
        <v>77</v>
      </c>
      <c r="B87" t="s">
        <v>80</v>
      </c>
      <c r="C87" t="s">
        <v>309</v>
      </c>
      <c r="D87">
        <v>554</v>
      </c>
    </row>
    <row r="88" spans="1:4">
      <c r="A88">
        <v>77</v>
      </c>
      <c r="B88" t="s">
        <v>80</v>
      </c>
      <c r="C88" t="s">
        <v>309</v>
      </c>
      <c r="D88">
        <v>599</v>
      </c>
    </row>
    <row r="89" spans="1:4">
      <c r="A89">
        <v>77</v>
      </c>
      <c r="B89" t="s">
        <v>80</v>
      </c>
      <c r="C89" t="s">
        <v>309</v>
      </c>
      <c r="D89">
        <v>683</v>
      </c>
    </row>
    <row r="90" spans="1:4">
      <c r="A90">
        <v>77</v>
      </c>
      <c r="B90" t="s">
        <v>80</v>
      </c>
      <c r="C90" t="s">
        <v>309</v>
      </c>
      <c r="D90">
        <v>708</v>
      </c>
    </row>
    <row r="91" spans="1:4">
      <c r="A91">
        <v>77</v>
      </c>
      <c r="B91" t="s">
        <v>80</v>
      </c>
      <c r="C91" t="s">
        <v>309</v>
      </c>
      <c r="D91">
        <v>715</v>
      </c>
    </row>
    <row r="92" spans="1:4">
      <c r="A92">
        <v>77</v>
      </c>
      <c r="B92" t="s">
        <v>80</v>
      </c>
      <c r="C92" t="s">
        <v>309</v>
      </c>
      <c r="D92">
        <v>741</v>
      </c>
    </row>
    <row r="93" spans="1:4">
      <c r="A93">
        <v>77</v>
      </c>
      <c r="B93" t="s">
        <v>80</v>
      </c>
      <c r="C93" t="s">
        <v>309</v>
      </c>
      <c r="D93">
        <v>723</v>
      </c>
    </row>
    <row r="94" spans="1:4">
      <c r="A94">
        <v>77</v>
      </c>
      <c r="B94" t="s">
        <v>80</v>
      </c>
      <c r="C94" t="s">
        <v>309</v>
      </c>
      <c r="D94">
        <v>717</v>
      </c>
    </row>
    <row r="95" spans="1:4">
      <c r="A95">
        <v>85</v>
      </c>
      <c r="B95" t="s">
        <v>182</v>
      </c>
      <c r="C95" t="s">
        <v>310</v>
      </c>
      <c r="D95">
        <v>1.2</v>
      </c>
    </row>
    <row r="96" spans="1:4">
      <c r="A96">
        <v>85</v>
      </c>
      <c r="B96" t="s">
        <v>182</v>
      </c>
      <c r="C96" t="s">
        <v>310</v>
      </c>
      <c r="D96">
        <v>1.6</v>
      </c>
    </row>
    <row r="97" spans="1:5">
      <c r="A97">
        <v>85</v>
      </c>
      <c r="B97" t="s">
        <v>182</v>
      </c>
      <c r="C97" t="s">
        <v>310</v>
      </c>
      <c r="D97">
        <v>1.2</v>
      </c>
    </row>
    <row r="98" spans="1:5">
      <c r="A98">
        <v>85</v>
      </c>
      <c r="B98" t="s">
        <v>182</v>
      </c>
      <c r="C98" t="s">
        <v>310</v>
      </c>
      <c r="D98">
        <v>1.4</v>
      </c>
    </row>
    <row r="99" spans="1:5">
      <c r="A99">
        <v>85</v>
      </c>
      <c r="B99" t="s">
        <v>182</v>
      </c>
      <c r="C99" t="s">
        <v>310</v>
      </c>
      <c r="D99">
        <v>0.5</v>
      </c>
      <c r="E99" s="26"/>
    </row>
    <row r="100" spans="1:5">
      <c r="A100">
        <v>85</v>
      </c>
      <c r="B100" t="s">
        <v>182</v>
      </c>
      <c r="C100" t="s">
        <v>310</v>
      </c>
      <c r="D100">
        <v>0.5</v>
      </c>
      <c r="E100" s="26"/>
    </row>
    <row r="101" spans="1:5">
      <c r="A101">
        <v>85</v>
      </c>
      <c r="B101" t="s">
        <v>182</v>
      </c>
      <c r="C101" t="s">
        <v>310</v>
      </c>
      <c r="D101">
        <v>0.5</v>
      </c>
      <c r="E101" s="26"/>
    </row>
    <row r="102" spans="1:5">
      <c r="A102">
        <v>85</v>
      </c>
      <c r="B102" t="s">
        <v>182</v>
      </c>
      <c r="C102" t="s">
        <v>310</v>
      </c>
      <c r="D102">
        <v>0.5</v>
      </c>
      <c r="E102" s="26"/>
    </row>
    <row r="103" spans="1:5">
      <c r="A103">
        <v>111</v>
      </c>
      <c r="B103" t="s">
        <v>85</v>
      </c>
      <c r="C103" t="s">
        <v>310</v>
      </c>
      <c r="D103">
        <v>5.0999999999999997E-2</v>
      </c>
    </row>
    <row r="104" spans="1:5">
      <c r="A104">
        <v>111</v>
      </c>
      <c r="B104" t="s">
        <v>85</v>
      </c>
      <c r="C104" t="s">
        <v>310</v>
      </c>
      <c r="D104">
        <v>5.0999999999999997E-2</v>
      </c>
    </row>
    <row r="105" spans="1:5">
      <c r="A105">
        <v>111</v>
      </c>
      <c r="B105" t="s">
        <v>85</v>
      </c>
      <c r="C105" t="s">
        <v>310</v>
      </c>
      <c r="D105">
        <v>4.2000000000000003E-2</v>
      </c>
    </row>
    <row r="106" spans="1:5">
      <c r="A106">
        <v>111</v>
      </c>
      <c r="B106" t="s">
        <v>85</v>
      </c>
      <c r="C106" t="s">
        <v>310</v>
      </c>
      <c r="D106">
        <v>4.5999999999999999E-2</v>
      </c>
    </row>
    <row r="107" spans="1:5">
      <c r="A107">
        <v>111</v>
      </c>
      <c r="B107" t="s">
        <v>85</v>
      </c>
      <c r="C107" t="s">
        <v>310</v>
      </c>
      <c r="D107">
        <v>4.8000000000000001E-2</v>
      </c>
    </row>
    <row r="108" spans="1:5">
      <c r="A108">
        <v>111</v>
      </c>
      <c r="B108" t="s">
        <v>85</v>
      </c>
      <c r="C108" t="s">
        <v>310</v>
      </c>
      <c r="D108">
        <v>8.5999999999999993E-2</v>
      </c>
    </row>
    <row r="109" spans="1:5">
      <c r="A109">
        <v>111</v>
      </c>
      <c r="B109" t="s">
        <v>85</v>
      </c>
      <c r="C109" t="s">
        <v>310</v>
      </c>
      <c r="D109">
        <v>3.6999999999999998E-2</v>
      </c>
    </row>
    <row r="110" spans="1:5">
      <c r="A110">
        <v>111</v>
      </c>
      <c r="B110" t="s">
        <v>85</v>
      </c>
      <c r="C110" t="s">
        <v>310</v>
      </c>
      <c r="D110">
        <v>9.1999999999999998E-2</v>
      </c>
    </row>
    <row r="111" spans="1:5">
      <c r="A111">
        <v>111</v>
      </c>
      <c r="B111" t="s">
        <v>85</v>
      </c>
      <c r="C111" t="s">
        <v>310</v>
      </c>
      <c r="D111">
        <v>1.4999999999999999E-2</v>
      </c>
      <c r="E111" s="26"/>
    </row>
    <row r="112" spans="1:5">
      <c r="A112">
        <v>111</v>
      </c>
      <c r="B112" t="s">
        <v>85</v>
      </c>
      <c r="C112" t="s">
        <v>310</v>
      </c>
      <c r="D112">
        <v>0.9</v>
      </c>
    </row>
    <row r="113" spans="1:5">
      <c r="A113">
        <v>111</v>
      </c>
      <c r="B113" t="s">
        <v>85</v>
      </c>
      <c r="C113" t="s">
        <v>310</v>
      </c>
      <c r="D113">
        <v>1.4999999999999999E-2</v>
      </c>
      <c r="E113" s="26"/>
    </row>
    <row r="114" spans="1:5">
      <c r="A114">
        <v>111</v>
      </c>
      <c r="B114" t="s">
        <v>85</v>
      </c>
      <c r="C114" t="s">
        <v>310</v>
      </c>
      <c r="D114">
        <v>1.4999999999999999E-2</v>
      </c>
      <c r="E114" s="26"/>
    </row>
    <row r="115" spans="1:5">
      <c r="A115">
        <v>111</v>
      </c>
      <c r="B115" t="s">
        <v>85</v>
      </c>
      <c r="C115" t="s">
        <v>310</v>
      </c>
      <c r="D115">
        <v>1.4999999999999999E-2</v>
      </c>
      <c r="E115" s="26"/>
    </row>
    <row r="116" spans="1:5">
      <c r="A116">
        <v>111</v>
      </c>
      <c r="B116" t="s">
        <v>85</v>
      </c>
      <c r="C116" t="s">
        <v>310</v>
      </c>
      <c r="D116">
        <v>1.4999999999999999E-2</v>
      </c>
      <c r="E116" s="26"/>
    </row>
    <row r="117" spans="1:5">
      <c r="A117">
        <v>111</v>
      </c>
      <c r="B117" t="s">
        <v>85</v>
      </c>
      <c r="C117" t="s">
        <v>310</v>
      </c>
      <c r="D117">
        <v>1.4999999999999999E-2</v>
      </c>
      <c r="E117" s="26"/>
    </row>
    <row r="118" spans="1:5">
      <c r="A118">
        <v>111</v>
      </c>
      <c r="B118" t="s">
        <v>85</v>
      </c>
      <c r="C118" t="s">
        <v>310</v>
      </c>
      <c r="D118">
        <v>1.4999999999999999E-2</v>
      </c>
      <c r="E118" s="26"/>
    </row>
    <row r="119" spans="1:5">
      <c r="A119">
        <v>111</v>
      </c>
      <c r="B119" t="s">
        <v>85</v>
      </c>
      <c r="C119" t="s">
        <v>310</v>
      </c>
      <c r="D119">
        <v>4.1000000000000002E-2</v>
      </c>
    </row>
    <row r="120" spans="1:5">
      <c r="A120">
        <v>111</v>
      </c>
      <c r="B120" t="s">
        <v>85</v>
      </c>
      <c r="C120" t="s">
        <v>310</v>
      </c>
      <c r="D120">
        <v>3.5000000000000003E-2</v>
      </c>
    </row>
    <row r="121" spans="1:5">
      <c r="A121">
        <v>111</v>
      </c>
      <c r="B121" t="s">
        <v>85</v>
      </c>
      <c r="C121" t="s">
        <v>310</v>
      </c>
      <c r="D121">
        <v>1.4999999999999999E-2</v>
      </c>
      <c r="E121" s="26"/>
    </row>
    <row r="122" spans="1:5">
      <c r="A122">
        <v>111</v>
      </c>
      <c r="B122" t="s">
        <v>85</v>
      </c>
      <c r="C122" t="s">
        <v>310</v>
      </c>
      <c r="D122">
        <v>3.4000000000000002E-2</v>
      </c>
    </row>
    <row r="123" spans="1:5">
      <c r="A123">
        <v>111</v>
      </c>
      <c r="B123" t="s">
        <v>85</v>
      </c>
      <c r="C123" t="s">
        <v>310</v>
      </c>
      <c r="D123">
        <v>1.4999999999999999E-2</v>
      </c>
      <c r="E123" s="26"/>
    </row>
    <row r="124" spans="1:5">
      <c r="A124">
        <v>111</v>
      </c>
      <c r="B124" t="s">
        <v>85</v>
      </c>
      <c r="C124" t="s">
        <v>310</v>
      </c>
      <c r="D124">
        <v>1.4999999999999999E-2</v>
      </c>
      <c r="E124" s="26"/>
    </row>
    <row r="125" spans="1:5">
      <c r="A125">
        <v>111</v>
      </c>
      <c r="B125" t="s">
        <v>85</v>
      </c>
      <c r="C125" t="s">
        <v>310</v>
      </c>
      <c r="D125">
        <v>1.4999999999999999E-2</v>
      </c>
      <c r="E125" s="26"/>
    </row>
    <row r="126" spans="1:5">
      <c r="A126">
        <v>111</v>
      </c>
      <c r="B126" t="s">
        <v>85</v>
      </c>
      <c r="C126" t="s">
        <v>310</v>
      </c>
      <c r="D126">
        <v>1.4999999999999999E-2</v>
      </c>
      <c r="E126" s="26"/>
    </row>
    <row r="127" spans="1:5">
      <c r="A127">
        <v>111</v>
      </c>
      <c r="B127" t="s">
        <v>85</v>
      </c>
      <c r="C127" t="s">
        <v>310</v>
      </c>
      <c r="D127">
        <v>1.4999999999999999E-2</v>
      </c>
      <c r="E127" s="26"/>
    </row>
    <row r="128" spans="1:5">
      <c r="A128">
        <v>111</v>
      </c>
      <c r="B128" t="s">
        <v>85</v>
      </c>
      <c r="C128" t="s">
        <v>310</v>
      </c>
      <c r="D128">
        <v>1.4999999999999999E-2</v>
      </c>
      <c r="E128" s="26"/>
    </row>
    <row r="129" spans="1:5">
      <c r="A129">
        <v>111</v>
      </c>
      <c r="B129" t="s">
        <v>85</v>
      </c>
      <c r="C129" t="s">
        <v>310</v>
      </c>
      <c r="D129">
        <v>1.4999999999999999E-2</v>
      </c>
      <c r="E129" s="26"/>
    </row>
    <row r="130" spans="1:5">
      <c r="A130">
        <v>111</v>
      </c>
      <c r="B130" t="s">
        <v>85</v>
      </c>
      <c r="C130" t="s">
        <v>310</v>
      </c>
      <c r="D130">
        <v>3.2000000000000001E-2</v>
      </c>
    </row>
    <row r="131" spans="1:5">
      <c r="A131">
        <v>111</v>
      </c>
      <c r="B131" t="s">
        <v>85</v>
      </c>
      <c r="C131" t="s">
        <v>310</v>
      </c>
      <c r="D131">
        <v>1.4999999999999999E-2</v>
      </c>
      <c r="E131" s="26"/>
    </row>
    <row r="132" spans="1:5">
      <c r="A132">
        <v>111</v>
      </c>
      <c r="B132" t="s">
        <v>85</v>
      </c>
      <c r="C132" t="s">
        <v>310</v>
      </c>
      <c r="D132">
        <v>1.4999999999999999E-2</v>
      </c>
      <c r="E132" s="26"/>
    </row>
    <row r="133" spans="1:5">
      <c r="A133">
        <v>111</v>
      </c>
      <c r="B133" t="s">
        <v>85</v>
      </c>
      <c r="C133" t="s">
        <v>310</v>
      </c>
      <c r="D133">
        <v>1.4999999999999999E-2</v>
      </c>
      <c r="E133" s="26"/>
    </row>
    <row r="134" spans="1:5">
      <c r="A134">
        <v>111</v>
      </c>
      <c r="B134" t="s">
        <v>85</v>
      </c>
      <c r="C134" t="s">
        <v>310</v>
      </c>
      <c r="D134">
        <v>3.5000000000000003E-2</v>
      </c>
    </row>
    <row r="135" spans="1:5">
      <c r="A135">
        <v>111</v>
      </c>
      <c r="B135" t="s">
        <v>85</v>
      </c>
      <c r="C135" t="s">
        <v>310</v>
      </c>
      <c r="D135">
        <v>1.4999999999999999E-2</v>
      </c>
      <c r="E135" s="26"/>
    </row>
    <row r="136" spans="1:5">
      <c r="A136">
        <v>111</v>
      </c>
      <c r="B136" t="s">
        <v>85</v>
      </c>
      <c r="C136" t="s">
        <v>310</v>
      </c>
      <c r="D136">
        <v>1.4999999999999999E-2</v>
      </c>
      <c r="E136" s="26"/>
    </row>
    <row r="137" spans="1:5">
      <c r="A137">
        <v>111</v>
      </c>
      <c r="B137" t="s">
        <v>85</v>
      </c>
      <c r="C137" t="s">
        <v>310</v>
      </c>
      <c r="D137">
        <v>1.4999999999999999E-2</v>
      </c>
      <c r="E137" s="26"/>
    </row>
    <row r="138" spans="1:5">
      <c r="A138">
        <v>111</v>
      </c>
      <c r="B138" t="s">
        <v>85</v>
      </c>
      <c r="C138" t="s">
        <v>310</v>
      </c>
      <c r="D138">
        <v>1.4999999999999999E-2</v>
      </c>
      <c r="E138" s="26"/>
    </row>
    <row r="139" spans="1:5">
      <c r="A139">
        <v>111</v>
      </c>
      <c r="B139" t="s">
        <v>85</v>
      </c>
      <c r="C139" t="s">
        <v>310</v>
      </c>
      <c r="D139">
        <v>3.7999999999999999E-2</v>
      </c>
    </row>
    <row r="140" spans="1:5">
      <c r="A140">
        <v>111</v>
      </c>
      <c r="B140" t="s">
        <v>85</v>
      </c>
      <c r="C140" t="s">
        <v>310</v>
      </c>
      <c r="D140">
        <v>1.4999999999999999E-2</v>
      </c>
      <c r="E140" s="26"/>
    </row>
    <row r="141" spans="1:5">
      <c r="A141">
        <v>111</v>
      </c>
      <c r="B141" t="s">
        <v>85</v>
      </c>
      <c r="C141" t="s">
        <v>310</v>
      </c>
      <c r="D141">
        <v>1.4999999999999999E-2</v>
      </c>
      <c r="E141" s="26"/>
    </row>
    <row r="142" spans="1:5">
      <c r="A142">
        <v>111</v>
      </c>
      <c r="B142" t="s">
        <v>85</v>
      </c>
      <c r="C142" t="s">
        <v>310</v>
      </c>
      <c r="D142">
        <v>1.4999999999999999E-2</v>
      </c>
      <c r="E142" s="26"/>
    </row>
    <row r="143" spans="1:5">
      <c r="A143">
        <v>111</v>
      </c>
      <c r="B143" t="s">
        <v>85</v>
      </c>
      <c r="C143" t="s">
        <v>310</v>
      </c>
      <c r="D143">
        <v>1.4999999999999999E-2</v>
      </c>
      <c r="E143" s="26"/>
    </row>
    <row r="144" spans="1:5">
      <c r="A144">
        <v>111</v>
      </c>
      <c r="B144" t="s">
        <v>85</v>
      </c>
      <c r="C144" t="s">
        <v>310</v>
      </c>
      <c r="D144">
        <v>1.4999999999999999E-2</v>
      </c>
      <c r="E144" s="26"/>
    </row>
    <row r="145" spans="1:4">
      <c r="A145">
        <v>113</v>
      </c>
      <c r="B145" t="s">
        <v>303</v>
      </c>
      <c r="C145" t="s">
        <v>310</v>
      </c>
      <c r="D145">
        <v>0.34899999999999998</v>
      </c>
    </row>
    <row r="146" spans="1:4">
      <c r="A146">
        <v>113</v>
      </c>
      <c r="B146" t="s">
        <v>303</v>
      </c>
      <c r="C146" t="s">
        <v>310</v>
      </c>
      <c r="D146">
        <v>0.54900000000000004</v>
      </c>
    </row>
    <row r="147" spans="1:4">
      <c r="A147">
        <v>113</v>
      </c>
      <c r="B147" t="s">
        <v>303</v>
      </c>
      <c r="C147" t="s">
        <v>310</v>
      </c>
      <c r="D147">
        <v>0.35799999999999998</v>
      </c>
    </row>
    <row r="148" spans="1:4">
      <c r="A148">
        <v>113</v>
      </c>
      <c r="B148" t="s">
        <v>303</v>
      </c>
      <c r="C148" t="s">
        <v>310</v>
      </c>
      <c r="D148">
        <v>0.754</v>
      </c>
    </row>
    <row r="149" spans="1:4">
      <c r="A149">
        <v>113</v>
      </c>
      <c r="B149" t="s">
        <v>303</v>
      </c>
      <c r="C149" t="s">
        <v>310</v>
      </c>
      <c r="D149">
        <v>0.252</v>
      </c>
    </row>
    <row r="150" spans="1:4">
      <c r="A150">
        <v>113</v>
      </c>
      <c r="B150" t="s">
        <v>303</v>
      </c>
      <c r="C150" t="s">
        <v>310</v>
      </c>
      <c r="D150">
        <v>0.91400000000000003</v>
      </c>
    </row>
    <row r="151" spans="1:4">
      <c r="A151">
        <v>113</v>
      </c>
      <c r="B151" t="s">
        <v>303</v>
      </c>
      <c r="C151" t="s">
        <v>310</v>
      </c>
      <c r="D151">
        <v>0.36299999999999999</v>
      </c>
    </row>
    <row r="152" spans="1:4">
      <c r="A152">
        <v>113</v>
      </c>
      <c r="B152" t="s">
        <v>303</v>
      </c>
      <c r="C152" t="s">
        <v>310</v>
      </c>
      <c r="D152">
        <v>0.20799999999999999</v>
      </c>
    </row>
    <row r="153" spans="1:4">
      <c r="A153">
        <v>113</v>
      </c>
      <c r="B153" t="s">
        <v>303</v>
      </c>
      <c r="C153" t="s">
        <v>310</v>
      </c>
      <c r="D153">
        <v>0.27</v>
      </c>
    </row>
    <row r="154" spans="1:4">
      <c r="A154">
        <v>113</v>
      </c>
      <c r="B154" t="s">
        <v>303</v>
      </c>
      <c r="C154" t="s">
        <v>310</v>
      </c>
      <c r="D154">
        <v>2.1</v>
      </c>
    </row>
    <row r="155" spans="1:4">
      <c r="A155">
        <v>113</v>
      </c>
      <c r="B155" t="s">
        <v>303</v>
      </c>
      <c r="C155" t="s">
        <v>310</v>
      </c>
      <c r="D155">
        <v>0.17</v>
      </c>
    </row>
    <row r="156" spans="1:4">
      <c r="A156">
        <v>113</v>
      </c>
      <c r="B156" t="s">
        <v>303</v>
      </c>
      <c r="C156" t="s">
        <v>310</v>
      </c>
      <c r="D156">
        <v>0.17</v>
      </c>
    </row>
    <row r="157" spans="1:4">
      <c r="A157">
        <v>113</v>
      </c>
      <c r="B157" t="s">
        <v>303</v>
      </c>
      <c r="C157" t="s">
        <v>310</v>
      </c>
      <c r="D157">
        <v>0.17</v>
      </c>
    </row>
    <row r="158" spans="1:4">
      <c r="A158">
        <v>113</v>
      </c>
      <c r="B158" t="s">
        <v>303</v>
      </c>
      <c r="C158" t="s">
        <v>310</v>
      </c>
      <c r="D158">
        <v>0.17</v>
      </c>
    </row>
    <row r="159" spans="1:4">
      <c r="A159">
        <v>113</v>
      </c>
      <c r="B159" t="s">
        <v>303</v>
      </c>
      <c r="C159" t="s">
        <v>310</v>
      </c>
      <c r="D159">
        <v>0.37</v>
      </c>
    </row>
    <row r="160" spans="1:4">
      <c r="A160">
        <v>113</v>
      </c>
      <c r="B160" t="s">
        <v>303</v>
      </c>
      <c r="C160" t="s">
        <v>310</v>
      </c>
      <c r="D160">
        <v>5.0199999999999996</v>
      </c>
    </row>
    <row r="161" spans="1:4">
      <c r="A161">
        <v>113</v>
      </c>
      <c r="B161" t="s">
        <v>303</v>
      </c>
      <c r="C161" t="s">
        <v>310</v>
      </c>
      <c r="D161">
        <v>0.16500000000000001</v>
      </c>
    </row>
    <row r="162" spans="1:4">
      <c r="A162">
        <v>113</v>
      </c>
      <c r="B162" t="s">
        <v>303</v>
      </c>
      <c r="C162" t="s">
        <v>310</v>
      </c>
      <c r="D162">
        <v>0.27</v>
      </c>
    </row>
    <row r="163" spans="1:4">
      <c r="A163">
        <v>113</v>
      </c>
      <c r="B163" t="s">
        <v>303</v>
      </c>
      <c r="C163" t="s">
        <v>310</v>
      </c>
      <c r="D163">
        <v>0.26600000000000001</v>
      </c>
    </row>
    <row r="164" spans="1:4">
      <c r="A164">
        <v>113</v>
      </c>
      <c r="B164" t="s">
        <v>303</v>
      </c>
      <c r="C164" t="s">
        <v>310</v>
      </c>
      <c r="D164">
        <v>0.27</v>
      </c>
    </row>
    <row r="165" spans="1:4">
      <c r="A165">
        <v>113</v>
      </c>
      <c r="B165" t="s">
        <v>303</v>
      </c>
      <c r="C165" t="s">
        <v>310</v>
      </c>
      <c r="D165">
        <v>0.37</v>
      </c>
    </row>
    <row r="166" spans="1:4">
      <c r="A166">
        <v>113</v>
      </c>
      <c r="B166" t="s">
        <v>303</v>
      </c>
      <c r="C166" t="s">
        <v>310</v>
      </c>
      <c r="D166">
        <v>7.0000000000000007E-2</v>
      </c>
    </row>
    <row r="167" spans="1:4">
      <c r="A167">
        <v>113</v>
      </c>
      <c r="B167" t="s">
        <v>303</v>
      </c>
      <c r="C167" t="s">
        <v>310</v>
      </c>
      <c r="D167">
        <v>0.17</v>
      </c>
    </row>
    <row r="168" spans="1:4">
      <c r="A168">
        <v>113</v>
      </c>
      <c r="B168" t="s">
        <v>303</v>
      </c>
      <c r="C168" t="s">
        <v>310</v>
      </c>
      <c r="D168">
        <v>0.67</v>
      </c>
    </row>
    <row r="169" spans="1:4">
      <c r="A169">
        <v>113</v>
      </c>
      <c r="B169" t="s">
        <v>303</v>
      </c>
      <c r="C169" t="s">
        <v>310</v>
      </c>
      <c r="D169">
        <v>0.17</v>
      </c>
    </row>
    <row r="170" spans="1:4">
      <c r="A170">
        <v>113</v>
      </c>
      <c r="B170" t="s">
        <v>303</v>
      </c>
      <c r="C170" t="s">
        <v>310</v>
      </c>
      <c r="D170">
        <v>0.17</v>
      </c>
    </row>
    <row r="171" spans="1:4">
      <c r="A171">
        <v>113</v>
      </c>
      <c r="B171" t="s">
        <v>303</v>
      </c>
      <c r="C171" t="s">
        <v>310</v>
      </c>
      <c r="D171">
        <v>0.56799999999999995</v>
      </c>
    </row>
    <row r="172" spans="1:4">
      <c r="A172">
        <v>113</v>
      </c>
      <c r="B172" t="s">
        <v>303</v>
      </c>
      <c r="C172" t="s">
        <v>310</v>
      </c>
      <c r="D172">
        <v>0.17</v>
      </c>
    </row>
    <row r="173" spans="1:4">
      <c r="A173">
        <v>113</v>
      </c>
      <c r="B173" t="s">
        <v>303</v>
      </c>
      <c r="C173" t="s">
        <v>310</v>
      </c>
      <c r="D173">
        <v>0.17</v>
      </c>
    </row>
    <row r="174" spans="1:4">
      <c r="A174">
        <v>113</v>
      </c>
      <c r="B174" t="s">
        <v>303</v>
      </c>
      <c r="C174" t="s">
        <v>310</v>
      </c>
      <c r="D174">
        <v>0.37</v>
      </c>
    </row>
    <row r="175" spans="1:4">
      <c r="A175">
        <v>113</v>
      </c>
      <c r="B175" t="s">
        <v>303</v>
      </c>
      <c r="C175" t="s">
        <v>310</v>
      </c>
      <c r="D175">
        <v>0.46500000000000002</v>
      </c>
    </row>
    <row r="176" spans="1:4">
      <c r="A176">
        <v>113</v>
      </c>
      <c r="B176" t="s">
        <v>303</v>
      </c>
      <c r="C176" t="s">
        <v>310</v>
      </c>
      <c r="D176">
        <v>0.17</v>
      </c>
    </row>
    <row r="177" spans="1:4">
      <c r="A177">
        <v>113</v>
      </c>
      <c r="B177" t="s">
        <v>303</v>
      </c>
      <c r="C177" t="s">
        <v>310</v>
      </c>
      <c r="D177">
        <v>0.17</v>
      </c>
    </row>
    <row r="178" spans="1:4">
      <c r="A178">
        <v>113</v>
      </c>
      <c r="B178" t="s">
        <v>303</v>
      </c>
      <c r="C178" t="s">
        <v>310</v>
      </c>
      <c r="D178">
        <v>0.17</v>
      </c>
    </row>
    <row r="179" spans="1:4">
      <c r="A179">
        <v>113</v>
      </c>
      <c r="B179" t="s">
        <v>303</v>
      </c>
      <c r="C179" t="s">
        <v>310</v>
      </c>
      <c r="D179">
        <v>0.17</v>
      </c>
    </row>
    <row r="180" spans="1:4">
      <c r="A180">
        <v>113</v>
      </c>
      <c r="B180" t="s">
        <v>303</v>
      </c>
      <c r="C180" t="s">
        <v>310</v>
      </c>
      <c r="D180">
        <v>0.56200000000000006</v>
      </c>
    </row>
    <row r="181" spans="1:4">
      <c r="A181">
        <v>113</v>
      </c>
      <c r="B181" t="s">
        <v>303</v>
      </c>
      <c r="C181" t="s">
        <v>310</v>
      </c>
      <c r="D181">
        <v>0.17</v>
      </c>
    </row>
    <row r="182" spans="1:4">
      <c r="A182">
        <v>113</v>
      </c>
      <c r="B182" t="s">
        <v>303</v>
      </c>
      <c r="C182" t="s">
        <v>310</v>
      </c>
      <c r="D182">
        <v>0.27</v>
      </c>
    </row>
    <row r="183" spans="1:4">
      <c r="A183">
        <v>113</v>
      </c>
      <c r="B183" t="s">
        <v>303</v>
      </c>
      <c r="C183" t="s">
        <v>310</v>
      </c>
      <c r="D183">
        <v>0.17</v>
      </c>
    </row>
    <row r="184" spans="1:4">
      <c r="A184">
        <v>113</v>
      </c>
      <c r="B184" t="s">
        <v>303</v>
      </c>
      <c r="C184" t="s">
        <v>310</v>
      </c>
      <c r="D184">
        <v>0.17</v>
      </c>
    </row>
    <row r="185" spans="1:4">
      <c r="A185">
        <v>113</v>
      </c>
      <c r="B185" t="s">
        <v>303</v>
      </c>
      <c r="C185" t="s">
        <v>310</v>
      </c>
      <c r="D185">
        <v>7.0000000000000007E-2</v>
      </c>
    </row>
    <row r="186" spans="1:4">
      <c r="A186">
        <v>114</v>
      </c>
      <c r="B186" t="s">
        <v>304</v>
      </c>
      <c r="C186" t="s">
        <v>310</v>
      </c>
      <c r="D186">
        <v>0.4</v>
      </c>
    </row>
    <row r="187" spans="1:4">
      <c r="A187">
        <v>114</v>
      </c>
      <c r="B187" t="s">
        <v>304</v>
      </c>
      <c r="C187" t="s">
        <v>310</v>
      </c>
      <c r="D187">
        <v>0.6</v>
      </c>
    </row>
    <row r="188" spans="1:4">
      <c r="A188">
        <v>114</v>
      </c>
      <c r="B188" t="s">
        <v>304</v>
      </c>
      <c r="C188" t="s">
        <v>310</v>
      </c>
      <c r="D188">
        <v>0.4</v>
      </c>
    </row>
    <row r="189" spans="1:4">
      <c r="A189">
        <v>114</v>
      </c>
      <c r="B189" t="s">
        <v>304</v>
      </c>
      <c r="C189" t="s">
        <v>310</v>
      </c>
      <c r="D189">
        <v>0.8</v>
      </c>
    </row>
    <row r="190" spans="1:4">
      <c r="A190">
        <v>114</v>
      </c>
      <c r="B190" t="s">
        <v>304</v>
      </c>
      <c r="C190" t="s">
        <v>310</v>
      </c>
      <c r="D190">
        <v>0.3</v>
      </c>
    </row>
    <row r="191" spans="1:4">
      <c r="A191">
        <v>114</v>
      </c>
      <c r="B191" t="s">
        <v>304</v>
      </c>
      <c r="C191" t="s">
        <v>310</v>
      </c>
      <c r="D191">
        <v>1</v>
      </c>
    </row>
    <row r="192" spans="1:4">
      <c r="A192">
        <v>114</v>
      </c>
      <c r="B192" t="s">
        <v>304</v>
      </c>
      <c r="C192" t="s">
        <v>310</v>
      </c>
      <c r="D192">
        <v>0.4</v>
      </c>
    </row>
    <row r="193" spans="1:4">
      <c r="A193">
        <v>114</v>
      </c>
      <c r="B193" t="s">
        <v>304</v>
      </c>
      <c r="C193" t="s">
        <v>310</v>
      </c>
      <c r="D193">
        <v>0.3</v>
      </c>
    </row>
    <row r="194" spans="1:4">
      <c r="A194">
        <v>114</v>
      </c>
      <c r="B194" t="s">
        <v>304</v>
      </c>
      <c r="C194" t="s">
        <v>310</v>
      </c>
      <c r="D194">
        <v>0.3</v>
      </c>
    </row>
    <row r="195" spans="1:4">
      <c r="A195">
        <v>114</v>
      </c>
      <c r="B195" t="s">
        <v>304</v>
      </c>
      <c r="C195" t="s">
        <v>310</v>
      </c>
      <c r="D195">
        <v>3</v>
      </c>
    </row>
    <row r="196" spans="1:4">
      <c r="A196">
        <v>114</v>
      </c>
      <c r="B196" t="s">
        <v>304</v>
      </c>
      <c r="C196" t="s">
        <v>310</v>
      </c>
      <c r="D196">
        <v>0.2</v>
      </c>
    </row>
    <row r="197" spans="1:4">
      <c r="A197">
        <v>114</v>
      </c>
      <c r="B197" t="s">
        <v>304</v>
      </c>
      <c r="C197" t="s">
        <v>310</v>
      </c>
      <c r="D197">
        <v>0.2</v>
      </c>
    </row>
    <row r="198" spans="1:4">
      <c r="A198">
        <v>114</v>
      </c>
      <c r="B198" t="s">
        <v>304</v>
      </c>
      <c r="C198" t="s">
        <v>310</v>
      </c>
      <c r="D198">
        <v>0.2</v>
      </c>
    </row>
    <row r="199" spans="1:4">
      <c r="A199">
        <v>114</v>
      </c>
      <c r="B199" t="s">
        <v>304</v>
      </c>
      <c r="C199" t="s">
        <v>310</v>
      </c>
      <c r="D199">
        <v>0.2</v>
      </c>
    </row>
    <row r="200" spans="1:4">
      <c r="A200">
        <v>114</v>
      </c>
      <c r="B200" t="s">
        <v>304</v>
      </c>
      <c r="C200" t="s">
        <v>310</v>
      </c>
      <c r="D200">
        <v>0.4</v>
      </c>
    </row>
    <row r="201" spans="1:4">
      <c r="A201">
        <v>114</v>
      </c>
      <c r="B201" t="s">
        <v>304</v>
      </c>
      <c r="C201" t="s">
        <v>310</v>
      </c>
      <c r="D201">
        <v>5.0599999999999996</v>
      </c>
    </row>
    <row r="202" spans="1:4">
      <c r="A202">
        <v>114</v>
      </c>
      <c r="B202" t="s">
        <v>304</v>
      </c>
      <c r="C202" t="s">
        <v>310</v>
      </c>
      <c r="D202">
        <v>0.2</v>
      </c>
    </row>
    <row r="203" spans="1:4">
      <c r="A203">
        <v>114</v>
      </c>
      <c r="B203" t="s">
        <v>304</v>
      </c>
      <c r="C203" t="s">
        <v>310</v>
      </c>
      <c r="D203">
        <v>0.3</v>
      </c>
    </row>
    <row r="204" spans="1:4">
      <c r="A204">
        <v>114</v>
      </c>
      <c r="B204" t="s">
        <v>304</v>
      </c>
      <c r="C204" t="s">
        <v>310</v>
      </c>
      <c r="D204">
        <v>0.3</v>
      </c>
    </row>
    <row r="205" spans="1:4">
      <c r="A205">
        <v>114</v>
      </c>
      <c r="B205" t="s">
        <v>304</v>
      </c>
      <c r="C205" t="s">
        <v>310</v>
      </c>
      <c r="D205">
        <v>0.3</v>
      </c>
    </row>
    <row r="206" spans="1:4">
      <c r="A206">
        <v>114</v>
      </c>
      <c r="B206" t="s">
        <v>304</v>
      </c>
      <c r="C206" t="s">
        <v>310</v>
      </c>
      <c r="D206">
        <v>0.4</v>
      </c>
    </row>
    <row r="207" spans="1:4">
      <c r="A207">
        <v>114</v>
      </c>
      <c r="B207" t="s">
        <v>304</v>
      </c>
      <c r="C207" t="s">
        <v>310</v>
      </c>
      <c r="D207">
        <v>0.1</v>
      </c>
    </row>
    <row r="208" spans="1:4">
      <c r="A208">
        <v>114</v>
      </c>
      <c r="B208" t="s">
        <v>304</v>
      </c>
      <c r="C208" t="s">
        <v>310</v>
      </c>
      <c r="D208">
        <v>0.2</v>
      </c>
    </row>
    <row r="209" spans="1:4">
      <c r="A209">
        <v>114</v>
      </c>
      <c r="B209" t="s">
        <v>304</v>
      </c>
      <c r="C209" t="s">
        <v>310</v>
      </c>
      <c r="D209">
        <v>0.7</v>
      </c>
    </row>
    <row r="210" spans="1:4">
      <c r="A210">
        <v>114</v>
      </c>
      <c r="B210" t="s">
        <v>304</v>
      </c>
      <c r="C210" t="s">
        <v>310</v>
      </c>
      <c r="D210">
        <v>0.2</v>
      </c>
    </row>
    <row r="211" spans="1:4">
      <c r="A211">
        <v>114</v>
      </c>
      <c r="B211" t="s">
        <v>304</v>
      </c>
      <c r="C211" t="s">
        <v>310</v>
      </c>
      <c r="D211">
        <v>0.2</v>
      </c>
    </row>
    <row r="212" spans="1:4">
      <c r="A212">
        <v>114</v>
      </c>
      <c r="B212" t="s">
        <v>304</v>
      </c>
      <c r="C212" t="s">
        <v>310</v>
      </c>
      <c r="D212">
        <v>0.6</v>
      </c>
    </row>
    <row r="213" spans="1:4">
      <c r="A213">
        <v>114</v>
      </c>
      <c r="B213" t="s">
        <v>304</v>
      </c>
      <c r="C213" t="s">
        <v>310</v>
      </c>
      <c r="D213">
        <v>0.2</v>
      </c>
    </row>
    <row r="214" spans="1:4">
      <c r="A214">
        <v>114</v>
      </c>
      <c r="B214" t="s">
        <v>304</v>
      </c>
      <c r="C214" t="s">
        <v>310</v>
      </c>
      <c r="D214">
        <v>0.2</v>
      </c>
    </row>
    <row r="215" spans="1:4">
      <c r="A215">
        <v>114</v>
      </c>
      <c r="B215" t="s">
        <v>304</v>
      </c>
      <c r="C215" t="s">
        <v>310</v>
      </c>
      <c r="D215">
        <v>0.4</v>
      </c>
    </row>
    <row r="216" spans="1:4">
      <c r="A216">
        <v>114</v>
      </c>
      <c r="B216" t="s">
        <v>304</v>
      </c>
      <c r="C216" t="s">
        <v>310</v>
      </c>
      <c r="D216">
        <v>0.5</v>
      </c>
    </row>
    <row r="217" spans="1:4">
      <c r="A217">
        <v>114</v>
      </c>
      <c r="B217" t="s">
        <v>304</v>
      </c>
      <c r="C217" t="s">
        <v>310</v>
      </c>
      <c r="D217">
        <v>0.2</v>
      </c>
    </row>
    <row r="218" spans="1:4">
      <c r="A218">
        <v>114</v>
      </c>
      <c r="B218" t="s">
        <v>304</v>
      </c>
      <c r="C218" t="s">
        <v>310</v>
      </c>
      <c r="D218">
        <v>0.2</v>
      </c>
    </row>
    <row r="219" spans="1:4">
      <c r="A219">
        <v>114</v>
      </c>
      <c r="B219" t="s">
        <v>304</v>
      </c>
      <c r="C219" t="s">
        <v>310</v>
      </c>
      <c r="D219">
        <v>0.2</v>
      </c>
    </row>
    <row r="220" spans="1:4">
      <c r="A220">
        <v>114</v>
      </c>
      <c r="B220" t="s">
        <v>304</v>
      </c>
      <c r="C220" t="s">
        <v>310</v>
      </c>
      <c r="D220">
        <v>0.2</v>
      </c>
    </row>
    <row r="221" spans="1:4">
      <c r="A221">
        <v>114</v>
      </c>
      <c r="B221" t="s">
        <v>304</v>
      </c>
      <c r="C221" t="s">
        <v>310</v>
      </c>
      <c r="D221">
        <v>0.6</v>
      </c>
    </row>
    <row r="222" spans="1:4">
      <c r="A222">
        <v>114</v>
      </c>
      <c r="B222" t="s">
        <v>304</v>
      </c>
      <c r="C222" t="s">
        <v>310</v>
      </c>
      <c r="D222">
        <v>0.2</v>
      </c>
    </row>
    <row r="223" spans="1:4">
      <c r="A223">
        <v>114</v>
      </c>
      <c r="B223" t="s">
        <v>304</v>
      </c>
      <c r="C223" t="s">
        <v>310</v>
      </c>
      <c r="D223">
        <v>0.3</v>
      </c>
    </row>
    <row r="224" spans="1:4">
      <c r="A224">
        <v>114</v>
      </c>
      <c r="B224" t="s">
        <v>304</v>
      </c>
      <c r="C224" t="s">
        <v>310</v>
      </c>
      <c r="D224">
        <v>0.2</v>
      </c>
    </row>
    <row r="225" spans="1:4">
      <c r="A225">
        <v>114</v>
      </c>
      <c r="B225" t="s">
        <v>304</v>
      </c>
      <c r="C225" t="s">
        <v>310</v>
      </c>
      <c r="D225">
        <v>0.2</v>
      </c>
    </row>
    <row r="226" spans="1:4">
      <c r="A226">
        <v>114</v>
      </c>
      <c r="B226" t="s">
        <v>304</v>
      </c>
      <c r="C226" t="s">
        <v>310</v>
      </c>
      <c r="D226">
        <v>0.1</v>
      </c>
    </row>
    <row r="227" spans="1:4">
      <c r="A227">
        <v>116</v>
      </c>
      <c r="B227" t="s">
        <v>88</v>
      </c>
      <c r="C227" t="s">
        <v>310</v>
      </c>
      <c r="D227">
        <v>5.7</v>
      </c>
    </row>
    <row r="228" spans="1:4">
      <c r="A228">
        <v>116</v>
      </c>
      <c r="B228" t="s">
        <v>88</v>
      </c>
      <c r="C228" t="s">
        <v>310</v>
      </c>
      <c r="D228">
        <v>5.2</v>
      </c>
    </row>
    <row r="229" spans="1:4">
      <c r="A229">
        <v>116</v>
      </c>
      <c r="B229" t="s">
        <v>88</v>
      </c>
      <c r="C229" t="s">
        <v>310</v>
      </c>
      <c r="D229">
        <v>6.9</v>
      </c>
    </row>
    <row r="230" spans="1:4">
      <c r="A230">
        <v>116</v>
      </c>
      <c r="B230" t="s">
        <v>88</v>
      </c>
      <c r="C230" t="s">
        <v>310</v>
      </c>
      <c r="D230">
        <v>4.8</v>
      </c>
    </row>
    <row r="231" spans="1:4">
      <c r="A231">
        <v>116</v>
      </c>
      <c r="B231" t="s">
        <v>88</v>
      </c>
      <c r="C231" t="s">
        <v>310</v>
      </c>
      <c r="D231">
        <v>5.6</v>
      </c>
    </row>
    <row r="232" spans="1:4">
      <c r="A232">
        <v>116</v>
      </c>
      <c r="B232" t="s">
        <v>88</v>
      </c>
      <c r="C232" t="s">
        <v>310</v>
      </c>
      <c r="D232">
        <v>5.0999999999999996</v>
      </c>
    </row>
    <row r="233" spans="1:4">
      <c r="A233">
        <v>116</v>
      </c>
      <c r="B233" t="s">
        <v>88</v>
      </c>
      <c r="C233" t="s">
        <v>310</v>
      </c>
      <c r="D233">
        <v>6.7</v>
      </c>
    </row>
    <row r="234" spans="1:4">
      <c r="A234">
        <v>116</v>
      </c>
      <c r="B234" t="s">
        <v>88</v>
      </c>
      <c r="C234" t="s">
        <v>310</v>
      </c>
      <c r="D234">
        <v>6.2</v>
      </c>
    </row>
    <row r="235" spans="1:4">
      <c r="A235">
        <v>116</v>
      </c>
      <c r="B235" t="s">
        <v>88</v>
      </c>
      <c r="C235" t="s">
        <v>310</v>
      </c>
      <c r="D235">
        <v>6.4</v>
      </c>
    </row>
    <row r="236" spans="1:4">
      <c r="A236">
        <v>116</v>
      </c>
      <c r="B236" t="s">
        <v>88</v>
      </c>
      <c r="C236" t="s">
        <v>310</v>
      </c>
      <c r="D236">
        <v>11</v>
      </c>
    </row>
    <row r="237" spans="1:4">
      <c r="A237">
        <v>116</v>
      </c>
      <c r="B237" t="s">
        <v>88</v>
      </c>
      <c r="C237" t="s">
        <v>310</v>
      </c>
      <c r="D237">
        <v>7</v>
      </c>
    </row>
    <row r="238" spans="1:4">
      <c r="A238">
        <v>116</v>
      </c>
      <c r="B238" t="s">
        <v>88</v>
      </c>
      <c r="C238" t="s">
        <v>310</v>
      </c>
      <c r="D238">
        <v>6</v>
      </c>
    </row>
    <row r="239" spans="1:4">
      <c r="A239">
        <v>116</v>
      </c>
      <c r="B239" t="s">
        <v>88</v>
      </c>
      <c r="C239" t="s">
        <v>310</v>
      </c>
      <c r="D239">
        <v>5.9</v>
      </c>
    </row>
    <row r="240" spans="1:4">
      <c r="A240">
        <v>116</v>
      </c>
      <c r="B240" t="s">
        <v>88</v>
      </c>
      <c r="C240" t="s">
        <v>310</v>
      </c>
      <c r="D240">
        <v>5.7</v>
      </c>
    </row>
    <row r="241" spans="1:4">
      <c r="A241">
        <v>116</v>
      </c>
      <c r="B241" t="s">
        <v>88</v>
      </c>
      <c r="C241" t="s">
        <v>310</v>
      </c>
      <c r="D241">
        <v>5.9</v>
      </c>
    </row>
    <row r="242" spans="1:4">
      <c r="A242">
        <v>116</v>
      </c>
      <c r="B242" t="s">
        <v>88</v>
      </c>
      <c r="C242" t="s">
        <v>310</v>
      </c>
      <c r="D242">
        <v>5.5</v>
      </c>
    </row>
    <row r="243" spans="1:4">
      <c r="A243">
        <v>116</v>
      </c>
      <c r="B243" t="s">
        <v>88</v>
      </c>
      <c r="C243" t="s">
        <v>310</v>
      </c>
      <c r="D243">
        <v>0.84</v>
      </c>
    </row>
    <row r="244" spans="1:4">
      <c r="A244">
        <v>116</v>
      </c>
      <c r="B244" t="s">
        <v>88</v>
      </c>
      <c r="C244" t="s">
        <v>310</v>
      </c>
      <c r="D244">
        <v>5.3</v>
      </c>
    </row>
    <row r="245" spans="1:4">
      <c r="A245">
        <v>116</v>
      </c>
      <c r="B245" t="s">
        <v>88</v>
      </c>
      <c r="C245" t="s">
        <v>310</v>
      </c>
      <c r="D245">
        <v>5.4</v>
      </c>
    </row>
    <row r="246" spans="1:4">
      <c r="A246">
        <v>116</v>
      </c>
      <c r="B246" t="s">
        <v>88</v>
      </c>
      <c r="C246" t="s">
        <v>310</v>
      </c>
      <c r="D246">
        <v>5.5</v>
      </c>
    </row>
    <row r="247" spans="1:4">
      <c r="A247">
        <v>116</v>
      </c>
      <c r="B247" t="s">
        <v>88</v>
      </c>
      <c r="C247" t="s">
        <v>310</v>
      </c>
      <c r="D247">
        <v>5.5</v>
      </c>
    </row>
    <row r="248" spans="1:4">
      <c r="A248">
        <v>116</v>
      </c>
      <c r="B248" t="s">
        <v>88</v>
      </c>
      <c r="C248" t="s">
        <v>310</v>
      </c>
      <c r="D248">
        <v>5.2</v>
      </c>
    </row>
    <row r="249" spans="1:4">
      <c r="A249">
        <v>116</v>
      </c>
      <c r="B249" t="s">
        <v>88</v>
      </c>
      <c r="C249" t="s">
        <v>310</v>
      </c>
      <c r="D249">
        <v>5.2</v>
      </c>
    </row>
    <row r="250" spans="1:4">
      <c r="A250">
        <v>116</v>
      </c>
      <c r="B250" t="s">
        <v>88</v>
      </c>
      <c r="C250" t="s">
        <v>310</v>
      </c>
      <c r="D250">
        <v>5</v>
      </c>
    </row>
    <row r="251" spans="1:4">
      <c r="A251">
        <v>116</v>
      </c>
      <c r="B251" t="s">
        <v>88</v>
      </c>
      <c r="C251" t="s">
        <v>310</v>
      </c>
      <c r="D251">
        <v>1.3</v>
      </c>
    </row>
    <row r="252" spans="1:4">
      <c r="A252">
        <v>116</v>
      </c>
      <c r="B252" t="s">
        <v>88</v>
      </c>
      <c r="C252" t="s">
        <v>310</v>
      </c>
      <c r="D252">
        <v>4.8</v>
      </c>
    </row>
    <row r="253" spans="1:4">
      <c r="A253">
        <v>116</v>
      </c>
      <c r="B253" t="s">
        <v>88</v>
      </c>
      <c r="C253" t="s">
        <v>310</v>
      </c>
      <c r="D253">
        <v>4.8</v>
      </c>
    </row>
    <row r="254" spans="1:4">
      <c r="A254">
        <v>116</v>
      </c>
      <c r="B254" t="s">
        <v>88</v>
      </c>
      <c r="C254" t="s">
        <v>310</v>
      </c>
      <c r="D254">
        <v>4.5</v>
      </c>
    </row>
    <row r="255" spans="1:4">
      <c r="A255">
        <v>116</v>
      </c>
      <c r="B255" t="s">
        <v>88</v>
      </c>
      <c r="C255" t="s">
        <v>310</v>
      </c>
      <c r="D255">
        <v>5</v>
      </c>
    </row>
    <row r="256" spans="1:4">
      <c r="A256">
        <v>116</v>
      </c>
      <c r="B256" t="s">
        <v>88</v>
      </c>
      <c r="C256" t="s">
        <v>310</v>
      </c>
      <c r="D256">
        <v>4.5</v>
      </c>
    </row>
    <row r="257" spans="1:4">
      <c r="A257">
        <v>116</v>
      </c>
      <c r="B257" t="s">
        <v>88</v>
      </c>
      <c r="C257" t="s">
        <v>310</v>
      </c>
      <c r="D257">
        <v>4.5</v>
      </c>
    </row>
    <row r="258" spans="1:4">
      <c r="A258">
        <v>116</v>
      </c>
      <c r="B258" t="s">
        <v>88</v>
      </c>
      <c r="C258" t="s">
        <v>310</v>
      </c>
      <c r="D258">
        <v>4.4000000000000004</v>
      </c>
    </row>
    <row r="259" spans="1:4">
      <c r="A259">
        <v>116</v>
      </c>
      <c r="B259" t="s">
        <v>88</v>
      </c>
      <c r="C259" t="s">
        <v>310</v>
      </c>
      <c r="D259">
        <v>4.5</v>
      </c>
    </row>
    <row r="260" spans="1:4">
      <c r="A260">
        <v>116</v>
      </c>
      <c r="B260" t="s">
        <v>88</v>
      </c>
      <c r="C260" t="s">
        <v>310</v>
      </c>
      <c r="D260">
        <v>4.3</v>
      </c>
    </row>
    <row r="261" spans="1:4">
      <c r="A261">
        <v>116</v>
      </c>
      <c r="B261" t="s">
        <v>88</v>
      </c>
      <c r="C261" t="s">
        <v>310</v>
      </c>
      <c r="D261">
        <v>3.9</v>
      </c>
    </row>
    <row r="262" spans="1:4">
      <c r="A262">
        <v>116</v>
      </c>
      <c r="B262" t="s">
        <v>88</v>
      </c>
      <c r="C262" t="s">
        <v>310</v>
      </c>
      <c r="D262">
        <v>4.2</v>
      </c>
    </row>
    <row r="263" spans="1:4">
      <c r="A263">
        <v>116</v>
      </c>
      <c r="B263" t="s">
        <v>88</v>
      </c>
      <c r="C263" t="s">
        <v>310</v>
      </c>
      <c r="D263">
        <v>4.5999999999999996</v>
      </c>
    </row>
    <row r="264" spans="1:4">
      <c r="A264">
        <v>116</v>
      </c>
      <c r="B264" t="s">
        <v>88</v>
      </c>
      <c r="C264" t="s">
        <v>310</v>
      </c>
      <c r="D264">
        <v>4.5999999999999996</v>
      </c>
    </row>
    <row r="265" spans="1:4">
      <c r="A265">
        <v>116</v>
      </c>
      <c r="B265" t="s">
        <v>88</v>
      </c>
      <c r="C265" t="s">
        <v>310</v>
      </c>
      <c r="D265">
        <v>4.2</v>
      </c>
    </row>
    <row r="266" spans="1:4">
      <c r="A266">
        <v>116</v>
      </c>
      <c r="B266" t="s">
        <v>88</v>
      </c>
      <c r="C266" t="s">
        <v>310</v>
      </c>
      <c r="D266">
        <v>5.4</v>
      </c>
    </row>
    <row r="267" spans="1:4">
      <c r="A267">
        <v>116</v>
      </c>
      <c r="B267" t="s">
        <v>88</v>
      </c>
      <c r="C267" t="s">
        <v>310</v>
      </c>
      <c r="D267">
        <v>3.9</v>
      </c>
    </row>
    <row r="268" spans="1:4">
      <c r="A268">
        <v>116</v>
      </c>
      <c r="B268" t="s">
        <v>88</v>
      </c>
      <c r="C268" t="s">
        <v>310</v>
      </c>
      <c r="D268">
        <v>4.3</v>
      </c>
    </row>
    <row r="269" spans="1:4">
      <c r="A269">
        <v>117</v>
      </c>
      <c r="B269" t="s">
        <v>89</v>
      </c>
      <c r="C269" t="s">
        <v>310</v>
      </c>
      <c r="D269">
        <v>5.68</v>
      </c>
    </row>
    <row r="270" spans="1:4">
      <c r="A270">
        <v>117</v>
      </c>
      <c r="B270" t="s">
        <v>89</v>
      </c>
      <c r="C270" t="s">
        <v>310</v>
      </c>
      <c r="D270">
        <v>5.18</v>
      </c>
    </row>
    <row r="271" spans="1:4">
      <c r="A271">
        <v>117</v>
      </c>
      <c r="B271" t="s">
        <v>89</v>
      </c>
      <c r="C271" t="s">
        <v>310</v>
      </c>
      <c r="D271">
        <v>6.89</v>
      </c>
    </row>
    <row r="272" spans="1:4">
      <c r="A272">
        <v>117</v>
      </c>
      <c r="B272" t="s">
        <v>89</v>
      </c>
      <c r="C272" t="s">
        <v>310</v>
      </c>
      <c r="D272">
        <v>4.79</v>
      </c>
    </row>
    <row r="273" spans="1:4">
      <c r="A273">
        <v>117</v>
      </c>
      <c r="B273" t="s">
        <v>89</v>
      </c>
      <c r="C273" t="s">
        <v>310</v>
      </c>
      <c r="D273">
        <v>5.57</v>
      </c>
    </row>
    <row r="274" spans="1:4">
      <c r="A274">
        <v>117</v>
      </c>
      <c r="B274" t="s">
        <v>89</v>
      </c>
      <c r="C274" t="s">
        <v>310</v>
      </c>
      <c r="D274">
        <v>5.08</v>
      </c>
    </row>
    <row r="275" spans="1:4">
      <c r="A275">
        <v>117</v>
      </c>
      <c r="B275" t="s">
        <v>89</v>
      </c>
      <c r="C275" t="s">
        <v>310</v>
      </c>
      <c r="D275">
        <v>6.69</v>
      </c>
    </row>
    <row r="276" spans="1:4">
      <c r="A276">
        <v>117</v>
      </c>
      <c r="B276" t="s">
        <v>89</v>
      </c>
      <c r="C276" t="s">
        <v>310</v>
      </c>
      <c r="D276">
        <v>6.19</v>
      </c>
    </row>
    <row r="277" spans="1:4">
      <c r="A277">
        <v>117</v>
      </c>
      <c r="B277" t="s">
        <v>89</v>
      </c>
      <c r="C277" t="s">
        <v>310</v>
      </c>
      <c r="D277">
        <v>6.39</v>
      </c>
    </row>
    <row r="278" spans="1:4">
      <c r="A278">
        <v>117</v>
      </c>
      <c r="B278" t="s">
        <v>89</v>
      </c>
      <c r="C278" t="s">
        <v>310</v>
      </c>
      <c r="D278">
        <v>11</v>
      </c>
    </row>
    <row r="279" spans="1:4">
      <c r="A279">
        <v>117</v>
      </c>
      <c r="B279" t="s">
        <v>89</v>
      </c>
      <c r="C279" t="s">
        <v>310</v>
      </c>
      <c r="D279">
        <v>6.99</v>
      </c>
    </row>
    <row r="280" spans="1:4">
      <c r="A280">
        <v>117</v>
      </c>
      <c r="B280" t="s">
        <v>89</v>
      </c>
      <c r="C280" t="s">
        <v>310</v>
      </c>
      <c r="D280">
        <v>5.99</v>
      </c>
    </row>
    <row r="281" spans="1:4">
      <c r="A281">
        <v>117</v>
      </c>
      <c r="B281" t="s">
        <v>89</v>
      </c>
      <c r="C281" t="s">
        <v>310</v>
      </c>
      <c r="D281">
        <v>5.89</v>
      </c>
    </row>
    <row r="282" spans="1:4">
      <c r="A282">
        <v>117</v>
      </c>
      <c r="B282" t="s">
        <v>89</v>
      </c>
      <c r="C282" t="s">
        <v>310</v>
      </c>
      <c r="D282">
        <v>5.68</v>
      </c>
    </row>
    <row r="283" spans="1:4">
      <c r="A283">
        <v>117</v>
      </c>
      <c r="B283" t="s">
        <v>89</v>
      </c>
      <c r="C283" t="s">
        <v>310</v>
      </c>
      <c r="D283">
        <v>5.88</v>
      </c>
    </row>
    <row r="284" spans="1:4">
      <c r="A284">
        <v>117</v>
      </c>
      <c r="B284" t="s">
        <v>89</v>
      </c>
      <c r="C284" t="s">
        <v>310</v>
      </c>
      <c r="D284">
        <v>5.48</v>
      </c>
    </row>
    <row r="285" spans="1:4">
      <c r="A285">
        <v>117</v>
      </c>
      <c r="B285" t="s">
        <v>89</v>
      </c>
      <c r="C285" t="s">
        <v>310</v>
      </c>
      <c r="D285">
        <v>0.83399999999999996</v>
      </c>
    </row>
    <row r="286" spans="1:4">
      <c r="A286">
        <v>117</v>
      </c>
      <c r="B286" t="s">
        <v>89</v>
      </c>
      <c r="C286" t="s">
        <v>310</v>
      </c>
      <c r="D286">
        <v>5.28</v>
      </c>
    </row>
    <row r="287" spans="1:4">
      <c r="A287">
        <v>117</v>
      </c>
      <c r="B287" t="s">
        <v>89</v>
      </c>
      <c r="C287" t="s">
        <v>310</v>
      </c>
      <c r="D287">
        <v>5.38</v>
      </c>
    </row>
    <row r="288" spans="1:4">
      <c r="A288">
        <v>117</v>
      </c>
      <c r="B288" t="s">
        <v>89</v>
      </c>
      <c r="C288" t="s">
        <v>310</v>
      </c>
      <c r="D288">
        <v>5.48</v>
      </c>
    </row>
    <row r="289" spans="1:4">
      <c r="A289">
        <v>117</v>
      </c>
      <c r="B289" t="s">
        <v>89</v>
      </c>
      <c r="C289" t="s">
        <v>310</v>
      </c>
      <c r="D289">
        <v>5.48</v>
      </c>
    </row>
    <row r="290" spans="1:4">
      <c r="A290">
        <v>117</v>
      </c>
      <c r="B290" t="s">
        <v>89</v>
      </c>
      <c r="C290" t="s">
        <v>310</v>
      </c>
      <c r="D290">
        <v>5.18</v>
      </c>
    </row>
    <row r="291" spans="1:4">
      <c r="A291">
        <v>117</v>
      </c>
      <c r="B291" t="s">
        <v>89</v>
      </c>
      <c r="C291" t="s">
        <v>310</v>
      </c>
      <c r="D291">
        <v>5.18</v>
      </c>
    </row>
    <row r="292" spans="1:4">
      <c r="A292">
        <v>117</v>
      </c>
      <c r="B292" t="s">
        <v>89</v>
      </c>
      <c r="C292" t="s">
        <v>310</v>
      </c>
      <c r="D292">
        <v>4.9800000000000004</v>
      </c>
    </row>
    <row r="293" spans="1:4">
      <c r="A293">
        <v>117</v>
      </c>
      <c r="B293" t="s">
        <v>89</v>
      </c>
      <c r="C293" t="s">
        <v>310</v>
      </c>
      <c r="D293">
        <v>1.29</v>
      </c>
    </row>
    <row r="294" spans="1:4">
      <c r="A294">
        <v>117</v>
      </c>
      <c r="B294" t="s">
        <v>89</v>
      </c>
      <c r="C294" t="s">
        <v>310</v>
      </c>
      <c r="D294">
        <v>4.7699999999999996</v>
      </c>
    </row>
    <row r="295" spans="1:4">
      <c r="A295">
        <v>117</v>
      </c>
      <c r="B295" t="s">
        <v>89</v>
      </c>
      <c r="C295" t="s">
        <v>310</v>
      </c>
      <c r="D295">
        <v>4.7699999999999996</v>
      </c>
    </row>
    <row r="296" spans="1:4">
      <c r="A296">
        <v>117</v>
      </c>
      <c r="B296" t="s">
        <v>89</v>
      </c>
      <c r="C296" t="s">
        <v>310</v>
      </c>
      <c r="D296">
        <v>4.4800000000000004</v>
      </c>
    </row>
    <row r="297" spans="1:4">
      <c r="A297">
        <v>117</v>
      </c>
      <c r="B297" t="s">
        <v>89</v>
      </c>
      <c r="C297" t="s">
        <v>310</v>
      </c>
      <c r="D297">
        <v>4.9800000000000004</v>
      </c>
    </row>
    <row r="298" spans="1:4">
      <c r="A298">
        <v>117</v>
      </c>
      <c r="B298" t="s">
        <v>89</v>
      </c>
      <c r="C298" t="s">
        <v>310</v>
      </c>
      <c r="D298">
        <v>4.49</v>
      </c>
    </row>
    <row r="299" spans="1:4">
      <c r="A299">
        <v>117</v>
      </c>
      <c r="B299" t="s">
        <v>89</v>
      </c>
      <c r="C299" t="s">
        <v>310</v>
      </c>
      <c r="D299">
        <v>4.4800000000000004</v>
      </c>
    </row>
    <row r="300" spans="1:4">
      <c r="A300">
        <v>117</v>
      </c>
      <c r="B300" t="s">
        <v>89</v>
      </c>
      <c r="C300" t="s">
        <v>310</v>
      </c>
      <c r="D300">
        <v>4.37</v>
      </c>
    </row>
    <row r="301" spans="1:4">
      <c r="A301">
        <v>117</v>
      </c>
      <c r="B301" t="s">
        <v>89</v>
      </c>
      <c r="C301" t="s">
        <v>310</v>
      </c>
      <c r="D301">
        <v>4.49</v>
      </c>
    </row>
    <row r="302" spans="1:4">
      <c r="A302">
        <v>117</v>
      </c>
      <c r="B302" t="s">
        <v>89</v>
      </c>
      <c r="C302" t="s">
        <v>310</v>
      </c>
      <c r="D302">
        <v>4.29</v>
      </c>
    </row>
    <row r="303" spans="1:4">
      <c r="A303">
        <v>117</v>
      </c>
      <c r="B303" t="s">
        <v>89</v>
      </c>
      <c r="C303" t="s">
        <v>310</v>
      </c>
      <c r="D303">
        <v>3.89</v>
      </c>
    </row>
    <row r="304" spans="1:4">
      <c r="A304">
        <v>117</v>
      </c>
      <c r="B304" t="s">
        <v>89</v>
      </c>
      <c r="C304" t="s">
        <v>310</v>
      </c>
      <c r="D304">
        <v>4.1900000000000004</v>
      </c>
    </row>
    <row r="305" spans="1:4">
      <c r="A305">
        <v>117</v>
      </c>
      <c r="B305" t="s">
        <v>89</v>
      </c>
      <c r="C305" t="s">
        <v>310</v>
      </c>
      <c r="D305">
        <v>4.58</v>
      </c>
    </row>
    <row r="306" spans="1:4">
      <c r="A306">
        <v>117</v>
      </c>
      <c r="B306" t="s">
        <v>89</v>
      </c>
      <c r="C306" t="s">
        <v>310</v>
      </c>
      <c r="D306">
        <v>4.59</v>
      </c>
    </row>
    <row r="307" spans="1:4">
      <c r="A307">
        <v>117</v>
      </c>
      <c r="B307" t="s">
        <v>89</v>
      </c>
      <c r="C307" t="s">
        <v>310</v>
      </c>
      <c r="D307">
        <v>4.1900000000000004</v>
      </c>
    </row>
    <row r="308" spans="1:4">
      <c r="A308">
        <v>117</v>
      </c>
      <c r="B308" t="s">
        <v>89</v>
      </c>
      <c r="C308" t="s">
        <v>310</v>
      </c>
      <c r="D308">
        <v>5.39</v>
      </c>
    </row>
    <row r="309" spans="1:4">
      <c r="A309">
        <v>117</v>
      </c>
      <c r="B309" t="s">
        <v>89</v>
      </c>
      <c r="C309" t="s">
        <v>310</v>
      </c>
      <c r="D309">
        <v>3.89</v>
      </c>
    </row>
    <row r="310" spans="1:4">
      <c r="A310">
        <v>117</v>
      </c>
      <c r="B310" t="s">
        <v>89</v>
      </c>
      <c r="C310" t="s">
        <v>310</v>
      </c>
      <c r="D310">
        <v>4.29</v>
      </c>
    </row>
    <row r="311" spans="1:4">
      <c r="A311">
        <v>118</v>
      </c>
      <c r="B311" t="s">
        <v>90</v>
      </c>
      <c r="C311" t="s">
        <v>310</v>
      </c>
      <c r="D311">
        <v>2.5000000000000001E-2</v>
      </c>
    </row>
    <row r="312" spans="1:4">
      <c r="A312">
        <v>118</v>
      </c>
      <c r="B312" t="s">
        <v>90</v>
      </c>
      <c r="C312" t="s">
        <v>310</v>
      </c>
      <c r="D312">
        <v>1.6E-2</v>
      </c>
    </row>
    <row r="313" spans="1:4">
      <c r="A313">
        <v>118</v>
      </c>
      <c r="B313" t="s">
        <v>90</v>
      </c>
      <c r="C313" t="s">
        <v>310</v>
      </c>
      <c r="D313">
        <v>1.2999999999999999E-2</v>
      </c>
    </row>
    <row r="314" spans="1:4">
      <c r="A314">
        <v>118</v>
      </c>
      <c r="B314" t="s">
        <v>90</v>
      </c>
      <c r="C314" t="s">
        <v>310</v>
      </c>
      <c r="D314">
        <v>1.4999999999999999E-2</v>
      </c>
    </row>
    <row r="315" spans="1:4">
      <c r="A315">
        <v>118</v>
      </c>
      <c r="B315" t="s">
        <v>90</v>
      </c>
      <c r="C315" t="s">
        <v>310</v>
      </c>
      <c r="D315">
        <v>2.7E-2</v>
      </c>
    </row>
    <row r="316" spans="1:4">
      <c r="A316">
        <v>118</v>
      </c>
      <c r="B316" t="s">
        <v>90</v>
      </c>
      <c r="C316" t="s">
        <v>310</v>
      </c>
      <c r="D316">
        <v>0.02</v>
      </c>
    </row>
    <row r="317" spans="1:4">
      <c r="A317">
        <v>118</v>
      </c>
      <c r="B317" t="s">
        <v>90</v>
      </c>
      <c r="C317" t="s">
        <v>310</v>
      </c>
      <c r="D317">
        <v>9.5999999999999992E-3</v>
      </c>
    </row>
    <row r="318" spans="1:4">
      <c r="A318">
        <v>118</v>
      </c>
      <c r="B318" t="s">
        <v>90</v>
      </c>
      <c r="C318" t="s">
        <v>310</v>
      </c>
      <c r="D318">
        <v>1.4E-2</v>
      </c>
    </row>
    <row r="319" spans="1:4">
      <c r="A319">
        <v>118</v>
      </c>
      <c r="B319" t="s">
        <v>90</v>
      </c>
      <c r="C319" t="s">
        <v>310</v>
      </c>
      <c r="D319">
        <v>9.2999999999999992E-3</v>
      </c>
    </row>
    <row r="320" spans="1:4">
      <c r="A320">
        <v>118</v>
      </c>
      <c r="B320" t="s">
        <v>90</v>
      </c>
      <c r="C320" t="s">
        <v>310</v>
      </c>
      <c r="D320">
        <v>4.3999999999999997E-2</v>
      </c>
    </row>
    <row r="321" spans="1:4">
      <c r="A321">
        <v>118</v>
      </c>
      <c r="B321" t="s">
        <v>90</v>
      </c>
      <c r="C321" t="s">
        <v>310</v>
      </c>
      <c r="D321">
        <v>9.2999999999999992E-3</v>
      </c>
    </row>
    <row r="322" spans="1:4">
      <c r="A322">
        <v>118</v>
      </c>
      <c r="B322" t="s">
        <v>90</v>
      </c>
      <c r="C322" t="s">
        <v>310</v>
      </c>
      <c r="D322">
        <v>0.01</v>
      </c>
    </row>
    <row r="323" spans="1:4">
      <c r="A323">
        <v>118</v>
      </c>
      <c r="B323" t="s">
        <v>90</v>
      </c>
      <c r="C323" t="s">
        <v>310</v>
      </c>
      <c r="D323">
        <v>1.2E-2</v>
      </c>
    </row>
    <row r="324" spans="1:4">
      <c r="A324">
        <v>118</v>
      </c>
      <c r="B324" t="s">
        <v>90</v>
      </c>
      <c r="C324" t="s">
        <v>310</v>
      </c>
      <c r="D324">
        <v>1.6E-2</v>
      </c>
    </row>
    <row r="325" spans="1:4">
      <c r="A325">
        <v>118</v>
      </c>
      <c r="B325" t="s">
        <v>90</v>
      </c>
      <c r="C325" t="s">
        <v>310</v>
      </c>
      <c r="D325">
        <v>2.4E-2</v>
      </c>
    </row>
    <row r="326" spans="1:4">
      <c r="A326">
        <v>118</v>
      </c>
      <c r="B326" t="s">
        <v>90</v>
      </c>
      <c r="C326" t="s">
        <v>310</v>
      </c>
      <c r="D326">
        <v>1.9E-2</v>
      </c>
    </row>
    <row r="327" spans="1:4">
      <c r="A327">
        <v>118</v>
      </c>
      <c r="B327" t="s">
        <v>90</v>
      </c>
      <c r="C327" t="s">
        <v>310</v>
      </c>
      <c r="D327">
        <v>5.7999999999999996E-3</v>
      </c>
    </row>
    <row r="328" spans="1:4">
      <c r="A328">
        <v>118</v>
      </c>
      <c r="B328" t="s">
        <v>90</v>
      </c>
      <c r="C328" t="s">
        <v>310</v>
      </c>
      <c r="D328">
        <v>2.1999999999999999E-2</v>
      </c>
    </row>
    <row r="329" spans="1:4">
      <c r="A329">
        <v>118</v>
      </c>
      <c r="B329" t="s">
        <v>90</v>
      </c>
      <c r="C329" t="s">
        <v>310</v>
      </c>
      <c r="D329">
        <v>2.5000000000000001E-2</v>
      </c>
    </row>
    <row r="330" spans="1:4">
      <c r="A330">
        <v>118</v>
      </c>
      <c r="B330" t="s">
        <v>90</v>
      </c>
      <c r="C330" t="s">
        <v>310</v>
      </c>
      <c r="D330">
        <v>1.7000000000000001E-2</v>
      </c>
    </row>
    <row r="331" spans="1:4">
      <c r="A331">
        <v>118</v>
      </c>
      <c r="B331" t="s">
        <v>90</v>
      </c>
      <c r="C331" t="s">
        <v>310</v>
      </c>
      <c r="D331">
        <v>2.1999999999999999E-2</v>
      </c>
    </row>
    <row r="332" spans="1:4">
      <c r="A332">
        <v>118</v>
      </c>
      <c r="B332" t="s">
        <v>90</v>
      </c>
      <c r="C332" t="s">
        <v>310</v>
      </c>
      <c r="D332">
        <v>2.4E-2</v>
      </c>
    </row>
    <row r="333" spans="1:4">
      <c r="A333">
        <v>118</v>
      </c>
      <c r="B333" t="s">
        <v>90</v>
      </c>
      <c r="C333" t="s">
        <v>310</v>
      </c>
      <c r="D333">
        <v>1.7000000000000001E-2</v>
      </c>
    </row>
    <row r="334" spans="1:4">
      <c r="A334">
        <v>118</v>
      </c>
      <c r="B334" t="s">
        <v>90</v>
      </c>
      <c r="C334" t="s">
        <v>310</v>
      </c>
      <c r="D334">
        <v>1.7000000000000001E-2</v>
      </c>
    </row>
    <row r="335" spans="1:4">
      <c r="A335">
        <v>118</v>
      </c>
      <c r="B335" t="s">
        <v>90</v>
      </c>
      <c r="C335" t="s">
        <v>310</v>
      </c>
      <c r="D335">
        <v>9.2999999999999992E-3</v>
      </c>
    </row>
    <row r="336" spans="1:4">
      <c r="A336">
        <v>118</v>
      </c>
      <c r="B336" t="s">
        <v>90</v>
      </c>
      <c r="C336" t="s">
        <v>310</v>
      </c>
      <c r="D336">
        <v>2.5999999999999999E-2</v>
      </c>
    </row>
    <row r="337" spans="1:4">
      <c r="A337">
        <v>118</v>
      </c>
      <c r="B337" t="s">
        <v>90</v>
      </c>
      <c r="C337" t="s">
        <v>310</v>
      </c>
      <c r="D337">
        <v>2.8000000000000001E-2</v>
      </c>
    </row>
    <row r="338" spans="1:4">
      <c r="A338">
        <v>118</v>
      </c>
      <c r="B338" t="s">
        <v>90</v>
      </c>
      <c r="C338" t="s">
        <v>310</v>
      </c>
      <c r="D338">
        <v>2.5000000000000001E-2</v>
      </c>
    </row>
    <row r="339" spans="1:4">
      <c r="A339">
        <v>118</v>
      </c>
      <c r="B339" t="s">
        <v>90</v>
      </c>
      <c r="C339" t="s">
        <v>310</v>
      </c>
      <c r="D339">
        <v>0.02</v>
      </c>
    </row>
    <row r="340" spans="1:4">
      <c r="A340">
        <v>118</v>
      </c>
      <c r="B340" t="s">
        <v>90</v>
      </c>
      <c r="C340" t="s">
        <v>310</v>
      </c>
      <c r="D340">
        <v>1.4E-2</v>
      </c>
    </row>
    <row r="341" spans="1:4">
      <c r="A341">
        <v>118</v>
      </c>
      <c r="B341" t="s">
        <v>90</v>
      </c>
      <c r="C341" t="s">
        <v>310</v>
      </c>
      <c r="D341">
        <v>1.6E-2</v>
      </c>
    </row>
    <row r="342" spans="1:4">
      <c r="A342">
        <v>118</v>
      </c>
      <c r="B342" t="s">
        <v>90</v>
      </c>
      <c r="C342" t="s">
        <v>310</v>
      </c>
      <c r="D342">
        <v>2.5999999999999999E-2</v>
      </c>
    </row>
    <row r="343" spans="1:4">
      <c r="A343">
        <v>118</v>
      </c>
      <c r="B343" t="s">
        <v>90</v>
      </c>
      <c r="C343" t="s">
        <v>310</v>
      </c>
      <c r="D343">
        <v>1.4999999999999999E-2</v>
      </c>
    </row>
    <row r="344" spans="1:4">
      <c r="A344">
        <v>118</v>
      </c>
      <c r="B344" t="s">
        <v>90</v>
      </c>
      <c r="C344" t="s">
        <v>310</v>
      </c>
      <c r="D344">
        <v>1.2E-2</v>
      </c>
    </row>
    <row r="345" spans="1:4">
      <c r="A345">
        <v>118</v>
      </c>
      <c r="B345" t="s">
        <v>90</v>
      </c>
      <c r="C345" t="s">
        <v>310</v>
      </c>
      <c r="D345">
        <v>7.7000000000000002E-3</v>
      </c>
    </row>
    <row r="346" spans="1:4">
      <c r="A346">
        <v>118</v>
      </c>
      <c r="B346" t="s">
        <v>90</v>
      </c>
      <c r="C346" t="s">
        <v>310</v>
      </c>
      <c r="D346">
        <v>9.2999999999999992E-3</v>
      </c>
    </row>
    <row r="347" spans="1:4">
      <c r="A347">
        <v>118</v>
      </c>
      <c r="B347" t="s">
        <v>90</v>
      </c>
      <c r="C347" t="s">
        <v>310</v>
      </c>
      <c r="D347">
        <v>0.02</v>
      </c>
    </row>
    <row r="348" spans="1:4">
      <c r="A348">
        <v>118</v>
      </c>
      <c r="B348" t="s">
        <v>90</v>
      </c>
      <c r="C348" t="s">
        <v>310</v>
      </c>
      <c r="D348">
        <v>7.0000000000000001E-3</v>
      </c>
    </row>
    <row r="349" spans="1:4">
      <c r="A349">
        <v>118</v>
      </c>
      <c r="B349" t="s">
        <v>90</v>
      </c>
      <c r="C349" t="s">
        <v>310</v>
      </c>
      <c r="D349">
        <v>9.4000000000000004E-3</v>
      </c>
    </row>
    <row r="350" spans="1:4">
      <c r="A350">
        <v>118</v>
      </c>
      <c r="B350" t="s">
        <v>90</v>
      </c>
      <c r="C350" t="s">
        <v>310</v>
      </c>
      <c r="D350">
        <v>0.01</v>
      </c>
    </row>
    <row r="351" spans="1:4">
      <c r="A351">
        <v>118</v>
      </c>
      <c r="B351" t="s">
        <v>90</v>
      </c>
      <c r="C351" t="s">
        <v>310</v>
      </c>
      <c r="D351">
        <v>8.3999999999999995E-3</v>
      </c>
    </row>
    <row r="352" spans="1:4">
      <c r="A352">
        <v>118</v>
      </c>
      <c r="B352" t="s">
        <v>90</v>
      </c>
      <c r="C352" t="s">
        <v>310</v>
      </c>
      <c r="D352">
        <v>6.0000000000000001E-3</v>
      </c>
    </row>
    <row r="353" spans="1:5">
      <c r="A353">
        <v>119</v>
      </c>
      <c r="B353" t="s">
        <v>91</v>
      </c>
      <c r="C353" t="s">
        <v>310</v>
      </c>
      <c r="D353">
        <v>8.1999999999999998E-4</v>
      </c>
    </row>
    <row r="354" spans="1:5">
      <c r="A354">
        <v>119</v>
      </c>
      <c r="B354" t="s">
        <v>91</v>
      </c>
      <c r="C354" t="s">
        <v>310</v>
      </c>
      <c r="D354">
        <v>4.4000000000000002E-4</v>
      </c>
    </row>
    <row r="355" spans="1:5">
      <c r="A355">
        <v>119</v>
      </c>
      <c r="B355" t="s">
        <v>91</v>
      </c>
      <c r="C355" t="s">
        <v>310</v>
      </c>
      <c r="D355" s="26">
        <v>2.1499999999999999E-4</v>
      </c>
      <c r="E355" s="26"/>
    </row>
    <row r="356" spans="1:5">
      <c r="A356">
        <v>119</v>
      </c>
      <c r="B356" t="s">
        <v>91</v>
      </c>
      <c r="C356" t="s">
        <v>310</v>
      </c>
      <c r="D356" s="26">
        <v>2.7E-4</v>
      </c>
      <c r="E356" s="26"/>
    </row>
    <row r="357" spans="1:5">
      <c r="A357">
        <v>119</v>
      </c>
      <c r="B357" t="s">
        <v>91</v>
      </c>
      <c r="C357" t="s">
        <v>310</v>
      </c>
      <c r="D357" s="26">
        <v>3.1500000000000001E-4</v>
      </c>
      <c r="E357" s="26"/>
    </row>
    <row r="358" spans="1:5">
      <c r="A358">
        <v>119</v>
      </c>
      <c r="B358" t="s">
        <v>91</v>
      </c>
      <c r="C358" t="s">
        <v>310</v>
      </c>
      <c r="D358" s="26">
        <v>3.4000000000000002E-4</v>
      </c>
      <c r="E358" s="26"/>
    </row>
    <row r="359" spans="1:5">
      <c r="A359">
        <v>119</v>
      </c>
      <c r="B359" t="s">
        <v>91</v>
      </c>
      <c r="C359" t="s">
        <v>310</v>
      </c>
      <c r="D359" s="26">
        <v>3.4499999999999998E-4</v>
      </c>
      <c r="E359" s="26"/>
    </row>
    <row r="360" spans="1:5">
      <c r="A360">
        <v>119</v>
      </c>
      <c r="B360" t="s">
        <v>91</v>
      </c>
      <c r="C360" t="s">
        <v>310</v>
      </c>
      <c r="D360" s="26">
        <v>3.2000000000000003E-4</v>
      </c>
      <c r="E360" s="26"/>
    </row>
    <row r="361" spans="1:5">
      <c r="A361">
        <v>119</v>
      </c>
      <c r="B361" t="s">
        <v>91</v>
      </c>
      <c r="C361" t="s">
        <v>310</v>
      </c>
      <c r="D361" s="26">
        <v>3.5000000000000001E-3</v>
      </c>
      <c r="E361" s="26"/>
    </row>
    <row r="362" spans="1:5">
      <c r="A362">
        <v>135</v>
      </c>
      <c r="B362" t="s">
        <v>94</v>
      </c>
      <c r="C362" t="s">
        <v>310</v>
      </c>
      <c r="D362">
        <v>6.7</v>
      </c>
    </row>
    <row r="363" spans="1:5">
      <c r="A363">
        <v>135</v>
      </c>
      <c r="B363" t="s">
        <v>94</v>
      </c>
      <c r="C363" t="s">
        <v>310</v>
      </c>
      <c r="D363">
        <v>17</v>
      </c>
    </row>
    <row r="364" spans="1:5">
      <c r="A364">
        <v>135</v>
      </c>
      <c r="B364" t="s">
        <v>94</v>
      </c>
      <c r="C364" t="s">
        <v>310</v>
      </c>
      <c r="D364">
        <v>14</v>
      </c>
    </row>
    <row r="365" spans="1:5">
      <c r="A365">
        <v>135</v>
      </c>
      <c r="B365" t="s">
        <v>94</v>
      </c>
      <c r="C365" t="s">
        <v>310</v>
      </c>
      <c r="D365">
        <v>28</v>
      </c>
    </row>
    <row r="366" spans="1:5">
      <c r="A366">
        <v>135</v>
      </c>
      <c r="B366" t="s">
        <v>94</v>
      </c>
      <c r="C366" t="s">
        <v>310</v>
      </c>
      <c r="D366">
        <v>11</v>
      </c>
    </row>
    <row r="367" spans="1:5">
      <c r="A367">
        <v>135</v>
      </c>
      <c r="B367" t="s">
        <v>94</v>
      </c>
      <c r="C367" t="s">
        <v>310</v>
      </c>
      <c r="D367">
        <v>23</v>
      </c>
    </row>
    <row r="368" spans="1:5">
      <c r="A368">
        <v>135</v>
      </c>
      <c r="B368" t="s">
        <v>94</v>
      </c>
      <c r="C368" t="s">
        <v>310</v>
      </c>
      <c r="D368">
        <v>7.8</v>
      </c>
    </row>
    <row r="369" spans="1:5">
      <c r="A369">
        <v>135</v>
      </c>
      <c r="B369" t="s">
        <v>94</v>
      </c>
      <c r="C369" t="s">
        <v>310</v>
      </c>
      <c r="D369">
        <v>4.9000000000000004</v>
      </c>
    </row>
    <row r="370" spans="1:5">
      <c r="A370">
        <v>135</v>
      </c>
      <c r="B370" t="s">
        <v>94</v>
      </c>
      <c r="C370" t="s">
        <v>310</v>
      </c>
      <c r="D370">
        <v>7.6</v>
      </c>
    </row>
    <row r="371" spans="1:5">
      <c r="A371">
        <v>135</v>
      </c>
      <c r="B371" t="s">
        <v>94</v>
      </c>
      <c r="C371" t="s">
        <v>310</v>
      </c>
      <c r="D371">
        <v>370</v>
      </c>
    </row>
    <row r="372" spans="1:5">
      <c r="A372">
        <v>135</v>
      </c>
      <c r="B372" t="s">
        <v>94</v>
      </c>
      <c r="C372" t="s">
        <v>310</v>
      </c>
      <c r="D372">
        <v>7.6</v>
      </c>
    </row>
    <row r="373" spans="1:5">
      <c r="A373">
        <v>135</v>
      </c>
      <c r="B373" t="s">
        <v>94</v>
      </c>
      <c r="C373" t="s">
        <v>310</v>
      </c>
      <c r="D373">
        <v>4.5</v>
      </c>
    </row>
    <row r="374" spans="1:5">
      <c r="A374">
        <v>135</v>
      </c>
      <c r="B374" t="s">
        <v>94</v>
      </c>
      <c r="C374" t="s">
        <v>310</v>
      </c>
      <c r="D374">
        <v>4.7</v>
      </c>
    </row>
    <row r="375" spans="1:5">
      <c r="A375">
        <v>135</v>
      </c>
      <c r="B375" t="s">
        <v>94</v>
      </c>
      <c r="C375" t="s">
        <v>310</v>
      </c>
      <c r="D375">
        <v>1.5</v>
      </c>
      <c r="E375" s="26"/>
    </row>
    <row r="376" spans="1:5">
      <c r="A376">
        <v>135</v>
      </c>
      <c r="B376" t="s">
        <v>94</v>
      </c>
      <c r="C376" t="s">
        <v>310</v>
      </c>
      <c r="D376">
        <v>4.5</v>
      </c>
    </row>
    <row r="377" spans="1:5">
      <c r="A377">
        <v>135</v>
      </c>
      <c r="B377" t="s">
        <v>94</v>
      </c>
      <c r="C377" t="s">
        <v>310</v>
      </c>
      <c r="D377">
        <v>5.2</v>
      </c>
    </row>
    <row r="378" spans="1:5">
      <c r="A378">
        <v>135</v>
      </c>
      <c r="B378" t="s">
        <v>94</v>
      </c>
      <c r="C378" t="s">
        <v>310</v>
      </c>
      <c r="D378">
        <v>1.5</v>
      </c>
      <c r="E378" s="26"/>
    </row>
    <row r="379" spans="1:5">
      <c r="A379">
        <v>135</v>
      </c>
      <c r="B379" t="s">
        <v>94</v>
      </c>
      <c r="C379" t="s">
        <v>310</v>
      </c>
      <c r="D379">
        <v>4.4000000000000004</v>
      </c>
    </row>
    <row r="380" spans="1:5">
      <c r="A380">
        <v>135</v>
      </c>
      <c r="B380" t="s">
        <v>94</v>
      </c>
      <c r="C380" t="s">
        <v>310</v>
      </c>
      <c r="D380">
        <v>4.8</v>
      </c>
    </row>
    <row r="381" spans="1:5">
      <c r="A381">
        <v>135</v>
      </c>
      <c r="B381" t="s">
        <v>94</v>
      </c>
      <c r="C381" t="s">
        <v>310</v>
      </c>
      <c r="D381">
        <v>5.2</v>
      </c>
    </row>
    <row r="382" spans="1:5">
      <c r="A382">
        <v>135</v>
      </c>
      <c r="B382" t="s">
        <v>94</v>
      </c>
      <c r="C382" t="s">
        <v>310</v>
      </c>
      <c r="D382">
        <v>3.9</v>
      </c>
    </row>
    <row r="383" spans="1:5">
      <c r="A383">
        <v>135</v>
      </c>
      <c r="B383" t="s">
        <v>94</v>
      </c>
      <c r="C383" t="s">
        <v>310</v>
      </c>
      <c r="D383">
        <v>4.9000000000000004</v>
      </c>
    </row>
    <row r="384" spans="1:5">
      <c r="A384">
        <v>135</v>
      </c>
      <c r="B384" t="s">
        <v>94</v>
      </c>
      <c r="C384" t="s">
        <v>310</v>
      </c>
      <c r="D384">
        <v>8.8000000000000007</v>
      </c>
    </row>
    <row r="385" spans="1:4">
      <c r="A385">
        <v>135</v>
      </c>
      <c r="B385" t="s">
        <v>94</v>
      </c>
      <c r="C385" t="s">
        <v>310</v>
      </c>
      <c r="D385">
        <v>16</v>
      </c>
    </row>
    <row r="386" spans="1:4">
      <c r="A386">
        <v>135</v>
      </c>
      <c r="B386" t="s">
        <v>94</v>
      </c>
      <c r="C386" t="s">
        <v>310</v>
      </c>
      <c r="D386">
        <v>14</v>
      </c>
    </row>
    <row r="387" spans="1:4">
      <c r="A387">
        <v>135</v>
      </c>
      <c r="B387" t="s">
        <v>94</v>
      </c>
      <c r="C387" t="s">
        <v>310</v>
      </c>
      <c r="D387">
        <v>7</v>
      </c>
    </row>
    <row r="388" spans="1:4">
      <c r="A388">
        <v>135</v>
      </c>
      <c r="B388" t="s">
        <v>94</v>
      </c>
      <c r="C388" t="s">
        <v>310</v>
      </c>
      <c r="D388">
        <v>4.5</v>
      </c>
    </row>
    <row r="389" spans="1:4">
      <c r="A389">
        <v>135</v>
      </c>
      <c r="B389" t="s">
        <v>94</v>
      </c>
      <c r="C389" t="s">
        <v>310</v>
      </c>
      <c r="D389">
        <v>17</v>
      </c>
    </row>
    <row r="390" spans="1:4">
      <c r="A390">
        <v>135</v>
      </c>
      <c r="B390" t="s">
        <v>94</v>
      </c>
      <c r="C390" t="s">
        <v>310</v>
      </c>
      <c r="D390">
        <v>8.8000000000000007</v>
      </c>
    </row>
    <row r="391" spans="1:4">
      <c r="A391">
        <v>135</v>
      </c>
      <c r="B391" t="s">
        <v>94</v>
      </c>
      <c r="C391" t="s">
        <v>310</v>
      </c>
      <c r="D391">
        <v>6.7</v>
      </c>
    </row>
    <row r="392" spans="1:4">
      <c r="A392">
        <v>135</v>
      </c>
      <c r="B392" t="s">
        <v>94</v>
      </c>
      <c r="C392" t="s">
        <v>310</v>
      </c>
      <c r="D392">
        <v>5.3</v>
      </c>
    </row>
    <row r="393" spans="1:4">
      <c r="A393">
        <v>135</v>
      </c>
      <c r="B393" t="s">
        <v>94</v>
      </c>
      <c r="C393" t="s">
        <v>310</v>
      </c>
      <c r="D393">
        <v>9.1999999999999993</v>
      </c>
    </row>
    <row r="394" spans="1:4">
      <c r="A394">
        <v>135</v>
      </c>
      <c r="B394" t="s">
        <v>94</v>
      </c>
      <c r="C394" t="s">
        <v>310</v>
      </c>
      <c r="D394">
        <v>6.7</v>
      </c>
    </row>
    <row r="395" spans="1:4">
      <c r="A395">
        <v>135</v>
      </c>
      <c r="B395" t="s">
        <v>94</v>
      </c>
      <c r="C395" t="s">
        <v>310</v>
      </c>
      <c r="D395">
        <v>7.5</v>
      </c>
    </row>
    <row r="396" spans="1:4">
      <c r="A396">
        <v>135</v>
      </c>
      <c r="B396" t="s">
        <v>94</v>
      </c>
      <c r="C396" t="s">
        <v>310</v>
      </c>
      <c r="D396">
        <v>9</v>
      </c>
    </row>
    <row r="397" spans="1:4">
      <c r="A397">
        <v>135</v>
      </c>
      <c r="B397" t="s">
        <v>94</v>
      </c>
      <c r="C397" t="s">
        <v>310</v>
      </c>
      <c r="D397">
        <v>6.6</v>
      </c>
    </row>
    <row r="398" spans="1:4">
      <c r="A398">
        <v>135</v>
      </c>
      <c r="B398" t="s">
        <v>94</v>
      </c>
      <c r="C398" t="s">
        <v>310</v>
      </c>
      <c r="D398">
        <v>8</v>
      </c>
    </row>
    <row r="399" spans="1:4">
      <c r="A399">
        <v>135</v>
      </c>
      <c r="B399" t="s">
        <v>94</v>
      </c>
      <c r="C399" t="s">
        <v>310</v>
      </c>
      <c r="D399">
        <v>3.4</v>
      </c>
    </row>
    <row r="400" spans="1:4">
      <c r="A400">
        <v>135</v>
      </c>
      <c r="B400" t="s">
        <v>94</v>
      </c>
      <c r="C400" t="s">
        <v>310</v>
      </c>
      <c r="D400">
        <v>4.2</v>
      </c>
    </row>
    <row r="401" spans="1:4">
      <c r="A401">
        <v>135</v>
      </c>
      <c r="B401" t="s">
        <v>94</v>
      </c>
      <c r="C401" t="s">
        <v>310</v>
      </c>
      <c r="D401">
        <v>9.4</v>
      </c>
    </row>
    <row r="402" spans="1:4">
      <c r="A402">
        <v>135</v>
      </c>
      <c r="B402" t="s">
        <v>94</v>
      </c>
      <c r="C402" t="s">
        <v>310</v>
      </c>
      <c r="D402">
        <v>5.5</v>
      </c>
    </row>
    <row r="403" spans="1:4">
      <c r="A403">
        <v>135</v>
      </c>
      <c r="B403" t="s">
        <v>94</v>
      </c>
      <c r="C403" t="s">
        <v>310</v>
      </c>
      <c r="D403">
        <v>5.6</v>
      </c>
    </row>
    <row r="404" spans="1:4">
      <c r="A404">
        <v>162</v>
      </c>
      <c r="B404" t="s">
        <v>305</v>
      </c>
      <c r="C404" t="s">
        <v>310</v>
      </c>
      <c r="D404">
        <v>280</v>
      </c>
    </row>
    <row r="405" spans="1:4">
      <c r="A405">
        <v>162</v>
      </c>
      <c r="B405" t="s">
        <v>305</v>
      </c>
      <c r="C405" t="s">
        <v>310</v>
      </c>
      <c r="D405">
        <v>180</v>
      </c>
    </row>
    <row r="406" spans="1:4">
      <c r="A406">
        <v>162</v>
      </c>
      <c r="B406" t="s">
        <v>305</v>
      </c>
      <c r="C406" t="s">
        <v>310</v>
      </c>
      <c r="D406">
        <v>200</v>
      </c>
    </row>
    <row r="407" spans="1:4">
      <c r="A407">
        <v>162</v>
      </c>
      <c r="B407" t="s">
        <v>305</v>
      </c>
      <c r="C407" t="s">
        <v>310</v>
      </c>
      <c r="D407">
        <v>240</v>
      </c>
    </row>
    <row r="408" spans="1:4">
      <c r="A408">
        <v>162</v>
      </c>
      <c r="B408" t="s">
        <v>305</v>
      </c>
      <c r="C408" t="s">
        <v>310</v>
      </c>
      <c r="D408">
        <v>250</v>
      </c>
    </row>
    <row r="409" spans="1:4">
      <c r="A409">
        <v>162</v>
      </c>
      <c r="B409" t="s">
        <v>305</v>
      </c>
      <c r="C409" t="s">
        <v>310</v>
      </c>
      <c r="D409">
        <v>260</v>
      </c>
    </row>
    <row r="410" spans="1:4">
      <c r="A410">
        <v>162</v>
      </c>
      <c r="B410" t="s">
        <v>305</v>
      </c>
      <c r="C410" t="s">
        <v>310</v>
      </c>
      <c r="D410">
        <v>280</v>
      </c>
    </row>
    <row r="411" spans="1:4">
      <c r="A411">
        <v>162</v>
      </c>
      <c r="B411" t="s">
        <v>305</v>
      </c>
      <c r="C411" t="s">
        <v>310</v>
      </c>
      <c r="D411">
        <v>270</v>
      </c>
    </row>
    <row r="412" spans="1:4">
      <c r="A412">
        <v>162</v>
      </c>
      <c r="B412" t="s">
        <v>305</v>
      </c>
      <c r="C412" t="s">
        <v>310</v>
      </c>
      <c r="D412">
        <v>270</v>
      </c>
    </row>
    <row r="413" spans="1:4">
      <c r="A413">
        <v>180</v>
      </c>
      <c r="B413" t="s">
        <v>96</v>
      </c>
      <c r="C413" t="s">
        <v>310</v>
      </c>
      <c r="D413">
        <v>3.5999999999999997E-2</v>
      </c>
    </row>
    <row r="414" spans="1:4">
      <c r="A414">
        <v>180</v>
      </c>
      <c r="B414" t="s">
        <v>96</v>
      </c>
      <c r="C414" t="s">
        <v>310</v>
      </c>
      <c r="D414">
        <v>6.0999999999999999E-2</v>
      </c>
    </row>
    <row r="415" spans="1:4">
      <c r="A415">
        <v>180</v>
      </c>
      <c r="B415" t="s">
        <v>96</v>
      </c>
      <c r="C415" t="s">
        <v>310</v>
      </c>
      <c r="D415">
        <v>4.4999999999999998E-2</v>
      </c>
    </row>
    <row r="416" spans="1:4">
      <c r="A416">
        <v>180</v>
      </c>
      <c r="B416" t="s">
        <v>96</v>
      </c>
      <c r="C416" t="s">
        <v>310</v>
      </c>
      <c r="D416">
        <v>5.3999999999999999E-2</v>
      </c>
    </row>
    <row r="417" spans="1:4">
      <c r="A417">
        <v>180</v>
      </c>
      <c r="B417" t="s">
        <v>96</v>
      </c>
      <c r="C417" t="s">
        <v>310</v>
      </c>
      <c r="D417">
        <v>4.3999999999999997E-2</v>
      </c>
    </row>
    <row r="418" spans="1:4">
      <c r="A418">
        <v>180</v>
      </c>
      <c r="B418" t="s">
        <v>96</v>
      </c>
      <c r="C418" t="s">
        <v>310</v>
      </c>
      <c r="D418">
        <v>5.7000000000000002E-2</v>
      </c>
    </row>
    <row r="419" spans="1:4">
      <c r="A419">
        <v>180</v>
      </c>
      <c r="B419" t="s">
        <v>96</v>
      </c>
      <c r="C419" t="s">
        <v>310</v>
      </c>
      <c r="D419">
        <v>2.3E-2</v>
      </c>
    </row>
    <row r="420" spans="1:4">
      <c r="A420">
        <v>180</v>
      </c>
      <c r="B420" t="s">
        <v>96</v>
      </c>
      <c r="C420" t="s">
        <v>310</v>
      </c>
      <c r="D420">
        <v>4.8000000000000001E-2</v>
      </c>
    </row>
    <row r="421" spans="1:4">
      <c r="A421">
        <v>180</v>
      </c>
      <c r="B421" t="s">
        <v>96</v>
      </c>
      <c r="C421" t="s">
        <v>310</v>
      </c>
      <c r="D421">
        <v>2.4E-2</v>
      </c>
    </row>
    <row r="422" spans="1:4">
      <c r="A422">
        <v>180</v>
      </c>
      <c r="B422" t="s">
        <v>96</v>
      </c>
      <c r="C422" t="s">
        <v>310</v>
      </c>
      <c r="D422">
        <v>0.04</v>
      </c>
    </row>
    <row r="423" spans="1:4">
      <c r="A423">
        <v>180</v>
      </c>
      <c r="B423" t="s">
        <v>96</v>
      </c>
      <c r="C423" t="s">
        <v>310</v>
      </c>
      <c r="D423">
        <v>0.02</v>
      </c>
    </row>
    <row r="424" spans="1:4">
      <c r="A424">
        <v>180</v>
      </c>
      <c r="B424" t="s">
        <v>96</v>
      </c>
      <c r="C424" t="s">
        <v>310</v>
      </c>
      <c r="D424">
        <v>2.1000000000000001E-2</v>
      </c>
    </row>
    <row r="425" spans="1:4">
      <c r="A425">
        <v>180</v>
      </c>
      <c r="B425" t="s">
        <v>96</v>
      </c>
      <c r="C425" t="s">
        <v>310</v>
      </c>
      <c r="D425">
        <v>0.02</v>
      </c>
    </row>
    <row r="426" spans="1:4">
      <c r="A426">
        <v>180</v>
      </c>
      <c r="B426" t="s">
        <v>96</v>
      </c>
      <c r="C426" t="s">
        <v>310</v>
      </c>
      <c r="D426">
        <v>1.2999999999999999E-2</v>
      </c>
    </row>
    <row r="427" spans="1:4">
      <c r="A427">
        <v>180</v>
      </c>
      <c r="B427" t="s">
        <v>96</v>
      </c>
      <c r="C427" t="s">
        <v>310</v>
      </c>
      <c r="D427">
        <v>2.4E-2</v>
      </c>
    </row>
    <row r="428" spans="1:4">
      <c r="A428">
        <v>180</v>
      </c>
      <c r="B428" t="s">
        <v>96</v>
      </c>
      <c r="C428" t="s">
        <v>310</v>
      </c>
      <c r="D428">
        <v>0.03</v>
      </c>
    </row>
    <row r="429" spans="1:4">
      <c r="A429">
        <v>180</v>
      </c>
      <c r="B429" t="s">
        <v>96</v>
      </c>
      <c r="C429" t="s">
        <v>310</v>
      </c>
      <c r="D429">
        <v>3.4000000000000002E-2</v>
      </c>
    </row>
    <row r="430" spans="1:4">
      <c r="A430">
        <v>180</v>
      </c>
      <c r="B430" t="s">
        <v>96</v>
      </c>
      <c r="C430" t="s">
        <v>310</v>
      </c>
      <c r="D430">
        <v>4.4999999999999998E-2</v>
      </c>
    </row>
    <row r="431" spans="1:4">
      <c r="A431">
        <v>180</v>
      </c>
      <c r="B431" t="s">
        <v>96</v>
      </c>
      <c r="C431" t="s">
        <v>310</v>
      </c>
      <c r="D431">
        <v>2.4E-2</v>
      </c>
    </row>
    <row r="432" spans="1:4">
      <c r="A432">
        <v>180</v>
      </c>
      <c r="B432" t="s">
        <v>96</v>
      </c>
      <c r="C432" t="s">
        <v>310</v>
      </c>
      <c r="D432">
        <v>2.5000000000000001E-2</v>
      </c>
    </row>
    <row r="433" spans="1:4">
      <c r="A433">
        <v>180</v>
      </c>
      <c r="B433" t="s">
        <v>96</v>
      </c>
      <c r="C433" t="s">
        <v>310</v>
      </c>
      <c r="D433">
        <v>2.4E-2</v>
      </c>
    </row>
    <row r="434" spans="1:4">
      <c r="A434">
        <v>180</v>
      </c>
      <c r="B434" t="s">
        <v>96</v>
      </c>
      <c r="C434" t="s">
        <v>310</v>
      </c>
      <c r="D434">
        <v>1.2E-2</v>
      </c>
    </row>
    <row r="435" spans="1:4">
      <c r="A435">
        <v>180</v>
      </c>
      <c r="B435" t="s">
        <v>96</v>
      </c>
      <c r="C435" t="s">
        <v>310</v>
      </c>
      <c r="D435">
        <v>2.5000000000000001E-2</v>
      </c>
    </row>
    <row r="436" spans="1:4">
      <c r="A436">
        <v>180</v>
      </c>
      <c r="B436" t="s">
        <v>96</v>
      </c>
      <c r="C436" t="s">
        <v>310</v>
      </c>
      <c r="D436">
        <v>2.5999999999999999E-2</v>
      </c>
    </row>
    <row r="437" spans="1:4">
      <c r="A437">
        <v>180</v>
      </c>
      <c r="B437" t="s">
        <v>96</v>
      </c>
      <c r="C437" t="s">
        <v>310</v>
      </c>
      <c r="D437">
        <v>7.0999999999999994E-2</v>
      </c>
    </row>
    <row r="438" spans="1:4">
      <c r="A438">
        <v>180</v>
      </c>
      <c r="B438" t="s">
        <v>96</v>
      </c>
      <c r="C438" t="s">
        <v>310</v>
      </c>
      <c r="D438">
        <v>2.8000000000000001E-2</v>
      </c>
    </row>
    <row r="439" spans="1:4">
      <c r="A439">
        <v>180</v>
      </c>
      <c r="B439" t="s">
        <v>96</v>
      </c>
      <c r="C439" t="s">
        <v>310</v>
      </c>
      <c r="D439">
        <v>3.2000000000000001E-2</v>
      </c>
    </row>
    <row r="440" spans="1:4">
      <c r="A440">
        <v>180</v>
      </c>
      <c r="B440" t="s">
        <v>96</v>
      </c>
      <c r="C440" t="s">
        <v>310</v>
      </c>
      <c r="D440">
        <v>4.2999999999999997E-2</v>
      </c>
    </row>
    <row r="441" spans="1:4">
      <c r="A441">
        <v>180</v>
      </c>
      <c r="B441" t="s">
        <v>96</v>
      </c>
      <c r="C441" t="s">
        <v>310</v>
      </c>
      <c r="D441">
        <v>3.1E-2</v>
      </c>
    </row>
    <row r="442" spans="1:4">
      <c r="A442">
        <v>180</v>
      </c>
      <c r="B442" t="s">
        <v>96</v>
      </c>
      <c r="C442" t="s">
        <v>310</v>
      </c>
      <c r="D442">
        <v>3.1E-2</v>
      </c>
    </row>
    <row r="443" spans="1:4">
      <c r="A443">
        <v>180</v>
      </c>
      <c r="B443" t="s">
        <v>96</v>
      </c>
      <c r="C443" t="s">
        <v>310</v>
      </c>
      <c r="D443">
        <v>2.7E-2</v>
      </c>
    </row>
    <row r="444" spans="1:4">
      <c r="A444">
        <v>180</v>
      </c>
      <c r="B444" t="s">
        <v>96</v>
      </c>
      <c r="C444" t="s">
        <v>310</v>
      </c>
      <c r="D444">
        <v>2.9000000000000001E-2</v>
      </c>
    </row>
    <row r="445" spans="1:4">
      <c r="A445">
        <v>180</v>
      </c>
      <c r="B445" t="s">
        <v>96</v>
      </c>
      <c r="C445" t="s">
        <v>310</v>
      </c>
      <c r="D445">
        <v>2.1999999999999999E-2</v>
      </c>
    </row>
    <row r="446" spans="1:4">
      <c r="A446">
        <v>180</v>
      </c>
      <c r="B446" t="s">
        <v>96</v>
      </c>
      <c r="C446" t="s">
        <v>310</v>
      </c>
      <c r="D446">
        <v>1.9E-2</v>
      </c>
    </row>
    <row r="447" spans="1:4">
      <c r="A447">
        <v>180</v>
      </c>
      <c r="B447" t="s">
        <v>96</v>
      </c>
      <c r="C447" t="s">
        <v>310</v>
      </c>
      <c r="D447">
        <v>2.7E-2</v>
      </c>
    </row>
    <row r="448" spans="1:4">
      <c r="A448">
        <v>180</v>
      </c>
      <c r="B448" t="s">
        <v>96</v>
      </c>
      <c r="C448" t="s">
        <v>310</v>
      </c>
      <c r="D448">
        <v>2.5000000000000001E-2</v>
      </c>
    </row>
    <row r="449" spans="1:4">
      <c r="A449">
        <v>180</v>
      </c>
      <c r="B449" t="s">
        <v>96</v>
      </c>
      <c r="C449" t="s">
        <v>310</v>
      </c>
      <c r="D449">
        <v>2.5999999999999999E-2</v>
      </c>
    </row>
    <row r="450" spans="1:4">
      <c r="A450">
        <v>180</v>
      </c>
      <c r="B450" t="s">
        <v>96</v>
      </c>
      <c r="C450" t="s">
        <v>310</v>
      </c>
      <c r="D450">
        <v>0.02</v>
      </c>
    </row>
    <row r="451" spans="1:4">
      <c r="A451">
        <v>180</v>
      </c>
      <c r="B451" t="s">
        <v>96</v>
      </c>
      <c r="C451" t="s">
        <v>310</v>
      </c>
      <c r="D451">
        <v>0.02</v>
      </c>
    </row>
    <row r="452" spans="1:4">
      <c r="A452">
        <v>180</v>
      </c>
      <c r="B452" t="s">
        <v>96</v>
      </c>
      <c r="C452" t="s">
        <v>310</v>
      </c>
      <c r="D452">
        <v>9.4E-2</v>
      </c>
    </row>
    <row r="453" spans="1:4">
      <c r="A453">
        <v>180</v>
      </c>
      <c r="B453" t="s">
        <v>96</v>
      </c>
      <c r="C453" t="s">
        <v>310</v>
      </c>
      <c r="D453">
        <v>2.4E-2</v>
      </c>
    </row>
    <row r="454" spans="1:4">
      <c r="A454">
        <v>180</v>
      </c>
      <c r="B454" t="s">
        <v>96</v>
      </c>
      <c r="C454" t="s">
        <v>310</v>
      </c>
      <c r="D454">
        <v>1.6E-2</v>
      </c>
    </row>
    <row r="455" spans="1:4">
      <c r="A455">
        <v>192</v>
      </c>
      <c r="B455" t="s">
        <v>306</v>
      </c>
      <c r="C455" t="s">
        <v>310</v>
      </c>
      <c r="D455">
        <v>7.2999999999999995E-2</v>
      </c>
    </row>
    <row r="456" spans="1:4">
      <c r="A456">
        <v>192</v>
      </c>
      <c r="B456" t="s">
        <v>306</v>
      </c>
      <c r="C456" t="s">
        <v>310</v>
      </c>
      <c r="D456">
        <v>9.7000000000000003E-2</v>
      </c>
    </row>
    <row r="457" spans="1:4">
      <c r="A457">
        <v>192</v>
      </c>
      <c r="B457" t="s">
        <v>306</v>
      </c>
      <c r="C457" t="s">
        <v>310</v>
      </c>
      <c r="D457">
        <v>8.7999999999999995E-2</v>
      </c>
    </row>
    <row r="458" spans="1:4">
      <c r="A458">
        <v>192</v>
      </c>
      <c r="B458" t="s">
        <v>306</v>
      </c>
      <c r="C458" t="s">
        <v>310</v>
      </c>
      <c r="D458">
        <v>5.6000000000000001E-2</v>
      </c>
    </row>
    <row r="459" spans="1:4">
      <c r="A459">
        <v>192</v>
      </c>
      <c r="B459" t="s">
        <v>306</v>
      </c>
      <c r="C459" t="s">
        <v>310</v>
      </c>
      <c r="D459">
        <v>6.9000000000000006E-2</v>
      </c>
    </row>
    <row r="460" spans="1:4">
      <c r="A460">
        <v>192</v>
      </c>
      <c r="B460" t="s">
        <v>306</v>
      </c>
      <c r="C460" t="s">
        <v>310</v>
      </c>
      <c r="D460">
        <v>0.04</v>
      </c>
    </row>
    <row r="461" spans="1:4">
      <c r="A461">
        <v>192</v>
      </c>
      <c r="B461" t="s">
        <v>306</v>
      </c>
      <c r="C461" t="s">
        <v>310</v>
      </c>
      <c r="D461">
        <v>6.2E-2</v>
      </c>
    </row>
    <row r="462" spans="1:4">
      <c r="A462">
        <v>192</v>
      </c>
      <c r="B462" t="s">
        <v>306</v>
      </c>
      <c r="C462" t="s">
        <v>310</v>
      </c>
      <c r="D462">
        <v>0.05</v>
      </c>
    </row>
    <row r="463" spans="1:4">
      <c r="A463">
        <v>192</v>
      </c>
      <c r="B463" t="s">
        <v>306</v>
      </c>
      <c r="C463" t="s">
        <v>310</v>
      </c>
      <c r="D463">
        <v>0.48</v>
      </c>
    </row>
    <row r="464" spans="1:4">
      <c r="A464">
        <v>192</v>
      </c>
      <c r="B464" t="s">
        <v>306</v>
      </c>
      <c r="C464" t="s">
        <v>310</v>
      </c>
      <c r="D464">
        <v>2.5999999999999999E-2</v>
      </c>
    </row>
    <row r="465" spans="1:5">
      <c r="A465">
        <v>192</v>
      </c>
      <c r="B465" t="s">
        <v>306</v>
      </c>
      <c r="C465" t="s">
        <v>310</v>
      </c>
      <c r="D465">
        <v>2.8000000000000001E-2</v>
      </c>
    </row>
    <row r="466" spans="1:5">
      <c r="A466">
        <v>192</v>
      </c>
      <c r="B466" t="s">
        <v>306</v>
      </c>
      <c r="C466" t="s">
        <v>310</v>
      </c>
      <c r="D466">
        <v>0.01</v>
      </c>
      <c r="E466" s="26"/>
    </row>
    <row r="467" spans="1:5">
      <c r="A467">
        <v>192</v>
      </c>
      <c r="B467" t="s">
        <v>306</v>
      </c>
      <c r="C467" t="s">
        <v>310</v>
      </c>
      <c r="D467">
        <v>3.5000000000000003E-2</v>
      </c>
    </row>
    <row r="468" spans="1:5">
      <c r="A468">
        <v>192</v>
      </c>
      <c r="B468" t="s">
        <v>306</v>
      </c>
      <c r="C468" t="s">
        <v>310</v>
      </c>
      <c r="D468">
        <v>3.5999999999999997E-2</v>
      </c>
    </row>
    <row r="469" spans="1:5">
      <c r="A469">
        <v>192</v>
      </c>
      <c r="B469" t="s">
        <v>306</v>
      </c>
      <c r="C469" t="s">
        <v>310</v>
      </c>
      <c r="D469">
        <v>3.9E-2</v>
      </c>
    </row>
    <row r="470" spans="1:5">
      <c r="A470">
        <v>192</v>
      </c>
      <c r="B470" t="s">
        <v>306</v>
      </c>
      <c r="C470" t="s">
        <v>310</v>
      </c>
      <c r="D470">
        <v>0.05</v>
      </c>
    </row>
    <row r="471" spans="1:5">
      <c r="A471">
        <v>192</v>
      </c>
      <c r="B471" t="s">
        <v>306</v>
      </c>
      <c r="C471" t="s">
        <v>310</v>
      </c>
      <c r="D471">
        <v>2.9000000000000001E-2</v>
      </c>
    </row>
    <row r="472" spans="1:5">
      <c r="A472">
        <v>192</v>
      </c>
      <c r="B472" t="s">
        <v>306</v>
      </c>
      <c r="C472" t="s">
        <v>310</v>
      </c>
      <c r="D472">
        <v>0.03</v>
      </c>
    </row>
    <row r="473" spans="1:5">
      <c r="A473">
        <v>192</v>
      </c>
      <c r="B473" t="s">
        <v>306</v>
      </c>
      <c r="C473" t="s">
        <v>310</v>
      </c>
      <c r="D473">
        <v>2.7E-2</v>
      </c>
    </row>
    <row r="474" spans="1:5">
      <c r="A474">
        <v>192</v>
      </c>
      <c r="B474" t="s">
        <v>306</v>
      </c>
      <c r="C474" t="s">
        <v>310</v>
      </c>
      <c r="D474">
        <v>4.4999999999999998E-2</v>
      </c>
    </row>
    <row r="475" spans="1:5">
      <c r="A475">
        <v>192</v>
      </c>
      <c r="B475" t="s">
        <v>306</v>
      </c>
      <c r="C475" t="s">
        <v>310</v>
      </c>
      <c r="D475">
        <v>4.5999999999999999E-2</v>
      </c>
    </row>
    <row r="476" spans="1:5">
      <c r="A476">
        <v>192</v>
      </c>
      <c r="B476" t="s">
        <v>306</v>
      </c>
      <c r="C476" t="s">
        <v>310</v>
      </c>
      <c r="D476">
        <v>0.01</v>
      </c>
      <c r="E476" s="26"/>
    </row>
    <row r="477" spans="1:5">
      <c r="A477">
        <v>192</v>
      </c>
      <c r="B477" t="s">
        <v>306</v>
      </c>
      <c r="C477" t="s">
        <v>310</v>
      </c>
      <c r="D477">
        <v>0.11</v>
      </c>
    </row>
    <row r="478" spans="1:5">
      <c r="A478">
        <v>192</v>
      </c>
      <c r="B478" t="s">
        <v>306</v>
      </c>
      <c r="C478" t="s">
        <v>310</v>
      </c>
      <c r="D478">
        <v>4.3999999999999997E-2</v>
      </c>
    </row>
    <row r="479" spans="1:5">
      <c r="A479">
        <v>192</v>
      </c>
      <c r="B479" t="s">
        <v>306</v>
      </c>
      <c r="C479" t="s">
        <v>310</v>
      </c>
      <c r="D479">
        <v>3.5000000000000003E-2</v>
      </c>
    </row>
    <row r="480" spans="1:5">
      <c r="A480">
        <v>192</v>
      </c>
      <c r="B480" t="s">
        <v>306</v>
      </c>
      <c r="C480" t="s">
        <v>310</v>
      </c>
      <c r="D480">
        <v>5.1999999999999998E-2</v>
      </c>
    </row>
    <row r="481" spans="1:5">
      <c r="A481">
        <v>192</v>
      </c>
      <c r="B481" t="s">
        <v>306</v>
      </c>
      <c r="C481" t="s">
        <v>310</v>
      </c>
      <c r="D481">
        <v>3.5000000000000003E-2</v>
      </c>
    </row>
    <row r="482" spans="1:5">
      <c r="A482">
        <v>192</v>
      </c>
      <c r="B482" t="s">
        <v>306</v>
      </c>
      <c r="C482" t="s">
        <v>310</v>
      </c>
      <c r="D482">
        <v>3.4000000000000002E-2</v>
      </c>
    </row>
    <row r="483" spans="1:5">
      <c r="A483">
        <v>192</v>
      </c>
      <c r="B483" t="s">
        <v>306</v>
      </c>
      <c r="C483" t="s">
        <v>310</v>
      </c>
      <c r="D483">
        <v>2.5000000000000001E-2</v>
      </c>
    </row>
    <row r="484" spans="1:5">
      <c r="A484">
        <v>192</v>
      </c>
      <c r="B484" t="s">
        <v>306</v>
      </c>
      <c r="C484" t="s">
        <v>310</v>
      </c>
      <c r="D484">
        <v>0.03</v>
      </c>
    </row>
    <row r="485" spans="1:5">
      <c r="A485">
        <v>192</v>
      </c>
      <c r="B485" t="s">
        <v>306</v>
      </c>
      <c r="C485" t="s">
        <v>310</v>
      </c>
      <c r="D485">
        <v>0.01</v>
      </c>
      <c r="E485" s="26"/>
    </row>
    <row r="486" spans="1:5">
      <c r="A486">
        <v>192</v>
      </c>
      <c r="B486" t="s">
        <v>306</v>
      </c>
      <c r="C486" t="s">
        <v>310</v>
      </c>
      <c r="D486">
        <v>2.5000000000000001E-2</v>
      </c>
    </row>
    <row r="487" spans="1:5">
      <c r="A487">
        <v>192</v>
      </c>
      <c r="B487" t="s">
        <v>306</v>
      </c>
      <c r="C487" t="s">
        <v>310</v>
      </c>
      <c r="D487">
        <v>3.1E-2</v>
      </c>
    </row>
    <row r="488" spans="1:5">
      <c r="A488">
        <v>192</v>
      </c>
      <c r="B488" t="s">
        <v>306</v>
      </c>
      <c r="C488" t="s">
        <v>310</v>
      </c>
      <c r="D488">
        <v>2.8000000000000001E-2</v>
      </c>
    </row>
    <row r="489" spans="1:5">
      <c r="A489">
        <v>192</v>
      </c>
      <c r="B489" t="s">
        <v>306</v>
      </c>
      <c r="C489" t="s">
        <v>310</v>
      </c>
      <c r="D489">
        <v>3.5999999999999997E-2</v>
      </c>
    </row>
    <row r="490" spans="1:5">
      <c r="A490">
        <v>192</v>
      </c>
      <c r="B490" t="s">
        <v>306</v>
      </c>
      <c r="C490" t="s">
        <v>310</v>
      </c>
      <c r="D490">
        <v>0.01</v>
      </c>
      <c r="E490" s="26"/>
    </row>
    <row r="491" spans="1:5">
      <c r="A491">
        <v>192</v>
      </c>
      <c r="B491" t="s">
        <v>306</v>
      </c>
      <c r="C491" t="s">
        <v>310</v>
      </c>
      <c r="D491">
        <v>2.1999999999999999E-2</v>
      </c>
    </row>
    <row r="492" spans="1:5">
      <c r="A492">
        <v>192</v>
      </c>
      <c r="B492" t="s">
        <v>306</v>
      </c>
      <c r="C492" t="s">
        <v>310</v>
      </c>
      <c r="D492">
        <v>9.1999999999999998E-2</v>
      </c>
    </row>
    <row r="493" spans="1:5">
      <c r="A493">
        <v>192</v>
      </c>
      <c r="B493" t="s">
        <v>306</v>
      </c>
      <c r="C493" t="s">
        <v>310</v>
      </c>
      <c r="D493">
        <v>2.9000000000000001E-2</v>
      </c>
    </row>
    <row r="494" spans="1:5">
      <c r="A494">
        <v>192</v>
      </c>
      <c r="B494" t="s">
        <v>306</v>
      </c>
      <c r="C494" t="s">
        <v>310</v>
      </c>
      <c r="D494">
        <v>0.01</v>
      </c>
      <c r="E494" s="26"/>
    </row>
    <row r="495" spans="1:5">
      <c r="A495">
        <v>348</v>
      </c>
      <c r="B495" t="s">
        <v>102</v>
      </c>
      <c r="C495" t="s">
        <v>310</v>
      </c>
      <c r="D495">
        <v>6.3E-2</v>
      </c>
    </row>
    <row r="496" spans="1:5">
      <c r="A496">
        <v>348</v>
      </c>
      <c r="B496" t="s">
        <v>102</v>
      </c>
      <c r="C496" t="s">
        <v>310</v>
      </c>
      <c r="D496">
        <v>0.1</v>
      </c>
    </row>
    <row r="497" spans="1:4">
      <c r="A497">
        <v>348</v>
      </c>
      <c r="B497" t="s">
        <v>102</v>
      </c>
      <c r="C497" t="s">
        <v>310</v>
      </c>
      <c r="D497">
        <v>7.0999999999999994E-2</v>
      </c>
    </row>
    <row r="498" spans="1:4">
      <c r="A498">
        <v>348</v>
      </c>
      <c r="B498" t="s">
        <v>102</v>
      </c>
      <c r="C498" t="s">
        <v>310</v>
      </c>
      <c r="D498">
        <v>0.1</v>
      </c>
    </row>
    <row r="499" spans="1:4">
      <c r="A499">
        <v>348</v>
      </c>
      <c r="B499" t="s">
        <v>102</v>
      </c>
      <c r="C499" t="s">
        <v>310</v>
      </c>
      <c r="D499">
        <v>9.4E-2</v>
      </c>
    </row>
    <row r="500" spans="1:4">
      <c r="A500">
        <v>348</v>
      </c>
      <c r="B500" t="s">
        <v>102</v>
      </c>
      <c r="C500" t="s">
        <v>310</v>
      </c>
      <c r="D500">
        <v>4.2000000000000003E-2</v>
      </c>
    </row>
    <row r="501" spans="1:4">
      <c r="A501">
        <v>348</v>
      </c>
      <c r="B501" t="s">
        <v>102</v>
      </c>
      <c r="C501" t="s">
        <v>310</v>
      </c>
      <c r="D501">
        <v>7.6999999999999999E-2</v>
      </c>
    </row>
    <row r="502" spans="1:4">
      <c r="A502">
        <v>348</v>
      </c>
      <c r="B502" t="s">
        <v>102</v>
      </c>
      <c r="C502" t="s">
        <v>310</v>
      </c>
      <c r="D502">
        <v>4.8000000000000001E-2</v>
      </c>
    </row>
    <row r="503" spans="1:4">
      <c r="A503">
        <v>348</v>
      </c>
      <c r="B503" t="s">
        <v>102</v>
      </c>
      <c r="C503" t="s">
        <v>310</v>
      </c>
      <c r="D503">
        <v>0.46</v>
      </c>
    </row>
    <row r="504" spans="1:4">
      <c r="A504">
        <v>348</v>
      </c>
      <c r="B504" t="s">
        <v>102</v>
      </c>
      <c r="C504" t="s">
        <v>310</v>
      </c>
      <c r="D504">
        <v>3.5999999999999997E-2</v>
      </c>
    </row>
    <row r="505" spans="1:4">
      <c r="A505">
        <v>348</v>
      </c>
      <c r="B505" t="s">
        <v>102</v>
      </c>
      <c r="C505" t="s">
        <v>310</v>
      </c>
      <c r="D505">
        <v>2.7E-2</v>
      </c>
    </row>
    <row r="506" spans="1:4">
      <c r="A506">
        <v>348</v>
      </c>
      <c r="B506" t="s">
        <v>102</v>
      </c>
      <c r="C506" t="s">
        <v>310</v>
      </c>
      <c r="D506">
        <v>2.8000000000000001E-2</v>
      </c>
    </row>
    <row r="507" spans="1:4">
      <c r="A507">
        <v>348</v>
      </c>
      <c r="B507" t="s">
        <v>102</v>
      </c>
      <c r="C507" t="s">
        <v>310</v>
      </c>
      <c r="D507">
        <v>2.7E-2</v>
      </c>
    </row>
    <row r="508" spans="1:4">
      <c r="A508">
        <v>348</v>
      </c>
      <c r="B508" t="s">
        <v>102</v>
      </c>
      <c r="C508" t="s">
        <v>310</v>
      </c>
      <c r="D508">
        <v>3.7999999999999999E-2</v>
      </c>
    </row>
    <row r="509" spans="1:4">
      <c r="A509">
        <v>348</v>
      </c>
      <c r="B509" t="s">
        <v>102</v>
      </c>
      <c r="C509" t="s">
        <v>310</v>
      </c>
      <c r="D509">
        <v>4.2999999999999997E-2</v>
      </c>
    </row>
    <row r="510" spans="1:4">
      <c r="A510">
        <v>348</v>
      </c>
      <c r="B510" t="s">
        <v>102</v>
      </c>
      <c r="C510" t="s">
        <v>310</v>
      </c>
      <c r="D510">
        <v>4.4999999999999998E-2</v>
      </c>
    </row>
    <row r="511" spans="1:4">
      <c r="A511">
        <v>348</v>
      </c>
      <c r="B511" t="s">
        <v>102</v>
      </c>
      <c r="C511" t="s">
        <v>310</v>
      </c>
      <c r="D511">
        <v>5.7000000000000002E-2</v>
      </c>
    </row>
    <row r="512" spans="1:4">
      <c r="A512">
        <v>348</v>
      </c>
      <c r="B512" t="s">
        <v>102</v>
      </c>
      <c r="C512" t="s">
        <v>310</v>
      </c>
      <c r="D512">
        <v>3.9E-2</v>
      </c>
    </row>
    <row r="513" spans="1:4">
      <c r="A513">
        <v>348</v>
      </c>
      <c r="B513" t="s">
        <v>102</v>
      </c>
      <c r="C513" t="s">
        <v>310</v>
      </c>
      <c r="D513">
        <v>3.3000000000000002E-2</v>
      </c>
    </row>
    <row r="514" spans="1:4">
      <c r="A514">
        <v>348</v>
      </c>
      <c r="B514" t="s">
        <v>102</v>
      </c>
      <c r="C514" t="s">
        <v>310</v>
      </c>
      <c r="D514">
        <v>3.5000000000000003E-2</v>
      </c>
    </row>
    <row r="515" spans="1:4">
      <c r="A515">
        <v>348</v>
      </c>
      <c r="B515" t="s">
        <v>102</v>
      </c>
      <c r="C515" t="s">
        <v>310</v>
      </c>
      <c r="D515">
        <v>4.1000000000000002E-2</v>
      </c>
    </row>
    <row r="516" spans="1:4">
      <c r="A516">
        <v>348</v>
      </c>
      <c r="B516" t="s">
        <v>102</v>
      </c>
      <c r="C516" t="s">
        <v>310</v>
      </c>
      <c r="D516">
        <v>4.2000000000000003E-2</v>
      </c>
    </row>
    <row r="517" spans="1:4">
      <c r="A517">
        <v>348</v>
      </c>
      <c r="B517" t="s">
        <v>102</v>
      </c>
      <c r="C517" t="s">
        <v>310</v>
      </c>
      <c r="D517">
        <v>3.9E-2</v>
      </c>
    </row>
    <row r="518" spans="1:4">
      <c r="A518">
        <v>348</v>
      </c>
      <c r="B518" t="s">
        <v>102</v>
      </c>
      <c r="C518" t="s">
        <v>310</v>
      </c>
      <c r="D518">
        <v>0.11</v>
      </c>
    </row>
    <row r="519" spans="1:4">
      <c r="A519">
        <v>348</v>
      </c>
      <c r="B519" t="s">
        <v>102</v>
      </c>
      <c r="C519" t="s">
        <v>310</v>
      </c>
      <c r="D519">
        <v>4.2999999999999997E-2</v>
      </c>
    </row>
    <row r="520" spans="1:4">
      <c r="A520">
        <v>348</v>
      </c>
      <c r="B520" t="s">
        <v>102</v>
      </c>
      <c r="C520" t="s">
        <v>310</v>
      </c>
      <c r="D520">
        <v>4.2000000000000003E-2</v>
      </c>
    </row>
    <row r="521" spans="1:4">
      <c r="A521">
        <v>348</v>
      </c>
      <c r="B521" t="s">
        <v>102</v>
      </c>
      <c r="C521" t="s">
        <v>310</v>
      </c>
      <c r="D521">
        <v>8.1000000000000003E-2</v>
      </c>
    </row>
    <row r="522" spans="1:4">
      <c r="A522">
        <v>348</v>
      </c>
      <c r="B522" t="s">
        <v>102</v>
      </c>
      <c r="C522" t="s">
        <v>310</v>
      </c>
      <c r="D522">
        <v>4.4999999999999998E-2</v>
      </c>
    </row>
    <row r="523" spans="1:4">
      <c r="A523">
        <v>348</v>
      </c>
      <c r="B523" t="s">
        <v>102</v>
      </c>
      <c r="C523" t="s">
        <v>310</v>
      </c>
      <c r="D523">
        <v>4.3999999999999997E-2</v>
      </c>
    </row>
    <row r="524" spans="1:4">
      <c r="A524">
        <v>348</v>
      </c>
      <c r="B524" t="s">
        <v>102</v>
      </c>
      <c r="C524" t="s">
        <v>310</v>
      </c>
      <c r="D524">
        <v>3.2000000000000001E-2</v>
      </c>
    </row>
    <row r="525" spans="1:4">
      <c r="A525">
        <v>348</v>
      </c>
      <c r="B525" t="s">
        <v>102</v>
      </c>
      <c r="C525" t="s">
        <v>310</v>
      </c>
      <c r="D525">
        <v>3.9E-2</v>
      </c>
    </row>
    <row r="526" spans="1:4">
      <c r="A526">
        <v>348</v>
      </c>
      <c r="B526" t="s">
        <v>102</v>
      </c>
      <c r="C526" t="s">
        <v>310</v>
      </c>
      <c r="D526">
        <v>3.5000000000000003E-2</v>
      </c>
    </row>
    <row r="527" spans="1:4">
      <c r="A527">
        <v>348</v>
      </c>
      <c r="B527" t="s">
        <v>102</v>
      </c>
      <c r="C527" t="s">
        <v>310</v>
      </c>
      <c r="D527">
        <v>3.1E-2</v>
      </c>
    </row>
    <row r="528" spans="1:4">
      <c r="A528">
        <v>348</v>
      </c>
      <c r="B528" t="s">
        <v>102</v>
      </c>
      <c r="C528" t="s">
        <v>310</v>
      </c>
      <c r="D528">
        <v>4.2000000000000003E-2</v>
      </c>
    </row>
    <row r="529" spans="1:4">
      <c r="A529">
        <v>348</v>
      </c>
      <c r="B529" t="s">
        <v>102</v>
      </c>
      <c r="C529" t="s">
        <v>310</v>
      </c>
      <c r="D529">
        <v>3.2000000000000001E-2</v>
      </c>
    </row>
    <row r="530" spans="1:4">
      <c r="A530">
        <v>348</v>
      </c>
      <c r="B530" t="s">
        <v>102</v>
      </c>
      <c r="C530" t="s">
        <v>310</v>
      </c>
      <c r="D530">
        <v>7.0000000000000007E-2</v>
      </c>
    </row>
    <row r="531" spans="1:4">
      <c r="A531">
        <v>348</v>
      </c>
      <c r="B531" t="s">
        <v>102</v>
      </c>
      <c r="C531" t="s">
        <v>310</v>
      </c>
      <c r="D531">
        <v>2.3E-2</v>
      </c>
    </row>
    <row r="532" spans="1:4">
      <c r="A532">
        <v>348</v>
      </c>
      <c r="B532" t="s">
        <v>102</v>
      </c>
      <c r="C532" t="s">
        <v>310</v>
      </c>
      <c r="D532">
        <v>2.8000000000000001E-2</v>
      </c>
    </row>
    <row r="533" spans="1:4">
      <c r="A533">
        <v>348</v>
      </c>
      <c r="B533" t="s">
        <v>102</v>
      </c>
      <c r="C533" t="s">
        <v>310</v>
      </c>
      <c r="D533">
        <v>0.11</v>
      </c>
    </row>
    <row r="534" spans="1:4">
      <c r="A534">
        <v>348</v>
      </c>
      <c r="B534" t="s">
        <v>102</v>
      </c>
      <c r="C534" t="s">
        <v>310</v>
      </c>
      <c r="D534">
        <v>3.3000000000000002E-2</v>
      </c>
    </row>
    <row r="535" spans="1:4">
      <c r="A535">
        <v>348</v>
      </c>
      <c r="B535" t="s">
        <v>102</v>
      </c>
      <c r="C535" t="s">
        <v>310</v>
      </c>
      <c r="D535">
        <v>2.7E-2</v>
      </c>
    </row>
    <row r="536" spans="1:4">
      <c r="A536">
        <v>9686</v>
      </c>
      <c r="B536" t="s">
        <v>307</v>
      </c>
      <c r="C536" t="s">
        <v>310</v>
      </c>
      <c r="D536">
        <v>6.1</v>
      </c>
    </row>
    <row r="537" spans="1:4">
      <c r="A537">
        <v>9686</v>
      </c>
      <c r="B537" t="s">
        <v>307</v>
      </c>
      <c r="C537" t="s">
        <v>310</v>
      </c>
      <c r="D537">
        <v>5.8</v>
      </c>
    </row>
    <row r="538" spans="1:4">
      <c r="A538">
        <v>9686</v>
      </c>
      <c r="B538" t="s">
        <v>307</v>
      </c>
      <c r="C538" t="s">
        <v>310</v>
      </c>
      <c r="D538">
        <v>7.3</v>
      </c>
    </row>
    <row r="539" spans="1:4">
      <c r="A539">
        <v>9686</v>
      </c>
      <c r="B539" t="s">
        <v>307</v>
      </c>
      <c r="C539" t="s">
        <v>310</v>
      </c>
      <c r="D539">
        <v>5.6</v>
      </c>
    </row>
    <row r="540" spans="1:4">
      <c r="A540">
        <v>9686</v>
      </c>
      <c r="B540" t="s">
        <v>307</v>
      </c>
      <c r="C540" t="s">
        <v>310</v>
      </c>
      <c r="D540">
        <v>5.9</v>
      </c>
    </row>
    <row r="541" spans="1:4">
      <c r="A541">
        <v>9686</v>
      </c>
      <c r="B541" t="s">
        <v>307</v>
      </c>
      <c r="C541" t="s">
        <v>310</v>
      </c>
      <c r="D541">
        <v>6.1</v>
      </c>
    </row>
    <row r="542" spans="1:4">
      <c r="A542">
        <v>9686</v>
      </c>
      <c r="B542" t="s">
        <v>307</v>
      </c>
      <c r="C542" t="s">
        <v>310</v>
      </c>
      <c r="D542">
        <v>7.1</v>
      </c>
    </row>
    <row r="543" spans="1:4">
      <c r="A543">
        <v>9686</v>
      </c>
      <c r="B543" t="s">
        <v>307</v>
      </c>
      <c r="C543" t="s">
        <v>310</v>
      </c>
      <c r="D543">
        <v>6.5</v>
      </c>
    </row>
    <row r="544" spans="1:4">
      <c r="A544">
        <v>9686</v>
      </c>
      <c r="B544" t="s">
        <v>307</v>
      </c>
      <c r="C544" t="s">
        <v>310</v>
      </c>
      <c r="D544">
        <v>6.7</v>
      </c>
    </row>
    <row r="545" spans="1:4">
      <c r="A545">
        <v>9686</v>
      </c>
      <c r="B545" t="s">
        <v>307</v>
      </c>
      <c r="C545" t="s">
        <v>310</v>
      </c>
      <c r="D545">
        <v>14</v>
      </c>
    </row>
    <row r="546" spans="1:4">
      <c r="A546">
        <v>9686</v>
      </c>
      <c r="B546" t="s">
        <v>307</v>
      </c>
      <c r="C546" t="s">
        <v>310</v>
      </c>
      <c r="D546">
        <v>6.9</v>
      </c>
    </row>
    <row r="547" spans="1:4">
      <c r="A547">
        <v>9686</v>
      </c>
      <c r="B547" t="s">
        <v>307</v>
      </c>
      <c r="C547" t="s">
        <v>310</v>
      </c>
      <c r="D547">
        <v>6.2</v>
      </c>
    </row>
    <row r="548" spans="1:4">
      <c r="A548">
        <v>9686</v>
      </c>
      <c r="B548" t="s">
        <v>307</v>
      </c>
      <c r="C548" t="s">
        <v>310</v>
      </c>
      <c r="D548">
        <v>6.1</v>
      </c>
    </row>
    <row r="549" spans="1:4">
      <c r="A549">
        <v>9686</v>
      </c>
      <c r="B549" t="s">
        <v>307</v>
      </c>
      <c r="C549" t="s">
        <v>310</v>
      </c>
      <c r="D549">
        <v>5.9</v>
      </c>
    </row>
    <row r="550" spans="1:4">
      <c r="A550">
        <v>9686</v>
      </c>
      <c r="B550" t="s">
        <v>307</v>
      </c>
      <c r="C550" t="s">
        <v>310</v>
      </c>
      <c r="D550">
        <v>6.1</v>
      </c>
    </row>
    <row r="551" spans="1:4">
      <c r="A551">
        <v>9686</v>
      </c>
      <c r="B551" t="s">
        <v>307</v>
      </c>
      <c r="C551" t="s">
        <v>310</v>
      </c>
      <c r="D551">
        <v>5.9</v>
      </c>
    </row>
    <row r="552" spans="1:4">
      <c r="A552">
        <v>9686</v>
      </c>
      <c r="B552" t="s">
        <v>307</v>
      </c>
      <c r="C552" t="s">
        <v>310</v>
      </c>
      <c r="D552">
        <v>5.9</v>
      </c>
    </row>
    <row r="553" spans="1:4">
      <c r="A553">
        <v>9686</v>
      </c>
      <c r="B553" t="s">
        <v>307</v>
      </c>
      <c r="C553" t="s">
        <v>310</v>
      </c>
      <c r="D553">
        <v>5.5</v>
      </c>
    </row>
    <row r="554" spans="1:4">
      <c r="A554">
        <v>9686</v>
      </c>
      <c r="B554" t="s">
        <v>307</v>
      </c>
      <c r="C554" t="s">
        <v>310</v>
      </c>
      <c r="D554">
        <v>5.7</v>
      </c>
    </row>
    <row r="555" spans="1:4">
      <c r="A555">
        <v>9686</v>
      </c>
      <c r="B555" t="s">
        <v>307</v>
      </c>
      <c r="C555" t="s">
        <v>310</v>
      </c>
      <c r="D555">
        <v>5.8</v>
      </c>
    </row>
    <row r="556" spans="1:4">
      <c r="A556">
        <v>9686</v>
      </c>
      <c r="B556" t="s">
        <v>307</v>
      </c>
      <c r="C556" t="s">
        <v>310</v>
      </c>
      <c r="D556">
        <v>5.8</v>
      </c>
    </row>
    <row r="557" spans="1:4">
      <c r="A557">
        <v>9686</v>
      </c>
      <c r="B557" t="s">
        <v>307</v>
      </c>
      <c r="C557" t="s">
        <v>310</v>
      </c>
      <c r="D557">
        <v>5.6</v>
      </c>
    </row>
    <row r="558" spans="1:4">
      <c r="A558">
        <v>9686</v>
      </c>
      <c r="B558" t="s">
        <v>307</v>
      </c>
      <c r="C558" t="s">
        <v>310</v>
      </c>
      <c r="D558">
        <v>5.3</v>
      </c>
    </row>
    <row r="559" spans="1:4">
      <c r="A559">
        <v>9686</v>
      </c>
      <c r="B559" t="s">
        <v>307</v>
      </c>
      <c r="C559" t="s">
        <v>310</v>
      </c>
      <c r="D559">
        <v>5.2</v>
      </c>
    </row>
    <row r="560" spans="1:4">
      <c r="A560">
        <v>9686</v>
      </c>
      <c r="B560" t="s">
        <v>307</v>
      </c>
      <c r="C560" t="s">
        <v>310</v>
      </c>
      <c r="D560">
        <v>2</v>
      </c>
    </row>
    <row r="561" spans="1:4">
      <c r="A561">
        <v>9686</v>
      </c>
      <c r="B561" t="s">
        <v>307</v>
      </c>
      <c r="C561" t="s">
        <v>310</v>
      </c>
      <c r="D561">
        <v>5</v>
      </c>
    </row>
    <row r="562" spans="1:4">
      <c r="A562">
        <v>9686</v>
      </c>
      <c r="B562" t="s">
        <v>307</v>
      </c>
      <c r="C562" t="s">
        <v>310</v>
      </c>
      <c r="D562">
        <v>5</v>
      </c>
    </row>
    <row r="563" spans="1:4">
      <c r="A563">
        <v>9686</v>
      </c>
      <c r="B563" t="s">
        <v>307</v>
      </c>
      <c r="C563" t="s">
        <v>310</v>
      </c>
      <c r="D563">
        <v>5.0999999999999996</v>
      </c>
    </row>
    <row r="564" spans="1:4">
      <c r="A564">
        <v>9686</v>
      </c>
      <c r="B564" t="s">
        <v>307</v>
      </c>
      <c r="C564" t="s">
        <v>310</v>
      </c>
      <c r="D564">
        <v>5.2</v>
      </c>
    </row>
    <row r="565" spans="1:4">
      <c r="A565">
        <v>9686</v>
      </c>
      <c r="B565" t="s">
        <v>307</v>
      </c>
      <c r="C565" t="s">
        <v>310</v>
      </c>
      <c r="D565">
        <v>4.7</v>
      </c>
    </row>
    <row r="566" spans="1:4">
      <c r="A566">
        <v>9686</v>
      </c>
      <c r="B566" t="s">
        <v>307</v>
      </c>
      <c r="C566" t="s">
        <v>310</v>
      </c>
      <c r="D566">
        <v>4.9000000000000004</v>
      </c>
    </row>
    <row r="567" spans="1:4">
      <c r="A567">
        <v>9686</v>
      </c>
      <c r="B567" t="s">
        <v>307</v>
      </c>
      <c r="C567" t="s">
        <v>310</v>
      </c>
      <c r="D567">
        <v>4.9000000000000004</v>
      </c>
    </row>
    <row r="568" spans="1:4">
      <c r="A568">
        <v>9686</v>
      </c>
      <c r="B568" t="s">
        <v>307</v>
      </c>
      <c r="C568" t="s">
        <v>310</v>
      </c>
      <c r="D568">
        <v>4.7</v>
      </c>
    </row>
    <row r="569" spans="1:4">
      <c r="A569">
        <v>9686</v>
      </c>
      <c r="B569" t="s">
        <v>307</v>
      </c>
      <c r="C569" t="s">
        <v>310</v>
      </c>
      <c r="D569">
        <v>4.5</v>
      </c>
    </row>
    <row r="570" spans="1:4">
      <c r="A570">
        <v>9686</v>
      </c>
      <c r="B570" t="s">
        <v>307</v>
      </c>
      <c r="C570" t="s">
        <v>310</v>
      </c>
      <c r="D570">
        <v>4.0999999999999996</v>
      </c>
    </row>
    <row r="571" spans="1:4">
      <c r="A571">
        <v>9686</v>
      </c>
      <c r="B571" t="s">
        <v>307</v>
      </c>
      <c r="C571" t="s">
        <v>310</v>
      </c>
      <c r="D571">
        <v>4.4000000000000004</v>
      </c>
    </row>
    <row r="572" spans="1:4">
      <c r="A572">
        <v>9686</v>
      </c>
      <c r="B572" t="s">
        <v>307</v>
      </c>
      <c r="C572" t="s">
        <v>310</v>
      </c>
      <c r="D572">
        <v>5.2</v>
      </c>
    </row>
    <row r="573" spans="1:4">
      <c r="A573">
        <v>9686</v>
      </c>
      <c r="B573" t="s">
        <v>307</v>
      </c>
      <c r="C573" t="s">
        <v>310</v>
      </c>
      <c r="D573">
        <v>4.8</v>
      </c>
    </row>
    <row r="574" spans="1:4">
      <c r="A574">
        <v>9686</v>
      </c>
      <c r="B574" t="s">
        <v>307</v>
      </c>
      <c r="C574" t="s">
        <v>310</v>
      </c>
      <c r="D574">
        <v>4.5</v>
      </c>
    </row>
    <row r="575" spans="1:4">
      <c r="A575">
        <v>9686</v>
      </c>
      <c r="B575" t="s">
        <v>307</v>
      </c>
      <c r="C575" t="s">
        <v>310</v>
      </c>
      <c r="D575">
        <v>5.6</v>
      </c>
    </row>
    <row r="576" spans="1:4">
      <c r="A576">
        <v>9686</v>
      </c>
      <c r="B576" t="s">
        <v>307</v>
      </c>
      <c r="C576" t="s">
        <v>310</v>
      </c>
      <c r="D576">
        <v>4.0999999999999996</v>
      </c>
    </row>
    <row r="577" spans="1:4">
      <c r="A577">
        <v>9686</v>
      </c>
      <c r="B577" t="s">
        <v>307</v>
      </c>
      <c r="C577" t="s">
        <v>310</v>
      </c>
      <c r="D577">
        <v>4.4000000000000004</v>
      </c>
    </row>
    <row r="578" spans="1:4">
      <c r="A578">
        <v>9901</v>
      </c>
      <c r="B578" t="s">
        <v>124</v>
      </c>
      <c r="C578" t="s">
        <v>322</v>
      </c>
      <c r="D578">
        <v>94.6</v>
      </c>
    </row>
    <row r="579" spans="1:4">
      <c r="A579">
        <v>9901</v>
      </c>
      <c r="B579" t="s">
        <v>124</v>
      </c>
      <c r="C579" t="s">
        <v>322</v>
      </c>
      <c r="D579">
        <v>93.6</v>
      </c>
    </row>
    <row r="580" spans="1:4">
      <c r="A580">
        <v>9901</v>
      </c>
      <c r="B580" t="s">
        <v>124</v>
      </c>
      <c r="C580" t="s">
        <v>322</v>
      </c>
      <c r="D580">
        <v>95.4</v>
      </c>
    </row>
    <row r="581" spans="1:4">
      <c r="A581">
        <v>9901</v>
      </c>
      <c r="B581" t="s">
        <v>124</v>
      </c>
      <c r="C581" t="s">
        <v>322</v>
      </c>
      <c r="D581">
        <v>94.7</v>
      </c>
    </row>
    <row r="582" spans="1:4">
      <c r="A582">
        <v>9901</v>
      </c>
      <c r="B582" t="s">
        <v>124</v>
      </c>
      <c r="C582" t="s">
        <v>322</v>
      </c>
      <c r="D582">
        <v>95.1</v>
      </c>
    </row>
    <row r="583" spans="1:4">
      <c r="A583">
        <v>9901</v>
      </c>
      <c r="B583" t="s">
        <v>124</v>
      </c>
      <c r="C583" t="s">
        <v>322</v>
      </c>
      <c r="D583">
        <v>96.2</v>
      </c>
    </row>
    <row r="584" spans="1:4">
      <c r="A584">
        <v>9901</v>
      </c>
      <c r="B584" t="s">
        <v>124</v>
      </c>
      <c r="C584" t="s">
        <v>322</v>
      </c>
      <c r="D584">
        <v>97.6</v>
      </c>
    </row>
    <row r="585" spans="1:4">
      <c r="A585">
        <v>9901</v>
      </c>
      <c r="B585" t="s">
        <v>124</v>
      </c>
      <c r="C585" t="s">
        <v>322</v>
      </c>
      <c r="D585">
        <v>99</v>
      </c>
    </row>
    <row r="586" spans="1:4">
      <c r="A586">
        <v>9901</v>
      </c>
      <c r="B586" t="s">
        <v>124</v>
      </c>
      <c r="C586" t="s">
        <v>322</v>
      </c>
      <c r="D586">
        <v>102.6</v>
      </c>
    </row>
    <row r="587" spans="1:4">
      <c r="A587">
        <v>9901</v>
      </c>
      <c r="B587" t="s">
        <v>124</v>
      </c>
      <c r="C587" t="s">
        <v>322</v>
      </c>
      <c r="D587">
        <v>98.7</v>
      </c>
    </row>
    <row r="588" spans="1:4">
      <c r="A588">
        <v>9901</v>
      </c>
      <c r="B588" t="s">
        <v>124</v>
      </c>
      <c r="C588" t="s">
        <v>322</v>
      </c>
      <c r="D588">
        <v>103.8</v>
      </c>
    </row>
    <row r="589" spans="1:4">
      <c r="A589">
        <v>9901</v>
      </c>
      <c r="B589" t="s">
        <v>124</v>
      </c>
      <c r="C589" t="s">
        <v>322</v>
      </c>
      <c r="D589">
        <v>106.3</v>
      </c>
    </row>
    <row r="590" spans="1:4">
      <c r="A590">
        <v>9901</v>
      </c>
      <c r="B590" t="s">
        <v>124</v>
      </c>
      <c r="C590" t="s">
        <v>322</v>
      </c>
      <c r="D590">
        <v>109.6</v>
      </c>
    </row>
    <row r="591" spans="1:4">
      <c r="A591">
        <v>9901</v>
      </c>
      <c r="B591" t="s">
        <v>124</v>
      </c>
      <c r="C591" t="s">
        <v>322</v>
      </c>
      <c r="D591">
        <v>110.3</v>
      </c>
    </row>
    <row r="592" spans="1:4">
      <c r="A592">
        <v>9901</v>
      </c>
      <c r="B592" t="s">
        <v>124</v>
      </c>
      <c r="C592" t="s">
        <v>322</v>
      </c>
      <c r="D592">
        <v>99.8</v>
      </c>
    </row>
    <row r="593" spans="1:4">
      <c r="A593">
        <v>9901</v>
      </c>
      <c r="B593" t="s">
        <v>124</v>
      </c>
      <c r="C593" t="s">
        <v>322</v>
      </c>
      <c r="D593">
        <v>113.1</v>
      </c>
    </row>
    <row r="594" spans="1:4">
      <c r="A594">
        <v>9901</v>
      </c>
      <c r="B594" t="s">
        <v>124</v>
      </c>
      <c r="C594" t="s">
        <v>322</v>
      </c>
      <c r="D594">
        <v>94.8</v>
      </c>
    </row>
    <row r="595" spans="1:4">
      <c r="A595">
        <v>9901</v>
      </c>
      <c r="B595" t="s">
        <v>124</v>
      </c>
      <c r="C595" t="s">
        <v>322</v>
      </c>
      <c r="D595">
        <v>106.6</v>
      </c>
    </row>
    <row r="596" spans="1:4">
      <c r="A596">
        <v>9901</v>
      </c>
      <c r="B596" t="s">
        <v>124</v>
      </c>
      <c r="C596" t="s">
        <v>322</v>
      </c>
      <c r="D596">
        <v>96.5</v>
      </c>
    </row>
    <row r="597" spans="1:4">
      <c r="A597">
        <v>9901</v>
      </c>
      <c r="B597" t="s">
        <v>124</v>
      </c>
      <c r="C597" t="s">
        <v>322</v>
      </c>
      <c r="D597">
        <v>104.8</v>
      </c>
    </row>
    <row r="598" spans="1:4">
      <c r="A598">
        <v>9901</v>
      </c>
      <c r="B598" t="s">
        <v>124</v>
      </c>
      <c r="C598" t="s">
        <v>322</v>
      </c>
      <c r="D598">
        <v>91.6</v>
      </c>
    </row>
    <row r="599" spans="1:4">
      <c r="A599">
        <v>9901</v>
      </c>
      <c r="B599" t="s">
        <v>124</v>
      </c>
      <c r="C599" t="s">
        <v>322</v>
      </c>
      <c r="D599">
        <v>89.1</v>
      </c>
    </row>
    <row r="600" spans="1:4">
      <c r="A600">
        <v>9901</v>
      </c>
      <c r="B600" t="s">
        <v>124</v>
      </c>
      <c r="C600" t="s">
        <v>322</v>
      </c>
      <c r="D600">
        <v>97.2</v>
      </c>
    </row>
    <row r="601" spans="1:4">
      <c r="A601">
        <v>9901</v>
      </c>
      <c r="B601" t="s">
        <v>124</v>
      </c>
      <c r="C601" t="s">
        <v>322</v>
      </c>
      <c r="D601">
        <v>95.2</v>
      </c>
    </row>
    <row r="602" spans="1:4">
      <c r="A602">
        <v>9901</v>
      </c>
      <c r="B602" t="s">
        <v>124</v>
      </c>
      <c r="C602" t="s">
        <v>322</v>
      </c>
      <c r="D602">
        <v>96</v>
      </c>
    </row>
    <row r="603" spans="1:4">
      <c r="A603">
        <v>9901</v>
      </c>
      <c r="B603" t="s">
        <v>124</v>
      </c>
      <c r="C603" t="s">
        <v>322</v>
      </c>
      <c r="D603">
        <v>86.9</v>
      </c>
    </row>
    <row r="604" spans="1:4">
      <c r="A604">
        <v>9901</v>
      </c>
      <c r="B604" t="s">
        <v>124</v>
      </c>
      <c r="C604" t="s">
        <v>322</v>
      </c>
      <c r="D604">
        <v>83.4</v>
      </c>
    </row>
    <row r="605" spans="1:4">
      <c r="A605">
        <v>9901</v>
      </c>
      <c r="B605" t="s">
        <v>124</v>
      </c>
      <c r="C605" t="s">
        <v>322</v>
      </c>
      <c r="D605">
        <v>85.2</v>
      </c>
    </row>
    <row r="606" spans="1:4">
      <c r="A606">
        <v>9901</v>
      </c>
      <c r="B606" t="s">
        <v>124</v>
      </c>
      <c r="C606" t="s">
        <v>322</v>
      </c>
      <c r="D606">
        <v>89.6</v>
      </c>
    </row>
    <row r="607" spans="1:4">
      <c r="A607">
        <v>9901</v>
      </c>
      <c r="B607" t="s">
        <v>124</v>
      </c>
      <c r="C607" t="s">
        <v>322</v>
      </c>
      <c r="D607">
        <v>88.7</v>
      </c>
    </row>
    <row r="608" spans="1:4">
      <c r="A608">
        <v>9901</v>
      </c>
      <c r="B608" t="s">
        <v>124</v>
      </c>
      <c r="C608" t="s">
        <v>322</v>
      </c>
      <c r="D608">
        <v>85.2</v>
      </c>
    </row>
    <row r="609" spans="1:4">
      <c r="A609">
        <v>9901</v>
      </c>
      <c r="B609" t="s">
        <v>124</v>
      </c>
      <c r="C609" t="s">
        <v>322</v>
      </c>
      <c r="D609">
        <v>82.9</v>
      </c>
    </row>
    <row r="610" spans="1:4">
      <c r="A610">
        <v>9901</v>
      </c>
      <c r="B610" t="s">
        <v>124</v>
      </c>
      <c r="C610" t="s">
        <v>322</v>
      </c>
      <c r="D610">
        <v>79.599999999999994</v>
      </c>
    </row>
    <row r="611" spans="1:4">
      <c r="A611">
        <v>9901</v>
      </c>
      <c r="B611" t="s">
        <v>124</v>
      </c>
      <c r="C611" t="s">
        <v>322</v>
      </c>
      <c r="D611">
        <v>84.8</v>
      </c>
    </row>
    <row r="612" spans="1:4">
      <c r="A612">
        <v>9901</v>
      </c>
      <c r="B612" t="s">
        <v>124</v>
      </c>
      <c r="C612" t="s">
        <v>322</v>
      </c>
      <c r="D612">
        <v>83</v>
      </c>
    </row>
    <row r="613" spans="1:4">
      <c r="A613">
        <v>9901</v>
      </c>
      <c r="B613" t="s">
        <v>124</v>
      </c>
      <c r="C613" t="s">
        <v>322</v>
      </c>
      <c r="D613">
        <v>84.4</v>
      </c>
    </row>
    <row r="614" spans="1:4">
      <c r="A614">
        <v>9901</v>
      </c>
      <c r="B614" t="s">
        <v>124</v>
      </c>
      <c r="C614" t="s">
        <v>322</v>
      </c>
      <c r="D614">
        <v>82.4</v>
      </c>
    </row>
    <row r="615" spans="1:4">
      <c r="A615">
        <v>9901</v>
      </c>
      <c r="B615" t="s">
        <v>124</v>
      </c>
      <c r="C615" t="s">
        <v>322</v>
      </c>
      <c r="D615">
        <v>89.2</v>
      </c>
    </row>
    <row r="616" spans="1:4">
      <c r="A616">
        <v>9901</v>
      </c>
      <c r="B616" t="s">
        <v>124</v>
      </c>
      <c r="C616" t="s">
        <v>322</v>
      </c>
      <c r="D616">
        <v>86</v>
      </c>
    </row>
    <row r="617" spans="1:4">
      <c r="A617">
        <v>9901</v>
      </c>
      <c r="B617" t="s">
        <v>124</v>
      </c>
      <c r="C617" t="s">
        <v>322</v>
      </c>
      <c r="D617">
        <v>88.9</v>
      </c>
    </row>
    <row r="618" spans="1:4">
      <c r="A618">
        <v>9901</v>
      </c>
      <c r="B618" t="s">
        <v>124</v>
      </c>
      <c r="C618" t="s">
        <v>322</v>
      </c>
      <c r="D618">
        <v>83.5</v>
      </c>
    </row>
    <row r="619" spans="1:4">
      <c r="A619">
        <v>9901</v>
      </c>
      <c r="B619" t="s">
        <v>124</v>
      </c>
      <c r="C619" t="s">
        <v>322</v>
      </c>
      <c r="D619">
        <v>85.5</v>
      </c>
    </row>
    <row r="620" spans="1:4">
      <c r="A620">
        <v>9924</v>
      </c>
      <c r="B620" t="s">
        <v>126</v>
      </c>
      <c r="C620" t="s">
        <v>310</v>
      </c>
      <c r="D620">
        <v>11</v>
      </c>
    </row>
    <row r="621" spans="1:4">
      <c r="A621">
        <v>9924</v>
      </c>
      <c r="B621" t="s">
        <v>126</v>
      </c>
      <c r="C621" t="s">
        <v>310</v>
      </c>
      <c r="D621">
        <v>11.4</v>
      </c>
    </row>
    <row r="622" spans="1:4">
      <c r="A622">
        <v>9924</v>
      </c>
      <c r="B622" t="s">
        <v>126</v>
      </c>
      <c r="C622" t="s">
        <v>310</v>
      </c>
      <c r="D622">
        <v>11</v>
      </c>
    </row>
    <row r="623" spans="1:4">
      <c r="A623">
        <v>9924</v>
      </c>
      <c r="B623" t="s">
        <v>126</v>
      </c>
      <c r="C623" t="s">
        <v>310</v>
      </c>
      <c r="D623">
        <v>11.4</v>
      </c>
    </row>
    <row r="624" spans="1:4">
      <c r="A624">
        <v>9924</v>
      </c>
      <c r="B624" t="s">
        <v>126</v>
      </c>
      <c r="C624" t="s">
        <v>310</v>
      </c>
      <c r="D624">
        <v>11</v>
      </c>
    </row>
    <row r="625" spans="1:4">
      <c r="A625">
        <v>9924</v>
      </c>
      <c r="B625" t="s">
        <v>126</v>
      </c>
      <c r="C625" t="s">
        <v>310</v>
      </c>
      <c r="D625">
        <v>12.8</v>
      </c>
    </row>
    <row r="626" spans="1:4">
      <c r="A626">
        <v>9924</v>
      </c>
      <c r="B626" t="s">
        <v>126</v>
      </c>
      <c r="C626" t="s">
        <v>310</v>
      </c>
      <c r="D626">
        <v>12.5</v>
      </c>
    </row>
    <row r="627" spans="1:4">
      <c r="A627">
        <v>9924</v>
      </c>
      <c r="B627" t="s">
        <v>126</v>
      </c>
      <c r="C627" t="s">
        <v>310</v>
      </c>
      <c r="D627">
        <v>12.5</v>
      </c>
    </row>
    <row r="628" spans="1:4">
      <c r="A628">
        <v>9924</v>
      </c>
      <c r="B628" t="s">
        <v>126</v>
      </c>
      <c r="C628" t="s">
        <v>310</v>
      </c>
      <c r="D628">
        <v>13.2</v>
      </c>
    </row>
    <row r="629" spans="1:4">
      <c r="A629">
        <v>9924</v>
      </c>
      <c r="B629" t="s">
        <v>126</v>
      </c>
      <c r="C629" t="s">
        <v>310</v>
      </c>
      <c r="D629">
        <v>11.8</v>
      </c>
    </row>
    <row r="630" spans="1:4">
      <c r="A630">
        <v>9924</v>
      </c>
      <c r="B630" t="s">
        <v>126</v>
      </c>
      <c r="C630" t="s">
        <v>310</v>
      </c>
      <c r="D630">
        <v>12.7</v>
      </c>
    </row>
    <row r="631" spans="1:4">
      <c r="A631">
        <v>9924</v>
      </c>
      <c r="B631" t="s">
        <v>126</v>
      </c>
      <c r="C631" t="s">
        <v>310</v>
      </c>
      <c r="D631">
        <v>13.1</v>
      </c>
    </row>
    <row r="632" spans="1:4">
      <c r="A632">
        <v>9924</v>
      </c>
      <c r="B632" t="s">
        <v>126</v>
      </c>
      <c r="C632" t="s">
        <v>310</v>
      </c>
      <c r="D632">
        <v>13.4</v>
      </c>
    </row>
    <row r="633" spans="1:4">
      <c r="A633">
        <v>9924</v>
      </c>
      <c r="B633" t="s">
        <v>126</v>
      </c>
      <c r="C633" t="s">
        <v>310</v>
      </c>
      <c r="D633">
        <v>12.8</v>
      </c>
    </row>
    <row r="634" spans="1:4">
      <c r="A634">
        <v>9924</v>
      </c>
      <c r="B634" t="s">
        <v>126</v>
      </c>
      <c r="C634" t="s">
        <v>310</v>
      </c>
      <c r="D634">
        <v>11.3</v>
      </c>
    </row>
    <row r="635" spans="1:4">
      <c r="A635">
        <v>9924</v>
      </c>
      <c r="B635" t="s">
        <v>126</v>
      </c>
      <c r="C635" t="s">
        <v>310</v>
      </c>
      <c r="D635">
        <v>12.2</v>
      </c>
    </row>
    <row r="636" spans="1:4">
      <c r="A636">
        <v>9924</v>
      </c>
      <c r="B636" t="s">
        <v>126</v>
      </c>
      <c r="C636" t="s">
        <v>310</v>
      </c>
      <c r="D636">
        <v>11.1</v>
      </c>
    </row>
    <row r="637" spans="1:4">
      <c r="A637">
        <v>9924</v>
      </c>
      <c r="B637" t="s">
        <v>126</v>
      </c>
      <c r="C637" t="s">
        <v>310</v>
      </c>
      <c r="D637">
        <v>12.2</v>
      </c>
    </row>
    <row r="638" spans="1:4">
      <c r="A638">
        <v>9924</v>
      </c>
      <c r="B638" t="s">
        <v>126</v>
      </c>
      <c r="C638" t="s">
        <v>310</v>
      </c>
      <c r="D638">
        <v>10.4</v>
      </c>
    </row>
    <row r="639" spans="1:4">
      <c r="A639">
        <v>9924</v>
      </c>
      <c r="B639" t="s">
        <v>126</v>
      </c>
      <c r="C639" t="s">
        <v>310</v>
      </c>
      <c r="D639">
        <v>11.5</v>
      </c>
    </row>
    <row r="640" spans="1:4">
      <c r="A640">
        <v>9924</v>
      </c>
      <c r="B640" t="s">
        <v>126</v>
      </c>
      <c r="C640" t="s">
        <v>310</v>
      </c>
      <c r="D640">
        <v>10.1</v>
      </c>
    </row>
    <row r="641" spans="1:4">
      <c r="A641">
        <v>9924</v>
      </c>
      <c r="B641" t="s">
        <v>126</v>
      </c>
      <c r="C641" t="s">
        <v>310</v>
      </c>
      <c r="D641">
        <v>9.43</v>
      </c>
    </row>
    <row r="642" spans="1:4">
      <c r="A642">
        <v>9924</v>
      </c>
      <c r="B642" t="s">
        <v>126</v>
      </c>
      <c r="C642" t="s">
        <v>310</v>
      </c>
      <c r="D642">
        <v>10.199999999999999</v>
      </c>
    </row>
    <row r="643" spans="1:4">
      <c r="A643">
        <v>9924</v>
      </c>
      <c r="B643" t="s">
        <v>126</v>
      </c>
      <c r="C643" t="s">
        <v>310</v>
      </c>
      <c r="D643">
        <v>10</v>
      </c>
    </row>
    <row r="644" spans="1:4">
      <c r="A644">
        <v>9924</v>
      </c>
      <c r="B644" t="s">
        <v>126</v>
      </c>
      <c r="C644" t="s">
        <v>310</v>
      </c>
      <c r="D644">
        <v>8.67</v>
      </c>
    </row>
    <row r="645" spans="1:4">
      <c r="A645">
        <v>9924</v>
      </c>
      <c r="B645" t="s">
        <v>126</v>
      </c>
      <c r="C645" t="s">
        <v>310</v>
      </c>
      <c r="D645">
        <v>8.7799999999999994</v>
      </c>
    </row>
    <row r="646" spans="1:4">
      <c r="A646">
        <v>9924</v>
      </c>
      <c r="B646" t="s">
        <v>126</v>
      </c>
      <c r="C646" t="s">
        <v>310</v>
      </c>
      <c r="D646">
        <v>8.5500000000000007</v>
      </c>
    </row>
    <row r="647" spans="1:4">
      <c r="A647">
        <v>9924</v>
      </c>
      <c r="B647" t="s">
        <v>126</v>
      </c>
      <c r="C647" t="s">
        <v>310</v>
      </c>
      <c r="D647">
        <v>8.59</v>
      </c>
    </row>
    <row r="648" spans="1:4">
      <c r="A648">
        <v>9924</v>
      </c>
      <c r="B648" t="s">
        <v>126</v>
      </c>
      <c r="C648" t="s">
        <v>310</v>
      </c>
      <c r="D648">
        <v>9.0299999999999994</v>
      </c>
    </row>
    <row r="649" spans="1:4">
      <c r="A649">
        <v>9924</v>
      </c>
      <c r="B649" t="s">
        <v>126</v>
      </c>
      <c r="C649" t="s">
        <v>310</v>
      </c>
      <c r="D649">
        <v>8.8800000000000008</v>
      </c>
    </row>
    <row r="650" spans="1:4">
      <c r="A650">
        <v>9924</v>
      </c>
      <c r="B650" t="s">
        <v>126</v>
      </c>
      <c r="C650" t="s">
        <v>310</v>
      </c>
      <c r="D650">
        <v>8.42</v>
      </c>
    </row>
    <row r="651" spans="1:4">
      <c r="A651">
        <v>9924</v>
      </c>
      <c r="B651" t="s">
        <v>126</v>
      </c>
      <c r="C651" t="s">
        <v>310</v>
      </c>
      <c r="D651">
        <v>7.97</v>
      </c>
    </row>
    <row r="652" spans="1:4">
      <c r="A652">
        <v>9924</v>
      </c>
      <c r="B652" t="s">
        <v>126</v>
      </c>
      <c r="C652" t="s">
        <v>310</v>
      </c>
      <c r="D652">
        <v>7.92</v>
      </c>
    </row>
    <row r="653" spans="1:4">
      <c r="A653">
        <v>9924</v>
      </c>
      <c r="B653" t="s">
        <v>126</v>
      </c>
      <c r="C653" t="s">
        <v>310</v>
      </c>
      <c r="D653">
        <v>8.4</v>
      </c>
    </row>
    <row r="654" spans="1:4">
      <c r="A654">
        <v>9924</v>
      </c>
      <c r="B654" t="s">
        <v>126</v>
      </c>
      <c r="C654" t="s">
        <v>310</v>
      </c>
      <c r="D654">
        <v>8.67</v>
      </c>
    </row>
    <row r="655" spans="1:4">
      <c r="A655">
        <v>9924</v>
      </c>
      <c r="B655" t="s">
        <v>126</v>
      </c>
      <c r="C655" t="s">
        <v>310</v>
      </c>
      <c r="D655">
        <v>8.6199999999999992</v>
      </c>
    </row>
    <row r="656" spans="1:4">
      <c r="A656">
        <v>9924</v>
      </c>
      <c r="B656" t="s">
        <v>126</v>
      </c>
      <c r="C656" t="s">
        <v>310</v>
      </c>
      <c r="D656">
        <v>8.7200000000000006</v>
      </c>
    </row>
    <row r="657" spans="1:4">
      <c r="A657">
        <v>9924</v>
      </c>
      <c r="B657" t="s">
        <v>126</v>
      </c>
      <c r="C657" t="s">
        <v>310</v>
      </c>
      <c r="D657">
        <v>9.86</v>
      </c>
    </row>
    <row r="658" spans="1:4">
      <c r="A658">
        <v>9924</v>
      </c>
      <c r="B658" t="s">
        <v>126</v>
      </c>
      <c r="C658" t="s">
        <v>310</v>
      </c>
      <c r="D658">
        <v>9.4600000000000009</v>
      </c>
    </row>
    <row r="659" spans="1:4">
      <c r="A659">
        <v>9924</v>
      </c>
      <c r="B659" t="s">
        <v>126</v>
      </c>
      <c r="C659" t="s">
        <v>310</v>
      </c>
      <c r="D659">
        <v>9.74</v>
      </c>
    </row>
    <row r="660" spans="1:4">
      <c r="A660">
        <v>9924</v>
      </c>
      <c r="B660" t="s">
        <v>126</v>
      </c>
      <c r="C660" t="s">
        <v>310</v>
      </c>
      <c r="D660">
        <v>9.2100000000000009</v>
      </c>
    </row>
    <row r="661" spans="1:4">
      <c r="A661">
        <v>9924</v>
      </c>
      <c r="B661" t="s">
        <v>126</v>
      </c>
      <c r="C661" t="s">
        <v>310</v>
      </c>
      <c r="D661">
        <v>9.84</v>
      </c>
    </row>
  </sheetData>
  <hyperlinks>
    <hyperlink ref="M7" r:id="rId1" display="https://environment.data.gov.uk/water-quality-beta/sampling-point/AN-04M10" xr:uid="{2B88006A-5507-4736-9A13-82727388045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D314-E04D-4617-9876-F8C07FFE1020}">
  <dimension ref="A1:M36"/>
  <sheetViews>
    <sheetView workbookViewId="0">
      <selection activeCell="M7" sqref="M7"/>
    </sheetView>
  </sheetViews>
  <sheetFormatPr defaultRowHeight="15"/>
  <cols>
    <col min="1" max="1" width="7.85546875" bestFit="1" customWidth="1"/>
    <col min="2" max="2" width="28.7109375" bestFit="1" customWidth="1"/>
    <col min="3" max="3" width="29.140625" bestFit="1" customWidth="1"/>
    <col min="9" max="9" width="28.7109375" bestFit="1" customWidth="1"/>
    <col min="10" max="10" width="8.28515625" bestFit="1" customWidth="1"/>
  </cols>
  <sheetData>
    <row r="1" spans="1:13">
      <c r="A1" s="43" t="s">
        <v>214</v>
      </c>
      <c r="B1" s="43" t="s">
        <v>295</v>
      </c>
      <c r="C1" s="43" t="s">
        <v>326</v>
      </c>
      <c r="D1" s="43" t="s">
        <v>324</v>
      </c>
      <c r="H1" s="1" t="s">
        <v>214</v>
      </c>
      <c r="I1" s="1" t="s">
        <v>295</v>
      </c>
      <c r="J1" s="1" t="s">
        <v>58</v>
      </c>
      <c r="K1" s="1" t="s">
        <v>297</v>
      </c>
    </row>
    <row r="2" spans="1:13">
      <c r="A2">
        <v>61</v>
      </c>
      <c r="B2" t="s">
        <v>9</v>
      </c>
      <c r="C2" t="s">
        <v>298</v>
      </c>
      <c r="D2">
        <v>8</v>
      </c>
      <c r="H2" s="2">
        <v>61</v>
      </c>
      <c r="I2" s="2" t="s">
        <v>9</v>
      </c>
      <c r="J2" s="2" t="s">
        <v>299</v>
      </c>
      <c r="K2" s="2">
        <f>AVERAGEIF($A$2:$A$36,H2,$D$2:$D$36)</f>
        <v>7.9640000000000004</v>
      </c>
    </row>
    <row r="3" spans="1:13">
      <c r="A3">
        <v>61</v>
      </c>
      <c r="B3" t="s">
        <v>9</v>
      </c>
      <c r="C3" t="s">
        <v>298</v>
      </c>
      <c r="D3">
        <v>7.91</v>
      </c>
      <c r="H3" s="2">
        <v>76</v>
      </c>
      <c r="I3" s="2" t="s">
        <v>327</v>
      </c>
      <c r="J3" s="2" t="s">
        <v>328</v>
      </c>
      <c r="K3" s="2">
        <f t="shared" ref="K3:K7" si="0">AVERAGEIF($A$2:$A$36,H3,$D$2:$D$36)</f>
        <v>14.260000000000002</v>
      </c>
    </row>
    <row r="4" spans="1:13">
      <c r="A4">
        <v>61</v>
      </c>
      <c r="B4" t="s">
        <v>9</v>
      </c>
      <c r="C4" t="s">
        <v>298</v>
      </c>
      <c r="D4">
        <v>7.91</v>
      </c>
      <c r="H4" s="2">
        <v>77</v>
      </c>
      <c r="I4" s="2" t="s">
        <v>80</v>
      </c>
      <c r="J4" s="2" t="s">
        <v>77</v>
      </c>
      <c r="K4" s="2">
        <f t="shared" si="0"/>
        <v>737.8</v>
      </c>
    </row>
    <row r="5" spans="1:13">
      <c r="A5">
        <v>61</v>
      </c>
      <c r="B5" t="s">
        <v>9</v>
      </c>
      <c r="C5" t="s">
        <v>298</v>
      </c>
      <c r="D5">
        <v>7.99</v>
      </c>
      <c r="H5" s="2">
        <v>6460</v>
      </c>
      <c r="I5" s="2" t="s">
        <v>329</v>
      </c>
      <c r="J5" s="2" t="s">
        <v>86</v>
      </c>
      <c r="K5" s="2">
        <f t="shared" si="0"/>
        <v>77.599999999999994</v>
      </c>
    </row>
    <row r="6" spans="1:13">
      <c r="A6">
        <v>61</v>
      </c>
      <c r="B6" t="s">
        <v>9</v>
      </c>
      <c r="C6" t="s">
        <v>298</v>
      </c>
      <c r="D6">
        <v>8.01</v>
      </c>
      <c r="H6" s="2">
        <v>9901</v>
      </c>
      <c r="I6" s="2" t="s">
        <v>124</v>
      </c>
      <c r="J6" s="2" t="s">
        <v>125</v>
      </c>
      <c r="K6" s="2">
        <f t="shared" si="0"/>
        <v>83.22</v>
      </c>
      <c r="M6" t="s">
        <v>332</v>
      </c>
    </row>
    <row r="7" spans="1:13">
      <c r="A7">
        <v>76</v>
      </c>
      <c r="B7" t="s">
        <v>78</v>
      </c>
      <c r="C7" t="s">
        <v>308</v>
      </c>
      <c r="D7">
        <v>13.8</v>
      </c>
      <c r="H7" s="2">
        <v>9924</v>
      </c>
      <c r="I7" s="2" t="s">
        <v>126</v>
      </c>
      <c r="J7" s="2" t="s">
        <v>86</v>
      </c>
      <c r="K7" s="2">
        <f t="shared" si="0"/>
        <v>8.5220000000000002</v>
      </c>
      <c r="M7" s="108" t="s">
        <v>333</v>
      </c>
    </row>
    <row r="8" spans="1:13">
      <c r="A8">
        <v>76</v>
      </c>
      <c r="B8" t="s">
        <v>78</v>
      </c>
      <c r="C8" t="s">
        <v>308</v>
      </c>
      <c r="D8">
        <v>15.8</v>
      </c>
    </row>
    <row r="9" spans="1:13">
      <c r="A9">
        <v>76</v>
      </c>
      <c r="B9" t="s">
        <v>78</v>
      </c>
      <c r="C9" t="s">
        <v>308</v>
      </c>
      <c r="D9">
        <v>16.3</v>
      </c>
    </row>
    <row r="10" spans="1:13">
      <c r="A10">
        <v>76</v>
      </c>
      <c r="B10" t="s">
        <v>78</v>
      </c>
      <c r="C10" t="s">
        <v>308</v>
      </c>
      <c r="D10">
        <v>14.1</v>
      </c>
    </row>
    <row r="11" spans="1:13">
      <c r="A11">
        <v>76</v>
      </c>
      <c r="B11" t="s">
        <v>78</v>
      </c>
      <c r="C11" t="s">
        <v>308</v>
      </c>
      <c r="D11">
        <v>11.3</v>
      </c>
    </row>
    <row r="12" spans="1:13">
      <c r="A12">
        <v>77</v>
      </c>
      <c r="B12" t="s">
        <v>80</v>
      </c>
      <c r="C12" t="s">
        <v>309</v>
      </c>
      <c r="D12">
        <v>739</v>
      </c>
    </row>
    <row r="13" spans="1:13">
      <c r="A13">
        <v>77</v>
      </c>
      <c r="B13" t="s">
        <v>80</v>
      </c>
      <c r="C13" t="s">
        <v>309</v>
      </c>
      <c r="D13">
        <v>733</v>
      </c>
    </row>
    <row r="14" spans="1:13">
      <c r="A14">
        <v>77</v>
      </c>
      <c r="B14" t="s">
        <v>80</v>
      </c>
      <c r="C14" t="s">
        <v>309</v>
      </c>
      <c r="D14">
        <v>754</v>
      </c>
    </row>
    <row r="15" spans="1:13">
      <c r="A15">
        <v>77</v>
      </c>
      <c r="B15" t="s">
        <v>80</v>
      </c>
      <c r="C15" t="s">
        <v>309</v>
      </c>
      <c r="D15">
        <v>716</v>
      </c>
    </row>
    <row r="16" spans="1:13">
      <c r="A16">
        <v>77</v>
      </c>
      <c r="B16" t="s">
        <v>80</v>
      </c>
      <c r="C16" t="s">
        <v>309</v>
      </c>
      <c r="D16">
        <v>747</v>
      </c>
    </row>
    <row r="17" spans="1:5">
      <c r="A17">
        <v>6460</v>
      </c>
      <c r="B17" t="s">
        <v>329</v>
      </c>
      <c r="C17" t="s">
        <v>330</v>
      </c>
      <c r="D17">
        <v>91</v>
      </c>
    </row>
    <row r="18" spans="1:5">
      <c r="A18">
        <v>6460</v>
      </c>
      <c r="B18" t="s">
        <v>329</v>
      </c>
      <c r="C18" t="s">
        <v>330</v>
      </c>
      <c r="D18">
        <v>15</v>
      </c>
      <c r="E18" s="26"/>
    </row>
    <row r="19" spans="1:5">
      <c r="A19">
        <v>6460</v>
      </c>
      <c r="B19" t="s">
        <v>329</v>
      </c>
      <c r="C19" t="s">
        <v>330</v>
      </c>
      <c r="D19">
        <v>15</v>
      </c>
      <c r="E19" s="26"/>
    </row>
    <row r="20" spans="1:5">
      <c r="A20">
        <v>6460</v>
      </c>
      <c r="B20" t="s">
        <v>329</v>
      </c>
      <c r="C20" t="s">
        <v>330</v>
      </c>
      <c r="D20">
        <v>180</v>
      </c>
    </row>
    <row r="21" spans="1:5">
      <c r="A21">
        <v>6460</v>
      </c>
      <c r="B21" t="s">
        <v>329</v>
      </c>
      <c r="C21" t="s">
        <v>330</v>
      </c>
      <c r="D21">
        <v>15</v>
      </c>
      <c r="E21" s="26"/>
    </row>
    <row r="22" spans="1:5">
      <c r="A22">
        <v>6460</v>
      </c>
      <c r="B22" t="s">
        <v>329</v>
      </c>
      <c r="C22" t="s">
        <v>330</v>
      </c>
      <c r="D22">
        <v>400</v>
      </c>
    </row>
    <row r="23" spans="1:5">
      <c r="A23">
        <v>6460</v>
      </c>
      <c r="B23" t="s">
        <v>329</v>
      </c>
      <c r="C23" t="s">
        <v>330</v>
      </c>
      <c r="D23">
        <v>15</v>
      </c>
      <c r="E23" s="26"/>
    </row>
    <row r="24" spans="1:5">
      <c r="A24">
        <v>6460</v>
      </c>
      <c r="B24" t="s">
        <v>329</v>
      </c>
      <c r="C24" t="s">
        <v>330</v>
      </c>
      <c r="D24">
        <v>15</v>
      </c>
      <c r="E24" s="26"/>
    </row>
    <row r="25" spans="1:5">
      <c r="A25">
        <v>6460</v>
      </c>
      <c r="B25" t="s">
        <v>329</v>
      </c>
      <c r="C25" t="s">
        <v>330</v>
      </c>
      <c r="D25">
        <v>15</v>
      </c>
      <c r="E25" s="26"/>
    </row>
    <row r="26" spans="1:5">
      <c r="A26">
        <v>6460</v>
      </c>
      <c r="B26" t="s">
        <v>329</v>
      </c>
      <c r="C26" t="s">
        <v>330</v>
      </c>
      <c r="D26">
        <v>15</v>
      </c>
      <c r="E26" s="26"/>
    </row>
    <row r="27" spans="1:5">
      <c r="A27">
        <v>9901</v>
      </c>
      <c r="B27" t="s">
        <v>124</v>
      </c>
      <c r="C27" t="s">
        <v>322</v>
      </c>
      <c r="D27">
        <v>89.2</v>
      </c>
    </row>
    <row r="28" spans="1:5">
      <c r="A28">
        <v>9901</v>
      </c>
      <c r="B28" t="s">
        <v>124</v>
      </c>
      <c r="C28" t="s">
        <v>322</v>
      </c>
      <c r="D28">
        <v>79.5</v>
      </c>
    </row>
    <row r="29" spans="1:5">
      <c r="A29">
        <v>9901</v>
      </c>
      <c r="B29" t="s">
        <v>124</v>
      </c>
      <c r="C29" t="s">
        <v>322</v>
      </c>
      <c r="D29">
        <v>83.1</v>
      </c>
    </row>
    <row r="30" spans="1:5">
      <c r="A30">
        <v>9901</v>
      </c>
      <c r="B30" t="s">
        <v>124</v>
      </c>
      <c r="C30" t="s">
        <v>322</v>
      </c>
      <c r="D30">
        <v>81.599999999999994</v>
      </c>
    </row>
    <row r="31" spans="1:5">
      <c r="A31">
        <v>9901</v>
      </c>
      <c r="B31" t="s">
        <v>124</v>
      </c>
      <c r="C31" t="s">
        <v>322</v>
      </c>
      <c r="D31">
        <v>82.7</v>
      </c>
    </row>
    <row r="32" spans="1:5">
      <c r="A32">
        <v>9924</v>
      </c>
      <c r="B32" t="s">
        <v>126</v>
      </c>
      <c r="C32" t="s">
        <v>310</v>
      </c>
      <c r="D32">
        <v>9.2100000000000009</v>
      </c>
    </row>
    <row r="33" spans="1:4">
      <c r="A33">
        <v>9924</v>
      </c>
      <c r="B33" t="s">
        <v>126</v>
      </c>
      <c r="C33" t="s">
        <v>310</v>
      </c>
      <c r="D33">
        <v>7.86</v>
      </c>
    </row>
    <row r="34" spans="1:4">
      <c r="A34">
        <v>9924</v>
      </c>
      <c r="B34" t="s">
        <v>126</v>
      </c>
      <c r="C34" t="s">
        <v>310</v>
      </c>
      <c r="D34">
        <v>8.1300000000000008</v>
      </c>
    </row>
    <row r="35" spans="1:4">
      <c r="A35">
        <v>9924</v>
      </c>
      <c r="B35" t="s">
        <v>126</v>
      </c>
      <c r="C35" t="s">
        <v>310</v>
      </c>
      <c r="D35">
        <v>8.3699999999999992</v>
      </c>
    </row>
    <row r="36" spans="1:4">
      <c r="A36">
        <v>9924</v>
      </c>
      <c r="B36" t="s">
        <v>126</v>
      </c>
      <c r="C36" t="s">
        <v>310</v>
      </c>
      <c r="D36">
        <v>9.0399999999999991</v>
      </c>
    </row>
  </sheetData>
  <hyperlinks>
    <hyperlink ref="M7" r:id="rId1" display="https://environment.data.gov.uk/water-quality-beta/sampling-point/AN-04M02" xr:uid="{3229EDDD-C0C1-47E0-A63B-E23BD08DCCA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B016-45A9-4D21-A85D-156BFAAD9676}">
  <dimension ref="A1:O372"/>
  <sheetViews>
    <sheetView workbookViewId="0">
      <pane ySplit="1" topLeftCell="A2" activePane="bottomLeft" state="frozen"/>
      <selection pane="bottomLeft" activeCell="K16" sqref="K16"/>
    </sheetView>
  </sheetViews>
  <sheetFormatPr defaultRowHeight="15"/>
  <cols>
    <col min="1" max="1" width="10.7109375" bestFit="1" customWidth="1"/>
    <col min="2" max="2" width="15.140625" bestFit="1" customWidth="1"/>
    <col min="3" max="3" width="27.140625" customWidth="1"/>
    <col min="4" max="4" width="21.7109375" customWidth="1"/>
    <col min="10" max="10" width="15.28515625" customWidth="1"/>
    <col min="11" max="12" width="16.5703125" customWidth="1"/>
    <col min="13" max="13" width="12" bestFit="1" customWidth="1"/>
    <col min="14" max="14" width="14" customWidth="1"/>
    <col min="15" max="15" width="16.85546875" customWidth="1"/>
  </cols>
  <sheetData>
    <row r="1" spans="1:15">
      <c r="A1" s="1" t="s">
        <v>66</v>
      </c>
      <c r="B1" s="1" t="s">
        <v>67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279</v>
      </c>
      <c r="H1" s="1" t="s">
        <v>280</v>
      </c>
      <c r="J1" s="1" t="s">
        <v>68</v>
      </c>
      <c r="K1" s="1" t="s">
        <v>217</v>
      </c>
      <c r="L1" s="1" t="s">
        <v>260</v>
      </c>
      <c r="M1" s="1" t="s">
        <v>218</v>
      </c>
      <c r="N1" s="1" t="s">
        <v>219</v>
      </c>
      <c r="O1" s="1" t="s">
        <v>221</v>
      </c>
    </row>
    <row r="2" spans="1:15">
      <c r="A2" s="3">
        <v>45292</v>
      </c>
      <c r="B2" s="2">
        <v>30</v>
      </c>
      <c r="C2" s="2">
        <f>B2*0.001</f>
        <v>0.03</v>
      </c>
      <c r="D2" s="2"/>
      <c r="E2" s="2"/>
      <c r="F2" s="2"/>
      <c r="G2" s="2" t="e">
        <f>VLOOKUP($A2,'Effluent Chemistry LOD@50%'!$A$6:$S$593,11,FALSE)</f>
        <v>#N/A</v>
      </c>
      <c r="H2" s="2" t="e">
        <f>VLOOKUP($A2,'Effluent Chemistry'!$A$6:$S$593,16,FALSE)</f>
        <v>#N/A</v>
      </c>
      <c r="J2" s="2" t="s">
        <v>61</v>
      </c>
      <c r="K2" s="14">
        <f>AVERAGE($B$2:$B$372)</f>
        <v>59.81886792452827</v>
      </c>
      <c r="L2" s="59">
        <f>K2/86400</f>
        <v>6.9234800838574389E-4</v>
      </c>
      <c r="M2" s="2">
        <f>K2*1000</f>
        <v>59818.867924528269</v>
      </c>
      <c r="N2" s="14">
        <f>M2/86400</f>
        <v>0.69234800838574384</v>
      </c>
      <c r="O2" s="30">
        <f>M2/1000000</f>
        <v>5.9818867924528271E-2</v>
      </c>
    </row>
    <row r="3" spans="1:15">
      <c r="A3" s="3">
        <v>45293</v>
      </c>
      <c r="B3" s="2">
        <v>127</v>
      </c>
      <c r="C3" s="2">
        <f t="shared" ref="C3:C66" si="0">B3*0.001</f>
        <v>0.127</v>
      </c>
      <c r="D3" s="2">
        <f>VLOOKUP($A3,'Effluent Chemistry'!$A$6:$S$593,13,FALSE)</f>
        <v>6.1</v>
      </c>
      <c r="E3" s="2">
        <f>VLOOKUP($A3,'Effluent Chemistry'!$A$6:$S$593,14,FALSE)</f>
        <v>1.9</v>
      </c>
      <c r="F3" s="2">
        <f>VLOOKUP($A3,'Effluent Chemistry'!$A$6:$S$593,16,FALSE)</f>
        <v>16.2</v>
      </c>
      <c r="G3" s="2">
        <f>VLOOKUP($A3,'Effluent Chemistry LOD@50%'!$A$6:$S$593,11,FALSE)</f>
        <v>0.05</v>
      </c>
      <c r="H3" s="2">
        <f>VLOOKUP($A3,'Effluent Chemistry'!$A$6:$S$593,16,FALSE)</f>
        <v>16.2</v>
      </c>
      <c r="J3" s="2" t="s">
        <v>60</v>
      </c>
      <c r="K3" s="14">
        <f>PERCENTILE($B$2:$B$372,0.9)</f>
        <v>96</v>
      </c>
      <c r="L3" s="59">
        <f t="shared" ref="L3:L4" si="1">K3/86400</f>
        <v>1.1111111111111111E-3</v>
      </c>
      <c r="M3" s="2">
        <f t="shared" ref="M3:M4" si="2">K3*1000</f>
        <v>96000</v>
      </c>
      <c r="N3" s="14">
        <f t="shared" ref="N3:N4" si="3">M3/86400</f>
        <v>1.1111111111111112</v>
      </c>
      <c r="O3" s="30">
        <f t="shared" ref="O3:O4" si="4">M3/1000000</f>
        <v>9.6000000000000002E-2</v>
      </c>
    </row>
    <row r="4" spans="1:15">
      <c r="A4" s="3">
        <v>45294</v>
      </c>
      <c r="B4" s="2">
        <v>75</v>
      </c>
      <c r="C4" s="2">
        <f t="shared" si="0"/>
        <v>7.4999999999999997E-2</v>
      </c>
      <c r="D4" s="2"/>
      <c r="E4" s="2"/>
      <c r="F4" s="2"/>
      <c r="G4" s="2" t="e">
        <f>VLOOKUP($A4,'Effluent Chemistry LOD@50%'!$A$6:$S$593,11,FALSE)</f>
        <v>#N/A</v>
      </c>
      <c r="H4" s="2" t="e">
        <f>VLOOKUP($A4,'Effluent Chemistry'!$A$6:$S$593,16,FALSE)</f>
        <v>#N/A</v>
      </c>
      <c r="J4" s="2" t="s">
        <v>69</v>
      </c>
      <c r="K4" s="14">
        <f>PERCENTILE($B$2:$B$372,0.95)</f>
        <v>122.14999999999418</v>
      </c>
      <c r="L4" s="59">
        <f t="shared" si="1"/>
        <v>1.4137731481480807E-3</v>
      </c>
      <c r="M4" s="2">
        <f t="shared" si="2"/>
        <v>122149.99999999418</v>
      </c>
      <c r="N4" s="14">
        <f t="shared" si="3"/>
        <v>1.4137731481480809</v>
      </c>
      <c r="O4" s="30">
        <f t="shared" si="4"/>
        <v>0.12214999999999418</v>
      </c>
    </row>
    <row r="5" spans="1:15">
      <c r="A5" s="3">
        <v>45295</v>
      </c>
      <c r="B5" s="2">
        <v>76.900000000023283</v>
      </c>
      <c r="C5" s="2">
        <f>B5*0.001</f>
        <v>7.6900000000023283E-2</v>
      </c>
      <c r="D5" s="2"/>
      <c r="E5" s="2"/>
      <c r="F5" s="2"/>
      <c r="G5" s="2" t="e">
        <f>VLOOKUP($A5,'Effluent Chemistry LOD@50%'!$A$6:$S$593,11,FALSE)</f>
        <v>#N/A</v>
      </c>
      <c r="H5" s="2" t="e">
        <f>VLOOKUP($A5,'Effluent Chemistry'!$A$6:$S$593,16,FALSE)</f>
        <v>#N/A</v>
      </c>
      <c r="J5" s="2" t="s">
        <v>261</v>
      </c>
      <c r="K5" s="60">
        <f>MAX($B$2:$B$372)</f>
        <v>290</v>
      </c>
      <c r="L5" s="47">
        <f>K5/86400</f>
        <v>3.3564814814814816E-3</v>
      </c>
      <c r="M5" s="2"/>
      <c r="N5" s="2"/>
      <c r="O5" s="2"/>
    </row>
    <row r="6" spans="1:15">
      <c r="A6" s="3">
        <v>45296</v>
      </c>
      <c r="B6" s="2">
        <v>111.59999999997672</v>
      </c>
      <c r="C6" s="2">
        <f t="shared" si="0"/>
        <v>0.11159999999997672</v>
      </c>
      <c r="D6" s="2">
        <f>VLOOKUP($A6,'Effluent Chemistry'!$A$6:$S$593,13,FALSE)</f>
        <v>6.7</v>
      </c>
      <c r="E6" s="2">
        <f>VLOOKUP($A6,'Effluent Chemistry'!$A$6:$S$593,14,FALSE)</f>
        <v>1.9</v>
      </c>
      <c r="F6" s="2">
        <f>VLOOKUP($A6,'Effluent Chemistry'!$A$6:$S$593,16,FALSE)</f>
        <v>27.5</v>
      </c>
      <c r="G6" s="2">
        <f>VLOOKUP($A6,'Effluent Chemistry LOD@50%'!$A$6:$S$593,11,FALSE)</f>
        <v>0.05</v>
      </c>
      <c r="H6" s="2">
        <f>VLOOKUP($A6,'Effluent Chemistry'!$A$6:$S$593,16,FALSE)</f>
        <v>27.5</v>
      </c>
    </row>
    <row r="7" spans="1:15">
      <c r="A7" s="3">
        <v>45297</v>
      </c>
      <c r="B7" s="2">
        <v>111.5</v>
      </c>
      <c r="C7" s="2">
        <f t="shared" si="0"/>
        <v>0.1115</v>
      </c>
      <c r="D7" s="2"/>
      <c r="E7" s="2"/>
      <c r="F7" s="2"/>
      <c r="G7" s="2" t="e">
        <f>VLOOKUP($A7,'Effluent Chemistry LOD@50%'!$A$6:$S$593,11,FALSE)</f>
        <v>#N/A</v>
      </c>
      <c r="H7" s="2" t="e">
        <f>VLOOKUP($A7,'Effluent Chemistry'!$A$6:$S$593,16,FALSE)</f>
        <v>#N/A</v>
      </c>
    </row>
    <row r="8" spans="1:15">
      <c r="A8" s="3">
        <v>45298</v>
      </c>
      <c r="B8" s="2">
        <v>49</v>
      </c>
      <c r="C8" s="2">
        <f t="shared" si="0"/>
        <v>4.9000000000000002E-2</v>
      </c>
      <c r="D8" s="2"/>
      <c r="E8" s="2"/>
      <c r="F8" s="2"/>
      <c r="G8" s="2" t="e">
        <f>VLOOKUP($A8,'Effluent Chemistry LOD@50%'!$A$6:$S$593,11,FALSE)</f>
        <v>#N/A</v>
      </c>
      <c r="H8" s="2" t="e">
        <f>VLOOKUP($A8,'Effluent Chemistry'!$A$6:$S$593,16,FALSE)</f>
        <v>#N/A</v>
      </c>
    </row>
    <row r="9" spans="1:15">
      <c r="A9" s="3">
        <v>45299</v>
      </c>
      <c r="B9" s="2">
        <v>57</v>
      </c>
      <c r="C9" s="2">
        <f t="shared" si="0"/>
        <v>5.7000000000000002E-2</v>
      </c>
      <c r="D9" s="2">
        <f>VLOOKUP($A9,'Effluent Chemistry'!$A$6:$S$593,13,FALSE)</f>
        <v>6</v>
      </c>
      <c r="E9" s="2">
        <f>VLOOKUP($A9,'Effluent Chemistry'!$A$6:$S$593,14,FALSE)</f>
        <v>1.1000000000000001</v>
      </c>
      <c r="F9" s="2">
        <f>VLOOKUP($A9,'Effluent Chemistry'!$A$6:$S$593,16,FALSE)</f>
        <v>19.600000000000001</v>
      </c>
      <c r="G9" s="2">
        <f>VLOOKUP($A9,'Effluent Chemistry LOD@50%'!$A$6:$S$593,11,FALSE)</f>
        <v>0.05</v>
      </c>
      <c r="H9" s="2">
        <f>VLOOKUP($A9,'Effluent Chemistry'!$A$6:$S$593,16,FALSE)</f>
        <v>19.600000000000001</v>
      </c>
    </row>
    <row r="10" spans="1:15">
      <c r="A10" s="3">
        <v>45300</v>
      </c>
      <c r="B10" s="2">
        <v>72</v>
      </c>
      <c r="C10" s="2">
        <f t="shared" si="0"/>
        <v>7.2000000000000008E-2</v>
      </c>
      <c r="D10" s="2"/>
      <c r="E10" s="2"/>
      <c r="F10" s="2"/>
      <c r="G10" s="2" t="e">
        <f>VLOOKUP($A10,'Effluent Chemistry LOD@50%'!$A$6:$S$593,11,FALSE)</f>
        <v>#N/A</v>
      </c>
      <c r="H10" s="2" t="e">
        <f>VLOOKUP($A10,'Effluent Chemistry'!$A$6:$S$593,16,FALSE)</f>
        <v>#N/A</v>
      </c>
    </row>
    <row r="11" spans="1:15">
      <c r="A11" s="3">
        <v>45301</v>
      </c>
      <c r="B11" s="2">
        <v>69</v>
      </c>
      <c r="C11" s="2">
        <f t="shared" si="0"/>
        <v>6.9000000000000006E-2</v>
      </c>
      <c r="D11" s="2">
        <f>VLOOKUP($A11,'Effluent Chemistry'!$A$6:$S$593,13,FALSE)</f>
        <v>7.3</v>
      </c>
      <c r="E11" s="2">
        <f>VLOOKUP($A11,'Effluent Chemistry'!$A$6:$S$593,14,FALSE)</f>
        <v>0.8</v>
      </c>
      <c r="F11" s="2">
        <f>VLOOKUP($A11,'Effluent Chemistry'!$A$6:$S$593,16,FALSE)</f>
        <v>25</v>
      </c>
      <c r="G11" s="2">
        <f>VLOOKUP($A11,'Effluent Chemistry LOD@50%'!$A$6:$S$593,11,FALSE)</f>
        <v>0.05</v>
      </c>
      <c r="H11" s="2">
        <f>VLOOKUP($A11,'Effluent Chemistry'!$A$6:$S$593,16,FALSE)</f>
        <v>25</v>
      </c>
    </row>
    <row r="12" spans="1:15">
      <c r="A12" s="3">
        <v>45302</v>
      </c>
      <c r="B12" s="2">
        <v>66</v>
      </c>
      <c r="C12" s="2">
        <f t="shared" si="0"/>
        <v>6.6000000000000003E-2</v>
      </c>
      <c r="D12" s="2"/>
      <c r="E12" s="2"/>
      <c r="F12" s="2"/>
      <c r="G12" s="2" t="e">
        <f>VLOOKUP($A12,'Effluent Chemistry LOD@50%'!$A$6:$S$593,11,FALSE)</f>
        <v>#N/A</v>
      </c>
      <c r="H12" s="2" t="e">
        <f>VLOOKUP($A12,'Effluent Chemistry'!$A$6:$S$593,16,FALSE)</f>
        <v>#N/A</v>
      </c>
    </row>
    <row r="13" spans="1:15">
      <c r="A13" s="3">
        <v>45303</v>
      </c>
      <c r="B13" s="2">
        <v>74</v>
      </c>
      <c r="C13" s="2">
        <f t="shared" si="0"/>
        <v>7.3999999999999996E-2</v>
      </c>
      <c r="D13" s="2">
        <f>VLOOKUP($A13,'Effluent Chemistry'!$A$6:$S$593,13,FALSE)</f>
        <v>8.1</v>
      </c>
      <c r="E13" s="2">
        <f>VLOOKUP($A13,'Effluent Chemistry'!$A$6:$S$593,14,FALSE)</f>
        <v>0.9</v>
      </c>
      <c r="F13" s="2">
        <f>VLOOKUP($A13,'Effluent Chemistry'!$A$6:$S$593,16,FALSE)</f>
        <v>32</v>
      </c>
      <c r="G13" s="2">
        <f>VLOOKUP($A13,'Effluent Chemistry LOD@50%'!$A$6:$S$593,11,FALSE)</f>
        <v>0.05</v>
      </c>
      <c r="H13" s="2">
        <f>VLOOKUP($A13,'Effluent Chemistry'!$A$6:$S$593,16,FALSE)</f>
        <v>32</v>
      </c>
    </row>
    <row r="14" spans="1:15">
      <c r="A14" s="3">
        <v>45304</v>
      </c>
      <c r="B14" s="2">
        <v>58</v>
      </c>
      <c r="C14" s="2">
        <f t="shared" si="0"/>
        <v>5.8000000000000003E-2</v>
      </c>
      <c r="D14" s="2"/>
      <c r="E14" s="2"/>
      <c r="F14" s="2"/>
      <c r="G14" s="2" t="e">
        <f>VLOOKUP($A14,'Effluent Chemistry LOD@50%'!$A$6:$S$593,11,FALSE)</f>
        <v>#N/A</v>
      </c>
      <c r="H14" s="2" t="e">
        <f>VLOOKUP($A14,'Effluent Chemistry'!$A$6:$S$593,16,FALSE)</f>
        <v>#N/A</v>
      </c>
    </row>
    <row r="15" spans="1:15">
      <c r="A15" s="3">
        <v>45305</v>
      </c>
      <c r="B15" s="2">
        <v>49</v>
      </c>
      <c r="C15" s="2">
        <f t="shared" si="0"/>
        <v>4.9000000000000002E-2</v>
      </c>
      <c r="D15" s="2"/>
      <c r="E15" s="2"/>
      <c r="F15" s="2"/>
      <c r="G15" s="2" t="e">
        <f>VLOOKUP($A15,'Effluent Chemistry LOD@50%'!$A$6:$S$593,11,FALSE)</f>
        <v>#N/A</v>
      </c>
      <c r="H15" s="2" t="e">
        <f>VLOOKUP($A15,'Effluent Chemistry'!$A$6:$S$593,16,FALSE)</f>
        <v>#N/A</v>
      </c>
    </row>
    <row r="16" spans="1:15">
      <c r="A16" s="3">
        <v>45306</v>
      </c>
      <c r="B16" s="2">
        <v>39</v>
      </c>
      <c r="C16" s="2">
        <f t="shared" si="0"/>
        <v>3.9E-2</v>
      </c>
      <c r="D16" s="2">
        <f>VLOOKUP($A16,'Effluent Chemistry'!$A$6:$S$593,13,FALSE)</f>
        <v>7.6</v>
      </c>
      <c r="E16" s="2">
        <f>VLOOKUP($A16,'Effluent Chemistry'!$A$6:$S$593,14,FALSE)</f>
        <v>0.6</v>
      </c>
      <c r="F16" s="2">
        <f>VLOOKUP($A16,'Effluent Chemistry'!$A$6:$S$593,16,FALSE)</f>
        <v>31.6</v>
      </c>
      <c r="G16" s="2">
        <f>VLOOKUP($A16,'Effluent Chemistry LOD@50%'!$A$6:$S$593,11,FALSE)</f>
        <v>0.1</v>
      </c>
      <c r="H16" s="2">
        <f>VLOOKUP($A16,'Effluent Chemistry'!$A$6:$S$593,16,FALSE)</f>
        <v>31.6</v>
      </c>
    </row>
    <row r="17" spans="1:8">
      <c r="A17" s="3">
        <v>45307</v>
      </c>
      <c r="B17" s="2">
        <v>42.299999999988358</v>
      </c>
      <c r="C17" s="2">
        <f t="shared" si="0"/>
        <v>4.2299999999988361E-2</v>
      </c>
      <c r="D17" s="2"/>
      <c r="E17" s="2"/>
      <c r="F17" s="2"/>
      <c r="G17" s="2" t="e">
        <f>VLOOKUP($A17,'Effluent Chemistry LOD@50%'!$A$6:$S$593,11,FALSE)</f>
        <v>#N/A</v>
      </c>
      <c r="H17" s="2" t="e">
        <f>VLOOKUP($A17,'Effluent Chemistry'!$A$6:$S$593,16,FALSE)</f>
        <v>#N/A</v>
      </c>
    </row>
    <row r="18" spans="1:8">
      <c r="A18" s="3">
        <v>45308</v>
      </c>
      <c r="B18" s="2">
        <v>61.700000000011642</v>
      </c>
      <c r="C18" s="2">
        <f t="shared" si="0"/>
        <v>6.1700000000011641E-2</v>
      </c>
      <c r="D18" s="2">
        <f>VLOOKUP($A18,'Effluent Chemistry'!$A$6:$S$593,13,FALSE)</f>
        <v>6.5</v>
      </c>
      <c r="E18" s="2">
        <f>VLOOKUP($A18,'Effluent Chemistry'!$A$6:$S$593,14,FALSE)</f>
        <v>0.8</v>
      </c>
      <c r="F18" s="2">
        <f>VLOOKUP($A18,'Effluent Chemistry'!$A$6:$S$593,16,FALSE)</f>
        <v>23.4</v>
      </c>
      <c r="G18" s="2">
        <f>VLOOKUP($A18,'Effluent Chemistry LOD@50%'!$A$6:$S$593,11,FALSE)</f>
        <v>0.05</v>
      </c>
      <c r="H18" s="2">
        <f>VLOOKUP($A18,'Effluent Chemistry'!$A$6:$S$593,16,FALSE)</f>
        <v>23.4</v>
      </c>
    </row>
    <row r="19" spans="1:8">
      <c r="A19" s="3">
        <v>45309</v>
      </c>
      <c r="B19" s="2">
        <v>42.200000000011642</v>
      </c>
      <c r="C19" s="2">
        <f t="shared" si="0"/>
        <v>4.2200000000011645E-2</v>
      </c>
      <c r="D19" s="2"/>
      <c r="E19" s="2"/>
      <c r="F19" s="2"/>
      <c r="G19" s="2" t="e">
        <f>VLOOKUP($A19,'Effluent Chemistry LOD@50%'!$A$6:$S$593,11,FALSE)</f>
        <v>#N/A</v>
      </c>
      <c r="H19" s="2" t="e">
        <f>VLOOKUP($A19,'Effluent Chemistry'!$A$6:$S$593,16,FALSE)</f>
        <v>#N/A</v>
      </c>
    </row>
    <row r="20" spans="1:8">
      <c r="A20" s="3">
        <v>45310</v>
      </c>
      <c r="B20" s="2">
        <v>60.200000000011642</v>
      </c>
      <c r="C20" s="2">
        <f t="shared" si="0"/>
        <v>6.020000000001164E-2</v>
      </c>
      <c r="D20" s="2">
        <f>VLOOKUP($A20,'Effluent Chemistry'!$A$6:$S$593,13,FALSE)</f>
        <v>9.9</v>
      </c>
      <c r="E20" s="2">
        <f>VLOOKUP($A20,'Effluent Chemistry'!$A$6:$S$593,14,FALSE)</f>
        <v>0.8</v>
      </c>
      <c r="F20" s="2">
        <f>VLOOKUP($A20,'Effluent Chemistry'!$A$6:$S$593,16,FALSE)</f>
        <v>31</v>
      </c>
      <c r="G20" s="2">
        <f>VLOOKUP($A20,'Effluent Chemistry LOD@50%'!$A$6:$S$593,11,FALSE)</f>
        <v>0.2</v>
      </c>
      <c r="H20" s="2">
        <f>VLOOKUP($A20,'Effluent Chemistry'!$A$6:$S$593,16,FALSE)</f>
        <v>31</v>
      </c>
    </row>
    <row r="21" spans="1:8">
      <c r="A21" s="3">
        <v>45311</v>
      </c>
      <c r="B21" s="2">
        <v>0</v>
      </c>
      <c r="C21" s="2">
        <f t="shared" si="0"/>
        <v>0</v>
      </c>
      <c r="D21" s="2"/>
      <c r="E21" s="2"/>
      <c r="F21" s="2"/>
      <c r="G21" s="2" t="e">
        <f>VLOOKUP($A21,'Effluent Chemistry LOD@50%'!$A$6:$S$593,11,FALSE)</f>
        <v>#N/A</v>
      </c>
      <c r="H21" s="2" t="e">
        <f>VLOOKUP($A21,'Effluent Chemistry'!$A$6:$S$593,16,FALSE)</f>
        <v>#N/A</v>
      </c>
    </row>
    <row r="22" spans="1:8">
      <c r="A22" s="3">
        <v>45312</v>
      </c>
      <c r="B22" s="2">
        <v>0</v>
      </c>
      <c r="C22" s="2">
        <f t="shared" si="0"/>
        <v>0</v>
      </c>
      <c r="D22" s="2"/>
      <c r="E22" s="2"/>
      <c r="F22" s="2"/>
      <c r="G22" s="2" t="e">
        <f>VLOOKUP($A22,'Effluent Chemistry LOD@50%'!$A$6:$S$593,11,FALSE)</f>
        <v>#N/A</v>
      </c>
      <c r="H22" s="2" t="e">
        <f>VLOOKUP($A22,'Effluent Chemistry'!$A$6:$S$593,16,FALSE)</f>
        <v>#N/A</v>
      </c>
    </row>
    <row r="23" spans="1:8">
      <c r="A23" s="3">
        <v>45313</v>
      </c>
      <c r="B23" s="2">
        <v>1.5999999999767169</v>
      </c>
      <c r="C23" s="2">
        <f t="shared" si="0"/>
        <v>1.5999999999767171E-3</v>
      </c>
      <c r="D23" s="2">
        <f>VLOOKUP($A23,'Effluent Chemistry'!$A$6:$S$593,13,FALSE)</f>
        <v>8.3000000000000007</v>
      </c>
      <c r="E23" s="2">
        <f>VLOOKUP($A23,'Effluent Chemistry'!$A$6:$S$593,14,FALSE)</f>
        <v>1.8</v>
      </c>
      <c r="F23" s="2">
        <f>VLOOKUP($A23,'Effluent Chemistry'!$A$6:$S$593,16,FALSE)</f>
        <v>30.18</v>
      </c>
      <c r="G23" s="2">
        <f>VLOOKUP($A23,'Effluent Chemistry LOD@50%'!$A$6:$S$593,11,FALSE)</f>
        <v>0.05</v>
      </c>
      <c r="H23" s="2">
        <f>VLOOKUP($A23,'Effluent Chemistry'!$A$6:$S$593,16,FALSE)</f>
        <v>30.18</v>
      </c>
    </row>
    <row r="24" spans="1:8">
      <c r="A24" s="3">
        <v>45314</v>
      </c>
      <c r="B24" s="2">
        <v>64</v>
      </c>
      <c r="C24" s="2">
        <f t="shared" si="0"/>
        <v>6.4000000000000001E-2</v>
      </c>
      <c r="D24" s="2"/>
      <c r="E24" s="2"/>
      <c r="F24" s="2"/>
      <c r="G24" s="2" t="e">
        <f>VLOOKUP($A24,'Effluent Chemistry LOD@50%'!$A$6:$S$593,11,FALSE)</f>
        <v>#N/A</v>
      </c>
      <c r="H24" s="2" t="e">
        <f>VLOOKUP($A24,'Effluent Chemistry'!$A$6:$S$593,16,FALSE)</f>
        <v>#N/A</v>
      </c>
    </row>
    <row r="25" spans="1:8">
      <c r="A25" s="3">
        <v>45315</v>
      </c>
      <c r="B25" s="2">
        <v>62</v>
      </c>
      <c r="C25" s="2">
        <f t="shared" si="0"/>
        <v>6.2E-2</v>
      </c>
      <c r="D25" s="2">
        <f>VLOOKUP($A25,'Effluent Chemistry'!$A$6:$S$593,13,FALSE)</f>
        <v>7.5</v>
      </c>
      <c r="E25" s="2">
        <f>VLOOKUP($A25,'Effluent Chemistry'!$A$6:$S$593,14,FALSE)</f>
        <v>0.82</v>
      </c>
      <c r="F25" s="2">
        <f>VLOOKUP($A25,'Effluent Chemistry'!$A$6:$S$593,16,FALSE)</f>
        <v>29.1</v>
      </c>
      <c r="G25" s="2">
        <f>VLOOKUP($A25,'Effluent Chemistry LOD@50%'!$A$6:$S$593,11,FALSE)</f>
        <v>0.05</v>
      </c>
      <c r="H25" s="2">
        <f>VLOOKUP($A25,'Effluent Chemistry'!$A$6:$S$593,16,FALSE)</f>
        <v>29.1</v>
      </c>
    </row>
    <row r="26" spans="1:8">
      <c r="A26" s="3">
        <v>45316</v>
      </c>
      <c r="B26" s="2">
        <v>83.599999999976717</v>
      </c>
      <c r="C26" s="2">
        <f t="shared" si="0"/>
        <v>8.3599999999976721E-2</v>
      </c>
      <c r="D26" s="2"/>
      <c r="E26" s="2"/>
      <c r="F26" s="2"/>
      <c r="G26" s="2" t="e">
        <f>VLOOKUP($A26,'Effluent Chemistry LOD@50%'!$A$6:$S$593,11,FALSE)</f>
        <v>#N/A</v>
      </c>
      <c r="H26" s="2" t="e">
        <f>VLOOKUP($A26,'Effluent Chemistry'!$A$6:$S$593,16,FALSE)</f>
        <v>#N/A</v>
      </c>
    </row>
    <row r="27" spans="1:8">
      <c r="A27" s="3">
        <v>45317</v>
      </c>
      <c r="B27" s="2">
        <v>104.20000000001164</v>
      </c>
      <c r="C27" s="2">
        <f t="shared" si="0"/>
        <v>0.10420000000001164</v>
      </c>
      <c r="D27" s="2">
        <f>VLOOKUP($A27,'Effluent Chemistry'!$A$6:$S$593,13,FALSE)</f>
        <v>8.1999999999999993</v>
      </c>
      <c r="E27" s="2">
        <f>VLOOKUP($A27,'Effluent Chemistry'!$A$6:$S$593,14,FALSE)</f>
        <v>0.46</v>
      </c>
      <c r="F27" s="2">
        <f>VLOOKUP($A27,'Effluent Chemistry'!$A$6:$S$593,16,FALSE)</f>
        <v>37.299999999999997</v>
      </c>
      <c r="G27" s="2">
        <f>VLOOKUP($A27,'Effluent Chemistry LOD@50%'!$A$6:$S$593,11,FALSE)</f>
        <v>0.05</v>
      </c>
      <c r="H27" s="2">
        <f>VLOOKUP($A27,'Effluent Chemistry'!$A$6:$S$593,16,FALSE)</f>
        <v>37.299999999999997</v>
      </c>
    </row>
    <row r="28" spans="1:8">
      <c r="A28" s="3">
        <v>45318</v>
      </c>
      <c r="B28" s="2">
        <v>59.200000000011642</v>
      </c>
      <c r="C28" s="2">
        <f t="shared" si="0"/>
        <v>5.9200000000011646E-2</v>
      </c>
      <c r="D28" s="2"/>
      <c r="E28" s="2"/>
      <c r="F28" s="2"/>
      <c r="G28" s="2" t="e">
        <f>VLOOKUP($A28,'Effluent Chemistry LOD@50%'!$A$6:$S$593,11,FALSE)</f>
        <v>#N/A</v>
      </c>
      <c r="H28" s="2" t="e">
        <f>VLOOKUP($A28,'Effluent Chemistry'!$A$6:$S$593,16,FALSE)</f>
        <v>#N/A</v>
      </c>
    </row>
    <row r="29" spans="1:8">
      <c r="A29" s="3">
        <v>45319</v>
      </c>
      <c r="B29" s="2">
        <v>58.900000000023283</v>
      </c>
      <c r="C29" s="2">
        <f t="shared" si="0"/>
        <v>5.8900000000023281E-2</v>
      </c>
      <c r="D29" s="2"/>
      <c r="E29" s="2"/>
      <c r="F29" s="2"/>
      <c r="G29" s="2" t="e">
        <f>VLOOKUP($A29,'Effluent Chemistry LOD@50%'!$A$6:$S$593,11,FALSE)</f>
        <v>#N/A</v>
      </c>
      <c r="H29" s="2" t="e">
        <f>VLOOKUP($A29,'Effluent Chemistry'!$A$6:$S$593,16,FALSE)</f>
        <v>#N/A</v>
      </c>
    </row>
    <row r="30" spans="1:8">
      <c r="A30" s="3">
        <v>45320</v>
      </c>
      <c r="B30" s="2">
        <v>74.599999999976717</v>
      </c>
      <c r="C30" s="2">
        <f t="shared" si="0"/>
        <v>7.4599999999976713E-2</v>
      </c>
      <c r="D30" s="2">
        <f>VLOOKUP($A30,'Effluent Chemistry'!$A$6:$S$593,13,FALSE)</f>
        <v>6.8</v>
      </c>
      <c r="E30" s="2">
        <f>VLOOKUP($A30,'Effluent Chemistry'!$A$6:$S$593,14,FALSE)</f>
        <v>0.53</v>
      </c>
      <c r="F30" s="2">
        <f>VLOOKUP($A30,'Effluent Chemistry'!$A$6:$S$593,16,FALSE)</f>
        <v>26.39</v>
      </c>
      <c r="G30" s="2">
        <f>VLOOKUP($A30,'Effluent Chemistry LOD@50%'!$A$6:$S$593,11,FALSE)</f>
        <v>0.05</v>
      </c>
      <c r="H30" s="2">
        <f>VLOOKUP($A30,'Effluent Chemistry'!$A$6:$S$593,16,FALSE)</f>
        <v>26.39</v>
      </c>
    </row>
    <row r="31" spans="1:8">
      <c r="A31" s="3">
        <v>45321</v>
      </c>
      <c r="B31" s="2">
        <v>79.700000000011642</v>
      </c>
      <c r="C31" s="2">
        <f t="shared" si="0"/>
        <v>7.9700000000011637E-2</v>
      </c>
      <c r="D31" s="2"/>
      <c r="E31" s="2"/>
      <c r="F31" s="2"/>
      <c r="G31" s="2" t="e">
        <f>VLOOKUP($A31,'Effluent Chemistry LOD@50%'!$A$6:$S$593,11,FALSE)</f>
        <v>#N/A</v>
      </c>
      <c r="H31" s="2" t="e">
        <f>VLOOKUP($A31,'Effluent Chemistry'!$A$6:$S$593,16,FALSE)</f>
        <v>#N/A</v>
      </c>
    </row>
    <row r="32" spans="1:8">
      <c r="A32" s="3">
        <v>45322</v>
      </c>
      <c r="B32" s="2">
        <v>61.799999999988358</v>
      </c>
      <c r="C32" s="2">
        <f t="shared" si="0"/>
        <v>6.1799999999988357E-2</v>
      </c>
      <c r="D32" s="2">
        <f>VLOOKUP($A32,'Effluent Chemistry'!$A$6:$S$593,13,FALSE)</f>
        <v>8.5299999999999994</v>
      </c>
      <c r="E32" s="2">
        <f>VLOOKUP($A32,'Effluent Chemistry'!$A$6:$S$593,14,FALSE)</f>
        <v>0.84</v>
      </c>
      <c r="F32" s="2">
        <f>VLOOKUP($A32,'Effluent Chemistry'!$A$6:$S$593,16,FALSE)</f>
        <v>28.48</v>
      </c>
      <c r="G32" s="2">
        <f>VLOOKUP($A32,'Effluent Chemistry LOD@50%'!$A$6:$S$593,11,FALSE)</f>
        <v>0.05</v>
      </c>
      <c r="H32" s="2">
        <f>VLOOKUP($A32,'Effluent Chemistry'!$A$6:$S$593,16,FALSE)</f>
        <v>28.48</v>
      </c>
    </row>
    <row r="33" spans="1:8">
      <c r="A33" s="3">
        <v>45323</v>
      </c>
      <c r="B33" s="2">
        <v>77.099999999976717</v>
      </c>
      <c r="C33" s="2">
        <f t="shared" si="0"/>
        <v>7.7099999999976715E-2</v>
      </c>
      <c r="D33" s="2"/>
      <c r="E33" s="2"/>
      <c r="F33" s="2"/>
      <c r="G33" s="2" t="e">
        <f>VLOOKUP($A33,'Effluent Chemistry LOD@50%'!$A$6:$S$593,11,FALSE)</f>
        <v>#N/A</v>
      </c>
      <c r="H33" s="2" t="e">
        <f>VLOOKUP($A33,'Effluent Chemistry'!$A$6:$S$593,16,FALSE)</f>
        <v>#N/A</v>
      </c>
    </row>
    <row r="34" spans="1:8">
      <c r="A34" s="3">
        <v>45324</v>
      </c>
      <c r="B34" s="2">
        <v>89.900000000023283</v>
      </c>
      <c r="C34" s="2">
        <f t="shared" si="0"/>
        <v>8.9900000000023281E-2</v>
      </c>
      <c r="D34" s="2">
        <f>VLOOKUP($A34,'Effluent Chemistry'!$A$6:$S$593,13,FALSE)</f>
        <v>9.2799999999999994</v>
      </c>
      <c r="E34" s="2">
        <f>VLOOKUP($A34,'Effluent Chemistry'!$A$6:$S$593,14,FALSE)</f>
        <v>0.85</v>
      </c>
      <c r="F34" s="2">
        <f>VLOOKUP($A34,'Effluent Chemistry'!$A$6:$S$593,16,FALSE)</f>
        <v>37.01</v>
      </c>
      <c r="G34" s="2">
        <f>VLOOKUP($A34,'Effluent Chemistry LOD@50%'!$A$6:$S$593,11,FALSE)</f>
        <v>0.2</v>
      </c>
      <c r="H34" s="2">
        <f>VLOOKUP($A34,'Effluent Chemistry'!$A$6:$S$593,16,FALSE)</f>
        <v>37.01</v>
      </c>
    </row>
    <row r="35" spans="1:8">
      <c r="A35" s="3">
        <v>45325</v>
      </c>
      <c r="B35" s="2">
        <v>69</v>
      </c>
      <c r="C35" s="2">
        <f t="shared" si="0"/>
        <v>6.9000000000000006E-2</v>
      </c>
      <c r="D35" s="2"/>
      <c r="E35" s="2"/>
      <c r="F35" s="2"/>
      <c r="G35" s="2" t="e">
        <f>VLOOKUP($A35,'Effluent Chemistry LOD@50%'!$A$6:$S$593,11,FALSE)</f>
        <v>#N/A</v>
      </c>
      <c r="H35" s="2" t="e">
        <f>VLOOKUP($A35,'Effluent Chemistry'!$A$6:$S$593,16,FALSE)</f>
        <v>#N/A</v>
      </c>
    </row>
    <row r="36" spans="1:8">
      <c r="A36" s="3">
        <v>45326</v>
      </c>
      <c r="B36" s="2">
        <v>65.099999999976717</v>
      </c>
      <c r="C36" s="2">
        <f t="shared" si="0"/>
        <v>6.5099999999976718E-2</v>
      </c>
      <c r="D36" s="2"/>
      <c r="E36" s="2"/>
      <c r="F36" s="2"/>
      <c r="G36" s="2" t="e">
        <f>VLOOKUP($A36,'Effluent Chemistry LOD@50%'!$A$6:$S$593,11,FALSE)</f>
        <v>#N/A</v>
      </c>
      <c r="H36" s="2" t="e">
        <f>VLOOKUP($A36,'Effluent Chemistry'!$A$6:$S$593,16,FALSE)</f>
        <v>#N/A</v>
      </c>
    </row>
    <row r="37" spans="1:8">
      <c r="A37" s="3">
        <v>45327</v>
      </c>
      <c r="B37" s="2">
        <v>52.300000000046566</v>
      </c>
      <c r="C37" s="2">
        <f t="shared" si="0"/>
        <v>5.2300000000046566E-2</v>
      </c>
      <c r="D37" s="2">
        <f>VLOOKUP($A37,'Effluent Chemistry'!$A$6:$S$593,13,FALSE)</f>
        <v>7.95</v>
      </c>
      <c r="E37" s="2">
        <f>VLOOKUP($A37,'Effluent Chemistry'!$A$6:$S$593,14,FALSE)</f>
        <v>0.68</v>
      </c>
      <c r="F37" s="2">
        <f>VLOOKUP($A37,'Effluent Chemistry'!$A$6:$S$593,16,FALSE)</f>
        <v>25.82</v>
      </c>
      <c r="G37" s="2">
        <f>VLOOKUP($A37,'Effluent Chemistry LOD@50%'!$A$6:$S$593,11,FALSE)</f>
        <v>0.05</v>
      </c>
      <c r="H37" s="2">
        <f>VLOOKUP($A37,'Effluent Chemistry'!$A$6:$S$593,16,FALSE)</f>
        <v>25.82</v>
      </c>
    </row>
    <row r="38" spans="1:8">
      <c r="A38" s="3">
        <v>45328</v>
      </c>
      <c r="B38" s="2">
        <v>64</v>
      </c>
      <c r="C38" s="2">
        <f t="shared" si="0"/>
        <v>6.4000000000000001E-2</v>
      </c>
      <c r="D38" s="2"/>
      <c r="E38" s="2"/>
      <c r="F38" s="2"/>
      <c r="G38" s="2" t="e">
        <f>VLOOKUP($A38,'Effluent Chemistry LOD@50%'!$A$6:$S$593,11,FALSE)</f>
        <v>#N/A</v>
      </c>
      <c r="H38" s="2" t="e">
        <f>VLOOKUP($A38,'Effluent Chemistry'!$A$6:$S$593,16,FALSE)</f>
        <v>#N/A</v>
      </c>
    </row>
    <row r="39" spans="1:8">
      <c r="A39" s="3">
        <v>45329</v>
      </c>
      <c r="B39" s="2">
        <v>133.59999999997672</v>
      </c>
      <c r="C39" s="2">
        <f t="shared" si="0"/>
        <v>0.13359999999997671</v>
      </c>
      <c r="D39" s="2">
        <f>VLOOKUP($A39,'Effluent Chemistry'!$A$6:$S$593,13,FALSE)</f>
        <v>7.7</v>
      </c>
      <c r="E39" s="2">
        <f>VLOOKUP($A39,'Effluent Chemistry'!$A$6:$S$593,14,FALSE)</f>
        <v>1.19</v>
      </c>
      <c r="F39" s="2">
        <f>VLOOKUP($A39,'Effluent Chemistry'!$A$6:$S$593,16,FALSE)</f>
        <v>26.1</v>
      </c>
      <c r="G39" s="2">
        <f>VLOOKUP($A39,'Effluent Chemistry LOD@50%'!$A$6:$S$593,11,FALSE)</f>
        <v>0.05</v>
      </c>
      <c r="H39" s="2">
        <f>VLOOKUP($A39,'Effluent Chemistry'!$A$6:$S$593,16,FALSE)</f>
        <v>26.1</v>
      </c>
    </row>
    <row r="40" spans="1:8">
      <c r="A40" s="3">
        <v>45330</v>
      </c>
      <c r="B40" s="2">
        <v>75.900000000023283</v>
      </c>
      <c r="C40" s="2">
        <f t="shared" si="0"/>
        <v>7.5900000000023282E-2</v>
      </c>
      <c r="D40" s="2"/>
      <c r="E40" s="2"/>
      <c r="F40" s="2"/>
      <c r="G40" s="2" t="e">
        <f>VLOOKUP($A40,'Effluent Chemistry LOD@50%'!$A$6:$S$593,11,FALSE)</f>
        <v>#N/A</v>
      </c>
      <c r="H40" s="2" t="e">
        <f>VLOOKUP($A40,'Effluent Chemistry'!$A$6:$S$593,16,FALSE)</f>
        <v>#N/A</v>
      </c>
    </row>
    <row r="41" spans="1:8">
      <c r="A41" s="3">
        <v>45331</v>
      </c>
      <c r="B41" s="2">
        <v>157.69999999995343</v>
      </c>
      <c r="C41" s="2">
        <f t="shared" si="0"/>
        <v>0.15769999999995343</v>
      </c>
      <c r="D41" s="2">
        <f>VLOOKUP($A41,'Effluent Chemistry'!$A$6:$S$593,13,FALSE)</f>
        <v>7.06</v>
      </c>
      <c r="E41" s="2">
        <f>VLOOKUP($A41,'Effluent Chemistry'!$A$6:$S$593,14,FALSE)</f>
        <v>1.92</v>
      </c>
      <c r="F41" s="2">
        <f>VLOOKUP($A41,'Effluent Chemistry'!$A$6:$S$593,16,FALSE)</f>
        <v>29.91</v>
      </c>
      <c r="G41" s="2">
        <f>VLOOKUP($A41,'Effluent Chemistry LOD@50%'!$A$6:$S$593,11,FALSE)</f>
        <v>0.05</v>
      </c>
      <c r="H41" s="2">
        <f>VLOOKUP($A41,'Effluent Chemistry'!$A$6:$S$593,16,FALSE)</f>
        <v>29.91</v>
      </c>
    </row>
    <row r="42" spans="1:8">
      <c r="A42" s="3">
        <v>45332</v>
      </c>
      <c r="B42" s="2">
        <v>79.600000000034925</v>
      </c>
      <c r="C42" s="2">
        <f t="shared" si="0"/>
        <v>7.9600000000034921E-2</v>
      </c>
      <c r="D42" s="2"/>
      <c r="E42" s="2"/>
      <c r="F42" s="2"/>
      <c r="G42" s="2" t="e">
        <f>VLOOKUP($A42,'Effluent Chemistry LOD@50%'!$A$6:$S$593,11,FALSE)</f>
        <v>#N/A</v>
      </c>
      <c r="H42" s="2" t="e">
        <f>VLOOKUP($A42,'Effluent Chemistry'!$A$6:$S$593,16,FALSE)</f>
        <v>#N/A</v>
      </c>
    </row>
    <row r="43" spans="1:8">
      <c r="A43" s="3">
        <v>45333</v>
      </c>
      <c r="B43" s="2">
        <v>51.799999999988358</v>
      </c>
      <c r="C43" s="2">
        <f t="shared" si="0"/>
        <v>5.1799999999988362E-2</v>
      </c>
      <c r="D43" s="2"/>
      <c r="E43" s="2"/>
      <c r="F43" s="2"/>
      <c r="G43" s="2" t="e">
        <f>VLOOKUP($A43,'Effluent Chemistry LOD@50%'!$A$6:$S$593,11,FALSE)</f>
        <v>#N/A</v>
      </c>
      <c r="H43" s="2" t="e">
        <f>VLOOKUP($A43,'Effluent Chemistry'!$A$6:$S$593,16,FALSE)</f>
        <v>#N/A</v>
      </c>
    </row>
    <row r="44" spans="1:8">
      <c r="A44" s="3">
        <v>45334</v>
      </c>
      <c r="B44" s="2">
        <v>60</v>
      </c>
      <c r="C44" s="2">
        <f t="shared" si="0"/>
        <v>0.06</v>
      </c>
      <c r="D44" s="2">
        <f>VLOOKUP($A44,'Effluent Chemistry'!$A$6:$S$593,13,FALSE)</f>
        <v>5.3</v>
      </c>
      <c r="E44" s="2">
        <f>VLOOKUP($A44,'Effluent Chemistry'!$A$6:$S$593,14,FALSE)</f>
        <v>0.93</v>
      </c>
      <c r="F44" s="2">
        <f>VLOOKUP($A44,'Effluent Chemistry'!$A$6:$S$593,16,FALSE)</f>
        <v>17.5</v>
      </c>
      <c r="G44" s="2">
        <f>VLOOKUP($A44,'Effluent Chemistry LOD@50%'!$A$6:$S$593,11,FALSE)</f>
        <v>0.05</v>
      </c>
      <c r="H44" s="2">
        <f>VLOOKUP($A44,'Effluent Chemistry'!$A$6:$S$593,16,FALSE)</f>
        <v>17.5</v>
      </c>
    </row>
    <row r="45" spans="1:8">
      <c r="A45" s="3">
        <v>45335</v>
      </c>
      <c r="B45" s="2">
        <v>48</v>
      </c>
      <c r="C45" s="2">
        <f t="shared" si="0"/>
        <v>4.8000000000000001E-2</v>
      </c>
      <c r="D45" s="2"/>
      <c r="E45" s="2"/>
      <c r="F45" s="2"/>
      <c r="G45" s="2" t="e">
        <f>VLOOKUP($A45,'Effluent Chemistry LOD@50%'!$A$6:$S$593,11,FALSE)</f>
        <v>#N/A</v>
      </c>
      <c r="H45" s="2" t="e">
        <f>VLOOKUP($A45,'Effluent Chemistry'!$A$6:$S$593,16,FALSE)</f>
        <v>#N/A</v>
      </c>
    </row>
    <row r="46" spans="1:8">
      <c r="A46" s="3">
        <v>45336</v>
      </c>
      <c r="B46" s="2">
        <v>47</v>
      </c>
      <c r="C46" s="2">
        <f t="shared" si="0"/>
        <v>4.7E-2</v>
      </c>
      <c r="D46" s="2">
        <f>VLOOKUP($A46,'Effluent Chemistry'!$A$6:$S$593,13,FALSE)</f>
        <v>7.41</v>
      </c>
      <c r="E46" s="2">
        <f>VLOOKUP($A46,'Effluent Chemistry'!$A$6:$S$593,14,FALSE)</f>
        <v>0.90700000000000003</v>
      </c>
      <c r="F46" s="2">
        <f>VLOOKUP($A46,'Effluent Chemistry'!$A$6:$S$593,16,FALSE)</f>
        <v>26.8</v>
      </c>
      <c r="G46" s="2">
        <f>VLOOKUP($A46,'Effluent Chemistry LOD@50%'!$A$6:$S$593,11,FALSE)</f>
        <v>0.05</v>
      </c>
      <c r="H46" s="2">
        <f>VLOOKUP($A46,'Effluent Chemistry'!$A$6:$S$593,16,FALSE)</f>
        <v>26.8</v>
      </c>
    </row>
    <row r="47" spans="1:8">
      <c r="A47" s="3">
        <v>45337</v>
      </c>
      <c r="B47" s="2">
        <v>128</v>
      </c>
      <c r="C47" s="2">
        <f t="shared" si="0"/>
        <v>0.128</v>
      </c>
      <c r="D47" s="2"/>
      <c r="E47" s="2"/>
      <c r="F47" s="2"/>
      <c r="G47" s="2" t="e">
        <f>VLOOKUP($A47,'Effluent Chemistry LOD@50%'!$A$6:$S$593,11,FALSE)</f>
        <v>#N/A</v>
      </c>
      <c r="H47" s="2" t="e">
        <f>VLOOKUP($A47,'Effluent Chemistry'!$A$6:$S$593,16,FALSE)</f>
        <v>#N/A</v>
      </c>
    </row>
    <row r="48" spans="1:8">
      <c r="A48" s="3">
        <v>45338</v>
      </c>
      <c r="B48" s="2">
        <v>100.90000000002328</v>
      </c>
      <c r="C48" s="2">
        <f t="shared" si="0"/>
        <v>0.10090000000002329</v>
      </c>
      <c r="D48" s="2">
        <f>VLOOKUP($A48,'Effluent Chemistry'!$A$6:$S$593,13,FALSE)</f>
        <v>12.08</v>
      </c>
      <c r="E48" s="2">
        <f>VLOOKUP($A48,'Effluent Chemistry'!$A$6:$S$593,14,FALSE)</f>
        <v>3.3</v>
      </c>
      <c r="F48" s="2">
        <f>VLOOKUP($A48,'Effluent Chemistry'!$A$6:$S$593,16,FALSE)</f>
        <v>36.5</v>
      </c>
      <c r="G48" s="2">
        <f>VLOOKUP($A48,'Effluent Chemistry LOD@50%'!$A$6:$S$593,11,FALSE)</f>
        <v>0.05</v>
      </c>
      <c r="H48" s="2">
        <f>VLOOKUP($A48,'Effluent Chemistry'!$A$6:$S$593,16,FALSE)</f>
        <v>36.5</v>
      </c>
    </row>
    <row r="49" spans="1:8">
      <c r="A49" s="3">
        <v>45339</v>
      </c>
      <c r="B49" s="2">
        <v>58.099999999976717</v>
      </c>
      <c r="C49" s="2">
        <f t="shared" si="0"/>
        <v>5.8099999999976719E-2</v>
      </c>
      <c r="D49" s="2"/>
      <c r="E49" s="2"/>
      <c r="F49" s="2"/>
      <c r="G49" s="2" t="e">
        <f>VLOOKUP($A49,'Effluent Chemistry LOD@50%'!$A$6:$S$593,11,FALSE)</f>
        <v>#N/A</v>
      </c>
      <c r="H49" s="2" t="e">
        <f>VLOOKUP($A49,'Effluent Chemistry'!$A$6:$S$593,16,FALSE)</f>
        <v>#N/A</v>
      </c>
    </row>
    <row r="50" spans="1:8">
      <c r="A50" s="3">
        <v>45340</v>
      </c>
      <c r="B50" s="2">
        <v>41.099999999976717</v>
      </c>
      <c r="C50" s="2">
        <f t="shared" si="0"/>
        <v>4.1099999999976718E-2</v>
      </c>
      <c r="D50" s="2"/>
      <c r="E50" s="2"/>
      <c r="F50" s="2"/>
      <c r="G50" s="2" t="e">
        <f>VLOOKUP($A50,'Effluent Chemistry LOD@50%'!$A$6:$S$593,11,FALSE)</f>
        <v>#N/A</v>
      </c>
      <c r="H50" s="2" t="e">
        <f>VLOOKUP($A50,'Effluent Chemistry'!$A$6:$S$593,16,FALSE)</f>
        <v>#N/A</v>
      </c>
    </row>
    <row r="51" spans="1:8">
      <c r="A51" s="3">
        <v>45341</v>
      </c>
      <c r="B51" s="2">
        <v>143</v>
      </c>
      <c r="C51" s="2">
        <f t="shared" si="0"/>
        <v>0.14300000000000002</v>
      </c>
      <c r="D51" s="2">
        <f>VLOOKUP($A51,'Effluent Chemistry'!$A$6:$S$593,13,FALSE)</f>
        <v>6.43</v>
      </c>
      <c r="E51" s="2">
        <f>VLOOKUP($A51,'Effluent Chemistry'!$A$6:$S$593,14,FALSE)</f>
        <v>1.33</v>
      </c>
      <c r="F51" s="2">
        <f>VLOOKUP($A51,'Effluent Chemistry'!$A$6:$S$593,16,FALSE)</f>
        <v>24</v>
      </c>
      <c r="G51" s="2">
        <f>VLOOKUP($A51,'Effluent Chemistry LOD@50%'!$A$6:$S$593,11,FALSE)</f>
        <v>0.05</v>
      </c>
      <c r="H51" s="2">
        <f>VLOOKUP($A51,'Effluent Chemistry'!$A$6:$S$593,16,FALSE)</f>
        <v>24</v>
      </c>
    </row>
    <row r="52" spans="1:8">
      <c r="A52" s="3">
        <v>45342</v>
      </c>
      <c r="B52" s="2">
        <v>56.5</v>
      </c>
      <c r="C52" s="2">
        <f t="shared" si="0"/>
        <v>5.6500000000000002E-2</v>
      </c>
      <c r="D52" s="2"/>
      <c r="E52" s="2"/>
      <c r="F52" s="2"/>
      <c r="G52" s="2" t="e">
        <f>VLOOKUP($A52,'Effluent Chemistry LOD@50%'!$A$6:$S$593,11,FALSE)</f>
        <v>#N/A</v>
      </c>
      <c r="H52" s="2" t="e">
        <f>VLOOKUP($A52,'Effluent Chemistry'!$A$6:$S$593,16,FALSE)</f>
        <v>#N/A</v>
      </c>
    </row>
    <row r="53" spans="1:8">
      <c r="A53" s="3">
        <v>45343</v>
      </c>
      <c r="B53" s="2">
        <v>83.800000000046566</v>
      </c>
      <c r="C53" s="2">
        <f t="shared" si="0"/>
        <v>8.3800000000046573E-2</v>
      </c>
      <c r="D53" s="2">
        <f>VLOOKUP($A53,'Effluent Chemistry'!$A$6:$S$593,13,FALSE)</f>
        <v>6.51</v>
      </c>
      <c r="E53" s="2">
        <f>VLOOKUP($A53,'Effluent Chemistry'!$A$6:$S$593,14,FALSE)</f>
        <v>0.94499999999999995</v>
      </c>
      <c r="F53" s="2">
        <f>VLOOKUP($A53,'Effluent Chemistry'!$A$6:$S$593,16,FALSE)</f>
        <v>25.2</v>
      </c>
      <c r="G53" s="2">
        <f>VLOOKUP($A53,'Effluent Chemistry LOD@50%'!$A$6:$S$593,11,FALSE)</f>
        <v>0.1</v>
      </c>
      <c r="H53" s="2">
        <f>VLOOKUP($A53,'Effluent Chemistry'!$A$6:$S$593,16,FALSE)</f>
        <v>25.2</v>
      </c>
    </row>
    <row r="54" spans="1:8">
      <c r="A54" s="3">
        <v>45344</v>
      </c>
      <c r="B54" s="2">
        <v>78.099999999976717</v>
      </c>
      <c r="C54" s="2">
        <f t="shared" si="0"/>
        <v>7.8099999999976716E-2</v>
      </c>
      <c r="D54" s="2"/>
      <c r="E54" s="2"/>
      <c r="F54" s="2"/>
      <c r="G54" s="2" t="e">
        <f>VLOOKUP($A54,'Effluent Chemistry LOD@50%'!$A$6:$S$593,11,FALSE)</f>
        <v>#N/A</v>
      </c>
      <c r="H54" s="2" t="e">
        <f>VLOOKUP($A54,'Effluent Chemistry'!$A$6:$S$593,16,FALSE)</f>
        <v>#N/A</v>
      </c>
    </row>
    <row r="55" spans="1:8">
      <c r="A55" s="3">
        <v>45345</v>
      </c>
      <c r="B55" s="2">
        <v>101.70000000001164</v>
      </c>
      <c r="C55" s="2">
        <f t="shared" si="0"/>
        <v>0.10170000000001164</v>
      </c>
      <c r="D55" s="2">
        <f>VLOOKUP($A55,'Effluent Chemistry'!$A$6:$S$593,13,FALSE)</f>
        <v>6.3</v>
      </c>
      <c r="E55" s="2">
        <f>VLOOKUP($A55,'Effluent Chemistry'!$A$6:$S$593,14,FALSE)</f>
        <v>1.72</v>
      </c>
      <c r="F55" s="2">
        <f>VLOOKUP($A55,'Effluent Chemistry'!$A$6:$S$593,16,FALSE)</f>
        <v>24.93</v>
      </c>
      <c r="G55" s="2">
        <f>VLOOKUP($A55,'Effluent Chemistry LOD@50%'!$A$6:$S$593,11,FALSE)</f>
        <v>0.1</v>
      </c>
      <c r="H55" s="2">
        <f>VLOOKUP($A55,'Effluent Chemistry'!$A$6:$S$593,16,FALSE)</f>
        <v>24.93</v>
      </c>
    </row>
    <row r="56" spans="1:8">
      <c r="A56" s="3">
        <v>45346</v>
      </c>
      <c r="B56" s="2">
        <v>49</v>
      </c>
      <c r="C56" s="2">
        <f t="shared" si="0"/>
        <v>4.9000000000000002E-2</v>
      </c>
      <c r="D56" s="2"/>
      <c r="E56" s="2"/>
      <c r="F56" s="2"/>
      <c r="G56" s="2" t="e">
        <f>VLOOKUP($A56,'Effluent Chemistry LOD@50%'!$A$6:$S$593,11,FALSE)</f>
        <v>#N/A</v>
      </c>
      <c r="H56" s="2" t="e">
        <f>VLOOKUP($A56,'Effluent Chemistry'!$A$6:$S$593,16,FALSE)</f>
        <v>#N/A</v>
      </c>
    </row>
    <row r="57" spans="1:8">
      <c r="A57" s="3">
        <v>45347</v>
      </c>
      <c r="B57" s="2">
        <v>67</v>
      </c>
      <c r="C57" s="2">
        <f t="shared" si="0"/>
        <v>6.7000000000000004E-2</v>
      </c>
      <c r="D57" s="2"/>
      <c r="E57" s="2"/>
      <c r="F57" s="2"/>
      <c r="G57" s="2" t="e">
        <f>VLOOKUP($A57,'Effluent Chemistry LOD@50%'!$A$6:$S$593,11,FALSE)</f>
        <v>#N/A</v>
      </c>
      <c r="H57" s="2" t="e">
        <f>VLOOKUP($A57,'Effluent Chemistry'!$A$6:$S$593,16,FALSE)</f>
        <v>#N/A</v>
      </c>
    </row>
    <row r="58" spans="1:8">
      <c r="A58" s="3">
        <v>45348</v>
      </c>
      <c r="B58" s="2">
        <v>53</v>
      </c>
      <c r="C58" s="2">
        <f t="shared" si="0"/>
        <v>5.2999999999999999E-2</v>
      </c>
      <c r="D58" s="2">
        <f>VLOOKUP($A58,'Effluent Chemistry'!$A$6:$S$593,13,FALSE)</f>
        <v>4.88</v>
      </c>
      <c r="E58" s="2">
        <f>VLOOKUP($A58,'Effluent Chemistry'!$A$6:$S$593,14,FALSE)</f>
        <v>0.66</v>
      </c>
      <c r="F58" s="2">
        <f>VLOOKUP($A58,'Effluent Chemistry'!$A$6:$S$593,16,FALSE)</f>
        <v>14.6</v>
      </c>
      <c r="G58" s="2">
        <f>VLOOKUP($A58,'Effluent Chemistry LOD@50%'!$A$6:$S$593,11,FALSE)</f>
        <v>0.05</v>
      </c>
      <c r="H58" s="2">
        <f>VLOOKUP($A58,'Effluent Chemistry'!$A$6:$S$593,16,FALSE)</f>
        <v>14.6</v>
      </c>
    </row>
    <row r="59" spans="1:8">
      <c r="A59" s="3">
        <v>45349</v>
      </c>
      <c r="B59" s="2">
        <v>71.799999999988358</v>
      </c>
      <c r="C59" s="2">
        <f t="shared" si="0"/>
        <v>7.1799999999988359E-2</v>
      </c>
      <c r="D59" s="2"/>
      <c r="E59" s="2"/>
      <c r="F59" s="2"/>
      <c r="G59" s="2" t="e">
        <f>VLOOKUP($A59,'Effluent Chemistry LOD@50%'!$A$6:$S$593,11,FALSE)</f>
        <v>#N/A</v>
      </c>
      <c r="H59" s="2" t="e">
        <f>VLOOKUP($A59,'Effluent Chemistry'!$A$6:$S$593,16,FALSE)</f>
        <v>#N/A</v>
      </c>
    </row>
    <row r="60" spans="1:8">
      <c r="A60" s="3">
        <v>45350</v>
      </c>
      <c r="B60" s="2">
        <v>53.099999999976717</v>
      </c>
      <c r="C60" s="2">
        <f t="shared" si="0"/>
        <v>5.3099999999976721E-2</v>
      </c>
      <c r="D60" s="2">
        <f>VLOOKUP($A60,'Effluent Chemistry'!$A$6:$S$593,13,FALSE)</f>
        <v>7.59</v>
      </c>
      <c r="E60" s="2">
        <f>VLOOKUP($A60,'Effluent Chemistry'!$A$6:$S$593,14,FALSE)</f>
        <v>1.1599999999999999</v>
      </c>
      <c r="F60" s="2">
        <f>VLOOKUP($A60,'Effluent Chemistry'!$A$6:$S$593,16,FALSE)</f>
        <v>17.23</v>
      </c>
      <c r="G60" s="2">
        <f>VLOOKUP($A60,'Effluent Chemistry LOD@50%'!$A$6:$S$593,11,FALSE)</f>
        <v>0.05</v>
      </c>
      <c r="H60" s="2">
        <f>VLOOKUP($A60,'Effluent Chemistry'!$A$6:$S$593,16,FALSE)</f>
        <v>17.23</v>
      </c>
    </row>
    <row r="61" spans="1:8">
      <c r="A61" s="3">
        <v>45351</v>
      </c>
      <c r="B61" s="2">
        <v>55.200000000011642</v>
      </c>
      <c r="C61" s="2">
        <f t="shared" si="0"/>
        <v>5.5200000000011643E-2</v>
      </c>
      <c r="D61" s="2"/>
      <c r="E61" s="2"/>
      <c r="F61" s="2"/>
      <c r="G61" s="2" t="e">
        <f>VLOOKUP($A61,'Effluent Chemistry LOD@50%'!$A$6:$S$593,11,FALSE)</f>
        <v>#N/A</v>
      </c>
      <c r="H61" s="2" t="e">
        <f>VLOOKUP($A61,'Effluent Chemistry'!$A$6:$S$593,16,FALSE)</f>
        <v>#N/A</v>
      </c>
    </row>
    <row r="62" spans="1:8">
      <c r="A62" s="3">
        <v>45352</v>
      </c>
      <c r="B62" s="2">
        <v>62.400000000023283</v>
      </c>
      <c r="C62" s="2">
        <f t="shared" si="0"/>
        <v>6.2400000000023284E-2</v>
      </c>
      <c r="D62" s="2">
        <f>VLOOKUP($A62,'Effluent Chemistry'!$A$6:$S$593,13,FALSE)</f>
        <v>7.97</v>
      </c>
      <c r="E62" s="2">
        <f>VLOOKUP($A62,'Effluent Chemistry'!$A$6:$S$593,14,FALSE)</f>
        <v>1.1200000000000001</v>
      </c>
      <c r="F62" s="2">
        <f>VLOOKUP($A62,'Effluent Chemistry'!$A$6:$S$593,16,FALSE)</f>
        <v>21.4</v>
      </c>
      <c r="G62" s="2">
        <f>VLOOKUP($A62,'Effluent Chemistry LOD@50%'!$A$6:$S$593,11,FALSE)</f>
        <v>0.05</v>
      </c>
      <c r="H62" s="2">
        <f>VLOOKUP($A62,'Effluent Chemistry'!$A$6:$S$593,16,FALSE)</f>
        <v>21.4</v>
      </c>
    </row>
    <row r="63" spans="1:8">
      <c r="A63" s="3">
        <v>45353</v>
      </c>
      <c r="B63" s="2">
        <v>69.299999999988358</v>
      </c>
      <c r="C63" s="2">
        <f t="shared" si="0"/>
        <v>6.9299999999988357E-2</v>
      </c>
      <c r="D63" s="2"/>
      <c r="E63" s="2"/>
      <c r="F63" s="2"/>
      <c r="G63" s="2" t="e">
        <f>VLOOKUP($A63,'Effluent Chemistry LOD@50%'!$A$6:$S$593,11,FALSE)</f>
        <v>#N/A</v>
      </c>
      <c r="H63" s="2" t="e">
        <f>VLOOKUP($A63,'Effluent Chemistry'!$A$6:$S$593,16,FALSE)</f>
        <v>#N/A</v>
      </c>
    </row>
    <row r="64" spans="1:8">
      <c r="A64" s="3">
        <v>45354</v>
      </c>
      <c r="B64" s="2">
        <v>67</v>
      </c>
      <c r="C64" s="2">
        <f t="shared" si="0"/>
        <v>6.7000000000000004E-2</v>
      </c>
      <c r="D64" s="2"/>
      <c r="E64" s="2"/>
      <c r="F64" s="2"/>
      <c r="G64" s="2" t="e">
        <f>VLOOKUP($A64,'Effluent Chemistry LOD@50%'!$A$6:$S$593,11,FALSE)</f>
        <v>#N/A</v>
      </c>
      <c r="H64" s="2" t="e">
        <f>VLOOKUP($A64,'Effluent Chemistry'!$A$6:$S$593,16,FALSE)</f>
        <v>#N/A</v>
      </c>
    </row>
    <row r="65" spans="1:8">
      <c r="A65" s="3">
        <v>45355</v>
      </c>
      <c r="B65" s="2">
        <v>41</v>
      </c>
      <c r="C65" s="2">
        <f t="shared" si="0"/>
        <v>4.1000000000000002E-2</v>
      </c>
      <c r="D65" s="2">
        <f>VLOOKUP($A65,'Effluent Chemistry'!$A$6:$S$593,13,FALSE)</f>
        <v>7.7</v>
      </c>
      <c r="E65" s="2">
        <f>VLOOKUP($A65,'Effluent Chemistry'!$A$6:$S$593,14,FALSE)</f>
        <v>1.72</v>
      </c>
      <c r="F65" s="2">
        <f>VLOOKUP($A65,'Effluent Chemistry'!$A$6:$S$593,16,FALSE)</f>
        <v>18.510000000000002</v>
      </c>
      <c r="G65" s="2">
        <f>VLOOKUP($A65,'Effluent Chemistry LOD@50%'!$A$6:$S$593,11,FALSE)</f>
        <v>0.05</v>
      </c>
      <c r="H65" s="2">
        <f>VLOOKUP($A65,'Effluent Chemistry'!$A$6:$S$593,16,FALSE)</f>
        <v>18.510000000000002</v>
      </c>
    </row>
    <row r="66" spans="1:8">
      <c r="A66" s="3">
        <v>45356</v>
      </c>
      <c r="B66" s="2">
        <v>58</v>
      </c>
      <c r="C66" s="2">
        <f t="shared" si="0"/>
        <v>5.8000000000000003E-2</v>
      </c>
      <c r="D66" s="2"/>
      <c r="E66" s="2"/>
      <c r="F66" s="2"/>
      <c r="G66" s="2" t="e">
        <f>VLOOKUP($A66,'Effluent Chemistry LOD@50%'!$A$6:$S$593,11,FALSE)</f>
        <v>#N/A</v>
      </c>
      <c r="H66" s="2" t="e">
        <f>VLOOKUP($A66,'Effluent Chemistry'!$A$6:$S$593,16,FALSE)</f>
        <v>#N/A</v>
      </c>
    </row>
    <row r="67" spans="1:8">
      <c r="A67" s="3">
        <v>45357</v>
      </c>
      <c r="B67" s="2">
        <v>54</v>
      </c>
      <c r="C67" s="2">
        <f t="shared" ref="C67:C130" si="5">B67*0.001</f>
        <v>5.3999999999999999E-2</v>
      </c>
      <c r="D67" s="2">
        <f>VLOOKUP($A67,'Effluent Chemistry'!$A$6:$S$593,13,FALSE)</f>
        <v>8.6300000000000008</v>
      </c>
      <c r="E67" s="2">
        <f>VLOOKUP($A67,'Effluent Chemistry'!$A$6:$S$593,14,FALSE)</f>
        <v>1.19</v>
      </c>
      <c r="F67" s="2">
        <f>VLOOKUP($A67,'Effluent Chemistry'!$A$6:$S$593,16,FALSE)</f>
        <v>17.77</v>
      </c>
      <c r="G67" s="2">
        <f>VLOOKUP($A67,'Effluent Chemistry LOD@50%'!$A$6:$S$593,11,FALSE)</f>
        <v>0.05</v>
      </c>
      <c r="H67" s="2">
        <f>VLOOKUP($A67,'Effluent Chemistry'!$A$6:$S$593,16,FALSE)</f>
        <v>17.77</v>
      </c>
    </row>
    <row r="68" spans="1:8">
      <c r="A68" s="3">
        <v>45358</v>
      </c>
      <c r="B68" s="2">
        <v>45.200000000011642</v>
      </c>
      <c r="C68" s="2">
        <f t="shared" si="5"/>
        <v>4.5200000000011641E-2</v>
      </c>
      <c r="D68" s="2"/>
      <c r="E68" s="2"/>
      <c r="F68" s="2"/>
      <c r="G68" s="2" t="e">
        <f>VLOOKUP($A68,'Effluent Chemistry LOD@50%'!$A$6:$S$593,11,FALSE)</f>
        <v>#N/A</v>
      </c>
      <c r="H68" s="2" t="e">
        <f>VLOOKUP($A68,'Effluent Chemistry'!$A$6:$S$593,16,FALSE)</f>
        <v>#N/A</v>
      </c>
    </row>
    <row r="69" spans="1:8">
      <c r="A69" s="3">
        <v>45359</v>
      </c>
      <c r="B69" s="2">
        <v>44.700000000011642</v>
      </c>
      <c r="C69" s="2">
        <f t="shared" si="5"/>
        <v>4.470000000001164E-2</v>
      </c>
      <c r="D69" s="2">
        <f>VLOOKUP($A69,'Effluent Chemistry'!$A$6:$S$593,13,FALSE)</f>
        <v>9.0500000000000007</v>
      </c>
      <c r="E69" s="2">
        <f>VLOOKUP($A69,'Effluent Chemistry'!$A$6:$S$593,14,FALSE)</f>
        <v>1.6</v>
      </c>
      <c r="F69" s="2">
        <f>VLOOKUP($A69,'Effluent Chemistry'!$A$6:$S$593,16,FALSE)</f>
        <v>23.2</v>
      </c>
      <c r="G69" s="2">
        <f>VLOOKUP($A69,'Effluent Chemistry LOD@50%'!$A$6:$S$593,11,FALSE)</f>
        <v>0.05</v>
      </c>
      <c r="H69" s="2">
        <f>VLOOKUP($A69,'Effluent Chemistry'!$A$6:$S$593,16,FALSE)</f>
        <v>23.2</v>
      </c>
    </row>
    <row r="70" spans="1:8">
      <c r="A70" s="3">
        <v>45360</v>
      </c>
      <c r="B70" s="2">
        <v>40.5</v>
      </c>
      <c r="C70" s="2">
        <f t="shared" si="5"/>
        <v>4.0500000000000001E-2</v>
      </c>
      <c r="D70" s="2"/>
      <c r="E70" s="2"/>
      <c r="F70" s="2"/>
      <c r="G70" s="2" t="e">
        <f>VLOOKUP($A70,'Effluent Chemistry LOD@50%'!$A$6:$S$593,11,FALSE)</f>
        <v>#N/A</v>
      </c>
      <c r="H70" s="2" t="e">
        <f>VLOOKUP($A70,'Effluent Chemistry'!$A$6:$S$593,16,FALSE)</f>
        <v>#N/A</v>
      </c>
    </row>
    <row r="71" spans="1:8">
      <c r="A71" s="3">
        <v>45361</v>
      </c>
      <c r="B71" s="2">
        <v>50.199999999953434</v>
      </c>
      <c r="C71" s="2">
        <f t="shared" si="5"/>
        <v>5.0199999999953435E-2</v>
      </c>
      <c r="D71" s="2"/>
      <c r="E71" s="2"/>
      <c r="F71" s="2"/>
      <c r="G71" s="2" t="e">
        <f>VLOOKUP($A71,'Effluent Chemistry LOD@50%'!$A$6:$S$593,11,FALSE)</f>
        <v>#N/A</v>
      </c>
      <c r="H71" s="2" t="e">
        <f>VLOOKUP($A71,'Effluent Chemistry'!$A$6:$S$593,16,FALSE)</f>
        <v>#N/A</v>
      </c>
    </row>
    <row r="72" spans="1:8">
      <c r="A72" s="3">
        <v>45362</v>
      </c>
      <c r="B72" s="2">
        <v>47.400000000023283</v>
      </c>
      <c r="C72" s="2">
        <f t="shared" si="5"/>
        <v>4.7400000000023285E-2</v>
      </c>
      <c r="D72" s="2">
        <f>VLOOKUP($A72,'Effluent Chemistry'!$A$6:$S$593,13,FALSE)</f>
        <v>8.5</v>
      </c>
      <c r="E72" s="2">
        <f>VLOOKUP($A72,'Effluent Chemistry'!$A$6:$S$593,14,FALSE)</f>
        <v>1.38</v>
      </c>
      <c r="F72" s="2">
        <f>VLOOKUP($A72,'Effluent Chemistry'!$A$6:$S$593,16,FALSE)</f>
        <v>20.93</v>
      </c>
      <c r="G72" s="2">
        <f>VLOOKUP($A72,'Effluent Chemistry LOD@50%'!$A$6:$S$593,11,FALSE)</f>
        <v>0.05</v>
      </c>
      <c r="H72" s="2">
        <f>VLOOKUP($A72,'Effluent Chemistry'!$A$6:$S$593,16,FALSE)</f>
        <v>20.93</v>
      </c>
    </row>
    <row r="73" spans="1:8">
      <c r="A73" s="3">
        <v>45363</v>
      </c>
      <c r="B73" s="2">
        <v>63</v>
      </c>
      <c r="C73" s="2">
        <f t="shared" si="5"/>
        <v>6.3E-2</v>
      </c>
      <c r="D73" s="2"/>
      <c r="E73" s="2"/>
      <c r="F73" s="2"/>
      <c r="G73" s="2" t="e">
        <f>VLOOKUP($A73,'Effluent Chemistry LOD@50%'!$A$6:$S$593,11,FALSE)</f>
        <v>#N/A</v>
      </c>
      <c r="H73" s="2" t="e">
        <f>VLOOKUP($A73,'Effluent Chemistry'!$A$6:$S$593,16,FALSE)</f>
        <v>#N/A</v>
      </c>
    </row>
    <row r="74" spans="1:8">
      <c r="A74" s="3">
        <v>45364</v>
      </c>
      <c r="B74" s="2">
        <v>61</v>
      </c>
      <c r="C74" s="2">
        <f t="shared" si="5"/>
        <v>6.0999999999999999E-2</v>
      </c>
      <c r="D74" s="2">
        <f>VLOOKUP($A74,'Effluent Chemistry'!$A$6:$S$593,13,FALSE)</f>
        <v>8.06</v>
      </c>
      <c r="E74" s="2">
        <f>VLOOKUP($A74,'Effluent Chemistry'!$A$6:$S$593,14,FALSE)</f>
        <v>1.65</v>
      </c>
      <c r="F74" s="2">
        <f>VLOOKUP($A74,'Effluent Chemistry'!$A$6:$S$593,16,FALSE)</f>
        <v>19.190000000000001</v>
      </c>
      <c r="G74" s="2">
        <f>VLOOKUP($A74,'Effluent Chemistry LOD@50%'!$A$6:$S$593,11,FALSE)</f>
        <v>0.05</v>
      </c>
      <c r="H74" s="2">
        <f>VLOOKUP($A74,'Effluent Chemistry'!$A$6:$S$593,16,FALSE)</f>
        <v>19.190000000000001</v>
      </c>
    </row>
    <row r="75" spans="1:8">
      <c r="A75" s="3">
        <v>45365</v>
      </c>
      <c r="B75" s="2">
        <v>70</v>
      </c>
      <c r="C75" s="2">
        <f t="shared" si="5"/>
        <v>7.0000000000000007E-2</v>
      </c>
      <c r="D75" s="2"/>
      <c r="E75" s="2"/>
      <c r="F75" s="2"/>
      <c r="G75" s="2" t="e">
        <f>VLOOKUP($A75,'Effluent Chemistry LOD@50%'!$A$6:$S$593,11,FALSE)</f>
        <v>#N/A</v>
      </c>
      <c r="H75" s="2" t="e">
        <f>VLOOKUP($A75,'Effluent Chemistry'!$A$6:$S$593,16,FALSE)</f>
        <v>#N/A</v>
      </c>
    </row>
    <row r="76" spans="1:8">
      <c r="A76" s="3">
        <v>45366</v>
      </c>
      <c r="B76" s="2">
        <v>50.799999999988358</v>
      </c>
      <c r="C76" s="2">
        <f t="shared" si="5"/>
        <v>5.0799999999988361E-2</v>
      </c>
      <c r="D76" s="2">
        <f>VLOOKUP($A76,'Effluent Chemistry'!$A$6:$S$593,13,FALSE)</f>
        <v>9.64</v>
      </c>
      <c r="E76" s="2">
        <f>VLOOKUP($A76,'Effluent Chemistry'!$A$6:$S$593,14,FALSE)</f>
        <v>2.04</v>
      </c>
      <c r="F76" s="2">
        <f>VLOOKUP($A76,'Effluent Chemistry'!$A$6:$S$593,16,FALSE)</f>
        <v>22.25</v>
      </c>
      <c r="G76" s="2">
        <f>VLOOKUP($A76,'Effluent Chemistry LOD@50%'!$A$6:$S$593,11,FALSE)</f>
        <v>0.05</v>
      </c>
      <c r="H76" s="2">
        <f>VLOOKUP($A76,'Effluent Chemistry'!$A$6:$S$593,16,FALSE)</f>
        <v>22.25</v>
      </c>
    </row>
    <row r="77" spans="1:8">
      <c r="A77" s="3">
        <v>45367</v>
      </c>
      <c r="B77" s="2">
        <v>45.600000000034925</v>
      </c>
      <c r="C77" s="2">
        <f t="shared" si="5"/>
        <v>4.5600000000034925E-2</v>
      </c>
      <c r="D77" s="2"/>
      <c r="E77" s="2"/>
      <c r="F77" s="2"/>
      <c r="G77" s="2" t="e">
        <f>VLOOKUP($A77,'Effluent Chemistry LOD@50%'!$A$6:$S$593,11,FALSE)</f>
        <v>#N/A</v>
      </c>
      <c r="H77" s="2" t="e">
        <f>VLOOKUP($A77,'Effluent Chemistry'!$A$6:$S$593,16,FALSE)</f>
        <v>#N/A</v>
      </c>
    </row>
    <row r="78" spans="1:8">
      <c r="A78" s="3">
        <v>45368</v>
      </c>
      <c r="B78" s="2">
        <v>78.699999999953434</v>
      </c>
      <c r="C78" s="2">
        <f t="shared" si="5"/>
        <v>7.8699999999953432E-2</v>
      </c>
      <c r="D78" s="2"/>
      <c r="E78" s="2"/>
      <c r="F78" s="2"/>
      <c r="G78" s="2" t="e">
        <f>VLOOKUP($A78,'Effluent Chemistry LOD@50%'!$A$6:$S$593,11,FALSE)</f>
        <v>#N/A</v>
      </c>
      <c r="H78" s="2" t="e">
        <f>VLOOKUP($A78,'Effluent Chemistry'!$A$6:$S$593,16,FALSE)</f>
        <v>#N/A</v>
      </c>
    </row>
    <row r="79" spans="1:8">
      <c r="A79" s="3">
        <v>45369</v>
      </c>
      <c r="B79" s="2">
        <v>44.300000000046566</v>
      </c>
      <c r="C79" s="2">
        <f t="shared" si="5"/>
        <v>4.4300000000046566E-2</v>
      </c>
      <c r="D79" s="2">
        <f>VLOOKUP($A79,'Effluent Chemistry'!$A$6:$S$593,13,FALSE)</f>
        <v>8.86</v>
      </c>
      <c r="E79" s="2">
        <f>VLOOKUP($A79,'Effluent Chemistry'!$A$6:$S$593,14,FALSE)</f>
        <v>1.91</v>
      </c>
      <c r="F79" s="2">
        <f>VLOOKUP($A79,'Effluent Chemistry'!$A$6:$S$593,16,FALSE)</f>
        <v>22.18</v>
      </c>
      <c r="G79" s="2">
        <f>VLOOKUP($A79,'Effluent Chemistry LOD@50%'!$A$6:$S$593,11,FALSE)</f>
        <v>0.05</v>
      </c>
      <c r="H79" s="2">
        <f>VLOOKUP($A79,'Effluent Chemistry'!$A$6:$S$593,16,FALSE)</f>
        <v>22.18</v>
      </c>
    </row>
    <row r="80" spans="1:8">
      <c r="A80" s="3">
        <v>45370</v>
      </c>
      <c r="B80" s="2">
        <v>48.699999999953434</v>
      </c>
      <c r="C80" s="2">
        <f t="shared" si="5"/>
        <v>4.8699999999953433E-2</v>
      </c>
      <c r="D80" s="2"/>
      <c r="E80" s="2"/>
      <c r="F80" s="2"/>
      <c r="G80" s="2" t="e">
        <f>VLOOKUP($A80,'Effluent Chemistry LOD@50%'!$A$6:$S$593,11,FALSE)</f>
        <v>#N/A</v>
      </c>
      <c r="H80" s="2" t="e">
        <f>VLOOKUP($A80,'Effluent Chemistry'!$A$6:$S$593,16,FALSE)</f>
        <v>#N/A</v>
      </c>
    </row>
    <row r="81" spans="1:8">
      <c r="A81" s="3">
        <v>45371</v>
      </c>
      <c r="B81" s="2">
        <v>64.900000000023283</v>
      </c>
      <c r="C81" s="2">
        <f t="shared" si="5"/>
        <v>6.4900000000023286E-2</v>
      </c>
      <c r="D81" s="2">
        <f>VLOOKUP($A81,'Effluent Chemistry'!$A$6:$S$593,13,FALSE)</f>
        <v>8.9920000000000009</v>
      </c>
      <c r="E81" s="2">
        <f>VLOOKUP($A81,'Effluent Chemistry'!$A$6:$S$593,14,FALSE)</f>
        <v>1.87</v>
      </c>
      <c r="F81" s="2">
        <f>VLOOKUP($A81,'Effluent Chemistry'!$A$6:$S$593,16,FALSE)</f>
        <v>20.95</v>
      </c>
      <c r="G81" s="2">
        <f>VLOOKUP($A81,'Effluent Chemistry LOD@50%'!$A$6:$S$593,11,FALSE)</f>
        <v>0.05</v>
      </c>
      <c r="H81" s="2">
        <f>VLOOKUP($A81,'Effluent Chemistry'!$A$6:$S$593,16,FALSE)</f>
        <v>20.95</v>
      </c>
    </row>
    <row r="82" spans="1:8">
      <c r="A82" s="3">
        <v>45372</v>
      </c>
      <c r="B82" s="2">
        <v>56</v>
      </c>
      <c r="C82" s="2">
        <f t="shared" si="5"/>
        <v>5.6000000000000001E-2</v>
      </c>
      <c r="D82" s="2"/>
      <c r="E82" s="2"/>
      <c r="F82" s="2"/>
      <c r="G82" s="2" t="e">
        <f>VLOOKUP($A82,'Effluent Chemistry LOD@50%'!$A$6:$S$593,11,FALSE)</f>
        <v>#N/A</v>
      </c>
      <c r="H82" s="2" t="e">
        <f>VLOOKUP($A82,'Effluent Chemistry'!$A$6:$S$593,16,FALSE)</f>
        <v>#N/A</v>
      </c>
    </row>
    <row r="83" spans="1:8">
      <c r="A83" s="3">
        <v>45373</v>
      </c>
      <c r="B83" s="2">
        <v>53</v>
      </c>
      <c r="C83" s="2">
        <f t="shared" si="5"/>
        <v>5.2999999999999999E-2</v>
      </c>
      <c r="D83" s="2">
        <f>VLOOKUP($A83,'Effluent Chemistry'!$A$6:$S$593,13,FALSE)</f>
        <v>9.6790000000000003</v>
      </c>
      <c r="E83" s="2">
        <f>VLOOKUP($A83,'Effluent Chemistry'!$A$6:$S$593,14,FALSE)</f>
        <v>2.169</v>
      </c>
      <c r="F83" s="2">
        <f>VLOOKUP($A83,'Effluent Chemistry'!$A$6:$S$593,16,FALSE)</f>
        <v>26.151</v>
      </c>
      <c r="G83" s="2">
        <f>VLOOKUP($A83,'Effluent Chemistry LOD@50%'!$A$6:$S$593,11,FALSE)</f>
        <v>0.05</v>
      </c>
      <c r="H83" s="2">
        <f>VLOOKUP($A83,'Effluent Chemistry'!$A$6:$S$593,16,FALSE)</f>
        <v>26.151</v>
      </c>
    </row>
    <row r="84" spans="1:8">
      <c r="A84" s="3">
        <v>45374</v>
      </c>
      <c r="B84" s="2">
        <v>62</v>
      </c>
      <c r="C84" s="2">
        <f t="shared" si="5"/>
        <v>6.2E-2</v>
      </c>
      <c r="D84" s="2"/>
      <c r="E84" s="2"/>
      <c r="F84" s="2"/>
      <c r="G84" s="2" t="e">
        <f>VLOOKUP($A84,'Effluent Chemistry LOD@50%'!$A$6:$S$593,11,FALSE)</f>
        <v>#N/A</v>
      </c>
      <c r="H84" s="2" t="e">
        <f>VLOOKUP($A84,'Effluent Chemistry'!$A$6:$S$593,16,FALSE)</f>
        <v>#N/A</v>
      </c>
    </row>
    <row r="85" spans="1:8">
      <c r="A85" s="3">
        <v>45375</v>
      </c>
      <c r="B85" s="2">
        <v>41</v>
      </c>
      <c r="C85" s="2">
        <f t="shared" si="5"/>
        <v>4.1000000000000002E-2</v>
      </c>
      <c r="D85" s="2"/>
      <c r="E85" s="2"/>
      <c r="F85" s="2"/>
      <c r="G85" s="2" t="e">
        <f>VLOOKUP($A85,'Effluent Chemistry LOD@50%'!$A$6:$S$593,11,FALSE)</f>
        <v>#N/A</v>
      </c>
      <c r="H85" s="2" t="e">
        <f>VLOOKUP($A85,'Effluent Chemistry'!$A$6:$S$593,16,FALSE)</f>
        <v>#N/A</v>
      </c>
    </row>
    <row r="86" spans="1:8">
      <c r="A86" s="3">
        <v>45376</v>
      </c>
      <c r="B86" s="2">
        <v>41.400000000023283</v>
      </c>
      <c r="C86" s="2">
        <f t="shared" si="5"/>
        <v>4.1400000000023286E-2</v>
      </c>
      <c r="D86" s="2">
        <f>VLOOKUP($A86,'Effluent Chemistry'!$A$6:$S$593,13,FALSE)</f>
        <v>7.9980000000000002</v>
      </c>
      <c r="E86" s="2">
        <f>VLOOKUP($A86,'Effluent Chemistry'!$A$6:$S$593,14,FALSE)</f>
        <v>1.1759999999999999</v>
      </c>
      <c r="F86" s="2">
        <f>VLOOKUP($A86,'Effluent Chemistry'!$A$6:$S$593,16,FALSE)</f>
        <v>19.937000000000001</v>
      </c>
      <c r="G86" s="2">
        <f>VLOOKUP($A86,'Effluent Chemistry LOD@50%'!$A$6:$S$593,11,FALSE)</f>
        <v>0.05</v>
      </c>
      <c r="H86" s="2">
        <f>VLOOKUP($A86,'Effluent Chemistry'!$A$6:$S$593,16,FALSE)</f>
        <v>19.937000000000001</v>
      </c>
    </row>
    <row r="87" spans="1:8">
      <c r="A87" s="3">
        <v>45377</v>
      </c>
      <c r="B87" s="2">
        <v>64</v>
      </c>
      <c r="C87" s="2">
        <f t="shared" si="5"/>
        <v>6.4000000000000001E-2</v>
      </c>
      <c r="D87" s="2"/>
      <c r="E87" s="2"/>
      <c r="F87" s="2"/>
      <c r="G87" s="2" t="e">
        <f>VLOOKUP($A87,'Effluent Chemistry LOD@50%'!$A$6:$S$593,11,FALSE)</f>
        <v>#N/A</v>
      </c>
      <c r="H87" s="2" t="e">
        <f>VLOOKUP($A87,'Effluent Chemistry'!$A$6:$S$593,16,FALSE)</f>
        <v>#N/A</v>
      </c>
    </row>
    <row r="88" spans="1:8">
      <c r="A88" s="3">
        <v>45378</v>
      </c>
      <c r="B88" s="2">
        <v>77.5</v>
      </c>
      <c r="C88" s="2">
        <f t="shared" si="5"/>
        <v>7.7499999999999999E-2</v>
      </c>
      <c r="D88" s="2">
        <f>VLOOKUP($A88,'Effluent Chemistry'!$A$6:$S$593,13,FALSE)</f>
        <v>7.367</v>
      </c>
      <c r="E88" s="2">
        <f>VLOOKUP($A88,'Effluent Chemistry'!$A$6:$S$593,14,FALSE)</f>
        <v>2.4670000000000001</v>
      </c>
      <c r="F88" s="2">
        <f>VLOOKUP($A88,'Effluent Chemistry'!$A$6:$S$593,16,FALSE)</f>
        <v>19.861999999999998</v>
      </c>
      <c r="G88" s="2">
        <f>VLOOKUP($A88,'Effluent Chemistry LOD@50%'!$A$6:$S$593,11,FALSE)</f>
        <v>0.05</v>
      </c>
      <c r="H88" s="2">
        <f>VLOOKUP($A88,'Effluent Chemistry'!$A$6:$S$593,16,FALSE)</f>
        <v>19.861999999999998</v>
      </c>
    </row>
    <row r="89" spans="1:8">
      <c r="A89" s="3">
        <v>45379</v>
      </c>
      <c r="B89" s="2">
        <v>53.099999999976717</v>
      </c>
      <c r="C89" s="2">
        <f t="shared" si="5"/>
        <v>5.3099999999976721E-2</v>
      </c>
      <c r="D89" s="2"/>
      <c r="E89" s="2"/>
      <c r="F89" s="2"/>
      <c r="G89" s="2" t="e">
        <f>VLOOKUP($A89,'Effluent Chemistry LOD@50%'!$A$6:$S$593,11,FALSE)</f>
        <v>#N/A</v>
      </c>
      <c r="H89" s="2" t="e">
        <f>VLOOKUP($A89,'Effluent Chemistry'!$A$6:$S$593,16,FALSE)</f>
        <v>#N/A</v>
      </c>
    </row>
    <row r="90" spans="1:8">
      <c r="A90" s="3">
        <v>45380</v>
      </c>
      <c r="B90" s="2">
        <v>74</v>
      </c>
      <c r="C90" s="2">
        <f t="shared" si="5"/>
        <v>7.3999999999999996E-2</v>
      </c>
      <c r="D90" s="2"/>
      <c r="E90" s="2"/>
      <c r="F90" s="2"/>
      <c r="G90" s="2" t="e">
        <f>VLOOKUP($A90,'Effluent Chemistry LOD@50%'!$A$6:$S$593,11,FALSE)</f>
        <v>#N/A</v>
      </c>
      <c r="H90" s="2" t="e">
        <f>VLOOKUP($A90,'Effluent Chemistry'!$A$6:$S$593,16,FALSE)</f>
        <v>#N/A</v>
      </c>
    </row>
    <row r="91" spans="1:8">
      <c r="A91" s="3">
        <v>45381</v>
      </c>
      <c r="B91" s="2">
        <v>41.799999999988358</v>
      </c>
      <c r="C91" s="2">
        <f t="shared" si="5"/>
        <v>4.179999999998836E-2</v>
      </c>
      <c r="D91" s="2"/>
      <c r="E91" s="2"/>
      <c r="F91" s="2"/>
      <c r="G91" s="2" t="e">
        <f>VLOOKUP($A91,'Effluent Chemistry LOD@50%'!$A$6:$S$593,11,FALSE)</f>
        <v>#N/A</v>
      </c>
      <c r="H91" s="2" t="e">
        <f>VLOOKUP($A91,'Effluent Chemistry'!$A$6:$S$593,16,FALSE)</f>
        <v>#N/A</v>
      </c>
    </row>
    <row r="92" spans="1:8">
      <c r="A92" s="3">
        <v>45382</v>
      </c>
      <c r="B92" s="2">
        <v>43.200000000011642</v>
      </c>
      <c r="C92" s="2">
        <f t="shared" si="5"/>
        <v>4.3200000000011646E-2</v>
      </c>
      <c r="D92" s="2"/>
      <c r="E92" s="2"/>
      <c r="F92" s="2"/>
      <c r="G92" s="2" t="e">
        <f>VLOOKUP($A92,'Effluent Chemistry LOD@50%'!$A$6:$S$593,11,FALSE)</f>
        <v>#N/A</v>
      </c>
      <c r="H92" s="2" t="e">
        <f>VLOOKUP($A92,'Effluent Chemistry'!$A$6:$S$593,16,FALSE)</f>
        <v>#N/A</v>
      </c>
    </row>
    <row r="93" spans="1:8">
      <c r="A93" s="3">
        <v>45383</v>
      </c>
      <c r="B93" s="2">
        <v>20.299999999988358</v>
      </c>
      <c r="C93" s="2">
        <f t="shared" si="5"/>
        <v>2.0299999999988359E-2</v>
      </c>
      <c r="D93" s="2"/>
      <c r="E93" s="2"/>
      <c r="F93" s="2"/>
      <c r="G93" s="2" t="e">
        <f>VLOOKUP($A93,'Effluent Chemistry LOD@50%'!$A$6:$S$593,11,FALSE)</f>
        <v>#N/A</v>
      </c>
      <c r="H93" s="2" t="e">
        <f>VLOOKUP($A93,'Effluent Chemistry'!$A$6:$S$593,16,FALSE)</f>
        <v>#N/A</v>
      </c>
    </row>
    <row r="94" spans="1:8">
      <c r="A94" s="3">
        <v>45384</v>
      </c>
      <c r="B94" s="2">
        <v>44.900000000023283</v>
      </c>
      <c r="C94" s="2">
        <f t="shared" si="5"/>
        <v>4.4900000000023282E-2</v>
      </c>
      <c r="D94" s="2">
        <f>VLOOKUP($A94,'Effluent Chemistry'!$A$6:$S$593,13,FALSE)</f>
        <v>10.4</v>
      </c>
      <c r="E94" s="2">
        <f>VLOOKUP($A94,'Effluent Chemistry'!$A$6:$S$593,14,FALSE)</f>
        <v>2.1</v>
      </c>
      <c r="F94" s="2">
        <f>VLOOKUP($A94,'Effluent Chemistry'!$A$6:$S$593,16,FALSE)</f>
        <v>33.729999999999997</v>
      </c>
      <c r="G94" s="2">
        <f>VLOOKUP($A94,'Effluent Chemistry LOD@50%'!$A$6:$S$593,11,FALSE)</f>
        <v>0.05</v>
      </c>
      <c r="H94" s="2">
        <f>VLOOKUP($A94,'Effluent Chemistry'!$A$6:$S$593,16,FALSE)</f>
        <v>33.729999999999997</v>
      </c>
    </row>
    <row r="95" spans="1:8">
      <c r="A95" s="3">
        <v>45385</v>
      </c>
      <c r="B95" s="2">
        <v>61.799999999988358</v>
      </c>
      <c r="C95" s="2">
        <f t="shared" si="5"/>
        <v>6.1799999999988357E-2</v>
      </c>
      <c r="D95" s="2"/>
      <c r="E95" s="2"/>
      <c r="F95" s="2"/>
      <c r="G95" s="2" t="e">
        <f>VLOOKUP($A95,'Effluent Chemistry LOD@50%'!$A$6:$S$593,11,FALSE)</f>
        <v>#N/A</v>
      </c>
      <c r="H95" s="2" t="e">
        <f>VLOOKUP($A95,'Effluent Chemistry'!$A$6:$S$593,16,FALSE)</f>
        <v>#N/A</v>
      </c>
    </row>
    <row r="96" spans="1:8">
      <c r="A96" s="3">
        <v>45386</v>
      </c>
      <c r="B96" s="2">
        <v>89</v>
      </c>
      <c r="C96" s="2">
        <f t="shared" si="5"/>
        <v>8.8999999999999996E-2</v>
      </c>
      <c r="D96" s="2"/>
      <c r="E96" s="2"/>
      <c r="F96" s="2"/>
      <c r="G96" s="2" t="e">
        <f>VLOOKUP($A96,'Effluent Chemistry LOD@50%'!$A$6:$S$593,11,FALSE)</f>
        <v>#N/A</v>
      </c>
      <c r="H96" s="2" t="e">
        <f>VLOOKUP($A96,'Effluent Chemistry'!$A$6:$S$593,16,FALSE)</f>
        <v>#N/A</v>
      </c>
    </row>
    <row r="97" spans="1:8">
      <c r="A97" s="3">
        <v>45387</v>
      </c>
      <c r="B97" s="2">
        <v>61</v>
      </c>
      <c r="C97" s="2">
        <f t="shared" si="5"/>
        <v>6.0999999999999999E-2</v>
      </c>
      <c r="D97" s="2">
        <f>VLOOKUP($A97,'Effluent Chemistry'!$A$6:$S$593,13,FALSE)</f>
        <v>8.016</v>
      </c>
      <c r="E97" s="2">
        <f>VLOOKUP($A97,'Effluent Chemistry'!$A$6:$S$593,14,FALSE)</f>
        <v>2.2709999999999999</v>
      </c>
      <c r="F97" s="2">
        <f>VLOOKUP($A97,'Effluent Chemistry'!$A$6:$S$593,16,FALSE)</f>
        <v>21.385999999999999</v>
      </c>
      <c r="G97" s="2">
        <f>VLOOKUP($A97,'Effluent Chemistry LOD@50%'!$A$6:$S$593,11,FALSE)</f>
        <v>0.05</v>
      </c>
      <c r="H97" s="2">
        <f>VLOOKUP($A97,'Effluent Chemistry'!$A$6:$S$593,16,FALSE)</f>
        <v>21.385999999999999</v>
      </c>
    </row>
    <row r="98" spans="1:8">
      <c r="A98" s="3">
        <v>45388</v>
      </c>
      <c r="B98" s="2">
        <v>47.299999999988358</v>
      </c>
      <c r="C98" s="2">
        <f t="shared" si="5"/>
        <v>4.7299999999988358E-2</v>
      </c>
      <c r="D98" s="2"/>
      <c r="E98" s="2"/>
      <c r="F98" s="2"/>
      <c r="G98" s="2" t="e">
        <f>VLOOKUP($A98,'Effluent Chemistry LOD@50%'!$A$6:$S$593,11,FALSE)</f>
        <v>#N/A</v>
      </c>
      <c r="H98" s="2" t="e">
        <f>VLOOKUP($A98,'Effluent Chemistry'!$A$6:$S$593,16,FALSE)</f>
        <v>#N/A</v>
      </c>
    </row>
    <row r="99" spans="1:8">
      <c r="A99" s="3">
        <v>45389</v>
      </c>
      <c r="B99" s="2">
        <v>76.5</v>
      </c>
      <c r="C99" s="2">
        <f t="shared" si="5"/>
        <v>7.6499999999999999E-2</v>
      </c>
      <c r="D99" s="2"/>
      <c r="E99" s="2"/>
      <c r="F99" s="2"/>
      <c r="G99" s="2" t="e">
        <f>VLOOKUP($A99,'Effluent Chemistry LOD@50%'!$A$6:$S$593,11,FALSE)</f>
        <v>#N/A</v>
      </c>
      <c r="H99" s="2" t="e">
        <f>VLOOKUP($A99,'Effluent Chemistry'!$A$6:$S$593,16,FALSE)</f>
        <v>#N/A</v>
      </c>
    </row>
    <row r="100" spans="1:8">
      <c r="A100" s="3">
        <v>45390</v>
      </c>
      <c r="B100" s="2">
        <v>37.900000000023283</v>
      </c>
      <c r="C100" s="2">
        <f t="shared" si="5"/>
        <v>3.7900000000023283E-2</v>
      </c>
      <c r="D100" s="2">
        <f>VLOOKUP($A100,'Effluent Chemistry'!$A$6:$S$593,13,FALSE)</f>
        <v>6.71</v>
      </c>
      <c r="E100" s="2">
        <f>VLOOKUP($A100,'Effluent Chemistry'!$A$6:$S$593,14,FALSE)</f>
        <v>1.48</v>
      </c>
      <c r="F100" s="2">
        <f>VLOOKUP($A100,'Effluent Chemistry'!$A$6:$S$593,16,FALSE)</f>
        <v>16.59</v>
      </c>
      <c r="G100" s="2">
        <f>VLOOKUP($A100,'Effluent Chemistry LOD@50%'!$A$6:$S$593,11,FALSE)</f>
        <v>0.05</v>
      </c>
      <c r="H100" s="2">
        <f>VLOOKUP($A100,'Effluent Chemistry'!$A$6:$S$593,16,FALSE)</f>
        <v>16.59</v>
      </c>
    </row>
    <row r="101" spans="1:8">
      <c r="A101" s="3">
        <v>45391</v>
      </c>
      <c r="B101" s="2">
        <v>60.399999999965075</v>
      </c>
      <c r="C101" s="2">
        <f t="shared" si="5"/>
        <v>6.0399999999965079E-2</v>
      </c>
      <c r="D101" s="2"/>
      <c r="E101" s="2"/>
      <c r="F101" s="2"/>
      <c r="G101" s="2" t="e">
        <f>VLOOKUP($A101,'Effluent Chemistry LOD@50%'!$A$6:$S$593,11,FALSE)</f>
        <v>#N/A</v>
      </c>
      <c r="H101" s="2" t="e">
        <f>VLOOKUP($A101,'Effluent Chemistry'!$A$6:$S$593,16,FALSE)</f>
        <v>#N/A</v>
      </c>
    </row>
    <row r="102" spans="1:8">
      <c r="A102" s="3">
        <v>45392</v>
      </c>
      <c r="B102" s="2">
        <v>53</v>
      </c>
      <c r="C102" s="2">
        <f t="shared" si="5"/>
        <v>5.2999999999999999E-2</v>
      </c>
      <c r="D102" s="2">
        <f>VLOOKUP($A102,'Effluent Chemistry'!$A$6:$S$593,13,FALSE)</f>
        <v>9.0449999999999999</v>
      </c>
      <c r="E102" s="2">
        <f>VLOOKUP($A102,'Effluent Chemistry'!$A$6:$S$593,14,FALSE)</f>
        <v>2.6230000000000002</v>
      </c>
      <c r="F102" s="2">
        <f>VLOOKUP($A102,'Effluent Chemistry'!$A$6:$S$593,16,FALSE)</f>
        <v>23</v>
      </c>
      <c r="G102" s="2">
        <f>VLOOKUP($A102,'Effluent Chemistry LOD@50%'!$A$6:$S$593,11,FALSE)</f>
        <v>0.05</v>
      </c>
      <c r="H102" s="2">
        <f>VLOOKUP($A102,'Effluent Chemistry'!$A$6:$S$593,16,FALSE)</f>
        <v>23</v>
      </c>
    </row>
    <row r="103" spans="1:8">
      <c r="A103" s="3">
        <v>45393</v>
      </c>
      <c r="B103" s="2">
        <v>72.900000000023283</v>
      </c>
      <c r="C103" s="2">
        <f t="shared" si="5"/>
        <v>7.290000000002328E-2</v>
      </c>
      <c r="D103" s="2"/>
      <c r="E103" s="2"/>
      <c r="F103" s="2"/>
      <c r="G103" s="2" t="e">
        <f>VLOOKUP($A103,'Effluent Chemistry LOD@50%'!$A$6:$S$593,11,FALSE)</f>
        <v>#N/A</v>
      </c>
      <c r="H103" s="2" t="e">
        <f>VLOOKUP($A103,'Effluent Chemistry'!$A$6:$S$593,16,FALSE)</f>
        <v>#N/A</v>
      </c>
    </row>
    <row r="104" spans="1:8">
      <c r="A104" s="3">
        <v>45394</v>
      </c>
      <c r="B104" s="2">
        <v>46</v>
      </c>
      <c r="C104" s="2">
        <f t="shared" si="5"/>
        <v>4.5999999999999999E-2</v>
      </c>
      <c r="D104" s="2">
        <f>VLOOKUP($A104,'Effluent Chemistry'!$A$6:$S$593,13,FALSE)</f>
        <v>8.2260000000000009</v>
      </c>
      <c r="E104" s="2">
        <f>VLOOKUP($A104,'Effluent Chemistry'!$A$6:$S$593,14,FALSE)</f>
        <v>1.482</v>
      </c>
      <c r="F104" s="2">
        <f>VLOOKUP($A104,'Effluent Chemistry'!$A$6:$S$593,16,FALSE)</f>
        <v>20.573</v>
      </c>
      <c r="G104" s="2">
        <f>VLOOKUP($A104,'Effluent Chemistry LOD@50%'!$A$6:$S$593,11,FALSE)</f>
        <v>0.05</v>
      </c>
      <c r="H104" s="2">
        <f>VLOOKUP($A104,'Effluent Chemistry'!$A$6:$S$593,16,FALSE)</f>
        <v>20.573</v>
      </c>
    </row>
    <row r="105" spans="1:8">
      <c r="A105" s="3">
        <v>45395</v>
      </c>
      <c r="B105" s="2">
        <v>57</v>
      </c>
      <c r="C105" s="2">
        <f t="shared" si="5"/>
        <v>5.7000000000000002E-2</v>
      </c>
      <c r="D105" s="2"/>
      <c r="E105" s="2"/>
      <c r="F105" s="2"/>
      <c r="G105" s="2" t="e">
        <f>VLOOKUP($A105,'Effluent Chemistry LOD@50%'!$A$6:$S$593,11,FALSE)</f>
        <v>#N/A</v>
      </c>
      <c r="H105" s="2" t="e">
        <f>VLOOKUP($A105,'Effluent Chemistry'!$A$6:$S$593,16,FALSE)</f>
        <v>#N/A</v>
      </c>
    </row>
    <row r="106" spans="1:8">
      <c r="A106" s="3">
        <v>45396</v>
      </c>
      <c r="B106" s="2">
        <v>75</v>
      </c>
      <c r="C106" s="2">
        <f t="shared" si="5"/>
        <v>7.4999999999999997E-2</v>
      </c>
      <c r="D106" s="2"/>
      <c r="E106" s="2"/>
      <c r="F106" s="2"/>
      <c r="G106" s="2" t="e">
        <f>VLOOKUP($A106,'Effluent Chemistry LOD@50%'!$A$6:$S$593,11,FALSE)</f>
        <v>#N/A</v>
      </c>
      <c r="H106" s="2" t="e">
        <f>VLOOKUP($A106,'Effluent Chemistry'!$A$6:$S$593,16,FALSE)</f>
        <v>#N/A</v>
      </c>
    </row>
    <row r="107" spans="1:8">
      <c r="A107" s="3">
        <v>45397</v>
      </c>
      <c r="B107" s="2">
        <v>77</v>
      </c>
      <c r="C107" s="2">
        <f t="shared" si="5"/>
        <v>7.6999999999999999E-2</v>
      </c>
      <c r="D107" s="2">
        <f>VLOOKUP($A107,'Effluent Chemistry'!$A$6:$S$593,13,FALSE)</f>
        <v>10.34</v>
      </c>
      <c r="E107" s="2">
        <f>VLOOKUP($A107,'Effluent Chemistry'!$A$6:$S$593,14,FALSE)</f>
        <v>0.92900000000000005</v>
      </c>
      <c r="F107" s="2">
        <f>VLOOKUP($A107,'Effluent Chemistry'!$A$6:$S$593,16,FALSE)</f>
        <v>17.079999999999998</v>
      </c>
      <c r="G107" s="2">
        <f>VLOOKUP($A107,'Effluent Chemistry LOD@50%'!$A$6:$S$593,11,FALSE)</f>
        <v>0.05</v>
      </c>
      <c r="H107" s="2">
        <f>VLOOKUP($A107,'Effluent Chemistry'!$A$6:$S$593,16,FALSE)</f>
        <v>17.079999999999998</v>
      </c>
    </row>
    <row r="108" spans="1:8">
      <c r="A108" s="3">
        <v>45398</v>
      </c>
      <c r="B108" s="2">
        <v>49</v>
      </c>
      <c r="C108" s="2">
        <f t="shared" si="5"/>
        <v>4.9000000000000002E-2</v>
      </c>
      <c r="D108" s="2"/>
      <c r="E108" s="2"/>
      <c r="F108" s="2"/>
      <c r="G108" s="2" t="e">
        <f>VLOOKUP($A108,'Effluent Chemistry LOD@50%'!$A$6:$S$593,11,FALSE)</f>
        <v>#N/A</v>
      </c>
      <c r="H108" s="2" t="e">
        <f>VLOOKUP($A108,'Effluent Chemistry'!$A$6:$S$593,16,FALSE)</f>
        <v>#N/A</v>
      </c>
    </row>
    <row r="109" spans="1:8">
      <c r="A109" s="3">
        <v>45399</v>
      </c>
      <c r="B109" s="2">
        <v>64</v>
      </c>
      <c r="C109" s="2">
        <f t="shared" si="5"/>
        <v>6.4000000000000001E-2</v>
      </c>
      <c r="D109" s="2">
        <f>VLOOKUP($A109,'Effluent Chemistry'!$A$6:$S$593,13,FALSE)</f>
        <v>6.99</v>
      </c>
      <c r="E109" s="2">
        <f>VLOOKUP($A109,'Effluent Chemistry'!$A$6:$S$593,14,FALSE)</f>
        <v>1.0129999999999999</v>
      </c>
      <c r="F109" s="2">
        <f>VLOOKUP($A109,'Effluent Chemistry'!$A$6:$S$593,16,FALSE)</f>
        <v>17.79</v>
      </c>
      <c r="G109" s="2">
        <f>VLOOKUP($A109,'Effluent Chemistry LOD@50%'!$A$6:$S$593,11,FALSE)</f>
        <v>0.05</v>
      </c>
      <c r="H109" s="2">
        <f>VLOOKUP($A109,'Effluent Chemistry'!$A$6:$S$593,16,FALSE)</f>
        <v>17.79</v>
      </c>
    </row>
    <row r="110" spans="1:8">
      <c r="A110" s="3">
        <v>45400</v>
      </c>
      <c r="B110" s="2">
        <v>57</v>
      </c>
      <c r="C110" s="2">
        <f t="shared" si="5"/>
        <v>5.7000000000000002E-2</v>
      </c>
      <c r="D110" s="2"/>
      <c r="E110" s="2"/>
      <c r="F110" s="2"/>
      <c r="G110" s="2" t="e">
        <f>VLOOKUP($A110,'Effluent Chemistry LOD@50%'!$A$6:$S$593,11,FALSE)</f>
        <v>#N/A</v>
      </c>
      <c r="H110" s="2" t="e">
        <f>VLOOKUP($A110,'Effluent Chemistry'!$A$6:$S$593,16,FALSE)</f>
        <v>#N/A</v>
      </c>
    </row>
    <row r="111" spans="1:8">
      <c r="A111" s="3">
        <v>45401</v>
      </c>
      <c r="B111" s="2">
        <v>53</v>
      </c>
      <c r="C111" s="2">
        <f t="shared" si="5"/>
        <v>5.2999999999999999E-2</v>
      </c>
      <c r="D111" s="2">
        <f>VLOOKUP($A111,'Effluent Chemistry'!$A$6:$S$593,13,FALSE)</f>
        <v>10.159000000000001</v>
      </c>
      <c r="E111" s="2">
        <f>VLOOKUP($A111,'Effluent Chemistry'!$A$6:$S$593,14,FALSE)</f>
        <v>1.2490000000000001</v>
      </c>
      <c r="F111" s="2">
        <f>VLOOKUP($A111,'Effluent Chemistry'!$A$6:$S$593,16,FALSE)</f>
        <v>29.09</v>
      </c>
      <c r="G111" s="2">
        <f>VLOOKUP($A111,'Effluent Chemistry LOD@50%'!$A$6:$S$593,11,FALSE)</f>
        <v>0.05</v>
      </c>
      <c r="H111" s="2">
        <f>VLOOKUP($A111,'Effluent Chemistry'!$A$6:$S$593,16,FALSE)</f>
        <v>29.09</v>
      </c>
    </row>
    <row r="112" spans="1:8">
      <c r="A112" s="3">
        <v>45402</v>
      </c>
      <c r="B112" s="2">
        <v>34</v>
      </c>
      <c r="C112" s="2">
        <f t="shared" si="5"/>
        <v>3.4000000000000002E-2</v>
      </c>
      <c r="D112" s="2"/>
      <c r="E112" s="2"/>
      <c r="F112" s="2"/>
      <c r="G112" s="2" t="e">
        <f>VLOOKUP($A112,'Effluent Chemistry LOD@50%'!$A$6:$S$593,11,FALSE)</f>
        <v>#N/A</v>
      </c>
      <c r="H112" s="2" t="e">
        <f>VLOOKUP($A112,'Effluent Chemistry'!$A$6:$S$593,16,FALSE)</f>
        <v>#N/A</v>
      </c>
    </row>
    <row r="113" spans="1:8">
      <c r="A113" s="3">
        <v>45403</v>
      </c>
      <c r="B113" s="2">
        <v>37.599999999976717</v>
      </c>
      <c r="C113" s="2">
        <f t="shared" si="5"/>
        <v>3.7599999999976715E-2</v>
      </c>
      <c r="D113" s="2"/>
      <c r="E113" s="2"/>
      <c r="F113" s="2"/>
      <c r="G113" s="2" t="e">
        <f>VLOOKUP($A113,'Effluent Chemistry LOD@50%'!$A$6:$S$593,11,FALSE)</f>
        <v>#N/A</v>
      </c>
      <c r="H113" s="2" t="e">
        <f>VLOOKUP($A113,'Effluent Chemistry'!$A$6:$S$593,16,FALSE)</f>
        <v>#N/A</v>
      </c>
    </row>
    <row r="114" spans="1:8">
      <c r="A114" s="3">
        <v>45404</v>
      </c>
      <c r="B114" s="2">
        <v>35.400000000023283</v>
      </c>
      <c r="C114" s="2">
        <f t="shared" si="5"/>
        <v>3.5400000000023281E-2</v>
      </c>
      <c r="D114" s="2">
        <f>VLOOKUP($A114,'Effluent Chemistry'!$A$6:$S$593,13,FALSE)</f>
        <v>8.1669999999999998</v>
      </c>
      <c r="E114" s="2">
        <f>VLOOKUP($A114,'Effluent Chemistry'!$A$6:$S$593,14,FALSE)</f>
        <v>0.70699999999999996</v>
      </c>
      <c r="F114" s="2">
        <f>VLOOKUP($A114,'Effluent Chemistry'!$A$6:$S$593,16,FALSE)</f>
        <v>22.34</v>
      </c>
      <c r="G114" s="2">
        <f>VLOOKUP($A114,'Effluent Chemistry LOD@50%'!$A$6:$S$593,11,FALSE)</f>
        <v>0.05</v>
      </c>
      <c r="H114" s="2">
        <f>VLOOKUP($A114,'Effluent Chemistry'!$A$6:$S$593,16,FALSE)</f>
        <v>22.34</v>
      </c>
    </row>
    <row r="115" spans="1:8">
      <c r="A115" s="3">
        <v>45405</v>
      </c>
      <c r="B115" s="2">
        <v>71</v>
      </c>
      <c r="C115" s="2">
        <f t="shared" si="5"/>
        <v>7.1000000000000008E-2</v>
      </c>
      <c r="D115" s="2"/>
      <c r="E115" s="2"/>
      <c r="F115" s="2"/>
      <c r="G115" s="2" t="e">
        <f>VLOOKUP($A115,'Effluent Chemistry LOD@50%'!$A$6:$S$593,11,FALSE)</f>
        <v>#N/A</v>
      </c>
      <c r="H115" s="2" t="e">
        <f>VLOOKUP($A115,'Effluent Chemistry'!$A$6:$S$593,16,FALSE)</f>
        <v>#N/A</v>
      </c>
    </row>
    <row r="116" spans="1:8">
      <c r="A116" s="3">
        <v>45406</v>
      </c>
      <c r="B116" s="2">
        <v>51</v>
      </c>
      <c r="C116" s="2">
        <f t="shared" si="5"/>
        <v>5.1000000000000004E-2</v>
      </c>
      <c r="D116" s="2">
        <f>VLOOKUP($A116,'Effluent Chemistry'!$A$6:$S$593,13,FALSE)</f>
        <v>9.5440000000000005</v>
      </c>
      <c r="E116" s="2">
        <f>VLOOKUP($A116,'Effluent Chemistry'!$A$6:$S$593,14,FALSE)</f>
        <v>0.78600000000000003</v>
      </c>
      <c r="F116" s="2">
        <f>VLOOKUP($A116,'Effluent Chemistry'!$A$6:$S$593,16,FALSE)</f>
        <v>23.007000000000001</v>
      </c>
      <c r="G116" s="2">
        <f>VLOOKUP($A116,'Effluent Chemistry LOD@50%'!$A$6:$S$593,11,FALSE)</f>
        <v>0.05</v>
      </c>
      <c r="H116" s="2">
        <f>VLOOKUP($A116,'Effluent Chemistry'!$A$6:$S$593,16,FALSE)</f>
        <v>23.007000000000001</v>
      </c>
    </row>
    <row r="117" spans="1:8">
      <c r="A117" s="3">
        <v>45407</v>
      </c>
      <c r="B117" s="2">
        <v>41</v>
      </c>
      <c r="C117" s="2">
        <f t="shared" si="5"/>
        <v>4.1000000000000002E-2</v>
      </c>
      <c r="D117" s="2"/>
      <c r="E117" s="2"/>
      <c r="F117" s="2"/>
      <c r="G117" s="2" t="e">
        <f>VLOOKUP($A117,'Effluent Chemistry LOD@50%'!$A$6:$S$593,11,FALSE)</f>
        <v>#N/A</v>
      </c>
      <c r="H117" s="2" t="e">
        <f>VLOOKUP($A117,'Effluent Chemistry'!$A$6:$S$593,16,FALSE)</f>
        <v>#N/A</v>
      </c>
    </row>
    <row r="118" spans="1:8">
      <c r="A118" s="3">
        <v>45408</v>
      </c>
      <c r="B118" s="2">
        <v>38</v>
      </c>
      <c r="C118" s="2">
        <f t="shared" si="5"/>
        <v>3.7999999999999999E-2</v>
      </c>
      <c r="D118" s="2">
        <f>VLOOKUP($A118,'Effluent Chemistry'!$A$6:$S$593,13,FALSE)</f>
        <v>11.28</v>
      </c>
      <c r="E118" s="2">
        <f>VLOOKUP($A118,'Effluent Chemistry'!$A$6:$S$593,14,FALSE)</f>
        <v>0.99099999999999999</v>
      </c>
      <c r="F118" s="2">
        <f>VLOOKUP($A118,'Effluent Chemistry'!$A$6:$S$593,16,FALSE)</f>
        <v>31.992000000000001</v>
      </c>
      <c r="G118" s="2">
        <f>VLOOKUP($A118,'Effluent Chemistry LOD@50%'!$A$6:$S$593,11,FALSE)</f>
        <v>0.05</v>
      </c>
      <c r="H118" s="2">
        <f>VLOOKUP($A118,'Effluent Chemistry'!$A$6:$S$593,16,FALSE)</f>
        <v>31.992000000000001</v>
      </c>
    </row>
    <row r="119" spans="1:8">
      <c r="A119" s="3">
        <v>45409</v>
      </c>
      <c r="B119" s="2">
        <v>47</v>
      </c>
      <c r="C119" s="2">
        <f t="shared" si="5"/>
        <v>4.7E-2</v>
      </c>
      <c r="D119" s="2"/>
      <c r="E119" s="2"/>
      <c r="F119" s="2"/>
      <c r="G119" s="2" t="e">
        <f>VLOOKUP($A119,'Effluent Chemistry LOD@50%'!$A$6:$S$593,11,FALSE)</f>
        <v>#N/A</v>
      </c>
      <c r="H119" s="2" t="e">
        <f>VLOOKUP($A119,'Effluent Chemistry'!$A$6:$S$593,16,FALSE)</f>
        <v>#N/A</v>
      </c>
    </row>
    <row r="120" spans="1:8">
      <c r="A120" s="3">
        <v>45410</v>
      </c>
      <c r="B120" s="2">
        <v>100</v>
      </c>
      <c r="C120" s="2">
        <f t="shared" si="5"/>
        <v>0.1</v>
      </c>
      <c r="D120" s="2"/>
      <c r="E120" s="2"/>
      <c r="F120" s="2"/>
      <c r="G120" s="2" t="e">
        <f>VLOOKUP($A120,'Effluent Chemistry LOD@50%'!$A$6:$S$593,11,FALSE)</f>
        <v>#N/A</v>
      </c>
      <c r="H120" s="2" t="e">
        <f>VLOOKUP($A120,'Effluent Chemistry'!$A$6:$S$593,16,FALSE)</f>
        <v>#N/A</v>
      </c>
    </row>
    <row r="121" spans="1:8">
      <c r="A121" s="3">
        <v>45411</v>
      </c>
      <c r="B121" s="2">
        <v>40</v>
      </c>
      <c r="C121" s="2">
        <f t="shared" si="5"/>
        <v>0.04</v>
      </c>
      <c r="D121" s="2">
        <f>VLOOKUP($A121,'Effluent Chemistry'!$A$6:$S$593,13,FALSE)</f>
        <v>9.9640000000000004</v>
      </c>
      <c r="E121" s="2">
        <f>VLOOKUP($A121,'Effluent Chemistry'!$A$6:$S$593,14,FALSE)</f>
        <v>1.3979999999999999</v>
      </c>
      <c r="F121" s="2">
        <f>VLOOKUP($A121,'Effluent Chemistry'!$A$6:$S$593,16,FALSE)</f>
        <v>28.116</v>
      </c>
      <c r="G121" s="2">
        <f>VLOOKUP($A121,'Effluent Chemistry LOD@50%'!$A$6:$S$593,11,FALSE)</f>
        <v>0.05</v>
      </c>
      <c r="H121" s="2">
        <f>VLOOKUP($A121,'Effluent Chemistry'!$A$6:$S$593,16,FALSE)</f>
        <v>28.116</v>
      </c>
    </row>
    <row r="122" spans="1:8">
      <c r="A122" s="3">
        <v>45412</v>
      </c>
      <c r="B122" s="2">
        <v>51.299999999988358</v>
      </c>
      <c r="C122" s="2">
        <f t="shared" si="5"/>
        <v>5.1299999999988362E-2</v>
      </c>
      <c r="D122" s="2"/>
      <c r="E122" s="2"/>
      <c r="F122" s="2"/>
      <c r="G122" s="2" t="e">
        <f>VLOOKUP($A122,'Effluent Chemistry LOD@50%'!$A$6:$S$593,11,FALSE)</f>
        <v>#N/A</v>
      </c>
      <c r="H122" s="2" t="e">
        <f>VLOOKUP($A122,'Effluent Chemistry'!$A$6:$S$593,16,FALSE)</f>
        <v>#N/A</v>
      </c>
    </row>
    <row r="123" spans="1:8">
      <c r="A123" s="3">
        <v>45413</v>
      </c>
      <c r="B123" s="2">
        <v>41.700000000011642</v>
      </c>
      <c r="C123" s="2">
        <f t="shared" si="5"/>
        <v>4.1700000000011644E-2</v>
      </c>
      <c r="D123" s="2">
        <f>VLOOKUP($A123,'Effluent Chemistry'!$A$6:$S$593,13,FALSE)</f>
        <v>9.2219999999999995</v>
      </c>
      <c r="E123" s="2">
        <f>VLOOKUP($A123,'Effluent Chemistry'!$A$6:$S$593,14,FALSE)</f>
        <v>0.94299999999999995</v>
      </c>
      <c r="F123" s="2">
        <f>VLOOKUP($A123,'Effluent Chemistry'!$A$6:$S$593,16,FALSE)</f>
        <v>28.568000000000001</v>
      </c>
      <c r="G123" s="2">
        <f>VLOOKUP($A123,'Effluent Chemistry LOD@50%'!$A$6:$S$593,11,FALSE)</f>
        <v>0.05</v>
      </c>
      <c r="H123" s="2">
        <f>VLOOKUP($A123,'Effluent Chemistry'!$A$6:$S$593,16,FALSE)</f>
        <v>28.568000000000001</v>
      </c>
    </row>
    <row r="124" spans="1:8">
      <c r="A124" s="3">
        <v>45414</v>
      </c>
      <c r="B124" s="2">
        <v>37</v>
      </c>
      <c r="C124" s="2">
        <f t="shared" si="5"/>
        <v>3.6999999999999998E-2</v>
      </c>
      <c r="D124" s="2"/>
      <c r="E124" s="2"/>
      <c r="F124" s="2"/>
      <c r="G124" s="2" t="e">
        <f>VLOOKUP($A124,'Effluent Chemistry LOD@50%'!$A$6:$S$593,11,FALSE)</f>
        <v>#N/A</v>
      </c>
      <c r="H124" s="2" t="e">
        <f>VLOOKUP($A124,'Effluent Chemistry'!$A$6:$S$593,16,FALSE)</f>
        <v>#N/A</v>
      </c>
    </row>
    <row r="125" spans="1:8">
      <c r="A125" s="3">
        <v>45415</v>
      </c>
      <c r="B125" s="2">
        <v>37</v>
      </c>
      <c r="C125" s="2">
        <f t="shared" si="5"/>
        <v>3.6999999999999998E-2</v>
      </c>
      <c r="D125" s="2">
        <f>VLOOKUP($A125,'Effluent Chemistry'!$A$6:$S$593,13,FALSE)</f>
        <v>13.1</v>
      </c>
      <c r="E125" s="2">
        <f>VLOOKUP($A125,'Effluent Chemistry'!$A$6:$S$593,14,FALSE)</f>
        <v>1</v>
      </c>
      <c r="F125" s="2">
        <f>VLOOKUP($A125,'Effluent Chemistry'!$A$6:$S$593,16,FALSE)</f>
        <v>46.543999999999997</v>
      </c>
      <c r="G125" s="2">
        <f>VLOOKUP($A125,'Effluent Chemistry LOD@50%'!$A$6:$S$593,11,FALSE)</f>
        <v>0.05</v>
      </c>
      <c r="H125" s="2">
        <f>VLOOKUP($A125,'Effluent Chemistry'!$A$6:$S$593,16,FALSE)</f>
        <v>46.543999999999997</v>
      </c>
    </row>
    <row r="126" spans="1:8">
      <c r="A126" s="3">
        <v>45416</v>
      </c>
      <c r="B126" s="2">
        <v>48</v>
      </c>
      <c r="C126" s="2">
        <f t="shared" si="5"/>
        <v>4.8000000000000001E-2</v>
      </c>
      <c r="D126" s="2"/>
      <c r="E126" s="2"/>
      <c r="F126" s="2"/>
      <c r="G126" s="2" t="e">
        <f>VLOOKUP($A126,'Effluent Chemistry LOD@50%'!$A$6:$S$593,11,FALSE)</f>
        <v>#N/A</v>
      </c>
      <c r="H126" s="2" t="e">
        <f>VLOOKUP($A126,'Effluent Chemistry'!$A$6:$S$593,16,FALSE)</f>
        <v>#N/A</v>
      </c>
    </row>
    <row r="127" spans="1:8">
      <c r="A127" s="3">
        <v>45417</v>
      </c>
      <c r="B127" s="2">
        <v>12</v>
      </c>
      <c r="C127" s="2">
        <f t="shared" si="5"/>
        <v>1.2E-2</v>
      </c>
      <c r="D127" s="2"/>
      <c r="E127" s="2"/>
      <c r="F127" s="2"/>
      <c r="G127" s="2" t="e">
        <f>VLOOKUP($A127,'Effluent Chemistry LOD@50%'!$A$6:$S$593,11,FALSE)</f>
        <v>#N/A</v>
      </c>
      <c r="H127" s="2" t="e">
        <f>VLOOKUP($A127,'Effluent Chemistry'!$A$6:$S$593,16,FALSE)</f>
        <v>#N/A</v>
      </c>
    </row>
    <row r="128" spans="1:8">
      <c r="A128" s="3">
        <v>45418</v>
      </c>
      <c r="B128" s="2">
        <v>36</v>
      </c>
      <c r="C128" s="2">
        <f t="shared" si="5"/>
        <v>3.6000000000000004E-2</v>
      </c>
      <c r="D128" s="2"/>
      <c r="E128" s="2"/>
      <c r="F128" s="2"/>
      <c r="G128" s="2" t="e">
        <f>VLOOKUP($A128,'Effluent Chemistry LOD@50%'!$A$6:$S$593,11,FALSE)</f>
        <v>#N/A</v>
      </c>
      <c r="H128" s="2" t="e">
        <f>VLOOKUP($A128,'Effluent Chemistry'!$A$6:$S$593,16,FALSE)</f>
        <v>#N/A</v>
      </c>
    </row>
    <row r="129" spans="1:8">
      <c r="A129" s="3">
        <v>45419</v>
      </c>
      <c r="B129" s="2">
        <v>22.5</v>
      </c>
      <c r="C129" s="2">
        <f t="shared" si="5"/>
        <v>2.2499999999999999E-2</v>
      </c>
      <c r="D129" s="2">
        <f>VLOOKUP($A129,'Effluent Chemistry'!$A$6:$S$593,13,FALSE)</f>
        <v>11.304</v>
      </c>
      <c r="E129" s="2">
        <f>VLOOKUP($A129,'Effluent Chemistry'!$A$6:$S$593,14,FALSE)</f>
        <v>0.59199999999999997</v>
      </c>
      <c r="F129" s="2">
        <f>VLOOKUP($A129,'Effluent Chemistry'!$A$6:$S$593,16,FALSE)</f>
        <v>42.031999999999996</v>
      </c>
      <c r="G129" s="2">
        <f>VLOOKUP($A129,'Effluent Chemistry LOD@50%'!$A$6:$S$593,11,FALSE)</f>
        <v>0.05</v>
      </c>
      <c r="H129" s="2">
        <f>VLOOKUP($A129,'Effluent Chemistry'!$A$6:$S$593,16,FALSE)</f>
        <v>42.031999999999996</v>
      </c>
    </row>
    <row r="130" spans="1:8">
      <c r="A130" s="3">
        <v>45420</v>
      </c>
      <c r="B130" s="2">
        <v>56.900000000023283</v>
      </c>
      <c r="C130" s="2">
        <f t="shared" si="5"/>
        <v>5.6900000000023286E-2</v>
      </c>
      <c r="D130" s="2"/>
      <c r="E130" s="2"/>
      <c r="F130" s="2"/>
      <c r="G130" s="2" t="e">
        <f>VLOOKUP($A130,'Effluent Chemistry LOD@50%'!$A$6:$S$593,11,FALSE)</f>
        <v>#N/A</v>
      </c>
      <c r="H130" s="2" t="e">
        <f>VLOOKUP($A130,'Effluent Chemistry'!$A$6:$S$593,16,FALSE)</f>
        <v>#N/A</v>
      </c>
    </row>
    <row r="131" spans="1:8">
      <c r="A131" s="3">
        <v>45421</v>
      </c>
      <c r="B131" s="2">
        <v>38.599999999976717</v>
      </c>
      <c r="C131" s="2">
        <f t="shared" ref="C131:C194" si="6">B131*0.001</f>
        <v>3.8599999999976715E-2</v>
      </c>
      <c r="D131" s="2"/>
      <c r="E131" s="2"/>
      <c r="F131" s="2"/>
      <c r="G131" s="2" t="e">
        <f>VLOOKUP($A131,'Effluent Chemistry LOD@50%'!$A$6:$S$593,11,FALSE)</f>
        <v>#N/A</v>
      </c>
      <c r="H131" s="2" t="e">
        <f>VLOOKUP($A131,'Effluent Chemistry'!$A$6:$S$593,16,FALSE)</f>
        <v>#N/A</v>
      </c>
    </row>
    <row r="132" spans="1:8">
      <c r="A132" s="3">
        <v>45422</v>
      </c>
      <c r="B132" s="2">
        <v>42</v>
      </c>
      <c r="C132" s="2">
        <f t="shared" si="6"/>
        <v>4.2000000000000003E-2</v>
      </c>
      <c r="D132" s="2">
        <f>VLOOKUP($A132,'Effluent Chemistry'!$A$6:$S$593,13,FALSE)</f>
        <v>10.28</v>
      </c>
      <c r="E132" s="2">
        <f>VLOOKUP($A132,'Effluent Chemistry'!$A$6:$S$593,14,FALSE)</f>
        <v>0.67400000000000004</v>
      </c>
      <c r="F132" s="2">
        <f>VLOOKUP($A132,'Effluent Chemistry'!$A$6:$S$593,16,FALSE)</f>
        <v>31.074999999999999</v>
      </c>
      <c r="G132" s="2">
        <f>VLOOKUP($A132,'Effluent Chemistry LOD@50%'!$A$6:$S$593,11,FALSE)</f>
        <v>0.05</v>
      </c>
      <c r="H132" s="2">
        <f>VLOOKUP($A132,'Effluent Chemistry'!$A$6:$S$593,16,FALSE)</f>
        <v>31.074999999999999</v>
      </c>
    </row>
    <row r="133" spans="1:8">
      <c r="A133" s="3">
        <v>45423</v>
      </c>
      <c r="B133" s="2">
        <v>20</v>
      </c>
      <c r="C133" s="2">
        <f t="shared" si="6"/>
        <v>0.02</v>
      </c>
      <c r="D133" s="2"/>
      <c r="E133" s="2"/>
      <c r="F133" s="2"/>
      <c r="G133" s="2" t="e">
        <f>VLOOKUP($A133,'Effluent Chemistry LOD@50%'!$A$6:$S$593,11,FALSE)</f>
        <v>#N/A</v>
      </c>
      <c r="H133" s="2" t="e">
        <f>VLOOKUP($A133,'Effluent Chemistry'!$A$6:$S$593,16,FALSE)</f>
        <v>#N/A</v>
      </c>
    </row>
    <row r="134" spans="1:8">
      <c r="A134" s="3">
        <v>45424</v>
      </c>
      <c r="B134" s="2">
        <v>15</v>
      </c>
      <c r="C134" s="2">
        <f t="shared" si="6"/>
        <v>1.4999999999999999E-2</v>
      </c>
      <c r="D134" s="2"/>
      <c r="E134" s="2"/>
      <c r="F134" s="2"/>
      <c r="G134" s="2" t="e">
        <f>VLOOKUP($A134,'Effluent Chemistry LOD@50%'!$A$6:$S$593,11,FALSE)</f>
        <v>#N/A</v>
      </c>
      <c r="H134" s="2" t="e">
        <f>VLOOKUP($A134,'Effluent Chemistry'!$A$6:$S$593,16,FALSE)</f>
        <v>#N/A</v>
      </c>
    </row>
    <row r="135" spans="1:8">
      <c r="A135" s="3">
        <v>45425</v>
      </c>
      <c r="B135" s="2">
        <v>20</v>
      </c>
      <c r="C135" s="2">
        <f t="shared" si="6"/>
        <v>0.02</v>
      </c>
      <c r="D135" s="2">
        <f>VLOOKUP($A135,'Effluent Chemistry'!$A$6:$S$593,13,FALSE)</f>
        <v>10.064</v>
      </c>
      <c r="E135" s="2">
        <f>VLOOKUP($A135,'Effluent Chemistry'!$A$6:$S$593,14,FALSE)</f>
        <v>0.876</v>
      </c>
      <c r="F135" s="2">
        <f>VLOOKUP($A135,'Effluent Chemistry'!$A$6:$S$593,16,FALSE)</f>
        <v>42.072000000000003</v>
      </c>
      <c r="G135" s="2">
        <f>VLOOKUP($A135,'Effluent Chemistry LOD@50%'!$A$6:$S$593,11,FALSE)</f>
        <v>0.05</v>
      </c>
      <c r="H135" s="2">
        <f>VLOOKUP($A135,'Effluent Chemistry'!$A$6:$S$593,16,FALSE)</f>
        <v>42.072000000000003</v>
      </c>
    </row>
    <row r="136" spans="1:8">
      <c r="A136" s="3">
        <v>45426</v>
      </c>
      <c r="B136" s="2">
        <v>29</v>
      </c>
      <c r="C136" s="2">
        <f t="shared" si="6"/>
        <v>2.9000000000000001E-2</v>
      </c>
      <c r="D136" s="2"/>
      <c r="E136" s="2"/>
      <c r="F136" s="2"/>
      <c r="G136" s="2" t="e">
        <f>VLOOKUP($A136,'Effluent Chemistry LOD@50%'!$A$6:$S$593,11,FALSE)</f>
        <v>#N/A</v>
      </c>
      <c r="H136" s="2" t="e">
        <f>VLOOKUP($A136,'Effluent Chemistry'!$A$6:$S$593,16,FALSE)</f>
        <v>#N/A</v>
      </c>
    </row>
    <row r="137" spans="1:8">
      <c r="A137" s="3">
        <v>45427</v>
      </c>
      <c r="B137" s="2">
        <v>41</v>
      </c>
      <c r="C137" s="2">
        <f t="shared" si="6"/>
        <v>4.1000000000000002E-2</v>
      </c>
      <c r="D137" s="2">
        <f>VLOOKUP($A137,'Effluent Chemistry'!$A$6:$S$593,13,FALSE)</f>
        <v>10.7</v>
      </c>
      <c r="E137" s="2">
        <f>VLOOKUP($A137,'Effluent Chemistry'!$A$6:$S$593,14,FALSE)</f>
        <v>0.72299999999999998</v>
      </c>
      <c r="F137" s="2">
        <f>VLOOKUP($A137,'Effluent Chemistry'!$A$6:$S$593,16,FALSE)</f>
        <v>58.4</v>
      </c>
      <c r="G137" s="2">
        <f>VLOOKUP($A137,'Effluent Chemistry LOD@50%'!$A$6:$S$593,11,FALSE)</f>
        <v>0.05</v>
      </c>
      <c r="H137" s="2">
        <f>VLOOKUP($A137,'Effluent Chemistry'!$A$6:$S$593,16,FALSE)</f>
        <v>58.4</v>
      </c>
    </row>
    <row r="138" spans="1:8">
      <c r="A138" s="3">
        <v>45428</v>
      </c>
      <c r="B138" s="2">
        <v>2</v>
      </c>
      <c r="C138" s="2">
        <f t="shared" si="6"/>
        <v>2E-3</v>
      </c>
      <c r="D138" s="2"/>
      <c r="E138" s="2"/>
      <c r="F138" s="2"/>
      <c r="G138" s="2" t="e">
        <f>VLOOKUP($A138,'Effluent Chemistry LOD@50%'!$A$6:$S$593,11,FALSE)</f>
        <v>#N/A</v>
      </c>
      <c r="H138" s="2" t="e">
        <f>VLOOKUP($A138,'Effluent Chemistry'!$A$6:$S$593,16,FALSE)</f>
        <v>#N/A</v>
      </c>
    </row>
    <row r="139" spans="1:8">
      <c r="A139" s="3">
        <v>45429</v>
      </c>
      <c r="B139" s="2">
        <v>0</v>
      </c>
      <c r="C139" s="2">
        <f t="shared" si="6"/>
        <v>0</v>
      </c>
      <c r="D139" s="2"/>
      <c r="E139" s="2"/>
      <c r="F139" s="2"/>
      <c r="G139" s="2" t="e">
        <f>VLOOKUP($A139,'Effluent Chemistry LOD@50%'!$A$6:$S$593,11,FALSE)</f>
        <v>#N/A</v>
      </c>
      <c r="H139" s="2" t="e">
        <f>VLOOKUP($A139,'Effluent Chemistry'!$A$6:$S$593,16,FALSE)</f>
        <v>#N/A</v>
      </c>
    </row>
    <row r="140" spans="1:8">
      <c r="A140" s="3">
        <v>45430</v>
      </c>
      <c r="B140" s="2">
        <v>0</v>
      </c>
      <c r="C140" s="2">
        <f t="shared" si="6"/>
        <v>0</v>
      </c>
      <c r="D140" s="2"/>
      <c r="E140" s="2"/>
      <c r="F140" s="2"/>
      <c r="G140" s="2" t="e">
        <f>VLOOKUP($A140,'Effluent Chemistry LOD@50%'!$A$6:$S$593,11,FALSE)</f>
        <v>#N/A</v>
      </c>
      <c r="H140" s="2" t="e">
        <f>VLOOKUP($A140,'Effluent Chemistry'!$A$6:$S$593,16,FALSE)</f>
        <v>#N/A</v>
      </c>
    </row>
    <row r="141" spans="1:8">
      <c r="A141" s="3">
        <v>45431</v>
      </c>
      <c r="B141" s="2">
        <v>45</v>
      </c>
      <c r="C141" s="2">
        <f t="shared" si="6"/>
        <v>4.4999999999999998E-2</v>
      </c>
      <c r="D141" s="2"/>
      <c r="E141" s="2"/>
      <c r="F141" s="2"/>
      <c r="G141" s="2" t="e">
        <f>VLOOKUP($A141,'Effluent Chemistry LOD@50%'!$A$6:$S$593,11,FALSE)</f>
        <v>#N/A</v>
      </c>
      <c r="H141" s="2" t="e">
        <f>VLOOKUP($A141,'Effluent Chemistry'!$A$6:$S$593,16,FALSE)</f>
        <v>#N/A</v>
      </c>
    </row>
    <row r="142" spans="1:8">
      <c r="A142" s="3">
        <v>45432</v>
      </c>
      <c r="B142" s="2">
        <v>33</v>
      </c>
      <c r="C142" s="2">
        <f t="shared" si="6"/>
        <v>3.3000000000000002E-2</v>
      </c>
      <c r="D142" s="2">
        <f>VLOOKUP($A142,'Effluent Chemistry'!$A$6:$S$593,13,FALSE)</f>
        <v>9.6720000000000006</v>
      </c>
      <c r="E142" s="2">
        <f>VLOOKUP($A142,'Effluent Chemistry'!$A$6:$S$593,14,FALSE)</f>
        <v>0.96899999999999997</v>
      </c>
      <c r="F142" s="2">
        <f>VLOOKUP($A142,'Effluent Chemistry'!$A$6:$S$593,16,FALSE)</f>
        <v>27.53</v>
      </c>
      <c r="G142" s="2">
        <f>VLOOKUP($A142,'Effluent Chemistry LOD@50%'!$A$6:$S$593,11,FALSE)</f>
        <v>0.05</v>
      </c>
      <c r="H142" s="2">
        <f>VLOOKUP($A142,'Effluent Chemistry'!$A$6:$S$593,16,FALSE)</f>
        <v>27.53</v>
      </c>
    </row>
    <row r="143" spans="1:8">
      <c r="A143" s="3">
        <v>45433</v>
      </c>
      <c r="B143" s="2">
        <v>34</v>
      </c>
      <c r="C143" s="2">
        <f t="shared" si="6"/>
        <v>3.4000000000000002E-2</v>
      </c>
      <c r="D143" s="2"/>
      <c r="E143" s="2"/>
      <c r="F143" s="2"/>
      <c r="G143" s="2" t="e">
        <f>VLOOKUP($A143,'Effluent Chemistry LOD@50%'!$A$6:$S$593,11,FALSE)</f>
        <v>#N/A</v>
      </c>
      <c r="H143" s="2" t="e">
        <f>VLOOKUP($A143,'Effluent Chemistry'!$A$6:$S$593,16,FALSE)</f>
        <v>#N/A</v>
      </c>
    </row>
    <row r="144" spans="1:8">
      <c r="A144" s="3">
        <v>45434</v>
      </c>
      <c r="B144" s="2">
        <v>144</v>
      </c>
      <c r="C144" s="2">
        <f t="shared" si="6"/>
        <v>0.14400000000000002</v>
      </c>
      <c r="D144" s="2">
        <f>VLOOKUP($A144,'Effluent Chemistry'!$A$6:$S$593,13,FALSE)</f>
        <v>9.3689999999999998</v>
      </c>
      <c r="E144" s="2">
        <f>VLOOKUP($A144,'Effluent Chemistry'!$A$6:$S$593,14,FALSE)</f>
        <v>1.38</v>
      </c>
      <c r="F144" s="2">
        <f>VLOOKUP($A144,'Effluent Chemistry'!$A$6:$S$593,16,FALSE)</f>
        <v>28.408000000000001</v>
      </c>
      <c r="G144" s="2">
        <f>VLOOKUP($A144,'Effluent Chemistry LOD@50%'!$A$6:$S$593,11,FALSE)</f>
        <v>0.05</v>
      </c>
      <c r="H144" s="2">
        <f>VLOOKUP($A144,'Effluent Chemistry'!$A$6:$S$593,16,FALSE)</f>
        <v>28.408000000000001</v>
      </c>
    </row>
    <row r="145" spans="1:8">
      <c r="A145" s="3">
        <v>45435</v>
      </c>
      <c r="B145" s="2">
        <v>67</v>
      </c>
      <c r="C145" s="2">
        <f t="shared" si="6"/>
        <v>6.7000000000000004E-2</v>
      </c>
      <c r="D145" s="2"/>
      <c r="E145" s="2"/>
      <c r="F145" s="2"/>
      <c r="G145" s="2" t="e">
        <f>VLOOKUP($A145,'Effluent Chemistry LOD@50%'!$A$6:$S$593,11,FALSE)</f>
        <v>#N/A</v>
      </c>
      <c r="H145" s="2" t="e">
        <f>VLOOKUP($A145,'Effluent Chemistry'!$A$6:$S$593,16,FALSE)</f>
        <v>#N/A</v>
      </c>
    </row>
    <row r="146" spans="1:8">
      <c r="A146" s="3">
        <v>45436</v>
      </c>
      <c r="B146" s="2">
        <v>27</v>
      </c>
      <c r="C146" s="2">
        <f t="shared" si="6"/>
        <v>2.7E-2</v>
      </c>
      <c r="D146" s="2">
        <f>VLOOKUP($A146,'Effluent Chemistry'!$A$6:$S$593,13,FALSE)</f>
        <v>8.2159999999999993</v>
      </c>
      <c r="E146" s="2">
        <f>VLOOKUP($A146,'Effluent Chemistry'!$A$6:$S$593,14,FALSE)</f>
        <v>1.2050000000000001</v>
      </c>
      <c r="F146" s="2">
        <f>VLOOKUP($A146,'Effluent Chemistry'!$A$6:$S$593,16,FALSE)</f>
        <v>22.07</v>
      </c>
      <c r="G146" s="2">
        <f>VLOOKUP($A146,'Effluent Chemistry LOD@50%'!$A$6:$S$593,11,FALSE)</f>
        <v>0.05</v>
      </c>
      <c r="H146" s="2">
        <f>VLOOKUP($A146,'Effluent Chemistry'!$A$6:$S$593,16,FALSE)</f>
        <v>22.07</v>
      </c>
    </row>
    <row r="147" spans="1:8">
      <c r="A147" s="3">
        <v>45437</v>
      </c>
      <c r="B147" s="2">
        <v>16</v>
      </c>
      <c r="C147" s="2">
        <f t="shared" si="6"/>
        <v>1.6E-2</v>
      </c>
      <c r="D147" s="2"/>
      <c r="E147" s="2"/>
      <c r="F147" s="2"/>
      <c r="G147" s="2" t="e">
        <f>VLOOKUP($A147,'Effluent Chemistry LOD@50%'!$A$6:$S$593,11,FALSE)</f>
        <v>#N/A</v>
      </c>
      <c r="H147" s="2" t="e">
        <f>VLOOKUP($A147,'Effluent Chemistry'!$A$6:$S$593,16,FALSE)</f>
        <v>#N/A</v>
      </c>
    </row>
    <row r="148" spans="1:8">
      <c r="A148" s="3">
        <v>45438</v>
      </c>
      <c r="B148" s="2">
        <v>39</v>
      </c>
      <c r="C148" s="2">
        <f t="shared" si="6"/>
        <v>3.9E-2</v>
      </c>
      <c r="D148" s="2"/>
      <c r="E148" s="2"/>
      <c r="F148" s="2"/>
      <c r="G148" s="2" t="e">
        <f>VLOOKUP($A148,'Effluent Chemistry LOD@50%'!$A$6:$S$593,11,FALSE)</f>
        <v>#N/A</v>
      </c>
      <c r="H148" s="2" t="e">
        <f>VLOOKUP($A148,'Effluent Chemistry'!$A$6:$S$593,16,FALSE)</f>
        <v>#N/A</v>
      </c>
    </row>
    <row r="149" spans="1:8">
      <c r="A149" s="3">
        <v>45439</v>
      </c>
      <c r="B149" s="2">
        <v>37</v>
      </c>
      <c r="C149" s="2">
        <f t="shared" si="6"/>
        <v>3.6999999999999998E-2</v>
      </c>
      <c r="D149" s="2"/>
      <c r="E149" s="2"/>
      <c r="F149" s="2"/>
      <c r="G149" s="2" t="e">
        <f>VLOOKUP($A149,'Effluent Chemistry LOD@50%'!$A$6:$S$593,11,FALSE)</f>
        <v>#N/A</v>
      </c>
      <c r="H149" s="2" t="e">
        <f>VLOOKUP($A149,'Effluent Chemistry'!$A$6:$S$593,16,FALSE)</f>
        <v>#N/A</v>
      </c>
    </row>
    <row r="150" spans="1:8">
      <c r="A150" s="3">
        <v>45440</v>
      </c>
      <c r="B150" s="2">
        <v>39</v>
      </c>
      <c r="C150" s="2">
        <f t="shared" si="6"/>
        <v>3.9E-2</v>
      </c>
      <c r="D150" s="2">
        <f>VLOOKUP($A150,'Effluent Chemistry'!$A$6:$S$593,13,FALSE)</f>
        <v>7.7380000000000004</v>
      </c>
      <c r="E150" s="2">
        <f>VLOOKUP($A150,'Effluent Chemistry'!$A$6:$S$593,14,FALSE)</f>
        <v>1.2270000000000001</v>
      </c>
      <c r="F150" s="2">
        <f>VLOOKUP($A150,'Effluent Chemistry'!$A$6:$S$593,16,FALSE)</f>
        <v>17.023</v>
      </c>
      <c r="G150" s="2">
        <f>VLOOKUP($A150,'Effluent Chemistry LOD@50%'!$A$6:$S$593,11,FALSE)</f>
        <v>0.05</v>
      </c>
      <c r="H150" s="2">
        <f>VLOOKUP($A150,'Effluent Chemistry'!$A$6:$S$593,16,FALSE)</f>
        <v>17.023</v>
      </c>
    </row>
    <row r="151" spans="1:8">
      <c r="A151" s="3">
        <v>45441</v>
      </c>
      <c r="B151" s="2">
        <v>43</v>
      </c>
      <c r="C151" s="2">
        <f t="shared" si="6"/>
        <v>4.3000000000000003E-2</v>
      </c>
      <c r="D151" s="2"/>
      <c r="E151" s="2"/>
      <c r="F151" s="2"/>
      <c r="G151" s="2" t="e">
        <f>VLOOKUP($A151,'Effluent Chemistry LOD@50%'!$A$6:$S$593,11,FALSE)</f>
        <v>#N/A</v>
      </c>
      <c r="H151" s="2" t="e">
        <f>VLOOKUP($A151,'Effluent Chemistry'!$A$6:$S$593,16,FALSE)</f>
        <v>#N/A</v>
      </c>
    </row>
    <row r="152" spans="1:8">
      <c r="A152" s="3">
        <v>45442</v>
      </c>
      <c r="B152" s="2">
        <v>35</v>
      </c>
      <c r="C152" s="2">
        <f t="shared" si="6"/>
        <v>3.5000000000000003E-2</v>
      </c>
      <c r="D152" s="2"/>
      <c r="E152" s="2"/>
      <c r="F152" s="2"/>
      <c r="G152" s="2" t="e">
        <f>VLOOKUP($A152,'Effluent Chemistry LOD@50%'!$A$6:$S$593,11,FALSE)</f>
        <v>#N/A</v>
      </c>
      <c r="H152" s="2" t="e">
        <f>VLOOKUP($A152,'Effluent Chemistry'!$A$6:$S$593,16,FALSE)</f>
        <v>#N/A</v>
      </c>
    </row>
    <row r="153" spans="1:8">
      <c r="A153" s="3">
        <v>45443</v>
      </c>
      <c r="B153" s="2">
        <v>29</v>
      </c>
      <c r="C153" s="2">
        <f t="shared" si="6"/>
        <v>2.9000000000000001E-2</v>
      </c>
      <c r="D153" s="2">
        <f>VLOOKUP($A153,'Effluent Chemistry'!$A$6:$S$593,13,FALSE)</f>
        <v>7.702</v>
      </c>
      <c r="E153" s="2">
        <f>VLOOKUP($A153,'Effluent Chemistry'!$A$6:$S$593,14,FALSE)</f>
        <v>0.60099999999999998</v>
      </c>
      <c r="F153" s="2">
        <f>VLOOKUP($A153,'Effluent Chemistry'!$A$6:$S$593,16,FALSE)</f>
        <v>12.858000000000001</v>
      </c>
      <c r="G153" s="2">
        <f>VLOOKUP($A153,'Effluent Chemistry LOD@50%'!$A$6:$S$593,11,FALSE)</f>
        <v>0.05</v>
      </c>
      <c r="H153" s="2">
        <f>VLOOKUP($A153,'Effluent Chemistry'!$A$6:$S$593,16,FALSE)</f>
        <v>12.858000000000001</v>
      </c>
    </row>
    <row r="154" spans="1:8">
      <c r="A154" s="3">
        <v>45444</v>
      </c>
      <c r="B154" s="2">
        <v>0</v>
      </c>
      <c r="C154" s="2">
        <f t="shared" si="6"/>
        <v>0</v>
      </c>
      <c r="D154" s="2"/>
      <c r="E154" s="2"/>
      <c r="F154" s="2"/>
      <c r="G154" s="2" t="e">
        <f>VLOOKUP($A154,'Effluent Chemistry LOD@50%'!$A$6:$S$593,11,FALSE)</f>
        <v>#N/A</v>
      </c>
      <c r="H154" s="2" t="e">
        <f>VLOOKUP($A154,'Effluent Chemistry'!$A$6:$S$593,16,FALSE)</f>
        <v>#N/A</v>
      </c>
    </row>
    <row r="155" spans="1:8">
      <c r="A155" s="3">
        <v>45445</v>
      </c>
      <c r="B155" s="2">
        <v>75</v>
      </c>
      <c r="C155" s="2">
        <f t="shared" si="6"/>
        <v>7.4999999999999997E-2</v>
      </c>
      <c r="D155" s="2"/>
      <c r="E155" s="2"/>
      <c r="F155" s="2"/>
      <c r="G155" s="2" t="e">
        <f>VLOOKUP($A155,'Effluent Chemistry LOD@50%'!$A$6:$S$593,11,FALSE)</f>
        <v>#N/A</v>
      </c>
      <c r="H155" s="2" t="e">
        <f>VLOOKUP($A155,'Effluent Chemistry'!$A$6:$S$593,16,FALSE)</f>
        <v>#N/A</v>
      </c>
    </row>
    <row r="156" spans="1:8">
      <c r="A156" s="3">
        <v>45446</v>
      </c>
      <c r="B156" s="2">
        <v>53</v>
      </c>
      <c r="C156" s="2">
        <f t="shared" si="6"/>
        <v>5.2999999999999999E-2</v>
      </c>
      <c r="D156" s="2">
        <f>VLOOKUP($A156,'Effluent Chemistry'!$A$6:$S$593,13,FALSE)</f>
        <v>7.9930000000000003</v>
      </c>
      <c r="E156" s="2">
        <f>VLOOKUP($A156,'Effluent Chemistry'!$A$6:$S$593,14,FALSE)</f>
        <v>0.85899999999999999</v>
      </c>
      <c r="F156" s="2">
        <f>VLOOKUP($A156,'Effluent Chemistry'!$A$6:$S$593,16,FALSE)</f>
        <v>15.429</v>
      </c>
      <c r="G156" s="2">
        <f>VLOOKUP($A156,'Effluent Chemistry LOD@50%'!$A$6:$S$593,11,FALSE)</f>
        <v>0.05</v>
      </c>
      <c r="H156" s="2">
        <f>VLOOKUP($A156,'Effluent Chemistry'!$A$6:$S$593,16,FALSE)</f>
        <v>15.429</v>
      </c>
    </row>
    <row r="157" spans="1:8">
      <c r="A157" s="3">
        <v>45447</v>
      </c>
      <c r="B157" s="2">
        <v>46</v>
      </c>
      <c r="C157" s="2">
        <f t="shared" si="6"/>
        <v>4.5999999999999999E-2</v>
      </c>
      <c r="D157" s="2"/>
      <c r="E157" s="2"/>
      <c r="F157" s="2"/>
      <c r="G157" s="2" t="e">
        <f>VLOOKUP($A157,'Effluent Chemistry LOD@50%'!$A$6:$S$593,11,FALSE)</f>
        <v>#N/A</v>
      </c>
      <c r="H157" s="2" t="e">
        <f>VLOOKUP($A157,'Effluent Chemistry'!$A$6:$S$593,16,FALSE)</f>
        <v>#N/A</v>
      </c>
    </row>
    <row r="158" spans="1:8">
      <c r="A158" s="3">
        <v>45448</v>
      </c>
      <c r="B158" s="2">
        <v>39</v>
      </c>
      <c r="C158" s="2">
        <f t="shared" si="6"/>
        <v>3.9E-2</v>
      </c>
      <c r="D158" s="2">
        <f>VLOOKUP($A158,'Effluent Chemistry'!$A$6:$S$593,13,FALSE)</f>
        <v>6.585</v>
      </c>
      <c r="E158" s="2">
        <f>VLOOKUP($A158,'Effluent Chemistry'!$A$6:$S$593,14,FALSE)</f>
        <v>0.59299999999999997</v>
      </c>
      <c r="F158" s="2">
        <f>VLOOKUP($A158,'Effluent Chemistry'!$A$6:$S$593,16,FALSE)</f>
        <v>11.813000000000001</v>
      </c>
      <c r="G158" s="2">
        <f>VLOOKUP($A158,'Effluent Chemistry LOD@50%'!$A$6:$S$593,11,FALSE)</f>
        <v>0.05</v>
      </c>
      <c r="H158" s="2">
        <f>VLOOKUP($A158,'Effluent Chemistry'!$A$6:$S$593,16,FALSE)</f>
        <v>11.813000000000001</v>
      </c>
    </row>
    <row r="159" spans="1:8">
      <c r="A159" s="3">
        <v>45449</v>
      </c>
      <c r="B159" s="2">
        <v>53</v>
      </c>
      <c r="C159" s="2">
        <f t="shared" si="6"/>
        <v>5.2999999999999999E-2</v>
      </c>
      <c r="D159" s="2"/>
      <c r="E159" s="2"/>
      <c r="F159" s="2"/>
      <c r="G159" s="2" t="e">
        <f>VLOOKUP($A159,'Effluent Chemistry LOD@50%'!$A$6:$S$593,11,FALSE)</f>
        <v>#N/A</v>
      </c>
      <c r="H159" s="2" t="e">
        <f>VLOOKUP($A159,'Effluent Chemistry'!$A$6:$S$593,16,FALSE)</f>
        <v>#N/A</v>
      </c>
    </row>
    <row r="160" spans="1:8">
      <c r="A160" s="3">
        <v>45450</v>
      </c>
      <c r="B160" s="2">
        <v>38</v>
      </c>
      <c r="C160" s="2">
        <f t="shared" si="6"/>
        <v>3.7999999999999999E-2</v>
      </c>
      <c r="D160" s="2">
        <f>VLOOKUP($A160,'Effluent Chemistry'!$A$6:$S$593,13,FALSE)</f>
        <v>7.7759999999999998</v>
      </c>
      <c r="E160" s="2">
        <f>VLOOKUP($A160,'Effluent Chemistry'!$A$6:$S$593,14,FALSE)</f>
        <v>0.66200000000000003</v>
      </c>
      <c r="F160" s="2">
        <f>VLOOKUP($A160,'Effluent Chemistry'!$A$6:$S$593,16,FALSE)</f>
        <v>16.835000000000001</v>
      </c>
      <c r="G160" s="2">
        <f>VLOOKUP($A160,'Effluent Chemistry LOD@50%'!$A$6:$S$593,11,FALSE)</f>
        <v>0.05</v>
      </c>
      <c r="H160" s="2">
        <f>VLOOKUP($A160,'Effluent Chemistry'!$A$6:$S$593,16,FALSE)</f>
        <v>16.835000000000001</v>
      </c>
    </row>
    <row r="161" spans="1:8">
      <c r="A161" s="3">
        <v>45451</v>
      </c>
      <c r="B161" s="2">
        <v>38</v>
      </c>
      <c r="C161" s="2">
        <f t="shared" si="6"/>
        <v>3.7999999999999999E-2</v>
      </c>
      <c r="D161" s="2"/>
      <c r="E161" s="2"/>
      <c r="F161" s="2"/>
      <c r="G161" s="2" t="e">
        <f>VLOOKUP($A161,'Effluent Chemistry LOD@50%'!$A$6:$S$593,11,FALSE)</f>
        <v>#N/A</v>
      </c>
      <c r="H161" s="2" t="e">
        <f>VLOOKUP($A161,'Effluent Chemistry'!$A$6:$S$593,16,FALSE)</f>
        <v>#N/A</v>
      </c>
    </row>
    <row r="162" spans="1:8">
      <c r="A162" s="3">
        <v>45452</v>
      </c>
      <c r="B162" s="2">
        <v>25</v>
      </c>
      <c r="C162" s="2">
        <f t="shared" si="6"/>
        <v>2.5000000000000001E-2</v>
      </c>
      <c r="D162" s="2"/>
      <c r="E162" s="2"/>
      <c r="F162" s="2"/>
      <c r="G162" s="2" t="e">
        <f>VLOOKUP($A162,'Effluent Chemistry LOD@50%'!$A$6:$S$593,11,FALSE)</f>
        <v>#N/A</v>
      </c>
      <c r="H162" s="2" t="e">
        <f>VLOOKUP($A162,'Effluent Chemistry'!$A$6:$S$593,16,FALSE)</f>
        <v>#N/A</v>
      </c>
    </row>
    <row r="163" spans="1:8">
      <c r="A163" s="3">
        <v>45453</v>
      </c>
      <c r="B163" s="2">
        <v>39</v>
      </c>
      <c r="C163" s="2">
        <f t="shared" si="6"/>
        <v>3.9E-2</v>
      </c>
      <c r="D163" s="2">
        <f>VLOOKUP($A163,'Effluent Chemistry'!$A$6:$S$593,13,FALSE)</f>
        <v>7.548</v>
      </c>
      <c r="E163" s="2">
        <f>VLOOKUP($A163,'Effluent Chemistry'!$A$6:$S$593,14,FALSE)</f>
        <v>0.495</v>
      </c>
      <c r="F163" s="2">
        <f>VLOOKUP($A163,'Effluent Chemistry'!$A$6:$S$593,16,FALSE)</f>
        <v>15.311</v>
      </c>
      <c r="G163" s="2">
        <f>VLOOKUP($A163,'Effluent Chemistry LOD@50%'!$A$6:$S$593,11,FALSE)</f>
        <v>0.05</v>
      </c>
      <c r="H163" s="2">
        <f>VLOOKUP($A163,'Effluent Chemistry'!$A$6:$S$593,16,FALSE)</f>
        <v>15.311</v>
      </c>
    </row>
    <row r="164" spans="1:8">
      <c r="A164" s="3">
        <v>45454</v>
      </c>
      <c r="B164" s="2">
        <v>49</v>
      </c>
      <c r="C164" s="2">
        <f t="shared" si="6"/>
        <v>4.9000000000000002E-2</v>
      </c>
      <c r="D164" s="2"/>
      <c r="E164" s="2"/>
      <c r="F164" s="2"/>
      <c r="G164" s="2" t="e">
        <f>VLOOKUP($A164,'Effluent Chemistry LOD@50%'!$A$6:$S$593,11,FALSE)</f>
        <v>#N/A</v>
      </c>
      <c r="H164" s="2" t="e">
        <f>VLOOKUP($A164,'Effluent Chemistry'!$A$6:$S$593,16,FALSE)</f>
        <v>#N/A</v>
      </c>
    </row>
    <row r="165" spans="1:8">
      <c r="A165" s="3">
        <v>45455</v>
      </c>
      <c r="B165" s="2">
        <v>67</v>
      </c>
      <c r="C165" s="2">
        <f t="shared" si="6"/>
        <v>6.7000000000000004E-2</v>
      </c>
      <c r="D165" s="2">
        <f>VLOOKUP($A165,'Effluent Chemistry'!$A$6:$S$593,13,FALSE)</f>
        <v>7.5510000000000002</v>
      </c>
      <c r="E165" s="2">
        <f>VLOOKUP($A165,'Effluent Chemistry'!$A$6:$S$593,14,FALSE)</f>
        <v>0.85499999999999998</v>
      </c>
      <c r="F165" s="2">
        <f>VLOOKUP($A165,'Effluent Chemistry'!$A$6:$S$593,16,FALSE)</f>
        <v>14.449</v>
      </c>
      <c r="G165" s="2">
        <f>VLOOKUP($A165,'Effluent Chemistry LOD@50%'!$A$6:$S$593,11,FALSE)</f>
        <v>0.05</v>
      </c>
      <c r="H165" s="2">
        <f>VLOOKUP($A165,'Effluent Chemistry'!$A$6:$S$593,16,FALSE)</f>
        <v>14.449</v>
      </c>
    </row>
    <row r="166" spans="1:8">
      <c r="A166" s="3">
        <v>45456</v>
      </c>
      <c r="B166" s="2">
        <v>52</v>
      </c>
      <c r="C166" s="2">
        <f t="shared" si="6"/>
        <v>5.2000000000000005E-2</v>
      </c>
      <c r="D166" s="2"/>
      <c r="E166" s="2"/>
      <c r="F166" s="2"/>
      <c r="G166" s="2" t="e">
        <f>VLOOKUP($A166,'Effluent Chemistry LOD@50%'!$A$6:$S$593,11,FALSE)</f>
        <v>#N/A</v>
      </c>
      <c r="H166" s="2" t="e">
        <f>VLOOKUP($A166,'Effluent Chemistry'!$A$6:$S$593,16,FALSE)</f>
        <v>#N/A</v>
      </c>
    </row>
    <row r="167" spans="1:8">
      <c r="A167" s="3">
        <v>45457</v>
      </c>
      <c r="B167" s="2">
        <v>38</v>
      </c>
      <c r="C167" s="2">
        <f t="shared" si="6"/>
        <v>3.7999999999999999E-2</v>
      </c>
      <c r="D167" s="2">
        <f>VLOOKUP($A167,'Effluent Chemistry'!$A$6:$S$593,13,FALSE)</f>
        <v>9.1129999999999995</v>
      </c>
      <c r="E167" s="2">
        <f>VLOOKUP($A167,'Effluent Chemistry'!$A$6:$S$593,14,FALSE)</f>
        <v>0.82499999999999996</v>
      </c>
      <c r="F167" s="2">
        <f>VLOOKUP($A167,'Effluent Chemistry'!$A$6:$S$593,16,FALSE)</f>
        <v>19.486000000000001</v>
      </c>
      <c r="G167" s="2">
        <f>VLOOKUP($A167,'Effluent Chemistry LOD@50%'!$A$6:$S$593,11,FALSE)</f>
        <v>0.05</v>
      </c>
      <c r="H167" s="2">
        <f>VLOOKUP($A167,'Effluent Chemistry'!$A$6:$S$593,16,FALSE)</f>
        <v>19.486000000000001</v>
      </c>
    </row>
    <row r="168" spans="1:8">
      <c r="A168" s="3">
        <v>45458</v>
      </c>
      <c r="B168" s="2">
        <v>86</v>
      </c>
      <c r="C168" s="2">
        <f t="shared" si="6"/>
        <v>8.6000000000000007E-2</v>
      </c>
      <c r="D168" s="2"/>
      <c r="E168" s="2"/>
      <c r="F168" s="2"/>
      <c r="G168" s="2" t="e">
        <f>VLOOKUP($A168,'Effluent Chemistry LOD@50%'!$A$6:$S$593,11,FALSE)</f>
        <v>#N/A</v>
      </c>
      <c r="H168" s="2" t="e">
        <f>VLOOKUP($A168,'Effluent Chemistry'!$A$6:$S$593,16,FALSE)</f>
        <v>#N/A</v>
      </c>
    </row>
    <row r="169" spans="1:8">
      <c r="A169" s="3">
        <v>45459</v>
      </c>
      <c r="B169" s="2">
        <v>8</v>
      </c>
      <c r="C169" s="2">
        <f t="shared" si="6"/>
        <v>8.0000000000000002E-3</v>
      </c>
      <c r="D169" s="2"/>
      <c r="E169" s="2"/>
      <c r="F169" s="2"/>
      <c r="G169" s="2" t="e">
        <f>VLOOKUP($A169,'Effluent Chemistry LOD@50%'!$A$6:$S$593,11,FALSE)</f>
        <v>#N/A</v>
      </c>
      <c r="H169" s="2" t="e">
        <f>VLOOKUP($A169,'Effluent Chemistry'!$A$6:$S$593,16,FALSE)</f>
        <v>#N/A</v>
      </c>
    </row>
    <row r="170" spans="1:8">
      <c r="A170" s="3">
        <v>45460</v>
      </c>
      <c r="B170" s="2">
        <v>102</v>
      </c>
      <c r="C170" s="2">
        <f t="shared" si="6"/>
        <v>0.10200000000000001</v>
      </c>
      <c r="D170" s="2">
        <f>VLOOKUP($A170,'Effluent Chemistry'!$A$6:$S$593,13,FALSE)</f>
        <v>8.3170000000000002</v>
      </c>
      <c r="E170" s="2">
        <f>VLOOKUP($A170,'Effluent Chemistry'!$A$6:$S$593,14,FALSE)</f>
        <v>0.91900000000000004</v>
      </c>
      <c r="F170" s="2">
        <f>VLOOKUP($A170,'Effluent Chemistry'!$A$6:$S$593,16,FALSE)</f>
        <v>17.266999999999999</v>
      </c>
      <c r="G170" s="2">
        <f>VLOOKUP($A170,'Effluent Chemistry LOD@50%'!$A$6:$S$593,11,FALSE)</f>
        <v>0.05</v>
      </c>
      <c r="H170" s="2">
        <f>VLOOKUP($A170,'Effluent Chemistry'!$A$6:$S$593,16,FALSE)</f>
        <v>17.266999999999999</v>
      </c>
    </row>
    <row r="171" spans="1:8">
      <c r="A171" s="3">
        <v>45461</v>
      </c>
      <c r="B171" s="2">
        <v>71</v>
      </c>
      <c r="C171" s="2">
        <f t="shared" si="6"/>
        <v>7.1000000000000008E-2</v>
      </c>
      <c r="D171" s="2"/>
      <c r="E171" s="2"/>
      <c r="F171" s="2"/>
      <c r="G171" s="2" t="e">
        <f>VLOOKUP($A171,'Effluent Chemistry LOD@50%'!$A$6:$S$593,11,FALSE)</f>
        <v>#N/A</v>
      </c>
      <c r="H171" s="2" t="e">
        <f>VLOOKUP($A171,'Effluent Chemistry'!$A$6:$S$593,16,FALSE)</f>
        <v>#N/A</v>
      </c>
    </row>
    <row r="172" spans="1:8">
      <c r="A172" s="3">
        <v>45462</v>
      </c>
      <c r="B172" s="2">
        <v>49</v>
      </c>
      <c r="C172" s="2">
        <f t="shared" si="6"/>
        <v>4.9000000000000002E-2</v>
      </c>
      <c r="D172" s="2">
        <f>VLOOKUP($A172,'Effluent Chemistry'!$A$6:$S$593,13,FALSE)</f>
        <v>8.3140000000000001</v>
      </c>
      <c r="E172" s="2">
        <f>VLOOKUP($A172,'Effluent Chemistry'!$A$6:$S$593,14,FALSE)</f>
        <v>0.52200000000000002</v>
      </c>
      <c r="F172" s="2">
        <f>VLOOKUP($A172,'Effluent Chemistry'!$A$6:$S$593,16,FALSE)</f>
        <v>17.771000000000001</v>
      </c>
      <c r="G172" s="2">
        <f>VLOOKUP($A172,'Effluent Chemistry LOD@50%'!$A$6:$S$593,11,FALSE)</f>
        <v>0.05</v>
      </c>
      <c r="H172" s="2">
        <f>VLOOKUP($A172,'Effluent Chemistry'!$A$6:$S$593,16,FALSE)</f>
        <v>17.771000000000001</v>
      </c>
    </row>
    <row r="173" spans="1:8">
      <c r="A173" s="3">
        <v>45463</v>
      </c>
      <c r="B173" s="2">
        <v>68</v>
      </c>
      <c r="C173" s="2">
        <f t="shared" si="6"/>
        <v>6.8000000000000005E-2</v>
      </c>
      <c r="D173" s="2"/>
      <c r="E173" s="2"/>
      <c r="F173" s="2"/>
      <c r="G173" s="2" t="e">
        <f>VLOOKUP($A173,'Effluent Chemistry LOD@50%'!$A$6:$S$593,11,FALSE)</f>
        <v>#N/A</v>
      </c>
      <c r="H173" s="2" t="e">
        <f>VLOOKUP($A173,'Effluent Chemistry'!$A$6:$S$593,16,FALSE)</f>
        <v>#N/A</v>
      </c>
    </row>
    <row r="174" spans="1:8">
      <c r="A174" s="3">
        <v>45464</v>
      </c>
      <c r="B174" s="2">
        <v>73</v>
      </c>
      <c r="C174" s="2">
        <f t="shared" si="6"/>
        <v>7.2999999999999995E-2</v>
      </c>
      <c r="D174" s="2">
        <f>VLOOKUP($A174,'Effluent Chemistry'!$A$6:$S$593,13,FALSE)</f>
        <v>8.7140000000000004</v>
      </c>
      <c r="E174" s="2">
        <f>VLOOKUP($A174,'Effluent Chemistry'!$A$6:$S$593,14,FALSE)</f>
        <v>0.46800000000000003</v>
      </c>
      <c r="F174" s="2">
        <f>VLOOKUP($A174,'Effluent Chemistry'!$A$6:$S$593,16,FALSE)</f>
        <v>28.864999999999998</v>
      </c>
      <c r="G174" s="2">
        <f>VLOOKUP($A174,'Effluent Chemistry LOD@50%'!$A$6:$S$593,11,FALSE)</f>
        <v>0.05</v>
      </c>
      <c r="H174" s="2">
        <f>VLOOKUP($A174,'Effluent Chemistry'!$A$6:$S$593,16,FALSE)</f>
        <v>28.864999999999998</v>
      </c>
    </row>
    <row r="175" spans="1:8">
      <c r="A175" s="3">
        <v>45465</v>
      </c>
      <c r="B175" s="2">
        <v>86</v>
      </c>
      <c r="C175" s="2">
        <f t="shared" si="6"/>
        <v>8.6000000000000007E-2</v>
      </c>
      <c r="D175" s="2"/>
      <c r="E175" s="2"/>
      <c r="F175" s="2"/>
      <c r="G175" s="2" t="e">
        <f>VLOOKUP($A175,'Effluent Chemistry LOD@50%'!$A$6:$S$593,11,FALSE)</f>
        <v>#N/A</v>
      </c>
      <c r="H175" s="2" t="e">
        <f>VLOOKUP($A175,'Effluent Chemistry'!$A$6:$S$593,16,FALSE)</f>
        <v>#N/A</v>
      </c>
    </row>
    <row r="176" spans="1:8">
      <c r="A176" s="3">
        <v>45466</v>
      </c>
      <c r="B176" s="2">
        <v>125</v>
      </c>
      <c r="C176" s="2">
        <f t="shared" si="6"/>
        <v>0.125</v>
      </c>
      <c r="D176" s="2"/>
      <c r="E176" s="2"/>
      <c r="F176" s="2"/>
      <c r="G176" s="2" t="e">
        <f>VLOOKUP($A176,'Effluent Chemistry LOD@50%'!$A$6:$S$593,11,FALSE)</f>
        <v>#N/A</v>
      </c>
      <c r="H176" s="2" t="e">
        <f>VLOOKUP($A176,'Effluent Chemistry'!$A$6:$S$593,16,FALSE)</f>
        <v>#N/A</v>
      </c>
    </row>
    <row r="177" spans="1:8">
      <c r="A177" s="3">
        <v>45467</v>
      </c>
      <c r="B177" s="2">
        <v>82.700000000011642</v>
      </c>
      <c r="C177" s="2">
        <f t="shared" si="6"/>
        <v>8.2700000000011639E-2</v>
      </c>
      <c r="D177" s="2">
        <f>VLOOKUP($A177,'Effluent Chemistry'!$A$6:$S$593,13,FALSE)</f>
        <v>7.43</v>
      </c>
      <c r="E177" s="2">
        <f>VLOOKUP($A177,'Effluent Chemistry'!$A$6:$S$593,14,FALSE)</f>
        <v>0.50900000000000001</v>
      </c>
      <c r="F177" s="2">
        <f>VLOOKUP($A177,'Effluent Chemistry'!$A$6:$S$593,16,FALSE)</f>
        <v>14.339</v>
      </c>
      <c r="G177" s="2">
        <f>VLOOKUP($A177,'Effluent Chemistry LOD@50%'!$A$6:$S$593,11,FALSE)</f>
        <v>0.05</v>
      </c>
      <c r="H177" s="2">
        <f>VLOOKUP($A177,'Effluent Chemistry'!$A$6:$S$593,16,FALSE)</f>
        <v>14.339</v>
      </c>
    </row>
    <row r="178" spans="1:8">
      <c r="A178" s="3">
        <v>45468</v>
      </c>
      <c r="B178" s="2">
        <v>111.39999999996508</v>
      </c>
      <c r="C178" s="2">
        <f t="shared" si="6"/>
        <v>0.11139999999996508</v>
      </c>
      <c r="D178" s="2"/>
      <c r="E178" s="2"/>
      <c r="F178" s="2"/>
      <c r="G178" s="2" t="e">
        <f>VLOOKUP($A178,'Effluent Chemistry LOD@50%'!$A$6:$S$593,11,FALSE)</f>
        <v>#N/A</v>
      </c>
      <c r="H178" s="2" t="e">
        <f>VLOOKUP($A178,'Effluent Chemistry'!$A$6:$S$593,16,FALSE)</f>
        <v>#N/A</v>
      </c>
    </row>
    <row r="179" spans="1:8">
      <c r="A179" s="3">
        <v>45469</v>
      </c>
      <c r="B179" s="2">
        <v>122.90000000002328</v>
      </c>
      <c r="C179" s="2">
        <f t="shared" si="6"/>
        <v>0.12290000000002328</v>
      </c>
      <c r="D179" s="2">
        <f>VLOOKUP($A179,'Effluent Chemistry'!$A$6:$S$593,13,FALSE)</f>
        <v>7.6159999999999997</v>
      </c>
      <c r="E179" s="2">
        <f>VLOOKUP($A179,'Effluent Chemistry'!$A$6:$S$593,14,FALSE)</f>
        <v>0.47199999999999998</v>
      </c>
      <c r="F179" s="2">
        <f>VLOOKUP($A179,'Effluent Chemistry'!$A$6:$S$593,16,FALSE)</f>
        <v>16.544</v>
      </c>
      <c r="G179" s="2">
        <f>VLOOKUP($A179,'Effluent Chemistry LOD@50%'!$A$6:$S$593,11,FALSE)</f>
        <v>0.05</v>
      </c>
      <c r="H179" s="2">
        <f>VLOOKUP($A179,'Effluent Chemistry'!$A$6:$S$593,16,FALSE)</f>
        <v>16.544</v>
      </c>
    </row>
    <row r="180" spans="1:8">
      <c r="A180" s="3">
        <v>45470</v>
      </c>
      <c r="B180" s="2">
        <v>66</v>
      </c>
      <c r="C180" s="2">
        <f t="shared" si="6"/>
        <v>6.6000000000000003E-2</v>
      </c>
      <c r="D180" s="2"/>
      <c r="E180" s="2"/>
      <c r="F180" s="2"/>
      <c r="G180" s="2" t="e">
        <f>VLOOKUP($A180,'Effluent Chemistry LOD@50%'!$A$6:$S$593,11,FALSE)</f>
        <v>#N/A</v>
      </c>
      <c r="H180" s="2" t="e">
        <f>VLOOKUP($A180,'Effluent Chemistry'!$A$6:$S$593,16,FALSE)</f>
        <v>#N/A</v>
      </c>
    </row>
    <row r="181" spans="1:8">
      <c r="A181" s="3">
        <v>45471</v>
      </c>
      <c r="B181" s="2">
        <v>37</v>
      </c>
      <c r="C181" s="2">
        <f t="shared" si="6"/>
        <v>3.6999999999999998E-2</v>
      </c>
      <c r="D181" s="2">
        <f>VLOOKUP($A181,'Effluent Chemistry'!$A$6:$S$593,13,FALSE)</f>
        <v>8.2349999999999994</v>
      </c>
      <c r="E181" s="2">
        <f>VLOOKUP($A181,'Effluent Chemistry'!$A$6:$S$593,14,FALSE)</f>
        <v>0.46100000000000002</v>
      </c>
      <c r="F181" s="2">
        <f>VLOOKUP($A181,'Effluent Chemistry'!$A$6:$S$593,16,FALSE)</f>
        <v>21.738</v>
      </c>
      <c r="G181" s="2">
        <f>VLOOKUP($A181,'Effluent Chemistry LOD@50%'!$A$6:$S$593,11,FALSE)</f>
        <v>0.05</v>
      </c>
      <c r="H181" s="2">
        <f>VLOOKUP($A181,'Effluent Chemistry'!$A$6:$S$593,16,FALSE)</f>
        <v>21.738</v>
      </c>
    </row>
    <row r="182" spans="1:8">
      <c r="A182" s="3">
        <v>45472</v>
      </c>
      <c r="B182" s="2">
        <v>58</v>
      </c>
      <c r="C182" s="2">
        <f t="shared" si="6"/>
        <v>5.8000000000000003E-2</v>
      </c>
      <c r="D182" s="2"/>
      <c r="E182" s="2"/>
      <c r="F182" s="2"/>
      <c r="G182" s="2" t="e">
        <f>VLOOKUP($A182,'Effluent Chemistry LOD@50%'!$A$6:$S$593,11,FALSE)</f>
        <v>#N/A</v>
      </c>
      <c r="H182" s="2" t="e">
        <f>VLOOKUP($A182,'Effluent Chemistry'!$A$6:$S$593,16,FALSE)</f>
        <v>#N/A</v>
      </c>
    </row>
    <row r="183" spans="1:8">
      <c r="A183" s="3">
        <v>45473</v>
      </c>
      <c r="B183" s="2">
        <v>53.5</v>
      </c>
      <c r="C183" s="2">
        <f t="shared" si="6"/>
        <v>5.3499999999999999E-2</v>
      </c>
      <c r="D183" s="2"/>
      <c r="E183" s="2"/>
      <c r="F183" s="2"/>
      <c r="G183" s="2" t="e">
        <f>VLOOKUP($A183,'Effluent Chemistry LOD@50%'!$A$6:$S$593,11,FALSE)</f>
        <v>#N/A</v>
      </c>
      <c r="H183" s="2" t="e">
        <f>VLOOKUP($A183,'Effluent Chemistry'!$A$6:$S$593,16,FALSE)</f>
        <v>#N/A</v>
      </c>
    </row>
    <row r="184" spans="1:8">
      <c r="A184" s="3">
        <v>45474</v>
      </c>
      <c r="B184" s="2">
        <v>53.5</v>
      </c>
      <c r="C184" s="2">
        <f t="shared" si="6"/>
        <v>5.3499999999999999E-2</v>
      </c>
      <c r="D184" s="2">
        <f>VLOOKUP($A184,'Effluent Chemistry'!$A$6:$S$593,13,FALSE)</f>
        <v>8.3049999999999997</v>
      </c>
      <c r="E184" s="2">
        <f>VLOOKUP($A184,'Effluent Chemistry'!$A$6:$S$593,14,FALSE)</f>
        <v>0.53500000000000003</v>
      </c>
      <c r="F184" s="2">
        <f>VLOOKUP($A184,'Effluent Chemistry'!$A$6:$S$593,16,FALSE)</f>
        <v>18.382999999999999</v>
      </c>
      <c r="G184" s="2">
        <f>VLOOKUP($A184,'Effluent Chemistry LOD@50%'!$A$6:$S$593,11,FALSE)</f>
        <v>0.05</v>
      </c>
      <c r="H184" s="2">
        <f>VLOOKUP($A184,'Effluent Chemistry'!$A$6:$S$593,16,FALSE)</f>
        <v>18.382999999999999</v>
      </c>
    </row>
    <row r="185" spans="1:8">
      <c r="A185" s="3">
        <v>45475</v>
      </c>
      <c r="B185" s="2">
        <v>39</v>
      </c>
      <c r="C185" s="2">
        <f t="shared" si="6"/>
        <v>3.9E-2</v>
      </c>
      <c r="D185" s="2"/>
      <c r="E185" s="2"/>
      <c r="F185" s="2"/>
      <c r="G185" s="2" t="e">
        <f>VLOOKUP($A185,'Effluent Chemistry LOD@50%'!$A$6:$S$593,11,FALSE)</f>
        <v>#N/A</v>
      </c>
      <c r="H185" s="2" t="e">
        <f>VLOOKUP($A185,'Effluent Chemistry'!$A$6:$S$593,16,FALSE)</f>
        <v>#N/A</v>
      </c>
    </row>
    <row r="186" spans="1:8">
      <c r="A186" s="3">
        <v>45476</v>
      </c>
      <c r="B186" s="2">
        <v>100.40000000002328</v>
      </c>
      <c r="C186" s="2">
        <f t="shared" si="6"/>
        <v>0.10040000000002329</v>
      </c>
      <c r="D186" s="2"/>
      <c r="E186" s="2"/>
      <c r="F186" s="2"/>
      <c r="G186" s="2" t="e">
        <f>VLOOKUP($A186,'Effluent Chemistry LOD@50%'!$A$6:$S$593,11,FALSE)</f>
        <v>#N/A</v>
      </c>
      <c r="H186" s="2" t="e">
        <f>VLOOKUP($A186,'Effluent Chemistry'!$A$6:$S$593,16,FALSE)</f>
        <v>#N/A</v>
      </c>
    </row>
    <row r="187" spans="1:8">
      <c r="A187" s="3">
        <v>45477</v>
      </c>
      <c r="B187" s="2">
        <v>68.599999999976717</v>
      </c>
      <c r="C187" s="2">
        <f t="shared" si="6"/>
        <v>6.8599999999976721E-2</v>
      </c>
      <c r="D187" s="2">
        <f>VLOOKUP($A187,'Effluent Chemistry'!$A$6:$S$593,13,FALSE)</f>
        <v>7.3739999999999997</v>
      </c>
      <c r="E187" s="2">
        <f>VLOOKUP($A187,'Effluent Chemistry'!$A$6:$S$593,14,FALSE)</f>
        <v>0.69</v>
      </c>
      <c r="F187" s="2">
        <f>VLOOKUP($A187,'Effluent Chemistry'!$A$6:$S$593,16,FALSE)</f>
        <v>14.561</v>
      </c>
      <c r="G187" s="2">
        <f>VLOOKUP($A187,'Effluent Chemistry LOD@50%'!$A$6:$S$593,11,FALSE)</f>
        <v>0.05</v>
      </c>
      <c r="H187" s="2">
        <f>VLOOKUP($A187,'Effluent Chemistry'!$A$6:$S$593,16,FALSE)</f>
        <v>14.561</v>
      </c>
    </row>
    <row r="188" spans="1:8">
      <c r="A188" s="3">
        <v>45478</v>
      </c>
      <c r="B188" s="2">
        <v>78</v>
      </c>
      <c r="C188" s="2">
        <f t="shared" si="6"/>
        <v>7.8E-2</v>
      </c>
      <c r="D188" s="2"/>
      <c r="E188" s="2"/>
      <c r="F188" s="2"/>
      <c r="G188" s="2" t="e">
        <f>VLOOKUP($A188,'Effluent Chemistry LOD@50%'!$A$6:$S$593,11,FALSE)</f>
        <v>#N/A</v>
      </c>
      <c r="H188" s="2" t="e">
        <f>VLOOKUP($A188,'Effluent Chemistry'!$A$6:$S$593,16,FALSE)</f>
        <v>#N/A</v>
      </c>
    </row>
    <row r="189" spans="1:8">
      <c r="A189" s="3">
        <v>45479</v>
      </c>
      <c r="B189" s="2">
        <v>128</v>
      </c>
      <c r="C189" s="2">
        <f t="shared" si="6"/>
        <v>0.128</v>
      </c>
      <c r="D189" s="2"/>
      <c r="E189" s="2"/>
      <c r="F189" s="2"/>
      <c r="G189" s="2" t="e">
        <f>VLOOKUP($A189,'Effluent Chemistry LOD@50%'!$A$6:$S$593,11,FALSE)</f>
        <v>#N/A</v>
      </c>
      <c r="H189" s="2" t="e">
        <f>VLOOKUP($A189,'Effluent Chemistry'!$A$6:$S$593,16,FALSE)</f>
        <v>#N/A</v>
      </c>
    </row>
    <row r="190" spans="1:8">
      <c r="A190" s="3">
        <v>45480</v>
      </c>
      <c r="B190" s="2">
        <v>47</v>
      </c>
      <c r="C190" s="2">
        <f t="shared" si="6"/>
        <v>4.7E-2</v>
      </c>
      <c r="D190" s="2"/>
      <c r="E190" s="2"/>
      <c r="F190" s="2"/>
      <c r="G190" s="2" t="e">
        <f>VLOOKUP($A190,'Effluent Chemistry LOD@50%'!$A$6:$S$593,11,FALSE)</f>
        <v>#N/A</v>
      </c>
      <c r="H190" s="2" t="e">
        <f>VLOOKUP($A190,'Effluent Chemistry'!$A$6:$S$593,16,FALSE)</f>
        <v>#N/A</v>
      </c>
    </row>
    <row r="191" spans="1:8">
      <c r="A191" s="3">
        <v>45481</v>
      </c>
      <c r="B191" s="2">
        <v>51</v>
      </c>
      <c r="C191" s="2">
        <f t="shared" si="6"/>
        <v>5.1000000000000004E-2</v>
      </c>
      <c r="D191" s="2">
        <f>VLOOKUP($A191,'Effluent Chemistry'!$A$6:$S$593,13,FALSE)</f>
        <v>8.4570000000000007</v>
      </c>
      <c r="E191" s="2">
        <f>VLOOKUP($A191,'Effluent Chemistry'!$A$6:$S$593,14,FALSE)</f>
        <v>1.2150000000000001</v>
      </c>
      <c r="F191" s="2">
        <f>VLOOKUP($A191,'Effluent Chemistry'!$A$6:$S$593,16,FALSE)</f>
        <v>20.811</v>
      </c>
      <c r="G191" s="2">
        <f>VLOOKUP($A191,'Effluent Chemistry LOD@50%'!$A$6:$S$593,11,FALSE)</f>
        <v>0.13200000000000001</v>
      </c>
      <c r="H191" s="2">
        <f>VLOOKUP($A191,'Effluent Chemistry'!$A$6:$S$593,16,FALSE)</f>
        <v>20.811</v>
      </c>
    </row>
    <row r="192" spans="1:8">
      <c r="A192" s="3">
        <v>45482</v>
      </c>
      <c r="B192" s="2">
        <v>86</v>
      </c>
      <c r="C192" s="2">
        <f t="shared" si="6"/>
        <v>8.6000000000000007E-2</v>
      </c>
      <c r="D192" s="2"/>
      <c r="E192" s="2"/>
      <c r="F192" s="2"/>
      <c r="G192" s="2" t="e">
        <f>VLOOKUP($A192,'Effluent Chemistry LOD@50%'!$A$6:$S$593,11,FALSE)</f>
        <v>#N/A</v>
      </c>
      <c r="H192" s="2" t="e">
        <f>VLOOKUP($A192,'Effluent Chemistry'!$A$6:$S$593,16,FALSE)</f>
        <v>#N/A</v>
      </c>
    </row>
    <row r="193" spans="1:8">
      <c r="A193" s="3">
        <v>45483</v>
      </c>
      <c r="B193" s="2">
        <v>84</v>
      </c>
      <c r="C193" s="2">
        <f t="shared" si="6"/>
        <v>8.4000000000000005E-2</v>
      </c>
      <c r="D193" s="2">
        <f>VLOOKUP($A193,'Effluent Chemistry'!$A$6:$S$593,13,FALSE)</f>
        <v>7.5259999999999998</v>
      </c>
      <c r="E193" s="2">
        <f>VLOOKUP($A193,'Effluent Chemistry'!$A$6:$S$593,14,FALSE)</f>
        <v>0.91900000000000004</v>
      </c>
      <c r="F193" s="2">
        <f>VLOOKUP($A193,'Effluent Chemistry'!$A$6:$S$593,16,FALSE)</f>
        <v>18.823</v>
      </c>
      <c r="G193" s="2">
        <f>VLOOKUP($A193,'Effluent Chemistry LOD@50%'!$A$6:$S$593,11,FALSE)</f>
        <v>0.05</v>
      </c>
      <c r="H193" s="2">
        <f>VLOOKUP($A193,'Effluent Chemistry'!$A$6:$S$593,16,FALSE)</f>
        <v>18.823</v>
      </c>
    </row>
    <row r="194" spans="1:8">
      <c r="A194" s="3">
        <v>45484</v>
      </c>
      <c r="B194" s="2">
        <v>26.400000000023283</v>
      </c>
      <c r="C194" s="2">
        <f t="shared" si="6"/>
        <v>2.6400000000023283E-2</v>
      </c>
      <c r="D194" s="2"/>
      <c r="E194" s="2"/>
      <c r="F194" s="2"/>
      <c r="G194" s="2" t="e">
        <f>VLOOKUP($A194,'Effluent Chemistry LOD@50%'!$A$6:$S$593,11,FALSE)</f>
        <v>#N/A</v>
      </c>
      <c r="H194" s="2" t="e">
        <f>VLOOKUP($A194,'Effluent Chemistry'!$A$6:$S$593,16,FALSE)</f>
        <v>#N/A</v>
      </c>
    </row>
    <row r="195" spans="1:8">
      <c r="A195" s="3">
        <v>45485</v>
      </c>
      <c r="B195" s="2">
        <v>81.599999999976717</v>
      </c>
      <c r="C195" s="2">
        <f t="shared" ref="C195:C258" si="7">B195*0.001</f>
        <v>8.1599999999976719E-2</v>
      </c>
      <c r="D195" s="2">
        <f>VLOOKUP($A195,'Effluent Chemistry'!$A$6:$S$593,13,FALSE)</f>
        <v>8.3840000000000003</v>
      </c>
      <c r="E195" s="2">
        <f>VLOOKUP($A195,'Effluent Chemistry'!$A$6:$S$593,14,FALSE)</f>
        <v>0.53300000000000003</v>
      </c>
      <c r="F195" s="2">
        <f>VLOOKUP($A195,'Effluent Chemistry'!$A$6:$S$593,16,FALSE)</f>
        <v>25.675000000000001</v>
      </c>
      <c r="G195" s="2">
        <f>VLOOKUP($A195,'Effluent Chemistry LOD@50%'!$A$6:$S$593,11,FALSE)</f>
        <v>0.05</v>
      </c>
      <c r="H195" s="2">
        <f>VLOOKUP($A195,'Effluent Chemistry'!$A$6:$S$593,16,FALSE)</f>
        <v>25.675000000000001</v>
      </c>
    </row>
    <row r="196" spans="1:8">
      <c r="A196" s="3">
        <v>45486</v>
      </c>
      <c r="B196" s="2">
        <v>45</v>
      </c>
      <c r="C196" s="2">
        <f t="shared" si="7"/>
        <v>4.4999999999999998E-2</v>
      </c>
      <c r="D196" s="2"/>
      <c r="E196" s="2"/>
      <c r="F196" s="2"/>
      <c r="G196" s="2" t="e">
        <f>VLOOKUP($A196,'Effluent Chemistry LOD@50%'!$A$6:$S$593,11,FALSE)</f>
        <v>#N/A</v>
      </c>
      <c r="H196" s="2" t="e">
        <f>VLOOKUP($A196,'Effluent Chemistry'!$A$6:$S$593,16,FALSE)</f>
        <v>#N/A</v>
      </c>
    </row>
    <row r="197" spans="1:8">
      <c r="A197" s="3">
        <v>45487</v>
      </c>
      <c r="B197" s="2">
        <v>47</v>
      </c>
      <c r="C197" s="2">
        <f t="shared" si="7"/>
        <v>4.7E-2</v>
      </c>
      <c r="D197" s="2"/>
      <c r="E197" s="2"/>
      <c r="F197" s="2"/>
      <c r="G197" s="2" t="e">
        <f>VLOOKUP($A197,'Effluent Chemistry LOD@50%'!$A$6:$S$593,11,FALSE)</f>
        <v>#N/A</v>
      </c>
      <c r="H197" s="2" t="e">
        <f>VLOOKUP($A197,'Effluent Chemistry'!$A$6:$S$593,16,FALSE)</f>
        <v>#N/A</v>
      </c>
    </row>
    <row r="198" spans="1:8">
      <c r="A198" s="3">
        <v>45488</v>
      </c>
      <c r="B198" s="2">
        <v>48</v>
      </c>
      <c r="C198" s="2">
        <f t="shared" si="7"/>
        <v>4.8000000000000001E-2</v>
      </c>
      <c r="D198" s="2">
        <f>VLOOKUP($A198,'Effluent Chemistry'!$A$6:$S$593,13,FALSE)</f>
        <v>7.6319999999999997</v>
      </c>
      <c r="E198" s="2">
        <f>VLOOKUP($A198,'Effluent Chemistry'!$A$6:$S$593,14,FALSE)</f>
        <v>0.61599999999999999</v>
      </c>
      <c r="F198" s="2">
        <f>VLOOKUP($A198,'Effluent Chemistry'!$A$6:$S$593,16,FALSE)</f>
        <v>19.561</v>
      </c>
      <c r="G198" s="2">
        <f>VLOOKUP($A198,'Effluent Chemistry LOD@50%'!$A$6:$S$593,11,FALSE)</f>
        <v>0.05</v>
      </c>
      <c r="H198" s="2">
        <f>VLOOKUP($A198,'Effluent Chemistry'!$A$6:$S$593,16,FALSE)</f>
        <v>19.561</v>
      </c>
    </row>
    <row r="199" spans="1:8">
      <c r="A199" s="3">
        <v>45489</v>
      </c>
      <c r="B199" s="2">
        <v>111</v>
      </c>
      <c r="C199" s="2">
        <f t="shared" si="7"/>
        <v>0.111</v>
      </c>
      <c r="D199" s="2"/>
      <c r="E199" s="2"/>
      <c r="F199" s="2"/>
      <c r="G199" s="2" t="e">
        <f>VLOOKUP($A199,'Effluent Chemistry LOD@50%'!$A$6:$S$593,11,FALSE)</f>
        <v>#N/A</v>
      </c>
      <c r="H199" s="2" t="e">
        <f>VLOOKUP($A199,'Effluent Chemistry'!$A$6:$S$593,16,FALSE)</f>
        <v>#N/A</v>
      </c>
    </row>
    <row r="200" spans="1:8">
      <c r="A200" s="3">
        <v>45490</v>
      </c>
      <c r="B200" s="2">
        <v>61</v>
      </c>
      <c r="C200" s="2">
        <f t="shared" si="7"/>
        <v>6.0999999999999999E-2</v>
      </c>
      <c r="D200" s="2">
        <f>VLOOKUP($A200,'Effluent Chemistry'!$A$6:$S$593,13,FALSE)</f>
        <v>8.0419999999999998</v>
      </c>
      <c r="E200" s="2">
        <f>VLOOKUP($A200,'Effluent Chemistry'!$A$6:$S$593,14,FALSE)</f>
        <v>0.85299999999999998</v>
      </c>
      <c r="F200" s="2">
        <f>VLOOKUP($A200,'Effluent Chemistry'!$A$6:$S$593,16,FALSE)</f>
        <v>20.260999999999999</v>
      </c>
      <c r="G200" s="2">
        <f>VLOOKUP($A200,'Effluent Chemistry LOD@50%'!$A$6:$S$593,11,FALSE)</f>
        <v>0.05</v>
      </c>
      <c r="H200" s="2">
        <f>VLOOKUP($A200,'Effluent Chemistry'!$A$6:$S$593,16,FALSE)</f>
        <v>20.260999999999999</v>
      </c>
    </row>
    <row r="201" spans="1:8">
      <c r="A201" s="3">
        <v>45491</v>
      </c>
      <c r="B201" s="2">
        <v>64</v>
      </c>
      <c r="C201" s="2">
        <f t="shared" si="7"/>
        <v>6.4000000000000001E-2</v>
      </c>
      <c r="D201" s="2"/>
      <c r="E201" s="2"/>
      <c r="F201" s="2"/>
      <c r="G201" s="2" t="e">
        <f>VLOOKUP($A201,'Effluent Chemistry LOD@50%'!$A$6:$S$593,11,FALSE)</f>
        <v>#N/A</v>
      </c>
      <c r="H201" s="2" t="e">
        <f>VLOOKUP($A201,'Effluent Chemistry'!$A$6:$S$593,16,FALSE)</f>
        <v>#N/A</v>
      </c>
    </row>
    <row r="202" spans="1:8">
      <c r="A202" s="3">
        <v>45492</v>
      </c>
      <c r="B202" s="2">
        <v>51</v>
      </c>
      <c r="C202" s="2">
        <f t="shared" si="7"/>
        <v>5.1000000000000004E-2</v>
      </c>
      <c r="D202" s="2">
        <f>VLOOKUP($A202,'Effluent Chemistry'!$A$6:$S$593,13,FALSE)</f>
        <v>8.2420000000000009</v>
      </c>
      <c r="E202" s="2">
        <f>VLOOKUP($A202,'Effluent Chemistry'!$A$6:$S$593,14,FALSE)</f>
        <v>0.69399999999999995</v>
      </c>
      <c r="F202" s="2">
        <f>VLOOKUP($A202,'Effluent Chemistry'!$A$6:$S$593,16,FALSE)</f>
        <v>19.486000000000001</v>
      </c>
      <c r="G202" s="2">
        <f>VLOOKUP($A202,'Effluent Chemistry LOD@50%'!$A$6:$S$593,11,FALSE)</f>
        <v>0.05</v>
      </c>
      <c r="H202" s="2">
        <f>VLOOKUP($A202,'Effluent Chemistry'!$A$6:$S$593,16,FALSE)</f>
        <v>19.486000000000001</v>
      </c>
    </row>
    <row r="203" spans="1:8">
      <c r="A203" s="3">
        <v>45493</v>
      </c>
      <c r="B203" s="2">
        <v>35</v>
      </c>
      <c r="C203" s="2">
        <f t="shared" si="7"/>
        <v>3.5000000000000003E-2</v>
      </c>
      <c r="D203" s="2"/>
      <c r="E203" s="2"/>
      <c r="F203" s="2"/>
      <c r="G203" s="2" t="e">
        <f>VLOOKUP($A203,'Effluent Chemistry LOD@50%'!$A$6:$S$593,11,FALSE)</f>
        <v>#N/A</v>
      </c>
      <c r="H203" s="2" t="e">
        <f>VLOOKUP($A203,'Effluent Chemistry'!$A$6:$S$593,16,FALSE)</f>
        <v>#N/A</v>
      </c>
    </row>
    <row r="204" spans="1:8">
      <c r="A204" s="3">
        <v>45494</v>
      </c>
      <c r="B204" s="2">
        <v>35</v>
      </c>
      <c r="C204" s="2">
        <f t="shared" si="7"/>
        <v>3.5000000000000003E-2</v>
      </c>
      <c r="D204" s="2"/>
      <c r="E204" s="2"/>
      <c r="F204" s="2"/>
      <c r="G204" s="2" t="e">
        <f>VLOOKUP($A204,'Effluent Chemistry LOD@50%'!$A$6:$S$593,11,FALSE)</f>
        <v>#N/A</v>
      </c>
      <c r="H204" s="2" t="e">
        <f>VLOOKUP($A204,'Effluent Chemistry'!$A$6:$S$593,16,FALSE)</f>
        <v>#N/A</v>
      </c>
    </row>
    <row r="205" spans="1:8">
      <c r="A205" s="3">
        <v>45495</v>
      </c>
      <c r="B205" s="2">
        <v>30</v>
      </c>
      <c r="C205" s="2">
        <f t="shared" si="7"/>
        <v>0.03</v>
      </c>
      <c r="D205" s="2">
        <f>VLOOKUP($A205,'Effluent Chemistry'!$A$6:$S$593,13,FALSE)</f>
        <v>7.806</v>
      </c>
      <c r="E205" s="2">
        <f>VLOOKUP($A205,'Effluent Chemistry'!$A$6:$S$593,14,FALSE)</f>
        <v>0.40400000000000003</v>
      </c>
      <c r="F205" s="2">
        <f>VLOOKUP($A205,'Effluent Chemistry'!$A$6:$S$593,16,FALSE)</f>
        <v>16.138999999999999</v>
      </c>
      <c r="G205" s="2">
        <f>VLOOKUP($A205,'Effluent Chemistry LOD@50%'!$A$6:$S$593,11,FALSE)</f>
        <v>0.05</v>
      </c>
      <c r="H205" s="2">
        <f>VLOOKUP($A205,'Effluent Chemistry'!$A$6:$S$593,16,FALSE)</f>
        <v>16.138999999999999</v>
      </c>
    </row>
    <row r="206" spans="1:8">
      <c r="A206" s="3">
        <v>45496</v>
      </c>
      <c r="B206" s="2">
        <v>87</v>
      </c>
      <c r="C206" s="2">
        <f t="shared" si="7"/>
        <v>8.7000000000000008E-2</v>
      </c>
      <c r="D206" s="2"/>
      <c r="E206" s="2"/>
      <c r="F206" s="2"/>
      <c r="G206" s="2" t="e">
        <f>VLOOKUP($A206,'Effluent Chemistry LOD@50%'!$A$6:$S$593,11,FALSE)</f>
        <v>#N/A</v>
      </c>
      <c r="H206" s="2" t="e">
        <f>VLOOKUP($A206,'Effluent Chemistry'!$A$6:$S$593,16,FALSE)</f>
        <v>#N/A</v>
      </c>
    </row>
    <row r="207" spans="1:8">
      <c r="A207" s="3">
        <v>45497</v>
      </c>
      <c r="B207" s="2">
        <v>34</v>
      </c>
      <c r="C207" s="2">
        <f t="shared" si="7"/>
        <v>3.4000000000000002E-2</v>
      </c>
      <c r="D207" s="2">
        <f>VLOOKUP($A207,'Effluent Chemistry'!$A$6:$S$593,13,FALSE)</f>
        <v>8.7200000000000006</v>
      </c>
      <c r="E207" s="2">
        <f>VLOOKUP($A207,'Effluent Chemistry'!$A$6:$S$593,14,FALSE)</f>
        <v>1.218</v>
      </c>
      <c r="F207" s="2">
        <f>VLOOKUP($A207,'Effluent Chemistry'!$A$6:$S$593,16,FALSE)</f>
        <v>16.741</v>
      </c>
      <c r="G207" s="2">
        <f>VLOOKUP($A207,'Effluent Chemistry LOD@50%'!$A$6:$S$593,11,FALSE)</f>
        <v>0.05</v>
      </c>
      <c r="H207" s="2">
        <f>VLOOKUP($A207,'Effluent Chemistry'!$A$6:$S$593,16,FALSE)</f>
        <v>16.741</v>
      </c>
    </row>
    <row r="208" spans="1:8">
      <c r="A208" s="3">
        <v>45498</v>
      </c>
      <c r="B208" s="2">
        <v>44</v>
      </c>
      <c r="C208" s="2">
        <f t="shared" si="7"/>
        <v>4.3999999999999997E-2</v>
      </c>
      <c r="D208" s="2"/>
      <c r="E208" s="2"/>
      <c r="F208" s="2"/>
      <c r="G208" s="2" t="e">
        <f>VLOOKUP($A208,'Effluent Chemistry LOD@50%'!$A$6:$S$593,11,FALSE)</f>
        <v>#N/A</v>
      </c>
      <c r="H208" s="2" t="e">
        <f>VLOOKUP($A208,'Effluent Chemistry'!$A$6:$S$593,16,FALSE)</f>
        <v>#N/A</v>
      </c>
    </row>
    <row r="209" spans="1:8">
      <c r="A209" s="3">
        <v>45499</v>
      </c>
      <c r="B209" s="2">
        <v>33</v>
      </c>
      <c r="C209" s="2">
        <f t="shared" si="7"/>
        <v>3.3000000000000002E-2</v>
      </c>
      <c r="D209" s="2">
        <f>VLOOKUP($A209,'Effluent Chemistry'!$A$6:$S$593,13,FALSE)</f>
        <v>7.5990000000000002</v>
      </c>
      <c r="E209" s="2">
        <f>VLOOKUP($A209,'Effluent Chemistry'!$A$6:$S$593,14,FALSE)</f>
        <v>0.65200000000000002</v>
      </c>
      <c r="F209" s="2">
        <f>VLOOKUP($A209,'Effluent Chemistry'!$A$6:$S$593,16,FALSE)</f>
        <v>16.253</v>
      </c>
      <c r="G209" s="2">
        <f>VLOOKUP($A209,'Effluent Chemistry LOD@50%'!$A$6:$S$593,11,FALSE)</f>
        <v>0.05</v>
      </c>
      <c r="H209" s="2">
        <f>VLOOKUP($A209,'Effluent Chemistry'!$A$6:$S$593,16,FALSE)</f>
        <v>16.253</v>
      </c>
    </row>
    <row r="210" spans="1:8">
      <c r="A210" s="3">
        <v>45500</v>
      </c>
      <c r="B210" s="2">
        <v>32</v>
      </c>
      <c r="C210" s="2">
        <f t="shared" si="7"/>
        <v>3.2000000000000001E-2</v>
      </c>
      <c r="D210" s="2"/>
      <c r="E210" s="2"/>
      <c r="F210" s="2"/>
      <c r="G210" s="2" t="e">
        <f>VLOOKUP($A210,'Effluent Chemistry LOD@50%'!$A$6:$S$593,11,FALSE)</f>
        <v>#N/A</v>
      </c>
      <c r="H210" s="2" t="e">
        <f>VLOOKUP($A210,'Effluent Chemistry'!$A$6:$S$593,16,FALSE)</f>
        <v>#N/A</v>
      </c>
    </row>
    <row r="211" spans="1:8">
      <c r="A211" s="3">
        <v>45501</v>
      </c>
      <c r="B211" s="2">
        <v>35</v>
      </c>
      <c r="C211" s="2">
        <f t="shared" si="7"/>
        <v>3.5000000000000003E-2</v>
      </c>
      <c r="D211" s="2"/>
      <c r="E211" s="2"/>
      <c r="F211" s="2"/>
      <c r="G211" s="2" t="e">
        <f>VLOOKUP($A211,'Effluent Chemistry LOD@50%'!$A$6:$S$593,11,FALSE)</f>
        <v>#N/A</v>
      </c>
      <c r="H211" s="2" t="e">
        <f>VLOOKUP($A211,'Effluent Chemistry'!$A$6:$S$593,16,FALSE)</f>
        <v>#N/A</v>
      </c>
    </row>
    <row r="212" spans="1:8">
      <c r="A212" s="3">
        <v>45502</v>
      </c>
      <c r="B212" s="2">
        <v>33</v>
      </c>
      <c r="C212" s="2">
        <f t="shared" si="7"/>
        <v>3.3000000000000002E-2</v>
      </c>
      <c r="D212" s="2">
        <f>VLOOKUP($A212,'Effluent Chemistry'!$A$6:$S$593,13,FALSE)</f>
        <v>7.5670000000000002</v>
      </c>
      <c r="E212" s="2">
        <f>VLOOKUP($A212,'Effluent Chemistry'!$A$6:$S$593,14,FALSE)</f>
        <v>0.59599999999999997</v>
      </c>
      <c r="F212" s="2">
        <f>VLOOKUP($A212,'Effluent Chemistry'!$A$6:$S$593,16,FALSE)</f>
        <v>14.180999999999999</v>
      </c>
      <c r="G212" s="2">
        <f>VLOOKUP($A212,'Effluent Chemistry LOD@50%'!$A$6:$S$593,11,FALSE)</f>
        <v>0.05</v>
      </c>
      <c r="H212" s="2">
        <f>VLOOKUP($A212,'Effluent Chemistry'!$A$6:$S$593,16,FALSE)</f>
        <v>14.180999999999999</v>
      </c>
    </row>
    <row r="213" spans="1:8">
      <c r="A213" s="3">
        <v>45503</v>
      </c>
      <c r="B213" s="2">
        <v>35</v>
      </c>
      <c r="C213" s="2">
        <f t="shared" si="7"/>
        <v>3.5000000000000003E-2</v>
      </c>
      <c r="D213" s="2"/>
      <c r="E213" s="2"/>
      <c r="F213" s="2"/>
      <c r="G213" s="2" t="e">
        <f>VLOOKUP($A213,'Effluent Chemistry LOD@50%'!$A$6:$S$593,11,FALSE)</f>
        <v>#N/A</v>
      </c>
      <c r="H213" s="2" t="e">
        <f>VLOOKUP($A213,'Effluent Chemistry'!$A$6:$S$593,16,FALSE)</f>
        <v>#N/A</v>
      </c>
    </row>
    <row r="214" spans="1:8">
      <c r="A214" s="3">
        <v>45504</v>
      </c>
      <c r="B214" s="2">
        <v>45</v>
      </c>
      <c r="C214" s="2">
        <f t="shared" si="7"/>
        <v>4.4999999999999998E-2</v>
      </c>
      <c r="D214" s="2">
        <f>VLOOKUP($A214,'Effluent Chemistry'!$A$6:$S$593,13,FALSE)</f>
        <v>9.6180000000000003</v>
      </c>
      <c r="E214" s="2">
        <f>VLOOKUP($A214,'Effluent Chemistry'!$A$6:$S$593,14,FALSE)</f>
        <v>0.86099999999999999</v>
      </c>
      <c r="F214" s="2">
        <f>VLOOKUP($A214,'Effluent Chemistry'!$A$6:$S$593,16,FALSE)</f>
        <v>15.224</v>
      </c>
      <c r="G214" s="2">
        <f>VLOOKUP($A214,'Effluent Chemistry LOD@50%'!$A$6:$S$593,11,FALSE)</f>
        <v>0.05</v>
      </c>
      <c r="H214" s="2">
        <f>VLOOKUP($A214,'Effluent Chemistry'!$A$6:$S$593,16,FALSE)</f>
        <v>15.224</v>
      </c>
    </row>
    <row r="215" spans="1:8">
      <c r="A215" s="3">
        <v>45505</v>
      </c>
      <c r="B215" s="2">
        <v>23</v>
      </c>
      <c r="C215" s="2">
        <f t="shared" si="7"/>
        <v>2.3E-2</v>
      </c>
      <c r="D215" s="2"/>
      <c r="E215" s="2"/>
      <c r="F215" s="2"/>
      <c r="G215" s="2" t="e">
        <f>VLOOKUP($A215,'Effluent Chemistry LOD@50%'!$A$6:$S$593,11,FALSE)</f>
        <v>#N/A</v>
      </c>
      <c r="H215" s="2" t="e">
        <f>VLOOKUP($A215,'Effluent Chemistry'!$A$6:$S$593,16,FALSE)</f>
        <v>#N/A</v>
      </c>
    </row>
    <row r="216" spans="1:8">
      <c r="A216" s="3">
        <v>45506</v>
      </c>
      <c r="B216" s="2">
        <v>23</v>
      </c>
      <c r="C216" s="2">
        <f t="shared" si="7"/>
        <v>2.3E-2</v>
      </c>
      <c r="D216" s="2">
        <f>VLOOKUP($A216,'Effluent Chemistry'!$A$6:$S$593,13,FALSE)</f>
        <v>8.6479999999999997</v>
      </c>
      <c r="E216" s="2">
        <f>VLOOKUP($A216,'Effluent Chemistry'!$A$6:$S$593,14,FALSE)</f>
        <v>0.65300000000000002</v>
      </c>
      <c r="F216" s="2">
        <f>VLOOKUP($A216,'Effluent Chemistry'!$A$6:$S$593,16,FALSE)</f>
        <v>20.405999999999999</v>
      </c>
      <c r="G216" s="2">
        <f>VLOOKUP($A216,'Effluent Chemistry LOD@50%'!$A$6:$S$593,11,FALSE)</f>
        <v>0.05</v>
      </c>
      <c r="H216" s="2">
        <f>VLOOKUP($A216,'Effluent Chemistry'!$A$6:$S$593,16,FALSE)</f>
        <v>20.405999999999999</v>
      </c>
    </row>
    <row r="217" spans="1:8">
      <c r="A217" s="3">
        <v>45507</v>
      </c>
      <c r="B217" s="2">
        <v>38</v>
      </c>
      <c r="C217" s="2">
        <f t="shared" si="7"/>
        <v>3.7999999999999999E-2</v>
      </c>
      <c r="D217" s="2"/>
      <c r="E217" s="2"/>
      <c r="F217" s="2"/>
      <c r="G217" s="2" t="e">
        <f>VLOOKUP($A217,'Effluent Chemistry LOD@50%'!$A$6:$S$593,11,FALSE)</f>
        <v>#N/A</v>
      </c>
      <c r="H217" s="2" t="e">
        <f>VLOOKUP($A217,'Effluent Chemistry'!$A$6:$S$593,16,FALSE)</f>
        <v>#N/A</v>
      </c>
    </row>
    <row r="218" spans="1:8">
      <c r="A218" s="3">
        <v>45508</v>
      </c>
      <c r="B218" s="2">
        <v>50</v>
      </c>
      <c r="C218" s="2">
        <f t="shared" si="7"/>
        <v>0.05</v>
      </c>
      <c r="D218" s="2"/>
      <c r="E218" s="2"/>
      <c r="F218" s="2"/>
      <c r="G218" s="2" t="e">
        <f>VLOOKUP($A218,'Effluent Chemistry LOD@50%'!$A$6:$S$593,11,FALSE)</f>
        <v>#N/A</v>
      </c>
      <c r="H218" s="2" t="e">
        <f>VLOOKUP($A218,'Effluent Chemistry'!$A$6:$S$593,16,FALSE)</f>
        <v>#N/A</v>
      </c>
    </row>
    <row r="219" spans="1:8">
      <c r="A219" s="3">
        <v>45509</v>
      </c>
      <c r="B219" s="2">
        <v>41</v>
      </c>
      <c r="C219" s="2">
        <f t="shared" si="7"/>
        <v>4.1000000000000002E-2</v>
      </c>
      <c r="D219" s="2">
        <f>VLOOKUP($A219,'Effluent Chemistry'!$A$6:$S$593,13,FALSE)</f>
        <v>8.01</v>
      </c>
      <c r="E219" s="2">
        <f>VLOOKUP($A219,'Effluent Chemistry'!$A$6:$S$593,14,FALSE)</f>
        <v>0.64700000000000002</v>
      </c>
      <c r="F219" s="2">
        <f>VLOOKUP($A219,'Effluent Chemistry'!$A$6:$S$593,16,FALSE)</f>
        <v>16.904</v>
      </c>
      <c r="G219" s="2">
        <f>VLOOKUP($A219,'Effluent Chemistry LOD@50%'!$A$6:$S$593,11,FALSE)</f>
        <v>0.05</v>
      </c>
      <c r="H219" s="2">
        <f>VLOOKUP($A219,'Effluent Chemistry'!$A$6:$S$593,16,FALSE)</f>
        <v>16.904</v>
      </c>
    </row>
    <row r="220" spans="1:8">
      <c r="A220" s="3">
        <v>45510</v>
      </c>
      <c r="B220" s="2">
        <v>37</v>
      </c>
      <c r="C220" s="2">
        <f t="shared" si="7"/>
        <v>3.6999999999999998E-2</v>
      </c>
      <c r="D220" s="2"/>
      <c r="E220" s="2"/>
      <c r="F220" s="2"/>
      <c r="G220" s="2" t="e">
        <f>VLOOKUP($A220,'Effluent Chemistry LOD@50%'!$A$6:$S$593,11,FALSE)</f>
        <v>#N/A</v>
      </c>
      <c r="H220" s="2" t="e">
        <f>VLOOKUP($A220,'Effluent Chemistry'!$A$6:$S$593,16,FALSE)</f>
        <v>#N/A</v>
      </c>
    </row>
    <row r="221" spans="1:8">
      <c r="A221" s="3">
        <v>45511</v>
      </c>
      <c r="B221" s="2">
        <v>1</v>
      </c>
      <c r="C221" s="2">
        <f t="shared" si="7"/>
        <v>1E-3</v>
      </c>
      <c r="D221" s="2">
        <f>VLOOKUP($A221,'Effluent Chemistry'!$A$6:$S$593,13,FALSE)</f>
        <v>6.702</v>
      </c>
      <c r="E221" s="2">
        <f>VLOOKUP($A221,'Effluent Chemistry'!$A$6:$S$593,14,FALSE)</f>
        <v>0.64400000000000002</v>
      </c>
      <c r="F221" s="2">
        <f>VLOOKUP($A221,'Effluent Chemistry'!$A$6:$S$593,16,FALSE)</f>
        <v>19.390999999999998</v>
      </c>
      <c r="G221" s="2">
        <f>VLOOKUP($A221,'Effluent Chemistry LOD@50%'!$A$6:$S$593,11,FALSE)</f>
        <v>0.05</v>
      </c>
      <c r="H221" s="2">
        <f>VLOOKUP($A221,'Effluent Chemistry'!$A$6:$S$593,16,FALSE)</f>
        <v>19.390999999999998</v>
      </c>
    </row>
    <row r="222" spans="1:8">
      <c r="A222" s="3">
        <v>45512</v>
      </c>
      <c r="B222" s="2">
        <v>29</v>
      </c>
      <c r="C222" s="2">
        <f t="shared" si="7"/>
        <v>2.9000000000000001E-2</v>
      </c>
      <c r="D222" s="2"/>
      <c r="E222" s="2"/>
      <c r="F222" s="2"/>
      <c r="G222" s="2" t="e">
        <f>VLOOKUP($A222,'Effluent Chemistry LOD@50%'!$A$6:$S$593,11,FALSE)</f>
        <v>#N/A</v>
      </c>
      <c r="H222" s="2" t="e">
        <f>VLOOKUP($A222,'Effluent Chemistry'!$A$6:$S$593,16,FALSE)</f>
        <v>#N/A</v>
      </c>
    </row>
    <row r="223" spans="1:8">
      <c r="A223" s="3">
        <v>45513</v>
      </c>
      <c r="B223" s="2">
        <v>64</v>
      </c>
      <c r="C223" s="2">
        <f t="shared" si="7"/>
        <v>6.4000000000000001E-2</v>
      </c>
      <c r="D223" s="2">
        <f>VLOOKUP($A223,'Effluent Chemistry'!$A$6:$S$593,13,FALSE)</f>
        <v>9.0389999999999997</v>
      </c>
      <c r="E223" s="2">
        <f>VLOOKUP($A223,'Effluent Chemistry'!$A$6:$S$593,14,FALSE)</f>
        <v>1.121</v>
      </c>
      <c r="F223" s="2">
        <f>VLOOKUP($A223,'Effluent Chemistry'!$A$6:$S$593,16,FALSE)</f>
        <v>33.383200000000002</v>
      </c>
      <c r="G223" s="2">
        <f>VLOOKUP($A223,'Effluent Chemistry LOD@50%'!$A$6:$S$593,11,FALSE)</f>
        <v>0.05</v>
      </c>
      <c r="H223" s="2">
        <f>VLOOKUP($A223,'Effluent Chemistry'!$A$6:$S$593,16,FALSE)</f>
        <v>33.383200000000002</v>
      </c>
    </row>
    <row r="224" spans="1:8">
      <c r="A224" s="3">
        <v>45514</v>
      </c>
      <c r="B224" s="2">
        <v>33</v>
      </c>
      <c r="C224" s="2">
        <f t="shared" si="7"/>
        <v>3.3000000000000002E-2</v>
      </c>
      <c r="D224" s="2"/>
      <c r="E224" s="2"/>
      <c r="F224" s="2"/>
      <c r="G224" s="2" t="e">
        <f>VLOOKUP($A224,'Effluent Chemistry LOD@50%'!$A$6:$S$593,11,FALSE)</f>
        <v>#N/A</v>
      </c>
      <c r="H224" s="2" t="e">
        <f>VLOOKUP($A224,'Effluent Chemistry'!$A$6:$S$593,16,FALSE)</f>
        <v>#N/A</v>
      </c>
    </row>
    <row r="225" spans="1:8">
      <c r="A225" s="3">
        <v>45515</v>
      </c>
      <c r="B225" s="2">
        <v>31</v>
      </c>
      <c r="C225" s="2">
        <f t="shared" si="7"/>
        <v>3.1E-2</v>
      </c>
      <c r="D225" s="2"/>
      <c r="E225" s="2"/>
      <c r="F225" s="2"/>
      <c r="G225" s="2" t="e">
        <f>VLOOKUP($A225,'Effluent Chemistry LOD@50%'!$A$6:$S$593,11,FALSE)</f>
        <v>#N/A</v>
      </c>
      <c r="H225" s="2" t="e">
        <f>VLOOKUP($A225,'Effluent Chemistry'!$A$6:$S$593,16,FALSE)</f>
        <v>#N/A</v>
      </c>
    </row>
    <row r="226" spans="1:8">
      <c r="A226" s="3">
        <v>45516</v>
      </c>
      <c r="B226" s="2">
        <v>30</v>
      </c>
      <c r="C226" s="2">
        <f t="shared" si="7"/>
        <v>0.03</v>
      </c>
      <c r="D226" s="2"/>
      <c r="E226" s="2"/>
      <c r="F226" s="2"/>
      <c r="G226" s="2" t="e">
        <f>VLOOKUP($A226,'Effluent Chemistry LOD@50%'!$A$6:$S$593,11,FALSE)</f>
        <v>#N/A</v>
      </c>
      <c r="H226" s="2" t="e">
        <f>VLOOKUP($A226,'Effluent Chemistry'!$A$6:$S$593,16,FALSE)</f>
        <v>#N/A</v>
      </c>
    </row>
    <row r="227" spans="1:8">
      <c r="A227" s="3">
        <v>45517</v>
      </c>
      <c r="B227" s="2">
        <v>57</v>
      </c>
      <c r="C227" s="2">
        <f t="shared" si="7"/>
        <v>5.7000000000000002E-2</v>
      </c>
      <c r="D227" s="2">
        <f>VLOOKUP($A227,'Effluent Chemistry'!$A$6:$S$593,13,FALSE)</f>
        <v>7.7050000000000001</v>
      </c>
      <c r="E227" s="2">
        <f>VLOOKUP($A227,'Effluent Chemistry'!$A$6:$S$593,14,FALSE)</f>
        <v>0.59299999999999997</v>
      </c>
      <c r="F227" s="2">
        <f>VLOOKUP($A227,'Effluent Chemistry'!$A$6:$S$593,16,FALSE)</f>
        <v>23.864000000000001</v>
      </c>
      <c r="G227" s="2">
        <f>VLOOKUP($A227,'Effluent Chemistry LOD@50%'!$A$6:$S$593,11,FALSE)</f>
        <v>0.05</v>
      </c>
      <c r="H227" s="2">
        <f>VLOOKUP($A227,'Effluent Chemistry'!$A$6:$S$593,16,FALSE)</f>
        <v>23.864000000000001</v>
      </c>
    </row>
    <row r="228" spans="1:8">
      <c r="A228" s="3">
        <v>45518</v>
      </c>
      <c r="B228" s="2">
        <v>56</v>
      </c>
      <c r="C228" s="2">
        <f t="shared" si="7"/>
        <v>5.6000000000000001E-2</v>
      </c>
      <c r="D228" s="2"/>
      <c r="E228" s="2"/>
      <c r="F228" s="2"/>
      <c r="G228" s="2" t="e">
        <f>VLOOKUP($A228,'Effluent Chemistry LOD@50%'!$A$6:$S$593,11,FALSE)</f>
        <v>#N/A</v>
      </c>
      <c r="H228" s="2" t="e">
        <f>VLOOKUP($A228,'Effluent Chemistry'!$A$6:$S$593,16,FALSE)</f>
        <v>#N/A</v>
      </c>
    </row>
    <row r="229" spans="1:8">
      <c r="A229" s="3">
        <v>45519</v>
      </c>
      <c r="B229" s="2">
        <v>23</v>
      </c>
      <c r="C229" s="2">
        <f t="shared" si="7"/>
        <v>2.3E-2</v>
      </c>
      <c r="D229" s="2"/>
      <c r="E229" s="2"/>
      <c r="F229" s="2"/>
      <c r="G229" s="2" t="e">
        <f>VLOOKUP($A229,'Effluent Chemistry LOD@50%'!$A$6:$S$593,11,FALSE)</f>
        <v>#N/A</v>
      </c>
      <c r="H229" s="2" t="e">
        <f>VLOOKUP($A229,'Effluent Chemistry'!$A$6:$S$593,16,FALSE)</f>
        <v>#N/A</v>
      </c>
    </row>
    <row r="230" spans="1:8">
      <c r="A230" s="3">
        <v>45520</v>
      </c>
      <c r="B230" s="2">
        <v>59</v>
      </c>
      <c r="C230" s="2">
        <f t="shared" si="7"/>
        <v>5.9000000000000004E-2</v>
      </c>
      <c r="D230" s="2">
        <f>VLOOKUP($A230,'Effluent Chemistry'!$A$6:$S$593,13,FALSE)</f>
        <v>10.042999999999999</v>
      </c>
      <c r="E230" s="2">
        <f>VLOOKUP($A230,'Effluent Chemistry'!$A$6:$S$593,14,FALSE)</f>
        <v>0.55300000000000005</v>
      </c>
      <c r="F230" s="2">
        <f>VLOOKUP($A230,'Effluent Chemistry'!$A$6:$S$593,16,FALSE)</f>
        <v>52.817999999999998</v>
      </c>
      <c r="G230" s="2">
        <f>VLOOKUP($A230,'Effluent Chemistry LOD@50%'!$A$6:$S$593,11,FALSE)</f>
        <v>0.05</v>
      </c>
      <c r="H230" s="2">
        <f>VLOOKUP($A230,'Effluent Chemistry'!$A$6:$S$593,16,FALSE)</f>
        <v>52.817999999999998</v>
      </c>
    </row>
    <row r="231" spans="1:8">
      <c r="A231" s="3">
        <v>45521</v>
      </c>
      <c r="B231" s="2">
        <v>40</v>
      </c>
      <c r="C231" s="2">
        <f t="shared" si="7"/>
        <v>0.04</v>
      </c>
      <c r="D231" s="2"/>
      <c r="E231" s="2"/>
      <c r="F231" s="2"/>
      <c r="G231" s="2" t="e">
        <f>VLOOKUP($A231,'Effluent Chemistry LOD@50%'!$A$6:$S$593,11,FALSE)</f>
        <v>#N/A</v>
      </c>
      <c r="H231" s="2" t="e">
        <f>VLOOKUP($A231,'Effluent Chemistry'!$A$6:$S$593,16,FALSE)</f>
        <v>#N/A</v>
      </c>
    </row>
    <row r="232" spans="1:8">
      <c r="A232" s="3">
        <v>45522</v>
      </c>
      <c r="B232" s="2">
        <v>28</v>
      </c>
      <c r="C232" s="2">
        <f t="shared" si="7"/>
        <v>2.8000000000000001E-2</v>
      </c>
      <c r="D232" s="2"/>
      <c r="E232" s="2"/>
      <c r="F232" s="2"/>
      <c r="G232" s="2" t="e">
        <f>VLOOKUP($A232,'Effluent Chemistry LOD@50%'!$A$6:$S$593,11,FALSE)</f>
        <v>#N/A</v>
      </c>
      <c r="H232" s="2" t="e">
        <f>VLOOKUP($A232,'Effluent Chemistry'!$A$6:$S$593,16,FALSE)</f>
        <v>#N/A</v>
      </c>
    </row>
    <row r="233" spans="1:8">
      <c r="A233" s="3">
        <v>45523</v>
      </c>
      <c r="B233" s="2">
        <v>20</v>
      </c>
      <c r="C233" s="2">
        <f t="shared" si="7"/>
        <v>0.02</v>
      </c>
      <c r="D233" s="2">
        <f>VLOOKUP($A233,'Effluent Chemistry'!$A$6:$S$593,13,FALSE)</f>
        <v>9.8049999999999997</v>
      </c>
      <c r="E233" s="2">
        <f>VLOOKUP($A233,'Effluent Chemistry'!$A$6:$S$593,14,FALSE)</f>
        <v>1.1040000000000001</v>
      </c>
      <c r="F233" s="2">
        <f>VLOOKUP($A233,'Effluent Chemistry'!$A$6:$S$593,16,FALSE)</f>
        <v>72.596000000000004</v>
      </c>
      <c r="G233" s="2">
        <f>VLOOKUP($A233,'Effluent Chemistry LOD@50%'!$A$6:$S$593,11,FALSE)</f>
        <v>0.05</v>
      </c>
      <c r="H233" s="2">
        <f>VLOOKUP($A233,'Effluent Chemistry'!$A$6:$S$593,16,FALSE)</f>
        <v>72.596000000000004</v>
      </c>
    </row>
    <row r="234" spans="1:8">
      <c r="A234" s="3">
        <v>45524</v>
      </c>
      <c r="B234" s="2">
        <v>54.799999999988358</v>
      </c>
      <c r="C234" s="2">
        <f t="shared" si="7"/>
        <v>5.4799999999988358E-2</v>
      </c>
      <c r="D234" s="2"/>
      <c r="E234" s="2"/>
      <c r="F234" s="2"/>
      <c r="G234" s="2" t="e">
        <f>VLOOKUP($A234,'Effluent Chemistry LOD@50%'!$A$6:$S$593,11,FALSE)</f>
        <v>#N/A</v>
      </c>
      <c r="H234" s="2" t="e">
        <f>VLOOKUP($A234,'Effluent Chemistry'!$A$6:$S$593,16,FALSE)</f>
        <v>#N/A</v>
      </c>
    </row>
    <row r="235" spans="1:8">
      <c r="A235" s="3">
        <v>45525</v>
      </c>
      <c r="B235" s="2">
        <v>52.200000000011642</v>
      </c>
      <c r="C235" s="2">
        <f t="shared" si="7"/>
        <v>5.220000000001164E-2</v>
      </c>
      <c r="D235" s="2">
        <f>VLOOKUP($A235,'Effluent Chemistry'!$A$6:$S$593,13,FALSE)</f>
        <v>8.0649999999999995</v>
      </c>
      <c r="E235" s="2">
        <f>VLOOKUP($A235,'Effluent Chemistry'!$A$6:$S$593,14,FALSE)</f>
        <v>0.47499999999999998</v>
      </c>
      <c r="F235" s="2">
        <f>VLOOKUP($A235,'Effluent Chemistry'!$A$6:$S$593,16,FALSE)</f>
        <v>53.26</v>
      </c>
      <c r="G235" s="2">
        <f>VLOOKUP($A235,'Effluent Chemistry LOD@50%'!$A$6:$S$593,11,FALSE)</f>
        <v>0.377</v>
      </c>
      <c r="H235" s="2">
        <f>VLOOKUP($A235,'Effluent Chemistry'!$A$6:$S$593,16,FALSE)</f>
        <v>53.26</v>
      </c>
    </row>
    <row r="236" spans="1:8">
      <c r="A236" s="3">
        <v>45526</v>
      </c>
      <c r="B236" s="2">
        <v>69</v>
      </c>
      <c r="C236" s="2">
        <f t="shared" si="7"/>
        <v>6.9000000000000006E-2</v>
      </c>
      <c r="D236" s="2"/>
      <c r="E236" s="2"/>
      <c r="F236" s="2"/>
      <c r="G236" s="2" t="e">
        <f>VLOOKUP($A236,'Effluent Chemistry LOD@50%'!$A$6:$S$593,11,FALSE)</f>
        <v>#N/A</v>
      </c>
      <c r="H236" s="2" t="e">
        <f>VLOOKUP($A236,'Effluent Chemistry'!$A$6:$S$593,16,FALSE)</f>
        <v>#N/A</v>
      </c>
    </row>
    <row r="237" spans="1:8">
      <c r="A237" s="3">
        <v>45527</v>
      </c>
      <c r="B237" s="2">
        <v>68</v>
      </c>
      <c r="C237" s="2">
        <f t="shared" si="7"/>
        <v>6.8000000000000005E-2</v>
      </c>
      <c r="D237" s="2">
        <f>VLOOKUP($A237,'Effluent Chemistry'!$A$6:$S$593,13,FALSE)</f>
        <v>11.964</v>
      </c>
      <c r="E237" s="2">
        <f>VLOOKUP($A237,'Effluent Chemistry'!$A$6:$S$593,14,FALSE)</f>
        <v>0.77400000000000002</v>
      </c>
      <c r="F237" s="2">
        <f>VLOOKUP($A237,'Effluent Chemistry'!$A$6:$S$593,16,FALSE)</f>
        <v>55.636000000000003</v>
      </c>
      <c r="G237" s="2">
        <f>VLOOKUP($A237,'Effluent Chemistry LOD@50%'!$A$6:$S$593,11,FALSE)</f>
        <v>0.05</v>
      </c>
      <c r="H237" s="2">
        <f>VLOOKUP($A237,'Effluent Chemistry'!$A$6:$S$593,16,FALSE)</f>
        <v>55.636000000000003</v>
      </c>
    </row>
    <row r="238" spans="1:8">
      <c r="A238" s="3">
        <v>45528</v>
      </c>
      <c r="B238" s="2">
        <v>28</v>
      </c>
      <c r="C238" s="2">
        <f t="shared" si="7"/>
        <v>2.8000000000000001E-2</v>
      </c>
      <c r="D238" s="2"/>
      <c r="E238" s="2"/>
      <c r="F238" s="2"/>
      <c r="G238" s="2" t="e">
        <f>VLOOKUP($A238,'Effluent Chemistry LOD@50%'!$A$6:$S$593,11,FALSE)</f>
        <v>#N/A</v>
      </c>
      <c r="H238" s="2" t="e">
        <f>VLOOKUP($A238,'Effluent Chemistry'!$A$6:$S$593,16,FALSE)</f>
        <v>#N/A</v>
      </c>
    </row>
    <row r="239" spans="1:8">
      <c r="A239" s="3">
        <v>45529</v>
      </c>
      <c r="B239" s="2">
        <v>83</v>
      </c>
      <c r="C239" s="2">
        <f t="shared" si="7"/>
        <v>8.3000000000000004E-2</v>
      </c>
      <c r="D239" s="2"/>
      <c r="E239" s="2"/>
      <c r="F239" s="2"/>
      <c r="G239" s="2" t="e">
        <f>VLOOKUP($A239,'Effluent Chemistry LOD@50%'!$A$6:$S$593,11,FALSE)</f>
        <v>#N/A</v>
      </c>
      <c r="H239" s="2" t="e">
        <f>VLOOKUP($A239,'Effluent Chemistry'!$A$6:$S$593,16,FALSE)</f>
        <v>#N/A</v>
      </c>
    </row>
    <row r="240" spans="1:8">
      <c r="A240" s="3">
        <v>45530</v>
      </c>
      <c r="B240" s="2">
        <v>58.700000000011642</v>
      </c>
      <c r="C240" s="2">
        <f t="shared" si="7"/>
        <v>5.8700000000011646E-2</v>
      </c>
      <c r="D240" s="2"/>
      <c r="E240" s="2"/>
      <c r="F240" s="2"/>
      <c r="G240" s="2" t="e">
        <f>VLOOKUP($A240,'Effluent Chemistry LOD@50%'!$A$6:$S$593,11,FALSE)</f>
        <v>#N/A</v>
      </c>
      <c r="H240" s="2" t="e">
        <f>VLOOKUP($A240,'Effluent Chemistry'!$A$6:$S$593,16,FALSE)</f>
        <v>#N/A</v>
      </c>
    </row>
    <row r="241" spans="1:8">
      <c r="A241" s="3">
        <v>45531</v>
      </c>
      <c r="B241" s="2">
        <v>38.599999999976717</v>
      </c>
      <c r="C241" s="2">
        <f t="shared" si="7"/>
        <v>3.8599999999976715E-2</v>
      </c>
      <c r="D241" s="2">
        <f>VLOOKUP($A241,'Effluent Chemistry'!$A$6:$S$593,13,FALSE)</f>
        <v>8.0830000000000002</v>
      </c>
      <c r="E241" s="2">
        <f>VLOOKUP($A241,'Effluent Chemistry'!$A$6:$S$593,14,FALSE)</f>
        <v>0.77200000000000002</v>
      </c>
      <c r="F241" s="2">
        <f>VLOOKUP($A241,'Effluent Chemistry'!$A$6:$S$593,16,FALSE)</f>
        <v>25.664999999999999</v>
      </c>
      <c r="G241" s="2">
        <f>VLOOKUP($A241,'Effluent Chemistry LOD@50%'!$A$6:$S$593,11,FALSE)</f>
        <v>0.05</v>
      </c>
      <c r="H241" s="2">
        <f>VLOOKUP($A241,'Effluent Chemistry'!$A$6:$S$593,16,FALSE)</f>
        <v>25.664999999999999</v>
      </c>
    </row>
    <row r="242" spans="1:8">
      <c r="A242" s="3">
        <v>45532</v>
      </c>
      <c r="B242" s="2">
        <v>63.900000000023283</v>
      </c>
      <c r="C242" s="2">
        <f t="shared" si="7"/>
        <v>6.3900000000023285E-2</v>
      </c>
      <c r="D242" s="2"/>
      <c r="E242" s="2"/>
      <c r="F242" s="2"/>
      <c r="G242" s="2" t="e">
        <f>VLOOKUP($A242,'Effluent Chemistry LOD@50%'!$A$6:$S$593,11,FALSE)</f>
        <v>#N/A</v>
      </c>
      <c r="H242" s="2" t="e">
        <f>VLOOKUP($A242,'Effluent Chemistry'!$A$6:$S$593,16,FALSE)</f>
        <v>#N/A</v>
      </c>
    </row>
    <row r="243" spans="1:8">
      <c r="A243" s="3">
        <v>45533</v>
      </c>
      <c r="B243" s="2">
        <v>69.099999999976717</v>
      </c>
      <c r="C243" s="2">
        <f t="shared" si="7"/>
        <v>6.9099999999976722E-2</v>
      </c>
      <c r="D243" s="2"/>
      <c r="E243" s="2"/>
      <c r="F243" s="2"/>
      <c r="G243" s="2" t="e">
        <f>VLOOKUP($A243,'Effluent Chemistry LOD@50%'!$A$6:$S$593,11,FALSE)</f>
        <v>#N/A</v>
      </c>
      <c r="H243" s="2" t="e">
        <f>VLOOKUP($A243,'Effluent Chemistry'!$A$6:$S$593,16,FALSE)</f>
        <v>#N/A</v>
      </c>
    </row>
    <row r="244" spans="1:8">
      <c r="A244" s="3">
        <v>45534</v>
      </c>
      <c r="B244" s="2">
        <v>59.700000000011642</v>
      </c>
      <c r="C244" s="2">
        <f t="shared" si="7"/>
        <v>5.970000000001164E-2</v>
      </c>
      <c r="D244" s="2">
        <f>VLOOKUP($A244,'Effluent Chemistry'!$A$6:$S$593,13,FALSE)</f>
        <v>7.8170000000000002</v>
      </c>
      <c r="E244" s="2">
        <f>VLOOKUP($A244,'Effluent Chemistry'!$A$6:$S$593,14,FALSE)</f>
        <v>0.49299999999999999</v>
      </c>
      <c r="F244" s="2">
        <f>VLOOKUP($A244,'Effluent Chemistry'!$A$6:$S$593,16,FALSE)</f>
        <v>29.757000000000001</v>
      </c>
      <c r="G244" s="2">
        <f>VLOOKUP($A244,'Effluent Chemistry LOD@50%'!$A$6:$S$593,11,FALSE)</f>
        <v>0.05</v>
      </c>
      <c r="H244" s="2">
        <f>VLOOKUP($A244,'Effluent Chemistry'!$A$6:$S$593,16,FALSE)</f>
        <v>29.757000000000001</v>
      </c>
    </row>
    <row r="245" spans="1:8">
      <c r="A245" s="3">
        <v>45535</v>
      </c>
      <c r="B245" s="2">
        <v>96</v>
      </c>
      <c r="C245" s="2">
        <f t="shared" si="7"/>
        <v>9.6000000000000002E-2</v>
      </c>
      <c r="D245" s="2"/>
      <c r="E245" s="2"/>
      <c r="F245" s="2"/>
      <c r="G245" s="2" t="e">
        <f>VLOOKUP($A245,'Effluent Chemistry LOD@50%'!$A$6:$S$593,11,FALSE)</f>
        <v>#N/A</v>
      </c>
      <c r="H245" s="2" t="e">
        <f>VLOOKUP($A245,'Effluent Chemistry'!$A$6:$S$593,16,FALSE)</f>
        <v>#N/A</v>
      </c>
    </row>
    <row r="246" spans="1:8">
      <c r="A246" s="3">
        <v>45536</v>
      </c>
      <c r="B246" s="2">
        <v>53</v>
      </c>
      <c r="C246" s="2">
        <f t="shared" si="7"/>
        <v>5.2999999999999999E-2</v>
      </c>
      <c r="D246" s="2"/>
      <c r="E246" s="2"/>
      <c r="F246" s="2"/>
      <c r="G246" s="2" t="e">
        <f>VLOOKUP($A246,'Effluent Chemistry LOD@50%'!$A$6:$S$593,11,FALSE)</f>
        <v>#N/A</v>
      </c>
      <c r="H246" s="2" t="e">
        <f>VLOOKUP($A246,'Effluent Chemistry'!$A$6:$S$593,16,FALSE)</f>
        <v>#N/A</v>
      </c>
    </row>
    <row r="247" spans="1:8">
      <c r="A247" s="3">
        <v>45537</v>
      </c>
      <c r="B247" s="2">
        <v>51</v>
      </c>
      <c r="C247" s="2">
        <f t="shared" si="7"/>
        <v>5.1000000000000004E-2</v>
      </c>
      <c r="D247" s="2">
        <f>VLOOKUP($A247,'Effluent Chemistry'!$A$6:$S$593,13,FALSE)</f>
        <v>6.9989999999999997</v>
      </c>
      <c r="E247" s="2">
        <f>VLOOKUP($A247,'Effluent Chemistry'!$A$6:$S$593,14,FALSE)</f>
        <v>0.43</v>
      </c>
      <c r="F247" s="2">
        <f>VLOOKUP($A247,'Effluent Chemistry'!$A$6:$S$593,16,FALSE)</f>
        <v>24.05</v>
      </c>
      <c r="G247" s="2">
        <f>VLOOKUP($A247,'Effluent Chemistry LOD@50%'!$A$6:$S$593,11,FALSE)</f>
        <v>0.05</v>
      </c>
      <c r="H247" s="2">
        <f>VLOOKUP($A247,'Effluent Chemistry'!$A$6:$S$593,16,FALSE)</f>
        <v>24.05</v>
      </c>
    </row>
    <row r="248" spans="1:8">
      <c r="A248" s="3">
        <v>45538</v>
      </c>
      <c r="B248" s="2">
        <v>96</v>
      </c>
      <c r="C248" s="2">
        <f t="shared" si="7"/>
        <v>9.6000000000000002E-2</v>
      </c>
      <c r="D248" s="2"/>
      <c r="E248" s="2"/>
      <c r="F248" s="2"/>
      <c r="G248" s="2" t="e">
        <f>VLOOKUP($A248,'Effluent Chemistry LOD@50%'!$A$6:$S$593,11,FALSE)</f>
        <v>#N/A</v>
      </c>
      <c r="H248" s="2" t="e">
        <f>VLOOKUP($A248,'Effluent Chemistry'!$A$6:$S$593,16,FALSE)</f>
        <v>#N/A</v>
      </c>
    </row>
    <row r="249" spans="1:8">
      <c r="A249" s="3">
        <v>45539</v>
      </c>
      <c r="B249" s="2">
        <v>40.299999999988358</v>
      </c>
      <c r="C249" s="2">
        <f t="shared" si="7"/>
        <v>4.0299999999988359E-2</v>
      </c>
      <c r="D249" s="2">
        <f>VLOOKUP($A249,'Effluent Chemistry'!$A$6:$S$593,13,FALSE)</f>
        <v>6.4740000000000002</v>
      </c>
      <c r="E249" s="2">
        <f>VLOOKUP($A249,'Effluent Chemistry'!$A$6:$S$593,14,FALSE)</f>
        <v>0.36499999999999999</v>
      </c>
      <c r="F249" s="2">
        <f>VLOOKUP($A249,'Effluent Chemistry'!$A$6:$S$593,16,FALSE)</f>
        <v>22.198</v>
      </c>
      <c r="G249" s="2">
        <f>VLOOKUP($A249,'Effluent Chemistry LOD@50%'!$A$6:$S$593,11,FALSE)</f>
        <v>0.05</v>
      </c>
      <c r="H249" s="2">
        <f>VLOOKUP($A249,'Effluent Chemistry'!$A$6:$S$593,16,FALSE)</f>
        <v>22.198</v>
      </c>
    </row>
    <row r="250" spans="1:8">
      <c r="A250" s="3">
        <v>45540</v>
      </c>
      <c r="B250" s="2">
        <v>62.200000000011642</v>
      </c>
      <c r="C250" s="2">
        <f t="shared" si="7"/>
        <v>6.2200000000011642E-2</v>
      </c>
      <c r="D250" s="2"/>
      <c r="E250" s="2"/>
      <c r="F250" s="2"/>
      <c r="G250" s="2" t="e">
        <f>VLOOKUP($A250,'Effluent Chemistry LOD@50%'!$A$6:$S$593,11,FALSE)</f>
        <v>#N/A</v>
      </c>
      <c r="H250" s="2" t="e">
        <f>VLOOKUP($A250,'Effluent Chemistry'!$A$6:$S$593,16,FALSE)</f>
        <v>#N/A</v>
      </c>
    </row>
    <row r="251" spans="1:8">
      <c r="A251" s="3">
        <v>45541</v>
      </c>
      <c r="B251" s="2">
        <v>69.5</v>
      </c>
      <c r="C251" s="2">
        <f t="shared" si="7"/>
        <v>6.9500000000000006E-2</v>
      </c>
      <c r="D251" s="2">
        <f>VLOOKUP($A251,'Effluent Chemistry'!$A$6:$S$593,13,FALSE)</f>
        <v>7.7160000000000002</v>
      </c>
      <c r="E251" s="2">
        <f>VLOOKUP($A251,'Effluent Chemistry'!$A$6:$S$593,14,FALSE)</f>
        <v>0.66200000000000003</v>
      </c>
      <c r="F251" s="2">
        <f>VLOOKUP($A251,'Effluent Chemistry'!$A$6:$S$593,16,FALSE)</f>
        <v>37.954999999999998</v>
      </c>
      <c r="G251" s="2">
        <f>VLOOKUP($A251,'Effluent Chemistry LOD@50%'!$A$6:$S$593,11,FALSE)</f>
        <v>0.05</v>
      </c>
      <c r="H251" s="2">
        <f>VLOOKUP($A251,'Effluent Chemistry'!$A$6:$S$593,16,FALSE)</f>
        <v>37.954999999999998</v>
      </c>
    </row>
    <row r="252" spans="1:8">
      <c r="A252" s="3">
        <v>45542</v>
      </c>
      <c r="B252" s="2">
        <v>66</v>
      </c>
      <c r="C252" s="2">
        <f t="shared" si="7"/>
        <v>6.6000000000000003E-2</v>
      </c>
      <c r="D252" s="2"/>
      <c r="E252" s="2"/>
      <c r="F252" s="2"/>
      <c r="G252" s="2" t="e">
        <f>VLOOKUP($A252,'Effluent Chemistry LOD@50%'!$A$6:$S$593,11,FALSE)</f>
        <v>#N/A</v>
      </c>
      <c r="H252" s="2" t="e">
        <f>VLOOKUP($A252,'Effluent Chemistry'!$A$6:$S$593,16,FALSE)</f>
        <v>#N/A</v>
      </c>
    </row>
    <row r="253" spans="1:8">
      <c r="A253" s="3">
        <v>45543</v>
      </c>
      <c r="B253" s="2">
        <v>87.200000000011642</v>
      </c>
      <c r="C253" s="2">
        <f t="shared" si="7"/>
        <v>8.7200000000011643E-2</v>
      </c>
      <c r="D253" s="2"/>
      <c r="E253" s="2"/>
      <c r="F253" s="2"/>
      <c r="G253" s="2" t="e">
        <f>VLOOKUP($A253,'Effluent Chemistry LOD@50%'!$A$6:$S$593,11,FALSE)</f>
        <v>#N/A</v>
      </c>
      <c r="H253" s="2" t="e">
        <f>VLOOKUP($A253,'Effluent Chemistry'!$A$6:$S$593,16,FALSE)</f>
        <v>#N/A</v>
      </c>
    </row>
    <row r="254" spans="1:8">
      <c r="A254" s="3">
        <v>45544</v>
      </c>
      <c r="B254" s="2">
        <v>68.799999999988358</v>
      </c>
      <c r="C254" s="2">
        <f t="shared" si="7"/>
        <v>6.8799999999988357E-2</v>
      </c>
      <c r="D254" s="2">
        <f>VLOOKUP($A254,'Effluent Chemistry'!$A$6:$S$593,13,FALSE)</f>
        <v>7.0179999999999998</v>
      </c>
      <c r="E254" s="2">
        <f>VLOOKUP($A254,'Effluent Chemistry'!$A$6:$S$593,14,FALSE)</f>
        <v>1.004</v>
      </c>
      <c r="F254" s="2">
        <f>VLOOKUP($A254,'Effluent Chemistry'!$A$6:$S$593,16,FALSE)</f>
        <v>36.091000000000001</v>
      </c>
      <c r="G254" s="2">
        <f>VLOOKUP($A254,'Effluent Chemistry LOD@50%'!$A$6:$S$593,11,FALSE)</f>
        <v>0.05</v>
      </c>
      <c r="H254" s="2">
        <f>VLOOKUP($A254,'Effluent Chemistry'!$A$6:$S$593,16,FALSE)</f>
        <v>36.091000000000001</v>
      </c>
    </row>
    <row r="255" spans="1:8">
      <c r="A255" s="3">
        <v>45545</v>
      </c>
      <c r="B255" s="2">
        <v>47</v>
      </c>
      <c r="C255" s="2">
        <f t="shared" si="7"/>
        <v>4.7E-2</v>
      </c>
      <c r="D255" s="2"/>
      <c r="E255" s="2"/>
      <c r="F255" s="2"/>
      <c r="G255" s="2" t="e">
        <f>VLOOKUP($A255,'Effluent Chemistry LOD@50%'!$A$6:$S$593,11,FALSE)</f>
        <v>#N/A</v>
      </c>
      <c r="H255" s="2" t="e">
        <f>VLOOKUP($A255,'Effluent Chemistry'!$A$6:$S$593,16,FALSE)</f>
        <v>#N/A</v>
      </c>
    </row>
    <row r="256" spans="1:8">
      <c r="A256" s="3">
        <v>45546</v>
      </c>
      <c r="B256" s="2">
        <v>69</v>
      </c>
      <c r="C256" s="2">
        <f t="shared" si="7"/>
        <v>6.9000000000000006E-2</v>
      </c>
      <c r="D256" s="2">
        <f>VLOOKUP($A256,'Effluent Chemistry'!$A$6:$S$593,13,FALSE)</f>
        <v>5.9720000000000004</v>
      </c>
      <c r="E256" s="2">
        <f>VLOOKUP($A256,'Effluent Chemistry'!$A$6:$S$593,14,FALSE)</f>
        <v>0.47499999999999998</v>
      </c>
      <c r="F256" s="2">
        <f>VLOOKUP($A256,'Effluent Chemistry'!$A$6:$S$593,16,FALSE)</f>
        <v>25.084</v>
      </c>
      <c r="G256" s="2">
        <f>VLOOKUP($A256,'Effluent Chemistry LOD@50%'!$A$6:$S$593,11,FALSE)</f>
        <v>0.05</v>
      </c>
      <c r="H256" s="2">
        <f>VLOOKUP($A256,'Effluent Chemistry'!$A$6:$S$593,16,FALSE)</f>
        <v>25.084</v>
      </c>
    </row>
    <row r="257" spans="1:8">
      <c r="A257" s="3">
        <v>45547</v>
      </c>
      <c r="B257" s="2">
        <v>64</v>
      </c>
      <c r="C257" s="2">
        <f t="shared" si="7"/>
        <v>6.4000000000000001E-2</v>
      </c>
      <c r="D257" s="2"/>
      <c r="E257" s="2"/>
      <c r="F257" s="2"/>
      <c r="G257" s="2" t="e">
        <f>VLOOKUP($A257,'Effluent Chemistry LOD@50%'!$A$6:$S$593,11,FALSE)</f>
        <v>#N/A</v>
      </c>
      <c r="H257" s="2" t="e">
        <f>VLOOKUP($A257,'Effluent Chemistry'!$A$6:$S$593,16,FALSE)</f>
        <v>#N/A</v>
      </c>
    </row>
    <row r="258" spans="1:8">
      <c r="A258" s="3">
        <v>45548</v>
      </c>
      <c r="B258" s="2">
        <v>63</v>
      </c>
      <c r="C258" s="2">
        <f t="shared" si="7"/>
        <v>6.3E-2</v>
      </c>
      <c r="D258" s="2">
        <f>VLOOKUP($A258,'Effluent Chemistry'!$A$6:$S$593,13,FALSE)</f>
        <v>6.9619999999999997</v>
      </c>
      <c r="E258" s="2">
        <f>VLOOKUP($A258,'Effluent Chemistry'!$A$6:$S$593,14,FALSE)</f>
        <v>0.57199999999999995</v>
      </c>
      <c r="F258" s="2">
        <f>VLOOKUP($A258,'Effluent Chemistry'!$A$6:$S$593,16,FALSE)</f>
        <v>40.793999999999997</v>
      </c>
      <c r="G258" s="2">
        <f>VLOOKUP($A258,'Effluent Chemistry LOD@50%'!$A$6:$S$593,11,FALSE)</f>
        <v>0.05</v>
      </c>
      <c r="H258" s="2">
        <f>VLOOKUP($A258,'Effluent Chemistry'!$A$6:$S$593,16,FALSE)</f>
        <v>40.793999999999997</v>
      </c>
    </row>
    <row r="259" spans="1:8">
      <c r="A259" s="3">
        <v>45549</v>
      </c>
      <c r="B259" s="2">
        <v>77</v>
      </c>
      <c r="C259" s="2">
        <f t="shared" ref="C259:C322" si="8">B259*0.001</f>
        <v>7.6999999999999999E-2</v>
      </c>
      <c r="D259" s="2"/>
      <c r="E259" s="2"/>
      <c r="F259" s="2"/>
      <c r="G259" s="2" t="e">
        <f>VLOOKUP($A259,'Effluent Chemistry LOD@50%'!$A$6:$S$593,11,FALSE)</f>
        <v>#N/A</v>
      </c>
      <c r="H259" s="2" t="e">
        <f>VLOOKUP($A259,'Effluent Chemistry'!$A$6:$S$593,16,FALSE)</f>
        <v>#N/A</v>
      </c>
    </row>
    <row r="260" spans="1:8">
      <c r="A260" s="3">
        <v>45550</v>
      </c>
      <c r="B260" s="2">
        <v>62</v>
      </c>
      <c r="C260" s="2">
        <f t="shared" si="8"/>
        <v>6.2E-2</v>
      </c>
      <c r="D260" s="2"/>
      <c r="E260" s="2"/>
      <c r="F260" s="2"/>
      <c r="G260" s="2" t="e">
        <f>VLOOKUP($A260,'Effluent Chemistry LOD@50%'!$A$6:$S$593,11,FALSE)</f>
        <v>#N/A</v>
      </c>
      <c r="H260" s="2" t="e">
        <f>VLOOKUP($A260,'Effluent Chemistry'!$A$6:$S$593,16,FALSE)</f>
        <v>#N/A</v>
      </c>
    </row>
    <row r="261" spans="1:8">
      <c r="A261" s="3">
        <v>45551</v>
      </c>
      <c r="B261" s="2">
        <v>64</v>
      </c>
      <c r="C261" s="2">
        <f t="shared" si="8"/>
        <v>6.4000000000000001E-2</v>
      </c>
      <c r="D261" s="2">
        <f>VLOOKUP($A261,'Effluent Chemistry'!$A$6:$S$593,13,FALSE)</f>
        <v>6.18</v>
      </c>
      <c r="E261" s="2">
        <f>VLOOKUP($A261,'Effluent Chemistry'!$A$6:$S$593,14,FALSE)</f>
        <v>0.48799999999999999</v>
      </c>
      <c r="F261" s="2">
        <f>VLOOKUP($A261,'Effluent Chemistry'!$A$6:$S$593,16,FALSE)</f>
        <v>28.765999999999998</v>
      </c>
      <c r="G261" s="2">
        <f>VLOOKUP($A261,'Effluent Chemistry LOD@50%'!$A$6:$S$593,11,FALSE)</f>
        <v>0.05</v>
      </c>
      <c r="H261" s="2">
        <f>VLOOKUP($A261,'Effluent Chemistry'!$A$6:$S$593,16,FALSE)</f>
        <v>28.765999999999998</v>
      </c>
    </row>
    <row r="262" spans="1:8">
      <c r="A262" s="3">
        <v>45552</v>
      </c>
      <c r="B262" s="2">
        <v>62</v>
      </c>
      <c r="C262" s="2">
        <f t="shared" si="8"/>
        <v>6.2E-2</v>
      </c>
      <c r="D262" s="2"/>
      <c r="E262" s="2"/>
      <c r="F262" s="2"/>
      <c r="G262" s="2" t="e">
        <f>VLOOKUP($A262,'Effluent Chemistry LOD@50%'!$A$6:$S$593,11,FALSE)</f>
        <v>#N/A</v>
      </c>
      <c r="H262" s="2" t="e">
        <f>VLOOKUP($A262,'Effluent Chemistry'!$A$6:$S$593,16,FALSE)</f>
        <v>#N/A</v>
      </c>
    </row>
    <row r="263" spans="1:8">
      <c r="A263" s="3">
        <v>45553</v>
      </c>
      <c r="B263" s="2">
        <v>59</v>
      </c>
      <c r="C263" s="2">
        <f t="shared" si="8"/>
        <v>5.9000000000000004E-2</v>
      </c>
      <c r="D263" s="2">
        <f>VLOOKUP($A263,'Effluent Chemistry'!$A$6:$S$593,13,FALSE)</f>
        <v>6.82</v>
      </c>
      <c r="E263" s="2">
        <f>VLOOKUP($A263,'Effluent Chemistry'!$A$6:$S$593,14,FALSE)</f>
        <v>0.441</v>
      </c>
      <c r="F263" s="2">
        <f>VLOOKUP($A263,'Effluent Chemistry'!$A$6:$S$593,16,FALSE)</f>
        <v>29.423999999999999</v>
      </c>
      <c r="G263" s="2">
        <f>VLOOKUP($A263,'Effluent Chemistry LOD@50%'!$A$6:$S$593,11,FALSE)</f>
        <v>0.05</v>
      </c>
      <c r="H263" s="2">
        <f>VLOOKUP($A263,'Effluent Chemistry'!$A$6:$S$593,16,FALSE)</f>
        <v>29.423999999999999</v>
      </c>
    </row>
    <row r="264" spans="1:8">
      <c r="A264" s="3">
        <v>45554</v>
      </c>
      <c r="B264" s="2">
        <v>43.099999999976717</v>
      </c>
      <c r="C264" s="2">
        <f t="shared" si="8"/>
        <v>4.3099999999976719E-2</v>
      </c>
      <c r="D264" s="2"/>
      <c r="E264" s="2"/>
      <c r="F264" s="2"/>
      <c r="G264" s="2" t="e">
        <f>VLOOKUP($A264,'Effluent Chemistry LOD@50%'!$A$6:$S$593,11,FALSE)</f>
        <v>#N/A</v>
      </c>
      <c r="H264" s="2" t="e">
        <f>VLOOKUP($A264,'Effluent Chemistry'!$A$6:$S$593,16,FALSE)</f>
        <v>#N/A</v>
      </c>
    </row>
    <row r="265" spans="1:8">
      <c r="A265" s="3">
        <v>45555</v>
      </c>
      <c r="B265" s="2">
        <v>70</v>
      </c>
      <c r="C265" s="2">
        <f t="shared" si="8"/>
        <v>7.0000000000000007E-2</v>
      </c>
      <c r="D265" s="2">
        <f>VLOOKUP($A265,'Effluent Chemistry'!$A$6:$S$593,13,FALSE)</f>
        <v>8.6120000000000001</v>
      </c>
      <c r="E265" s="2">
        <f>VLOOKUP($A265,'Effluent Chemistry'!$A$6:$S$593,14,FALSE)</f>
        <v>0.55500000000000005</v>
      </c>
      <c r="F265" s="2">
        <f>VLOOKUP($A265,'Effluent Chemistry'!$A$6:$S$593,16,FALSE)</f>
        <v>52.396000000000001</v>
      </c>
      <c r="G265" s="2">
        <f>VLOOKUP($A265,'Effluent Chemistry LOD@50%'!$A$6:$S$593,11,FALSE)</f>
        <v>0.05</v>
      </c>
      <c r="H265" s="2">
        <f>VLOOKUP($A265,'Effluent Chemistry'!$A$6:$S$593,16,FALSE)</f>
        <v>52.396000000000001</v>
      </c>
    </row>
    <row r="266" spans="1:8">
      <c r="A266" s="3">
        <v>45556</v>
      </c>
      <c r="B266" s="2">
        <v>54.200000000011642</v>
      </c>
      <c r="C266" s="2">
        <f t="shared" si="8"/>
        <v>5.4200000000011642E-2</v>
      </c>
      <c r="D266" s="2"/>
      <c r="E266" s="2"/>
      <c r="F266" s="2"/>
      <c r="G266" s="2" t="e">
        <f>VLOOKUP($A266,'Effluent Chemistry LOD@50%'!$A$6:$S$593,11,FALSE)</f>
        <v>#N/A</v>
      </c>
      <c r="H266" s="2" t="e">
        <f>VLOOKUP($A266,'Effluent Chemistry'!$A$6:$S$593,16,FALSE)</f>
        <v>#N/A</v>
      </c>
    </row>
    <row r="267" spans="1:8">
      <c r="A267" s="3">
        <v>45557</v>
      </c>
      <c r="B267" s="2">
        <v>166.90000000002328</v>
      </c>
      <c r="C267" s="2">
        <f t="shared" si="8"/>
        <v>0.16690000000002328</v>
      </c>
      <c r="D267" s="2"/>
      <c r="E267" s="2"/>
      <c r="F267" s="2"/>
      <c r="G267" s="2" t="e">
        <f>VLOOKUP($A267,'Effluent Chemistry LOD@50%'!$A$6:$S$593,11,FALSE)</f>
        <v>#N/A</v>
      </c>
      <c r="H267" s="2" t="e">
        <f>VLOOKUP($A267,'Effluent Chemistry'!$A$6:$S$593,16,FALSE)</f>
        <v>#N/A</v>
      </c>
    </row>
    <row r="268" spans="1:8">
      <c r="A268" s="3">
        <v>45558</v>
      </c>
      <c r="B268" s="2">
        <v>264.79999999998836</v>
      </c>
      <c r="C268" s="2">
        <f t="shared" si="8"/>
        <v>0.26479999999998838</v>
      </c>
      <c r="D268" s="2">
        <f>VLOOKUP($A268,'Effluent Chemistry'!$A$6:$S$593,13,FALSE)</f>
        <v>6.9630000000000001</v>
      </c>
      <c r="E268" s="2">
        <f>VLOOKUP($A268,'Effluent Chemistry'!$A$6:$S$593,14,FALSE)</f>
        <v>1.204</v>
      </c>
      <c r="F268" s="2">
        <f>VLOOKUP($A268,'Effluent Chemistry'!$A$6:$S$593,16,FALSE)</f>
        <v>40.165999999999997</v>
      </c>
      <c r="G268" s="2">
        <f>VLOOKUP($A268,'Effluent Chemistry LOD@50%'!$A$6:$S$593,11,FALSE)</f>
        <v>0.05</v>
      </c>
      <c r="H268" s="2">
        <f>VLOOKUP($A268,'Effluent Chemistry'!$A$6:$S$593,16,FALSE)</f>
        <v>40.165999999999997</v>
      </c>
    </row>
    <row r="269" spans="1:8">
      <c r="A269" s="3">
        <v>45559</v>
      </c>
      <c r="B269" s="2">
        <v>290</v>
      </c>
      <c r="C269" s="2">
        <f t="shared" si="8"/>
        <v>0.28999999999999998</v>
      </c>
      <c r="D269" s="2"/>
      <c r="E269" s="2"/>
      <c r="F269" s="2"/>
      <c r="G269" s="2" t="e">
        <f>VLOOKUP($A269,'Effluent Chemistry LOD@50%'!$A$6:$S$593,11,FALSE)</f>
        <v>#N/A</v>
      </c>
      <c r="H269" s="2" t="e">
        <f>VLOOKUP($A269,'Effluent Chemistry'!$A$6:$S$593,16,FALSE)</f>
        <v>#N/A</v>
      </c>
    </row>
    <row r="270" spans="1:8">
      <c r="A270" s="3">
        <v>45560</v>
      </c>
      <c r="B270" s="2">
        <v>112</v>
      </c>
      <c r="C270" s="2">
        <f t="shared" si="8"/>
        <v>0.112</v>
      </c>
      <c r="D270" s="2">
        <f>VLOOKUP($A270,'Effluent Chemistry'!$A$6:$S$593,13,FALSE)</f>
        <v>4.944</v>
      </c>
      <c r="E270" s="2">
        <f>VLOOKUP($A270,'Effluent Chemistry'!$A$6:$S$593,14,FALSE)</f>
        <v>1.696</v>
      </c>
      <c r="F270" s="2">
        <f>VLOOKUP($A270,'Effluent Chemistry'!$A$6:$S$593,16,FALSE)</f>
        <v>22.664000000000001</v>
      </c>
      <c r="G270" s="2">
        <f>VLOOKUP($A270,'Effluent Chemistry LOD@50%'!$A$6:$S$593,11,FALSE)</f>
        <v>0.05</v>
      </c>
      <c r="H270" s="2">
        <f>VLOOKUP($A270,'Effluent Chemistry'!$A$6:$S$593,16,FALSE)</f>
        <v>22.664000000000001</v>
      </c>
    </row>
    <row r="271" spans="1:8">
      <c r="A271" s="3">
        <v>45561</v>
      </c>
      <c r="B271" s="2">
        <v>151</v>
      </c>
      <c r="C271" s="2">
        <f t="shared" si="8"/>
        <v>0.151</v>
      </c>
      <c r="D271" s="2"/>
      <c r="E271" s="2"/>
      <c r="F271" s="2"/>
      <c r="G271" s="2" t="e">
        <f>VLOOKUP($A271,'Effluent Chemistry LOD@50%'!$A$6:$S$593,11,FALSE)</f>
        <v>#N/A</v>
      </c>
      <c r="H271" s="2" t="e">
        <f>VLOOKUP($A271,'Effluent Chemistry'!$A$6:$S$593,16,FALSE)</f>
        <v>#N/A</v>
      </c>
    </row>
    <row r="272" spans="1:8">
      <c r="A272" s="3">
        <v>45562</v>
      </c>
      <c r="B272" s="2">
        <v>198</v>
      </c>
      <c r="C272" s="2">
        <f t="shared" si="8"/>
        <v>0.19800000000000001</v>
      </c>
      <c r="D272" s="2">
        <f>VLOOKUP($A272,'Effluent Chemistry'!$A$6:$S$593,13,FALSE)</f>
        <v>5.5960000000000001</v>
      </c>
      <c r="E272" s="2">
        <f>VLOOKUP($A272,'Effluent Chemistry'!$A$6:$S$593,14,FALSE)</f>
        <v>1.8160000000000001</v>
      </c>
      <c r="F272" s="2">
        <f>VLOOKUP($A272,'Effluent Chemistry'!$A$6:$S$593,16,FALSE)</f>
        <v>34.927999999999997</v>
      </c>
      <c r="G272" s="2">
        <f>VLOOKUP($A272,'Effluent Chemistry LOD@50%'!$A$6:$S$593,11,FALSE)</f>
        <v>0.05</v>
      </c>
      <c r="H272" s="2">
        <f>VLOOKUP($A272,'Effluent Chemistry'!$A$6:$S$593,16,FALSE)</f>
        <v>34.927999999999997</v>
      </c>
    </row>
    <row r="273" spans="1:8">
      <c r="A273" s="3">
        <v>45563</v>
      </c>
      <c r="B273" s="2">
        <v>83</v>
      </c>
      <c r="C273" s="2">
        <f t="shared" si="8"/>
        <v>8.3000000000000004E-2</v>
      </c>
      <c r="D273" s="2"/>
      <c r="E273" s="2"/>
      <c r="F273" s="2"/>
      <c r="G273" s="2" t="e">
        <f>VLOOKUP($A273,'Effluent Chemistry LOD@50%'!$A$6:$S$593,11,FALSE)</f>
        <v>#N/A</v>
      </c>
      <c r="H273" s="2" t="e">
        <f>VLOOKUP($A273,'Effluent Chemistry'!$A$6:$S$593,16,FALSE)</f>
        <v>#N/A</v>
      </c>
    </row>
    <row r="274" spans="1:8">
      <c r="A274" s="3">
        <v>45564</v>
      </c>
      <c r="B274" s="2">
        <v>66.900000000023283</v>
      </c>
      <c r="C274" s="2">
        <f t="shared" si="8"/>
        <v>6.6900000000023288E-2</v>
      </c>
      <c r="D274" s="2"/>
      <c r="E274" s="2"/>
      <c r="F274" s="2"/>
      <c r="G274" s="2" t="e">
        <f>VLOOKUP($A274,'Effluent Chemistry LOD@50%'!$A$6:$S$593,11,FALSE)</f>
        <v>#N/A</v>
      </c>
      <c r="H274" s="2" t="e">
        <f>VLOOKUP($A274,'Effluent Chemistry'!$A$6:$S$593,16,FALSE)</f>
        <v>#N/A</v>
      </c>
    </row>
    <row r="275" spans="1:8">
      <c r="A275" s="3">
        <v>45565</v>
      </c>
      <c r="B275" s="2">
        <v>109.29999999998836</v>
      </c>
      <c r="C275" s="2">
        <f t="shared" si="8"/>
        <v>0.10929999999998836</v>
      </c>
      <c r="D275" s="2">
        <f>VLOOKUP($A275,'Effluent Chemistry'!$A$6:$S$593,13,FALSE)</f>
        <v>6.4509999999999996</v>
      </c>
      <c r="E275" s="2">
        <f>VLOOKUP($A275,'Effluent Chemistry'!$A$6:$S$593,14,FALSE)</f>
        <v>1.476</v>
      </c>
      <c r="F275" s="2">
        <f>VLOOKUP($A275,'Effluent Chemistry'!$A$6:$S$593,16,FALSE)</f>
        <v>23.047999999999998</v>
      </c>
      <c r="G275" s="2">
        <f>VLOOKUP($A275,'Effluent Chemistry LOD@50%'!$A$6:$S$593,11,FALSE)</f>
        <v>0.05</v>
      </c>
      <c r="H275" s="2">
        <f>VLOOKUP($A275,'Effluent Chemistry'!$A$6:$S$593,16,FALSE)</f>
        <v>23.047999999999998</v>
      </c>
    </row>
    <row r="276" spans="1:8">
      <c r="A276" s="3">
        <v>45566</v>
      </c>
      <c r="B276" s="2">
        <v>121.39999999996508</v>
      </c>
      <c r="C276" s="2">
        <f t="shared" si="8"/>
        <v>0.12139999999996508</v>
      </c>
      <c r="D276" s="2"/>
      <c r="E276" s="2"/>
      <c r="F276" s="2"/>
      <c r="G276" s="2" t="e">
        <f>VLOOKUP($A276,'Effluent Chemistry LOD@50%'!$A$6:$S$593,11,FALSE)</f>
        <v>#N/A</v>
      </c>
      <c r="H276" s="2" t="e">
        <f>VLOOKUP($A276,'Effluent Chemistry'!$A$6:$S$593,16,FALSE)</f>
        <v>#N/A</v>
      </c>
    </row>
    <row r="277" spans="1:8">
      <c r="A277" s="3">
        <v>45567</v>
      </c>
      <c r="B277" s="2">
        <v>72.200000000011642</v>
      </c>
      <c r="C277" s="2">
        <f t="shared" si="8"/>
        <v>7.2200000000011644E-2</v>
      </c>
      <c r="D277" s="2">
        <f>VLOOKUP($A277,'Effluent Chemistry'!$A$6:$S$593,13,FALSE)</f>
        <v>6.8680000000000003</v>
      </c>
      <c r="E277" s="2">
        <f>VLOOKUP($A277,'Effluent Chemistry'!$A$6:$S$593,14,FALSE)</f>
        <v>1.405</v>
      </c>
      <c r="F277" s="2">
        <f>VLOOKUP($A277,'Effluent Chemistry'!$A$6:$S$593,16,FALSE)</f>
        <v>29.234000000000002</v>
      </c>
      <c r="G277" s="2">
        <f>VLOOKUP($A277,'Effluent Chemistry LOD@50%'!$A$6:$S$593,11,FALSE)</f>
        <v>0.05</v>
      </c>
      <c r="H277" s="2">
        <f>VLOOKUP($A277,'Effluent Chemistry'!$A$6:$S$593,16,FALSE)</f>
        <v>29.234000000000002</v>
      </c>
    </row>
    <row r="278" spans="1:8">
      <c r="A278" s="3">
        <v>45568</v>
      </c>
      <c r="B278" s="2">
        <v>93.200000000011642</v>
      </c>
      <c r="C278" s="2">
        <f t="shared" si="8"/>
        <v>9.3200000000011649E-2</v>
      </c>
      <c r="D278" s="2"/>
      <c r="E278" s="2"/>
      <c r="F278" s="2"/>
      <c r="G278" s="2" t="e">
        <f>VLOOKUP($A278,'Effluent Chemistry LOD@50%'!$A$6:$S$593,11,FALSE)</f>
        <v>#N/A</v>
      </c>
      <c r="H278" s="2" t="e">
        <f>VLOOKUP($A278,'Effluent Chemistry'!$A$6:$S$593,16,FALSE)</f>
        <v>#N/A</v>
      </c>
    </row>
    <row r="279" spans="1:8">
      <c r="A279" s="3">
        <v>45569</v>
      </c>
      <c r="B279" s="2">
        <v>125</v>
      </c>
      <c r="C279" s="2">
        <f t="shared" si="8"/>
        <v>0.125</v>
      </c>
      <c r="D279" s="2">
        <f>VLOOKUP($A279,'Effluent Chemistry'!$A$6:$S$593,13,FALSE)</f>
        <v>5.8920000000000003</v>
      </c>
      <c r="E279" s="2">
        <f>VLOOKUP($A279,'Effluent Chemistry'!$A$6:$S$593,14,FALSE)</f>
        <v>1.123</v>
      </c>
      <c r="F279" s="2">
        <f>VLOOKUP($A279,'Effluent Chemistry'!$A$6:$S$593,16,FALSE)</f>
        <v>32.71</v>
      </c>
      <c r="G279" s="2">
        <f>VLOOKUP($A279,'Effluent Chemistry LOD@50%'!$A$6:$S$593,11,FALSE)</f>
        <v>0.05</v>
      </c>
      <c r="H279" s="2">
        <f>VLOOKUP($A279,'Effluent Chemistry'!$A$6:$S$593,16,FALSE)</f>
        <v>32.71</v>
      </c>
    </row>
    <row r="280" spans="1:8">
      <c r="A280" s="3">
        <v>45570</v>
      </c>
      <c r="B280" s="2">
        <v>22</v>
      </c>
      <c r="C280" s="2">
        <f t="shared" si="8"/>
        <v>2.1999999999999999E-2</v>
      </c>
      <c r="D280" s="2"/>
      <c r="E280" s="2"/>
      <c r="F280" s="2"/>
      <c r="G280" s="2" t="e">
        <f>VLOOKUP($A280,'Effluent Chemistry LOD@50%'!$A$6:$S$593,11,FALSE)</f>
        <v>#N/A</v>
      </c>
      <c r="H280" s="2" t="e">
        <f>VLOOKUP($A280,'Effluent Chemistry'!$A$6:$S$593,16,FALSE)</f>
        <v>#N/A</v>
      </c>
    </row>
    <row r="281" spans="1:8">
      <c r="A281" s="3">
        <v>45571</v>
      </c>
      <c r="B281" s="2">
        <v>20.700000000011642</v>
      </c>
      <c r="C281" s="2">
        <f t="shared" si="8"/>
        <v>2.0700000000011643E-2</v>
      </c>
      <c r="D281" s="2"/>
      <c r="E281" s="2"/>
      <c r="F281" s="2"/>
      <c r="G281" s="2" t="e">
        <f>VLOOKUP($A281,'Effluent Chemistry LOD@50%'!$A$6:$S$593,11,FALSE)</f>
        <v>#N/A</v>
      </c>
      <c r="H281" s="2" t="e">
        <f>VLOOKUP($A281,'Effluent Chemistry'!$A$6:$S$593,16,FALSE)</f>
        <v>#N/A</v>
      </c>
    </row>
    <row r="282" spans="1:8">
      <c r="A282" s="3">
        <v>45572</v>
      </c>
      <c r="B282" s="2">
        <v>52.099999999976717</v>
      </c>
      <c r="C282" s="2">
        <f t="shared" si="8"/>
        <v>5.209999999997672E-2</v>
      </c>
      <c r="D282" s="2">
        <f>VLOOKUP($A282,'Effluent Chemistry'!$A$6:$S$593,13,FALSE)</f>
        <v>5.367</v>
      </c>
      <c r="E282" s="2">
        <f>VLOOKUP($A282,'Effluent Chemistry'!$A$6:$S$593,14,FALSE)</f>
        <v>0.752</v>
      </c>
      <c r="F282" s="2">
        <f>VLOOKUP($A282,'Effluent Chemistry'!$A$6:$S$593,16,FALSE)</f>
        <v>26.117999999999999</v>
      </c>
      <c r="G282" s="2">
        <f>VLOOKUP($A282,'Effluent Chemistry LOD@50%'!$A$6:$S$593,11,FALSE)</f>
        <v>0.05</v>
      </c>
      <c r="H282" s="2">
        <f>VLOOKUP($A282,'Effluent Chemistry'!$A$6:$S$593,16,FALSE)</f>
        <v>26.117999999999999</v>
      </c>
    </row>
    <row r="283" spans="1:8">
      <c r="A283" s="3">
        <v>45573</v>
      </c>
      <c r="B283" s="2">
        <v>86.200000000011642</v>
      </c>
      <c r="C283" s="2">
        <f t="shared" si="8"/>
        <v>8.6200000000011642E-2</v>
      </c>
      <c r="D283" s="2"/>
      <c r="E283" s="2"/>
      <c r="F283" s="2"/>
      <c r="G283" s="2" t="e">
        <f>VLOOKUP($A283,'Effluent Chemistry LOD@50%'!$A$6:$S$593,11,FALSE)</f>
        <v>#N/A</v>
      </c>
      <c r="H283" s="2" t="e">
        <f>VLOOKUP($A283,'Effluent Chemistry'!$A$6:$S$593,16,FALSE)</f>
        <v>#N/A</v>
      </c>
    </row>
    <row r="284" spans="1:8">
      <c r="A284" s="3">
        <v>45574</v>
      </c>
      <c r="B284" s="2">
        <v>75</v>
      </c>
      <c r="C284" s="2">
        <f t="shared" si="8"/>
        <v>7.4999999999999997E-2</v>
      </c>
      <c r="D284" s="2">
        <f>VLOOKUP($A284,'Effluent Chemistry'!$A$6:$S$593,13,FALSE)</f>
        <v>6.48</v>
      </c>
      <c r="E284" s="2">
        <f>VLOOKUP($A284,'Effluent Chemistry'!$A$6:$S$593,14,FALSE)</f>
        <v>0.93200000000000005</v>
      </c>
      <c r="F284" s="2">
        <f>VLOOKUP($A284,'Effluent Chemistry'!$A$6:$S$593,16,FALSE)</f>
        <v>32.945</v>
      </c>
      <c r="G284" s="2">
        <f>VLOOKUP($A284,'Effluent Chemistry LOD@50%'!$A$6:$S$593,11,FALSE)</f>
        <v>0.05</v>
      </c>
      <c r="H284" s="2">
        <f>VLOOKUP($A284,'Effluent Chemistry'!$A$6:$S$593,16,FALSE)</f>
        <v>32.945</v>
      </c>
    </row>
    <row r="285" spans="1:8">
      <c r="A285" s="3">
        <v>45575</v>
      </c>
      <c r="B285" s="2">
        <v>55</v>
      </c>
      <c r="C285" s="2">
        <f t="shared" si="8"/>
        <v>5.5E-2</v>
      </c>
      <c r="D285" s="2"/>
      <c r="E285" s="2"/>
      <c r="F285" s="2"/>
      <c r="G285" s="2" t="e">
        <f>VLOOKUP($A285,'Effluent Chemistry LOD@50%'!$A$6:$S$593,11,FALSE)</f>
        <v>#N/A</v>
      </c>
      <c r="H285" s="2" t="e">
        <f>VLOOKUP($A285,'Effluent Chemistry'!$A$6:$S$593,16,FALSE)</f>
        <v>#N/A</v>
      </c>
    </row>
    <row r="286" spans="1:8">
      <c r="A286" s="3">
        <v>45576</v>
      </c>
      <c r="B286" s="2">
        <v>46</v>
      </c>
      <c r="C286" s="2">
        <f t="shared" si="8"/>
        <v>4.5999999999999999E-2</v>
      </c>
      <c r="D286" s="2">
        <f>VLOOKUP($A286,'Effluent Chemistry'!$A$6:$S$593,13,FALSE)</f>
        <v>7.484</v>
      </c>
      <c r="E286" s="2">
        <f>VLOOKUP($A286,'Effluent Chemistry'!$A$6:$S$593,14,FALSE)</f>
        <v>1.238</v>
      </c>
      <c r="F286" s="2">
        <f>VLOOKUP($A286,'Effluent Chemistry'!$A$6:$S$593,16,FALSE)</f>
        <v>47.085000000000001</v>
      </c>
      <c r="G286" s="2">
        <f>VLOOKUP($A286,'Effluent Chemistry LOD@50%'!$A$6:$S$593,11,FALSE)</f>
        <v>0.05</v>
      </c>
      <c r="H286" s="2">
        <f>VLOOKUP($A286,'Effluent Chemistry'!$A$6:$S$593,16,FALSE)</f>
        <v>47.085000000000001</v>
      </c>
    </row>
    <row r="287" spans="1:8">
      <c r="A287" s="3">
        <v>45577</v>
      </c>
      <c r="B287" s="2">
        <v>50</v>
      </c>
      <c r="C287" s="2">
        <f t="shared" si="8"/>
        <v>0.05</v>
      </c>
      <c r="D287" s="2"/>
      <c r="E287" s="2"/>
      <c r="F287" s="2"/>
      <c r="G287" s="2" t="e">
        <f>VLOOKUP($A287,'Effluent Chemistry LOD@50%'!$A$6:$S$593,11,FALSE)</f>
        <v>#N/A</v>
      </c>
      <c r="H287" s="2" t="e">
        <f>VLOOKUP($A287,'Effluent Chemistry'!$A$6:$S$593,16,FALSE)</f>
        <v>#N/A</v>
      </c>
    </row>
    <row r="288" spans="1:8">
      <c r="A288" s="3">
        <v>45578</v>
      </c>
      <c r="B288" s="2">
        <v>17</v>
      </c>
      <c r="C288" s="2">
        <f t="shared" si="8"/>
        <v>1.7000000000000001E-2</v>
      </c>
      <c r="D288" s="2"/>
      <c r="E288" s="2"/>
      <c r="F288" s="2"/>
      <c r="G288" s="2" t="e">
        <f>VLOOKUP($A288,'Effluent Chemistry LOD@50%'!$A$6:$S$593,11,FALSE)</f>
        <v>#N/A</v>
      </c>
      <c r="H288" s="2" t="e">
        <f>VLOOKUP($A288,'Effluent Chemistry'!$A$6:$S$593,16,FALSE)</f>
        <v>#N/A</v>
      </c>
    </row>
    <row r="289" spans="1:8">
      <c r="A289" s="3">
        <v>45579</v>
      </c>
      <c r="B289" s="2">
        <v>60.299999999988358</v>
      </c>
      <c r="C289" s="2">
        <f t="shared" si="8"/>
        <v>6.0299999999988363E-2</v>
      </c>
      <c r="D289" s="2">
        <f>VLOOKUP($A289,'Effluent Chemistry'!$A$6:$S$593,13,FALSE)</f>
        <v>6.5910000000000002</v>
      </c>
      <c r="E289" s="2">
        <f>VLOOKUP($A289,'Effluent Chemistry'!$A$6:$S$593,14,FALSE)</f>
        <v>0.749</v>
      </c>
      <c r="F289" s="2">
        <f>VLOOKUP($A289,'Effluent Chemistry'!$A$6:$S$593,16,FALSE)</f>
        <v>49.040999999999997</v>
      </c>
      <c r="G289" s="2">
        <f>VLOOKUP($A289,'Effluent Chemistry LOD@50%'!$A$6:$S$593,11,FALSE)</f>
        <v>0.05</v>
      </c>
      <c r="H289" s="2">
        <f>VLOOKUP($A289,'Effluent Chemistry'!$A$6:$S$593,16,FALSE)</f>
        <v>49.040999999999997</v>
      </c>
    </row>
    <row r="290" spans="1:8">
      <c r="A290" s="3">
        <v>45580</v>
      </c>
      <c r="B290" s="2">
        <v>30.5</v>
      </c>
      <c r="C290" s="2">
        <f t="shared" si="8"/>
        <v>3.0499999999999999E-2</v>
      </c>
      <c r="D290" s="2"/>
      <c r="E290" s="2"/>
      <c r="F290" s="2"/>
      <c r="G290" s="2" t="e">
        <f>VLOOKUP($A290,'Effluent Chemistry LOD@50%'!$A$6:$S$593,11,FALSE)</f>
        <v>#N/A</v>
      </c>
      <c r="H290" s="2" t="e">
        <f>VLOOKUP($A290,'Effluent Chemistry'!$A$6:$S$593,16,FALSE)</f>
        <v>#N/A</v>
      </c>
    </row>
    <row r="291" spans="1:8">
      <c r="A291" s="3">
        <v>45581</v>
      </c>
      <c r="B291" s="2">
        <v>79.700000000011642</v>
      </c>
      <c r="C291" s="2">
        <f t="shared" si="8"/>
        <v>7.9700000000011637E-2</v>
      </c>
      <c r="D291" s="2">
        <f>VLOOKUP($A291,'Effluent Chemistry'!$A$6:$S$593,13,FALSE)</f>
        <v>6.7110000000000003</v>
      </c>
      <c r="E291" s="2">
        <f>VLOOKUP($A291,'Effluent Chemistry'!$A$6:$S$593,14,FALSE)</f>
        <v>0.94699999999999995</v>
      </c>
      <c r="F291" s="2">
        <f>VLOOKUP($A291,'Effluent Chemistry'!$A$6:$S$593,16,FALSE)</f>
        <v>35.582999999999998</v>
      </c>
      <c r="G291" s="2">
        <f>VLOOKUP($A291,'Effluent Chemistry LOD@50%'!$A$6:$S$593,11,FALSE)</f>
        <v>0.05</v>
      </c>
      <c r="H291" s="2">
        <f>VLOOKUP($A291,'Effluent Chemistry'!$A$6:$S$593,16,FALSE)</f>
        <v>35.582999999999998</v>
      </c>
    </row>
    <row r="292" spans="1:8">
      <c r="A292" s="3">
        <v>45582</v>
      </c>
      <c r="B292" s="2">
        <v>72.5</v>
      </c>
      <c r="C292" s="2">
        <f t="shared" si="8"/>
        <v>7.2499999999999995E-2</v>
      </c>
      <c r="D292" s="2"/>
      <c r="E292" s="2"/>
      <c r="F292" s="2"/>
      <c r="G292" s="2" t="e">
        <f>VLOOKUP($A292,'Effluent Chemistry LOD@50%'!$A$6:$S$593,11,FALSE)</f>
        <v>#N/A</v>
      </c>
      <c r="H292" s="2" t="e">
        <f>VLOOKUP($A292,'Effluent Chemistry'!$A$6:$S$593,16,FALSE)</f>
        <v>#N/A</v>
      </c>
    </row>
    <row r="293" spans="1:8">
      <c r="A293" s="3">
        <v>45583</v>
      </c>
      <c r="B293" s="2">
        <v>39</v>
      </c>
      <c r="C293" s="2">
        <f t="shared" si="8"/>
        <v>3.9E-2</v>
      </c>
      <c r="D293" s="2">
        <f>VLOOKUP($A293,'Effluent Chemistry'!$A$6:$S$593,13,FALSE)</f>
        <v>7.6429999999999998</v>
      </c>
      <c r="E293" s="2">
        <f>VLOOKUP($A293,'Effluent Chemistry'!$A$6:$S$593,14,FALSE)</f>
        <v>0.63</v>
      </c>
      <c r="F293" s="2">
        <f>VLOOKUP($A293,'Effluent Chemistry'!$A$6:$S$593,16,FALSE)</f>
        <v>47.188000000000002</v>
      </c>
      <c r="G293" s="2">
        <f>VLOOKUP($A293,'Effluent Chemistry LOD@50%'!$A$6:$S$593,11,FALSE)</f>
        <v>0.05</v>
      </c>
      <c r="H293" s="2">
        <f>VLOOKUP($A293,'Effluent Chemistry'!$A$6:$S$593,16,FALSE)</f>
        <v>47.188000000000002</v>
      </c>
    </row>
    <row r="294" spans="1:8">
      <c r="A294" s="3">
        <v>45584</v>
      </c>
      <c r="B294" s="2">
        <v>96</v>
      </c>
      <c r="C294" s="2">
        <f t="shared" si="8"/>
        <v>9.6000000000000002E-2</v>
      </c>
      <c r="D294" s="2"/>
      <c r="E294" s="2"/>
      <c r="F294" s="2"/>
      <c r="G294" s="2" t="e">
        <f>VLOOKUP($A294,'Effluent Chemistry LOD@50%'!$A$6:$S$593,11,FALSE)</f>
        <v>#N/A</v>
      </c>
      <c r="H294" s="2" t="e">
        <f>VLOOKUP($A294,'Effluent Chemistry'!$A$6:$S$593,16,FALSE)</f>
        <v>#N/A</v>
      </c>
    </row>
    <row r="295" spans="1:8">
      <c r="A295" s="3">
        <v>45585</v>
      </c>
      <c r="B295" s="2">
        <v>35</v>
      </c>
      <c r="C295" s="2">
        <f t="shared" si="8"/>
        <v>3.5000000000000003E-2</v>
      </c>
      <c r="D295" s="2"/>
      <c r="E295" s="2"/>
      <c r="F295" s="2"/>
      <c r="G295" s="2" t="e">
        <f>VLOOKUP($A295,'Effluent Chemistry LOD@50%'!$A$6:$S$593,11,FALSE)</f>
        <v>#N/A</v>
      </c>
      <c r="H295" s="2" t="e">
        <f>VLOOKUP($A295,'Effluent Chemistry'!$A$6:$S$593,16,FALSE)</f>
        <v>#N/A</v>
      </c>
    </row>
    <row r="296" spans="1:8">
      <c r="A296" s="3">
        <v>45586</v>
      </c>
      <c r="B296" s="2">
        <v>89</v>
      </c>
      <c r="C296" s="2">
        <f t="shared" si="8"/>
        <v>8.8999999999999996E-2</v>
      </c>
      <c r="D296" s="2">
        <f>VLOOKUP($A296,'Effluent Chemistry'!$A$6:$S$593,13,FALSE)</f>
        <v>5.95</v>
      </c>
      <c r="E296" s="2">
        <f>VLOOKUP($A296,'Effluent Chemistry'!$A$6:$S$593,14,FALSE)</f>
        <v>0.84</v>
      </c>
      <c r="F296" s="2">
        <f>VLOOKUP($A296,'Effluent Chemistry'!$A$6:$S$593,16,FALSE)</f>
        <v>34.021999999999998</v>
      </c>
      <c r="G296" s="2">
        <f>VLOOKUP($A296,'Effluent Chemistry LOD@50%'!$A$6:$S$593,11,FALSE)</f>
        <v>0.05</v>
      </c>
      <c r="H296" s="2">
        <f>VLOOKUP($A296,'Effluent Chemistry'!$A$6:$S$593,16,FALSE)</f>
        <v>34.021999999999998</v>
      </c>
    </row>
    <row r="297" spans="1:8">
      <c r="A297" s="3">
        <v>45587</v>
      </c>
      <c r="B297" s="2">
        <v>30</v>
      </c>
      <c r="C297" s="2">
        <f t="shared" si="8"/>
        <v>0.03</v>
      </c>
      <c r="D297" s="2"/>
      <c r="E297" s="2"/>
      <c r="F297" s="2"/>
      <c r="G297" s="2" t="e">
        <f>VLOOKUP($A297,'Effluent Chemistry LOD@50%'!$A$6:$S$593,11,FALSE)</f>
        <v>#N/A</v>
      </c>
      <c r="H297" s="2" t="e">
        <f>VLOOKUP($A297,'Effluent Chemistry'!$A$6:$S$593,16,FALSE)</f>
        <v>#N/A</v>
      </c>
    </row>
    <row r="298" spans="1:8">
      <c r="A298" s="3">
        <v>45588</v>
      </c>
      <c r="B298" s="2">
        <v>63.200000000011642</v>
      </c>
      <c r="C298" s="2">
        <f t="shared" si="8"/>
        <v>6.320000000001165E-2</v>
      </c>
      <c r="D298" s="2">
        <f>VLOOKUP($A298,'Effluent Chemistry'!$A$6:$S$593,13,FALSE)</f>
        <v>5.6970000000000001</v>
      </c>
      <c r="E298" s="2">
        <f>VLOOKUP($A298,'Effluent Chemistry'!$A$6:$S$593,14,FALSE)</f>
        <v>0.49299999999999999</v>
      </c>
      <c r="F298" s="2">
        <f>VLOOKUP($A298,'Effluent Chemistry'!$A$6:$S$593,16,FALSE)</f>
        <v>27.56</v>
      </c>
      <c r="G298" s="2">
        <f>VLOOKUP($A298,'Effluent Chemistry LOD@50%'!$A$6:$S$593,11,FALSE)</f>
        <v>0.05</v>
      </c>
      <c r="H298" s="2">
        <f>VLOOKUP($A298,'Effluent Chemistry'!$A$6:$S$593,16,FALSE)</f>
        <v>27.56</v>
      </c>
    </row>
    <row r="299" spans="1:8">
      <c r="A299" s="3">
        <v>45589</v>
      </c>
      <c r="B299" s="2">
        <v>57.299999999988358</v>
      </c>
      <c r="C299" s="2">
        <f t="shared" si="8"/>
        <v>5.729999999998836E-2</v>
      </c>
      <c r="D299" s="2"/>
      <c r="E299" s="2"/>
      <c r="F299" s="2"/>
      <c r="G299" s="2" t="e">
        <f>VLOOKUP($A299,'Effluent Chemistry LOD@50%'!$A$6:$S$593,11,FALSE)</f>
        <v>#N/A</v>
      </c>
      <c r="H299" s="2" t="e">
        <f>VLOOKUP($A299,'Effluent Chemistry'!$A$6:$S$593,16,FALSE)</f>
        <v>#N/A</v>
      </c>
    </row>
    <row r="300" spans="1:8">
      <c r="A300" s="3">
        <v>45590</v>
      </c>
      <c r="B300" s="2">
        <v>96.299999999988358</v>
      </c>
      <c r="C300" s="2">
        <f t="shared" si="8"/>
        <v>9.6299999999988367E-2</v>
      </c>
      <c r="D300" s="2">
        <f>VLOOKUP($A300,'Effluent Chemistry'!$A$6:$S$593,13,FALSE)</f>
        <v>8.0969999999999995</v>
      </c>
      <c r="E300" s="2">
        <f>VLOOKUP($A300,'Effluent Chemistry'!$A$6:$S$593,14,FALSE)</f>
        <v>0.71</v>
      </c>
      <c r="F300" s="2">
        <f>VLOOKUP($A300,'Effluent Chemistry'!$A$6:$S$593,16,FALSE)</f>
        <v>50.348999999999997</v>
      </c>
      <c r="G300" s="2">
        <f>VLOOKUP($A300,'Effluent Chemistry LOD@50%'!$A$6:$S$593,11,FALSE)</f>
        <v>0.05</v>
      </c>
      <c r="H300" s="2">
        <f>VLOOKUP($A300,'Effluent Chemistry'!$A$6:$S$593,16,FALSE)</f>
        <v>50.348999999999997</v>
      </c>
    </row>
    <row r="301" spans="1:8">
      <c r="A301" s="3">
        <v>45591</v>
      </c>
      <c r="B301" s="2">
        <v>62.100000000034925</v>
      </c>
      <c r="C301" s="2">
        <f t="shared" si="8"/>
        <v>6.2100000000034926E-2</v>
      </c>
      <c r="D301" s="2"/>
      <c r="E301" s="2"/>
      <c r="F301" s="2"/>
      <c r="G301" s="2" t="e">
        <f>VLOOKUP($A301,'Effluent Chemistry LOD@50%'!$A$6:$S$593,11,FALSE)</f>
        <v>#N/A</v>
      </c>
      <c r="H301" s="2" t="e">
        <f>VLOOKUP($A301,'Effluent Chemistry'!$A$6:$S$593,16,FALSE)</f>
        <v>#N/A</v>
      </c>
    </row>
    <row r="302" spans="1:8">
      <c r="A302" s="3">
        <v>45592</v>
      </c>
      <c r="B302" s="2">
        <v>49.299999999988358</v>
      </c>
      <c r="C302" s="2">
        <f t="shared" si="8"/>
        <v>4.929999999998836E-2</v>
      </c>
      <c r="D302" s="2"/>
      <c r="E302" s="2"/>
      <c r="F302" s="2"/>
      <c r="G302" s="2" t="e">
        <f>VLOOKUP($A302,'Effluent Chemistry LOD@50%'!$A$6:$S$593,11,FALSE)</f>
        <v>#N/A</v>
      </c>
      <c r="H302" s="2" t="e">
        <f>VLOOKUP($A302,'Effluent Chemistry'!$A$6:$S$593,16,FALSE)</f>
        <v>#N/A</v>
      </c>
    </row>
    <row r="303" spans="1:8">
      <c r="A303" s="3">
        <v>45593</v>
      </c>
      <c r="B303" s="2">
        <v>49</v>
      </c>
      <c r="C303" s="2">
        <f t="shared" si="8"/>
        <v>4.9000000000000002E-2</v>
      </c>
      <c r="D303" s="2">
        <f>VLOOKUP($A303,'Effluent Chemistry'!$A$6:$S$593,13,FALSE)</f>
        <v>6.4610000000000003</v>
      </c>
      <c r="E303" s="2">
        <f>VLOOKUP($A303,'Effluent Chemistry'!$A$6:$S$593,14,FALSE)</f>
        <v>0.71</v>
      </c>
      <c r="F303" s="2">
        <f>VLOOKUP($A303,'Effluent Chemistry'!$A$6:$S$593,16,FALSE)</f>
        <v>56.886000000000003</v>
      </c>
      <c r="G303" s="2">
        <f>VLOOKUP($A303,'Effluent Chemistry LOD@50%'!$A$6:$S$593,11,FALSE)</f>
        <v>0.05</v>
      </c>
      <c r="H303" s="2">
        <f>VLOOKUP($A303,'Effluent Chemistry'!$A$6:$S$593,16,FALSE)</f>
        <v>56.886000000000003</v>
      </c>
    </row>
    <row r="304" spans="1:8">
      <c r="A304" s="3">
        <v>45594</v>
      </c>
      <c r="B304" s="2">
        <v>68.099999999976717</v>
      </c>
      <c r="C304" s="2">
        <f t="shared" si="8"/>
        <v>6.8099999999976721E-2</v>
      </c>
      <c r="D304" s="2"/>
      <c r="E304" s="2"/>
      <c r="F304" s="2"/>
      <c r="G304" s="2" t="e">
        <f>VLOOKUP($A304,'Effluent Chemistry LOD@50%'!$A$6:$S$593,11,FALSE)</f>
        <v>#N/A</v>
      </c>
      <c r="H304" s="2" t="e">
        <f>VLOOKUP($A304,'Effluent Chemistry'!$A$6:$S$593,16,FALSE)</f>
        <v>#N/A</v>
      </c>
    </row>
    <row r="305" spans="1:8">
      <c r="A305" s="3">
        <v>45595</v>
      </c>
      <c r="B305" s="2">
        <v>42.799999999988358</v>
      </c>
      <c r="C305" s="2">
        <f t="shared" si="8"/>
        <v>4.2799999999988361E-2</v>
      </c>
      <c r="D305" s="2">
        <f>VLOOKUP($A305,'Effluent Chemistry'!$A$6:$S$593,13,FALSE)</f>
        <v>5.9550000000000001</v>
      </c>
      <c r="E305" s="2">
        <f>VLOOKUP($A305,'Effluent Chemistry'!$A$6:$S$593,14,FALSE)</f>
        <v>0.49</v>
      </c>
      <c r="F305" s="2">
        <f>VLOOKUP($A305,'Effluent Chemistry'!$A$6:$S$593,16,FALSE)</f>
        <v>41.082999999999998</v>
      </c>
      <c r="G305" s="2">
        <f>VLOOKUP($A305,'Effluent Chemistry LOD@50%'!$A$6:$S$593,11,FALSE)</f>
        <v>0.05</v>
      </c>
      <c r="H305" s="2">
        <f>VLOOKUP($A305,'Effluent Chemistry'!$A$6:$S$593,16,FALSE)</f>
        <v>41.082999999999998</v>
      </c>
    </row>
    <row r="306" spans="1:8">
      <c r="A306" s="3">
        <v>45596</v>
      </c>
      <c r="B306" s="2">
        <v>67</v>
      </c>
      <c r="C306" s="2">
        <f t="shared" si="8"/>
        <v>6.7000000000000004E-2</v>
      </c>
      <c r="D306" s="2"/>
      <c r="E306" s="2"/>
      <c r="F306" s="2"/>
      <c r="G306" s="2" t="e">
        <f>VLOOKUP($A306,'Effluent Chemistry LOD@50%'!$A$6:$S$593,11,FALSE)</f>
        <v>#N/A</v>
      </c>
      <c r="H306" s="2" t="e">
        <f>VLOOKUP($A306,'Effluent Chemistry'!$A$6:$S$593,16,FALSE)</f>
        <v>#N/A</v>
      </c>
    </row>
    <row r="307" spans="1:8">
      <c r="A307" s="3">
        <v>45597</v>
      </c>
      <c r="B307" s="2">
        <v>42.600000000034925</v>
      </c>
      <c r="C307" s="2">
        <f t="shared" si="8"/>
        <v>4.2600000000034922E-2</v>
      </c>
      <c r="D307" s="2">
        <f>VLOOKUP($A307,'Effluent Chemistry'!$A$6:$S$593,13,FALSE)</f>
        <v>7.5049999999999999</v>
      </c>
      <c r="E307" s="2">
        <f>VLOOKUP($A307,'Effluent Chemistry'!$A$6:$S$593,14,FALSE)</f>
        <v>0.91800000000000004</v>
      </c>
      <c r="F307" s="2">
        <f>VLOOKUP($A307,'Effluent Chemistry'!$A$6:$S$593,16,FALSE)</f>
        <v>52.664999999999999</v>
      </c>
      <c r="G307" s="2">
        <f>VLOOKUP($A307,'Effluent Chemistry LOD@50%'!$A$6:$S$593,11,FALSE)</f>
        <v>0.05</v>
      </c>
      <c r="H307" s="2">
        <f>VLOOKUP($A307,'Effluent Chemistry'!$A$6:$S$593,16,FALSE)</f>
        <v>52.664999999999999</v>
      </c>
    </row>
    <row r="308" spans="1:8">
      <c r="A308" s="3">
        <v>45598</v>
      </c>
      <c r="B308" s="2">
        <v>54.299999999988358</v>
      </c>
      <c r="C308" s="2">
        <f t="shared" si="8"/>
        <v>5.4299999999988358E-2</v>
      </c>
      <c r="D308" s="2"/>
      <c r="E308" s="2"/>
      <c r="F308" s="2"/>
      <c r="G308" s="2" t="e">
        <f>VLOOKUP($A308,'Effluent Chemistry LOD@50%'!$A$6:$S$593,11,FALSE)</f>
        <v>#N/A</v>
      </c>
      <c r="H308" s="2" t="e">
        <f>VLOOKUP($A308,'Effluent Chemistry'!$A$6:$S$593,16,FALSE)</f>
        <v>#N/A</v>
      </c>
    </row>
    <row r="309" spans="1:8">
      <c r="A309" s="3">
        <v>45599</v>
      </c>
      <c r="B309" s="2">
        <v>42</v>
      </c>
      <c r="C309" s="2">
        <f t="shared" si="8"/>
        <v>4.2000000000000003E-2</v>
      </c>
      <c r="D309" s="2"/>
      <c r="E309" s="2"/>
      <c r="F309" s="2"/>
      <c r="G309" s="2" t="e">
        <f>VLOOKUP($A309,'Effluent Chemistry LOD@50%'!$A$6:$S$593,11,FALSE)</f>
        <v>#N/A</v>
      </c>
      <c r="H309" s="2" t="e">
        <f>VLOOKUP($A309,'Effluent Chemistry'!$A$6:$S$593,16,FALSE)</f>
        <v>#N/A</v>
      </c>
    </row>
    <row r="310" spans="1:8">
      <c r="A310" s="3">
        <v>45600</v>
      </c>
      <c r="B310" s="2">
        <v>54</v>
      </c>
      <c r="C310" s="2">
        <f t="shared" si="8"/>
        <v>5.3999999999999999E-2</v>
      </c>
      <c r="D310" s="2">
        <f>VLOOKUP($A310,'Effluent Chemistry'!$A$6:$S$593,13,FALSE)</f>
        <v>6.2629999999999999</v>
      </c>
      <c r="E310" s="2">
        <f>VLOOKUP($A310,'Effluent Chemistry'!$A$6:$S$593,14,FALSE)</f>
        <v>0.67</v>
      </c>
      <c r="F310" s="2">
        <f>VLOOKUP($A310,'Effluent Chemistry'!$A$6:$S$593,16,FALSE)</f>
        <v>41.043999999999997</v>
      </c>
      <c r="G310" s="2">
        <f>VLOOKUP($A310,'Effluent Chemistry LOD@50%'!$A$6:$S$593,11,FALSE)</f>
        <v>0.05</v>
      </c>
      <c r="H310" s="2">
        <f>VLOOKUP($A310,'Effluent Chemistry'!$A$6:$S$593,16,FALSE)</f>
        <v>41.043999999999997</v>
      </c>
    </row>
    <row r="311" spans="1:8">
      <c r="A311" s="3">
        <v>45601</v>
      </c>
      <c r="B311" s="2">
        <v>55.200000000011642</v>
      </c>
      <c r="C311" s="2">
        <f t="shared" si="8"/>
        <v>5.5200000000011643E-2</v>
      </c>
      <c r="D311" s="2"/>
      <c r="E311" s="2"/>
      <c r="F311" s="2"/>
      <c r="G311" s="2" t="e">
        <f>VLOOKUP($A311,'Effluent Chemistry LOD@50%'!$A$6:$S$593,11,FALSE)</f>
        <v>#N/A</v>
      </c>
      <c r="H311" s="2" t="e">
        <f>VLOOKUP($A311,'Effluent Chemistry'!$A$6:$S$593,16,FALSE)</f>
        <v>#N/A</v>
      </c>
    </row>
    <row r="312" spans="1:8">
      <c r="A312" s="3">
        <v>45602</v>
      </c>
      <c r="B312" s="2">
        <v>38.799999999988358</v>
      </c>
      <c r="C312" s="2">
        <f t="shared" si="8"/>
        <v>3.8799999999988358E-2</v>
      </c>
      <c r="D312" s="2">
        <f>VLOOKUP($A312,'Effluent Chemistry'!$A$6:$S$593,13,FALSE)</f>
        <v>7.1459999999999999</v>
      </c>
      <c r="E312" s="2">
        <f>VLOOKUP($A312,'Effluent Chemistry'!$A$6:$S$593,14,FALSE)</f>
        <v>0.64500000000000002</v>
      </c>
      <c r="F312" s="2">
        <f>VLOOKUP($A312,'Effluent Chemistry'!$A$6:$S$593,16,FALSE)</f>
        <v>23.097999999999999</v>
      </c>
      <c r="G312" s="2">
        <f>VLOOKUP($A312,'Effluent Chemistry LOD@50%'!$A$6:$S$593,11,FALSE)</f>
        <v>0.05</v>
      </c>
      <c r="H312" s="2">
        <f>VLOOKUP($A312,'Effluent Chemistry'!$A$6:$S$593,16,FALSE)</f>
        <v>23.097999999999999</v>
      </c>
    </row>
    <row r="313" spans="1:8">
      <c r="A313" s="3">
        <v>45603</v>
      </c>
      <c r="B313" s="2">
        <v>28.200000000011642</v>
      </c>
      <c r="C313" s="2">
        <f t="shared" si="8"/>
        <v>2.8200000000011643E-2</v>
      </c>
      <c r="D313" s="2"/>
      <c r="E313" s="2"/>
      <c r="F313" s="2"/>
      <c r="G313" s="2" t="e">
        <f>VLOOKUP($A313,'Effluent Chemistry LOD@50%'!$A$6:$S$593,11,FALSE)</f>
        <v>#N/A</v>
      </c>
      <c r="H313" s="2" t="e">
        <f>VLOOKUP($A313,'Effluent Chemistry'!$A$6:$S$593,16,FALSE)</f>
        <v>#N/A</v>
      </c>
    </row>
    <row r="314" spans="1:8">
      <c r="A314" s="3">
        <v>45604</v>
      </c>
      <c r="B314" s="2">
        <v>43.200000000011642</v>
      </c>
      <c r="C314" s="2">
        <f t="shared" si="8"/>
        <v>4.3200000000011646E-2</v>
      </c>
      <c r="D314" s="2">
        <f>VLOOKUP($A314,'Effluent Chemistry'!$A$6:$S$593,13,FALSE)</f>
        <v>5.9029999999999996</v>
      </c>
      <c r="E314" s="2">
        <f>VLOOKUP($A314,'Effluent Chemistry'!$A$6:$S$593,14,FALSE)</f>
        <v>0.80600000000000005</v>
      </c>
      <c r="F314" s="2">
        <f>VLOOKUP($A314,'Effluent Chemistry'!$A$6:$S$593,16,FALSE)</f>
        <v>32.247</v>
      </c>
      <c r="G314" s="2">
        <f>VLOOKUP($A314,'Effluent Chemistry LOD@50%'!$A$6:$S$593,11,FALSE)</f>
        <v>0.05</v>
      </c>
      <c r="H314" s="2">
        <f>VLOOKUP($A314,'Effluent Chemistry'!$A$6:$S$593,16,FALSE)</f>
        <v>32.247</v>
      </c>
    </row>
    <row r="315" spans="1:8">
      <c r="A315" s="3">
        <v>45605</v>
      </c>
      <c r="B315" s="2">
        <v>32.599999999976717</v>
      </c>
      <c r="C315" s="2">
        <f t="shared" si="8"/>
        <v>3.2599999999976717E-2</v>
      </c>
      <c r="D315" s="2"/>
      <c r="E315" s="2"/>
      <c r="F315" s="2"/>
      <c r="G315" s="2" t="e">
        <f>VLOOKUP($A315,'Effluent Chemistry LOD@50%'!$A$6:$S$593,11,FALSE)</f>
        <v>#N/A</v>
      </c>
      <c r="H315" s="2" t="e">
        <f>VLOOKUP($A315,'Effluent Chemistry'!$A$6:$S$593,16,FALSE)</f>
        <v>#N/A</v>
      </c>
    </row>
    <row r="316" spans="1:8">
      <c r="A316" s="3">
        <v>45606</v>
      </c>
      <c r="B316" s="2">
        <v>30.900000000023283</v>
      </c>
      <c r="C316" s="2">
        <f t="shared" si="8"/>
        <v>3.0900000000023284E-2</v>
      </c>
      <c r="D316" s="2"/>
      <c r="E316" s="2"/>
      <c r="F316" s="2"/>
      <c r="G316" s="2" t="e">
        <f>VLOOKUP($A316,'Effluent Chemistry LOD@50%'!$A$6:$S$593,11,FALSE)</f>
        <v>#N/A</v>
      </c>
      <c r="H316" s="2" t="e">
        <f>VLOOKUP($A316,'Effluent Chemistry'!$A$6:$S$593,16,FALSE)</f>
        <v>#N/A</v>
      </c>
    </row>
    <row r="317" spans="1:8">
      <c r="A317" s="3">
        <v>45607</v>
      </c>
      <c r="B317" s="2">
        <v>55.5</v>
      </c>
      <c r="C317" s="2">
        <f t="shared" si="8"/>
        <v>5.5500000000000001E-2</v>
      </c>
      <c r="D317" s="2">
        <f>VLOOKUP($A317,'Effluent Chemistry'!$A$6:$S$593,13,FALSE)</f>
        <v>7.1719999999999997</v>
      </c>
      <c r="E317" s="2">
        <f>VLOOKUP($A317,'Effluent Chemistry'!$A$6:$S$593,14,FALSE)</f>
        <v>1.083</v>
      </c>
      <c r="F317" s="2">
        <f>VLOOKUP($A317,'Effluent Chemistry'!$A$6:$S$593,16,FALSE)</f>
        <v>36.061999999999998</v>
      </c>
      <c r="G317" s="2">
        <f>VLOOKUP($A317,'Effluent Chemistry LOD@50%'!$A$6:$S$593,11,FALSE)</f>
        <v>0.05</v>
      </c>
      <c r="H317" s="2">
        <f>VLOOKUP($A317,'Effluent Chemistry'!$A$6:$S$593,16,FALSE)</f>
        <v>36.061999999999998</v>
      </c>
    </row>
    <row r="318" spans="1:8">
      <c r="A318" s="3">
        <v>45608</v>
      </c>
      <c r="B318" s="2">
        <v>43.299999999988358</v>
      </c>
      <c r="C318" s="2">
        <f t="shared" si="8"/>
        <v>4.3299999999988362E-2</v>
      </c>
      <c r="D318" s="2"/>
      <c r="E318" s="2"/>
      <c r="F318" s="2"/>
      <c r="G318" s="2" t="e">
        <f>VLOOKUP($A318,'Effluent Chemistry LOD@50%'!$A$6:$S$593,11,FALSE)</f>
        <v>#N/A</v>
      </c>
      <c r="H318" s="2" t="e">
        <f>VLOOKUP($A318,'Effluent Chemistry'!$A$6:$S$593,16,FALSE)</f>
        <v>#N/A</v>
      </c>
    </row>
    <row r="319" spans="1:8">
      <c r="A319" s="3">
        <v>45609</v>
      </c>
      <c r="B319" s="2">
        <v>33.299999999988358</v>
      </c>
      <c r="C319" s="2">
        <f t="shared" si="8"/>
        <v>3.329999999998836E-2</v>
      </c>
      <c r="D319" s="2">
        <f>VLOOKUP($A319,'Effluent Chemistry'!$A$6:$S$593,13,FALSE)</f>
        <v>5.2240000000000002</v>
      </c>
      <c r="E319" s="2">
        <f>VLOOKUP($A319,'Effluent Chemistry'!$A$6:$S$593,14,FALSE)</f>
        <v>0.41799999999999998</v>
      </c>
      <c r="F319" s="2">
        <f>VLOOKUP($A319,'Effluent Chemistry'!$A$6:$S$593,16,FALSE)</f>
        <v>22.988</v>
      </c>
      <c r="G319" s="2">
        <f>VLOOKUP($A319,'Effluent Chemistry LOD@50%'!$A$6:$S$593,11,FALSE)</f>
        <v>0.05</v>
      </c>
      <c r="H319" s="2">
        <f>VLOOKUP($A319,'Effluent Chemistry'!$A$6:$S$593,16,FALSE)</f>
        <v>22.988</v>
      </c>
    </row>
    <row r="320" spans="1:8">
      <c r="A320" s="3">
        <v>45610</v>
      </c>
      <c r="B320" s="2">
        <v>3</v>
      </c>
      <c r="C320" s="2">
        <f t="shared" si="8"/>
        <v>3.0000000000000001E-3</v>
      </c>
      <c r="D320" s="2"/>
      <c r="E320" s="2"/>
      <c r="F320" s="2"/>
      <c r="G320" s="2" t="e">
        <f>VLOOKUP($A320,'Effluent Chemistry LOD@50%'!$A$6:$S$593,11,FALSE)</f>
        <v>#N/A</v>
      </c>
      <c r="H320" s="2" t="e">
        <f>VLOOKUP($A320,'Effluent Chemistry'!$A$6:$S$593,16,FALSE)</f>
        <v>#N/A</v>
      </c>
    </row>
    <row r="321" spans="1:8">
      <c r="A321" s="3">
        <v>45611</v>
      </c>
      <c r="B321" s="2">
        <v>39.200000000011642</v>
      </c>
      <c r="C321" s="2">
        <f t="shared" si="8"/>
        <v>3.9200000000011642E-2</v>
      </c>
      <c r="D321" s="2">
        <f>VLOOKUP($A321,'Effluent Chemistry'!$A$6:$S$593,13,FALSE)</f>
        <v>5.5339999999999998</v>
      </c>
      <c r="E321" s="2">
        <f>VLOOKUP($A321,'Effluent Chemistry'!$A$6:$S$593,14,FALSE)</f>
        <v>0.45400000000000001</v>
      </c>
      <c r="F321" s="2">
        <f>VLOOKUP($A321,'Effluent Chemistry'!$A$6:$S$593,16,FALSE)</f>
        <v>28.984999999999999</v>
      </c>
      <c r="G321" s="2">
        <f>VLOOKUP($A321,'Effluent Chemistry LOD@50%'!$A$6:$S$593,11,FALSE)</f>
        <v>0.05</v>
      </c>
      <c r="H321" s="2">
        <f>VLOOKUP($A321,'Effluent Chemistry'!$A$6:$S$593,16,FALSE)</f>
        <v>28.984999999999999</v>
      </c>
    </row>
    <row r="322" spans="1:8">
      <c r="A322" s="3">
        <v>45612</v>
      </c>
      <c r="B322" s="2">
        <v>27.799999999988358</v>
      </c>
      <c r="C322" s="2">
        <f t="shared" si="8"/>
        <v>2.7799999999988358E-2</v>
      </c>
      <c r="D322" s="2"/>
      <c r="E322" s="2"/>
      <c r="F322" s="2"/>
      <c r="G322" s="2" t="e">
        <f>VLOOKUP($A322,'Effluent Chemistry LOD@50%'!$A$6:$S$593,11,FALSE)</f>
        <v>#N/A</v>
      </c>
      <c r="H322" s="2" t="e">
        <f>VLOOKUP($A322,'Effluent Chemistry'!$A$6:$S$593,16,FALSE)</f>
        <v>#N/A</v>
      </c>
    </row>
    <row r="323" spans="1:8">
      <c r="A323" s="3">
        <v>45613</v>
      </c>
      <c r="B323" s="2">
        <v>47</v>
      </c>
      <c r="C323" s="2">
        <f t="shared" ref="C323:C372" si="9">B323*0.001</f>
        <v>4.7E-2</v>
      </c>
      <c r="D323" s="2"/>
      <c r="E323" s="2"/>
      <c r="F323" s="2"/>
      <c r="G323" s="2" t="e">
        <f>VLOOKUP($A323,'Effluent Chemistry LOD@50%'!$A$6:$S$593,11,FALSE)</f>
        <v>#N/A</v>
      </c>
      <c r="H323" s="2" t="e">
        <f>VLOOKUP($A323,'Effluent Chemistry'!$A$6:$S$593,16,FALSE)</f>
        <v>#N/A</v>
      </c>
    </row>
    <row r="324" spans="1:8">
      <c r="A324" s="3">
        <v>45614</v>
      </c>
      <c r="B324" s="2">
        <v>55</v>
      </c>
      <c r="C324" s="2">
        <f t="shared" si="9"/>
        <v>5.5E-2</v>
      </c>
      <c r="D324" s="2">
        <f>VLOOKUP($A324,'Effluent Chemistry'!$A$6:$S$593,13,FALSE)</f>
        <v>5.42</v>
      </c>
      <c r="E324" s="2">
        <f>VLOOKUP($A324,'Effluent Chemistry'!$A$6:$S$593,14,FALSE)</f>
        <v>0.505</v>
      </c>
      <c r="F324" s="2">
        <f>VLOOKUP($A324,'Effluent Chemistry'!$A$6:$S$593,16,FALSE)</f>
        <v>25.969000000000001</v>
      </c>
      <c r="G324" s="2">
        <f>VLOOKUP($A324,'Effluent Chemistry LOD@50%'!$A$6:$S$593,11,FALSE)</f>
        <v>0.05</v>
      </c>
      <c r="H324" s="2">
        <f>VLOOKUP($A324,'Effluent Chemistry'!$A$6:$S$593,16,FALSE)</f>
        <v>25.969000000000001</v>
      </c>
    </row>
    <row r="325" spans="1:8">
      <c r="A325" s="3">
        <v>45615</v>
      </c>
      <c r="B325" s="2">
        <v>85</v>
      </c>
      <c r="C325" s="2">
        <f t="shared" si="9"/>
        <v>8.5000000000000006E-2</v>
      </c>
      <c r="D325" s="2"/>
      <c r="E325" s="2"/>
      <c r="F325" s="2"/>
      <c r="G325" s="2" t="e">
        <f>VLOOKUP($A325,'Effluent Chemistry LOD@50%'!$A$6:$S$593,11,FALSE)</f>
        <v>#N/A</v>
      </c>
      <c r="H325" s="2" t="e">
        <f>VLOOKUP($A325,'Effluent Chemistry'!$A$6:$S$593,16,FALSE)</f>
        <v>#N/A</v>
      </c>
    </row>
    <row r="326" spans="1:8">
      <c r="A326" s="3">
        <v>45616</v>
      </c>
      <c r="B326" s="2">
        <v>82</v>
      </c>
      <c r="C326" s="2">
        <f t="shared" si="9"/>
        <v>8.2000000000000003E-2</v>
      </c>
      <c r="D326" s="2">
        <f>VLOOKUP($A326,'Effluent Chemistry'!$A$6:$S$593,13,FALSE)</f>
        <v>5.7130000000000001</v>
      </c>
      <c r="E326" s="2">
        <f>VLOOKUP($A326,'Effluent Chemistry'!$A$6:$S$593,14,FALSE)</f>
        <v>1</v>
      </c>
      <c r="F326" s="2">
        <f>VLOOKUP($A326,'Effluent Chemistry'!$A$6:$S$593,16,FALSE)</f>
        <v>24.393999999999998</v>
      </c>
      <c r="G326" s="2">
        <f>VLOOKUP($A326,'Effluent Chemistry LOD@50%'!$A$6:$S$593,11,FALSE)</f>
        <v>0.05</v>
      </c>
      <c r="H326" s="2">
        <f>VLOOKUP($A326,'Effluent Chemistry'!$A$6:$S$593,16,FALSE)</f>
        <v>24.393999999999998</v>
      </c>
    </row>
    <row r="327" spans="1:8">
      <c r="A327" s="3">
        <v>45617</v>
      </c>
      <c r="B327" s="2">
        <v>49.200000000011642</v>
      </c>
      <c r="C327" s="2">
        <f t="shared" si="9"/>
        <v>4.9200000000011644E-2</v>
      </c>
      <c r="D327" s="2"/>
      <c r="E327" s="2"/>
      <c r="F327" s="2"/>
      <c r="G327" s="2" t="e">
        <f>VLOOKUP($A327,'Effluent Chemistry LOD@50%'!$A$6:$S$593,11,FALSE)</f>
        <v>#N/A</v>
      </c>
      <c r="H327" s="2" t="e">
        <f>VLOOKUP($A327,'Effluent Chemistry'!$A$6:$S$593,16,FALSE)</f>
        <v>#N/A</v>
      </c>
    </row>
    <row r="328" spans="1:8">
      <c r="A328" s="3">
        <v>45618</v>
      </c>
      <c r="B328" s="2">
        <v>32.899999999965075</v>
      </c>
      <c r="C328" s="2">
        <f t="shared" si="9"/>
        <v>3.2899999999965075E-2</v>
      </c>
      <c r="D328" s="2">
        <f>VLOOKUP($A328,'Effluent Chemistry'!$A$6:$S$593,13,FALSE)</f>
        <v>6.0890000000000004</v>
      </c>
      <c r="E328" s="2">
        <f>VLOOKUP($A328,'Effluent Chemistry'!$A$6:$S$593,14,FALSE)</f>
        <v>0.80900000000000005</v>
      </c>
      <c r="F328" s="2">
        <f>VLOOKUP($A328,'Effluent Chemistry'!$A$6:$S$593,16,FALSE)</f>
        <v>30.869</v>
      </c>
      <c r="G328" s="2">
        <f>VLOOKUP($A328,'Effluent Chemistry LOD@50%'!$A$6:$S$593,11,FALSE)</f>
        <v>0.05</v>
      </c>
      <c r="H328" s="2">
        <f>VLOOKUP($A328,'Effluent Chemistry'!$A$6:$S$593,16,FALSE)</f>
        <v>30.869</v>
      </c>
    </row>
    <row r="329" spans="1:8">
      <c r="A329" s="3">
        <v>45619</v>
      </c>
      <c r="B329" s="2">
        <v>58.900000000023283</v>
      </c>
      <c r="C329" s="2">
        <f t="shared" si="9"/>
        <v>5.8900000000023281E-2</v>
      </c>
      <c r="D329" s="2"/>
      <c r="E329" s="2"/>
      <c r="F329" s="2"/>
      <c r="G329" s="2" t="e">
        <f>VLOOKUP($A329,'Effluent Chemistry LOD@50%'!$A$6:$S$593,11,FALSE)</f>
        <v>#N/A</v>
      </c>
      <c r="H329" s="2" t="e">
        <f>VLOOKUP($A329,'Effluent Chemistry'!$A$6:$S$593,16,FALSE)</f>
        <v>#N/A</v>
      </c>
    </row>
    <row r="330" spans="1:8">
      <c r="A330" s="3">
        <v>45620</v>
      </c>
      <c r="B330" s="2">
        <v>133</v>
      </c>
      <c r="C330" s="2">
        <f t="shared" si="9"/>
        <v>0.13300000000000001</v>
      </c>
      <c r="D330" s="2"/>
      <c r="E330" s="2"/>
      <c r="F330" s="2"/>
      <c r="G330" s="2" t="e">
        <f>VLOOKUP($A330,'Effluent Chemistry LOD@50%'!$A$6:$S$593,11,FALSE)</f>
        <v>#N/A</v>
      </c>
      <c r="H330" s="2" t="e">
        <f>VLOOKUP($A330,'Effluent Chemistry'!$A$6:$S$593,16,FALSE)</f>
        <v>#N/A</v>
      </c>
    </row>
    <row r="331" spans="1:8">
      <c r="A331" s="3">
        <v>45621</v>
      </c>
      <c r="B331" s="2">
        <v>222</v>
      </c>
      <c r="C331" s="2">
        <f t="shared" si="9"/>
        <v>0.222</v>
      </c>
      <c r="D331" s="2">
        <f>VLOOKUP($A331,'Effluent Chemistry'!$A$6:$S$593,13,FALSE)</f>
        <v>6.4260000000000002</v>
      </c>
      <c r="E331" s="2">
        <f>VLOOKUP($A331,'Effluent Chemistry'!$A$6:$S$593,14,FALSE)</f>
        <v>2.2570000000000001</v>
      </c>
      <c r="F331" s="2">
        <f>VLOOKUP($A331,'Effluent Chemistry'!$A$6:$S$593,16,FALSE)</f>
        <v>30.187000000000001</v>
      </c>
      <c r="G331" s="2">
        <f>VLOOKUP($A331,'Effluent Chemistry LOD@50%'!$A$6:$S$593,11,FALSE)</f>
        <v>0.05</v>
      </c>
      <c r="H331" s="2">
        <f>VLOOKUP($A331,'Effluent Chemistry'!$A$6:$S$593,16,FALSE)</f>
        <v>30.187000000000001</v>
      </c>
    </row>
    <row r="332" spans="1:8">
      <c r="A332" s="3">
        <v>45622</v>
      </c>
      <c r="B332" s="2">
        <v>137</v>
      </c>
      <c r="C332" s="2">
        <f t="shared" si="9"/>
        <v>0.13700000000000001</v>
      </c>
      <c r="D332" s="2"/>
      <c r="E332" s="2"/>
      <c r="F332" s="2"/>
      <c r="G332" s="2" t="e">
        <f>VLOOKUP($A332,'Effluent Chemistry LOD@50%'!$A$6:$S$593,11,FALSE)</f>
        <v>#N/A</v>
      </c>
      <c r="H332" s="2" t="e">
        <f>VLOOKUP($A332,'Effluent Chemistry'!$A$6:$S$593,16,FALSE)</f>
        <v>#N/A</v>
      </c>
    </row>
    <row r="333" spans="1:8">
      <c r="A333" s="3">
        <v>45623</v>
      </c>
      <c r="B333" s="2">
        <v>98</v>
      </c>
      <c r="C333" s="2">
        <f t="shared" si="9"/>
        <v>9.8000000000000004E-2</v>
      </c>
      <c r="D333" s="2">
        <f>VLOOKUP($A333,'Effluent Chemistry'!$A$6:$S$593,13,FALSE)</f>
        <v>5</v>
      </c>
      <c r="E333" s="2">
        <f>VLOOKUP($A333,'Effluent Chemistry'!$A$6:$S$593,14,FALSE)</f>
        <v>0.51800000000000002</v>
      </c>
      <c r="F333" s="2">
        <f>VLOOKUP($A333,'Effluent Chemistry'!$A$6:$S$593,16,FALSE)</f>
        <v>19.853999999999999</v>
      </c>
      <c r="G333" s="2">
        <f>VLOOKUP($A333,'Effluent Chemistry LOD@50%'!$A$6:$S$593,11,FALSE)</f>
        <v>0.05</v>
      </c>
      <c r="H333" s="2">
        <f>VLOOKUP($A333,'Effluent Chemistry'!$A$6:$S$593,16,FALSE)</f>
        <v>19.853999999999999</v>
      </c>
    </row>
    <row r="334" spans="1:8">
      <c r="A334" s="3">
        <v>45624</v>
      </c>
      <c r="B334" s="2">
        <v>92</v>
      </c>
      <c r="C334" s="2">
        <f t="shared" si="9"/>
        <v>9.1999999999999998E-2</v>
      </c>
      <c r="D334" s="2"/>
      <c r="E334" s="2"/>
      <c r="F334" s="2"/>
      <c r="G334" s="2" t="e">
        <f>VLOOKUP($A334,'Effluent Chemistry LOD@50%'!$A$6:$S$593,11,FALSE)</f>
        <v>#N/A</v>
      </c>
      <c r="H334" s="2" t="e">
        <f>VLOOKUP($A334,'Effluent Chemistry'!$A$6:$S$593,16,FALSE)</f>
        <v>#N/A</v>
      </c>
    </row>
    <row r="335" spans="1:8">
      <c r="A335" s="3">
        <v>45625</v>
      </c>
      <c r="B335" s="2">
        <v>69</v>
      </c>
      <c r="C335" s="2">
        <f t="shared" si="9"/>
        <v>6.9000000000000006E-2</v>
      </c>
      <c r="D335" s="2">
        <f>VLOOKUP($A335,'Effluent Chemistry'!$A$6:$S$593,13,FALSE)</f>
        <v>6.2949999999999999</v>
      </c>
      <c r="E335" s="2">
        <f>VLOOKUP($A335,'Effluent Chemistry'!$A$6:$S$593,14,FALSE)</f>
        <v>0.90500000000000003</v>
      </c>
      <c r="F335" s="2">
        <f>VLOOKUP($A335,'Effluent Chemistry'!$A$6:$S$593,16,FALSE)</f>
        <v>26.312000000000001</v>
      </c>
      <c r="G335" s="2">
        <f>VLOOKUP($A335,'Effluent Chemistry LOD@50%'!$A$6:$S$593,11,FALSE)</f>
        <v>0.05</v>
      </c>
      <c r="H335" s="2">
        <f>VLOOKUP($A335,'Effluent Chemistry'!$A$6:$S$593,16,FALSE)</f>
        <v>26.312000000000001</v>
      </c>
    </row>
    <row r="336" spans="1:8">
      <c r="A336" s="3">
        <v>45626</v>
      </c>
      <c r="B336" s="2">
        <v>45</v>
      </c>
      <c r="C336" s="2">
        <f t="shared" si="9"/>
        <v>4.4999999999999998E-2</v>
      </c>
      <c r="D336" s="2"/>
      <c r="E336" s="2"/>
      <c r="F336" s="2"/>
      <c r="G336" s="2" t="e">
        <f>VLOOKUP($A336,'Effluent Chemistry LOD@50%'!$A$6:$S$593,11,FALSE)</f>
        <v>#N/A</v>
      </c>
      <c r="H336" s="2" t="e">
        <f>VLOOKUP($A336,'Effluent Chemistry'!$A$6:$S$593,16,FALSE)</f>
        <v>#N/A</v>
      </c>
    </row>
    <row r="337" spans="1:8">
      <c r="A337" s="3">
        <v>45627</v>
      </c>
      <c r="B337" s="2">
        <v>44.599999999976717</v>
      </c>
      <c r="C337" s="2">
        <f t="shared" si="9"/>
        <v>4.4599999999976721E-2</v>
      </c>
      <c r="D337" s="2"/>
      <c r="E337" s="2"/>
      <c r="F337" s="2"/>
      <c r="G337" s="2" t="e">
        <f>VLOOKUP($A337,'Effluent Chemistry LOD@50%'!$A$6:$S$593,11,FALSE)</f>
        <v>#N/A</v>
      </c>
      <c r="H337" s="2" t="e">
        <f>VLOOKUP($A337,'Effluent Chemistry'!$A$6:$S$593,16,FALSE)</f>
        <v>#N/A</v>
      </c>
    </row>
    <row r="338" spans="1:8">
      <c r="A338" s="3">
        <v>45628</v>
      </c>
      <c r="B338" s="2">
        <v>55.100000000034925</v>
      </c>
      <c r="C338" s="2">
        <f t="shared" si="9"/>
        <v>5.5100000000034927E-2</v>
      </c>
      <c r="D338" s="2">
        <f>VLOOKUP($A338,'Effluent Chemistry'!$A$6:$S$593,13,FALSE)</f>
        <v>6.9880000000000004</v>
      </c>
      <c r="E338" s="2">
        <f>VLOOKUP($A338,'Effluent Chemistry'!$A$6:$S$593,14,FALSE)</f>
        <v>0.79200000000000004</v>
      </c>
      <c r="F338" s="2">
        <f>VLOOKUP($A338,'Effluent Chemistry'!$A$6:$S$593,16,FALSE)</f>
        <v>19.488</v>
      </c>
      <c r="G338" s="2">
        <f>VLOOKUP($A338,'Effluent Chemistry LOD@50%'!$A$6:$S$593,11,FALSE)</f>
        <v>0.05</v>
      </c>
      <c r="H338" s="2">
        <f>VLOOKUP($A338,'Effluent Chemistry'!$A$6:$S$593,16,FALSE)</f>
        <v>19.488</v>
      </c>
    </row>
    <row r="339" spans="1:8">
      <c r="A339" s="3">
        <v>45629</v>
      </c>
      <c r="B339" s="2">
        <v>66.5</v>
      </c>
      <c r="C339" s="2">
        <f t="shared" si="9"/>
        <v>6.6500000000000004E-2</v>
      </c>
      <c r="D339" s="2"/>
      <c r="E339" s="2"/>
      <c r="F339" s="2"/>
      <c r="G339" s="2" t="e">
        <f>VLOOKUP($A339,'Effluent Chemistry LOD@50%'!$A$6:$S$593,11,FALSE)</f>
        <v>#N/A</v>
      </c>
      <c r="H339" s="2" t="e">
        <f>VLOOKUP($A339,'Effluent Chemistry'!$A$6:$S$593,16,FALSE)</f>
        <v>#N/A</v>
      </c>
    </row>
    <row r="340" spans="1:8">
      <c r="A340" s="3">
        <v>45630</v>
      </c>
      <c r="B340" s="2">
        <v>75.899999999965075</v>
      </c>
      <c r="C340" s="2">
        <f t="shared" si="9"/>
        <v>7.5899999999965079E-2</v>
      </c>
      <c r="D340" s="2">
        <f>VLOOKUP($A340,'Effluent Chemistry'!$A$6:$S$593,13,FALSE)</f>
        <v>8.9689999999999994</v>
      </c>
      <c r="E340" s="2">
        <f>VLOOKUP($A340,'Effluent Chemistry'!$A$6:$S$593,14,FALSE)</f>
        <v>0.93300000000000005</v>
      </c>
      <c r="F340" s="2">
        <f>VLOOKUP($A340,'Effluent Chemistry'!$A$6:$S$593,16,FALSE)</f>
        <v>23.731999999999999</v>
      </c>
      <c r="G340" s="2">
        <f>VLOOKUP($A340,'Effluent Chemistry LOD@50%'!$A$6:$S$593,11,FALSE)</f>
        <v>0.05</v>
      </c>
      <c r="H340" s="2">
        <f>VLOOKUP($A340,'Effluent Chemistry'!$A$6:$S$593,16,FALSE)</f>
        <v>23.731999999999999</v>
      </c>
    </row>
    <row r="341" spans="1:8">
      <c r="A341" s="3">
        <v>45631</v>
      </c>
      <c r="B341" s="2">
        <v>50.600000000034925</v>
      </c>
      <c r="C341" s="2">
        <f t="shared" si="9"/>
        <v>5.0600000000034923E-2</v>
      </c>
      <c r="D341" s="2"/>
      <c r="E341" s="2"/>
      <c r="F341" s="2"/>
      <c r="G341" s="2" t="e">
        <f>VLOOKUP($A341,'Effluent Chemistry LOD@50%'!$A$6:$S$593,11,FALSE)</f>
        <v>#N/A</v>
      </c>
      <c r="H341" s="2" t="e">
        <f>VLOOKUP($A341,'Effluent Chemistry'!$A$6:$S$593,16,FALSE)</f>
        <v>#N/A</v>
      </c>
    </row>
    <row r="342" spans="1:8">
      <c r="A342" s="3">
        <v>45632</v>
      </c>
      <c r="B342" s="2">
        <v>94.899999999965075</v>
      </c>
      <c r="C342" s="2">
        <f t="shared" si="9"/>
        <v>9.4899999999965082E-2</v>
      </c>
      <c r="D342" s="2">
        <f>VLOOKUP($A342,'Effluent Chemistry'!$A$6:$S$593,13,FALSE)</f>
        <v>9.6850000000000005</v>
      </c>
      <c r="E342" s="2">
        <f>VLOOKUP($A342,'Effluent Chemistry'!$A$6:$S$593,14,FALSE)</f>
        <v>1.0669999999999999</v>
      </c>
      <c r="F342" s="2">
        <f>VLOOKUP($A342,'Effluent Chemistry'!$A$6:$S$593,16,FALSE)</f>
        <v>28.433</v>
      </c>
      <c r="G342" s="2">
        <f>VLOOKUP($A342,'Effluent Chemistry LOD@50%'!$A$6:$S$593,11,FALSE)</f>
        <v>0.05</v>
      </c>
      <c r="H342" s="2">
        <f>VLOOKUP($A342,'Effluent Chemistry'!$A$6:$S$593,16,FALSE)</f>
        <v>28.433</v>
      </c>
    </row>
    <row r="343" spans="1:8">
      <c r="A343" s="3">
        <v>45633</v>
      </c>
      <c r="B343" s="2">
        <v>102.60000000003492</v>
      </c>
      <c r="C343" s="2">
        <f t="shared" si="9"/>
        <v>0.10260000000003493</v>
      </c>
      <c r="D343" s="2"/>
      <c r="E343" s="2"/>
      <c r="F343" s="2"/>
      <c r="G343" s="2" t="e">
        <f>VLOOKUP($A343,'Effluent Chemistry LOD@50%'!$A$6:$S$593,11,FALSE)</f>
        <v>#N/A</v>
      </c>
      <c r="H343" s="2" t="e">
        <f>VLOOKUP($A343,'Effluent Chemistry'!$A$6:$S$593,16,FALSE)</f>
        <v>#N/A</v>
      </c>
    </row>
    <row r="344" spans="1:8">
      <c r="A344" s="3">
        <v>45634</v>
      </c>
      <c r="B344" s="2">
        <v>52</v>
      </c>
      <c r="C344" s="2">
        <f t="shared" si="9"/>
        <v>5.2000000000000005E-2</v>
      </c>
      <c r="D344" s="2"/>
      <c r="E344" s="2"/>
      <c r="F344" s="2"/>
      <c r="G344" s="2" t="e">
        <f>VLOOKUP($A344,'Effluent Chemistry LOD@50%'!$A$6:$S$593,11,FALSE)</f>
        <v>#N/A</v>
      </c>
      <c r="H344" s="2" t="e">
        <f>VLOOKUP($A344,'Effluent Chemistry'!$A$6:$S$593,16,FALSE)</f>
        <v>#N/A</v>
      </c>
    </row>
    <row r="345" spans="1:8">
      <c r="A345" s="3">
        <v>45635</v>
      </c>
      <c r="B345" s="2">
        <v>96</v>
      </c>
      <c r="C345" s="2">
        <f t="shared" si="9"/>
        <v>9.6000000000000002E-2</v>
      </c>
      <c r="D345" s="2">
        <f>VLOOKUP($A345,'Effluent Chemistry'!$A$6:$S$593,13,FALSE)</f>
        <v>6.2450000000000001</v>
      </c>
      <c r="E345" s="2">
        <f>VLOOKUP($A345,'Effluent Chemistry'!$A$6:$S$593,14,FALSE)</f>
        <v>0.83699999999999997</v>
      </c>
      <c r="F345" s="2">
        <f>VLOOKUP($A345,'Effluent Chemistry'!$A$6:$S$593,16,FALSE)</f>
        <v>17.738</v>
      </c>
      <c r="G345" s="2">
        <f>VLOOKUP($A345,'Effluent Chemistry LOD@50%'!$A$6:$S$593,11,FALSE)</f>
        <v>0.05</v>
      </c>
      <c r="H345" s="2">
        <f>VLOOKUP($A345,'Effluent Chemistry'!$A$6:$S$593,16,FALSE)</f>
        <v>17.738</v>
      </c>
    </row>
    <row r="346" spans="1:8">
      <c r="A346" s="3">
        <v>45636</v>
      </c>
      <c r="B346" s="2">
        <v>78</v>
      </c>
      <c r="C346" s="2">
        <f t="shared" si="9"/>
        <v>7.8E-2</v>
      </c>
      <c r="D346" s="2"/>
      <c r="E346" s="2"/>
      <c r="F346" s="2"/>
      <c r="G346" s="2" t="e">
        <f>VLOOKUP($A346,'Effluent Chemistry LOD@50%'!$A$6:$S$593,11,FALSE)</f>
        <v>#N/A</v>
      </c>
      <c r="H346" s="2" t="e">
        <f>VLOOKUP($A346,'Effluent Chemistry'!$A$6:$S$593,16,FALSE)</f>
        <v>#N/A</v>
      </c>
    </row>
    <row r="347" spans="1:8">
      <c r="A347" s="3">
        <v>45637</v>
      </c>
      <c r="B347" s="2">
        <v>59.799999999988358</v>
      </c>
      <c r="C347" s="2">
        <f t="shared" si="9"/>
        <v>5.9799999999988362E-2</v>
      </c>
      <c r="D347" s="2">
        <f>VLOOKUP($A347,'Effluent Chemistry'!$A$6:$S$593,13,FALSE)</f>
        <v>5.8019999999999996</v>
      </c>
      <c r="E347" s="2">
        <f>VLOOKUP($A347,'Effluent Chemistry'!$A$6:$S$593,14,FALSE)</f>
        <v>0.69599999999999995</v>
      </c>
      <c r="F347" s="2">
        <f>VLOOKUP($A347,'Effluent Chemistry'!$A$6:$S$593,16,FALSE)</f>
        <v>18.826000000000001</v>
      </c>
      <c r="G347" s="2">
        <f>VLOOKUP($A347,'Effluent Chemistry LOD@50%'!$A$6:$S$593,11,FALSE)</f>
        <v>0.05</v>
      </c>
      <c r="H347" s="2">
        <f>VLOOKUP($A347,'Effluent Chemistry'!$A$6:$S$593,16,FALSE)</f>
        <v>18.826000000000001</v>
      </c>
    </row>
    <row r="348" spans="1:8">
      <c r="A348" s="3">
        <v>45638</v>
      </c>
      <c r="B348" s="2">
        <v>61</v>
      </c>
      <c r="C348" s="2">
        <f t="shared" si="9"/>
        <v>6.0999999999999999E-2</v>
      </c>
      <c r="D348" s="2"/>
      <c r="E348" s="2"/>
      <c r="F348" s="2"/>
      <c r="G348" s="2" t="e">
        <f>VLOOKUP($A348,'Effluent Chemistry LOD@50%'!$A$6:$S$593,11,FALSE)</f>
        <v>#N/A</v>
      </c>
      <c r="H348" s="2" t="e">
        <f>VLOOKUP($A348,'Effluent Chemistry'!$A$6:$S$593,16,FALSE)</f>
        <v>#N/A</v>
      </c>
    </row>
    <row r="349" spans="1:8">
      <c r="A349" s="3">
        <v>45639</v>
      </c>
      <c r="B349" s="2">
        <v>51</v>
      </c>
      <c r="C349" s="2">
        <f t="shared" si="9"/>
        <v>5.1000000000000004E-2</v>
      </c>
      <c r="D349" s="2">
        <f>VLOOKUP($A349,'Effluent Chemistry'!$A$6:$S$593,13,FALSE)</f>
        <v>7.8920000000000003</v>
      </c>
      <c r="E349" s="2">
        <f>VLOOKUP($A349,'Effluent Chemistry'!$A$6:$S$593,14,FALSE)</f>
        <v>0.85499999999999998</v>
      </c>
      <c r="F349" s="2">
        <f>VLOOKUP($A349,'Effluent Chemistry'!$A$6:$S$593,16,FALSE)</f>
        <v>22.079000000000001</v>
      </c>
      <c r="G349" s="2">
        <f>VLOOKUP($A349,'Effluent Chemistry LOD@50%'!$A$6:$S$593,11,FALSE)</f>
        <v>0.05</v>
      </c>
      <c r="H349" s="2">
        <f>VLOOKUP($A349,'Effluent Chemistry'!$A$6:$S$593,16,FALSE)</f>
        <v>22.079000000000001</v>
      </c>
    </row>
    <row r="350" spans="1:8">
      <c r="A350" s="3">
        <v>45640</v>
      </c>
      <c r="B350" s="2">
        <v>54</v>
      </c>
      <c r="C350" s="2">
        <f t="shared" si="9"/>
        <v>5.3999999999999999E-2</v>
      </c>
      <c r="D350" s="2"/>
      <c r="E350" s="2"/>
      <c r="F350" s="2"/>
      <c r="G350" s="2" t="e">
        <f>VLOOKUP($A350,'Effluent Chemistry LOD@50%'!$A$6:$S$593,11,FALSE)</f>
        <v>#N/A</v>
      </c>
      <c r="H350" s="2" t="e">
        <f>VLOOKUP($A350,'Effluent Chemistry'!$A$6:$S$593,16,FALSE)</f>
        <v>#N/A</v>
      </c>
    </row>
    <row r="351" spans="1:8">
      <c r="A351" s="3">
        <v>45641</v>
      </c>
      <c r="B351" s="2">
        <v>46</v>
      </c>
      <c r="C351" s="2">
        <f t="shared" si="9"/>
        <v>4.5999999999999999E-2</v>
      </c>
      <c r="D351" s="2"/>
      <c r="E351" s="2"/>
      <c r="F351" s="2"/>
      <c r="G351" s="2" t="e">
        <f>VLOOKUP($A351,'Effluent Chemistry LOD@50%'!$A$6:$S$593,11,FALSE)</f>
        <v>#N/A</v>
      </c>
      <c r="H351" s="2" t="e">
        <f>VLOOKUP($A351,'Effluent Chemistry'!$A$6:$S$593,16,FALSE)</f>
        <v>#N/A</v>
      </c>
    </row>
    <row r="352" spans="1:8">
      <c r="A352" s="3">
        <v>45642</v>
      </c>
      <c r="B352" s="2">
        <v>50</v>
      </c>
      <c r="C352" s="2">
        <f t="shared" si="9"/>
        <v>0.05</v>
      </c>
      <c r="D352" s="2">
        <f>VLOOKUP($A352,'Effluent Chemistry'!$A$6:$S$593,13,FALSE)</f>
        <v>7.141</v>
      </c>
      <c r="E352" s="2">
        <f>VLOOKUP($A352,'Effluent Chemistry'!$A$6:$S$593,14,FALSE)</f>
        <v>0.44900000000000001</v>
      </c>
      <c r="F352" s="2">
        <f>VLOOKUP($A352,'Effluent Chemistry'!$A$6:$S$593,16,FALSE)</f>
        <v>19.309999999999999</v>
      </c>
      <c r="G352" s="2">
        <f>VLOOKUP($A352,'Effluent Chemistry LOD@50%'!$A$6:$S$593,11,FALSE)</f>
        <v>0.05</v>
      </c>
      <c r="H352" s="2">
        <f>VLOOKUP($A352,'Effluent Chemistry'!$A$6:$S$593,16,FALSE)</f>
        <v>19.309999999999999</v>
      </c>
    </row>
    <row r="353" spans="1:8">
      <c r="A353" s="3">
        <v>45643</v>
      </c>
      <c r="B353" s="2">
        <v>35.799999999988358</v>
      </c>
      <c r="C353" s="2">
        <f t="shared" si="9"/>
        <v>3.5799999999988362E-2</v>
      </c>
      <c r="D353" s="2"/>
      <c r="E353" s="2"/>
      <c r="F353" s="2"/>
      <c r="G353" s="2" t="e">
        <f>VLOOKUP($A353,'Effluent Chemistry LOD@50%'!$A$6:$S$593,11,FALSE)</f>
        <v>#N/A</v>
      </c>
      <c r="H353" s="2" t="e">
        <f>VLOOKUP($A353,'Effluent Chemistry'!$A$6:$S$593,16,FALSE)</f>
        <v>#N/A</v>
      </c>
    </row>
    <row r="354" spans="1:8">
      <c r="A354" s="3">
        <v>45644</v>
      </c>
      <c r="B354" s="2">
        <v>52.200000000011642</v>
      </c>
      <c r="C354" s="2">
        <f t="shared" si="9"/>
        <v>5.220000000001164E-2</v>
      </c>
      <c r="D354" s="2">
        <f>VLOOKUP($A354,'Effluent Chemistry'!$A$6:$S$593,13,FALSE)</f>
        <v>7.3929999999999998</v>
      </c>
      <c r="E354" s="2">
        <f>VLOOKUP($A354,'Effluent Chemistry'!$A$6:$S$593,14,FALSE)</f>
        <v>0.44800000000000001</v>
      </c>
      <c r="F354" s="2">
        <f>VLOOKUP($A354,'Effluent Chemistry'!$A$6:$S$593,16,FALSE)</f>
        <v>19.131</v>
      </c>
      <c r="G354" s="2">
        <f>VLOOKUP($A354,'Effluent Chemistry LOD@50%'!$A$6:$S$593,11,FALSE)</f>
        <v>0.05</v>
      </c>
      <c r="H354" s="2">
        <f>VLOOKUP($A354,'Effluent Chemistry'!$A$6:$S$593,16,FALSE)</f>
        <v>19.131</v>
      </c>
    </row>
    <row r="355" spans="1:8">
      <c r="A355" s="3">
        <v>45645</v>
      </c>
      <c r="B355" s="2">
        <v>117</v>
      </c>
      <c r="C355" s="2">
        <f t="shared" si="9"/>
        <v>0.11700000000000001</v>
      </c>
      <c r="D355" s="2"/>
      <c r="E355" s="2"/>
      <c r="F355" s="2"/>
      <c r="G355" s="2" t="e">
        <f>VLOOKUP($A355,'Effluent Chemistry LOD@50%'!$A$6:$S$593,11,FALSE)</f>
        <v>#N/A</v>
      </c>
      <c r="H355" s="2" t="e">
        <f>VLOOKUP($A355,'Effluent Chemistry'!$A$6:$S$593,16,FALSE)</f>
        <v>#N/A</v>
      </c>
    </row>
    <row r="356" spans="1:8">
      <c r="A356" s="3">
        <v>45646</v>
      </c>
      <c r="B356" s="2">
        <v>50</v>
      </c>
      <c r="C356" s="2">
        <f t="shared" si="9"/>
        <v>0.05</v>
      </c>
      <c r="D356" s="2">
        <f>VLOOKUP($A356,'Effluent Chemistry'!$A$6:$S$593,13,FALSE)</f>
        <v>10.099</v>
      </c>
      <c r="E356" s="2">
        <f>VLOOKUP($A356,'Effluent Chemistry'!$A$6:$S$593,14,FALSE)</f>
        <v>0.73499999999999999</v>
      </c>
      <c r="F356" s="2">
        <f>VLOOKUP($A356,'Effluent Chemistry'!$A$6:$S$593,16,FALSE)</f>
        <v>27.178999999999998</v>
      </c>
      <c r="G356" s="2">
        <f>VLOOKUP($A356,'Effluent Chemistry LOD@50%'!$A$6:$S$593,11,FALSE)</f>
        <v>0.05</v>
      </c>
      <c r="H356" s="2">
        <f>VLOOKUP($A356,'Effluent Chemistry'!$A$6:$S$593,16,FALSE)</f>
        <v>27.178999999999998</v>
      </c>
    </row>
    <row r="357" spans="1:8">
      <c r="A357" s="3">
        <v>45647</v>
      </c>
      <c r="B357" s="2">
        <v>50</v>
      </c>
      <c r="C357" s="2">
        <f t="shared" si="9"/>
        <v>0.05</v>
      </c>
      <c r="D357" s="2"/>
      <c r="E357" s="2"/>
      <c r="F357" s="2"/>
      <c r="G357" s="2" t="e">
        <f>VLOOKUP($A357,'Effluent Chemistry LOD@50%'!$A$6:$S$593,11,FALSE)</f>
        <v>#N/A</v>
      </c>
      <c r="H357" s="2" t="e">
        <f>VLOOKUP($A357,'Effluent Chemistry'!$A$6:$S$593,16,FALSE)</f>
        <v>#N/A</v>
      </c>
    </row>
    <row r="358" spans="1:8">
      <c r="A358" s="3">
        <v>45648</v>
      </c>
      <c r="B358" s="2">
        <v>34</v>
      </c>
      <c r="C358" s="2">
        <f t="shared" si="9"/>
        <v>3.4000000000000002E-2</v>
      </c>
      <c r="D358" s="2"/>
      <c r="E358" s="2"/>
      <c r="F358" s="2"/>
      <c r="G358" s="2" t="e">
        <f>VLOOKUP($A358,'Effluent Chemistry LOD@50%'!$A$6:$S$593,11,FALSE)</f>
        <v>#N/A</v>
      </c>
      <c r="H358" s="2" t="e">
        <f>VLOOKUP($A358,'Effluent Chemistry'!$A$6:$S$593,16,FALSE)</f>
        <v>#N/A</v>
      </c>
    </row>
    <row r="359" spans="1:8">
      <c r="A359" s="3">
        <v>45649</v>
      </c>
      <c r="B359" s="2">
        <v>53</v>
      </c>
      <c r="C359" s="2">
        <f t="shared" si="9"/>
        <v>5.2999999999999999E-2</v>
      </c>
      <c r="D359" s="2">
        <f>VLOOKUP($A359,'Effluent Chemistry'!$A$6:$S$593,13,FALSE)</f>
        <v>8.9260000000000002</v>
      </c>
      <c r="E359" s="2">
        <f>VLOOKUP($A359,'Effluent Chemistry'!$A$6:$S$593,14,FALSE)</f>
        <v>0.55300000000000005</v>
      </c>
      <c r="F359" s="2">
        <f>VLOOKUP($A359,'Effluent Chemistry'!$A$6:$S$593,16,FALSE)</f>
        <v>22.184000000000001</v>
      </c>
      <c r="G359" s="2">
        <f>VLOOKUP($A359,'Effluent Chemistry LOD@50%'!$A$6:$S$593,11,FALSE)</f>
        <v>0.05</v>
      </c>
      <c r="H359" s="2">
        <f>VLOOKUP($A359,'Effluent Chemistry'!$A$6:$S$593,16,FALSE)</f>
        <v>22.184000000000001</v>
      </c>
    </row>
    <row r="360" spans="1:8">
      <c r="A360" s="3">
        <v>45650</v>
      </c>
      <c r="B360" s="2">
        <v>39</v>
      </c>
      <c r="C360" s="2">
        <f t="shared" si="9"/>
        <v>3.9E-2</v>
      </c>
      <c r="D360" s="2"/>
      <c r="E360" s="2"/>
      <c r="F360" s="2"/>
      <c r="G360" s="2" t="e">
        <f>VLOOKUP($A360,'Effluent Chemistry LOD@50%'!$A$6:$S$593,11,FALSE)</f>
        <v>#N/A</v>
      </c>
      <c r="H360" s="2" t="e">
        <f>VLOOKUP($A360,'Effluent Chemistry'!$A$6:$S$593,16,FALSE)</f>
        <v>#N/A</v>
      </c>
    </row>
    <row r="361" spans="1:8">
      <c r="A361" s="3">
        <v>45651</v>
      </c>
      <c r="B361" s="2">
        <v>171</v>
      </c>
      <c r="C361" s="2">
        <f t="shared" si="9"/>
        <v>0.17100000000000001</v>
      </c>
      <c r="D361" s="2"/>
      <c r="E361" s="2"/>
      <c r="F361" s="2"/>
      <c r="G361" s="2" t="e">
        <f>VLOOKUP($A361,'Effluent Chemistry LOD@50%'!$A$6:$S$593,11,FALSE)</f>
        <v>#N/A</v>
      </c>
      <c r="H361" s="2" t="e">
        <f>VLOOKUP($A361,'Effluent Chemistry'!$A$6:$S$593,16,FALSE)</f>
        <v>#N/A</v>
      </c>
    </row>
    <row r="362" spans="1:8">
      <c r="A362" s="3">
        <v>45652</v>
      </c>
      <c r="B362" s="2">
        <v>0</v>
      </c>
      <c r="C362" s="2">
        <f t="shared" si="9"/>
        <v>0</v>
      </c>
      <c r="D362" s="2">
        <f>VLOOKUP($A362,'Effluent Chemistry'!$A$6:$S$593,13,FALSE)</f>
        <v>7.7359999999999998</v>
      </c>
      <c r="E362" s="2">
        <f>VLOOKUP($A362,'Effluent Chemistry'!$A$6:$S$593,14,FALSE)</f>
        <v>0.745</v>
      </c>
      <c r="F362" s="2">
        <f>VLOOKUP($A362,'Effluent Chemistry'!$A$6:$S$593,16,FALSE)</f>
        <v>14.496</v>
      </c>
      <c r="G362" s="2">
        <f>VLOOKUP($A362,'Effluent Chemistry LOD@50%'!$A$6:$S$593,11,FALSE)</f>
        <v>0.05</v>
      </c>
      <c r="H362" s="2">
        <f>VLOOKUP($A362,'Effluent Chemistry'!$A$6:$S$593,16,FALSE)</f>
        <v>14.496</v>
      </c>
    </row>
    <row r="363" spans="1:8">
      <c r="A363" s="3">
        <v>45653</v>
      </c>
      <c r="B363" s="2">
        <v>34.799999999988358</v>
      </c>
      <c r="C363" s="2">
        <f t="shared" si="9"/>
        <v>3.4799999999988361E-2</v>
      </c>
      <c r="D363" s="2"/>
      <c r="E363" s="2"/>
      <c r="F363" s="2"/>
      <c r="G363" s="2" t="e">
        <f>VLOOKUP($A363,'Effluent Chemistry LOD@50%'!$A$6:$S$593,11,FALSE)</f>
        <v>#N/A</v>
      </c>
      <c r="H363" s="2" t="e">
        <f>VLOOKUP($A363,'Effluent Chemistry'!$A$6:$S$593,16,FALSE)</f>
        <v>#N/A</v>
      </c>
    </row>
    <row r="364" spans="1:8">
      <c r="A364" s="3">
        <v>45654</v>
      </c>
      <c r="B364" s="2">
        <v>37</v>
      </c>
      <c r="C364" s="2">
        <f t="shared" si="9"/>
        <v>3.6999999999999998E-2</v>
      </c>
      <c r="D364" s="2"/>
      <c r="E364" s="2"/>
      <c r="F364" s="2"/>
      <c r="G364" s="2" t="e">
        <f>VLOOKUP($A364,'Effluent Chemistry LOD@50%'!$A$6:$S$593,11,FALSE)</f>
        <v>#N/A</v>
      </c>
      <c r="H364" s="2" t="e">
        <f>VLOOKUP($A364,'Effluent Chemistry'!$A$6:$S$593,16,FALSE)</f>
        <v>#N/A</v>
      </c>
    </row>
    <row r="365" spans="1:8">
      <c r="A365" s="3">
        <v>45655</v>
      </c>
      <c r="B365" s="2">
        <v>28</v>
      </c>
      <c r="C365" s="2">
        <f t="shared" si="9"/>
        <v>2.8000000000000001E-2</v>
      </c>
      <c r="D365" s="2"/>
      <c r="E365" s="2"/>
      <c r="F365" s="2"/>
      <c r="G365" s="2" t="e">
        <f>VLOOKUP($A365,'Effluent Chemistry LOD@50%'!$A$6:$S$593,11,FALSE)</f>
        <v>#N/A</v>
      </c>
      <c r="H365" s="2" t="e">
        <f>VLOOKUP($A365,'Effluent Chemistry'!$A$6:$S$593,16,FALSE)</f>
        <v>#N/A</v>
      </c>
    </row>
    <row r="366" spans="1:8">
      <c r="A366" s="3">
        <v>45656</v>
      </c>
      <c r="B366" s="2">
        <v>36</v>
      </c>
      <c r="C366" s="2">
        <f t="shared" si="9"/>
        <v>3.6000000000000004E-2</v>
      </c>
      <c r="D366" s="2">
        <f>VLOOKUP($A366,'Effluent Chemistry'!$A$6:$S$593,13,FALSE)</f>
        <v>6.7510000000000003</v>
      </c>
      <c r="E366" s="2">
        <f>VLOOKUP($A366,'Effluent Chemistry'!$A$6:$S$593,14,FALSE)</f>
        <v>0.33600000000000002</v>
      </c>
      <c r="F366" s="2">
        <f>VLOOKUP($A366,'Effluent Chemistry'!$A$6:$S$593,16,FALSE)</f>
        <v>10.741</v>
      </c>
      <c r="G366" s="2">
        <f>VLOOKUP($A366,'Effluent Chemistry LOD@50%'!$A$6:$S$593,11,FALSE)</f>
        <v>0.05</v>
      </c>
      <c r="H366" s="2">
        <f>VLOOKUP($A366,'Effluent Chemistry'!$A$6:$S$593,16,FALSE)</f>
        <v>10.741</v>
      </c>
    </row>
    <row r="367" spans="1:8">
      <c r="A367" s="3">
        <v>45657</v>
      </c>
      <c r="B367" s="2">
        <v>34</v>
      </c>
      <c r="C367" s="2">
        <f t="shared" si="9"/>
        <v>3.4000000000000002E-2</v>
      </c>
      <c r="D367" s="2"/>
      <c r="E367" s="2"/>
      <c r="F367" s="2"/>
      <c r="G367" s="2" t="e">
        <f>VLOOKUP($A367,'Effluent Chemistry LOD@50%'!$A$6:$S$593,11,FALSE)</f>
        <v>#N/A</v>
      </c>
      <c r="H367" s="2" t="e">
        <f>VLOOKUP($A367,'Effluent Chemistry'!$A$6:$S$593,16,FALSE)</f>
        <v>#N/A</v>
      </c>
    </row>
    <row r="368" spans="1:8">
      <c r="A368" s="3">
        <v>45658</v>
      </c>
      <c r="B368" s="2">
        <v>53</v>
      </c>
      <c r="C368" s="2">
        <f t="shared" si="9"/>
        <v>5.2999999999999999E-2</v>
      </c>
      <c r="D368" s="2"/>
      <c r="E368" s="2"/>
      <c r="F368" s="2"/>
      <c r="G368" s="2" t="e">
        <f>VLOOKUP($A368,'Effluent Chemistry LOD@50%'!$A$6:$S$593,11,FALSE)</f>
        <v>#N/A</v>
      </c>
      <c r="H368" s="2" t="e">
        <f>VLOOKUP($A368,'Effluent Chemistry'!$A$6:$S$593,16,FALSE)</f>
        <v>#N/A</v>
      </c>
    </row>
    <row r="369" spans="1:8">
      <c r="A369" s="3">
        <v>45659</v>
      </c>
      <c r="B369" s="2">
        <v>64</v>
      </c>
      <c r="C369" s="2">
        <f t="shared" si="9"/>
        <v>6.4000000000000001E-2</v>
      </c>
      <c r="D369" s="2"/>
      <c r="E369" s="2"/>
      <c r="F369" s="2"/>
      <c r="G369" s="2" t="e">
        <f>VLOOKUP($A369,'Effluent Chemistry LOD@50%'!$A$6:$S$593,11,FALSE)</f>
        <v>#N/A</v>
      </c>
      <c r="H369" s="2" t="e">
        <f>VLOOKUP($A369,'Effluent Chemistry'!$A$6:$S$593,16,FALSE)</f>
        <v>#N/A</v>
      </c>
    </row>
    <row r="370" spans="1:8">
      <c r="A370" s="3">
        <v>45660</v>
      </c>
      <c r="B370" s="2">
        <v>40</v>
      </c>
      <c r="C370" s="2">
        <f t="shared" si="9"/>
        <v>0.04</v>
      </c>
      <c r="D370" s="2"/>
      <c r="E370" s="2"/>
      <c r="F370" s="2"/>
      <c r="G370" s="2" t="e">
        <f>VLOOKUP($A370,'Effluent Chemistry LOD@50%'!$A$6:$S$593,11,FALSE)</f>
        <v>#N/A</v>
      </c>
      <c r="H370" s="2" t="e">
        <f>VLOOKUP($A370,'Effluent Chemistry'!$A$6:$S$593,16,FALSE)</f>
        <v>#N/A</v>
      </c>
    </row>
    <row r="371" spans="1:8">
      <c r="A371" s="3">
        <v>45661</v>
      </c>
      <c r="B371" s="2">
        <v>57</v>
      </c>
      <c r="C371" s="2">
        <f t="shared" si="9"/>
        <v>5.7000000000000002E-2</v>
      </c>
      <c r="D371" s="2"/>
      <c r="E371" s="2"/>
      <c r="F371" s="2"/>
      <c r="G371" s="2" t="e">
        <f>VLOOKUP($A371,'Effluent Chemistry LOD@50%'!$A$6:$S$593,11,FALSE)</f>
        <v>#N/A</v>
      </c>
      <c r="H371" s="2" t="e">
        <f>VLOOKUP($A371,'Effluent Chemistry'!$A$6:$S$593,16,FALSE)</f>
        <v>#N/A</v>
      </c>
    </row>
    <row r="372" spans="1:8">
      <c r="A372" s="3">
        <v>45662</v>
      </c>
      <c r="B372" s="2">
        <v>80</v>
      </c>
      <c r="C372" s="2">
        <f t="shared" si="9"/>
        <v>0.08</v>
      </c>
      <c r="D372" s="2"/>
      <c r="E372" s="2"/>
      <c r="F372" s="2"/>
      <c r="G372" s="2" t="e">
        <f>VLOOKUP($A372,'Effluent Chemistry LOD@50%'!$A$6:$S$593,11,FALSE)</f>
        <v>#N/A</v>
      </c>
      <c r="H372" s="2" t="e">
        <f>VLOOKUP($A372,'Effluent Chemistry'!$A$6:$S$593,16,FALSE)</f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425F-822A-4658-A75A-4B4FEAEFE2AC}">
  <dimension ref="A1:E148"/>
  <sheetViews>
    <sheetView workbookViewId="0">
      <selection activeCell="B14" sqref="B14"/>
    </sheetView>
  </sheetViews>
  <sheetFormatPr defaultRowHeight="15"/>
  <cols>
    <col min="1" max="1" width="24.85546875" bestFit="1" customWidth="1"/>
  </cols>
  <sheetData>
    <row r="1" spans="1:5">
      <c r="A1" t="s">
        <v>248</v>
      </c>
      <c r="B1" t="s">
        <v>252</v>
      </c>
      <c r="C1" t="s">
        <v>250</v>
      </c>
      <c r="D1" t="s">
        <v>251</v>
      </c>
      <c r="E1" t="s">
        <v>280</v>
      </c>
    </row>
    <row r="2" spans="1:5">
      <c r="A2">
        <v>0.127</v>
      </c>
      <c r="B2">
        <v>6.1</v>
      </c>
      <c r="C2">
        <v>1.9</v>
      </c>
      <c r="D2">
        <v>16.2</v>
      </c>
      <c r="E2">
        <v>16.2</v>
      </c>
    </row>
    <row r="3" spans="1:5">
      <c r="A3">
        <v>0.11159999999997672</v>
      </c>
      <c r="B3">
        <v>6.7</v>
      </c>
      <c r="C3">
        <v>1.9</v>
      </c>
      <c r="D3">
        <v>27.5</v>
      </c>
      <c r="E3">
        <v>27.5</v>
      </c>
    </row>
    <row r="4" spans="1:5">
      <c r="A4">
        <v>5.7000000000000002E-2</v>
      </c>
      <c r="B4">
        <v>6</v>
      </c>
      <c r="C4">
        <v>1.1000000000000001</v>
      </c>
      <c r="D4">
        <v>19.600000000000001</v>
      </c>
      <c r="E4">
        <v>19.600000000000001</v>
      </c>
    </row>
    <row r="5" spans="1:5">
      <c r="A5">
        <v>6.9000000000000006E-2</v>
      </c>
      <c r="B5">
        <v>7.3</v>
      </c>
      <c r="C5">
        <v>0.8</v>
      </c>
      <c r="D5">
        <v>25</v>
      </c>
      <c r="E5">
        <v>25</v>
      </c>
    </row>
    <row r="6" spans="1:5">
      <c r="A6">
        <v>7.3999999999999996E-2</v>
      </c>
      <c r="B6">
        <v>8.1</v>
      </c>
      <c r="C6">
        <v>0.9</v>
      </c>
      <c r="D6">
        <v>32</v>
      </c>
      <c r="E6">
        <v>32</v>
      </c>
    </row>
    <row r="7" spans="1:5">
      <c r="A7">
        <v>3.9E-2</v>
      </c>
      <c r="B7">
        <v>7.6</v>
      </c>
      <c r="C7">
        <v>0.6</v>
      </c>
      <c r="D7">
        <v>31.6</v>
      </c>
      <c r="E7">
        <v>31.6</v>
      </c>
    </row>
    <row r="8" spans="1:5">
      <c r="A8">
        <v>6.1700000000011641E-2</v>
      </c>
      <c r="B8">
        <v>6.5</v>
      </c>
      <c r="C8">
        <v>0.8</v>
      </c>
      <c r="D8">
        <v>23.4</v>
      </c>
      <c r="E8">
        <v>23.4</v>
      </c>
    </row>
    <row r="9" spans="1:5">
      <c r="A9">
        <v>6.020000000001164E-2</v>
      </c>
      <c r="B9">
        <v>9.9</v>
      </c>
      <c r="C9">
        <v>0.8</v>
      </c>
      <c r="D9">
        <v>31</v>
      </c>
      <c r="E9">
        <v>31</v>
      </c>
    </row>
    <row r="10" spans="1:5">
      <c r="A10">
        <v>1.5999999999767171E-3</v>
      </c>
      <c r="B10">
        <v>8.3000000000000007</v>
      </c>
      <c r="C10">
        <v>1.8</v>
      </c>
      <c r="D10">
        <v>30.18</v>
      </c>
      <c r="E10">
        <v>30.18</v>
      </c>
    </row>
    <row r="11" spans="1:5">
      <c r="A11">
        <v>6.2E-2</v>
      </c>
      <c r="B11">
        <v>7.5</v>
      </c>
      <c r="C11">
        <v>0.82</v>
      </c>
      <c r="D11">
        <v>29.1</v>
      </c>
      <c r="E11">
        <v>29.1</v>
      </c>
    </row>
    <row r="12" spans="1:5">
      <c r="A12">
        <v>0.10420000000001164</v>
      </c>
      <c r="B12">
        <v>8.1999999999999993</v>
      </c>
      <c r="C12">
        <v>0.46</v>
      </c>
      <c r="D12">
        <v>37.299999999999997</v>
      </c>
      <c r="E12">
        <v>37.299999999999997</v>
      </c>
    </row>
    <row r="13" spans="1:5">
      <c r="A13">
        <v>7.4599999999976713E-2</v>
      </c>
      <c r="B13">
        <v>6.8</v>
      </c>
      <c r="C13">
        <v>0.53</v>
      </c>
      <c r="D13">
        <v>26.39</v>
      </c>
      <c r="E13">
        <v>26.39</v>
      </c>
    </row>
    <row r="14" spans="1:5">
      <c r="A14">
        <v>6.1799999999988357E-2</v>
      </c>
      <c r="B14">
        <v>8.5299999999999994</v>
      </c>
      <c r="C14">
        <v>0.84</v>
      </c>
      <c r="D14">
        <v>28.48</v>
      </c>
      <c r="E14">
        <v>28.48</v>
      </c>
    </row>
    <row r="15" spans="1:5">
      <c r="A15">
        <v>8.9900000000023281E-2</v>
      </c>
      <c r="B15">
        <v>9.2799999999999994</v>
      </c>
      <c r="C15">
        <v>0.85</v>
      </c>
      <c r="D15">
        <v>37.01</v>
      </c>
      <c r="E15">
        <v>37.01</v>
      </c>
    </row>
    <row r="16" spans="1:5">
      <c r="A16">
        <v>5.2300000000046566E-2</v>
      </c>
      <c r="B16">
        <v>7.95</v>
      </c>
      <c r="C16">
        <v>0.68</v>
      </c>
      <c r="D16">
        <v>25.82</v>
      </c>
      <c r="E16">
        <v>25.82</v>
      </c>
    </row>
    <row r="17" spans="1:5">
      <c r="A17">
        <v>0.13359999999997671</v>
      </c>
      <c r="B17">
        <v>7.7</v>
      </c>
      <c r="C17">
        <v>1.19</v>
      </c>
      <c r="D17">
        <v>26.1</v>
      </c>
      <c r="E17">
        <v>26.1</v>
      </c>
    </row>
    <row r="18" spans="1:5">
      <c r="A18">
        <v>0.15769999999995343</v>
      </c>
      <c r="B18">
        <v>7.06</v>
      </c>
      <c r="C18">
        <v>1.92</v>
      </c>
      <c r="D18">
        <v>29.91</v>
      </c>
      <c r="E18">
        <v>29.91</v>
      </c>
    </row>
    <row r="19" spans="1:5">
      <c r="A19">
        <v>0.06</v>
      </c>
      <c r="B19">
        <v>5.3</v>
      </c>
      <c r="C19">
        <v>0.93</v>
      </c>
      <c r="D19">
        <v>17.5</v>
      </c>
      <c r="E19">
        <v>17.5</v>
      </c>
    </row>
    <row r="20" spans="1:5">
      <c r="A20">
        <v>4.7E-2</v>
      </c>
      <c r="B20">
        <v>7.41</v>
      </c>
      <c r="C20">
        <v>0.90700000000000003</v>
      </c>
      <c r="D20">
        <v>26.8</v>
      </c>
      <c r="E20">
        <v>26.8</v>
      </c>
    </row>
    <row r="21" spans="1:5">
      <c r="A21">
        <v>0.10090000000002329</v>
      </c>
      <c r="B21">
        <v>12.08</v>
      </c>
      <c r="C21">
        <v>3.3</v>
      </c>
      <c r="D21">
        <v>36.5</v>
      </c>
      <c r="E21">
        <v>36.5</v>
      </c>
    </row>
    <row r="22" spans="1:5">
      <c r="A22">
        <v>0.14300000000000002</v>
      </c>
      <c r="B22">
        <v>6.43</v>
      </c>
      <c r="C22">
        <v>1.33</v>
      </c>
      <c r="D22">
        <v>24</v>
      </c>
      <c r="E22">
        <v>24</v>
      </c>
    </row>
    <row r="23" spans="1:5">
      <c r="A23">
        <v>8.3800000000046573E-2</v>
      </c>
      <c r="B23">
        <v>6.51</v>
      </c>
      <c r="C23">
        <v>0.94499999999999995</v>
      </c>
      <c r="D23">
        <v>25.2</v>
      </c>
      <c r="E23">
        <v>25.2</v>
      </c>
    </row>
    <row r="24" spans="1:5">
      <c r="A24">
        <v>0.10170000000001164</v>
      </c>
      <c r="B24">
        <v>6.3</v>
      </c>
      <c r="C24">
        <v>1.72</v>
      </c>
      <c r="D24">
        <v>24.93</v>
      </c>
      <c r="E24">
        <v>24.93</v>
      </c>
    </row>
    <row r="25" spans="1:5">
      <c r="A25">
        <v>5.2999999999999999E-2</v>
      </c>
      <c r="B25">
        <v>4.88</v>
      </c>
      <c r="C25">
        <v>0.66</v>
      </c>
      <c r="D25">
        <v>14.6</v>
      </c>
      <c r="E25">
        <v>14.6</v>
      </c>
    </row>
    <row r="26" spans="1:5">
      <c r="A26">
        <v>5.3099999999976721E-2</v>
      </c>
      <c r="B26">
        <v>7.59</v>
      </c>
      <c r="C26">
        <v>1.1599999999999999</v>
      </c>
      <c r="D26">
        <v>17.23</v>
      </c>
      <c r="E26">
        <v>17.23</v>
      </c>
    </row>
    <row r="27" spans="1:5">
      <c r="A27">
        <v>6.2400000000023284E-2</v>
      </c>
      <c r="B27">
        <v>7.97</v>
      </c>
      <c r="C27">
        <v>1.1200000000000001</v>
      </c>
      <c r="D27">
        <v>21.4</v>
      </c>
      <c r="E27">
        <v>21.4</v>
      </c>
    </row>
    <row r="28" spans="1:5">
      <c r="A28">
        <v>4.1000000000000002E-2</v>
      </c>
      <c r="B28">
        <v>7.7</v>
      </c>
      <c r="C28">
        <v>1.72</v>
      </c>
      <c r="D28">
        <v>18.510000000000002</v>
      </c>
      <c r="E28">
        <v>18.510000000000002</v>
      </c>
    </row>
    <row r="29" spans="1:5">
      <c r="A29">
        <v>5.3999999999999999E-2</v>
      </c>
      <c r="B29">
        <v>8.6300000000000008</v>
      </c>
      <c r="C29">
        <v>1.19</v>
      </c>
      <c r="D29">
        <v>17.77</v>
      </c>
      <c r="E29">
        <v>17.77</v>
      </c>
    </row>
    <row r="30" spans="1:5">
      <c r="A30">
        <v>4.470000000001164E-2</v>
      </c>
      <c r="B30">
        <v>9.0500000000000007</v>
      </c>
      <c r="C30">
        <v>1.6</v>
      </c>
      <c r="D30">
        <v>23.2</v>
      </c>
      <c r="E30">
        <v>23.2</v>
      </c>
    </row>
    <row r="31" spans="1:5">
      <c r="A31">
        <v>4.7400000000023285E-2</v>
      </c>
      <c r="B31">
        <v>8.5</v>
      </c>
      <c r="C31">
        <v>1.38</v>
      </c>
      <c r="D31">
        <v>20.93</v>
      </c>
      <c r="E31">
        <v>20.93</v>
      </c>
    </row>
    <row r="32" spans="1:5">
      <c r="A32">
        <v>6.0999999999999999E-2</v>
      </c>
      <c r="B32">
        <v>8.06</v>
      </c>
      <c r="C32">
        <v>1.65</v>
      </c>
      <c r="D32">
        <v>19.190000000000001</v>
      </c>
      <c r="E32">
        <v>19.190000000000001</v>
      </c>
    </row>
    <row r="33" spans="1:5">
      <c r="A33">
        <v>5.0799999999988361E-2</v>
      </c>
      <c r="B33">
        <v>9.64</v>
      </c>
      <c r="C33">
        <v>2.04</v>
      </c>
      <c r="D33">
        <v>22.25</v>
      </c>
      <c r="E33">
        <v>22.25</v>
      </c>
    </row>
    <row r="34" spans="1:5">
      <c r="A34">
        <v>4.4300000000046566E-2</v>
      </c>
      <c r="B34">
        <v>8.86</v>
      </c>
      <c r="C34">
        <v>1.91</v>
      </c>
      <c r="D34">
        <v>22.18</v>
      </c>
      <c r="E34">
        <v>22.18</v>
      </c>
    </row>
    <row r="35" spans="1:5">
      <c r="A35">
        <v>6.4900000000023286E-2</v>
      </c>
      <c r="B35">
        <v>8.9920000000000009</v>
      </c>
      <c r="C35">
        <v>1.87</v>
      </c>
      <c r="D35">
        <v>20.95</v>
      </c>
      <c r="E35">
        <v>20.95</v>
      </c>
    </row>
    <row r="36" spans="1:5">
      <c r="A36">
        <v>5.2999999999999999E-2</v>
      </c>
      <c r="B36">
        <v>9.6790000000000003</v>
      </c>
      <c r="C36">
        <v>2.169</v>
      </c>
      <c r="D36">
        <v>26.151</v>
      </c>
      <c r="E36">
        <v>26.151</v>
      </c>
    </row>
    <row r="37" spans="1:5">
      <c r="A37">
        <v>4.1400000000023286E-2</v>
      </c>
      <c r="B37">
        <v>7.9980000000000002</v>
      </c>
      <c r="C37">
        <v>1.1759999999999999</v>
      </c>
      <c r="D37">
        <v>19.937000000000001</v>
      </c>
      <c r="E37">
        <v>19.937000000000001</v>
      </c>
    </row>
    <row r="38" spans="1:5">
      <c r="A38">
        <v>7.7499999999999999E-2</v>
      </c>
      <c r="B38">
        <v>7.367</v>
      </c>
      <c r="C38">
        <v>2.4670000000000001</v>
      </c>
      <c r="D38">
        <v>19.861999999999998</v>
      </c>
      <c r="E38">
        <v>19.861999999999998</v>
      </c>
    </row>
    <row r="39" spans="1:5">
      <c r="A39">
        <v>4.4900000000023282E-2</v>
      </c>
      <c r="B39">
        <v>10.4</v>
      </c>
      <c r="C39">
        <v>2.1</v>
      </c>
      <c r="D39">
        <v>33.729999999999997</v>
      </c>
      <c r="E39">
        <v>33.729999999999997</v>
      </c>
    </row>
    <row r="40" spans="1:5">
      <c r="A40">
        <v>6.0999999999999999E-2</v>
      </c>
      <c r="B40">
        <v>8.016</v>
      </c>
      <c r="C40">
        <v>2.2709999999999999</v>
      </c>
      <c r="D40">
        <v>21.385999999999999</v>
      </c>
      <c r="E40">
        <v>21.385999999999999</v>
      </c>
    </row>
    <row r="41" spans="1:5">
      <c r="A41">
        <v>3.7900000000023283E-2</v>
      </c>
      <c r="B41">
        <v>6.71</v>
      </c>
      <c r="C41">
        <v>1.48</v>
      </c>
      <c r="D41">
        <v>16.59</v>
      </c>
      <c r="E41">
        <v>16.59</v>
      </c>
    </row>
    <row r="42" spans="1:5">
      <c r="A42">
        <v>5.2999999999999999E-2</v>
      </c>
      <c r="B42">
        <v>9.0449999999999999</v>
      </c>
      <c r="C42">
        <v>2.6230000000000002</v>
      </c>
      <c r="D42">
        <v>23</v>
      </c>
      <c r="E42">
        <v>23</v>
      </c>
    </row>
    <row r="43" spans="1:5">
      <c r="A43">
        <v>4.5999999999999999E-2</v>
      </c>
      <c r="B43">
        <v>8.2260000000000009</v>
      </c>
      <c r="C43">
        <v>1.482</v>
      </c>
      <c r="D43">
        <v>20.573</v>
      </c>
      <c r="E43">
        <v>20.573</v>
      </c>
    </row>
    <row r="44" spans="1:5">
      <c r="A44">
        <v>7.6999999999999999E-2</v>
      </c>
      <c r="B44">
        <v>10.34</v>
      </c>
      <c r="C44">
        <v>0.92900000000000005</v>
      </c>
      <c r="D44">
        <v>17.079999999999998</v>
      </c>
      <c r="E44">
        <v>17.079999999999998</v>
      </c>
    </row>
    <row r="45" spans="1:5">
      <c r="A45">
        <v>6.4000000000000001E-2</v>
      </c>
      <c r="B45">
        <v>6.99</v>
      </c>
      <c r="C45">
        <v>1.0129999999999999</v>
      </c>
      <c r="D45">
        <v>17.79</v>
      </c>
      <c r="E45">
        <v>17.79</v>
      </c>
    </row>
    <row r="46" spans="1:5">
      <c r="A46">
        <v>5.2999999999999999E-2</v>
      </c>
      <c r="B46">
        <v>10.159000000000001</v>
      </c>
      <c r="C46">
        <v>1.2490000000000001</v>
      </c>
      <c r="D46">
        <v>29.09</v>
      </c>
      <c r="E46">
        <v>29.09</v>
      </c>
    </row>
    <row r="47" spans="1:5">
      <c r="A47">
        <v>3.5400000000023281E-2</v>
      </c>
      <c r="B47">
        <v>8.1669999999999998</v>
      </c>
      <c r="C47">
        <v>0.70699999999999996</v>
      </c>
      <c r="D47">
        <v>22.34</v>
      </c>
      <c r="E47">
        <v>22.34</v>
      </c>
    </row>
    <row r="48" spans="1:5">
      <c r="A48">
        <v>5.1000000000000004E-2</v>
      </c>
      <c r="B48">
        <v>9.5440000000000005</v>
      </c>
      <c r="C48">
        <v>0.78600000000000003</v>
      </c>
      <c r="D48">
        <v>23.007000000000001</v>
      </c>
      <c r="E48">
        <v>23.007000000000001</v>
      </c>
    </row>
    <row r="49" spans="1:5">
      <c r="A49">
        <v>3.7999999999999999E-2</v>
      </c>
      <c r="B49">
        <v>11.28</v>
      </c>
      <c r="C49">
        <v>0.99099999999999999</v>
      </c>
      <c r="D49">
        <v>31.992000000000001</v>
      </c>
      <c r="E49">
        <v>31.992000000000001</v>
      </c>
    </row>
    <row r="50" spans="1:5">
      <c r="A50">
        <v>0.04</v>
      </c>
      <c r="B50">
        <v>9.9640000000000004</v>
      </c>
      <c r="C50">
        <v>1.3979999999999999</v>
      </c>
      <c r="D50">
        <v>28.116</v>
      </c>
      <c r="E50">
        <v>28.116</v>
      </c>
    </row>
    <row r="51" spans="1:5">
      <c r="A51">
        <v>4.1700000000011644E-2</v>
      </c>
      <c r="B51">
        <v>9.2219999999999995</v>
      </c>
      <c r="C51">
        <v>0.94299999999999995</v>
      </c>
      <c r="D51">
        <v>28.568000000000001</v>
      </c>
      <c r="E51">
        <v>28.568000000000001</v>
      </c>
    </row>
    <row r="52" spans="1:5">
      <c r="A52">
        <v>3.6999999999999998E-2</v>
      </c>
      <c r="B52">
        <v>13.1</v>
      </c>
      <c r="C52">
        <v>1</v>
      </c>
      <c r="D52">
        <v>46.543999999999997</v>
      </c>
      <c r="E52">
        <v>46.543999999999997</v>
      </c>
    </row>
    <row r="53" spans="1:5">
      <c r="A53">
        <v>2.2499999999999999E-2</v>
      </c>
      <c r="B53">
        <v>11.304</v>
      </c>
      <c r="C53">
        <v>0.59199999999999997</v>
      </c>
      <c r="D53">
        <v>42.031999999999996</v>
      </c>
      <c r="E53">
        <v>42.031999999999996</v>
      </c>
    </row>
    <row r="54" spans="1:5">
      <c r="A54">
        <v>4.2000000000000003E-2</v>
      </c>
      <c r="B54">
        <v>10.28</v>
      </c>
      <c r="C54">
        <v>0.67400000000000004</v>
      </c>
      <c r="D54">
        <v>31.074999999999999</v>
      </c>
      <c r="E54">
        <v>31.074999999999999</v>
      </c>
    </row>
    <row r="55" spans="1:5">
      <c r="A55">
        <v>0.02</v>
      </c>
      <c r="B55">
        <v>10.064</v>
      </c>
      <c r="C55">
        <v>0.876</v>
      </c>
      <c r="D55">
        <v>42.072000000000003</v>
      </c>
      <c r="E55">
        <v>42.072000000000003</v>
      </c>
    </row>
    <row r="56" spans="1:5">
      <c r="A56">
        <v>4.1000000000000002E-2</v>
      </c>
      <c r="B56">
        <v>10.7</v>
      </c>
      <c r="C56">
        <v>0.72299999999999998</v>
      </c>
      <c r="D56">
        <v>58.4</v>
      </c>
      <c r="E56">
        <v>58.4</v>
      </c>
    </row>
    <row r="57" spans="1:5">
      <c r="A57">
        <v>3.3000000000000002E-2</v>
      </c>
      <c r="B57">
        <v>9.6720000000000006</v>
      </c>
      <c r="C57">
        <v>0.96899999999999997</v>
      </c>
      <c r="D57">
        <v>27.53</v>
      </c>
      <c r="E57">
        <v>27.53</v>
      </c>
    </row>
    <row r="58" spans="1:5">
      <c r="A58">
        <v>0.14400000000000002</v>
      </c>
      <c r="B58">
        <v>9.3689999999999998</v>
      </c>
      <c r="C58">
        <v>1.38</v>
      </c>
      <c r="D58">
        <v>28.408000000000001</v>
      </c>
      <c r="E58">
        <v>28.408000000000001</v>
      </c>
    </row>
    <row r="59" spans="1:5">
      <c r="A59">
        <v>2.7E-2</v>
      </c>
      <c r="B59">
        <v>8.2159999999999993</v>
      </c>
      <c r="C59">
        <v>1.2050000000000001</v>
      </c>
      <c r="D59">
        <v>22.07</v>
      </c>
      <c r="E59">
        <v>22.07</v>
      </c>
    </row>
    <row r="60" spans="1:5">
      <c r="A60">
        <v>3.9E-2</v>
      </c>
      <c r="B60">
        <v>7.7380000000000004</v>
      </c>
      <c r="C60">
        <v>1.2270000000000001</v>
      </c>
      <c r="D60">
        <v>17.023</v>
      </c>
      <c r="E60">
        <v>17.023</v>
      </c>
    </row>
    <row r="61" spans="1:5">
      <c r="A61">
        <v>2.9000000000000001E-2</v>
      </c>
      <c r="B61">
        <v>7.702</v>
      </c>
      <c r="C61">
        <v>0.60099999999999998</v>
      </c>
      <c r="D61">
        <v>12.858000000000001</v>
      </c>
      <c r="E61">
        <v>12.858000000000001</v>
      </c>
    </row>
    <row r="62" spans="1:5">
      <c r="A62">
        <v>5.2999999999999999E-2</v>
      </c>
      <c r="B62">
        <v>7.9930000000000003</v>
      </c>
      <c r="C62">
        <v>0.85899999999999999</v>
      </c>
      <c r="D62">
        <v>15.429</v>
      </c>
      <c r="E62">
        <v>15.429</v>
      </c>
    </row>
    <row r="63" spans="1:5">
      <c r="A63">
        <v>3.9E-2</v>
      </c>
      <c r="B63">
        <v>6.585</v>
      </c>
      <c r="C63">
        <v>0.59299999999999997</v>
      </c>
      <c r="D63">
        <v>11.813000000000001</v>
      </c>
      <c r="E63">
        <v>11.813000000000001</v>
      </c>
    </row>
    <row r="64" spans="1:5">
      <c r="A64">
        <v>3.7999999999999999E-2</v>
      </c>
      <c r="B64">
        <v>7.7759999999999998</v>
      </c>
      <c r="C64">
        <v>0.66200000000000003</v>
      </c>
      <c r="D64">
        <v>16.835000000000001</v>
      </c>
      <c r="E64">
        <v>16.835000000000001</v>
      </c>
    </row>
    <row r="65" spans="1:5">
      <c r="A65">
        <v>3.9E-2</v>
      </c>
      <c r="B65">
        <v>7.548</v>
      </c>
      <c r="C65">
        <v>0.495</v>
      </c>
      <c r="D65">
        <v>15.311</v>
      </c>
      <c r="E65">
        <v>15.311</v>
      </c>
    </row>
    <row r="66" spans="1:5">
      <c r="A66">
        <v>6.7000000000000004E-2</v>
      </c>
      <c r="B66">
        <v>7.5510000000000002</v>
      </c>
      <c r="C66">
        <v>0.85499999999999998</v>
      </c>
      <c r="D66">
        <v>14.449</v>
      </c>
      <c r="E66">
        <v>14.449</v>
      </c>
    </row>
    <row r="67" spans="1:5">
      <c r="A67">
        <v>3.7999999999999999E-2</v>
      </c>
      <c r="B67">
        <v>9.1129999999999995</v>
      </c>
      <c r="C67">
        <v>0.82499999999999996</v>
      </c>
      <c r="D67">
        <v>19.486000000000001</v>
      </c>
      <c r="E67">
        <v>19.486000000000001</v>
      </c>
    </row>
    <row r="68" spans="1:5">
      <c r="A68">
        <v>0.10200000000000001</v>
      </c>
      <c r="B68">
        <v>8.3170000000000002</v>
      </c>
      <c r="C68">
        <v>0.91900000000000004</v>
      </c>
      <c r="D68">
        <v>17.266999999999999</v>
      </c>
      <c r="E68">
        <v>17.266999999999999</v>
      </c>
    </row>
    <row r="69" spans="1:5">
      <c r="A69">
        <v>4.9000000000000002E-2</v>
      </c>
      <c r="B69">
        <v>8.3140000000000001</v>
      </c>
      <c r="C69">
        <v>0.52200000000000002</v>
      </c>
      <c r="D69">
        <v>17.771000000000001</v>
      </c>
      <c r="E69">
        <v>17.771000000000001</v>
      </c>
    </row>
    <row r="70" spans="1:5">
      <c r="A70">
        <v>7.2999999999999995E-2</v>
      </c>
      <c r="B70">
        <v>8.7140000000000004</v>
      </c>
      <c r="C70">
        <v>0.46800000000000003</v>
      </c>
      <c r="D70">
        <v>28.864999999999998</v>
      </c>
      <c r="E70">
        <v>28.864999999999998</v>
      </c>
    </row>
    <row r="71" spans="1:5">
      <c r="A71">
        <v>8.2700000000011639E-2</v>
      </c>
      <c r="B71">
        <v>7.43</v>
      </c>
      <c r="C71">
        <v>0.50900000000000001</v>
      </c>
      <c r="D71">
        <v>14.339</v>
      </c>
      <c r="E71">
        <v>14.339</v>
      </c>
    </row>
    <row r="72" spans="1:5">
      <c r="A72">
        <v>0.12290000000002328</v>
      </c>
      <c r="B72">
        <v>7.6159999999999997</v>
      </c>
      <c r="C72">
        <v>0.47199999999999998</v>
      </c>
      <c r="D72">
        <v>16.544</v>
      </c>
      <c r="E72">
        <v>16.544</v>
      </c>
    </row>
    <row r="73" spans="1:5">
      <c r="A73">
        <v>3.6999999999999998E-2</v>
      </c>
      <c r="B73">
        <v>8.2349999999999994</v>
      </c>
      <c r="C73">
        <v>0.46100000000000002</v>
      </c>
      <c r="D73">
        <v>21.738</v>
      </c>
      <c r="E73">
        <v>21.738</v>
      </c>
    </row>
    <row r="74" spans="1:5">
      <c r="A74">
        <v>5.3499999999999999E-2</v>
      </c>
      <c r="B74">
        <v>8.3049999999999997</v>
      </c>
      <c r="C74">
        <v>0.53500000000000003</v>
      </c>
      <c r="D74">
        <v>18.382999999999999</v>
      </c>
      <c r="E74">
        <v>18.382999999999999</v>
      </c>
    </row>
    <row r="75" spans="1:5">
      <c r="A75">
        <v>6.8599999999976721E-2</v>
      </c>
      <c r="B75">
        <v>7.3739999999999997</v>
      </c>
      <c r="C75">
        <v>0.69</v>
      </c>
      <c r="D75">
        <v>14.561</v>
      </c>
      <c r="E75">
        <v>14.561</v>
      </c>
    </row>
    <row r="76" spans="1:5">
      <c r="A76">
        <v>5.1000000000000004E-2</v>
      </c>
      <c r="B76">
        <v>8.4570000000000007</v>
      </c>
      <c r="C76">
        <v>1.2150000000000001</v>
      </c>
      <c r="D76">
        <v>20.811</v>
      </c>
      <c r="E76">
        <v>20.811</v>
      </c>
    </row>
    <row r="77" spans="1:5">
      <c r="A77">
        <v>8.4000000000000005E-2</v>
      </c>
      <c r="B77">
        <v>7.5259999999999998</v>
      </c>
      <c r="C77">
        <v>0.91900000000000004</v>
      </c>
      <c r="D77">
        <v>18.823</v>
      </c>
      <c r="E77">
        <v>18.823</v>
      </c>
    </row>
    <row r="78" spans="1:5">
      <c r="A78">
        <v>8.1599999999976719E-2</v>
      </c>
      <c r="B78">
        <v>8.3840000000000003</v>
      </c>
      <c r="C78">
        <v>0.53300000000000003</v>
      </c>
      <c r="D78">
        <v>25.675000000000001</v>
      </c>
      <c r="E78">
        <v>25.675000000000001</v>
      </c>
    </row>
    <row r="79" spans="1:5">
      <c r="A79">
        <v>4.8000000000000001E-2</v>
      </c>
      <c r="B79">
        <v>7.6319999999999997</v>
      </c>
      <c r="C79">
        <v>0.61599999999999999</v>
      </c>
      <c r="D79">
        <v>19.561</v>
      </c>
      <c r="E79">
        <v>19.561</v>
      </c>
    </row>
    <row r="80" spans="1:5">
      <c r="A80">
        <v>6.0999999999999999E-2</v>
      </c>
      <c r="B80">
        <v>8.0419999999999998</v>
      </c>
      <c r="C80">
        <v>0.85299999999999998</v>
      </c>
      <c r="D80">
        <v>20.260999999999999</v>
      </c>
      <c r="E80">
        <v>20.260999999999999</v>
      </c>
    </row>
    <row r="81" spans="1:5">
      <c r="A81">
        <v>5.1000000000000004E-2</v>
      </c>
      <c r="B81">
        <v>8.2420000000000009</v>
      </c>
      <c r="C81">
        <v>0.69399999999999995</v>
      </c>
      <c r="D81">
        <v>19.486000000000001</v>
      </c>
      <c r="E81">
        <v>19.486000000000001</v>
      </c>
    </row>
    <row r="82" spans="1:5">
      <c r="A82">
        <v>0.03</v>
      </c>
      <c r="B82">
        <v>7.806</v>
      </c>
      <c r="C82">
        <v>0.40400000000000003</v>
      </c>
      <c r="D82">
        <v>16.138999999999999</v>
      </c>
      <c r="E82">
        <v>16.138999999999999</v>
      </c>
    </row>
    <row r="83" spans="1:5">
      <c r="A83">
        <v>3.4000000000000002E-2</v>
      </c>
      <c r="B83">
        <v>8.7200000000000006</v>
      </c>
      <c r="C83">
        <v>1.218</v>
      </c>
      <c r="D83">
        <v>16.741</v>
      </c>
      <c r="E83">
        <v>16.741</v>
      </c>
    </row>
    <row r="84" spans="1:5">
      <c r="A84">
        <v>3.3000000000000002E-2</v>
      </c>
      <c r="B84">
        <v>7.5990000000000002</v>
      </c>
      <c r="C84">
        <v>0.65200000000000002</v>
      </c>
      <c r="D84">
        <v>16.253</v>
      </c>
      <c r="E84">
        <v>16.253</v>
      </c>
    </row>
    <row r="85" spans="1:5">
      <c r="A85">
        <v>3.3000000000000002E-2</v>
      </c>
      <c r="B85">
        <v>7.5670000000000002</v>
      </c>
      <c r="C85">
        <v>0.59599999999999997</v>
      </c>
      <c r="D85">
        <v>14.180999999999999</v>
      </c>
      <c r="E85">
        <v>14.180999999999999</v>
      </c>
    </row>
    <row r="86" spans="1:5">
      <c r="A86">
        <v>4.4999999999999998E-2</v>
      </c>
      <c r="B86">
        <v>9.6180000000000003</v>
      </c>
      <c r="C86">
        <v>0.86099999999999999</v>
      </c>
      <c r="D86">
        <v>15.224</v>
      </c>
      <c r="E86">
        <v>15.224</v>
      </c>
    </row>
    <row r="87" spans="1:5">
      <c r="A87">
        <v>2.3E-2</v>
      </c>
      <c r="B87">
        <v>8.6479999999999997</v>
      </c>
      <c r="C87">
        <v>0.65300000000000002</v>
      </c>
      <c r="D87">
        <v>20.405999999999999</v>
      </c>
      <c r="E87">
        <v>20.405999999999999</v>
      </c>
    </row>
    <row r="88" spans="1:5">
      <c r="A88">
        <v>4.1000000000000002E-2</v>
      </c>
      <c r="B88">
        <v>8.01</v>
      </c>
      <c r="C88">
        <v>0.64700000000000002</v>
      </c>
      <c r="D88">
        <v>16.904</v>
      </c>
      <c r="E88">
        <v>16.904</v>
      </c>
    </row>
    <row r="89" spans="1:5">
      <c r="A89">
        <v>1E-3</v>
      </c>
      <c r="B89">
        <v>6.702</v>
      </c>
      <c r="C89">
        <v>0.64400000000000002</v>
      </c>
      <c r="D89">
        <v>19.390999999999998</v>
      </c>
      <c r="E89">
        <v>19.390999999999998</v>
      </c>
    </row>
    <row r="90" spans="1:5">
      <c r="A90">
        <v>6.4000000000000001E-2</v>
      </c>
      <c r="B90">
        <v>9.0389999999999997</v>
      </c>
      <c r="C90">
        <v>1.121</v>
      </c>
      <c r="D90">
        <v>33.383200000000002</v>
      </c>
      <c r="E90">
        <v>33.383200000000002</v>
      </c>
    </row>
    <row r="91" spans="1:5">
      <c r="A91">
        <v>5.7000000000000002E-2</v>
      </c>
      <c r="B91">
        <v>7.7050000000000001</v>
      </c>
      <c r="C91">
        <v>0.59299999999999997</v>
      </c>
      <c r="D91">
        <v>23.864000000000001</v>
      </c>
      <c r="E91">
        <v>23.864000000000001</v>
      </c>
    </row>
    <row r="92" spans="1:5">
      <c r="A92">
        <v>5.9000000000000004E-2</v>
      </c>
      <c r="B92">
        <v>10.042999999999999</v>
      </c>
      <c r="C92">
        <v>0.55300000000000005</v>
      </c>
      <c r="D92">
        <v>52.817999999999998</v>
      </c>
      <c r="E92">
        <v>52.817999999999998</v>
      </c>
    </row>
    <row r="93" spans="1:5">
      <c r="A93">
        <v>0.02</v>
      </c>
      <c r="B93">
        <v>9.8049999999999997</v>
      </c>
      <c r="C93">
        <v>1.1040000000000001</v>
      </c>
      <c r="D93">
        <v>72.596000000000004</v>
      </c>
      <c r="E93">
        <v>72.596000000000004</v>
      </c>
    </row>
    <row r="94" spans="1:5">
      <c r="A94">
        <v>5.220000000001164E-2</v>
      </c>
      <c r="B94">
        <v>8.0649999999999995</v>
      </c>
      <c r="C94">
        <v>0.47499999999999998</v>
      </c>
      <c r="D94">
        <v>53.26</v>
      </c>
      <c r="E94">
        <v>53.26</v>
      </c>
    </row>
    <row r="95" spans="1:5">
      <c r="A95">
        <v>6.8000000000000005E-2</v>
      </c>
      <c r="B95">
        <v>11.964</v>
      </c>
      <c r="C95">
        <v>0.77400000000000002</v>
      </c>
      <c r="D95">
        <v>55.636000000000003</v>
      </c>
      <c r="E95">
        <v>55.636000000000003</v>
      </c>
    </row>
    <row r="96" spans="1:5">
      <c r="A96">
        <v>3.8599999999976715E-2</v>
      </c>
      <c r="B96">
        <v>8.0830000000000002</v>
      </c>
      <c r="C96">
        <v>0.77200000000000002</v>
      </c>
      <c r="D96">
        <v>25.664999999999999</v>
      </c>
      <c r="E96">
        <v>25.664999999999999</v>
      </c>
    </row>
    <row r="97" spans="1:5">
      <c r="A97">
        <v>5.970000000001164E-2</v>
      </c>
      <c r="B97">
        <v>7.8170000000000002</v>
      </c>
      <c r="C97">
        <v>0.49299999999999999</v>
      </c>
      <c r="D97">
        <v>29.757000000000001</v>
      </c>
      <c r="E97">
        <v>29.757000000000001</v>
      </c>
    </row>
    <row r="98" spans="1:5">
      <c r="A98">
        <v>5.1000000000000004E-2</v>
      </c>
      <c r="B98">
        <v>6.9989999999999997</v>
      </c>
      <c r="C98">
        <v>0.43</v>
      </c>
      <c r="D98">
        <v>24.05</v>
      </c>
      <c r="E98">
        <v>24.05</v>
      </c>
    </row>
    <row r="99" spans="1:5">
      <c r="A99">
        <v>4.0299999999988359E-2</v>
      </c>
      <c r="B99">
        <v>6.4740000000000002</v>
      </c>
      <c r="C99">
        <v>0.36499999999999999</v>
      </c>
      <c r="D99">
        <v>22.198</v>
      </c>
      <c r="E99">
        <v>22.198</v>
      </c>
    </row>
    <row r="100" spans="1:5">
      <c r="A100">
        <v>6.9500000000000006E-2</v>
      </c>
      <c r="B100">
        <v>7.7160000000000002</v>
      </c>
      <c r="C100">
        <v>0.66200000000000003</v>
      </c>
      <c r="D100">
        <v>37.954999999999998</v>
      </c>
      <c r="E100">
        <v>37.954999999999998</v>
      </c>
    </row>
    <row r="101" spans="1:5">
      <c r="A101">
        <v>6.8799999999988357E-2</v>
      </c>
      <c r="B101">
        <v>7.0179999999999998</v>
      </c>
      <c r="C101">
        <v>1.004</v>
      </c>
      <c r="D101">
        <v>36.091000000000001</v>
      </c>
      <c r="E101">
        <v>36.091000000000001</v>
      </c>
    </row>
    <row r="102" spans="1:5">
      <c r="A102">
        <v>6.9000000000000006E-2</v>
      </c>
      <c r="B102">
        <v>5.9720000000000004</v>
      </c>
      <c r="C102">
        <v>0.47499999999999998</v>
      </c>
      <c r="D102">
        <v>25.084</v>
      </c>
      <c r="E102">
        <v>25.084</v>
      </c>
    </row>
    <row r="103" spans="1:5">
      <c r="A103">
        <v>6.3E-2</v>
      </c>
      <c r="B103">
        <v>6.9619999999999997</v>
      </c>
      <c r="C103">
        <v>0.57199999999999995</v>
      </c>
      <c r="D103">
        <v>40.793999999999997</v>
      </c>
      <c r="E103">
        <v>40.793999999999997</v>
      </c>
    </row>
    <row r="104" spans="1:5">
      <c r="A104">
        <v>6.4000000000000001E-2</v>
      </c>
      <c r="B104">
        <v>6.18</v>
      </c>
      <c r="C104">
        <v>0.48799999999999999</v>
      </c>
      <c r="D104">
        <v>28.765999999999998</v>
      </c>
      <c r="E104">
        <v>28.765999999999998</v>
      </c>
    </row>
    <row r="105" spans="1:5">
      <c r="A105">
        <v>5.9000000000000004E-2</v>
      </c>
      <c r="B105">
        <v>6.82</v>
      </c>
      <c r="C105">
        <v>0.441</v>
      </c>
      <c r="D105">
        <v>29.423999999999999</v>
      </c>
      <c r="E105">
        <v>29.423999999999999</v>
      </c>
    </row>
    <row r="106" spans="1:5">
      <c r="A106">
        <v>7.0000000000000007E-2</v>
      </c>
      <c r="B106">
        <v>8.6120000000000001</v>
      </c>
      <c r="C106">
        <v>0.55500000000000005</v>
      </c>
      <c r="D106">
        <v>52.396000000000001</v>
      </c>
      <c r="E106">
        <v>52.396000000000001</v>
      </c>
    </row>
    <row r="107" spans="1:5">
      <c r="A107">
        <v>0.26479999999998838</v>
      </c>
      <c r="B107">
        <v>6.9630000000000001</v>
      </c>
      <c r="C107">
        <v>1.204</v>
      </c>
      <c r="D107">
        <v>40.165999999999997</v>
      </c>
      <c r="E107">
        <v>40.165999999999997</v>
      </c>
    </row>
    <row r="108" spans="1:5">
      <c r="A108">
        <v>0.112</v>
      </c>
      <c r="B108">
        <v>4.944</v>
      </c>
      <c r="C108">
        <v>1.696</v>
      </c>
      <c r="D108">
        <v>22.664000000000001</v>
      </c>
      <c r="E108">
        <v>22.664000000000001</v>
      </c>
    </row>
    <row r="109" spans="1:5">
      <c r="A109">
        <v>0.19800000000000001</v>
      </c>
      <c r="B109">
        <v>5.5960000000000001</v>
      </c>
      <c r="C109">
        <v>1.8160000000000001</v>
      </c>
      <c r="D109">
        <v>34.927999999999997</v>
      </c>
      <c r="E109">
        <v>34.927999999999997</v>
      </c>
    </row>
    <row r="110" spans="1:5">
      <c r="A110">
        <v>0.10929999999998836</v>
      </c>
      <c r="B110">
        <v>6.4509999999999996</v>
      </c>
      <c r="C110">
        <v>1.476</v>
      </c>
      <c r="D110">
        <v>23.047999999999998</v>
      </c>
      <c r="E110">
        <v>23.047999999999998</v>
      </c>
    </row>
    <row r="111" spans="1:5">
      <c r="A111">
        <v>7.2200000000011644E-2</v>
      </c>
      <c r="B111">
        <v>6.8680000000000003</v>
      </c>
      <c r="C111">
        <v>1.405</v>
      </c>
      <c r="D111">
        <v>29.234000000000002</v>
      </c>
      <c r="E111">
        <v>29.234000000000002</v>
      </c>
    </row>
    <row r="112" spans="1:5">
      <c r="A112">
        <v>0.125</v>
      </c>
      <c r="B112">
        <v>5.8920000000000003</v>
      </c>
      <c r="C112">
        <v>1.123</v>
      </c>
      <c r="D112">
        <v>32.71</v>
      </c>
      <c r="E112">
        <v>32.71</v>
      </c>
    </row>
    <row r="113" spans="1:5">
      <c r="A113">
        <v>5.209999999997672E-2</v>
      </c>
      <c r="B113">
        <v>5.367</v>
      </c>
      <c r="C113">
        <v>0.752</v>
      </c>
      <c r="D113">
        <v>26.117999999999999</v>
      </c>
      <c r="E113">
        <v>26.117999999999999</v>
      </c>
    </row>
    <row r="114" spans="1:5">
      <c r="A114">
        <v>7.4999999999999997E-2</v>
      </c>
      <c r="B114">
        <v>6.48</v>
      </c>
      <c r="C114">
        <v>0.93200000000000005</v>
      </c>
      <c r="D114">
        <v>32.945</v>
      </c>
      <c r="E114">
        <v>32.945</v>
      </c>
    </row>
    <row r="115" spans="1:5">
      <c r="A115">
        <v>4.5999999999999999E-2</v>
      </c>
      <c r="B115">
        <v>7.484</v>
      </c>
      <c r="C115">
        <v>1.238</v>
      </c>
      <c r="D115">
        <v>47.085000000000001</v>
      </c>
      <c r="E115">
        <v>47.085000000000001</v>
      </c>
    </row>
    <row r="116" spans="1:5">
      <c r="A116">
        <v>6.0299999999988363E-2</v>
      </c>
      <c r="B116">
        <v>6.5910000000000002</v>
      </c>
      <c r="C116">
        <v>0.749</v>
      </c>
      <c r="D116">
        <v>49.040999999999997</v>
      </c>
      <c r="E116">
        <v>49.040999999999997</v>
      </c>
    </row>
    <row r="117" spans="1:5">
      <c r="A117">
        <v>7.9700000000011637E-2</v>
      </c>
      <c r="B117">
        <v>6.7110000000000003</v>
      </c>
      <c r="C117">
        <v>0.94699999999999995</v>
      </c>
      <c r="D117">
        <v>35.582999999999998</v>
      </c>
      <c r="E117">
        <v>35.582999999999998</v>
      </c>
    </row>
    <row r="118" spans="1:5">
      <c r="A118">
        <v>3.9E-2</v>
      </c>
      <c r="B118">
        <v>7.6429999999999998</v>
      </c>
      <c r="C118">
        <v>0.63</v>
      </c>
      <c r="D118">
        <v>47.188000000000002</v>
      </c>
      <c r="E118">
        <v>47.188000000000002</v>
      </c>
    </row>
    <row r="119" spans="1:5">
      <c r="A119">
        <v>8.8999999999999996E-2</v>
      </c>
      <c r="B119">
        <v>5.95</v>
      </c>
      <c r="C119">
        <v>0.84</v>
      </c>
      <c r="D119">
        <v>34.021999999999998</v>
      </c>
      <c r="E119">
        <v>34.021999999999998</v>
      </c>
    </row>
    <row r="120" spans="1:5">
      <c r="A120">
        <v>6.320000000001165E-2</v>
      </c>
      <c r="B120">
        <v>5.6970000000000001</v>
      </c>
      <c r="C120">
        <v>0.49299999999999999</v>
      </c>
      <c r="D120">
        <v>27.56</v>
      </c>
      <c r="E120">
        <v>27.56</v>
      </c>
    </row>
    <row r="121" spans="1:5">
      <c r="A121">
        <v>9.6299999999988367E-2</v>
      </c>
      <c r="B121">
        <v>8.0969999999999995</v>
      </c>
      <c r="C121">
        <v>0.71</v>
      </c>
      <c r="D121">
        <v>50.348999999999997</v>
      </c>
      <c r="E121">
        <v>50.348999999999997</v>
      </c>
    </row>
    <row r="122" spans="1:5">
      <c r="A122">
        <v>4.9000000000000002E-2</v>
      </c>
      <c r="B122">
        <v>6.4610000000000003</v>
      </c>
      <c r="C122">
        <v>0.71</v>
      </c>
      <c r="D122">
        <v>56.886000000000003</v>
      </c>
      <c r="E122">
        <v>56.886000000000003</v>
      </c>
    </row>
    <row r="123" spans="1:5">
      <c r="A123">
        <v>4.2799999999988361E-2</v>
      </c>
      <c r="B123">
        <v>5.9550000000000001</v>
      </c>
      <c r="C123">
        <v>0.49</v>
      </c>
      <c r="D123">
        <v>41.082999999999998</v>
      </c>
      <c r="E123">
        <v>41.082999999999998</v>
      </c>
    </row>
    <row r="124" spans="1:5">
      <c r="A124">
        <v>4.2600000000034922E-2</v>
      </c>
      <c r="B124">
        <v>7.5049999999999999</v>
      </c>
      <c r="C124">
        <v>0.91800000000000004</v>
      </c>
      <c r="D124">
        <v>52.664999999999999</v>
      </c>
      <c r="E124">
        <v>52.664999999999999</v>
      </c>
    </row>
    <row r="125" spans="1:5">
      <c r="A125">
        <v>5.3999999999999999E-2</v>
      </c>
      <c r="B125">
        <v>6.2629999999999999</v>
      </c>
      <c r="C125">
        <v>0.67</v>
      </c>
      <c r="D125">
        <v>41.043999999999997</v>
      </c>
      <c r="E125">
        <v>41.043999999999997</v>
      </c>
    </row>
    <row r="126" spans="1:5">
      <c r="A126">
        <v>3.8799999999988358E-2</v>
      </c>
      <c r="B126">
        <v>7.1459999999999999</v>
      </c>
      <c r="C126">
        <v>0.64500000000000002</v>
      </c>
      <c r="D126">
        <v>23.097999999999999</v>
      </c>
      <c r="E126">
        <v>23.097999999999999</v>
      </c>
    </row>
    <row r="127" spans="1:5">
      <c r="A127">
        <v>4.3200000000011646E-2</v>
      </c>
      <c r="B127">
        <v>5.9029999999999996</v>
      </c>
      <c r="C127">
        <v>0.80600000000000005</v>
      </c>
      <c r="D127">
        <v>32.247</v>
      </c>
      <c r="E127">
        <v>32.247</v>
      </c>
    </row>
    <row r="128" spans="1:5">
      <c r="A128">
        <v>5.5500000000000001E-2</v>
      </c>
      <c r="B128">
        <v>7.1719999999999997</v>
      </c>
      <c r="C128">
        <v>1.083</v>
      </c>
      <c r="D128">
        <v>36.061999999999998</v>
      </c>
      <c r="E128">
        <v>36.061999999999998</v>
      </c>
    </row>
    <row r="129" spans="1:5">
      <c r="A129">
        <v>3.329999999998836E-2</v>
      </c>
      <c r="B129">
        <v>5.2240000000000002</v>
      </c>
      <c r="C129">
        <v>0.41799999999999998</v>
      </c>
      <c r="D129">
        <v>22.988</v>
      </c>
      <c r="E129">
        <v>22.988</v>
      </c>
    </row>
    <row r="130" spans="1:5">
      <c r="A130">
        <v>3.9200000000011642E-2</v>
      </c>
      <c r="B130">
        <v>5.5339999999999998</v>
      </c>
      <c r="C130">
        <v>0.45400000000000001</v>
      </c>
      <c r="D130">
        <v>28.984999999999999</v>
      </c>
      <c r="E130">
        <v>28.984999999999999</v>
      </c>
    </row>
    <row r="131" spans="1:5">
      <c r="A131">
        <v>5.5E-2</v>
      </c>
      <c r="B131">
        <v>5.42</v>
      </c>
      <c r="C131">
        <v>0.505</v>
      </c>
      <c r="D131">
        <v>25.969000000000001</v>
      </c>
      <c r="E131">
        <v>25.969000000000001</v>
      </c>
    </row>
    <row r="132" spans="1:5">
      <c r="A132">
        <v>8.2000000000000003E-2</v>
      </c>
      <c r="B132">
        <v>5.7130000000000001</v>
      </c>
      <c r="C132">
        <v>1</v>
      </c>
      <c r="D132">
        <v>24.393999999999998</v>
      </c>
      <c r="E132">
        <v>24.393999999999998</v>
      </c>
    </row>
    <row r="133" spans="1:5">
      <c r="A133">
        <v>3.2899999999965075E-2</v>
      </c>
      <c r="B133">
        <v>6.0890000000000004</v>
      </c>
      <c r="C133">
        <v>0.80900000000000005</v>
      </c>
      <c r="D133">
        <v>30.869</v>
      </c>
      <c r="E133">
        <v>30.869</v>
      </c>
    </row>
    <row r="134" spans="1:5">
      <c r="A134">
        <v>0.222</v>
      </c>
      <c r="B134">
        <v>6.4260000000000002</v>
      </c>
      <c r="C134">
        <v>2.2570000000000001</v>
      </c>
      <c r="D134">
        <v>30.187000000000001</v>
      </c>
      <c r="E134">
        <v>30.187000000000001</v>
      </c>
    </row>
    <row r="135" spans="1:5">
      <c r="A135">
        <v>9.8000000000000004E-2</v>
      </c>
      <c r="B135">
        <v>5</v>
      </c>
      <c r="C135">
        <v>0.51800000000000002</v>
      </c>
      <c r="D135">
        <v>19.853999999999999</v>
      </c>
      <c r="E135">
        <v>19.853999999999999</v>
      </c>
    </row>
    <row r="136" spans="1:5">
      <c r="A136">
        <v>6.9000000000000006E-2</v>
      </c>
      <c r="B136">
        <v>6.2949999999999999</v>
      </c>
      <c r="C136">
        <v>0.90500000000000003</v>
      </c>
      <c r="D136">
        <v>26.312000000000001</v>
      </c>
      <c r="E136">
        <v>26.312000000000001</v>
      </c>
    </row>
    <row r="137" spans="1:5">
      <c r="A137">
        <v>5.5100000000034927E-2</v>
      </c>
      <c r="B137">
        <v>6.9880000000000004</v>
      </c>
      <c r="C137">
        <v>0.79200000000000004</v>
      </c>
      <c r="D137">
        <v>19.488</v>
      </c>
      <c r="E137">
        <v>19.488</v>
      </c>
    </row>
    <row r="138" spans="1:5">
      <c r="A138">
        <v>7.5899999999965079E-2</v>
      </c>
      <c r="B138">
        <v>8.9689999999999994</v>
      </c>
      <c r="C138">
        <v>0.93300000000000005</v>
      </c>
      <c r="D138">
        <v>23.731999999999999</v>
      </c>
      <c r="E138">
        <v>23.731999999999999</v>
      </c>
    </row>
    <row r="139" spans="1:5">
      <c r="A139">
        <v>9.4899999999965082E-2</v>
      </c>
      <c r="B139">
        <v>9.6850000000000005</v>
      </c>
      <c r="C139">
        <v>1.0669999999999999</v>
      </c>
      <c r="D139">
        <v>28.433</v>
      </c>
      <c r="E139">
        <v>28.433</v>
      </c>
    </row>
    <row r="140" spans="1:5">
      <c r="A140">
        <v>9.6000000000000002E-2</v>
      </c>
      <c r="B140">
        <v>6.2450000000000001</v>
      </c>
      <c r="C140">
        <v>0.83699999999999997</v>
      </c>
      <c r="D140">
        <v>17.738</v>
      </c>
      <c r="E140">
        <v>17.738</v>
      </c>
    </row>
    <row r="141" spans="1:5">
      <c r="A141">
        <v>5.9799999999988362E-2</v>
      </c>
      <c r="B141">
        <v>5.8019999999999996</v>
      </c>
      <c r="C141">
        <v>0.69599999999999995</v>
      </c>
      <c r="D141">
        <v>18.826000000000001</v>
      </c>
      <c r="E141">
        <v>18.826000000000001</v>
      </c>
    </row>
    <row r="142" spans="1:5">
      <c r="A142">
        <v>5.1000000000000004E-2</v>
      </c>
      <c r="B142">
        <v>7.8920000000000003</v>
      </c>
      <c r="C142">
        <v>0.85499999999999998</v>
      </c>
      <c r="D142">
        <v>22.079000000000001</v>
      </c>
      <c r="E142">
        <v>22.079000000000001</v>
      </c>
    </row>
    <row r="143" spans="1:5">
      <c r="A143">
        <v>0.05</v>
      </c>
      <c r="B143">
        <v>7.141</v>
      </c>
      <c r="C143">
        <v>0.44900000000000001</v>
      </c>
      <c r="D143">
        <v>19.309999999999999</v>
      </c>
      <c r="E143">
        <v>19.309999999999999</v>
      </c>
    </row>
    <row r="144" spans="1:5">
      <c r="A144">
        <v>5.220000000001164E-2</v>
      </c>
      <c r="B144">
        <v>7.3929999999999998</v>
      </c>
      <c r="C144">
        <v>0.44800000000000001</v>
      </c>
      <c r="D144">
        <v>19.131</v>
      </c>
      <c r="E144">
        <v>19.131</v>
      </c>
    </row>
    <row r="145" spans="1:5">
      <c r="A145">
        <v>0.05</v>
      </c>
      <c r="B145">
        <v>10.099</v>
      </c>
      <c r="C145">
        <v>0.73499999999999999</v>
      </c>
      <c r="D145">
        <v>27.178999999999998</v>
      </c>
      <c r="E145">
        <v>27.178999999999998</v>
      </c>
    </row>
    <row r="146" spans="1:5">
      <c r="A146">
        <v>5.2999999999999999E-2</v>
      </c>
      <c r="B146">
        <v>8.9260000000000002</v>
      </c>
      <c r="C146">
        <v>0.55300000000000005</v>
      </c>
      <c r="D146">
        <v>22.184000000000001</v>
      </c>
      <c r="E146">
        <v>22.184000000000001</v>
      </c>
    </row>
    <row r="147" spans="1:5">
      <c r="A147">
        <v>0</v>
      </c>
      <c r="B147">
        <v>7.7359999999999998</v>
      </c>
      <c r="C147">
        <v>0.745</v>
      </c>
      <c r="D147">
        <v>14.496</v>
      </c>
      <c r="E147">
        <v>14.496</v>
      </c>
    </row>
    <row r="148" spans="1:5">
      <c r="A148">
        <v>3.6000000000000004E-2</v>
      </c>
      <c r="B148">
        <v>6.7510000000000003</v>
      </c>
      <c r="C148">
        <v>0.33600000000000002</v>
      </c>
      <c r="D148">
        <v>10.741</v>
      </c>
      <c r="E148">
        <v>10.741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05BF-3D8F-4745-8C34-D434959812E1}">
  <dimension ref="A1:X695"/>
  <sheetViews>
    <sheetView topLeftCell="K1" workbookViewId="0">
      <selection activeCell="X3" sqref="X3"/>
    </sheetView>
  </sheetViews>
  <sheetFormatPr defaultRowHeight="15"/>
  <cols>
    <col min="2" max="2" width="43" customWidth="1"/>
    <col min="19" max="19" width="42.85546875" bestFit="1" customWidth="1"/>
    <col min="22" max="22" width="10" bestFit="1" customWidth="1"/>
    <col min="24" max="24" width="102.85546875" bestFit="1" customWidth="1"/>
  </cols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s="1" t="s">
        <v>214</v>
      </c>
      <c r="S1" s="1" t="s">
        <v>59</v>
      </c>
      <c r="T1" s="1" t="s">
        <v>58</v>
      </c>
      <c r="U1" s="1" t="s">
        <v>215</v>
      </c>
      <c r="V1" s="28" t="s">
        <v>220</v>
      </c>
    </row>
    <row r="2" spans="1:24">
      <c r="A2">
        <v>50</v>
      </c>
      <c r="B2" t="s">
        <v>71</v>
      </c>
      <c r="C2" t="s">
        <v>72</v>
      </c>
      <c r="G2" t="s">
        <v>73</v>
      </c>
      <c r="O2" t="e">
        <f>AVERAGE(D2:M2)</f>
        <v>#DIV/0!</v>
      </c>
      <c r="R2" s="2">
        <v>50</v>
      </c>
      <c r="S2" s="2" t="s">
        <v>71</v>
      </c>
      <c r="T2" s="2" t="s">
        <v>72</v>
      </c>
      <c r="U2" s="2" t="e">
        <f>AVERAGEIF($A$2:$A$695,R2,$O$2:$O$695)</f>
        <v>#DIV/0!</v>
      </c>
      <c r="X2" s="26" t="s">
        <v>216</v>
      </c>
    </row>
    <row r="3" spans="1:24">
      <c r="A3">
        <v>50</v>
      </c>
      <c r="B3" t="s">
        <v>71</v>
      </c>
      <c r="C3" t="s">
        <v>72</v>
      </c>
      <c r="D3" t="s">
        <v>73</v>
      </c>
      <c r="E3" t="s">
        <v>73</v>
      </c>
      <c r="F3" t="s">
        <v>73</v>
      </c>
      <c r="G3" t="s">
        <v>73</v>
      </c>
      <c r="H3" t="s">
        <v>73</v>
      </c>
      <c r="I3" t="s">
        <v>73</v>
      </c>
      <c r="J3" t="s">
        <v>73</v>
      </c>
      <c r="K3" t="s">
        <v>73</v>
      </c>
      <c r="O3" t="e">
        <f t="shared" ref="O3:O66" si="0">AVERAGE(D3:M3)</f>
        <v>#DIV/0!</v>
      </c>
      <c r="R3" s="2">
        <v>52</v>
      </c>
      <c r="S3" s="2" t="s">
        <v>74</v>
      </c>
      <c r="T3" s="2" t="s">
        <v>72</v>
      </c>
      <c r="U3" s="2">
        <f t="shared" ref="U3:U66" si="1">AVERAGEIF($A$2:$A$695,R3,$O$2:$O$695)</f>
        <v>1.9013055555555558</v>
      </c>
      <c r="V3">
        <f>U3/1000</f>
        <v>1.9013055555555558E-3</v>
      </c>
    </row>
    <row r="4" spans="1:24">
      <c r="A4">
        <v>50</v>
      </c>
      <c r="B4" t="s">
        <v>71</v>
      </c>
      <c r="C4" t="s">
        <v>72</v>
      </c>
      <c r="D4" t="s">
        <v>73</v>
      </c>
      <c r="E4" t="s">
        <v>73</v>
      </c>
      <c r="F4" t="s">
        <v>73</v>
      </c>
      <c r="G4" t="s">
        <v>73</v>
      </c>
      <c r="H4" t="s">
        <v>73</v>
      </c>
      <c r="I4" t="s">
        <v>73</v>
      </c>
      <c r="J4" t="s">
        <v>73</v>
      </c>
      <c r="K4" t="s">
        <v>73</v>
      </c>
      <c r="L4" t="s">
        <v>73</v>
      </c>
      <c r="O4" t="e">
        <f t="shared" si="0"/>
        <v>#DIV/0!</v>
      </c>
      <c r="R4" s="2">
        <v>61</v>
      </c>
      <c r="S4" s="2" t="s">
        <v>9</v>
      </c>
      <c r="T4" s="2"/>
      <c r="U4" s="2">
        <f t="shared" si="1"/>
        <v>8.1109679487179491</v>
      </c>
    </row>
    <row r="5" spans="1:24">
      <c r="A5">
        <v>50</v>
      </c>
      <c r="B5" t="s">
        <v>71</v>
      </c>
      <c r="C5" t="s">
        <v>72</v>
      </c>
      <c r="D5" t="s">
        <v>73</v>
      </c>
      <c r="E5" t="s">
        <v>73</v>
      </c>
      <c r="F5">
        <v>3.2</v>
      </c>
      <c r="G5" t="s">
        <v>73</v>
      </c>
      <c r="H5" t="s">
        <v>73</v>
      </c>
      <c r="I5" t="s">
        <v>73</v>
      </c>
      <c r="J5" t="s">
        <v>73</v>
      </c>
      <c r="K5" t="s">
        <v>73</v>
      </c>
      <c r="L5" t="s">
        <v>73</v>
      </c>
      <c r="O5">
        <f t="shared" si="0"/>
        <v>3.2</v>
      </c>
      <c r="R5" s="2">
        <v>62</v>
      </c>
      <c r="S5" s="2" t="s">
        <v>76</v>
      </c>
      <c r="T5" s="2" t="s">
        <v>77</v>
      </c>
      <c r="U5" s="2">
        <f t="shared" si="1"/>
        <v>654.82063492063492</v>
      </c>
    </row>
    <row r="6" spans="1:24">
      <c r="A6">
        <v>50</v>
      </c>
      <c r="B6" t="s">
        <v>71</v>
      </c>
      <c r="C6" t="s">
        <v>72</v>
      </c>
      <c r="D6" t="s">
        <v>73</v>
      </c>
      <c r="E6" t="s">
        <v>73</v>
      </c>
      <c r="F6" t="s">
        <v>73</v>
      </c>
      <c r="H6" t="s">
        <v>73</v>
      </c>
      <c r="I6" t="s">
        <v>73</v>
      </c>
      <c r="J6" t="s">
        <v>73</v>
      </c>
      <c r="K6" t="s">
        <v>73</v>
      </c>
      <c r="L6" t="s">
        <v>73</v>
      </c>
      <c r="M6" t="s">
        <v>73</v>
      </c>
      <c r="O6" t="e">
        <f t="shared" si="0"/>
        <v>#DIV/0!</v>
      </c>
      <c r="R6" s="2">
        <v>76</v>
      </c>
      <c r="S6" s="2" t="s">
        <v>78</v>
      </c>
      <c r="T6" s="2" t="s">
        <v>79</v>
      </c>
      <c r="U6" s="2">
        <f t="shared" si="1"/>
        <v>10.1541568986569</v>
      </c>
    </row>
    <row r="7" spans="1:24">
      <c r="A7">
        <v>50</v>
      </c>
      <c r="B7" t="s">
        <v>71</v>
      </c>
      <c r="C7" t="s">
        <v>72</v>
      </c>
      <c r="D7" t="s">
        <v>73</v>
      </c>
      <c r="E7" t="s">
        <v>73</v>
      </c>
      <c r="F7">
        <v>5.4</v>
      </c>
      <c r="G7" t="s">
        <v>73</v>
      </c>
      <c r="H7" t="s">
        <v>73</v>
      </c>
      <c r="I7" t="s">
        <v>73</v>
      </c>
      <c r="J7" t="s">
        <v>73</v>
      </c>
      <c r="K7" t="s">
        <v>73</v>
      </c>
      <c r="L7" t="s">
        <v>73</v>
      </c>
      <c r="M7" t="s">
        <v>73</v>
      </c>
      <c r="O7">
        <f t="shared" si="0"/>
        <v>5.4</v>
      </c>
      <c r="R7" s="2">
        <v>77</v>
      </c>
      <c r="S7" s="2" t="s">
        <v>80</v>
      </c>
      <c r="T7" s="2" t="s">
        <v>77</v>
      </c>
      <c r="U7" s="2">
        <f t="shared" si="1"/>
        <v>693.24674479166674</v>
      </c>
    </row>
    <row r="8" spans="1:24">
      <c r="A8">
        <v>50</v>
      </c>
      <c r="B8" t="s">
        <v>71</v>
      </c>
      <c r="C8" t="s">
        <v>72</v>
      </c>
      <c r="D8" t="s">
        <v>73</v>
      </c>
      <c r="E8">
        <v>3.8</v>
      </c>
      <c r="F8" t="s">
        <v>73</v>
      </c>
      <c r="G8" t="s">
        <v>73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O8">
        <f t="shared" si="0"/>
        <v>3.8</v>
      </c>
      <c r="R8" s="2">
        <v>103</v>
      </c>
      <c r="S8" s="2" t="s">
        <v>81</v>
      </c>
      <c r="T8" s="2" t="s">
        <v>72</v>
      </c>
      <c r="U8" s="2" t="e">
        <f t="shared" si="1"/>
        <v>#DIV/0!</v>
      </c>
      <c r="V8" t="e">
        <f>U8/1000</f>
        <v>#DIV/0!</v>
      </c>
    </row>
    <row r="9" spans="1:24">
      <c r="A9">
        <v>50</v>
      </c>
      <c r="B9" t="s">
        <v>71</v>
      </c>
      <c r="C9" t="s">
        <v>72</v>
      </c>
      <c r="D9" t="s">
        <v>73</v>
      </c>
      <c r="E9">
        <v>2.5</v>
      </c>
      <c r="G9" t="s">
        <v>73</v>
      </c>
      <c r="H9" t="s">
        <v>73</v>
      </c>
      <c r="I9">
        <v>2.2999999999999998</v>
      </c>
      <c r="K9" t="s">
        <v>73</v>
      </c>
      <c r="L9" t="s">
        <v>73</v>
      </c>
      <c r="M9" t="s">
        <v>73</v>
      </c>
      <c r="O9">
        <f t="shared" si="0"/>
        <v>2.4</v>
      </c>
      <c r="R9" s="2">
        <v>106</v>
      </c>
      <c r="S9" s="2" t="s">
        <v>83</v>
      </c>
      <c r="T9" s="2" t="s">
        <v>72</v>
      </c>
      <c r="U9" s="2">
        <f t="shared" si="1"/>
        <v>1.32E-2</v>
      </c>
      <c r="V9">
        <f>U9/1000</f>
        <v>1.3200000000000001E-5</v>
      </c>
    </row>
    <row r="10" spans="1:24">
      <c r="A10">
        <v>50</v>
      </c>
      <c r="B10" t="s">
        <v>71</v>
      </c>
      <c r="C10" t="s">
        <v>72</v>
      </c>
      <c r="D10">
        <v>7</v>
      </c>
      <c r="F10" t="s">
        <v>73</v>
      </c>
      <c r="G10" t="s">
        <v>73</v>
      </c>
      <c r="H10" t="s">
        <v>73</v>
      </c>
      <c r="I10" t="s">
        <v>73</v>
      </c>
      <c r="K10" t="s">
        <v>73</v>
      </c>
      <c r="L10" t="s">
        <v>73</v>
      </c>
      <c r="M10" t="s">
        <v>73</v>
      </c>
      <c r="O10">
        <f t="shared" si="0"/>
        <v>7</v>
      </c>
      <c r="R10" s="2">
        <v>108</v>
      </c>
      <c r="S10" s="2" t="s">
        <v>84</v>
      </c>
      <c r="T10" s="2" t="s">
        <v>72</v>
      </c>
      <c r="U10" s="2">
        <f t="shared" si="1"/>
        <v>0.122</v>
      </c>
    </row>
    <row r="11" spans="1:24">
      <c r="A11">
        <v>50</v>
      </c>
      <c r="B11" t="s">
        <v>71</v>
      </c>
      <c r="C11" t="s">
        <v>72</v>
      </c>
      <c r="D11" t="s">
        <v>73</v>
      </c>
      <c r="E11" t="s">
        <v>73</v>
      </c>
      <c r="F11">
        <v>2.5</v>
      </c>
      <c r="G11" t="s">
        <v>73</v>
      </c>
      <c r="H11" t="s">
        <v>73</v>
      </c>
      <c r="J11" t="s">
        <v>73</v>
      </c>
      <c r="K11" t="s">
        <v>73</v>
      </c>
      <c r="L11" t="s">
        <v>73</v>
      </c>
      <c r="M11" t="s">
        <v>73</v>
      </c>
      <c r="O11">
        <f t="shared" si="0"/>
        <v>2.5</v>
      </c>
      <c r="R11" s="2">
        <v>111</v>
      </c>
      <c r="S11" s="2" t="s">
        <v>85</v>
      </c>
      <c r="T11" s="2" t="s">
        <v>86</v>
      </c>
      <c r="U11" s="2" t="e">
        <f t="shared" si="1"/>
        <v>#DIV/0!</v>
      </c>
    </row>
    <row r="12" spans="1:24">
      <c r="A12">
        <v>50</v>
      </c>
      <c r="B12" t="s">
        <v>71</v>
      </c>
      <c r="C12" t="s">
        <v>72</v>
      </c>
      <c r="E12">
        <v>2.8</v>
      </c>
      <c r="F12">
        <v>1.1000000000000001</v>
      </c>
      <c r="G12">
        <v>3.3</v>
      </c>
      <c r="H12" t="s">
        <v>73</v>
      </c>
      <c r="J12" t="s">
        <v>207</v>
      </c>
      <c r="K12">
        <v>0.47799999999999998</v>
      </c>
      <c r="L12">
        <v>1.04</v>
      </c>
      <c r="M12" t="s">
        <v>207</v>
      </c>
      <c r="O12">
        <f t="shared" si="0"/>
        <v>1.7436</v>
      </c>
      <c r="R12" s="2">
        <v>116</v>
      </c>
      <c r="S12" s="2" t="s">
        <v>88</v>
      </c>
      <c r="T12" s="2" t="s">
        <v>86</v>
      </c>
      <c r="U12" s="2">
        <f>AVERAGEIF($A$2:$A$695,R12,$O$2:$O$695)</f>
        <v>8.5116412037037055</v>
      </c>
    </row>
    <row r="13" spans="1:24">
      <c r="A13">
        <v>50</v>
      </c>
      <c r="B13" t="s">
        <v>71</v>
      </c>
      <c r="C13" t="s">
        <v>72</v>
      </c>
      <c r="D13" t="s">
        <v>112</v>
      </c>
      <c r="E13" t="s">
        <v>112</v>
      </c>
      <c r="F13" t="s">
        <v>112</v>
      </c>
      <c r="H13">
        <v>2.9</v>
      </c>
      <c r="I13" t="s">
        <v>112</v>
      </c>
      <c r="J13" t="s">
        <v>112</v>
      </c>
      <c r="K13">
        <v>3.6</v>
      </c>
      <c r="L13">
        <v>0.6</v>
      </c>
      <c r="M13">
        <v>1</v>
      </c>
      <c r="O13">
        <f t="shared" si="0"/>
        <v>2.0249999999999999</v>
      </c>
      <c r="R13" s="2">
        <v>117</v>
      </c>
      <c r="S13" s="2" t="s">
        <v>89</v>
      </c>
      <c r="T13" s="2" t="s">
        <v>86</v>
      </c>
      <c r="U13" s="2">
        <f t="shared" si="1"/>
        <v>7.3034351851851858</v>
      </c>
    </row>
    <row r="14" spans="1:24">
      <c r="A14">
        <v>50</v>
      </c>
      <c r="B14" t="s">
        <v>71</v>
      </c>
      <c r="C14" t="s">
        <v>72</v>
      </c>
      <c r="D14" t="s">
        <v>112</v>
      </c>
      <c r="R14" s="2">
        <v>118</v>
      </c>
      <c r="S14" s="2" t="s">
        <v>90</v>
      </c>
      <c r="T14" s="2" t="s">
        <v>86</v>
      </c>
      <c r="U14" s="2">
        <f t="shared" si="1"/>
        <v>1.8588310185185187E-2</v>
      </c>
    </row>
    <row r="15" spans="1:24">
      <c r="A15">
        <v>52</v>
      </c>
      <c r="B15" t="s">
        <v>74</v>
      </c>
      <c r="C15" t="s">
        <v>72</v>
      </c>
      <c r="E15" t="s">
        <v>75</v>
      </c>
      <c r="F15" t="s">
        <v>75</v>
      </c>
      <c r="G15" t="s">
        <v>75</v>
      </c>
      <c r="H15">
        <v>0.93</v>
      </c>
      <c r="I15" t="s">
        <v>75</v>
      </c>
      <c r="L15">
        <v>0.49</v>
      </c>
      <c r="M15">
        <v>0.54</v>
      </c>
      <c r="O15">
        <f t="shared" si="0"/>
        <v>0.65333333333333332</v>
      </c>
      <c r="R15" s="2">
        <v>119</v>
      </c>
      <c r="S15" s="2" t="s">
        <v>91</v>
      </c>
      <c r="T15" s="2" t="s">
        <v>86</v>
      </c>
      <c r="U15" s="2" t="e">
        <f t="shared" si="1"/>
        <v>#DIV/0!</v>
      </c>
    </row>
    <row r="16" spans="1:24">
      <c r="A16">
        <v>52</v>
      </c>
      <c r="B16" t="s">
        <v>74</v>
      </c>
      <c r="C16" t="s">
        <v>72</v>
      </c>
      <c r="D16" t="s">
        <v>75</v>
      </c>
      <c r="E16" t="s">
        <v>75</v>
      </c>
      <c r="F16" t="s">
        <v>75</v>
      </c>
      <c r="G16">
        <v>0.11700000000000001</v>
      </c>
      <c r="H16">
        <v>0.111</v>
      </c>
      <c r="I16">
        <v>1.37</v>
      </c>
      <c r="J16">
        <v>0.122</v>
      </c>
      <c r="K16" t="s">
        <v>75</v>
      </c>
      <c r="L16" t="s">
        <v>75</v>
      </c>
      <c r="M16" t="s">
        <v>75</v>
      </c>
      <c r="O16">
        <f t="shared" si="0"/>
        <v>0.43000000000000005</v>
      </c>
      <c r="R16" s="2">
        <v>135</v>
      </c>
      <c r="S16" s="2" t="s">
        <v>94</v>
      </c>
      <c r="T16" s="2" t="s">
        <v>86</v>
      </c>
      <c r="U16" s="2">
        <f t="shared" si="1"/>
        <v>23.25151851851852</v>
      </c>
    </row>
    <row r="17" spans="1:22">
      <c r="A17">
        <v>52</v>
      </c>
      <c r="B17" t="s">
        <v>74</v>
      </c>
      <c r="C17" t="s">
        <v>72</v>
      </c>
      <c r="D17" t="s">
        <v>75</v>
      </c>
      <c r="E17" t="s">
        <v>75</v>
      </c>
      <c r="F17" t="s">
        <v>75</v>
      </c>
      <c r="G17" t="s">
        <v>75</v>
      </c>
      <c r="H17" t="s">
        <v>75</v>
      </c>
      <c r="I17">
        <v>0.13300000000000001</v>
      </c>
      <c r="J17" t="s">
        <v>75</v>
      </c>
      <c r="K17" t="s">
        <v>75</v>
      </c>
      <c r="L17" t="s">
        <v>75</v>
      </c>
      <c r="M17">
        <v>0.11</v>
      </c>
      <c r="O17">
        <f t="shared" si="0"/>
        <v>0.1215</v>
      </c>
      <c r="R17" s="2">
        <v>158</v>
      </c>
      <c r="S17" s="2" t="s">
        <v>95</v>
      </c>
      <c r="T17" s="2" t="s">
        <v>86</v>
      </c>
      <c r="U17" s="2">
        <f t="shared" si="1"/>
        <v>335.07685185185187</v>
      </c>
    </row>
    <row r="18" spans="1:22">
      <c r="A18">
        <v>52</v>
      </c>
      <c r="B18" t="s">
        <v>74</v>
      </c>
      <c r="C18" t="s">
        <v>72</v>
      </c>
      <c r="D18" t="s">
        <v>75</v>
      </c>
      <c r="F18" t="s">
        <v>75</v>
      </c>
      <c r="G18" t="s">
        <v>75</v>
      </c>
      <c r="H18" t="s">
        <v>75</v>
      </c>
      <c r="I18" t="s">
        <v>75</v>
      </c>
      <c r="J18" t="s">
        <v>75</v>
      </c>
      <c r="K18" t="s">
        <v>75</v>
      </c>
      <c r="L18">
        <v>0.123</v>
      </c>
      <c r="M18" t="s">
        <v>75</v>
      </c>
      <c r="O18">
        <f t="shared" si="0"/>
        <v>0.123</v>
      </c>
      <c r="R18" s="2">
        <v>180</v>
      </c>
      <c r="S18" s="2" t="s">
        <v>96</v>
      </c>
      <c r="T18" s="2" t="s">
        <v>86</v>
      </c>
      <c r="U18" s="2">
        <f t="shared" si="1"/>
        <v>8.3239781746031749E-2</v>
      </c>
    </row>
    <row r="19" spans="1:22">
      <c r="A19">
        <v>52</v>
      </c>
      <c r="B19" t="s">
        <v>74</v>
      </c>
      <c r="C19" t="s">
        <v>72</v>
      </c>
      <c r="D19" t="s">
        <v>75</v>
      </c>
      <c r="E19" t="s">
        <v>75</v>
      </c>
      <c r="F19" t="s">
        <v>75</v>
      </c>
      <c r="G19" t="s">
        <v>75</v>
      </c>
      <c r="H19" t="s">
        <v>75</v>
      </c>
      <c r="J19" t="s">
        <v>75</v>
      </c>
      <c r="K19" t="s">
        <v>75</v>
      </c>
      <c r="L19" t="s">
        <v>75</v>
      </c>
      <c r="M19" t="s">
        <v>75</v>
      </c>
      <c r="R19" s="2">
        <v>235</v>
      </c>
      <c r="S19" s="2" t="s">
        <v>97</v>
      </c>
      <c r="T19" s="2" t="s">
        <v>86</v>
      </c>
      <c r="U19" s="2">
        <f t="shared" si="1"/>
        <v>8.1190476190476186</v>
      </c>
    </row>
    <row r="20" spans="1:22">
      <c r="A20">
        <v>52</v>
      </c>
      <c r="B20" t="s">
        <v>74</v>
      </c>
      <c r="C20" t="s">
        <v>72</v>
      </c>
      <c r="D20" t="s">
        <v>73</v>
      </c>
      <c r="E20" t="s">
        <v>73</v>
      </c>
      <c r="F20">
        <v>7.18</v>
      </c>
      <c r="G20" t="s">
        <v>73</v>
      </c>
      <c r="H20" t="s">
        <v>73</v>
      </c>
      <c r="I20" t="s">
        <v>73</v>
      </c>
      <c r="J20" t="s">
        <v>73</v>
      </c>
      <c r="K20" t="s">
        <v>73</v>
      </c>
      <c r="L20" t="s">
        <v>73</v>
      </c>
      <c r="M20" t="s">
        <v>73</v>
      </c>
      <c r="O20">
        <f t="shared" si="0"/>
        <v>7.18</v>
      </c>
      <c r="R20" s="2">
        <v>237</v>
      </c>
      <c r="S20" s="2" t="s">
        <v>98</v>
      </c>
      <c r="T20" s="2" t="s">
        <v>86</v>
      </c>
      <c r="U20" s="2">
        <f t="shared" si="1"/>
        <v>8.3609722222222231</v>
      </c>
    </row>
    <row r="21" spans="1:22">
      <c r="A21">
        <v>52</v>
      </c>
      <c r="B21" t="s">
        <v>74</v>
      </c>
      <c r="C21" t="s">
        <v>72</v>
      </c>
      <c r="D21" t="s">
        <v>73</v>
      </c>
      <c r="E21" t="s">
        <v>73</v>
      </c>
      <c r="F21" t="s">
        <v>73</v>
      </c>
      <c r="G21" t="s">
        <v>73</v>
      </c>
      <c r="H21" t="s">
        <v>73</v>
      </c>
      <c r="I21" t="s">
        <v>73</v>
      </c>
      <c r="J21" t="s">
        <v>73</v>
      </c>
      <c r="K21" t="s">
        <v>73</v>
      </c>
      <c r="M21" t="s">
        <v>73</v>
      </c>
      <c r="R21" s="2">
        <v>239</v>
      </c>
      <c r="S21" s="2" t="s">
        <v>99</v>
      </c>
      <c r="T21" s="2" t="s">
        <v>86</v>
      </c>
      <c r="U21" s="2">
        <f t="shared" si="1"/>
        <v>119.14190476190477</v>
      </c>
    </row>
    <row r="22" spans="1:22">
      <c r="A22">
        <v>52</v>
      </c>
      <c r="B22" t="s">
        <v>74</v>
      </c>
      <c r="C22" t="s">
        <v>72</v>
      </c>
      <c r="D22" t="s">
        <v>73</v>
      </c>
      <c r="E22" t="s">
        <v>73</v>
      </c>
      <c r="F22" t="s">
        <v>73</v>
      </c>
      <c r="H22" t="s">
        <v>73</v>
      </c>
      <c r="I22" t="s">
        <v>73</v>
      </c>
      <c r="J22" t="s">
        <v>73</v>
      </c>
      <c r="K22" t="s">
        <v>73</v>
      </c>
      <c r="L22" t="s">
        <v>73</v>
      </c>
      <c r="R22" s="2">
        <v>241</v>
      </c>
      <c r="S22" s="2" t="s">
        <v>100</v>
      </c>
      <c r="T22" s="2" t="s">
        <v>86</v>
      </c>
      <c r="U22" s="2">
        <f t="shared" si="1"/>
        <v>121.33518518518518</v>
      </c>
    </row>
    <row r="23" spans="1:22">
      <c r="A23">
        <v>52</v>
      </c>
      <c r="B23" t="s">
        <v>74</v>
      </c>
      <c r="C23" t="s">
        <v>72</v>
      </c>
      <c r="D23" t="s">
        <v>73</v>
      </c>
      <c r="E23" t="s">
        <v>73</v>
      </c>
      <c r="F23" t="s">
        <v>73</v>
      </c>
      <c r="H23" t="s">
        <v>73</v>
      </c>
      <c r="I23" t="s">
        <v>73</v>
      </c>
      <c r="J23" t="s">
        <v>73</v>
      </c>
      <c r="K23" t="s">
        <v>73</v>
      </c>
      <c r="L23" t="s">
        <v>73</v>
      </c>
      <c r="M23" t="s">
        <v>73</v>
      </c>
      <c r="R23" s="2">
        <v>301</v>
      </c>
      <c r="S23" s="2" t="s">
        <v>101</v>
      </c>
      <c r="T23" s="2" t="s">
        <v>86</v>
      </c>
      <c r="U23" s="2">
        <f t="shared" si="1"/>
        <v>3.323927777777778</v>
      </c>
    </row>
    <row r="24" spans="1:22">
      <c r="A24">
        <v>52</v>
      </c>
      <c r="B24" t="s">
        <v>74</v>
      </c>
      <c r="C24" t="s">
        <v>72</v>
      </c>
      <c r="D24" t="s">
        <v>73</v>
      </c>
      <c r="F24" t="s">
        <v>73</v>
      </c>
      <c r="G24" t="s">
        <v>73</v>
      </c>
      <c r="H24" t="s">
        <v>73</v>
      </c>
      <c r="I24" t="s">
        <v>73</v>
      </c>
      <c r="J24" t="s">
        <v>73</v>
      </c>
      <c r="K24" t="s">
        <v>73</v>
      </c>
      <c r="L24" t="s">
        <v>73</v>
      </c>
      <c r="M24" t="s">
        <v>73</v>
      </c>
      <c r="R24" s="2">
        <v>348</v>
      </c>
      <c r="S24" s="2" t="s">
        <v>102</v>
      </c>
      <c r="T24" s="2" t="s">
        <v>86</v>
      </c>
      <c r="U24" s="2">
        <f t="shared" si="1"/>
        <v>0.12039579861111112</v>
      </c>
    </row>
    <row r="25" spans="1:22">
      <c r="A25">
        <v>52</v>
      </c>
      <c r="B25" t="s">
        <v>74</v>
      </c>
      <c r="C25" t="s">
        <v>72</v>
      </c>
      <c r="D25" t="s">
        <v>73</v>
      </c>
      <c r="E25" t="s">
        <v>73</v>
      </c>
      <c r="F25" t="s">
        <v>73</v>
      </c>
      <c r="G25" t="s">
        <v>73</v>
      </c>
      <c r="H25" t="s">
        <v>73</v>
      </c>
      <c r="I25" t="s">
        <v>73</v>
      </c>
      <c r="J25" t="s">
        <v>73</v>
      </c>
      <c r="K25" t="s">
        <v>73</v>
      </c>
      <c r="L25" t="s">
        <v>73</v>
      </c>
      <c r="M25" t="s">
        <v>73</v>
      </c>
      <c r="R25" s="2">
        <v>3164</v>
      </c>
      <c r="S25" s="2" t="s">
        <v>103</v>
      </c>
      <c r="T25" s="2" t="s">
        <v>72</v>
      </c>
      <c r="U25" s="2" t="e">
        <f t="shared" si="1"/>
        <v>#DIV/0!</v>
      </c>
    </row>
    <row r="26" spans="1:22">
      <c r="A26">
        <v>52</v>
      </c>
      <c r="B26" t="s">
        <v>74</v>
      </c>
      <c r="C26" t="s">
        <v>72</v>
      </c>
      <c r="D26" t="s">
        <v>73</v>
      </c>
      <c r="E26" t="s">
        <v>73</v>
      </c>
      <c r="F26" t="s">
        <v>73</v>
      </c>
      <c r="G26" t="s">
        <v>73</v>
      </c>
      <c r="H26" t="s">
        <v>73</v>
      </c>
      <c r="I26" t="s">
        <v>73</v>
      </c>
      <c r="K26" t="s">
        <v>73</v>
      </c>
      <c r="L26" t="s">
        <v>73</v>
      </c>
      <c r="M26" t="s">
        <v>73</v>
      </c>
      <c r="R26" s="2">
        <v>3377</v>
      </c>
      <c r="S26" s="2" t="s">
        <v>105</v>
      </c>
      <c r="T26" s="2" t="s">
        <v>72</v>
      </c>
      <c r="U26" s="2">
        <f t="shared" si="1"/>
        <v>5.023174603174603E-2</v>
      </c>
    </row>
    <row r="27" spans="1:22">
      <c r="A27">
        <v>52</v>
      </c>
      <c r="B27" t="s">
        <v>74</v>
      </c>
      <c r="C27" t="s">
        <v>72</v>
      </c>
      <c r="D27" t="s">
        <v>73</v>
      </c>
      <c r="E27" t="s">
        <v>73</v>
      </c>
      <c r="F27" t="s">
        <v>73</v>
      </c>
      <c r="G27" t="s">
        <v>73</v>
      </c>
      <c r="H27" t="s">
        <v>73</v>
      </c>
      <c r="I27" t="s">
        <v>73</v>
      </c>
      <c r="J27" t="s">
        <v>73</v>
      </c>
      <c r="K27" t="s">
        <v>73</v>
      </c>
      <c r="M27" t="s">
        <v>73</v>
      </c>
      <c r="R27" s="2">
        <v>3408</v>
      </c>
      <c r="S27" s="2" t="s">
        <v>106</v>
      </c>
      <c r="T27" s="2" t="s">
        <v>72</v>
      </c>
      <c r="U27" s="2">
        <f t="shared" si="1"/>
        <v>2.7048155555555553</v>
      </c>
    </row>
    <row r="28" spans="1:22">
      <c r="A28">
        <v>52</v>
      </c>
      <c r="B28" t="s">
        <v>74</v>
      </c>
      <c r="C28" t="s">
        <v>72</v>
      </c>
      <c r="E28" t="s">
        <v>73</v>
      </c>
      <c r="F28" t="s">
        <v>73</v>
      </c>
      <c r="G28" t="s">
        <v>73</v>
      </c>
      <c r="H28" t="s">
        <v>73</v>
      </c>
      <c r="I28" t="s">
        <v>73</v>
      </c>
      <c r="J28" t="s">
        <v>73</v>
      </c>
      <c r="K28" t="s">
        <v>73</v>
      </c>
      <c r="L28" t="s">
        <v>73</v>
      </c>
      <c r="M28" t="s">
        <v>73</v>
      </c>
      <c r="R28" s="2">
        <v>3409</v>
      </c>
      <c r="S28" s="2" t="s">
        <v>107</v>
      </c>
      <c r="T28" s="2" t="s">
        <v>72</v>
      </c>
      <c r="U28" s="2">
        <f t="shared" si="1"/>
        <v>3.502733333333333</v>
      </c>
      <c r="V28">
        <f>U28/1000</f>
        <v>3.5027333333333332E-3</v>
      </c>
    </row>
    <row r="29" spans="1:22">
      <c r="A29">
        <v>52</v>
      </c>
      <c r="B29" t="s">
        <v>74</v>
      </c>
      <c r="C29" t="s">
        <v>72</v>
      </c>
      <c r="D29" t="s">
        <v>73</v>
      </c>
      <c r="E29" t="s">
        <v>73</v>
      </c>
      <c r="F29" t="s">
        <v>73</v>
      </c>
      <c r="G29" t="s">
        <v>73</v>
      </c>
      <c r="H29" t="s">
        <v>73</v>
      </c>
      <c r="I29" t="s">
        <v>73</v>
      </c>
      <c r="J29" t="s">
        <v>73</v>
      </c>
      <c r="K29" t="s">
        <v>73</v>
      </c>
      <c r="L29" t="s">
        <v>73</v>
      </c>
      <c r="R29" s="2">
        <v>3410</v>
      </c>
      <c r="S29" s="2" t="s">
        <v>108</v>
      </c>
      <c r="T29" s="2" t="s">
        <v>72</v>
      </c>
      <c r="U29" s="2">
        <f t="shared" si="1"/>
        <v>2.3320757575757578</v>
      </c>
      <c r="V29">
        <f>U29/1000</f>
        <v>2.3320757575757576E-3</v>
      </c>
    </row>
    <row r="30" spans="1:22">
      <c r="A30">
        <v>52</v>
      </c>
      <c r="B30" t="s">
        <v>74</v>
      </c>
      <c r="C30" t="s">
        <v>72</v>
      </c>
      <c r="D30" t="s">
        <v>73</v>
      </c>
      <c r="E30" t="s">
        <v>73</v>
      </c>
      <c r="F30" t="s">
        <v>73</v>
      </c>
      <c r="G30" t="s">
        <v>73</v>
      </c>
      <c r="H30" t="s">
        <v>73</v>
      </c>
      <c r="I30" t="s">
        <v>73</v>
      </c>
      <c r="J30" t="s">
        <v>73</v>
      </c>
      <c r="K30" t="s">
        <v>73</v>
      </c>
      <c r="L30" t="s">
        <v>73</v>
      </c>
      <c r="R30" s="2">
        <v>3878</v>
      </c>
      <c r="S30" s="2" t="s">
        <v>109</v>
      </c>
      <c r="T30" s="2" t="s">
        <v>72</v>
      </c>
      <c r="U30" s="2">
        <f t="shared" si="1"/>
        <v>0.29361904761904761</v>
      </c>
    </row>
    <row r="31" spans="1:22">
      <c r="A31">
        <v>52</v>
      </c>
      <c r="B31" t="s">
        <v>74</v>
      </c>
      <c r="C31" t="s">
        <v>72</v>
      </c>
      <c r="E31" t="s">
        <v>73</v>
      </c>
      <c r="F31" t="s">
        <v>73</v>
      </c>
      <c r="G31" t="s">
        <v>73</v>
      </c>
      <c r="H31" t="s">
        <v>73</v>
      </c>
      <c r="I31" t="s">
        <v>73</v>
      </c>
      <c r="J31">
        <v>2.9</v>
      </c>
      <c r="K31" t="s">
        <v>73</v>
      </c>
      <c r="L31" t="s">
        <v>73</v>
      </c>
      <c r="O31">
        <f t="shared" si="0"/>
        <v>2.9</v>
      </c>
      <c r="R31" s="2">
        <v>4821</v>
      </c>
      <c r="S31" s="2" t="s">
        <v>110</v>
      </c>
      <c r="T31" s="2" t="s">
        <v>72</v>
      </c>
      <c r="U31" s="2">
        <f t="shared" si="1"/>
        <v>0.15760000000000002</v>
      </c>
    </row>
    <row r="32" spans="1:22">
      <c r="A32">
        <v>61</v>
      </c>
      <c r="B32" t="s">
        <v>9</v>
      </c>
      <c r="E32">
        <v>8.1999999999999993</v>
      </c>
      <c r="F32">
        <v>7.7</v>
      </c>
      <c r="G32">
        <v>7.98</v>
      </c>
      <c r="H32">
        <v>7.96</v>
      </c>
      <c r="I32">
        <v>7.64</v>
      </c>
      <c r="J32">
        <v>7.98</v>
      </c>
      <c r="K32">
        <v>7.98</v>
      </c>
      <c r="L32">
        <v>8.27</v>
      </c>
      <c r="M32">
        <v>8.24</v>
      </c>
      <c r="O32">
        <f t="shared" si="0"/>
        <v>7.9944444444444436</v>
      </c>
      <c r="R32" s="2">
        <v>6045</v>
      </c>
      <c r="S32" s="2" t="s">
        <v>111</v>
      </c>
      <c r="T32" s="2" t="s">
        <v>72</v>
      </c>
      <c r="U32" s="2">
        <f t="shared" si="1"/>
        <v>1.5028571428571431</v>
      </c>
      <c r="V32">
        <f>U32/1000</f>
        <v>1.502857142857143E-3</v>
      </c>
    </row>
    <row r="33" spans="1:22">
      <c r="A33">
        <v>61</v>
      </c>
      <c r="B33" t="s">
        <v>9</v>
      </c>
      <c r="D33">
        <v>8.1199999999999992</v>
      </c>
      <c r="E33">
        <v>8.26</v>
      </c>
      <c r="F33">
        <v>8.32</v>
      </c>
      <c r="G33">
        <v>8.16</v>
      </c>
      <c r="H33">
        <v>8.15</v>
      </c>
      <c r="I33">
        <v>8.34</v>
      </c>
      <c r="J33">
        <v>8.07</v>
      </c>
      <c r="K33">
        <v>8.06</v>
      </c>
      <c r="L33">
        <v>8.27</v>
      </c>
      <c r="M33">
        <v>8.3800000000000008</v>
      </c>
      <c r="O33">
        <f t="shared" si="0"/>
        <v>8.2129999999999974</v>
      </c>
      <c r="R33" s="2">
        <v>6057</v>
      </c>
      <c r="S33" s="2" t="s">
        <v>113</v>
      </c>
      <c r="T33" s="2" t="s">
        <v>72</v>
      </c>
      <c r="U33" s="2">
        <f t="shared" si="1"/>
        <v>140</v>
      </c>
    </row>
    <row r="34" spans="1:22">
      <c r="A34">
        <v>61</v>
      </c>
      <c r="B34" t="s">
        <v>9</v>
      </c>
      <c r="D34">
        <v>8.17</v>
      </c>
      <c r="E34">
        <v>8.26</v>
      </c>
      <c r="F34">
        <v>7.84</v>
      </c>
      <c r="G34">
        <v>8.25</v>
      </c>
      <c r="H34">
        <v>8.26</v>
      </c>
      <c r="I34">
        <v>7.79</v>
      </c>
      <c r="J34">
        <v>7.89</v>
      </c>
      <c r="K34">
        <v>7.96</v>
      </c>
      <c r="L34">
        <v>7.51</v>
      </c>
      <c r="M34">
        <v>8.11</v>
      </c>
      <c r="O34">
        <f t="shared" si="0"/>
        <v>8.0039999999999996</v>
      </c>
      <c r="R34" s="2">
        <v>6396</v>
      </c>
      <c r="S34" s="2" t="s">
        <v>114</v>
      </c>
      <c r="T34" s="2" t="s">
        <v>115</v>
      </c>
      <c r="U34" s="2">
        <f t="shared" si="1"/>
        <v>11.073055555555554</v>
      </c>
    </row>
    <row r="35" spans="1:22">
      <c r="A35">
        <v>61</v>
      </c>
      <c r="B35" t="s">
        <v>9</v>
      </c>
      <c r="D35">
        <v>8.0500000000000007</v>
      </c>
      <c r="F35">
        <v>8.0399999999999991</v>
      </c>
      <c r="G35">
        <v>7.86</v>
      </c>
      <c r="H35">
        <v>8.17</v>
      </c>
      <c r="I35">
        <v>8.1199999999999992</v>
      </c>
      <c r="J35">
        <v>8.24</v>
      </c>
      <c r="K35">
        <v>8.0399999999999991</v>
      </c>
      <c r="L35">
        <v>8.0299999999999994</v>
      </c>
      <c r="M35">
        <v>8.3699999999999992</v>
      </c>
      <c r="O35">
        <f t="shared" si="0"/>
        <v>8.1022222222222222</v>
      </c>
      <c r="R35" s="2">
        <v>6450</v>
      </c>
      <c r="S35" s="2" t="s">
        <v>116</v>
      </c>
      <c r="T35" s="2" t="s">
        <v>72</v>
      </c>
      <c r="U35" s="2">
        <f t="shared" si="1"/>
        <v>1.7291886243386241</v>
      </c>
      <c r="V35">
        <f>U35/1000</f>
        <v>1.729188624338624E-3</v>
      </c>
    </row>
    <row r="36" spans="1:22">
      <c r="A36">
        <v>61</v>
      </c>
      <c r="B36" t="s">
        <v>9</v>
      </c>
      <c r="D36">
        <v>8.15</v>
      </c>
      <c r="E36">
        <v>8.14</v>
      </c>
      <c r="F36">
        <v>8.32</v>
      </c>
      <c r="G36">
        <v>8.16</v>
      </c>
      <c r="H36">
        <v>8.2899999999999991</v>
      </c>
      <c r="J36">
        <v>8.11</v>
      </c>
      <c r="K36">
        <v>7.63</v>
      </c>
      <c r="L36">
        <v>7.23</v>
      </c>
      <c r="M36">
        <v>8.01</v>
      </c>
      <c r="O36">
        <f t="shared" si="0"/>
        <v>8.0044444444444451</v>
      </c>
      <c r="R36" s="2">
        <v>6452</v>
      </c>
      <c r="S36" s="2" t="s">
        <v>117</v>
      </c>
      <c r="T36" s="2" t="s">
        <v>72</v>
      </c>
      <c r="U36" s="2">
        <f t="shared" si="1"/>
        <v>3.4958226495726499</v>
      </c>
    </row>
    <row r="37" spans="1:22">
      <c r="A37">
        <v>61</v>
      </c>
      <c r="B37" t="s">
        <v>9</v>
      </c>
      <c r="D37">
        <v>8.15</v>
      </c>
      <c r="E37">
        <v>8.2200000000000006</v>
      </c>
      <c r="F37">
        <v>7.8</v>
      </c>
      <c r="G37">
        <v>8.1</v>
      </c>
      <c r="I37">
        <v>8.1199999999999992</v>
      </c>
      <c r="J37">
        <v>8.4499999999999993</v>
      </c>
      <c r="K37">
        <v>8.09</v>
      </c>
      <c r="L37">
        <v>8.1300000000000008</v>
      </c>
      <c r="M37">
        <v>8.34</v>
      </c>
      <c r="O37">
        <f t="shared" si="0"/>
        <v>8.1555555555555568</v>
      </c>
      <c r="R37" s="2">
        <v>6455</v>
      </c>
      <c r="S37" s="2" t="s">
        <v>118</v>
      </c>
      <c r="T37" s="2" t="s">
        <v>72</v>
      </c>
      <c r="U37" s="2">
        <f t="shared" si="1"/>
        <v>12.796220238095238</v>
      </c>
      <c r="V37">
        <f>U37/1000</f>
        <v>1.2796220238095238E-2</v>
      </c>
    </row>
    <row r="38" spans="1:22">
      <c r="A38">
        <v>61</v>
      </c>
      <c r="B38" t="s">
        <v>9</v>
      </c>
      <c r="E38">
        <v>7.87</v>
      </c>
      <c r="F38">
        <v>7.8</v>
      </c>
      <c r="G38">
        <v>8.31</v>
      </c>
      <c r="H38">
        <v>8.18</v>
      </c>
      <c r="I38">
        <v>8.24</v>
      </c>
      <c r="J38">
        <v>8.26</v>
      </c>
      <c r="K38">
        <v>8.0500000000000007</v>
      </c>
      <c r="M38">
        <v>8.33</v>
      </c>
      <c r="O38">
        <f t="shared" si="0"/>
        <v>8.129999999999999</v>
      </c>
      <c r="R38" s="2">
        <v>6462</v>
      </c>
      <c r="S38" s="2" t="s">
        <v>120</v>
      </c>
      <c r="T38" s="2" t="s">
        <v>72</v>
      </c>
      <c r="U38" s="2" t="e">
        <f t="shared" si="1"/>
        <v>#DIV/0!</v>
      </c>
    </row>
    <row r="39" spans="1:22">
      <c r="A39">
        <v>61</v>
      </c>
      <c r="B39" t="s">
        <v>9</v>
      </c>
      <c r="D39">
        <v>8.1300000000000008</v>
      </c>
      <c r="E39">
        <v>8.1199999999999992</v>
      </c>
      <c r="F39">
        <v>8.16</v>
      </c>
      <c r="H39">
        <v>8.18</v>
      </c>
      <c r="I39">
        <v>8.17</v>
      </c>
      <c r="J39">
        <v>8.25</v>
      </c>
      <c r="K39">
        <v>8.18</v>
      </c>
      <c r="L39">
        <v>8.0399999999999991</v>
      </c>
      <c r="M39">
        <v>8.1199999999999992</v>
      </c>
      <c r="O39">
        <f t="shared" si="0"/>
        <v>8.15</v>
      </c>
      <c r="R39" s="2">
        <v>6619</v>
      </c>
      <c r="S39" s="2" t="s">
        <v>121</v>
      </c>
      <c r="T39" s="2" t="s">
        <v>72</v>
      </c>
      <c r="U39" s="2" t="e">
        <f t="shared" si="1"/>
        <v>#DIV/0!</v>
      </c>
    </row>
    <row r="40" spans="1:22">
      <c r="A40">
        <v>61</v>
      </c>
      <c r="B40" t="s">
        <v>9</v>
      </c>
      <c r="D40">
        <v>7.94</v>
      </c>
      <c r="E40">
        <v>7.87</v>
      </c>
      <c r="F40">
        <v>8.31</v>
      </c>
      <c r="H40">
        <v>8.1999999999999993</v>
      </c>
      <c r="I40">
        <v>8.1</v>
      </c>
      <c r="J40">
        <v>7.88</v>
      </c>
      <c r="K40">
        <v>8</v>
      </c>
      <c r="L40">
        <v>7.88</v>
      </c>
      <c r="M40">
        <v>8.1199999999999992</v>
      </c>
      <c r="O40">
        <f t="shared" si="0"/>
        <v>8.033333333333335</v>
      </c>
      <c r="R40" s="2">
        <v>7668</v>
      </c>
      <c r="S40" s="2" t="s">
        <v>123</v>
      </c>
      <c r="T40" s="2"/>
      <c r="U40" s="2">
        <f t="shared" si="1"/>
        <v>2</v>
      </c>
    </row>
    <row r="41" spans="1:22">
      <c r="A41">
        <v>61</v>
      </c>
      <c r="B41" t="s">
        <v>9</v>
      </c>
      <c r="D41">
        <v>8.32</v>
      </c>
      <c r="F41">
        <v>8.36</v>
      </c>
      <c r="G41">
        <v>8.26</v>
      </c>
      <c r="H41">
        <v>8.27</v>
      </c>
      <c r="I41">
        <v>8</v>
      </c>
      <c r="J41">
        <v>8</v>
      </c>
      <c r="K41">
        <v>8.09</v>
      </c>
      <c r="L41">
        <v>8.0399999999999991</v>
      </c>
      <c r="M41">
        <v>8.07</v>
      </c>
      <c r="O41">
        <f t="shared" si="0"/>
        <v>8.1566666666666663</v>
      </c>
      <c r="R41" s="2">
        <v>9901</v>
      </c>
      <c r="S41" s="2" t="s">
        <v>124</v>
      </c>
      <c r="T41" s="2" t="s">
        <v>125</v>
      </c>
      <c r="U41" s="2">
        <f t="shared" si="1"/>
        <v>96.297623809523813</v>
      </c>
    </row>
    <row r="42" spans="1:22">
      <c r="A42">
        <v>61</v>
      </c>
      <c r="B42" t="s">
        <v>9</v>
      </c>
      <c r="D42">
        <v>8.4499999999999993</v>
      </c>
      <c r="E42">
        <v>8.9600000000000009</v>
      </c>
      <c r="F42">
        <v>8.08</v>
      </c>
      <c r="G42">
        <v>8.2100000000000009</v>
      </c>
      <c r="H42">
        <v>8.25</v>
      </c>
      <c r="I42">
        <v>8.4</v>
      </c>
      <c r="J42">
        <v>8.2799999999999994</v>
      </c>
      <c r="K42">
        <v>8.35</v>
      </c>
      <c r="L42">
        <v>8.33</v>
      </c>
      <c r="M42">
        <v>8.31</v>
      </c>
      <c r="O42">
        <f t="shared" si="0"/>
        <v>8.3620000000000001</v>
      </c>
      <c r="R42" s="2">
        <v>9924</v>
      </c>
      <c r="S42" s="2" t="s">
        <v>126</v>
      </c>
      <c r="T42" s="2" t="s">
        <v>86</v>
      </c>
      <c r="U42" s="2">
        <f t="shared" si="1"/>
        <v>11.13206746031746</v>
      </c>
    </row>
    <row r="43" spans="1:22">
      <c r="A43">
        <v>61</v>
      </c>
      <c r="B43" t="s">
        <v>9</v>
      </c>
      <c r="D43">
        <v>8.1199999999999992</v>
      </c>
      <c r="E43">
        <v>8.25</v>
      </c>
      <c r="F43">
        <v>8.4</v>
      </c>
      <c r="G43">
        <v>8.35</v>
      </c>
      <c r="H43">
        <v>8.27</v>
      </c>
      <c r="I43">
        <v>8.3000000000000007</v>
      </c>
      <c r="K43">
        <v>8.17</v>
      </c>
      <c r="L43">
        <v>7.9</v>
      </c>
      <c r="M43">
        <v>8.23</v>
      </c>
      <c r="O43">
        <f t="shared" si="0"/>
        <v>8.2211111111111119</v>
      </c>
      <c r="R43" s="2">
        <v>6458</v>
      </c>
      <c r="S43" s="2" t="s">
        <v>137</v>
      </c>
      <c r="T43" s="2" t="s">
        <v>72</v>
      </c>
      <c r="U43" s="2" t="e">
        <f t="shared" si="1"/>
        <v>#DIV/0!</v>
      </c>
    </row>
    <row r="44" spans="1:22">
      <c r="A44">
        <v>61</v>
      </c>
      <c r="B44" t="s">
        <v>9</v>
      </c>
      <c r="D44">
        <v>8.17</v>
      </c>
      <c r="E44">
        <v>8.19</v>
      </c>
      <c r="F44">
        <v>8.15</v>
      </c>
      <c r="G44">
        <v>8.11</v>
      </c>
      <c r="H44">
        <v>8.26</v>
      </c>
      <c r="I44">
        <v>8.23</v>
      </c>
      <c r="J44">
        <v>8.1999999999999993</v>
      </c>
      <c r="K44">
        <v>8.11</v>
      </c>
      <c r="M44">
        <v>6.94</v>
      </c>
      <c r="O44">
        <f t="shared" si="0"/>
        <v>8.0399999999999991</v>
      </c>
      <c r="R44" s="2">
        <v>4370</v>
      </c>
      <c r="S44" s="2" t="s">
        <v>142</v>
      </c>
      <c r="T44" s="2" t="s">
        <v>72</v>
      </c>
      <c r="U44" s="2" t="e">
        <f t="shared" si="1"/>
        <v>#DIV/0!</v>
      </c>
    </row>
    <row r="45" spans="1:22">
      <c r="A45">
        <v>61</v>
      </c>
      <c r="B45" t="s">
        <v>9</v>
      </c>
      <c r="E45">
        <v>7.99</v>
      </c>
      <c r="F45">
        <v>8.0299999999999994</v>
      </c>
      <c r="G45">
        <v>8.1</v>
      </c>
      <c r="H45">
        <v>8</v>
      </c>
      <c r="I45">
        <v>8.16</v>
      </c>
      <c r="J45">
        <v>8.17</v>
      </c>
      <c r="K45">
        <v>7.88</v>
      </c>
      <c r="L45">
        <v>8.1199999999999992</v>
      </c>
      <c r="M45">
        <v>8.2799999999999994</v>
      </c>
      <c r="O45">
        <f t="shared" si="0"/>
        <v>8.0811111111111114</v>
      </c>
      <c r="R45" s="2">
        <v>105</v>
      </c>
      <c r="S45" s="2" t="s">
        <v>144</v>
      </c>
      <c r="T45" s="2" t="s">
        <v>72</v>
      </c>
      <c r="U45" s="2" t="e">
        <f t="shared" si="1"/>
        <v>#DIV/0!</v>
      </c>
    </row>
    <row r="46" spans="1:22">
      <c r="A46">
        <v>61</v>
      </c>
      <c r="B46" t="s">
        <v>9</v>
      </c>
      <c r="D46">
        <v>7.84</v>
      </c>
      <c r="F46">
        <v>7.78</v>
      </c>
      <c r="G46">
        <v>8.1</v>
      </c>
      <c r="H46">
        <v>7.88</v>
      </c>
      <c r="I46">
        <v>8.2100000000000009</v>
      </c>
      <c r="J46">
        <v>8.26</v>
      </c>
      <c r="K46">
        <v>7.94</v>
      </c>
      <c r="L46">
        <v>8.2100000000000009</v>
      </c>
      <c r="O46">
        <f t="shared" si="0"/>
        <v>8.0274999999999999</v>
      </c>
      <c r="R46" s="2">
        <v>254</v>
      </c>
      <c r="S46" s="2" t="s">
        <v>156</v>
      </c>
      <c r="T46" s="2" t="s">
        <v>157</v>
      </c>
      <c r="U46" s="2" t="e">
        <f t="shared" si="1"/>
        <v>#DIV/0!</v>
      </c>
    </row>
    <row r="47" spans="1:22">
      <c r="A47">
        <v>61</v>
      </c>
      <c r="B47" t="s">
        <v>9</v>
      </c>
      <c r="D47">
        <v>8.06</v>
      </c>
      <c r="E47">
        <v>8.2200000000000006</v>
      </c>
      <c r="F47">
        <v>8.43</v>
      </c>
      <c r="G47">
        <v>8.31</v>
      </c>
      <c r="H47">
        <v>8.06</v>
      </c>
      <c r="I47">
        <v>7.95</v>
      </c>
      <c r="J47">
        <v>7.95</v>
      </c>
      <c r="K47">
        <v>7.9</v>
      </c>
      <c r="L47">
        <v>7.92</v>
      </c>
      <c r="O47">
        <f t="shared" si="0"/>
        <v>8.0888888888888903</v>
      </c>
      <c r="R47" s="2">
        <v>270</v>
      </c>
      <c r="S47" s="2" t="s">
        <v>158</v>
      </c>
      <c r="T47" s="2" t="s">
        <v>157</v>
      </c>
      <c r="U47" s="2" t="e">
        <f t="shared" si="1"/>
        <v>#DIV/0!</v>
      </c>
    </row>
    <row r="48" spans="1:22">
      <c r="A48">
        <v>61</v>
      </c>
      <c r="B48" t="s">
        <v>9</v>
      </c>
      <c r="D48">
        <v>8.24</v>
      </c>
      <c r="E48">
        <v>8.2100000000000009</v>
      </c>
      <c r="F48">
        <v>8.1199999999999992</v>
      </c>
      <c r="G48">
        <v>8.2899999999999991</v>
      </c>
      <c r="H48">
        <v>8.3000000000000007</v>
      </c>
      <c r="I48">
        <v>8.07</v>
      </c>
      <c r="J48">
        <v>8.1199999999999992</v>
      </c>
      <c r="K48">
        <v>8.09</v>
      </c>
      <c r="L48">
        <v>8.0399999999999991</v>
      </c>
      <c r="O48">
        <f t="shared" si="0"/>
        <v>8.1644444444444435</v>
      </c>
      <c r="R48" s="2">
        <v>8394</v>
      </c>
      <c r="S48" s="2" t="s">
        <v>159</v>
      </c>
      <c r="T48" s="2" t="s">
        <v>160</v>
      </c>
      <c r="U48" s="2">
        <f t="shared" si="1"/>
        <v>1</v>
      </c>
    </row>
    <row r="49" spans="1:21">
      <c r="A49">
        <v>61</v>
      </c>
      <c r="B49" t="s">
        <v>9</v>
      </c>
      <c r="D49">
        <v>7.83</v>
      </c>
      <c r="F49">
        <v>8.17</v>
      </c>
      <c r="H49">
        <v>8.1199999999999992</v>
      </c>
      <c r="I49">
        <v>8.1999999999999993</v>
      </c>
      <c r="J49">
        <v>8.14</v>
      </c>
      <c r="K49">
        <v>8.3000000000000007</v>
      </c>
      <c r="L49">
        <v>8.24</v>
      </c>
      <c r="M49">
        <v>8.3000000000000007</v>
      </c>
      <c r="O49">
        <f t="shared" si="0"/>
        <v>8.1624999999999996</v>
      </c>
      <c r="R49" s="2">
        <v>9589</v>
      </c>
      <c r="S49" s="2" t="s">
        <v>161</v>
      </c>
      <c r="T49" s="2" t="s">
        <v>125</v>
      </c>
      <c r="U49" s="2">
        <f t="shared" si="1"/>
        <v>62.7</v>
      </c>
    </row>
    <row r="50" spans="1:21">
      <c r="A50">
        <v>61</v>
      </c>
      <c r="B50" t="s">
        <v>9</v>
      </c>
      <c r="D50">
        <v>7.95</v>
      </c>
      <c r="E50">
        <v>8.14</v>
      </c>
      <c r="F50">
        <v>7.65</v>
      </c>
      <c r="G50">
        <v>8.06</v>
      </c>
      <c r="H50">
        <v>8.59</v>
      </c>
      <c r="I50">
        <v>7.88</v>
      </c>
      <c r="J50">
        <v>7.94</v>
      </c>
      <c r="K50">
        <v>8.11</v>
      </c>
      <c r="L50">
        <v>8.15</v>
      </c>
      <c r="M50">
        <v>8.25</v>
      </c>
      <c r="O50">
        <f t="shared" si="0"/>
        <v>8.0719999999999992</v>
      </c>
      <c r="R50" s="2">
        <v>166</v>
      </c>
      <c r="S50" s="2" t="s">
        <v>176</v>
      </c>
      <c r="T50" s="2" t="s">
        <v>125</v>
      </c>
      <c r="U50" s="2">
        <f t="shared" si="1"/>
        <v>63.471249999999998</v>
      </c>
    </row>
    <row r="51" spans="1:21">
      <c r="A51">
        <v>61</v>
      </c>
      <c r="B51" t="s">
        <v>9</v>
      </c>
      <c r="D51">
        <v>8.2899999999999991</v>
      </c>
      <c r="E51">
        <v>7.68</v>
      </c>
      <c r="F51">
        <v>8.15</v>
      </c>
      <c r="G51">
        <v>7.93</v>
      </c>
      <c r="H51">
        <v>8.26</v>
      </c>
      <c r="I51">
        <v>8.2100000000000009</v>
      </c>
      <c r="J51">
        <v>7.85</v>
      </c>
      <c r="K51">
        <v>7.75</v>
      </c>
      <c r="L51">
        <v>8.1199999999999992</v>
      </c>
      <c r="O51">
        <f t="shared" si="0"/>
        <v>8.0266666666666673</v>
      </c>
      <c r="R51" s="2">
        <v>216</v>
      </c>
      <c r="S51" s="2" t="s">
        <v>177</v>
      </c>
      <c r="T51" s="2" t="s">
        <v>157</v>
      </c>
      <c r="U51" s="2">
        <f t="shared" si="1"/>
        <v>13.9</v>
      </c>
    </row>
    <row r="52" spans="1:21">
      <c r="A52">
        <v>61</v>
      </c>
      <c r="B52" t="s">
        <v>9</v>
      </c>
      <c r="D52">
        <v>8.3699999999999992</v>
      </c>
      <c r="E52">
        <v>8.2899999999999991</v>
      </c>
      <c r="G52">
        <v>8.34</v>
      </c>
      <c r="H52">
        <v>8.31</v>
      </c>
      <c r="I52">
        <v>8.08</v>
      </c>
      <c r="K52">
        <v>8.35</v>
      </c>
      <c r="L52">
        <v>8.2200000000000006</v>
      </c>
      <c r="M52">
        <v>8.25</v>
      </c>
      <c r="O52">
        <f t="shared" si="0"/>
        <v>8.2762499999999992</v>
      </c>
      <c r="R52" s="2">
        <v>246</v>
      </c>
      <c r="S52" s="2" t="s">
        <v>178</v>
      </c>
      <c r="T52" s="2" t="s">
        <v>157</v>
      </c>
      <c r="U52" s="2">
        <f t="shared" si="1"/>
        <v>112.75</v>
      </c>
    </row>
    <row r="53" spans="1:21">
      <c r="A53">
        <v>61</v>
      </c>
      <c r="B53" t="s">
        <v>9</v>
      </c>
      <c r="D53">
        <v>7.8</v>
      </c>
      <c r="F53">
        <v>8.1</v>
      </c>
      <c r="G53">
        <v>8.27</v>
      </c>
      <c r="H53">
        <v>8.2200000000000006</v>
      </c>
      <c r="I53">
        <v>8.43</v>
      </c>
      <c r="K53">
        <v>8.17</v>
      </c>
      <c r="L53">
        <v>7.99</v>
      </c>
      <c r="M53">
        <v>8.0500000000000007</v>
      </c>
      <c r="O53">
        <f t="shared" si="0"/>
        <v>8.1287500000000001</v>
      </c>
      <c r="R53" s="2">
        <v>329</v>
      </c>
      <c r="S53" s="2" t="s">
        <v>179</v>
      </c>
      <c r="T53" s="2" t="s">
        <v>157</v>
      </c>
      <c r="U53" s="2">
        <f t="shared" si="1"/>
        <v>25.475000000000001</v>
      </c>
    </row>
    <row r="54" spans="1:21">
      <c r="A54">
        <v>61</v>
      </c>
      <c r="B54" t="s">
        <v>9</v>
      </c>
      <c r="D54">
        <v>8.1999999999999993</v>
      </c>
      <c r="E54">
        <v>7.2</v>
      </c>
      <c r="F54">
        <v>8.1999999999999993</v>
      </c>
      <c r="G54">
        <v>8.1</v>
      </c>
      <c r="H54">
        <v>6.9</v>
      </c>
      <c r="J54">
        <v>8.1</v>
      </c>
      <c r="K54">
        <v>8.1</v>
      </c>
      <c r="L54">
        <v>8.1</v>
      </c>
      <c r="M54">
        <v>8.3000000000000007</v>
      </c>
      <c r="O54">
        <f t="shared" si="0"/>
        <v>7.9111111111111114</v>
      </c>
      <c r="R54" s="2">
        <v>376</v>
      </c>
      <c r="S54" s="2" t="s">
        <v>180</v>
      </c>
      <c r="T54" s="2" t="s">
        <v>157</v>
      </c>
      <c r="U54" s="2">
        <f t="shared" si="1"/>
        <v>49.25</v>
      </c>
    </row>
    <row r="55" spans="1:21">
      <c r="A55">
        <v>61</v>
      </c>
      <c r="B55" t="s">
        <v>9</v>
      </c>
      <c r="E55">
        <v>7.9</v>
      </c>
      <c r="F55">
        <v>7.9</v>
      </c>
      <c r="G55">
        <v>8.1</v>
      </c>
      <c r="H55">
        <v>8.0500000000000007</v>
      </c>
      <c r="L55">
        <v>8.1</v>
      </c>
      <c r="M55">
        <v>8.1999999999999993</v>
      </c>
      <c r="O55">
        <f t="shared" si="0"/>
        <v>8.0416666666666661</v>
      </c>
      <c r="R55" s="2">
        <v>430</v>
      </c>
      <c r="S55" s="2" t="s">
        <v>181</v>
      </c>
      <c r="T55" s="2" t="s">
        <v>157</v>
      </c>
      <c r="U55" s="2">
        <f t="shared" si="1"/>
        <v>34.799999999999997</v>
      </c>
    </row>
    <row r="56" spans="1:21">
      <c r="A56">
        <v>61</v>
      </c>
      <c r="B56" t="s">
        <v>9</v>
      </c>
      <c r="D56">
        <v>8.1999999999999993</v>
      </c>
      <c r="E56">
        <v>8.3000000000000007</v>
      </c>
      <c r="F56">
        <v>8</v>
      </c>
      <c r="H56">
        <v>8.3000000000000007</v>
      </c>
      <c r="I56">
        <v>8.3000000000000007</v>
      </c>
      <c r="K56">
        <v>8.3000000000000007</v>
      </c>
      <c r="L56">
        <v>8.1999999999999993</v>
      </c>
      <c r="M56">
        <v>8.3000000000000007</v>
      </c>
      <c r="O56">
        <f t="shared" si="0"/>
        <v>8.2374999999999989</v>
      </c>
      <c r="R56" s="2">
        <v>85</v>
      </c>
      <c r="S56" s="2" t="s">
        <v>182</v>
      </c>
      <c r="T56" s="2" t="s">
        <v>86</v>
      </c>
      <c r="U56" s="2" t="e">
        <f t="shared" si="1"/>
        <v>#DIV/0!</v>
      </c>
    </row>
    <row r="57" spans="1:21">
      <c r="A57">
        <v>61</v>
      </c>
      <c r="B57" t="s">
        <v>9</v>
      </c>
      <c r="D57">
        <v>8.1</v>
      </c>
      <c r="O57">
        <f t="shared" si="0"/>
        <v>8.1</v>
      </c>
      <c r="R57" s="2">
        <v>172</v>
      </c>
      <c r="S57" s="2" t="s">
        <v>15</v>
      </c>
      <c r="T57" s="2" t="s">
        <v>86</v>
      </c>
      <c r="U57" s="2">
        <f t="shared" si="1"/>
        <v>47.555601851851854</v>
      </c>
    </row>
    <row r="58" spans="1:21">
      <c r="A58">
        <v>62</v>
      </c>
      <c r="B58" t="s">
        <v>76</v>
      </c>
      <c r="C58" t="s">
        <v>77</v>
      </c>
      <c r="J58">
        <v>520</v>
      </c>
      <c r="O58">
        <f t="shared" si="0"/>
        <v>520</v>
      </c>
      <c r="R58" s="2">
        <v>7846</v>
      </c>
      <c r="S58" s="2" t="s">
        <v>188</v>
      </c>
      <c r="T58" s="2" t="s">
        <v>157</v>
      </c>
      <c r="U58" s="2">
        <f t="shared" si="1"/>
        <v>21.599999999999998</v>
      </c>
    </row>
    <row r="59" spans="1:21">
      <c r="A59">
        <v>62</v>
      </c>
      <c r="B59" t="s">
        <v>76</v>
      </c>
      <c r="C59" t="s">
        <v>77</v>
      </c>
      <c r="D59">
        <v>619</v>
      </c>
      <c r="E59">
        <v>670</v>
      </c>
      <c r="O59">
        <f t="shared" si="0"/>
        <v>644.5</v>
      </c>
      <c r="R59" s="2">
        <v>7847</v>
      </c>
      <c r="S59" s="2" t="s">
        <v>189</v>
      </c>
      <c r="T59" s="2" t="s">
        <v>157</v>
      </c>
      <c r="U59" s="2">
        <f t="shared" si="1"/>
        <v>32.783333333333331</v>
      </c>
    </row>
    <row r="60" spans="1:21">
      <c r="A60">
        <v>62</v>
      </c>
      <c r="B60" t="s">
        <v>76</v>
      </c>
      <c r="C60" t="s">
        <v>77</v>
      </c>
      <c r="D60">
        <v>775</v>
      </c>
      <c r="E60">
        <v>780</v>
      </c>
      <c r="F60">
        <v>803</v>
      </c>
      <c r="G60">
        <v>740</v>
      </c>
      <c r="H60">
        <v>735</v>
      </c>
      <c r="I60">
        <v>737</v>
      </c>
      <c r="J60">
        <v>745</v>
      </c>
      <c r="K60">
        <v>676</v>
      </c>
      <c r="L60">
        <v>578</v>
      </c>
      <c r="O60">
        <f t="shared" si="0"/>
        <v>729.88888888888891</v>
      </c>
      <c r="R60" s="2">
        <v>7848</v>
      </c>
      <c r="S60" s="2" t="s">
        <v>190</v>
      </c>
      <c r="T60" s="2" t="s">
        <v>157</v>
      </c>
      <c r="U60" s="2">
        <f t="shared" si="1"/>
        <v>29.316666666666666</v>
      </c>
    </row>
    <row r="61" spans="1:21">
      <c r="A61">
        <v>62</v>
      </c>
      <c r="B61" t="s">
        <v>76</v>
      </c>
      <c r="C61" t="s">
        <v>77</v>
      </c>
      <c r="D61">
        <v>730</v>
      </c>
      <c r="E61">
        <v>405</v>
      </c>
      <c r="F61">
        <v>742</v>
      </c>
      <c r="H61">
        <v>772</v>
      </c>
      <c r="I61">
        <v>728</v>
      </c>
      <c r="J61">
        <v>706</v>
      </c>
      <c r="K61">
        <v>760</v>
      </c>
      <c r="L61">
        <v>734</v>
      </c>
      <c r="M61">
        <v>739</v>
      </c>
      <c r="O61">
        <f t="shared" si="0"/>
        <v>701.77777777777783</v>
      </c>
      <c r="R61" s="2">
        <v>7849</v>
      </c>
      <c r="S61" s="2" t="s">
        <v>191</v>
      </c>
      <c r="T61" s="2" t="s">
        <v>157</v>
      </c>
      <c r="U61" s="2">
        <f t="shared" si="1"/>
        <v>128.86666666666667</v>
      </c>
    </row>
    <row r="62" spans="1:21">
      <c r="A62">
        <v>62</v>
      </c>
      <c r="B62" t="s">
        <v>76</v>
      </c>
      <c r="C62" t="s">
        <v>77</v>
      </c>
      <c r="D62">
        <v>634</v>
      </c>
      <c r="E62">
        <v>747</v>
      </c>
      <c r="F62">
        <v>635</v>
      </c>
      <c r="G62">
        <v>668</v>
      </c>
      <c r="H62">
        <v>681</v>
      </c>
      <c r="I62">
        <v>684</v>
      </c>
      <c r="J62">
        <v>691</v>
      </c>
      <c r="K62">
        <v>632</v>
      </c>
      <c r="L62">
        <v>666</v>
      </c>
      <c r="M62">
        <v>700</v>
      </c>
      <c r="O62">
        <f t="shared" si="0"/>
        <v>673.8</v>
      </c>
      <c r="R62" s="2">
        <v>7850</v>
      </c>
      <c r="S62" s="2" t="s">
        <v>192</v>
      </c>
      <c r="T62" s="2" t="s">
        <v>157</v>
      </c>
      <c r="U62" s="2">
        <f t="shared" si="1"/>
        <v>53.166666666666664</v>
      </c>
    </row>
    <row r="63" spans="1:21">
      <c r="A63">
        <v>62</v>
      </c>
      <c r="B63" t="s">
        <v>76</v>
      </c>
      <c r="C63" t="s">
        <v>77</v>
      </c>
      <c r="D63">
        <v>773</v>
      </c>
      <c r="E63">
        <v>639</v>
      </c>
      <c r="F63">
        <v>693</v>
      </c>
      <c r="G63">
        <v>532</v>
      </c>
      <c r="H63">
        <v>695</v>
      </c>
      <c r="I63">
        <v>686</v>
      </c>
      <c r="J63">
        <v>560</v>
      </c>
      <c r="K63">
        <v>531</v>
      </c>
      <c r="L63">
        <v>730</v>
      </c>
      <c r="O63">
        <f t="shared" si="0"/>
        <v>648.77777777777783</v>
      </c>
      <c r="R63" s="2">
        <v>9905</v>
      </c>
      <c r="S63" s="2" t="s">
        <v>193</v>
      </c>
      <c r="T63" s="2" t="s">
        <v>125</v>
      </c>
      <c r="U63" s="2">
        <f t="shared" si="1"/>
        <v>89.1</v>
      </c>
    </row>
    <row r="64" spans="1:21">
      <c r="A64">
        <v>62</v>
      </c>
      <c r="B64" t="s">
        <v>76</v>
      </c>
      <c r="C64" t="s">
        <v>77</v>
      </c>
      <c r="D64">
        <v>523</v>
      </c>
      <c r="E64">
        <v>646</v>
      </c>
      <c r="G64">
        <v>668</v>
      </c>
      <c r="H64">
        <v>693</v>
      </c>
      <c r="I64">
        <v>621</v>
      </c>
      <c r="K64">
        <v>713</v>
      </c>
      <c r="L64">
        <v>708</v>
      </c>
      <c r="M64">
        <v>748</v>
      </c>
      <c r="O64">
        <f t="shared" si="0"/>
        <v>665</v>
      </c>
      <c r="R64" s="2">
        <v>68</v>
      </c>
      <c r="S64" s="2" t="s">
        <v>114</v>
      </c>
      <c r="T64" s="2" t="s">
        <v>194</v>
      </c>
      <c r="U64" s="2">
        <f t="shared" si="1"/>
        <v>12.462746913580247</v>
      </c>
    </row>
    <row r="65" spans="1:21">
      <c r="A65">
        <v>68</v>
      </c>
      <c r="B65" t="s">
        <v>114</v>
      </c>
      <c r="C65" t="s">
        <v>194</v>
      </c>
      <c r="D65">
        <v>5.7</v>
      </c>
      <c r="E65">
        <v>6.5</v>
      </c>
      <c r="F65">
        <v>6.3</v>
      </c>
      <c r="H65">
        <v>6.2</v>
      </c>
      <c r="O65">
        <f t="shared" si="0"/>
        <v>6.1749999999999998</v>
      </c>
      <c r="R65" s="2">
        <v>7844</v>
      </c>
      <c r="S65" s="2" t="s">
        <v>203</v>
      </c>
      <c r="T65" s="2" t="s">
        <v>157</v>
      </c>
      <c r="U65" s="2">
        <f t="shared" si="1"/>
        <v>0.14000000000000001</v>
      </c>
    </row>
    <row r="66" spans="1:21">
      <c r="A66">
        <v>68</v>
      </c>
      <c r="B66" t="s">
        <v>114</v>
      </c>
      <c r="C66" t="s">
        <v>194</v>
      </c>
      <c r="D66">
        <v>12.5</v>
      </c>
      <c r="E66">
        <v>8.6999999999999993</v>
      </c>
      <c r="F66">
        <v>104</v>
      </c>
      <c r="G66">
        <v>4.8</v>
      </c>
      <c r="H66">
        <v>5.6</v>
      </c>
      <c r="I66">
        <v>11.8</v>
      </c>
      <c r="J66">
        <v>5</v>
      </c>
      <c r="K66">
        <v>6.3</v>
      </c>
      <c r="L66">
        <v>5.5</v>
      </c>
      <c r="M66">
        <v>9.8000000000000007</v>
      </c>
      <c r="O66">
        <f t="shared" si="0"/>
        <v>17.400000000000002</v>
      </c>
      <c r="R66" s="2">
        <v>7845</v>
      </c>
      <c r="S66" s="2" t="s">
        <v>204</v>
      </c>
      <c r="T66" s="2" t="s">
        <v>157</v>
      </c>
      <c r="U66" s="2">
        <f t="shared" si="1"/>
        <v>0.55000000000000004</v>
      </c>
    </row>
    <row r="67" spans="1:21">
      <c r="A67">
        <v>68</v>
      </c>
      <c r="B67" t="s">
        <v>114</v>
      </c>
      <c r="C67" t="s">
        <v>194</v>
      </c>
      <c r="D67">
        <v>6.7</v>
      </c>
      <c r="E67">
        <v>69.599999999999994</v>
      </c>
      <c r="F67">
        <v>2.21</v>
      </c>
      <c r="G67">
        <v>22.2</v>
      </c>
      <c r="H67">
        <v>4.8600000000000003</v>
      </c>
      <c r="I67">
        <v>5.7</v>
      </c>
      <c r="J67">
        <v>18.899999999999999</v>
      </c>
      <c r="K67">
        <v>12.3</v>
      </c>
      <c r="L67">
        <v>6.2</v>
      </c>
      <c r="O67">
        <f t="shared" ref="O67:O130" si="2">AVERAGE(D67:M67)</f>
        <v>16.518888888888888</v>
      </c>
      <c r="R67" s="2">
        <v>81</v>
      </c>
      <c r="S67" s="2" t="s">
        <v>208</v>
      </c>
      <c r="T67" s="2" t="s">
        <v>125</v>
      </c>
      <c r="U67" s="2">
        <f t="shared" ref="U67:U70" si="3">AVERAGEIF($A$2:$A$695,R67,$O$2:$O$695)</f>
        <v>91.858333333333334</v>
      </c>
    </row>
    <row r="68" spans="1:21">
      <c r="A68">
        <v>68</v>
      </c>
      <c r="B68" t="s">
        <v>114</v>
      </c>
      <c r="C68" t="s">
        <v>194</v>
      </c>
      <c r="D68">
        <v>19.399999999999999</v>
      </c>
      <c r="E68">
        <v>8.3000000000000007</v>
      </c>
      <c r="G68">
        <v>5.3</v>
      </c>
      <c r="H68">
        <v>4.8</v>
      </c>
      <c r="I68">
        <v>16</v>
      </c>
      <c r="K68">
        <v>3.7</v>
      </c>
      <c r="L68">
        <v>4.3</v>
      </c>
      <c r="M68">
        <v>12.6</v>
      </c>
      <c r="O68">
        <f t="shared" si="2"/>
        <v>9.2999999999999989</v>
      </c>
      <c r="R68" s="2">
        <v>82</v>
      </c>
      <c r="S68" s="2" t="s">
        <v>209</v>
      </c>
      <c r="T68" s="2" t="s">
        <v>86</v>
      </c>
      <c r="U68" s="2">
        <f t="shared" si="3"/>
        <v>10.9275</v>
      </c>
    </row>
    <row r="69" spans="1:21">
      <c r="A69">
        <v>68</v>
      </c>
      <c r="B69" t="s">
        <v>114</v>
      </c>
      <c r="C69" t="s">
        <v>194</v>
      </c>
      <c r="D69">
        <v>55.8</v>
      </c>
      <c r="F69">
        <v>13.5</v>
      </c>
      <c r="G69">
        <v>19.600000000000001</v>
      </c>
      <c r="H69">
        <v>10.1</v>
      </c>
      <c r="I69">
        <v>9.5</v>
      </c>
      <c r="K69">
        <v>18.3</v>
      </c>
      <c r="L69">
        <v>19.7</v>
      </c>
      <c r="M69">
        <v>11.2</v>
      </c>
      <c r="O69">
        <f t="shared" si="2"/>
        <v>19.712499999999999</v>
      </c>
      <c r="R69" s="2">
        <v>9921</v>
      </c>
      <c r="S69" s="2" t="s">
        <v>211</v>
      </c>
      <c r="T69" s="2"/>
      <c r="U69" s="2">
        <f t="shared" si="3"/>
        <v>8.15</v>
      </c>
    </row>
    <row r="70" spans="1:21">
      <c r="A70">
        <v>68</v>
      </c>
      <c r="B70" t="s">
        <v>114</v>
      </c>
      <c r="C70" t="s">
        <v>194</v>
      </c>
      <c r="D70">
        <v>10.199999999999999</v>
      </c>
      <c r="E70">
        <v>6.5</v>
      </c>
      <c r="F70">
        <v>8.1</v>
      </c>
      <c r="G70">
        <v>16</v>
      </c>
      <c r="H70">
        <v>8.9</v>
      </c>
      <c r="J70">
        <v>10.8</v>
      </c>
      <c r="K70">
        <v>13.7</v>
      </c>
      <c r="L70">
        <v>13.3</v>
      </c>
      <c r="M70">
        <v>5.5</v>
      </c>
      <c r="O70">
        <f t="shared" si="2"/>
        <v>10.333333333333334</v>
      </c>
      <c r="R70" s="2">
        <v>3683</v>
      </c>
      <c r="S70" s="2" t="s">
        <v>212</v>
      </c>
      <c r="T70" s="2" t="s">
        <v>86</v>
      </c>
      <c r="U70" s="2">
        <f t="shared" si="3"/>
        <v>11.408999999999999</v>
      </c>
    </row>
    <row r="71" spans="1:21">
      <c r="A71">
        <v>68</v>
      </c>
      <c r="B71" t="s">
        <v>114</v>
      </c>
      <c r="C71" t="s">
        <v>194</v>
      </c>
      <c r="E71">
        <v>69</v>
      </c>
      <c r="F71">
        <v>13.8</v>
      </c>
      <c r="G71">
        <v>85.4</v>
      </c>
      <c r="H71">
        <v>7.1</v>
      </c>
      <c r="J71">
        <v>2.6</v>
      </c>
      <c r="K71">
        <v>4.5999999999999996</v>
      </c>
      <c r="L71">
        <v>9.1999999999999993</v>
      </c>
      <c r="M71">
        <v>6.8</v>
      </c>
      <c r="O71">
        <f t="shared" si="2"/>
        <v>24.812499999999996</v>
      </c>
    </row>
    <row r="72" spans="1:21">
      <c r="A72">
        <v>68</v>
      </c>
      <c r="B72" t="s">
        <v>114</v>
      </c>
      <c r="C72" t="s">
        <v>194</v>
      </c>
      <c r="D72">
        <v>3.7</v>
      </c>
      <c r="E72">
        <v>3.6</v>
      </c>
      <c r="F72">
        <v>6.1</v>
      </c>
      <c r="H72">
        <v>5.0999999999999996</v>
      </c>
      <c r="I72">
        <v>4.3</v>
      </c>
      <c r="K72">
        <v>17</v>
      </c>
      <c r="L72">
        <v>4</v>
      </c>
      <c r="M72">
        <v>4.3</v>
      </c>
      <c r="O72">
        <f t="shared" si="2"/>
        <v>6.0124999999999993</v>
      </c>
    </row>
    <row r="73" spans="1:21">
      <c r="A73">
        <v>68</v>
      </c>
      <c r="B73" t="s">
        <v>114</v>
      </c>
      <c r="C73" t="s">
        <v>194</v>
      </c>
      <c r="D73">
        <v>1.9</v>
      </c>
      <c r="O73">
        <f t="shared" si="2"/>
        <v>1.9</v>
      </c>
    </row>
    <row r="74" spans="1:21">
      <c r="A74">
        <v>76</v>
      </c>
      <c r="B74" t="s">
        <v>78</v>
      </c>
      <c r="C74" t="s">
        <v>79</v>
      </c>
      <c r="E74">
        <v>12.8</v>
      </c>
      <c r="F74">
        <v>11.9</v>
      </c>
      <c r="K74">
        <v>6.4</v>
      </c>
      <c r="O74">
        <f t="shared" si="2"/>
        <v>10.366666666666667</v>
      </c>
    </row>
    <row r="75" spans="1:21">
      <c r="A75">
        <v>76</v>
      </c>
      <c r="B75" t="s">
        <v>78</v>
      </c>
      <c r="C75" t="s">
        <v>79</v>
      </c>
      <c r="D75">
        <v>15</v>
      </c>
      <c r="E75">
        <v>18.5</v>
      </c>
      <c r="F75">
        <v>12.6</v>
      </c>
      <c r="G75">
        <v>7.6</v>
      </c>
      <c r="H75">
        <v>7.9</v>
      </c>
      <c r="I75">
        <v>6.6</v>
      </c>
      <c r="J75">
        <v>4.0999999999999996</v>
      </c>
      <c r="K75">
        <v>7.2</v>
      </c>
      <c r="L75">
        <v>11.7</v>
      </c>
      <c r="M75">
        <v>10.3</v>
      </c>
      <c r="O75">
        <f t="shared" si="2"/>
        <v>10.15</v>
      </c>
    </row>
    <row r="76" spans="1:21">
      <c r="A76">
        <v>76</v>
      </c>
      <c r="B76" t="s">
        <v>78</v>
      </c>
      <c r="C76" t="s">
        <v>79</v>
      </c>
      <c r="D76">
        <v>9.6999999999999993</v>
      </c>
      <c r="E76">
        <v>15.5</v>
      </c>
      <c r="F76">
        <v>14.7</v>
      </c>
      <c r="G76">
        <v>13.5</v>
      </c>
      <c r="H76">
        <v>8.8000000000000007</v>
      </c>
      <c r="I76">
        <v>5.6</v>
      </c>
      <c r="J76">
        <v>6</v>
      </c>
      <c r="K76">
        <v>6.2</v>
      </c>
      <c r="L76">
        <v>10.9</v>
      </c>
      <c r="M76">
        <v>12.9</v>
      </c>
      <c r="O76">
        <f t="shared" si="2"/>
        <v>10.38</v>
      </c>
    </row>
    <row r="77" spans="1:21">
      <c r="A77">
        <v>76</v>
      </c>
      <c r="B77" t="s">
        <v>78</v>
      </c>
      <c r="C77" t="s">
        <v>79</v>
      </c>
      <c r="D77">
        <v>7.2</v>
      </c>
      <c r="F77">
        <v>14.1</v>
      </c>
      <c r="G77">
        <v>10</v>
      </c>
      <c r="H77">
        <v>9.6</v>
      </c>
      <c r="I77">
        <v>6.8</v>
      </c>
      <c r="J77">
        <v>4.4000000000000004</v>
      </c>
      <c r="K77">
        <v>6.4</v>
      </c>
      <c r="L77">
        <v>4.5999999999999996</v>
      </c>
      <c r="M77">
        <v>10.3</v>
      </c>
      <c r="O77">
        <f t="shared" si="2"/>
        <v>8.155555555555555</v>
      </c>
    </row>
    <row r="78" spans="1:21">
      <c r="A78">
        <v>76</v>
      </c>
      <c r="B78" t="s">
        <v>78</v>
      </c>
      <c r="C78" t="s">
        <v>79</v>
      </c>
      <c r="D78">
        <v>11.7</v>
      </c>
      <c r="E78">
        <v>13.8</v>
      </c>
      <c r="F78">
        <v>13.9</v>
      </c>
      <c r="G78">
        <v>11.4</v>
      </c>
      <c r="H78">
        <v>10.7</v>
      </c>
      <c r="J78">
        <v>9.4</v>
      </c>
      <c r="K78">
        <v>8</v>
      </c>
      <c r="L78">
        <v>6.1</v>
      </c>
      <c r="M78">
        <v>6.9</v>
      </c>
      <c r="O78">
        <f t="shared" si="2"/>
        <v>10.211111111111112</v>
      </c>
    </row>
    <row r="79" spans="1:21">
      <c r="A79">
        <v>76</v>
      </c>
      <c r="B79" t="s">
        <v>78</v>
      </c>
      <c r="C79" t="s">
        <v>79</v>
      </c>
      <c r="D79">
        <v>13</v>
      </c>
      <c r="E79">
        <v>11.4</v>
      </c>
      <c r="F79">
        <v>9.6999999999999993</v>
      </c>
      <c r="G79">
        <v>8.1</v>
      </c>
      <c r="I79">
        <v>5.2</v>
      </c>
      <c r="J79">
        <v>7</v>
      </c>
      <c r="K79">
        <v>8</v>
      </c>
      <c r="L79">
        <v>10.1</v>
      </c>
      <c r="M79">
        <v>11.6</v>
      </c>
      <c r="O79">
        <f t="shared" si="2"/>
        <v>9.3444444444444432</v>
      </c>
    </row>
    <row r="80" spans="1:21">
      <c r="A80">
        <v>76</v>
      </c>
      <c r="B80" t="s">
        <v>78</v>
      </c>
      <c r="C80" t="s">
        <v>79</v>
      </c>
      <c r="E80">
        <v>6.7</v>
      </c>
      <c r="F80">
        <v>5.2</v>
      </c>
      <c r="G80">
        <v>10</v>
      </c>
      <c r="H80">
        <v>11.2</v>
      </c>
      <c r="I80">
        <v>13</v>
      </c>
      <c r="J80">
        <v>15.4</v>
      </c>
      <c r="K80">
        <v>16</v>
      </c>
      <c r="M80">
        <v>12</v>
      </c>
      <c r="O80">
        <f t="shared" si="2"/>
        <v>11.1875</v>
      </c>
    </row>
    <row r="81" spans="1:15">
      <c r="A81">
        <v>76</v>
      </c>
      <c r="B81" t="s">
        <v>78</v>
      </c>
      <c r="C81" t="s">
        <v>79</v>
      </c>
      <c r="D81">
        <v>12.1</v>
      </c>
      <c r="E81">
        <v>10.7</v>
      </c>
      <c r="F81">
        <v>11.7</v>
      </c>
      <c r="H81">
        <v>17.399999999999999</v>
      </c>
      <c r="I81">
        <v>15.3</v>
      </c>
      <c r="J81">
        <v>12.3</v>
      </c>
      <c r="K81">
        <v>11.7</v>
      </c>
      <c r="L81">
        <v>9.1</v>
      </c>
      <c r="M81">
        <v>6.4</v>
      </c>
      <c r="O81">
        <f t="shared" si="2"/>
        <v>11.855555555555556</v>
      </c>
    </row>
    <row r="82" spans="1:15">
      <c r="A82">
        <v>76</v>
      </c>
      <c r="B82" t="s">
        <v>78</v>
      </c>
      <c r="C82" t="s">
        <v>79</v>
      </c>
      <c r="D82">
        <v>13.9</v>
      </c>
      <c r="E82">
        <v>14.2</v>
      </c>
      <c r="F82">
        <v>15.03</v>
      </c>
      <c r="H82">
        <v>13.08</v>
      </c>
      <c r="I82">
        <v>9</v>
      </c>
      <c r="J82">
        <v>5.6</v>
      </c>
      <c r="K82">
        <v>3.5</v>
      </c>
      <c r="L82">
        <v>2.9</v>
      </c>
      <c r="M82">
        <v>10.4</v>
      </c>
      <c r="O82">
        <f t="shared" si="2"/>
        <v>9.7344444444444456</v>
      </c>
    </row>
    <row r="83" spans="1:15">
      <c r="A83">
        <v>76</v>
      </c>
      <c r="B83" t="s">
        <v>78</v>
      </c>
      <c r="C83" t="s">
        <v>79</v>
      </c>
      <c r="D83">
        <v>13.85</v>
      </c>
      <c r="F83">
        <v>14.27</v>
      </c>
      <c r="G83">
        <v>10.1</v>
      </c>
      <c r="H83">
        <v>5.01</v>
      </c>
      <c r="I83">
        <v>6.13</v>
      </c>
      <c r="J83">
        <v>7.66</v>
      </c>
      <c r="K83">
        <v>11.3</v>
      </c>
      <c r="L83">
        <v>10.19</v>
      </c>
      <c r="M83">
        <v>13.9</v>
      </c>
      <c r="O83">
        <f t="shared" si="2"/>
        <v>10.267777777777777</v>
      </c>
    </row>
    <row r="84" spans="1:15">
      <c r="A84">
        <v>76</v>
      </c>
      <c r="B84" t="s">
        <v>78</v>
      </c>
      <c r="C84" t="s">
        <v>79</v>
      </c>
      <c r="D84">
        <v>10.92</v>
      </c>
      <c r="E84">
        <v>7.14</v>
      </c>
      <c r="F84">
        <v>5.71</v>
      </c>
      <c r="G84">
        <v>5.74</v>
      </c>
      <c r="H84">
        <v>5.04</v>
      </c>
      <c r="I84">
        <v>10.36</v>
      </c>
      <c r="J84">
        <v>14.42</v>
      </c>
      <c r="K84">
        <v>13.73</v>
      </c>
      <c r="L84">
        <v>14.63</v>
      </c>
      <c r="M84">
        <v>12.29</v>
      </c>
      <c r="O84">
        <f t="shared" si="2"/>
        <v>9.9979999999999993</v>
      </c>
    </row>
    <row r="85" spans="1:15">
      <c r="A85">
        <v>76</v>
      </c>
      <c r="B85" t="s">
        <v>78</v>
      </c>
      <c r="C85" t="s">
        <v>79</v>
      </c>
      <c r="D85">
        <v>3.45</v>
      </c>
      <c r="E85">
        <v>5.71</v>
      </c>
      <c r="F85">
        <v>7.91</v>
      </c>
      <c r="G85">
        <v>9.1300000000000008</v>
      </c>
      <c r="H85">
        <v>12.57</v>
      </c>
      <c r="I85">
        <v>17.170000000000002</v>
      </c>
      <c r="K85">
        <v>15.14</v>
      </c>
      <c r="L85">
        <v>12.38</v>
      </c>
      <c r="M85">
        <v>11.78</v>
      </c>
      <c r="O85">
        <f t="shared" si="2"/>
        <v>10.582222222222223</v>
      </c>
    </row>
    <row r="86" spans="1:15">
      <c r="A86">
        <v>76</v>
      </c>
      <c r="B86" t="s">
        <v>78</v>
      </c>
      <c r="C86" t="s">
        <v>79</v>
      </c>
      <c r="D86">
        <v>11.76</v>
      </c>
      <c r="E86">
        <v>11.28</v>
      </c>
      <c r="F86">
        <v>14.62</v>
      </c>
      <c r="G86">
        <v>16.489999999999998</v>
      </c>
      <c r="H86">
        <v>12.45</v>
      </c>
      <c r="I86">
        <v>12.67</v>
      </c>
      <c r="J86">
        <v>9.81</v>
      </c>
      <c r="K86">
        <v>7.37</v>
      </c>
      <c r="M86">
        <v>1.7</v>
      </c>
      <c r="O86">
        <f t="shared" si="2"/>
        <v>10.905555555555557</v>
      </c>
    </row>
    <row r="87" spans="1:15">
      <c r="A87">
        <v>76</v>
      </c>
      <c r="B87" t="s">
        <v>78</v>
      </c>
      <c r="C87" t="s">
        <v>79</v>
      </c>
      <c r="E87">
        <v>14.35</v>
      </c>
      <c r="F87">
        <v>12.77</v>
      </c>
      <c r="G87">
        <v>10.89</v>
      </c>
      <c r="H87">
        <v>7.09</v>
      </c>
      <c r="I87">
        <v>8.1</v>
      </c>
      <c r="J87">
        <v>6.93</v>
      </c>
      <c r="K87">
        <v>6.18</v>
      </c>
      <c r="L87">
        <v>8.2899999999999991</v>
      </c>
      <c r="M87">
        <v>8.2899999999999991</v>
      </c>
      <c r="O87">
        <f t="shared" si="2"/>
        <v>9.2099999999999991</v>
      </c>
    </row>
    <row r="88" spans="1:15">
      <c r="A88">
        <v>76</v>
      </c>
      <c r="B88" t="s">
        <v>78</v>
      </c>
      <c r="C88" t="s">
        <v>79</v>
      </c>
      <c r="D88">
        <v>11.14</v>
      </c>
      <c r="F88">
        <v>7.89</v>
      </c>
      <c r="G88">
        <v>6.36</v>
      </c>
      <c r="H88">
        <v>5.69</v>
      </c>
      <c r="I88">
        <v>5.61</v>
      </c>
      <c r="J88">
        <v>8.5399999999999991</v>
      </c>
      <c r="K88">
        <v>13.05</v>
      </c>
      <c r="L88">
        <v>13.7</v>
      </c>
      <c r="O88">
        <f t="shared" si="2"/>
        <v>8.9975000000000005</v>
      </c>
    </row>
    <row r="89" spans="1:15">
      <c r="A89">
        <v>76</v>
      </c>
      <c r="B89" t="s">
        <v>78</v>
      </c>
      <c r="C89" t="s">
        <v>79</v>
      </c>
      <c r="D89">
        <v>4.2300000000000004</v>
      </c>
      <c r="E89">
        <v>2.75</v>
      </c>
      <c r="F89">
        <v>7.78</v>
      </c>
      <c r="G89">
        <v>11.8</v>
      </c>
      <c r="H89">
        <v>13.68</v>
      </c>
      <c r="I89">
        <v>13.97</v>
      </c>
      <c r="J89">
        <v>14.05</v>
      </c>
      <c r="K89">
        <v>15.31</v>
      </c>
      <c r="L89">
        <v>11.58</v>
      </c>
      <c r="O89">
        <f t="shared" si="2"/>
        <v>10.572222222222223</v>
      </c>
    </row>
    <row r="90" spans="1:15">
      <c r="A90">
        <v>76</v>
      </c>
      <c r="B90" t="s">
        <v>78</v>
      </c>
      <c r="C90" t="s">
        <v>79</v>
      </c>
      <c r="D90">
        <v>11.43</v>
      </c>
      <c r="E90">
        <v>13.86</v>
      </c>
      <c r="F90">
        <v>16.54</v>
      </c>
      <c r="G90">
        <v>15.19</v>
      </c>
      <c r="H90">
        <v>15.73</v>
      </c>
      <c r="I90">
        <v>12.58</v>
      </c>
      <c r="J90">
        <v>8.16</v>
      </c>
      <c r="K90">
        <v>7.33</v>
      </c>
      <c r="L90">
        <v>8.09</v>
      </c>
      <c r="O90">
        <f t="shared" si="2"/>
        <v>12.101111111111111</v>
      </c>
    </row>
    <row r="91" spans="1:15">
      <c r="A91">
        <v>76</v>
      </c>
      <c r="B91" t="s">
        <v>78</v>
      </c>
      <c r="C91" t="s">
        <v>79</v>
      </c>
      <c r="D91">
        <v>11.27</v>
      </c>
      <c r="E91">
        <v>13.42</v>
      </c>
      <c r="F91">
        <v>15.33</v>
      </c>
      <c r="H91">
        <v>14.78</v>
      </c>
      <c r="I91">
        <v>10.59</v>
      </c>
      <c r="J91">
        <v>5.47</v>
      </c>
      <c r="K91">
        <v>4.24</v>
      </c>
      <c r="L91">
        <v>1.91</v>
      </c>
      <c r="M91">
        <v>5.23</v>
      </c>
      <c r="O91">
        <f t="shared" si="2"/>
        <v>9.137777777777778</v>
      </c>
    </row>
    <row r="92" spans="1:15">
      <c r="A92">
        <v>76</v>
      </c>
      <c r="B92" t="s">
        <v>78</v>
      </c>
      <c r="C92" t="s">
        <v>79</v>
      </c>
      <c r="D92">
        <v>17.170000000000002</v>
      </c>
      <c r="E92">
        <v>15.27</v>
      </c>
      <c r="F92">
        <v>12.78</v>
      </c>
      <c r="G92">
        <v>10.69</v>
      </c>
      <c r="H92">
        <v>5.79</v>
      </c>
      <c r="I92">
        <v>5.35</v>
      </c>
      <c r="J92">
        <v>7.38</v>
      </c>
      <c r="K92">
        <v>3.43</v>
      </c>
      <c r="L92">
        <v>7.7</v>
      </c>
      <c r="M92">
        <v>9.24</v>
      </c>
      <c r="O92">
        <f t="shared" si="2"/>
        <v>9.48</v>
      </c>
    </row>
    <row r="93" spans="1:15">
      <c r="A93">
        <v>76</v>
      </c>
      <c r="B93" t="s">
        <v>78</v>
      </c>
      <c r="C93" t="s">
        <v>79</v>
      </c>
      <c r="D93">
        <v>10.25</v>
      </c>
      <c r="E93">
        <v>8.3000000000000007</v>
      </c>
      <c r="F93">
        <v>2.9</v>
      </c>
      <c r="G93">
        <v>8.8000000000000007</v>
      </c>
      <c r="H93">
        <v>5.31</v>
      </c>
      <c r="I93">
        <v>8.2100000000000009</v>
      </c>
      <c r="J93">
        <v>9.74</v>
      </c>
      <c r="K93">
        <v>12.61</v>
      </c>
      <c r="L93">
        <v>13.99</v>
      </c>
      <c r="O93">
        <f t="shared" si="2"/>
        <v>8.9011111111111116</v>
      </c>
    </row>
    <row r="94" spans="1:15">
      <c r="A94">
        <v>76</v>
      </c>
      <c r="B94" t="s">
        <v>78</v>
      </c>
      <c r="C94" t="s">
        <v>79</v>
      </c>
      <c r="D94">
        <v>5.9</v>
      </c>
      <c r="E94">
        <v>4.34</v>
      </c>
      <c r="G94">
        <v>13.29</v>
      </c>
      <c r="H94">
        <v>12.07</v>
      </c>
      <c r="I94">
        <v>15.4</v>
      </c>
      <c r="K94">
        <v>14.69</v>
      </c>
      <c r="L94">
        <v>15.53</v>
      </c>
      <c r="M94">
        <v>14.27</v>
      </c>
      <c r="O94">
        <f t="shared" si="2"/>
        <v>11.936249999999999</v>
      </c>
    </row>
    <row r="95" spans="1:15">
      <c r="A95">
        <v>76</v>
      </c>
      <c r="B95" t="s">
        <v>78</v>
      </c>
      <c r="C95" t="s">
        <v>79</v>
      </c>
      <c r="D95">
        <v>11.6</v>
      </c>
      <c r="F95">
        <v>14.4</v>
      </c>
      <c r="G95">
        <v>14.1</v>
      </c>
      <c r="H95">
        <v>15.28</v>
      </c>
      <c r="I95">
        <v>13.74</v>
      </c>
      <c r="K95">
        <v>10.08</v>
      </c>
      <c r="L95">
        <v>9.7100000000000009</v>
      </c>
      <c r="M95">
        <v>8.48</v>
      </c>
      <c r="O95">
        <f t="shared" si="2"/>
        <v>12.17375</v>
      </c>
    </row>
    <row r="96" spans="1:15">
      <c r="A96">
        <v>76</v>
      </c>
      <c r="B96" t="s">
        <v>78</v>
      </c>
      <c r="C96" t="s">
        <v>79</v>
      </c>
      <c r="D96">
        <v>16.2</v>
      </c>
      <c r="E96">
        <v>11.8</v>
      </c>
      <c r="F96">
        <v>12.4</v>
      </c>
      <c r="G96">
        <v>10.6</v>
      </c>
      <c r="H96">
        <v>7.1</v>
      </c>
      <c r="J96">
        <v>8.1999999999999993</v>
      </c>
      <c r="K96">
        <v>8</v>
      </c>
      <c r="L96">
        <v>8.8000000000000007</v>
      </c>
      <c r="M96">
        <v>10.199999999999999</v>
      </c>
      <c r="O96">
        <f t="shared" si="2"/>
        <v>10.366666666666667</v>
      </c>
    </row>
    <row r="97" spans="1:15">
      <c r="A97">
        <v>76</v>
      </c>
      <c r="B97" t="s">
        <v>78</v>
      </c>
      <c r="C97" t="s">
        <v>79</v>
      </c>
      <c r="E97">
        <v>8.1</v>
      </c>
      <c r="F97">
        <v>9</v>
      </c>
      <c r="G97">
        <v>6.8</v>
      </c>
      <c r="H97">
        <v>5</v>
      </c>
      <c r="J97">
        <v>10.1</v>
      </c>
      <c r="K97">
        <v>15</v>
      </c>
      <c r="L97">
        <v>18.8</v>
      </c>
      <c r="M97">
        <v>16.399999999999999</v>
      </c>
      <c r="O97">
        <f t="shared" si="2"/>
        <v>11.149999999999999</v>
      </c>
    </row>
    <row r="98" spans="1:15">
      <c r="A98">
        <v>76</v>
      </c>
      <c r="B98" t="s">
        <v>78</v>
      </c>
      <c r="C98" t="s">
        <v>79</v>
      </c>
      <c r="D98">
        <v>5.9</v>
      </c>
      <c r="E98">
        <v>9.1</v>
      </c>
      <c r="H98">
        <v>17</v>
      </c>
      <c r="I98">
        <v>11.6</v>
      </c>
      <c r="K98">
        <v>16.2</v>
      </c>
      <c r="L98">
        <v>14.4</v>
      </c>
      <c r="M98">
        <v>12.2</v>
      </c>
      <c r="O98">
        <f t="shared" si="2"/>
        <v>12.342857142857143</v>
      </c>
    </row>
    <row r="99" spans="1:15">
      <c r="A99">
        <v>76</v>
      </c>
      <c r="B99" t="s">
        <v>78</v>
      </c>
      <c r="C99" t="s">
        <v>79</v>
      </c>
      <c r="D99">
        <v>4.5</v>
      </c>
      <c r="O99">
        <f t="shared" si="2"/>
        <v>4.5</v>
      </c>
    </row>
    <row r="100" spans="1:15">
      <c r="A100">
        <v>77</v>
      </c>
      <c r="B100" t="s">
        <v>80</v>
      </c>
      <c r="C100" t="s">
        <v>77</v>
      </c>
      <c r="J100">
        <v>580</v>
      </c>
      <c r="O100">
        <f t="shared" si="2"/>
        <v>580</v>
      </c>
    </row>
    <row r="101" spans="1:15">
      <c r="A101">
        <v>77</v>
      </c>
      <c r="B101" t="s">
        <v>80</v>
      </c>
      <c r="C101" t="s">
        <v>77</v>
      </c>
      <c r="D101">
        <v>808</v>
      </c>
      <c r="F101">
        <v>680</v>
      </c>
      <c r="G101">
        <v>717</v>
      </c>
      <c r="H101">
        <v>636</v>
      </c>
      <c r="I101">
        <v>750</v>
      </c>
      <c r="J101">
        <v>719</v>
      </c>
      <c r="K101">
        <v>555</v>
      </c>
      <c r="O101">
        <f t="shared" si="2"/>
        <v>695</v>
      </c>
    </row>
    <row r="102" spans="1:15">
      <c r="A102">
        <v>77</v>
      </c>
      <c r="B102" t="s">
        <v>80</v>
      </c>
      <c r="C102" t="s">
        <v>77</v>
      </c>
      <c r="F102">
        <v>732</v>
      </c>
      <c r="G102">
        <v>783</v>
      </c>
      <c r="H102">
        <v>798</v>
      </c>
      <c r="I102">
        <v>64.8</v>
      </c>
      <c r="J102">
        <v>655</v>
      </c>
      <c r="K102">
        <v>922</v>
      </c>
      <c r="L102">
        <v>913</v>
      </c>
      <c r="O102">
        <f t="shared" si="2"/>
        <v>695.4</v>
      </c>
    </row>
    <row r="103" spans="1:15">
      <c r="A103">
        <v>77</v>
      </c>
      <c r="B103" t="s">
        <v>80</v>
      </c>
      <c r="C103" t="s">
        <v>77</v>
      </c>
      <c r="D103">
        <v>724</v>
      </c>
      <c r="F103">
        <v>792</v>
      </c>
      <c r="G103">
        <v>782</v>
      </c>
      <c r="H103">
        <v>760</v>
      </c>
      <c r="I103">
        <v>820</v>
      </c>
      <c r="K103">
        <v>775</v>
      </c>
      <c r="L103">
        <v>601</v>
      </c>
      <c r="M103">
        <v>679</v>
      </c>
      <c r="O103">
        <f t="shared" si="2"/>
        <v>741.625</v>
      </c>
    </row>
    <row r="104" spans="1:15">
      <c r="A104">
        <v>77</v>
      </c>
      <c r="B104" t="s">
        <v>80</v>
      </c>
      <c r="C104" t="s">
        <v>77</v>
      </c>
      <c r="D104">
        <v>755</v>
      </c>
      <c r="E104">
        <v>764</v>
      </c>
      <c r="F104">
        <v>776</v>
      </c>
      <c r="G104">
        <v>748</v>
      </c>
      <c r="H104">
        <v>687</v>
      </c>
      <c r="J104">
        <v>719</v>
      </c>
      <c r="K104">
        <v>657</v>
      </c>
      <c r="L104">
        <v>637</v>
      </c>
      <c r="M104">
        <v>740</v>
      </c>
      <c r="O104">
        <f t="shared" si="2"/>
        <v>720.33333333333337</v>
      </c>
    </row>
    <row r="105" spans="1:15">
      <c r="A105">
        <v>77</v>
      </c>
      <c r="B105" t="s">
        <v>80</v>
      </c>
      <c r="C105" t="s">
        <v>77</v>
      </c>
      <c r="E105">
        <v>527</v>
      </c>
      <c r="F105">
        <v>607</v>
      </c>
      <c r="G105">
        <v>517</v>
      </c>
      <c r="H105">
        <v>684.61</v>
      </c>
      <c r="J105">
        <v>697.99</v>
      </c>
      <c r="K105">
        <v>730.32500000000005</v>
      </c>
      <c r="L105">
        <v>745</v>
      </c>
      <c r="M105">
        <v>766</v>
      </c>
      <c r="O105">
        <f t="shared" si="2"/>
        <v>659.36562500000002</v>
      </c>
    </row>
    <row r="106" spans="1:15">
      <c r="A106">
        <v>77</v>
      </c>
      <c r="B106" t="s">
        <v>80</v>
      </c>
      <c r="C106" t="s">
        <v>77</v>
      </c>
      <c r="D106">
        <v>732</v>
      </c>
      <c r="E106">
        <v>713</v>
      </c>
      <c r="F106">
        <v>690</v>
      </c>
      <c r="H106">
        <v>765</v>
      </c>
      <c r="I106">
        <v>742</v>
      </c>
      <c r="K106">
        <v>809</v>
      </c>
      <c r="L106">
        <v>720</v>
      </c>
      <c r="M106">
        <v>743</v>
      </c>
      <c r="O106">
        <f t="shared" si="2"/>
        <v>739.25</v>
      </c>
    </row>
    <row r="107" spans="1:15">
      <c r="A107">
        <v>77</v>
      </c>
      <c r="B107" t="s">
        <v>80</v>
      </c>
      <c r="C107" t="s">
        <v>77</v>
      </c>
      <c r="D107">
        <v>715</v>
      </c>
      <c r="O107">
        <f t="shared" si="2"/>
        <v>715</v>
      </c>
    </row>
    <row r="108" spans="1:15">
      <c r="A108">
        <v>81</v>
      </c>
      <c r="B108" t="s">
        <v>208</v>
      </c>
      <c r="C108" t="s">
        <v>125</v>
      </c>
      <c r="E108">
        <v>87.3</v>
      </c>
      <c r="F108">
        <v>92.8</v>
      </c>
      <c r="G108">
        <v>117</v>
      </c>
      <c r="H108">
        <v>87.8</v>
      </c>
      <c r="O108">
        <f t="shared" si="2"/>
        <v>96.225000000000009</v>
      </c>
    </row>
    <row r="109" spans="1:15">
      <c r="A109">
        <v>81</v>
      </c>
      <c r="B109" t="s">
        <v>208</v>
      </c>
      <c r="C109" t="s">
        <v>125</v>
      </c>
      <c r="D109">
        <v>91.5</v>
      </c>
      <c r="E109">
        <v>104</v>
      </c>
      <c r="H109">
        <v>92.9</v>
      </c>
      <c r="I109">
        <v>88.4</v>
      </c>
      <c r="L109">
        <v>90.3</v>
      </c>
      <c r="M109">
        <v>88.8</v>
      </c>
      <c r="O109">
        <f t="shared" si="2"/>
        <v>92.649999999999991</v>
      </c>
    </row>
    <row r="110" spans="1:15">
      <c r="A110">
        <v>81</v>
      </c>
      <c r="B110" t="s">
        <v>208</v>
      </c>
      <c r="C110" t="s">
        <v>125</v>
      </c>
      <c r="D110">
        <v>86.7</v>
      </c>
      <c r="O110">
        <f t="shared" si="2"/>
        <v>86.7</v>
      </c>
    </row>
    <row r="111" spans="1:15">
      <c r="A111">
        <v>82</v>
      </c>
      <c r="B111" t="s">
        <v>209</v>
      </c>
      <c r="C111" t="s">
        <v>86</v>
      </c>
      <c r="E111">
        <v>10.3</v>
      </c>
      <c r="F111">
        <v>10.7</v>
      </c>
      <c r="G111">
        <v>14.3</v>
      </c>
      <c r="H111">
        <v>11.2</v>
      </c>
      <c r="O111">
        <f t="shared" si="2"/>
        <v>11.625</v>
      </c>
    </row>
    <row r="112" spans="1:15">
      <c r="A112">
        <v>82</v>
      </c>
      <c r="B112" t="s">
        <v>209</v>
      </c>
      <c r="C112" t="s">
        <v>86</v>
      </c>
      <c r="D112">
        <v>11.4</v>
      </c>
      <c r="E112">
        <v>12</v>
      </c>
      <c r="F112">
        <v>10.5</v>
      </c>
      <c r="H112">
        <v>8.9600000000000009</v>
      </c>
      <c r="I112">
        <v>9.6</v>
      </c>
      <c r="K112">
        <v>8.5</v>
      </c>
      <c r="L112">
        <v>9.1999999999999993</v>
      </c>
      <c r="M112">
        <v>9.5</v>
      </c>
      <c r="O112">
        <f t="shared" si="2"/>
        <v>9.9574999999999996</v>
      </c>
    </row>
    <row r="113" spans="1:16">
      <c r="A113">
        <v>82</v>
      </c>
      <c r="B113" t="s">
        <v>209</v>
      </c>
      <c r="C113" t="s">
        <v>86</v>
      </c>
      <c r="D113">
        <v>11.2</v>
      </c>
      <c r="O113">
        <f t="shared" si="2"/>
        <v>11.2</v>
      </c>
    </row>
    <row r="114" spans="1:16">
      <c r="A114">
        <v>85</v>
      </c>
      <c r="B114" t="s">
        <v>182</v>
      </c>
      <c r="C114" t="s">
        <v>86</v>
      </c>
      <c r="D114">
        <v>1</v>
      </c>
      <c r="E114">
        <v>1.8</v>
      </c>
      <c r="F114">
        <v>1.3</v>
      </c>
      <c r="G114">
        <v>1.1000000000000001</v>
      </c>
      <c r="H114">
        <v>3.2</v>
      </c>
      <c r="I114">
        <v>1.3</v>
      </c>
      <c r="J114" t="s">
        <v>112</v>
      </c>
      <c r="K114">
        <v>1.5</v>
      </c>
      <c r="O114">
        <f t="shared" si="2"/>
        <v>1.5999999999999999</v>
      </c>
    </row>
    <row r="115" spans="1:16">
      <c r="A115">
        <v>85</v>
      </c>
      <c r="B115" t="s">
        <v>182</v>
      </c>
      <c r="C115" t="s">
        <v>86</v>
      </c>
      <c r="D115" t="s">
        <v>112</v>
      </c>
      <c r="E115">
        <v>1.5</v>
      </c>
      <c r="F115" t="s">
        <v>112</v>
      </c>
      <c r="G115">
        <v>1.3</v>
      </c>
      <c r="H115" t="s">
        <v>112</v>
      </c>
      <c r="I115" t="s">
        <v>112</v>
      </c>
      <c r="J115" t="s">
        <v>112</v>
      </c>
      <c r="K115" t="s">
        <v>112</v>
      </c>
      <c r="L115" t="s">
        <v>112</v>
      </c>
      <c r="O115">
        <f t="shared" si="2"/>
        <v>1.4</v>
      </c>
    </row>
    <row r="116" spans="1:16">
      <c r="A116">
        <v>85</v>
      </c>
      <c r="B116" t="s">
        <v>182</v>
      </c>
      <c r="C116" t="s">
        <v>86</v>
      </c>
      <c r="D116">
        <v>1</v>
      </c>
      <c r="E116" t="s">
        <v>112</v>
      </c>
      <c r="F116">
        <v>4.5999999999999996</v>
      </c>
      <c r="G116" t="s">
        <v>112</v>
      </c>
      <c r="H116" t="s">
        <v>112</v>
      </c>
      <c r="I116" t="s">
        <v>112</v>
      </c>
      <c r="J116">
        <v>1.3</v>
      </c>
      <c r="K116">
        <v>1.1000000000000001</v>
      </c>
      <c r="L116" t="s">
        <v>112</v>
      </c>
      <c r="O116">
        <f t="shared" si="2"/>
        <v>2</v>
      </c>
    </row>
    <row r="117" spans="1:16">
      <c r="A117">
        <v>85</v>
      </c>
      <c r="B117" t="s">
        <v>182</v>
      </c>
      <c r="C117" t="s">
        <v>86</v>
      </c>
      <c r="D117">
        <v>1.03</v>
      </c>
      <c r="E117" t="s">
        <v>112</v>
      </c>
      <c r="F117">
        <v>3.94</v>
      </c>
      <c r="H117" t="s">
        <v>112</v>
      </c>
      <c r="I117" t="s">
        <v>112</v>
      </c>
      <c r="J117">
        <v>1.01</v>
      </c>
      <c r="K117">
        <v>1.19</v>
      </c>
      <c r="L117">
        <v>1.5</v>
      </c>
      <c r="M117" t="s">
        <v>112</v>
      </c>
      <c r="O117">
        <f t="shared" si="2"/>
        <v>1.734</v>
      </c>
    </row>
    <row r="118" spans="1:16">
      <c r="A118">
        <v>85</v>
      </c>
      <c r="B118" t="s">
        <v>182</v>
      </c>
      <c r="C118" t="s">
        <v>86</v>
      </c>
      <c r="D118">
        <v>3.1</v>
      </c>
      <c r="E118">
        <v>1.5</v>
      </c>
      <c r="F118">
        <v>20.9</v>
      </c>
      <c r="G118" t="s">
        <v>112</v>
      </c>
      <c r="H118">
        <v>1.6</v>
      </c>
      <c r="I118">
        <v>1.4</v>
      </c>
      <c r="J118">
        <v>1.5</v>
      </c>
      <c r="K118">
        <v>1.59</v>
      </c>
      <c r="L118">
        <v>1.25</v>
      </c>
      <c r="M118">
        <v>1.0900000000000001</v>
      </c>
      <c r="O118">
        <f t="shared" si="2"/>
        <v>3.7700000000000009</v>
      </c>
    </row>
    <row r="119" spans="1:16">
      <c r="A119">
        <v>85</v>
      </c>
      <c r="B119" t="s">
        <v>182</v>
      </c>
      <c r="C119" t="s">
        <v>86</v>
      </c>
      <c r="D119">
        <v>2.2000000000000002</v>
      </c>
      <c r="E119">
        <v>17.8</v>
      </c>
      <c r="F119">
        <v>1.4</v>
      </c>
      <c r="G119">
        <v>1.5</v>
      </c>
      <c r="H119">
        <v>1.8</v>
      </c>
      <c r="I119">
        <v>1.6</v>
      </c>
      <c r="J119">
        <v>1.3</v>
      </c>
      <c r="K119">
        <v>6.9</v>
      </c>
      <c r="L119" t="s">
        <v>112</v>
      </c>
      <c r="O119">
        <f t="shared" si="2"/>
        <v>4.3125</v>
      </c>
    </row>
    <row r="120" spans="1:16">
      <c r="A120">
        <v>85</v>
      </c>
      <c r="B120" t="s">
        <v>182</v>
      </c>
      <c r="C120" t="s">
        <v>86</v>
      </c>
      <c r="D120">
        <v>2.7</v>
      </c>
      <c r="E120">
        <v>3</v>
      </c>
      <c r="G120">
        <v>2.2000000000000002</v>
      </c>
      <c r="H120">
        <v>2</v>
      </c>
      <c r="I120">
        <v>4</v>
      </c>
      <c r="K120">
        <v>2.4</v>
      </c>
      <c r="L120">
        <v>1.8</v>
      </c>
      <c r="M120">
        <v>2.7</v>
      </c>
      <c r="O120">
        <f t="shared" si="2"/>
        <v>2.6</v>
      </c>
    </row>
    <row r="121" spans="1:16">
      <c r="A121">
        <v>85</v>
      </c>
      <c r="B121" t="s">
        <v>182</v>
      </c>
      <c r="C121" t="s">
        <v>86</v>
      </c>
      <c r="D121">
        <v>4</v>
      </c>
      <c r="F121">
        <v>1.6</v>
      </c>
      <c r="G121">
        <v>2.7</v>
      </c>
      <c r="H121">
        <v>1.4</v>
      </c>
      <c r="I121">
        <v>1.1000000000000001</v>
      </c>
      <c r="K121">
        <v>4.0999999999999996</v>
      </c>
      <c r="L121">
        <v>1.7</v>
      </c>
      <c r="M121">
        <v>1.5</v>
      </c>
      <c r="O121">
        <f t="shared" si="2"/>
        <v>2.2625000000000002</v>
      </c>
    </row>
    <row r="122" spans="1:16">
      <c r="A122">
        <v>85</v>
      </c>
      <c r="B122" t="s">
        <v>182</v>
      </c>
      <c r="C122" t="s">
        <v>86</v>
      </c>
      <c r="D122" t="s">
        <v>112</v>
      </c>
      <c r="E122">
        <v>1.5</v>
      </c>
      <c r="F122">
        <v>1.8</v>
      </c>
      <c r="G122">
        <v>1.9</v>
      </c>
      <c r="H122">
        <v>1.7</v>
      </c>
      <c r="J122">
        <v>3.5</v>
      </c>
      <c r="K122">
        <v>1.8</v>
      </c>
      <c r="L122">
        <v>1.5</v>
      </c>
      <c r="M122">
        <v>3.5</v>
      </c>
      <c r="O122">
        <f t="shared" si="2"/>
        <v>2.15</v>
      </c>
    </row>
    <row r="123" spans="1:16">
      <c r="A123">
        <v>85</v>
      </c>
      <c r="B123" t="s">
        <v>182</v>
      </c>
      <c r="C123" t="s">
        <v>86</v>
      </c>
      <c r="E123">
        <v>1.9</v>
      </c>
      <c r="F123" t="s">
        <v>112</v>
      </c>
      <c r="G123" t="s">
        <v>112</v>
      </c>
      <c r="H123">
        <v>1.5</v>
      </c>
      <c r="J123">
        <v>2</v>
      </c>
      <c r="K123">
        <v>1.7</v>
      </c>
      <c r="L123">
        <v>1.6</v>
      </c>
      <c r="M123">
        <v>2.1</v>
      </c>
      <c r="O123">
        <f t="shared" si="2"/>
        <v>1.8</v>
      </c>
    </row>
    <row r="124" spans="1:16">
      <c r="A124">
        <v>85</v>
      </c>
      <c r="B124" t="s">
        <v>182</v>
      </c>
      <c r="C124" t="s">
        <v>86</v>
      </c>
      <c r="D124" t="s">
        <v>112</v>
      </c>
      <c r="E124" t="s">
        <v>112</v>
      </c>
      <c r="F124">
        <v>1.3</v>
      </c>
      <c r="H124">
        <v>1.9</v>
      </c>
      <c r="I124">
        <v>1.7</v>
      </c>
      <c r="K124">
        <v>1.1000000000000001</v>
      </c>
      <c r="L124" t="s">
        <v>112</v>
      </c>
      <c r="M124">
        <v>2.2999999999999998</v>
      </c>
      <c r="O124">
        <f t="shared" si="2"/>
        <v>1.6600000000000001</v>
      </c>
    </row>
    <row r="125" spans="1:16">
      <c r="A125">
        <v>85</v>
      </c>
      <c r="B125" t="s">
        <v>182</v>
      </c>
      <c r="C125" t="s">
        <v>86</v>
      </c>
      <c r="D125" t="s">
        <v>112</v>
      </c>
      <c r="O125" t="e">
        <f t="shared" si="2"/>
        <v>#DIV/0!</v>
      </c>
    </row>
    <row r="126" spans="1:16">
      <c r="A126" s="46">
        <v>103</v>
      </c>
      <c r="B126" s="46" t="s">
        <v>81</v>
      </c>
      <c r="C126" s="46" t="s">
        <v>72</v>
      </c>
      <c r="D126" s="46"/>
      <c r="E126" s="46" t="s">
        <v>257</v>
      </c>
      <c r="F126" s="46" t="s">
        <v>257</v>
      </c>
      <c r="G126" s="46" t="s">
        <v>257</v>
      </c>
      <c r="H126" s="46" t="s">
        <v>257</v>
      </c>
      <c r="I126" s="46" t="s">
        <v>257</v>
      </c>
      <c r="J126" s="46"/>
      <c r="K126" s="46"/>
      <c r="L126" s="46" t="s">
        <v>257</v>
      </c>
      <c r="M126" s="46" t="s">
        <v>257</v>
      </c>
      <c r="N126" s="46"/>
      <c r="O126" s="46" t="e">
        <f t="shared" si="2"/>
        <v>#DIV/0!</v>
      </c>
      <c r="P126" s="46"/>
    </row>
    <row r="127" spans="1:16">
      <c r="A127" s="46">
        <v>103</v>
      </c>
      <c r="B127" s="46" t="s">
        <v>81</v>
      </c>
      <c r="C127" s="46" t="s">
        <v>72</v>
      </c>
      <c r="D127" s="46" t="s">
        <v>257</v>
      </c>
      <c r="E127" s="46" t="s">
        <v>257</v>
      </c>
      <c r="F127" s="46" t="s">
        <v>257</v>
      </c>
      <c r="G127" s="46" t="s">
        <v>257</v>
      </c>
      <c r="H127" s="46" t="s">
        <v>257</v>
      </c>
      <c r="I127" s="46" t="s">
        <v>257</v>
      </c>
      <c r="J127" s="46" t="s">
        <v>257</v>
      </c>
      <c r="K127" s="46">
        <v>1.17E-2</v>
      </c>
      <c r="L127" s="46" t="s">
        <v>257</v>
      </c>
      <c r="M127" s="46" t="s">
        <v>257</v>
      </c>
      <c r="N127" s="46"/>
      <c r="O127" s="46">
        <f t="shared" si="2"/>
        <v>1.17E-2</v>
      </c>
      <c r="P127" s="46"/>
    </row>
    <row r="128" spans="1:16">
      <c r="A128" s="46">
        <v>103</v>
      </c>
      <c r="B128" s="46" t="s">
        <v>81</v>
      </c>
      <c r="C128" s="46" t="s">
        <v>72</v>
      </c>
      <c r="D128" s="46" t="s">
        <v>257</v>
      </c>
      <c r="E128" s="46" t="s">
        <v>257</v>
      </c>
      <c r="F128" s="46" t="s">
        <v>257</v>
      </c>
      <c r="G128" s="46" t="s">
        <v>257</v>
      </c>
      <c r="H128" s="46" t="s">
        <v>257</v>
      </c>
      <c r="I128" s="46" t="s">
        <v>257</v>
      </c>
      <c r="J128" s="46" t="s">
        <v>257</v>
      </c>
      <c r="K128" s="46" t="s">
        <v>257</v>
      </c>
      <c r="L128" s="46" t="s">
        <v>257</v>
      </c>
      <c r="M128" s="46" t="s">
        <v>257</v>
      </c>
      <c r="N128" s="46"/>
      <c r="O128" s="46" t="e">
        <f t="shared" si="2"/>
        <v>#DIV/0!</v>
      </c>
      <c r="P128" s="46"/>
    </row>
    <row r="129" spans="1:16">
      <c r="A129" s="46">
        <v>103</v>
      </c>
      <c r="B129" s="46" t="s">
        <v>81</v>
      </c>
      <c r="C129" s="46" t="s">
        <v>72</v>
      </c>
      <c r="D129" s="46"/>
      <c r="E129" s="46" t="s">
        <v>257</v>
      </c>
      <c r="F129" s="46" t="s">
        <v>257</v>
      </c>
      <c r="G129" s="46" t="s">
        <v>257</v>
      </c>
      <c r="H129" s="46" t="s">
        <v>257</v>
      </c>
      <c r="I129" s="46" t="s">
        <v>257</v>
      </c>
      <c r="J129" s="46" t="s">
        <v>257</v>
      </c>
      <c r="K129" s="46" t="s">
        <v>257</v>
      </c>
      <c r="L129" s="46" t="s">
        <v>257</v>
      </c>
      <c r="M129" s="46" t="s">
        <v>257</v>
      </c>
      <c r="N129" s="46"/>
      <c r="O129" s="46" t="e">
        <f t="shared" si="2"/>
        <v>#DIV/0!</v>
      </c>
      <c r="P129" s="46"/>
    </row>
    <row r="130" spans="1:16">
      <c r="A130" s="46">
        <v>103</v>
      </c>
      <c r="B130" s="46" t="s">
        <v>81</v>
      </c>
      <c r="C130" s="46" t="s">
        <v>72</v>
      </c>
      <c r="D130" s="46" t="s">
        <v>257</v>
      </c>
      <c r="E130" s="46" t="s">
        <v>257</v>
      </c>
      <c r="F130" s="46" t="s">
        <v>257</v>
      </c>
      <c r="G130" s="46"/>
      <c r="H130" s="46" t="s">
        <v>257</v>
      </c>
      <c r="I130" s="46" t="s">
        <v>257</v>
      </c>
      <c r="J130" s="46" t="s">
        <v>257</v>
      </c>
      <c r="K130" s="46" t="s">
        <v>257</v>
      </c>
      <c r="L130" s="46" t="s">
        <v>257</v>
      </c>
      <c r="M130" s="46" t="s">
        <v>257</v>
      </c>
      <c r="N130" s="46"/>
      <c r="O130" s="46" t="e">
        <f t="shared" si="2"/>
        <v>#DIV/0!</v>
      </c>
      <c r="P130" s="46"/>
    </row>
    <row r="131" spans="1:16">
      <c r="A131">
        <v>105</v>
      </c>
      <c r="B131" t="s">
        <v>144</v>
      </c>
      <c r="C131" t="s">
        <v>72</v>
      </c>
      <c r="D131" t="s">
        <v>82</v>
      </c>
      <c r="E131" t="s">
        <v>82</v>
      </c>
      <c r="F131">
        <v>2.5999999999999999E-2</v>
      </c>
      <c r="G131" t="s">
        <v>82</v>
      </c>
      <c r="H131" t="s">
        <v>82</v>
      </c>
      <c r="I131" t="s">
        <v>82</v>
      </c>
      <c r="J131" t="s">
        <v>82</v>
      </c>
      <c r="K131" t="s">
        <v>82</v>
      </c>
      <c r="L131" t="s">
        <v>82</v>
      </c>
      <c r="M131" t="s">
        <v>82</v>
      </c>
      <c r="O131">
        <f t="shared" ref="O131:O194" si="4">AVERAGE(D131:M131)</f>
        <v>2.5999999999999999E-2</v>
      </c>
    </row>
    <row r="132" spans="1:16">
      <c r="A132">
        <v>105</v>
      </c>
      <c r="B132" t="s">
        <v>144</v>
      </c>
      <c r="C132" t="s">
        <v>72</v>
      </c>
      <c r="E132" t="s">
        <v>82</v>
      </c>
      <c r="F132">
        <v>3.4099999999999998E-2</v>
      </c>
      <c r="G132" t="s">
        <v>82</v>
      </c>
      <c r="H132" t="s">
        <v>82</v>
      </c>
      <c r="I132" t="s">
        <v>82</v>
      </c>
      <c r="J132" t="s">
        <v>82</v>
      </c>
      <c r="K132" t="s">
        <v>82</v>
      </c>
      <c r="M132" t="s">
        <v>82</v>
      </c>
      <c r="O132">
        <f t="shared" si="4"/>
        <v>3.4099999999999998E-2</v>
      </c>
    </row>
    <row r="133" spans="1:16">
      <c r="A133">
        <v>105</v>
      </c>
      <c r="B133" t="s">
        <v>144</v>
      </c>
      <c r="C133" t="s">
        <v>72</v>
      </c>
      <c r="D133">
        <v>0.13400000000000001</v>
      </c>
      <c r="E133" t="s">
        <v>82</v>
      </c>
      <c r="F133" t="s">
        <v>82</v>
      </c>
      <c r="H133" t="s">
        <v>82</v>
      </c>
      <c r="I133" t="s">
        <v>82</v>
      </c>
      <c r="J133" t="s">
        <v>82</v>
      </c>
      <c r="K133" t="s">
        <v>82</v>
      </c>
      <c r="L133" t="s">
        <v>82</v>
      </c>
      <c r="M133" t="s">
        <v>82</v>
      </c>
      <c r="O133">
        <f t="shared" si="4"/>
        <v>0.13400000000000001</v>
      </c>
    </row>
    <row r="134" spans="1:16">
      <c r="A134">
        <v>105</v>
      </c>
      <c r="B134" t="s">
        <v>144</v>
      </c>
      <c r="C134" t="s">
        <v>72</v>
      </c>
      <c r="D134" t="s">
        <v>82</v>
      </c>
      <c r="E134" t="s">
        <v>82</v>
      </c>
      <c r="F134" t="s">
        <v>82</v>
      </c>
      <c r="H134" t="s">
        <v>82</v>
      </c>
      <c r="I134" t="s">
        <v>82</v>
      </c>
      <c r="J134" t="s">
        <v>82</v>
      </c>
      <c r="K134" t="s">
        <v>82</v>
      </c>
      <c r="L134" t="s">
        <v>82</v>
      </c>
      <c r="M134" t="s">
        <v>82</v>
      </c>
      <c r="O134" t="e">
        <f t="shared" si="4"/>
        <v>#DIV/0!</v>
      </c>
    </row>
    <row r="135" spans="1:16">
      <c r="A135">
        <v>105</v>
      </c>
      <c r="B135" t="s">
        <v>144</v>
      </c>
      <c r="C135" t="s">
        <v>72</v>
      </c>
      <c r="D135" t="s">
        <v>82</v>
      </c>
      <c r="F135">
        <v>0.01</v>
      </c>
      <c r="G135" t="s">
        <v>82</v>
      </c>
      <c r="H135" t="s">
        <v>82</v>
      </c>
      <c r="I135" t="s">
        <v>82</v>
      </c>
      <c r="J135" t="s">
        <v>82</v>
      </c>
      <c r="K135" t="s">
        <v>82</v>
      </c>
      <c r="L135">
        <v>1.8499999999999999E-2</v>
      </c>
      <c r="M135">
        <v>1.17E-2</v>
      </c>
      <c r="O135">
        <f t="shared" si="4"/>
        <v>1.34E-2</v>
      </c>
    </row>
    <row r="136" spans="1:16">
      <c r="A136">
        <v>105</v>
      </c>
      <c r="B136" t="s">
        <v>144</v>
      </c>
      <c r="C136" t="s">
        <v>72</v>
      </c>
      <c r="D136" t="s">
        <v>82</v>
      </c>
      <c r="E136" t="s">
        <v>82</v>
      </c>
      <c r="F136" t="s">
        <v>82</v>
      </c>
      <c r="G136" t="s">
        <v>82</v>
      </c>
      <c r="H136">
        <v>2.1000000000000001E-2</v>
      </c>
      <c r="I136">
        <v>0.13</v>
      </c>
      <c r="J136" t="s">
        <v>82</v>
      </c>
      <c r="K136" t="s">
        <v>82</v>
      </c>
      <c r="L136" t="s">
        <v>82</v>
      </c>
      <c r="M136" t="s">
        <v>82</v>
      </c>
      <c r="O136">
        <f t="shared" si="4"/>
        <v>7.5499999999999998E-2</v>
      </c>
    </row>
    <row r="137" spans="1:16">
      <c r="A137">
        <v>105</v>
      </c>
      <c r="B137" t="s">
        <v>144</v>
      </c>
      <c r="C137" t="s">
        <v>72</v>
      </c>
      <c r="D137">
        <v>1.6E-2</v>
      </c>
      <c r="E137" t="s">
        <v>82</v>
      </c>
      <c r="F137" t="s">
        <v>82</v>
      </c>
      <c r="G137" t="s">
        <v>82</v>
      </c>
      <c r="H137" t="s">
        <v>82</v>
      </c>
      <c r="I137" t="s">
        <v>82</v>
      </c>
      <c r="K137" t="s">
        <v>82</v>
      </c>
      <c r="L137" t="s">
        <v>82</v>
      </c>
      <c r="M137" t="s">
        <v>82</v>
      </c>
      <c r="O137">
        <f t="shared" si="4"/>
        <v>1.6E-2</v>
      </c>
    </row>
    <row r="138" spans="1:16">
      <c r="A138">
        <v>105</v>
      </c>
      <c r="B138" t="s">
        <v>144</v>
      </c>
      <c r="C138" t="s">
        <v>72</v>
      </c>
      <c r="D138" t="s">
        <v>82</v>
      </c>
      <c r="E138" t="s">
        <v>82</v>
      </c>
      <c r="F138" t="s">
        <v>82</v>
      </c>
      <c r="G138" t="s">
        <v>82</v>
      </c>
      <c r="H138" t="s">
        <v>82</v>
      </c>
      <c r="I138" t="s">
        <v>82</v>
      </c>
      <c r="J138" t="s">
        <v>82</v>
      </c>
      <c r="K138" t="s">
        <v>82</v>
      </c>
      <c r="M138" t="s">
        <v>82</v>
      </c>
      <c r="O138" t="e">
        <f t="shared" si="4"/>
        <v>#DIV/0!</v>
      </c>
    </row>
    <row r="139" spans="1:16">
      <c r="A139">
        <v>105</v>
      </c>
      <c r="B139" t="s">
        <v>144</v>
      </c>
      <c r="C139" t="s">
        <v>72</v>
      </c>
      <c r="E139" t="s">
        <v>82</v>
      </c>
      <c r="F139" t="s">
        <v>82</v>
      </c>
      <c r="G139" t="s">
        <v>82</v>
      </c>
      <c r="H139" t="s">
        <v>82</v>
      </c>
      <c r="I139" t="s">
        <v>82</v>
      </c>
      <c r="J139" t="s">
        <v>82</v>
      </c>
      <c r="K139">
        <v>1.2999999999999999E-2</v>
      </c>
      <c r="L139" t="s">
        <v>82</v>
      </c>
      <c r="M139" t="s">
        <v>82</v>
      </c>
      <c r="O139">
        <f t="shared" si="4"/>
        <v>1.2999999999999999E-2</v>
      </c>
    </row>
    <row r="140" spans="1:16">
      <c r="A140">
        <v>105</v>
      </c>
      <c r="B140" t="s">
        <v>144</v>
      </c>
      <c r="C140" t="s">
        <v>72</v>
      </c>
      <c r="D140" t="s">
        <v>82</v>
      </c>
      <c r="E140" t="s">
        <v>82</v>
      </c>
      <c r="F140" t="s">
        <v>82</v>
      </c>
      <c r="G140" t="s">
        <v>82</v>
      </c>
      <c r="H140" t="s">
        <v>82</v>
      </c>
      <c r="I140" t="s">
        <v>82</v>
      </c>
      <c r="J140" t="s">
        <v>82</v>
      </c>
      <c r="K140">
        <v>1.0999999999999999E-2</v>
      </c>
      <c r="L140" t="s">
        <v>82</v>
      </c>
      <c r="O140">
        <f t="shared" si="4"/>
        <v>1.0999999999999999E-2</v>
      </c>
    </row>
    <row r="141" spans="1:16">
      <c r="A141">
        <v>105</v>
      </c>
      <c r="B141" t="s">
        <v>144</v>
      </c>
      <c r="C141" t="s">
        <v>72</v>
      </c>
      <c r="D141">
        <v>2.3E-2</v>
      </c>
      <c r="E141" t="s">
        <v>82</v>
      </c>
      <c r="F141" t="s">
        <v>82</v>
      </c>
      <c r="G141" t="s">
        <v>82</v>
      </c>
      <c r="H141" t="s">
        <v>82</v>
      </c>
      <c r="I141" t="s">
        <v>82</v>
      </c>
      <c r="J141" t="s">
        <v>82</v>
      </c>
      <c r="K141" t="s">
        <v>82</v>
      </c>
      <c r="L141" t="s">
        <v>82</v>
      </c>
      <c r="O141">
        <f t="shared" si="4"/>
        <v>2.3E-2</v>
      </c>
    </row>
    <row r="142" spans="1:16">
      <c r="A142">
        <v>105</v>
      </c>
      <c r="B142" t="s">
        <v>144</v>
      </c>
      <c r="C142" t="s">
        <v>72</v>
      </c>
      <c r="D142" t="s">
        <v>82</v>
      </c>
      <c r="E142" t="s">
        <v>82</v>
      </c>
      <c r="F142">
        <v>0.01</v>
      </c>
      <c r="G142" t="s">
        <v>82</v>
      </c>
      <c r="H142" t="s">
        <v>82</v>
      </c>
      <c r="I142" t="s">
        <v>82</v>
      </c>
      <c r="J142" t="s">
        <v>82</v>
      </c>
      <c r="K142">
        <v>1.4E-2</v>
      </c>
      <c r="L142" t="s">
        <v>82</v>
      </c>
      <c r="O142">
        <f t="shared" si="4"/>
        <v>1.2E-2</v>
      </c>
    </row>
    <row r="143" spans="1:16">
      <c r="A143">
        <v>105</v>
      </c>
      <c r="B143" t="s">
        <v>144</v>
      </c>
      <c r="C143" t="s">
        <v>72</v>
      </c>
      <c r="D143" t="s">
        <v>82</v>
      </c>
      <c r="E143" t="s">
        <v>82</v>
      </c>
      <c r="F143" t="s">
        <v>82</v>
      </c>
      <c r="H143">
        <v>0.01</v>
      </c>
      <c r="I143" t="s">
        <v>82</v>
      </c>
      <c r="J143" t="s">
        <v>82</v>
      </c>
      <c r="K143" t="s">
        <v>82</v>
      </c>
      <c r="L143" t="s">
        <v>82</v>
      </c>
      <c r="M143" t="s">
        <v>82</v>
      </c>
      <c r="O143">
        <f t="shared" si="4"/>
        <v>0.01</v>
      </c>
    </row>
    <row r="144" spans="1:16">
      <c r="A144">
        <v>105</v>
      </c>
      <c r="B144" t="s">
        <v>144</v>
      </c>
      <c r="C144" t="s">
        <v>72</v>
      </c>
      <c r="D144">
        <v>0.02</v>
      </c>
      <c r="E144">
        <v>0.04</v>
      </c>
      <c r="F144">
        <v>0.05</v>
      </c>
      <c r="G144" t="s">
        <v>82</v>
      </c>
      <c r="H144" t="s">
        <v>82</v>
      </c>
      <c r="I144" t="s">
        <v>82</v>
      </c>
      <c r="J144" t="s">
        <v>82</v>
      </c>
      <c r="K144" t="s">
        <v>82</v>
      </c>
      <c r="L144" t="s">
        <v>82</v>
      </c>
      <c r="M144">
        <v>0.04</v>
      </c>
      <c r="O144">
        <f t="shared" si="4"/>
        <v>3.7499999999999999E-2</v>
      </c>
    </row>
    <row r="145" spans="1:15">
      <c r="A145">
        <v>105</v>
      </c>
      <c r="B145" t="s">
        <v>144</v>
      </c>
      <c r="C145" t="s">
        <v>72</v>
      </c>
      <c r="D145">
        <v>0.01</v>
      </c>
      <c r="E145">
        <v>0.24</v>
      </c>
      <c r="F145">
        <v>0.05</v>
      </c>
      <c r="G145">
        <v>0.01</v>
      </c>
      <c r="H145">
        <v>0.01</v>
      </c>
      <c r="I145">
        <v>0.01</v>
      </c>
      <c r="J145">
        <v>0.02</v>
      </c>
      <c r="K145">
        <v>0.02</v>
      </c>
      <c r="L145">
        <v>0.02</v>
      </c>
      <c r="O145">
        <f t="shared" si="4"/>
        <v>4.3333333333333342E-2</v>
      </c>
    </row>
    <row r="146" spans="1:15">
      <c r="A146">
        <v>105</v>
      </c>
      <c r="B146" t="s">
        <v>144</v>
      </c>
      <c r="C146" t="s">
        <v>72</v>
      </c>
      <c r="D146">
        <v>0.03</v>
      </c>
      <c r="E146">
        <v>0.04</v>
      </c>
      <c r="G146" t="s">
        <v>82</v>
      </c>
      <c r="H146">
        <v>0.21</v>
      </c>
      <c r="I146">
        <v>0.06</v>
      </c>
      <c r="K146">
        <v>0.08</v>
      </c>
      <c r="L146">
        <v>0.02</v>
      </c>
      <c r="M146">
        <v>0.02</v>
      </c>
      <c r="O146">
        <f t="shared" si="4"/>
        <v>6.5714285714285725E-2</v>
      </c>
    </row>
    <row r="147" spans="1:15">
      <c r="A147">
        <v>105</v>
      </c>
      <c r="B147" t="s">
        <v>144</v>
      </c>
      <c r="C147" t="s">
        <v>72</v>
      </c>
      <c r="D147">
        <v>0.05</v>
      </c>
      <c r="E147" t="s">
        <v>82</v>
      </c>
      <c r="F147">
        <v>0.01</v>
      </c>
      <c r="G147">
        <v>0.02</v>
      </c>
      <c r="H147">
        <v>0.02</v>
      </c>
      <c r="I147">
        <v>0.02</v>
      </c>
      <c r="K147">
        <v>0.03</v>
      </c>
      <c r="L147">
        <v>0.02</v>
      </c>
      <c r="M147">
        <v>0.01</v>
      </c>
      <c r="O147">
        <f t="shared" si="4"/>
        <v>2.2500000000000003E-2</v>
      </c>
    </row>
    <row r="148" spans="1:15">
      <c r="A148">
        <v>105</v>
      </c>
      <c r="B148" t="s">
        <v>144</v>
      </c>
      <c r="C148" t="s">
        <v>72</v>
      </c>
      <c r="D148">
        <v>7.0000000000000007E-2</v>
      </c>
      <c r="E148">
        <v>7.0000000000000007E-2</v>
      </c>
      <c r="F148">
        <v>0.03</v>
      </c>
      <c r="G148">
        <v>0.03</v>
      </c>
      <c r="H148">
        <v>0.06</v>
      </c>
      <c r="J148">
        <v>0.02</v>
      </c>
      <c r="K148">
        <v>0.05</v>
      </c>
      <c r="M148">
        <v>0.11</v>
      </c>
      <c r="O148">
        <f t="shared" si="4"/>
        <v>5.5E-2</v>
      </c>
    </row>
    <row r="149" spans="1:15">
      <c r="A149">
        <v>105</v>
      </c>
      <c r="B149" t="s">
        <v>144</v>
      </c>
      <c r="C149" t="s">
        <v>72</v>
      </c>
      <c r="E149">
        <v>0.02</v>
      </c>
      <c r="F149">
        <v>0.02</v>
      </c>
      <c r="G149">
        <v>0.02</v>
      </c>
      <c r="H149" t="s">
        <v>82</v>
      </c>
      <c r="J149" t="s">
        <v>82</v>
      </c>
      <c r="K149" t="s">
        <v>82</v>
      </c>
      <c r="L149">
        <v>0.01</v>
      </c>
      <c r="M149">
        <v>0.03</v>
      </c>
      <c r="O149">
        <f t="shared" si="4"/>
        <v>1.9999999999999997E-2</v>
      </c>
    </row>
    <row r="150" spans="1:15">
      <c r="A150">
        <v>105</v>
      </c>
      <c r="B150" t="s">
        <v>144</v>
      </c>
      <c r="C150" t="s">
        <v>72</v>
      </c>
      <c r="D150" t="s">
        <v>82</v>
      </c>
      <c r="E150">
        <v>0.01</v>
      </c>
      <c r="F150">
        <v>0.01</v>
      </c>
      <c r="H150">
        <v>0.02</v>
      </c>
      <c r="I150">
        <v>0.06</v>
      </c>
      <c r="J150">
        <v>0.05</v>
      </c>
      <c r="L150">
        <v>0.03</v>
      </c>
      <c r="M150" t="s">
        <v>82</v>
      </c>
      <c r="O150">
        <f t="shared" si="4"/>
        <v>3.0000000000000002E-2</v>
      </c>
    </row>
    <row r="151" spans="1:15">
      <c r="A151">
        <v>105</v>
      </c>
      <c r="B151" t="s">
        <v>144</v>
      </c>
      <c r="C151" t="s">
        <v>72</v>
      </c>
      <c r="D151">
        <v>0.02</v>
      </c>
      <c r="O151">
        <f t="shared" si="4"/>
        <v>0.02</v>
      </c>
    </row>
    <row r="152" spans="1:15">
      <c r="A152">
        <v>106</v>
      </c>
      <c r="B152" t="s">
        <v>83</v>
      </c>
      <c r="C152" t="s">
        <v>72</v>
      </c>
      <c r="E152" t="s">
        <v>82</v>
      </c>
      <c r="F152" t="s">
        <v>82</v>
      </c>
      <c r="G152" t="s">
        <v>82</v>
      </c>
      <c r="H152">
        <v>1.6E-2</v>
      </c>
      <c r="I152" t="s">
        <v>82</v>
      </c>
      <c r="L152" t="s">
        <v>82</v>
      </c>
      <c r="M152">
        <v>0.01</v>
      </c>
      <c r="O152">
        <f t="shared" si="4"/>
        <v>1.3000000000000001E-2</v>
      </c>
    </row>
    <row r="153" spans="1:15">
      <c r="A153">
        <v>106</v>
      </c>
      <c r="B153" t="s">
        <v>83</v>
      </c>
      <c r="C153" t="s">
        <v>72</v>
      </c>
      <c r="D153" t="s">
        <v>82</v>
      </c>
      <c r="E153" t="s">
        <v>82</v>
      </c>
      <c r="F153" t="s">
        <v>82</v>
      </c>
      <c r="G153">
        <v>1.34E-2</v>
      </c>
      <c r="H153" t="s">
        <v>82</v>
      </c>
      <c r="I153" t="s">
        <v>82</v>
      </c>
      <c r="J153" t="s">
        <v>82</v>
      </c>
      <c r="K153" t="s">
        <v>82</v>
      </c>
      <c r="L153" t="s">
        <v>82</v>
      </c>
      <c r="M153" t="s">
        <v>82</v>
      </c>
      <c r="O153">
        <f t="shared" si="4"/>
        <v>1.34E-2</v>
      </c>
    </row>
    <row r="154" spans="1:15">
      <c r="A154">
        <v>106</v>
      </c>
      <c r="B154" t="s">
        <v>83</v>
      </c>
      <c r="C154" t="s">
        <v>72</v>
      </c>
      <c r="D154" t="s">
        <v>82</v>
      </c>
      <c r="E154" t="s">
        <v>82</v>
      </c>
      <c r="F154" t="s">
        <v>82</v>
      </c>
      <c r="G154" t="s">
        <v>82</v>
      </c>
      <c r="H154" t="s">
        <v>82</v>
      </c>
      <c r="I154" t="s">
        <v>82</v>
      </c>
      <c r="J154" t="s">
        <v>82</v>
      </c>
      <c r="K154" t="s">
        <v>82</v>
      </c>
      <c r="L154" t="s">
        <v>82</v>
      </c>
      <c r="M154" t="s">
        <v>82</v>
      </c>
    </row>
    <row r="155" spans="1:15">
      <c r="A155">
        <v>106</v>
      </c>
      <c r="B155" t="s">
        <v>83</v>
      </c>
      <c r="C155" t="s">
        <v>72</v>
      </c>
      <c r="D155" t="s">
        <v>82</v>
      </c>
      <c r="F155" t="s">
        <v>82</v>
      </c>
      <c r="G155" t="s">
        <v>82</v>
      </c>
      <c r="H155" t="s">
        <v>82</v>
      </c>
      <c r="I155" t="s">
        <v>82</v>
      </c>
      <c r="J155" t="s">
        <v>82</v>
      </c>
      <c r="K155" t="s">
        <v>82</v>
      </c>
      <c r="L155" t="s">
        <v>82</v>
      </c>
      <c r="M155" t="s">
        <v>82</v>
      </c>
    </row>
    <row r="156" spans="1:15">
      <c r="A156">
        <v>106</v>
      </c>
      <c r="B156" t="s">
        <v>83</v>
      </c>
      <c r="C156" t="s">
        <v>72</v>
      </c>
      <c r="D156" t="s">
        <v>82</v>
      </c>
      <c r="E156" t="s">
        <v>82</v>
      </c>
      <c r="F156" t="s">
        <v>82</v>
      </c>
      <c r="G156" t="s">
        <v>82</v>
      </c>
      <c r="H156" t="s">
        <v>82</v>
      </c>
      <c r="J156" t="s">
        <v>82</v>
      </c>
      <c r="K156" t="s">
        <v>82</v>
      </c>
      <c r="L156" t="s">
        <v>82</v>
      </c>
      <c r="M156" t="s">
        <v>82</v>
      </c>
    </row>
    <row r="157" spans="1:15">
      <c r="A157">
        <v>108</v>
      </c>
      <c r="B157" t="s">
        <v>84</v>
      </c>
      <c r="C157" t="s">
        <v>72</v>
      </c>
      <c r="G157" t="s">
        <v>75</v>
      </c>
    </row>
    <row r="158" spans="1:15">
      <c r="A158">
        <v>108</v>
      </c>
      <c r="B158" t="s">
        <v>84</v>
      </c>
      <c r="C158" t="s">
        <v>72</v>
      </c>
      <c r="D158" t="s">
        <v>75</v>
      </c>
      <c r="E158" t="s">
        <v>75</v>
      </c>
      <c r="F158">
        <v>0.13300000000000001</v>
      </c>
      <c r="G158" t="s">
        <v>75</v>
      </c>
      <c r="H158" t="s">
        <v>75</v>
      </c>
      <c r="I158" t="s">
        <v>75</v>
      </c>
      <c r="J158" t="s">
        <v>75</v>
      </c>
      <c r="K158" t="s">
        <v>75</v>
      </c>
      <c r="L158" t="s">
        <v>75</v>
      </c>
      <c r="M158" t="s">
        <v>75</v>
      </c>
      <c r="O158">
        <f t="shared" si="4"/>
        <v>0.13300000000000001</v>
      </c>
    </row>
    <row r="159" spans="1:15">
      <c r="A159">
        <v>108</v>
      </c>
      <c r="B159" t="s">
        <v>84</v>
      </c>
      <c r="C159" t="s">
        <v>72</v>
      </c>
      <c r="E159" t="s">
        <v>75</v>
      </c>
      <c r="F159">
        <v>0.113</v>
      </c>
      <c r="G159" t="s">
        <v>75</v>
      </c>
      <c r="H159" t="s">
        <v>75</v>
      </c>
      <c r="I159" t="s">
        <v>75</v>
      </c>
      <c r="J159" t="s">
        <v>75</v>
      </c>
      <c r="K159" t="s">
        <v>75</v>
      </c>
      <c r="M159" t="s">
        <v>75</v>
      </c>
      <c r="O159">
        <f t="shared" si="4"/>
        <v>0.113</v>
      </c>
    </row>
    <row r="160" spans="1:15">
      <c r="A160">
        <v>108</v>
      </c>
      <c r="B160" t="s">
        <v>84</v>
      </c>
      <c r="C160" t="s">
        <v>72</v>
      </c>
      <c r="D160" t="s">
        <v>75</v>
      </c>
      <c r="E160" t="s">
        <v>75</v>
      </c>
      <c r="F160" t="s">
        <v>75</v>
      </c>
      <c r="H160" t="s">
        <v>75</v>
      </c>
      <c r="I160" t="s">
        <v>75</v>
      </c>
      <c r="J160" t="s">
        <v>75</v>
      </c>
      <c r="K160" t="s">
        <v>75</v>
      </c>
      <c r="L160" t="s">
        <v>75</v>
      </c>
      <c r="M160" t="s">
        <v>75</v>
      </c>
    </row>
    <row r="161" spans="1:15">
      <c r="A161">
        <v>108</v>
      </c>
      <c r="B161" t="s">
        <v>84</v>
      </c>
      <c r="C161" t="s">
        <v>72</v>
      </c>
      <c r="D161" t="s">
        <v>75</v>
      </c>
      <c r="E161" t="s">
        <v>75</v>
      </c>
      <c r="F161" t="s">
        <v>75</v>
      </c>
      <c r="H161" t="s">
        <v>75</v>
      </c>
      <c r="I161" t="s">
        <v>75</v>
      </c>
      <c r="J161" t="s">
        <v>75</v>
      </c>
      <c r="K161" t="s">
        <v>75</v>
      </c>
      <c r="L161" t="s">
        <v>75</v>
      </c>
      <c r="M161" t="s">
        <v>75</v>
      </c>
    </row>
    <row r="162" spans="1:15">
      <c r="A162">
        <v>108</v>
      </c>
      <c r="B162" t="s">
        <v>84</v>
      </c>
      <c r="C162" t="s">
        <v>72</v>
      </c>
      <c r="D162" t="s">
        <v>75</v>
      </c>
      <c r="F162" t="s">
        <v>75</v>
      </c>
      <c r="G162" t="s">
        <v>75</v>
      </c>
      <c r="H162" t="s">
        <v>75</v>
      </c>
      <c r="I162" t="s">
        <v>75</v>
      </c>
      <c r="J162" t="s">
        <v>75</v>
      </c>
      <c r="K162" t="s">
        <v>75</v>
      </c>
      <c r="L162" t="s">
        <v>75</v>
      </c>
      <c r="M162" t="s">
        <v>75</v>
      </c>
    </row>
    <row r="163" spans="1:15">
      <c r="A163">
        <v>108</v>
      </c>
      <c r="B163" t="s">
        <v>84</v>
      </c>
      <c r="C163" t="s">
        <v>72</v>
      </c>
      <c r="D163" t="s">
        <v>75</v>
      </c>
      <c r="E163" t="s">
        <v>75</v>
      </c>
      <c r="F163" t="s">
        <v>75</v>
      </c>
      <c r="G163" t="s">
        <v>75</v>
      </c>
      <c r="H163" t="s">
        <v>75</v>
      </c>
      <c r="I163" t="s">
        <v>75</v>
      </c>
      <c r="J163" t="s">
        <v>75</v>
      </c>
      <c r="K163" t="s">
        <v>75</v>
      </c>
      <c r="L163" t="s">
        <v>75</v>
      </c>
      <c r="M163" t="s">
        <v>75</v>
      </c>
    </row>
    <row r="164" spans="1:15">
      <c r="A164">
        <v>108</v>
      </c>
      <c r="B164" t="s">
        <v>84</v>
      </c>
      <c r="C164" t="s">
        <v>72</v>
      </c>
      <c r="D164" t="s">
        <v>75</v>
      </c>
      <c r="E164" t="s">
        <v>75</v>
      </c>
      <c r="F164" t="s">
        <v>75</v>
      </c>
      <c r="G164" t="s">
        <v>75</v>
      </c>
      <c r="H164" t="s">
        <v>75</v>
      </c>
      <c r="I164" t="s">
        <v>75</v>
      </c>
      <c r="K164" t="s">
        <v>75</v>
      </c>
      <c r="L164" t="s">
        <v>75</v>
      </c>
      <c r="M164" t="s">
        <v>75</v>
      </c>
    </row>
    <row r="165" spans="1:15">
      <c r="A165">
        <v>108</v>
      </c>
      <c r="B165" t="s">
        <v>84</v>
      </c>
      <c r="C165" t="s">
        <v>72</v>
      </c>
      <c r="D165" t="s">
        <v>75</v>
      </c>
      <c r="E165" t="s">
        <v>75</v>
      </c>
      <c r="F165" t="s">
        <v>75</v>
      </c>
      <c r="G165" t="s">
        <v>75</v>
      </c>
      <c r="H165" t="s">
        <v>75</v>
      </c>
      <c r="I165" t="s">
        <v>75</v>
      </c>
      <c r="J165" t="s">
        <v>75</v>
      </c>
      <c r="K165" t="s">
        <v>75</v>
      </c>
      <c r="M165" t="s">
        <v>75</v>
      </c>
    </row>
    <row r="166" spans="1:15">
      <c r="A166">
        <v>108</v>
      </c>
      <c r="B166" t="s">
        <v>84</v>
      </c>
      <c r="C166" t="s">
        <v>72</v>
      </c>
      <c r="E166" t="s">
        <v>75</v>
      </c>
      <c r="F166" t="s">
        <v>75</v>
      </c>
      <c r="G166" t="s">
        <v>75</v>
      </c>
      <c r="H166" t="s">
        <v>75</v>
      </c>
      <c r="I166" t="s">
        <v>75</v>
      </c>
      <c r="J166" t="s">
        <v>75</v>
      </c>
      <c r="K166" t="s">
        <v>75</v>
      </c>
      <c r="L166" t="s">
        <v>75</v>
      </c>
      <c r="M166" t="s">
        <v>75</v>
      </c>
    </row>
    <row r="167" spans="1:15">
      <c r="A167">
        <v>108</v>
      </c>
      <c r="B167" t="s">
        <v>84</v>
      </c>
      <c r="C167" t="s">
        <v>72</v>
      </c>
      <c r="D167" t="s">
        <v>75</v>
      </c>
      <c r="E167" t="s">
        <v>75</v>
      </c>
      <c r="F167" t="s">
        <v>75</v>
      </c>
      <c r="G167" t="s">
        <v>75</v>
      </c>
      <c r="H167" t="s">
        <v>75</v>
      </c>
      <c r="I167" t="s">
        <v>75</v>
      </c>
      <c r="J167" t="s">
        <v>75</v>
      </c>
      <c r="K167" t="s">
        <v>75</v>
      </c>
      <c r="L167" t="s">
        <v>75</v>
      </c>
    </row>
    <row r="168" spans="1:15">
      <c r="A168">
        <v>108</v>
      </c>
      <c r="B168" t="s">
        <v>84</v>
      </c>
      <c r="C168" t="s">
        <v>72</v>
      </c>
      <c r="D168" t="s">
        <v>75</v>
      </c>
      <c r="E168" t="s">
        <v>75</v>
      </c>
      <c r="F168" t="s">
        <v>75</v>
      </c>
      <c r="G168" t="s">
        <v>75</v>
      </c>
      <c r="H168" t="s">
        <v>75</v>
      </c>
      <c r="I168" t="s">
        <v>75</v>
      </c>
      <c r="J168" t="s">
        <v>75</v>
      </c>
      <c r="K168" t="s">
        <v>75</v>
      </c>
      <c r="L168" t="s">
        <v>75</v>
      </c>
    </row>
    <row r="169" spans="1:15">
      <c r="A169">
        <v>108</v>
      </c>
      <c r="B169" t="s">
        <v>84</v>
      </c>
      <c r="C169" t="s">
        <v>72</v>
      </c>
      <c r="D169" t="s">
        <v>75</v>
      </c>
      <c r="E169">
        <v>0.12</v>
      </c>
      <c r="F169" t="s">
        <v>75</v>
      </c>
      <c r="G169" t="s">
        <v>75</v>
      </c>
      <c r="H169" t="s">
        <v>75</v>
      </c>
      <c r="I169" t="s">
        <v>75</v>
      </c>
      <c r="J169" t="s">
        <v>75</v>
      </c>
      <c r="K169" t="s">
        <v>75</v>
      </c>
      <c r="L169" t="s">
        <v>75</v>
      </c>
      <c r="O169">
        <f t="shared" si="4"/>
        <v>0.12</v>
      </c>
    </row>
    <row r="170" spans="1:15">
      <c r="A170">
        <v>108</v>
      </c>
      <c r="B170" t="s">
        <v>84</v>
      </c>
      <c r="C170" t="s">
        <v>72</v>
      </c>
      <c r="D170" t="s">
        <v>75</v>
      </c>
      <c r="E170" t="s">
        <v>75</v>
      </c>
      <c r="F170" t="s">
        <v>75</v>
      </c>
      <c r="H170" t="s">
        <v>75</v>
      </c>
      <c r="I170" t="s">
        <v>75</v>
      </c>
      <c r="J170" t="s">
        <v>75</v>
      </c>
      <c r="K170" t="s">
        <v>75</v>
      </c>
      <c r="L170" t="s">
        <v>75</v>
      </c>
      <c r="M170" t="s">
        <v>75</v>
      </c>
    </row>
    <row r="171" spans="1:15">
      <c r="A171">
        <v>108</v>
      </c>
      <c r="B171" t="s">
        <v>84</v>
      </c>
      <c r="C171" t="s">
        <v>72</v>
      </c>
      <c r="D171" t="s">
        <v>75</v>
      </c>
      <c r="E171" t="s">
        <v>75</v>
      </c>
      <c r="F171" t="s">
        <v>75</v>
      </c>
      <c r="G171" t="s">
        <v>75</v>
      </c>
      <c r="H171" t="s">
        <v>75</v>
      </c>
      <c r="I171" t="s">
        <v>75</v>
      </c>
      <c r="J171" t="s">
        <v>75</v>
      </c>
      <c r="K171" t="s">
        <v>75</v>
      </c>
      <c r="L171" t="s">
        <v>75</v>
      </c>
      <c r="M171" t="s">
        <v>75</v>
      </c>
    </row>
    <row r="172" spans="1:15">
      <c r="A172">
        <v>108</v>
      </c>
      <c r="B172" t="s">
        <v>84</v>
      </c>
      <c r="C172" t="s">
        <v>72</v>
      </c>
      <c r="D172" t="s">
        <v>75</v>
      </c>
      <c r="E172" t="s">
        <v>75</v>
      </c>
      <c r="F172" t="s">
        <v>75</v>
      </c>
      <c r="G172" t="s">
        <v>75</v>
      </c>
      <c r="H172" t="s">
        <v>75</v>
      </c>
      <c r="I172" t="s">
        <v>75</v>
      </c>
      <c r="J172" t="s">
        <v>75</v>
      </c>
      <c r="K172" t="s">
        <v>75</v>
      </c>
      <c r="L172" t="s">
        <v>75</v>
      </c>
    </row>
    <row r="173" spans="1:15">
      <c r="A173">
        <v>108</v>
      </c>
      <c r="B173" t="s">
        <v>84</v>
      </c>
      <c r="C173" t="s">
        <v>72</v>
      </c>
      <c r="D173" t="s">
        <v>75</v>
      </c>
      <c r="E173" t="s">
        <v>75</v>
      </c>
      <c r="G173" t="s">
        <v>75</v>
      </c>
      <c r="H173" t="s">
        <v>75</v>
      </c>
      <c r="I173" t="s">
        <v>75</v>
      </c>
      <c r="K173" t="s">
        <v>75</v>
      </c>
      <c r="L173" t="s">
        <v>75</v>
      </c>
      <c r="M173" t="s">
        <v>75</v>
      </c>
    </row>
    <row r="174" spans="1:15">
      <c r="A174">
        <v>108</v>
      </c>
      <c r="B174" t="s">
        <v>84</v>
      </c>
      <c r="C174" t="s">
        <v>72</v>
      </c>
      <c r="D174" t="s">
        <v>75</v>
      </c>
      <c r="F174" t="s">
        <v>75</v>
      </c>
      <c r="G174" t="s">
        <v>75</v>
      </c>
      <c r="H174" t="s">
        <v>75</v>
      </c>
      <c r="I174" t="s">
        <v>75</v>
      </c>
      <c r="K174" t="s">
        <v>75</v>
      </c>
      <c r="L174" t="s">
        <v>75</v>
      </c>
      <c r="M174" t="s">
        <v>75</v>
      </c>
    </row>
    <row r="175" spans="1:15">
      <c r="A175">
        <v>108</v>
      </c>
      <c r="B175" t="s">
        <v>84</v>
      </c>
      <c r="C175" t="s">
        <v>72</v>
      </c>
      <c r="D175" t="s">
        <v>75</v>
      </c>
      <c r="E175" t="s">
        <v>75</v>
      </c>
      <c r="F175" t="s">
        <v>75</v>
      </c>
      <c r="G175" t="s">
        <v>75</v>
      </c>
      <c r="H175" t="s">
        <v>75</v>
      </c>
      <c r="J175" t="s">
        <v>75</v>
      </c>
      <c r="K175" t="s">
        <v>75</v>
      </c>
      <c r="L175" t="s">
        <v>75</v>
      </c>
      <c r="M175" t="s">
        <v>75</v>
      </c>
    </row>
    <row r="176" spans="1:15">
      <c r="A176">
        <v>108</v>
      </c>
      <c r="B176" t="s">
        <v>84</v>
      </c>
      <c r="C176" t="s">
        <v>72</v>
      </c>
      <c r="E176" t="s">
        <v>75</v>
      </c>
      <c r="F176" t="s">
        <v>75</v>
      </c>
      <c r="G176" t="s">
        <v>75</v>
      </c>
      <c r="H176" t="s">
        <v>75</v>
      </c>
      <c r="J176" t="s">
        <v>75</v>
      </c>
      <c r="K176" t="s">
        <v>75</v>
      </c>
      <c r="L176" t="s">
        <v>75</v>
      </c>
      <c r="M176" t="s">
        <v>75</v>
      </c>
    </row>
    <row r="177" spans="1:15">
      <c r="A177">
        <v>108</v>
      </c>
      <c r="B177" t="s">
        <v>84</v>
      </c>
      <c r="C177" t="s">
        <v>72</v>
      </c>
      <c r="D177" t="s">
        <v>75</v>
      </c>
      <c r="E177" t="s">
        <v>75</v>
      </c>
      <c r="F177" t="s">
        <v>75</v>
      </c>
      <c r="H177" t="s">
        <v>75</v>
      </c>
      <c r="I177" t="s">
        <v>75</v>
      </c>
      <c r="J177" t="s">
        <v>75</v>
      </c>
      <c r="K177" t="s">
        <v>75</v>
      </c>
      <c r="L177" t="s">
        <v>75</v>
      </c>
      <c r="M177" t="s">
        <v>75</v>
      </c>
    </row>
    <row r="178" spans="1:15">
      <c r="A178">
        <v>108</v>
      </c>
      <c r="B178" t="s">
        <v>84</v>
      </c>
      <c r="C178" t="s">
        <v>72</v>
      </c>
      <c r="D178" t="s">
        <v>75</v>
      </c>
    </row>
    <row r="179" spans="1:15">
      <c r="A179">
        <v>111</v>
      </c>
      <c r="B179" t="s">
        <v>85</v>
      </c>
      <c r="C179" t="s">
        <v>86</v>
      </c>
      <c r="E179" t="s">
        <v>87</v>
      </c>
      <c r="F179">
        <v>3.7999999999999999E-2</v>
      </c>
      <c r="K179" t="s">
        <v>87</v>
      </c>
      <c r="O179">
        <f t="shared" si="4"/>
        <v>3.7999999999999999E-2</v>
      </c>
    </row>
    <row r="180" spans="1:15">
      <c r="A180">
        <v>111</v>
      </c>
      <c r="B180" t="s">
        <v>85</v>
      </c>
      <c r="C180" t="s">
        <v>86</v>
      </c>
      <c r="D180">
        <v>3.6999999999999998E-2</v>
      </c>
      <c r="E180" t="s">
        <v>87</v>
      </c>
      <c r="F180" t="s">
        <v>87</v>
      </c>
      <c r="G180">
        <v>4.2000000000000003E-2</v>
      </c>
      <c r="H180">
        <v>3.6999999999999998E-2</v>
      </c>
      <c r="I180" t="s">
        <v>87</v>
      </c>
      <c r="J180">
        <v>5.2999999999999999E-2</v>
      </c>
      <c r="K180">
        <v>3.5999999999999997E-2</v>
      </c>
      <c r="L180">
        <v>3.4000000000000002E-2</v>
      </c>
      <c r="M180">
        <v>0.03</v>
      </c>
      <c r="O180">
        <f t="shared" si="4"/>
        <v>3.842857142857143E-2</v>
      </c>
    </row>
    <row r="181" spans="1:15">
      <c r="A181">
        <v>111</v>
      </c>
      <c r="B181" t="s">
        <v>85</v>
      </c>
      <c r="C181" t="s">
        <v>86</v>
      </c>
      <c r="D181">
        <v>0.03</v>
      </c>
      <c r="E181">
        <v>0.154</v>
      </c>
      <c r="F181">
        <v>4.2999999999999997E-2</v>
      </c>
      <c r="G181" t="s">
        <v>87</v>
      </c>
      <c r="H181">
        <v>0.14000000000000001</v>
      </c>
      <c r="I181" t="s">
        <v>87</v>
      </c>
      <c r="J181" t="s">
        <v>87</v>
      </c>
      <c r="K181">
        <v>0.06</v>
      </c>
      <c r="L181">
        <v>3.2000000000000001E-2</v>
      </c>
      <c r="M181">
        <v>4.8000000000000001E-2</v>
      </c>
      <c r="O181">
        <f t="shared" si="4"/>
        <v>7.2428571428571425E-2</v>
      </c>
    </row>
    <row r="182" spans="1:15">
      <c r="A182">
        <v>111</v>
      </c>
      <c r="B182" t="s">
        <v>85</v>
      </c>
      <c r="C182" t="s">
        <v>86</v>
      </c>
      <c r="D182" t="s">
        <v>87</v>
      </c>
      <c r="F182" t="s">
        <v>87</v>
      </c>
      <c r="G182" t="s">
        <v>87</v>
      </c>
      <c r="H182">
        <v>5.3999999999999999E-2</v>
      </c>
      <c r="I182" t="s">
        <v>87</v>
      </c>
      <c r="J182" t="s">
        <v>87</v>
      </c>
      <c r="K182">
        <v>0.04</v>
      </c>
      <c r="L182">
        <v>0.04</v>
      </c>
      <c r="M182" t="s">
        <v>87</v>
      </c>
      <c r="O182">
        <f t="shared" si="4"/>
        <v>4.4666666666666667E-2</v>
      </c>
    </row>
    <row r="183" spans="1:15">
      <c r="A183">
        <v>111</v>
      </c>
      <c r="B183" t="s">
        <v>85</v>
      </c>
      <c r="C183" t="s">
        <v>86</v>
      </c>
      <c r="D183">
        <v>7.2999999999999995E-2</v>
      </c>
      <c r="E183" t="s">
        <v>87</v>
      </c>
      <c r="F183" t="s">
        <v>87</v>
      </c>
      <c r="G183">
        <v>0.13400000000000001</v>
      </c>
      <c r="H183">
        <v>0.03</v>
      </c>
      <c r="J183" t="s">
        <v>87</v>
      </c>
      <c r="K183">
        <v>6.5000000000000002E-2</v>
      </c>
      <c r="L183">
        <v>3.6999999999999998E-2</v>
      </c>
      <c r="M183">
        <v>0.11799999999999999</v>
      </c>
      <c r="O183">
        <f t="shared" si="4"/>
        <v>7.6166666666666674E-2</v>
      </c>
    </row>
    <row r="184" spans="1:15">
      <c r="A184">
        <v>111</v>
      </c>
      <c r="B184" t="s">
        <v>85</v>
      </c>
      <c r="C184" t="s">
        <v>86</v>
      </c>
      <c r="D184" t="s">
        <v>87</v>
      </c>
      <c r="E184" t="s">
        <v>87</v>
      </c>
      <c r="F184">
        <v>6.2E-2</v>
      </c>
      <c r="G184">
        <v>3.5000000000000003E-2</v>
      </c>
      <c r="H184">
        <v>0.19900000000000001</v>
      </c>
      <c r="I184">
        <v>3.6999999999999998E-2</v>
      </c>
      <c r="J184" t="s">
        <v>87</v>
      </c>
      <c r="K184" t="s">
        <v>87</v>
      </c>
      <c r="L184" t="s">
        <v>87</v>
      </c>
      <c r="M184" t="s">
        <v>87</v>
      </c>
      <c r="O184">
        <f t="shared" si="4"/>
        <v>8.3250000000000005E-2</v>
      </c>
    </row>
    <row r="185" spans="1:15">
      <c r="A185">
        <v>111</v>
      </c>
      <c r="B185" t="s">
        <v>85</v>
      </c>
      <c r="C185" t="s">
        <v>86</v>
      </c>
      <c r="E185">
        <v>4.9000000000000002E-2</v>
      </c>
      <c r="F185">
        <v>5.5E-2</v>
      </c>
      <c r="G185" t="s">
        <v>87</v>
      </c>
      <c r="H185" t="s">
        <v>87</v>
      </c>
      <c r="I185" t="s">
        <v>87</v>
      </c>
      <c r="J185" t="s">
        <v>87</v>
      </c>
      <c r="K185" t="s">
        <v>87</v>
      </c>
      <c r="M185" t="s">
        <v>87</v>
      </c>
      <c r="O185">
        <f t="shared" si="4"/>
        <v>5.2000000000000005E-2</v>
      </c>
    </row>
    <row r="186" spans="1:15">
      <c r="A186">
        <v>111</v>
      </c>
      <c r="B186" t="s">
        <v>85</v>
      </c>
      <c r="C186" t="s">
        <v>86</v>
      </c>
      <c r="D186" t="s">
        <v>87</v>
      </c>
      <c r="E186">
        <v>9.6000000000000002E-2</v>
      </c>
      <c r="F186">
        <v>0.18</v>
      </c>
      <c r="H186" t="s">
        <v>87</v>
      </c>
      <c r="I186" t="s">
        <v>87</v>
      </c>
      <c r="J186" t="s">
        <v>87</v>
      </c>
      <c r="K186" t="s">
        <v>87</v>
      </c>
      <c r="L186" t="s">
        <v>87</v>
      </c>
      <c r="M186" t="s">
        <v>87</v>
      </c>
      <c r="O186">
        <f t="shared" si="4"/>
        <v>0.13800000000000001</v>
      </c>
    </row>
    <row r="187" spans="1:15">
      <c r="A187">
        <v>111</v>
      </c>
      <c r="B187" t="s">
        <v>85</v>
      </c>
      <c r="C187" t="s">
        <v>86</v>
      </c>
      <c r="D187">
        <v>3.5000000000000003E-2</v>
      </c>
      <c r="E187">
        <v>4.4999999999999998E-2</v>
      </c>
      <c r="F187" t="s">
        <v>87</v>
      </c>
      <c r="H187" t="s">
        <v>87</v>
      </c>
      <c r="I187" t="s">
        <v>87</v>
      </c>
      <c r="J187">
        <v>0.1</v>
      </c>
      <c r="K187">
        <v>5.3999999999999999E-2</v>
      </c>
      <c r="L187">
        <v>7.4999999999999997E-2</v>
      </c>
      <c r="M187" t="s">
        <v>87</v>
      </c>
      <c r="O187">
        <f t="shared" si="4"/>
        <v>6.1800000000000001E-2</v>
      </c>
    </row>
    <row r="188" spans="1:15">
      <c r="A188">
        <v>111</v>
      </c>
      <c r="B188" t="s">
        <v>85</v>
      </c>
      <c r="C188" t="s">
        <v>86</v>
      </c>
      <c r="D188" t="s">
        <v>87</v>
      </c>
      <c r="F188" t="s">
        <v>87</v>
      </c>
      <c r="G188" t="s">
        <v>87</v>
      </c>
      <c r="H188">
        <v>5.8999999999999997E-2</v>
      </c>
      <c r="I188">
        <v>5.2999999999999999E-2</v>
      </c>
      <c r="J188" t="s">
        <v>87</v>
      </c>
      <c r="K188" t="s">
        <v>87</v>
      </c>
      <c r="L188" t="s">
        <v>87</v>
      </c>
      <c r="M188" t="s">
        <v>87</v>
      </c>
      <c r="O188">
        <f t="shared" si="4"/>
        <v>5.5999999999999994E-2</v>
      </c>
    </row>
    <row r="189" spans="1:15">
      <c r="A189">
        <v>111</v>
      </c>
      <c r="B189" t="s">
        <v>85</v>
      </c>
      <c r="C189" t="s">
        <v>86</v>
      </c>
      <c r="D189" t="s">
        <v>87</v>
      </c>
      <c r="E189" t="s">
        <v>87</v>
      </c>
      <c r="F189">
        <v>0.05</v>
      </c>
      <c r="G189" t="s">
        <v>87</v>
      </c>
      <c r="H189" t="s">
        <v>87</v>
      </c>
      <c r="I189" t="s">
        <v>87</v>
      </c>
      <c r="J189">
        <v>0.13100000000000001</v>
      </c>
      <c r="K189" t="s">
        <v>87</v>
      </c>
      <c r="L189" t="s">
        <v>87</v>
      </c>
      <c r="M189">
        <v>3.1E-2</v>
      </c>
      <c r="O189">
        <f t="shared" si="4"/>
        <v>7.0666666666666669E-2</v>
      </c>
    </row>
    <row r="190" spans="1:15">
      <c r="A190">
        <v>111</v>
      </c>
      <c r="B190" t="s">
        <v>85</v>
      </c>
      <c r="C190" t="s">
        <v>86</v>
      </c>
      <c r="I190" t="s">
        <v>87</v>
      </c>
      <c r="K190" t="s">
        <v>87</v>
      </c>
      <c r="L190" t="s">
        <v>87</v>
      </c>
      <c r="M190" t="s">
        <v>87</v>
      </c>
      <c r="O190" t="e">
        <f t="shared" si="4"/>
        <v>#DIV/0!</v>
      </c>
    </row>
    <row r="191" spans="1:15">
      <c r="A191">
        <v>111</v>
      </c>
      <c r="B191" t="s">
        <v>85</v>
      </c>
      <c r="C191" t="s">
        <v>86</v>
      </c>
      <c r="D191">
        <v>5.7000000000000002E-2</v>
      </c>
      <c r="E191">
        <v>4.2999999999999997E-2</v>
      </c>
      <c r="F191">
        <v>6.0999999999999999E-2</v>
      </c>
      <c r="G191" t="s">
        <v>87</v>
      </c>
      <c r="H191">
        <v>7.0000000000000007E-2</v>
      </c>
      <c r="I191" t="s">
        <v>87</v>
      </c>
      <c r="J191" t="s">
        <v>87</v>
      </c>
      <c r="K191">
        <v>7.5999999999999998E-2</v>
      </c>
      <c r="O191">
        <f t="shared" si="4"/>
        <v>6.1399999999999996E-2</v>
      </c>
    </row>
    <row r="192" spans="1:15">
      <c r="A192">
        <v>111</v>
      </c>
      <c r="B192" t="s">
        <v>85</v>
      </c>
      <c r="C192" t="s">
        <v>86</v>
      </c>
      <c r="D192">
        <v>3.5000000000000003E-2</v>
      </c>
      <c r="E192">
        <v>3.4000000000000002E-2</v>
      </c>
      <c r="F192" t="s">
        <v>87</v>
      </c>
      <c r="G192" t="s">
        <v>87</v>
      </c>
      <c r="H192" t="s">
        <v>87</v>
      </c>
      <c r="I192" t="s">
        <v>87</v>
      </c>
      <c r="J192" t="s">
        <v>87</v>
      </c>
      <c r="K192" t="s">
        <v>87</v>
      </c>
      <c r="L192" t="s">
        <v>87</v>
      </c>
      <c r="O192">
        <f t="shared" si="4"/>
        <v>3.4500000000000003E-2</v>
      </c>
    </row>
    <row r="193" spans="1:15">
      <c r="A193">
        <v>111</v>
      </c>
      <c r="B193" t="s">
        <v>85</v>
      </c>
      <c r="C193" t="s">
        <v>86</v>
      </c>
      <c r="D193">
        <v>0.06</v>
      </c>
      <c r="E193">
        <v>5.3999999999999999E-2</v>
      </c>
      <c r="F193" t="s">
        <v>87</v>
      </c>
      <c r="G193" t="s">
        <v>87</v>
      </c>
      <c r="H193" t="s">
        <v>87</v>
      </c>
      <c r="I193">
        <v>5.0999999999999997E-2</v>
      </c>
      <c r="J193" t="s">
        <v>87</v>
      </c>
      <c r="K193">
        <v>0.05</v>
      </c>
      <c r="L193">
        <v>0.05</v>
      </c>
      <c r="O193">
        <f t="shared" si="4"/>
        <v>5.2999999999999992E-2</v>
      </c>
    </row>
    <row r="194" spans="1:15">
      <c r="A194">
        <v>111</v>
      </c>
      <c r="B194" t="s">
        <v>85</v>
      </c>
      <c r="C194" t="s">
        <v>86</v>
      </c>
      <c r="D194">
        <v>9.2999999999999999E-2</v>
      </c>
      <c r="E194" t="s">
        <v>87</v>
      </c>
      <c r="F194" t="s">
        <v>87</v>
      </c>
      <c r="H194" t="s">
        <v>87</v>
      </c>
      <c r="I194" t="s">
        <v>87</v>
      </c>
      <c r="J194" t="s">
        <v>87</v>
      </c>
      <c r="K194" t="s">
        <v>87</v>
      </c>
      <c r="L194">
        <v>4.3999999999999997E-2</v>
      </c>
      <c r="M194" t="s">
        <v>87</v>
      </c>
      <c r="O194">
        <f t="shared" si="4"/>
        <v>6.8500000000000005E-2</v>
      </c>
    </row>
    <row r="195" spans="1:15">
      <c r="A195">
        <v>111</v>
      </c>
      <c r="B195" t="s">
        <v>85</v>
      </c>
      <c r="C195" t="s">
        <v>86</v>
      </c>
      <c r="D195">
        <v>0.115</v>
      </c>
      <c r="E195" t="s">
        <v>87</v>
      </c>
      <c r="F195" t="s">
        <v>87</v>
      </c>
      <c r="G195" t="s">
        <v>87</v>
      </c>
      <c r="H195">
        <v>4.1000000000000002E-2</v>
      </c>
      <c r="I195" t="s">
        <v>87</v>
      </c>
      <c r="J195" t="s">
        <v>87</v>
      </c>
      <c r="K195">
        <v>3.3000000000000002E-2</v>
      </c>
      <c r="L195" t="s">
        <v>87</v>
      </c>
      <c r="M195" t="s">
        <v>87</v>
      </c>
      <c r="O195">
        <f t="shared" ref="O195:O258" si="5">AVERAGE(D195:M195)</f>
        <v>6.3E-2</v>
      </c>
    </row>
    <row r="196" spans="1:15">
      <c r="A196">
        <v>111</v>
      </c>
      <c r="B196" t="s">
        <v>85</v>
      </c>
      <c r="C196" t="s">
        <v>86</v>
      </c>
      <c r="D196">
        <v>8.1000000000000003E-2</v>
      </c>
      <c r="E196">
        <v>0.80100000000000005</v>
      </c>
      <c r="F196">
        <v>5.0999999999999997E-2</v>
      </c>
      <c r="G196">
        <v>0.104</v>
      </c>
      <c r="H196">
        <v>3.2000000000000001E-2</v>
      </c>
      <c r="I196" t="s">
        <v>87</v>
      </c>
      <c r="J196">
        <v>4.5999999999999999E-2</v>
      </c>
      <c r="K196" t="s">
        <v>87</v>
      </c>
      <c r="L196">
        <v>3.4000000000000002E-2</v>
      </c>
      <c r="O196">
        <f t="shared" si="5"/>
        <v>0.16414285714285717</v>
      </c>
    </row>
    <row r="197" spans="1:15">
      <c r="A197">
        <v>111</v>
      </c>
      <c r="B197" t="s">
        <v>85</v>
      </c>
      <c r="C197" t="s">
        <v>86</v>
      </c>
      <c r="D197">
        <v>0.14199999999999999</v>
      </c>
      <c r="E197">
        <v>8.5000000000000006E-2</v>
      </c>
      <c r="G197">
        <v>0.48299999999999998</v>
      </c>
      <c r="H197">
        <v>4.2000000000000003E-2</v>
      </c>
      <c r="I197">
        <v>0.17199999999999999</v>
      </c>
      <c r="K197" t="s">
        <v>87</v>
      </c>
      <c r="L197" t="s">
        <v>87</v>
      </c>
      <c r="M197" t="s">
        <v>87</v>
      </c>
      <c r="O197">
        <f t="shared" si="5"/>
        <v>0.18479999999999999</v>
      </c>
    </row>
    <row r="198" spans="1:15">
      <c r="A198">
        <v>111</v>
      </c>
      <c r="B198" t="s">
        <v>85</v>
      </c>
      <c r="C198" t="s">
        <v>86</v>
      </c>
      <c r="D198">
        <v>8.2000000000000003E-2</v>
      </c>
      <c r="F198">
        <v>4.5999999999999999E-2</v>
      </c>
      <c r="G198">
        <v>3.5999999999999997E-2</v>
      </c>
      <c r="H198">
        <v>5.8000000000000003E-2</v>
      </c>
      <c r="I198" t="s">
        <v>87</v>
      </c>
      <c r="K198" t="s">
        <v>87</v>
      </c>
      <c r="L198">
        <v>9.4E-2</v>
      </c>
      <c r="M198">
        <v>5.7000000000000002E-2</v>
      </c>
      <c r="O198">
        <f t="shared" si="5"/>
        <v>6.2166666666666669E-2</v>
      </c>
    </row>
    <row r="199" spans="1:15">
      <c r="A199">
        <v>111</v>
      </c>
      <c r="B199" t="s">
        <v>85</v>
      </c>
      <c r="C199" t="s">
        <v>86</v>
      </c>
      <c r="D199" t="s">
        <v>87</v>
      </c>
      <c r="E199" t="s">
        <v>87</v>
      </c>
      <c r="F199">
        <v>5.3999999999999999E-2</v>
      </c>
      <c r="G199">
        <v>3.9E-2</v>
      </c>
      <c r="H199">
        <v>6.9000000000000006E-2</v>
      </c>
      <c r="J199">
        <v>1.31</v>
      </c>
      <c r="K199">
        <v>8.8999999999999996E-2</v>
      </c>
      <c r="L199">
        <v>0.183</v>
      </c>
      <c r="M199">
        <v>5.8000000000000003E-2</v>
      </c>
      <c r="O199">
        <f t="shared" si="5"/>
        <v>0.25742857142857145</v>
      </c>
    </row>
    <row r="200" spans="1:15">
      <c r="A200">
        <v>111</v>
      </c>
      <c r="B200" t="s">
        <v>85</v>
      </c>
      <c r="C200" t="s">
        <v>86</v>
      </c>
      <c r="E200">
        <v>0.23499999999999999</v>
      </c>
      <c r="F200">
        <v>0.13700000000000001</v>
      </c>
      <c r="G200">
        <v>0.187</v>
      </c>
      <c r="H200">
        <v>0.121</v>
      </c>
      <c r="J200">
        <v>4.5999999999999999E-2</v>
      </c>
      <c r="K200" t="s">
        <v>87</v>
      </c>
      <c r="L200" t="s">
        <v>87</v>
      </c>
      <c r="M200" t="s">
        <v>87</v>
      </c>
      <c r="O200">
        <f t="shared" si="5"/>
        <v>0.1452</v>
      </c>
    </row>
    <row r="201" spans="1:15">
      <c r="A201">
        <v>111</v>
      </c>
      <c r="B201" t="s">
        <v>85</v>
      </c>
      <c r="C201" t="s">
        <v>86</v>
      </c>
      <c r="D201" t="s">
        <v>87</v>
      </c>
      <c r="E201" t="s">
        <v>87</v>
      </c>
      <c r="F201">
        <v>0.19500000000000001</v>
      </c>
      <c r="H201" t="s">
        <v>87</v>
      </c>
      <c r="I201">
        <v>8.8999999999999996E-2</v>
      </c>
      <c r="K201" t="s">
        <v>87</v>
      </c>
      <c r="L201">
        <v>6.94</v>
      </c>
      <c r="M201" t="s">
        <v>87</v>
      </c>
      <c r="O201">
        <f t="shared" si="5"/>
        <v>2.4079999999999999</v>
      </c>
    </row>
    <row r="202" spans="1:15">
      <c r="A202">
        <v>111</v>
      </c>
      <c r="B202" t="s">
        <v>85</v>
      </c>
      <c r="C202" t="s">
        <v>86</v>
      </c>
      <c r="D202">
        <v>3.2000000000000001E-2</v>
      </c>
      <c r="O202">
        <f t="shared" si="5"/>
        <v>3.2000000000000001E-2</v>
      </c>
    </row>
    <row r="203" spans="1:15">
      <c r="A203">
        <v>116</v>
      </c>
      <c r="B203" t="s">
        <v>88</v>
      </c>
      <c r="C203" t="s">
        <v>86</v>
      </c>
      <c r="E203">
        <v>5.4</v>
      </c>
      <c r="F203">
        <v>13</v>
      </c>
      <c r="K203">
        <v>10</v>
      </c>
      <c r="O203">
        <f t="shared" si="5"/>
        <v>9.4666666666666668</v>
      </c>
    </row>
    <row r="204" spans="1:15">
      <c r="A204">
        <v>116</v>
      </c>
      <c r="B204" t="s">
        <v>88</v>
      </c>
      <c r="C204" t="s">
        <v>86</v>
      </c>
      <c r="D204">
        <v>5.99</v>
      </c>
      <c r="E204">
        <v>6.41</v>
      </c>
      <c r="F204">
        <v>6.58</v>
      </c>
      <c r="G204">
        <v>9.7799999999999994</v>
      </c>
      <c r="H204">
        <v>7.45</v>
      </c>
      <c r="I204">
        <v>7.74</v>
      </c>
      <c r="J204">
        <v>12.3</v>
      </c>
      <c r="K204">
        <v>9.07</v>
      </c>
      <c r="L204">
        <v>6.3</v>
      </c>
      <c r="M204">
        <v>6.56</v>
      </c>
      <c r="O204">
        <f t="shared" si="5"/>
        <v>7.8179999999999996</v>
      </c>
    </row>
    <row r="205" spans="1:15">
      <c r="A205">
        <v>116</v>
      </c>
      <c r="B205" t="s">
        <v>88</v>
      </c>
      <c r="C205" t="s">
        <v>86</v>
      </c>
      <c r="D205">
        <v>7.03</v>
      </c>
      <c r="E205">
        <v>6.7</v>
      </c>
      <c r="F205">
        <v>6.01</v>
      </c>
      <c r="G205">
        <v>5.72</v>
      </c>
      <c r="H205">
        <v>5.55</v>
      </c>
      <c r="I205">
        <v>10.6</v>
      </c>
      <c r="J205">
        <v>9.52</v>
      </c>
      <c r="K205">
        <v>9.15</v>
      </c>
      <c r="L205">
        <v>9</v>
      </c>
      <c r="M205">
        <v>7.99</v>
      </c>
      <c r="O205">
        <f t="shared" si="5"/>
        <v>7.7269999999999994</v>
      </c>
    </row>
    <row r="206" spans="1:15">
      <c r="A206">
        <v>116</v>
      </c>
      <c r="B206" t="s">
        <v>88</v>
      </c>
      <c r="C206" t="s">
        <v>86</v>
      </c>
      <c r="D206">
        <v>6.53</v>
      </c>
      <c r="F206">
        <v>5.31</v>
      </c>
      <c r="G206">
        <v>6.43</v>
      </c>
      <c r="H206">
        <v>5.85</v>
      </c>
      <c r="I206">
        <v>6.49</v>
      </c>
      <c r="J206">
        <v>6.21</v>
      </c>
      <c r="K206">
        <v>13.6</v>
      </c>
      <c r="L206">
        <v>13.1</v>
      </c>
      <c r="M206">
        <v>8.27</v>
      </c>
      <c r="O206">
        <f t="shared" si="5"/>
        <v>7.9766666666666675</v>
      </c>
    </row>
    <row r="207" spans="1:15">
      <c r="A207">
        <v>116</v>
      </c>
      <c r="B207" t="s">
        <v>88</v>
      </c>
      <c r="C207" t="s">
        <v>86</v>
      </c>
      <c r="D207">
        <v>5.98</v>
      </c>
      <c r="E207">
        <v>5.31</v>
      </c>
      <c r="F207">
        <v>5.38</v>
      </c>
      <c r="G207">
        <v>5.25</v>
      </c>
      <c r="H207">
        <v>4.58</v>
      </c>
      <c r="J207">
        <v>8.4600000000000009</v>
      </c>
      <c r="K207">
        <v>10.3</v>
      </c>
      <c r="L207">
        <v>10.9</v>
      </c>
      <c r="M207">
        <v>7.51</v>
      </c>
      <c r="O207">
        <f t="shared" si="5"/>
        <v>7.0744444444444445</v>
      </c>
    </row>
    <row r="208" spans="1:15">
      <c r="A208">
        <v>116</v>
      </c>
      <c r="B208" t="s">
        <v>88</v>
      </c>
      <c r="C208" t="s">
        <v>86</v>
      </c>
      <c r="D208">
        <v>6.05</v>
      </c>
      <c r="E208">
        <v>6.1</v>
      </c>
      <c r="F208">
        <v>8.76</v>
      </c>
      <c r="G208">
        <v>7.66</v>
      </c>
      <c r="H208">
        <v>9.11</v>
      </c>
      <c r="I208">
        <v>8.91</v>
      </c>
      <c r="J208">
        <v>8.3000000000000007</v>
      </c>
      <c r="K208">
        <v>6.53</v>
      </c>
      <c r="L208">
        <v>6.26</v>
      </c>
      <c r="M208">
        <v>5.86</v>
      </c>
      <c r="O208">
        <f t="shared" si="5"/>
        <v>7.3539999999999992</v>
      </c>
    </row>
    <row r="209" spans="1:15">
      <c r="A209">
        <v>116</v>
      </c>
      <c r="B209" t="s">
        <v>88</v>
      </c>
      <c r="C209" t="s">
        <v>86</v>
      </c>
      <c r="E209">
        <v>9.11</v>
      </c>
      <c r="F209">
        <v>7.06</v>
      </c>
      <c r="G209">
        <v>9.1300000000000008</v>
      </c>
      <c r="H209">
        <v>7.29</v>
      </c>
      <c r="I209">
        <v>7.15</v>
      </c>
      <c r="J209">
        <v>7.01</v>
      </c>
      <c r="K209">
        <v>6.57</v>
      </c>
      <c r="M209">
        <v>6.08</v>
      </c>
      <c r="O209">
        <f t="shared" si="5"/>
        <v>7.4249999999999989</v>
      </c>
    </row>
    <row r="210" spans="1:15">
      <c r="A210">
        <v>116</v>
      </c>
      <c r="B210" t="s">
        <v>88</v>
      </c>
      <c r="C210" t="s">
        <v>86</v>
      </c>
      <c r="D210">
        <v>7.63</v>
      </c>
      <c r="E210">
        <v>7.62</v>
      </c>
      <c r="F210">
        <v>7.25</v>
      </c>
      <c r="H210">
        <v>6.5</v>
      </c>
      <c r="I210">
        <v>6.35</v>
      </c>
      <c r="J210">
        <v>6.7</v>
      </c>
      <c r="K210">
        <v>6.08</v>
      </c>
      <c r="L210">
        <v>8.86</v>
      </c>
      <c r="M210">
        <v>7.23</v>
      </c>
      <c r="O210">
        <f t="shared" si="5"/>
        <v>7.1355555555555554</v>
      </c>
    </row>
    <row r="211" spans="1:15">
      <c r="A211">
        <v>116</v>
      </c>
      <c r="B211" t="s">
        <v>88</v>
      </c>
      <c r="C211" t="s">
        <v>86</v>
      </c>
      <c r="D211">
        <v>5.19</v>
      </c>
      <c r="E211">
        <v>4.18</v>
      </c>
      <c r="F211">
        <v>5.52</v>
      </c>
      <c r="H211">
        <v>6.01</v>
      </c>
      <c r="I211">
        <v>7.95</v>
      </c>
      <c r="J211">
        <v>9.7100000000000009</v>
      </c>
      <c r="K211">
        <v>9.83</v>
      </c>
      <c r="L211">
        <v>9.8699999999999992</v>
      </c>
      <c r="M211">
        <v>9.64</v>
      </c>
      <c r="O211">
        <f t="shared" si="5"/>
        <v>7.5444444444444452</v>
      </c>
    </row>
    <row r="212" spans="1:15">
      <c r="A212">
        <v>116</v>
      </c>
      <c r="B212" t="s">
        <v>88</v>
      </c>
      <c r="C212" t="s">
        <v>86</v>
      </c>
      <c r="D212">
        <v>5.05</v>
      </c>
      <c r="F212">
        <v>4.95</v>
      </c>
      <c r="G212">
        <v>4.8899999999999997</v>
      </c>
      <c r="H212">
        <v>4.97</v>
      </c>
      <c r="I212">
        <v>5.49</v>
      </c>
      <c r="J212">
        <v>5.49</v>
      </c>
      <c r="K212">
        <v>5.22</v>
      </c>
      <c r="L212">
        <v>6.58</v>
      </c>
      <c r="M212">
        <v>6.1</v>
      </c>
      <c r="O212">
        <f t="shared" si="5"/>
        <v>5.4155555555555557</v>
      </c>
    </row>
    <row r="213" spans="1:15">
      <c r="A213">
        <v>116</v>
      </c>
      <c r="B213" t="s">
        <v>88</v>
      </c>
      <c r="C213" t="s">
        <v>86</v>
      </c>
      <c r="D213">
        <v>6.52</v>
      </c>
      <c r="E213">
        <v>7.27</v>
      </c>
      <c r="F213">
        <v>9.59</v>
      </c>
      <c r="G213">
        <v>7.82</v>
      </c>
      <c r="H213">
        <v>8.7899999999999991</v>
      </c>
      <c r="I213">
        <v>7.58</v>
      </c>
      <c r="J213">
        <v>5.43</v>
      </c>
      <c r="K213">
        <v>5.55</v>
      </c>
      <c r="L213">
        <v>5.63</v>
      </c>
      <c r="M213">
        <v>4.5199999999999996</v>
      </c>
      <c r="O213">
        <f t="shared" si="5"/>
        <v>6.8699999999999992</v>
      </c>
    </row>
    <row r="214" spans="1:15">
      <c r="A214">
        <v>116</v>
      </c>
      <c r="B214" t="s">
        <v>88</v>
      </c>
      <c r="C214" t="s">
        <v>86</v>
      </c>
      <c r="I214">
        <v>5.95</v>
      </c>
      <c r="K214">
        <v>6.28</v>
      </c>
      <c r="L214">
        <v>6.06</v>
      </c>
      <c r="M214">
        <v>5.89</v>
      </c>
      <c r="O214">
        <f t="shared" si="5"/>
        <v>6.0449999999999999</v>
      </c>
    </row>
    <row r="215" spans="1:15">
      <c r="A215">
        <v>116</v>
      </c>
      <c r="B215" t="s">
        <v>88</v>
      </c>
      <c r="C215" t="s">
        <v>86</v>
      </c>
      <c r="D215">
        <v>15.7</v>
      </c>
      <c r="E215">
        <v>8.94</v>
      </c>
      <c r="F215">
        <v>9.08</v>
      </c>
      <c r="G215">
        <v>9.36</v>
      </c>
      <c r="H215">
        <v>9.7200000000000006</v>
      </c>
      <c r="I215">
        <v>10.7</v>
      </c>
      <c r="J215">
        <v>9.68</v>
      </c>
      <c r="K215">
        <v>6.94</v>
      </c>
      <c r="O215">
        <f t="shared" si="5"/>
        <v>10.015000000000001</v>
      </c>
    </row>
    <row r="216" spans="1:15">
      <c r="A216">
        <v>116</v>
      </c>
      <c r="B216" t="s">
        <v>88</v>
      </c>
      <c r="C216" t="s">
        <v>86</v>
      </c>
      <c r="D216">
        <v>13.9</v>
      </c>
      <c r="E216">
        <v>12.8</v>
      </c>
      <c r="F216">
        <v>11.2</v>
      </c>
      <c r="G216">
        <v>8.65</v>
      </c>
      <c r="H216">
        <v>8.02</v>
      </c>
      <c r="I216">
        <v>7.31</v>
      </c>
      <c r="J216">
        <v>8.09</v>
      </c>
      <c r="K216">
        <v>8.7200000000000006</v>
      </c>
      <c r="L216">
        <v>7.97</v>
      </c>
      <c r="O216">
        <f t="shared" si="5"/>
        <v>9.6288888888888895</v>
      </c>
    </row>
    <row r="217" spans="1:15">
      <c r="A217">
        <v>116</v>
      </c>
      <c r="B217" t="s">
        <v>88</v>
      </c>
      <c r="C217" t="s">
        <v>86</v>
      </c>
      <c r="D217">
        <v>6.43</v>
      </c>
      <c r="E217">
        <v>5.98</v>
      </c>
      <c r="F217">
        <v>6.07</v>
      </c>
      <c r="G217">
        <v>5.84</v>
      </c>
      <c r="H217">
        <v>6.38</v>
      </c>
      <c r="I217">
        <v>11.7</v>
      </c>
      <c r="J217">
        <v>8.25</v>
      </c>
      <c r="K217">
        <v>11.5</v>
      </c>
      <c r="L217">
        <v>13.1</v>
      </c>
      <c r="O217">
        <f t="shared" si="5"/>
        <v>8.3611111111111107</v>
      </c>
    </row>
    <row r="218" spans="1:15">
      <c r="A218">
        <v>116</v>
      </c>
      <c r="B218" t="s">
        <v>88</v>
      </c>
      <c r="C218" t="s">
        <v>86</v>
      </c>
      <c r="D218">
        <v>7.84</v>
      </c>
      <c r="E218">
        <v>6.82</v>
      </c>
      <c r="F218">
        <v>7.09</v>
      </c>
      <c r="H218">
        <v>6.5</v>
      </c>
      <c r="I218">
        <v>7</v>
      </c>
      <c r="J218">
        <v>6.43</v>
      </c>
      <c r="K218">
        <v>8.94</v>
      </c>
      <c r="L218">
        <v>8.7200000000000006</v>
      </c>
      <c r="M218">
        <v>7.74</v>
      </c>
      <c r="O218">
        <f t="shared" si="5"/>
        <v>7.4533333333333331</v>
      </c>
    </row>
    <row r="219" spans="1:15">
      <c r="A219">
        <v>116</v>
      </c>
      <c r="B219" t="s">
        <v>88</v>
      </c>
      <c r="C219" t="s">
        <v>86</v>
      </c>
      <c r="D219">
        <v>6.51</v>
      </c>
      <c r="E219">
        <v>7.44</v>
      </c>
      <c r="F219">
        <v>5.94</v>
      </c>
      <c r="G219">
        <v>8.9600000000000009</v>
      </c>
      <c r="H219">
        <v>10.6</v>
      </c>
      <c r="I219">
        <v>9.91</v>
      </c>
      <c r="J219">
        <v>8.8000000000000007</v>
      </c>
      <c r="K219">
        <v>9.4600000000000009</v>
      </c>
      <c r="L219">
        <v>9.02</v>
      </c>
      <c r="M219">
        <v>8.25</v>
      </c>
      <c r="O219">
        <f t="shared" si="5"/>
        <v>8.4890000000000008</v>
      </c>
    </row>
    <row r="220" spans="1:15">
      <c r="A220">
        <v>116</v>
      </c>
      <c r="B220" t="s">
        <v>88</v>
      </c>
      <c r="C220" t="s">
        <v>86</v>
      </c>
      <c r="D220">
        <v>8.9600000000000009</v>
      </c>
      <c r="E220">
        <v>25.5</v>
      </c>
      <c r="F220">
        <v>11.7</v>
      </c>
      <c r="G220">
        <v>16.2</v>
      </c>
      <c r="H220">
        <v>13.4</v>
      </c>
      <c r="I220">
        <v>10.8</v>
      </c>
      <c r="J220">
        <v>10.9</v>
      </c>
      <c r="K220">
        <v>7.39</v>
      </c>
      <c r="L220">
        <v>7.87</v>
      </c>
      <c r="O220">
        <f t="shared" si="5"/>
        <v>12.524444444444446</v>
      </c>
    </row>
    <row r="221" spans="1:15">
      <c r="A221">
        <v>116</v>
      </c>
      <c r="B221" t="s">
        <v>88</v>
      </c>
      <c r="C221" t="s">
        <v>86</v>
      </c>
      <c r="D221">
        <v>12.4</v>
      </c>
      <c r="E221">
        <v>12.1</v>
      </c>
      <c r="G221">
        <v>11.5</v>
      </c>
      <c r="H221">
        <v>9.3699999999999992</v>
      </c>
      <c r="I221">
        <v>6.79</v>
      </c>
      <c r="K221">
        <v>7.53</v>
      </c>
      <c r="L221">
        <v>7.6</v>
      </c>
      <c r="M221">
        <v>8</v>
      </c>
      <c r="O221">
        <f t="shared" si="5"/>
        <v>9.411249999999999</v>
      </c>
    </row>
    <row r="222" spans="1:15">
      <c r="A222">
        <v>116</v>
      </c>
      <c r="B222" t="s">
        <v>88</v>
      </c>
      <c r="C222" t="s">
        <v>86</v>
      </c>
      <c r="D222">
        <v>9.08</v>
      </c>
      <c r="F222">
        <v>8.0299999999999994</v>
      </c>
      <c r="G222">
        <v>8.48</v>
      </c>
      <c r="H222">
        <v>6.84</v>
      </c>
      <c r="I222">
        <v>7.07</v>
      </c>
      <c r="K222">
        <v>6.9</v>
      </c>
      <c r="L222">
        <v>13.4</v>
      </c>
      <c r="M222">
        <v>11.6</v>
      </c>
      <c r="O222">
        <f t="shared" si="5"/>
        <v>8.9249999999999989</v>
      </c>
    </row>
    <row r="223" spans="1:15">
      <c r="A223">
        <v>116</v>
      </c>
      <c r="B223" t="s">
        <v>88</v>
      </c>
      <c r="C223" t="s">
        <v>86</v>
      </c>
      <c r="D223">
        <v>8.9499999999999993</v>
      </c>
      <c r="E223">
        <v>8.75</v>
      </c>
      <c r="F223">
        <v>8.8699999999999992</v>
      </c>
      <c r="G223">
        <v>10</v>
      </c>
      <c r="H223">
        <v>11.4</v>
      </c>
      <c r="J223">
        <v>9.42</v>
      </c>
      <c r="K223">
        <v>10.8</v>
      </c>
      <c r="L223">
        <v>3.92</v>
      </c>
      <c r="M223">
        <v>10.4</v>
      </c>
      <c r="O223">
        <f t="shared" si="5"/>
        <v>9.1677777777777791</v>
      </c>
    </row>
    <row r="224" spans="1:15">
      <c r="A224">
        <v>116</v>
      </c>
      <c r="B224" t="s">
        <v>88</v>
      </c>
      <c r="C224" t="s">
        <v>86</v>
      </c>
      <c r="E224">
        <v>10</v>
      </c>
      <c r="F224">
        <v>12.4</v>
      </c>
      <c r="G224">
        <v>9.1999999999999993</v>
      </c>
      <c r="H224">
        <v>11.6</v>
      </c>
      <c r="J224">
        <v>11</v>
      </c>
      <c r="K224">
        <v>10.5</v>
      </c>
      <c r="L224">
        <v>9.56</v>
      </c>
      <c r="M224">
        <v>9.1999999999999993</v>
      </c>
      <c r="O224">
        <f t="shared" si="5"/>
        <v>10.432499999999999</v>
      </c>
    </row>
    <row r="225" spans="1:15">
      <c r="A225">
        <v>116</v>
      </c>
      <c r="B225" t="s">
        <v>88</v>
      </c>
      <c r="C225" t="s">
        <v>86</v>
      </c>
      <c r="D225">
        <v>10.8</v>
      </c>
      <c r="E225">
        <v>11</v>
      </c>
      <c r="F225">
        <v>12.9</v>
      </c>
      <c r="H225">
        <v>8.82</v>
      </c>
      <c r="I225">
        <v>8.26</v>
      </c>
      <c r="K225">
        <v>7.99</v>
      </c>
      <c r="L225">
        <v>8.4</v>
      </c>
      <c r="M225">
        <v>8.7799999999999994</v>
      </c>
      <c r="O225">
        <f t="shared" si="5"/>
        <v>9.6187500000000004</v>
      </c>
    </row>
    <row r="226" spans="1:15">
      <c r="A226">
        <v>116</v>
      </c>
      <c r="B226" t="s">
        <v>88</v>
      </c>
      <c r="C226" t="s">
        <v>86</v>
      </c>
      <c r="D226">
        <v>12.4</v>
      </c>
      <c r="O226">
        <f t="shared" si="5"/>
        <v>12.4</v>
      </c>
    </row>
    <row r="227" spans="1:15">
      <c r="A227">
        <v>117</v>
      </c>
      <c r="B227" t="s">
        <v>89</v>
      </c>
      <c r="C227" t="s">
        <v>86</v>
      </c>
      <c r="E227">
        <v>5.39</v>
      </c>
      <c r="F227">
        <v>13</v>
      </c>
      <c r="K227">
        <v>9.98</v>
      </c>
      <c r="O227">
        <f t="shared" si="5"/>
        <v>9.456666666666667</v>
      </c>
    </row>
    <row r="228" spans="1:15">
      <c r="A228">
        <v>117</v>
      </c>
      <c r="B228" t="s">
        <v>89</v>
      </c>
      <c r="C228" t="s">
        <v>86</v>
      </c>
      <c r="D228">
        <v>5.97</v>
      </c>
      <c r="E228">
        <v>6.4</v>
      </c>
      <c r="F228">
        <v>6.57</v>
      </c>
      <c r="G228">
        <v>9.76</v>
      </c>
      <c r="H228">
        <v>7.43</v>
      </c>
      <c r="I228">
        <v>7.73</v>
      </c>
      <c r="J228">
        <v>12.3</v>
      </c>
      <c r="K228">
        <v>9.0500000000000007</v>
      </c>
      <c r="L228">
        <v>6.28</v>
      </c>
      <c r="M228">
        <v>6.55</v>
      </c>
      <c r="O228">
        <f t="shared" si="5"/>
        <v>7.8039999999999994</v>
      </c>
    </row>
    <row r="229" spans="1:15">
      <c r="A229">
        <v>117</v>
      </c>
      <c r="B229" t="s">
        <v>89</v>
      </c>
      <c r="C229" t="s">
        <v>86</v>
      </c>
      <c r="D229">
        <v>7.01</v>
      </c>
      <c r="E229">
        <v>6.67</v>
      </c>
      <c r="F229">
        <v>5.99</v>
      </c>
      <c r="G229">
        <v>5.72</v>
      </c>
      <c r="H229">
        <v>5.54</v>
      </c>
      <c r="I229">
        <v>10.6</v>
      </c>
      <c r="J229">
        <v>9.51</v>
      </c>
      <c r="K229">
        <v>9.1300000000000008</v>
      </c>
      <c r="L229">
        <v>8.98</v>
      </c>
      <c r="M229">
        <v>7.97</v>
      </c>
      <c r="O229">
        <f t="shared" si="5"/>
        <v>7.7120000000000006</v>
      </c>
    </row>
    <row r="230" spans="1:15">
      <c r="A230">
        <v>117</v>
      </c>
      <c r="B230" t="s">
        <v>89</v>
      </c>
      <c r="C230" t="s">
        <v>86</v>
      </c>
      <c r="D230">
        <v>6.51</v>
      </c>
      <c r="F230">
        <v>5.29</v>
      </c>
      <c r="G230">
        <v>6.42</v>
      </c>
      <c r="H230">
        <v>5.84</v>
      </c>
      <c r="I230">
        <v>6.48</v>
      </c>
      <c r="J230">
        <v>6.2</v>
      </c>
      <c r="K230">
        <v>13.6</v>
      </c>
      <c r="L230">
        <v>13.1</v>
      </c>
      <c r="M230">
        <v>8.24</v>
      </c>
      <c r="O230">
        <f t="shared" si="5"/>
        <v>7.9644444444444451</v>
      </c>
    </row>
    <row r="231" spans="1:15">
      <c r="A231">
        <v>117</v>
      </c>
      <c r="B231" t="s">
        <v>89</v>
      </c>
      <c r="C231" t="s">
        <v>86</v>
      </c>
      <c r="D231">
        <v>5.97</v>
      </c>
      <c r="E231">
        <v>5.3</v>
      </c>
      <c r="F231">
        <v>5.37</v>
      </c>
      <c r="G231">
        <v>5.23</v>
      </c>
      <c r="H231">
        <v>4.57</v>
      </c>
      <c r="J231">
        <v>8.43</v>
      </c>
      <c r="K231">
        <v>10.199999999999999</v>
      </c>
      <c r="L231">
        <v>10.9</v>
      </c>
      <c r="M231">
        <v>7.48</v>
      </c>
      <c r="O231">
        <f t="shared" si="5"/>
        <v>7.0500000000000007</v>
      </c>
    </row>
    <row r="232" spans="1:15">
      <c r="A232">
        <v>117</v>
      </c>
      <c r="B232" t="s">
        <v>89</v>
      </c>
      <c r="C232" t="s">
        <v>86</v>
      </c>
      <c r="D232">
        <v>6.04</v>
      </c>
      <c r="E232">
        <v>6.09</v>
      </c>
      <c r="F232">
        <v>8.74</v>
      </c>
      <c r="G232">
        <v>7.64</v>
      </c>
      <c r="H232">
        <v>9.08</v>
      </c>
      <c r="I232">
        <v>8.9</v>
      </c>
      <c r="J232">
        <v>8.2799999999999994</v>
      </c>
      <c r="K232">
        <v>6.52</v>
      </c>
      <c r="L232">
        <v>6.24</v>
      </c>
      <c r="M232">
        <v>5.84</v>
      </c>
      <c r="O232">
        <f t="shared" si="5"/>
        <v>7.3369999999999989</v>
      </c>
    </row>
    <row r="233" spans="1:15">
      <c r="A233">
        <v>117</v>
      </c>
      <c r="B233" t="s">
        <v>89</v>
      </c>
      <c r="C233" t="s">
        <v>86</v>
      </c>
      <c r="E233">
        <v>9.09</v>
      </c>
      <c r="F233">
        <v>7.04</v>
      </c>
      <c r="G233">
        <v>9.1199999999999992</v>
      </c>
      <c r="H233">
        <v>7.27</v>
      </c>
      <c r="I233">
        <v>7.13</v>
      </c>
      <c r="J233">
        <v>7</v>
      </c>
      <c r="K233">
        <v>6.56</v>
      </c>
      <c r="M233">
        <v>6.07</v>
      </c>
      <c r="O233">
        <f t="shared" si="5"/>
        <v>7.41</v>
      </c>
    </row>
    <row r="234" spans="1:15">
      <c r="A234">
        <v>117</v>
      </c>
      <c r="B234" t="s">
        <v>89</v>
      </c>
      <c r="C234" t="s">
        <v>86</v>
      </c>
      <c r="D234">
        <v>7.61</v>
      </c>
      <c r="E234">
        <v>7.59</v>
      </c>
      <c r="F234">
        <v>7.16</v>
      </c>
      <c r="H234">
        <v>6.49</v>
      </c>
      <c r="I234">
        <v>6.34</v>
      </c>
      <c r="J234">
        <v>6.69</v>
      </c>
      <c r="K234">
        <v>6.05</v>
      </c>
      <c r="L234">
        <v>8.82</v>
      </c>
      <c r="M234">
        <v>7.21</v>
      </c>
      <c r="O234">
        <f t="shared" si="5"/>
        <v>7.1066666666666656</v>
      </c>
    </row>
    <row r="235" spans="1:15">
      <c r="A235">
        <v>117</v>
      </c>
      <c r="B235" t="s">
        <v>89</v>
      </c>
      <c r="C235" t="s">
        <v>86</v>
      </c>
      <c r="D235">
        <v>5.16</v>
      </c>
      <c r="E235">
        <v>4.1100000000000003</v>
      </c>
      <c r="F235">
        <v>5.5</v>
      </c>
      <c r="H235">
        <v>6</v>
      </c>
      <c r="I235">
        <v>7.93</v>
      </c>
      <c r="J235">
        <v>9.67</v>
      </c>
      <c r="K235">
        <v>9.8000000000000007</v>
      </c>
      <c r="L235">
        <v>9.86</v>
      </c>
      <c r="M235">
        <v>9.6</v>
      </c>
      <c r="O235">
        <f t="shared" si="5"/>
        <v>7.514444444444444</v>
      </c>
    </row>
    <row r="236" spans="1:15">
      <c r="A236">
        <v>117</v>
      </c>
      <c r="B236" t="s">
        <v>89</v>
      </c>
      <c r="C236" t="s">
        <v>86</v>
      </c>
      <c r="D236">
        <v>5.04</v>
      </c>
      <c r="F236">
        <v>4.9400000000000004</v>
      </c>
      <c r="G236">
        <v>4.88</v>
      </c>
      <c r="H236">
        <v>4.95</v>
      </c>
      <c r="I236">
        <v>5.46</v>
      </c>
      <c r="J236">
        <v>5.48</v>
      </c>
      <c r="K236">
        <v>5.2</v>
      </c>
      <c r="L236">
        <v>6.56</v>
      </c>
      <c r="M236">
        <v>6.09</v>
      </c>
      <c r="O236">
        <f t="shared" si="5"/>
        <v>5.4000000000000012</v>
      </c>
    </row>
    <row r="237" spans="1:15">
      <c r="A237">
        <v>117</v>
      </c>
      <c r="B237" t="s">
        <v>89</v>
      </c>
      <c r="C237" t="s">
        <v>86</v>
      </c>
      <c r="D237">
        <v>6.51</v>
      </c>
      <c r="E237">
        <v>7.26</v>
      </c>
      <c r="F237">
        <v>9.56</v>
      </c>
      <c r="G237">
        <v>7.81</v>
      </c>
      <c r="H237">
        <v>8.77</v>
      </c>
      <c r="I237">
        <v>7.57</v>
      </c>
      <c r="J237">
        <v>5.38</v>
      </c>
      <c r="K237">
        <v>5.54</v>
      </c>
      <c r="L237">
        <v>5.61</v>
      </c>
      <c r="M237">
        <v>4.5</v>
      </c>
      <c r="O237">
        <f t="shared" si="5"/>
        <v>6.8510000000000009</v>
      </c>
    </row>
    <row r="238" spans="1:15">
      <c r="A238">
        <v>117</v>
      </c>
      <c r="B238" t="s">
        <v>89</v>
      </c>
      <c r="C238" t="s">
        <v>86</v>
      </c>
      <c r="I238">
        <v>5.94</v>
      </c>
      <c r="K238">
        <v>6.27</v>
      </c>
      <c r="L238">
        <v>6.05</v>
      </c>
      <c r="M238">
        <v>5.88</v>
      </c>
      <c r="O238">
        <f t="shared" si="5"/>
        <v>6.0350000000000001</v>
      </c>
    </row>
    <row r="239" spans="1:15">
      <c r="A239">
        <v>118</v>
      </c>
      <c r="B239" t="s">
        <v>90</v>
      </c>
      <c r="C239" t="s">
        <v>86</v>
      </c>
      <c r="E239">
        <v>7.6E-3</v>
      </c>
      <c r="F239">
        <v>2.1000000000000001E-2</v>
      </c>
      <c r="K239">
        <v>1.7000000000000001E-2</v>
      </c>
      <c r="O239">
        <f t="shared" si="5"/>
        <v>1.52E-2</v>
      </c>
    </row>
    <row r="240" spans="1:15">
      <c r="A240">
        <v>118</v>
      </c>
      <c r="B240" t="s">
        <v>90</v>
      </c>
      <c r="C240" t="s">
        <v>86</v>
      </c>
      <c r="D240">
        <v>2.2599999999999999E-2</v>
      </c>
      <c r="E240">
        <v>7.7000000000000002E-3</v>
      </c>
      <c r="F240">
        <v>7.0000000000000001E-3</v>
      </c>
      <c r="G240">
        <v>2.29E-2</v>
      </c>
      <c r="H240">
        <v>1.8200000000000001E-2</v>
      </c>
      <c r="I240">
        <v>1.35E-2</v>
      </c>
      <c r="J240">
        <v>1.8200000000000001E-2</v>
      </c>
      <c r="K240">
        <v>1.7000000000000001E-2</v>
      </c>
      <c r="L240">
        <v>1.5900000000000001E-2</v>
      </c>
      <c r="M240">
        <v>9.4000000000000004E-3</v>
      </c>
      <c r="O240">
        <f t="shared" si="5"/>
        <v>1.5239999999999998E-2</v>
      </c>
    </row>
    <row r="241" spans="1:15">
      <c r="A241">
        <v>118</v>
      </c>
      <c r="B241" t="s">
        <v>90</v>
      </c>
      <c r="C241" t="s">
        <v>86</v>
      </c>
      <c r="D241">
        <v>2.4799999999999999E-2</v>
      </c>
      <c r="E241">
        <v>3.3500000000000002E-2</v>
      </c>
      <c r="F241">
        <v>1.55E-2</v>
      </c>
      <c r="G241">
        <v>4.8999999999999998E-3</v>
      </c>
      <c r="H241">
        <v>7.4000000000000003E-3</v>
      </c>
      <c r="I241">
        <v>1.6199999999999999E-2</v>
      </c>
      <c r="J241">
        <v>1.3899999999999999E-2</v>
      </c>
      <c r="K241">
        <v>1.9E-2</v>
      </c>
      <c r="L241">
        <v>2.4E-2</v>
      </c>
      <c r="M241">
        <v>1.7000000000000001E-2</v>
      </c>
      <c r="O241">
        <f t="shared" si="5"/>
        <v>1.7619999999999997E-2</v>
      </c>
    </row>
    <row r="242" spans="1:15">
      <c r="A242">
        <v>118</v>
      </c>
      <c r="B242" t="s">
        <v>90</v>
      </c>
      <c r="C242" t="s">
        <v>86</v>
      </c>
      <c r="D242">
        <v>1.8599999999999998E-2</v>
      </c>
      <c r="F242">
        <v>1.61E-2</v>
      </c>
      <c r="G242">
        <v>1.4E-2</v>
      </c>
      <c r="H242">
        <v>1.23E-2</v>
      </c>
      <c r="I242">
        <v>1.49E-2</v>
      </c>
      <c r="J242">
        <v>1.1599999999999999E-2</v>
      </c>
      <c r="K242">
        <v>2.6700000000000002E-2</v>
      </c>
      <c r="L242">
        <v>0.03</v>
      </c>
      <c r="M242">
        <v>2.9399999999999999E-2</v>
      </c>
      <c r="O242">
        <f t="shared" si="5"/>
        <v>1.928888888888889E-2</v>
      </c>
    </row>
    <row r="243" spans="1:15">
      <c r="A243">
        <v>118</v>
      </c>
      <c r="B243" t="s">
        <v>90</v>
      </c>
      <c r="C243" t="s">
        <v>86</v>
      </c>
      <c r="D243">
        <v>1.29E-2</v>
      </c>
      <c r="E243">
        <v>6.3E-3</v>
      </c>
      <c r="F243">
        <v>1.38E-2</v>
      </c>
      <c r="G243">
        <v>1.6400000000000001E-2</v>
      </c>
      <c r="H243">
        <v>1.37E-2</v>
      </c>
      <c r="J243">
        <v>2.9399999999999999E-2</v>
      </c>
      <c r="K243">
        <v>5.33E-2</v>
      </c>
      <c r="L243">
        <v>3.0700000000000002E-2</v>
      </c>
      <c r="M243">
        <v>2.9000000000000001E-2</v>
      </c>
      <c r="O243">
        <f t="shared" si="5"/>
        <v>2.283333333333333E-2</v>
      </c>
    </row>
    <row r="244" spans="1:15">
      <c r="A244">
        <v>118</v>
      </c>
      <c r="B244" t="s">
        <v>90</v>
      </c>
      <c r="C244" t="s">
        <v>86</v>
      </c>
      <c r="D244">
        <v>6.4000000000000003E-3</v>
      </c>
      <c r="E244">
        <v>8.6999999999999994E-3</v>
      </c>
      <c r="F244">
        <v>2.3300000000000001E-2</v>
      </c>
      <c r="G244">
        <v>2.41E-2</v>
      </c>
      <c r="H244">
        <v>3.0300000000000001E-2</v>
      </c>
      <c r="I244">
        <v>1.37E-2</v>
      </c>
      <c r="J244">
        <v>1.9099999999999999E-2</v>
      </c>
      <c r="K244">
        <v>6.4999999999999997E-3</v>
      </c>
      <c r="L244">
        <v>1.7600000000000001E-2</v>
      </c>
      <c r="M244">
        <v>1.52E-2</v>
      </c>
      <c r="O244">
        <f t="shared" si="5"/>
        <v>1.6489999999999998E-2</v>
      </c>
    </row>
    <row r="245" spans="1:15">
      <c r="A245">
        <v>118</v>
      </c>
      <c r="B245" t="s">
        <v>90</v>
      </c>
      <c r="C245" t="s">
        <v>86</v>
      </c>
      <c r="E245">
        <v>1.7100000000000001E-2</v>
      </c>
      <c r="F245">
        <v>1.5800000000000002E-2</v>
      </c>
      <c r="G245">
        <v>1.0500000000000001E-2</v>
      </c>
      <c r="H245">
        <v>1.5299999999999999E-2</v>
      </c>
      <c r="I245">
        <v>2.2100000000000002E-2</v>
      </c>
      <c r="J245">
        <v>1.2200000000000001E-2</v>
      </c>
      <c r="K245">
        <v>6.7999999999999996E-3</v>
      </c>
      <c r="M245">
        <v>5.7000000000000002E-3</v>
      </c>
      <c r="O245">
        <f t="shared" si="5"/>
        <v>1.3187500000000001E-2</v>
      </c>
    </row>
    <row r="246" spans="1:15">
      <c r="A246">
        <v>118</v>
      </c>
      <c r="B246" t="s">
        <v>90</v>
      </c>
      <c r="C246" t="s">
        <v>86</v>
      </c>
      <c r="D246">
        <v>2.3400000000000001E-2</v>
      </c>
      <c r="E246">
        <v>3.1699999999999999E-2</v>
      </c>
      <c r="F246">
        <v>9.0499999999999997E-2</v>
      </c>
      <c r="H246">
        <v>1.32E-2</v>
      </c>
      <c r="I246">
        <v>1.3100000000000001E-2</v>
      </c>
      <c r="J246">
        <v>8.0000000000000002E-3</v>
      </c>
      <c r="K246">
        <v>2.5499999999999998E-2</v>
      </c>
      <c r="L246">
        <v>3.5299999999999998E-2</v>
      </c>
      <c r="M246">
        <v>2.1899999999999999E-2</v>
      </c>
      <c r="O246">
        <f t="shared" si="5"/>
        <v>2.9177777777777778E-2</v>
      </c>
    </row>
    <row r="247" spans="1:15">
      <c r="A247">
        <v>118</v>
      </c>
      <c r="B247" t="s">
        <v>90</v>
      </c>
      <c r="C247" t="s">
        <v>86</v>
      </c>
      <c r="D247">
        <v>3.2000000000000001E-2</v>
      </c>
      <c r="E247">
        <v>7.3499999999999996E-2</v>
      </c>
      <c r="F247">
        <v>1.6199999999999999E-2</v>
      </c>
      <c r="H247">
        <v>6.7999999999999996E-3</v>
      </c>
      <c r="I247">
        <v>1.9099999999999999E-2</v>
      </c>
      <c r="J247">
        <v>4.1799999999999997E-2</v>
      </c>
      <c r="K247">
        <v>2.7900000000000001E-2</v>
      </c>
      <c r="L247">
        <v>1.49E-2</v>
      </c>
      <c r="M247">
        <v>4.2700000000000002E-2</v>
      </c>
      <c r="O247">
        <f t="shared" si="5"/>
        <v>3.0544444444444447E-2</v>
      </c>
    </row>
    <row r="248" spans="1:15">
      <c r="A248">
        <v>118</v>
      </c>
      <c r="B248" t="s">
        <v>90</v>
      </c>
      <c r="C248" t="s">
        <v>86</v>
      </c>
      <c r="D248">
        <v>7.0000000000000001E-3</v>
      </c>
      <c r="F248">
        <v>7.7000000000000002E-3</v>
      </c>
      <c r="G248">
        <v>1.3899999999999999E-2</v>
      </c>
      <c r="H248">
        <v>1.61E-2</v>
      </c>
      <c r="I248">
        <v>3.4000000000000002E-2</v>
      </c>
      <c r="J248">
        <v>1.2500000000000001E-2</v>
      </c>
      <c r="K248">
        <v>1.9699999999999999E-2</v>
      </c>
      <c r="L248">
        <v>2.3400000000000001E-2</v>
      </c>
      <c r="M248">
        <v>1.49E-2</v>
      </c>
      <c r="O248">
        <f t="shared" si="5"/>
        <v>1.6577777777777778E-2</v>
      </c>
    </row>
    <row r="249" spans="1:15">
      <c r="A249">
        <v>118</v>
      </c>
      <c r="B249" t="s">
        <v>90</v>
      </c>
      <c r="C249" t="s">
        <v>86</v>
      </c>
      <c r="D249">
        <v>8.3000000000000001E-3</v>
      </c>
      <c r="E249">
        <v>9.7000000000000003E-3</v>
      </c>
      <c r="F249">
        <v>2.7099999999999999E-2</v>
      </c>
      <c r="G249">
        <v>1.0699999999999999E-2</v>
      </c>
      <c r="H249">
        <v>1.7299999999999999E-2</v>
      </c>
      <c r="I249">
        <v>1.2699999999999999E-2</v>
      </c>
      <c r="J249">
        <v>4.9700000000000001E-2</v>
      </c>
      <c r="K249">
        <v>1.03E-2</v>
      </c>
      <c r="L249">
        <v>1.8100000000000002E-2</v>
      </c>
      <c r="M249">
        <v>1.5100000000000001E-2</v>
      </c>
      <c r="O249">
        <f t="shared" si="5"/>
        <v>1.7900000000000003E-2</v>
      </c>
    </row>
    <row r="250" spans="1:15">
      <c r="A250">
        <v>118</v>
      </c>
      <c r="B250" t="s">
        <v>90</v>
      </c>
      <c r="C250" t="s">
        <v>86</v>
      </c>
      <c r="I250">
        <v>1.37E-2</v>
      </c>
      <c r="K250">
        <v>6.4999999999999997E-3</v>
      </c>
      <c r="L250">
        <v>7.9000000000000008E-3</v>
      </c>
      <c r="M250">
        <v>7.9000000000000008E-3</v>
      </c>
      <c r="O250">
        <f t="shared" si="5"/>
        <v>9.0000000000000011E-3</v>
      </c>
    </row>
    <row r="251" spans="1:15">
      <c r="A251">
        <v>119</v>
      </c>
      <c r="B251" t="s">
        <v>91</v>
      </c>
      <c r="C251" t="s">
        <v>86</v>
      </c>
      <c r="E251" t="s">
        <v>92</v>
      </c>
      <c r="F251">
        <v>4.0000000000000002E-4</v>
      </c>
      <c r="K251" t="s">
        <v>93</v>
      </c>
      <c r="O251">
        <f t="shared" si="5"/>
        <v>4.0000000000000002E-4</v>
      </c>
    </row>
    <row r="252" spans="1:15">
      <c r="A252">
        <v>119</v>
      </c>
      <c r="B252" t="s">
        <v>91</v>
      </c>
      <c r="C252" t="s">
        <v>86</v>
      </c>
      <c r="D252">
        <v>9.7000000000000005E-4</v>
      </c>
      <c r="E252" t="s">
        <v>127</v>
      </c>
      <c r="F252" t="s">
        <v>128</v>
      </c>
      <c r="G252">
        <v>6.4000000000000005E-4</v>
      </c>
      <c r="H252">
        <v>5.8E-4</v>
      </c>
      <c r="I252" t="s">
        <v>129</v>
      </c>
      <c r="J252">
        <v>6.3000000000000003E-4</v>
      </c>
      <c r="K252">
        <v>5.2999999999999998E-4</v>
      </c>
      <c r="L252">
        <v>6.9999999999999999E-4</v>
      </c>
      <c r="M252">
        <v>5.5999999999999995E-4</v>
      </c>
      <c r="O252">
        <f t="shared" si="5"/>
        <v>6.585714285714285E-4</v>
      </c>
    </row>
    <row r="253" spans="1:15">
      <c r="A253">
        <v>119</v>
      </c>
      <c r="B253" t="s">
        <v>91</v>
      </c>
      <c r="C253" t="s">
        <v>86</v>
      </c>
      <c r="D253">
        <v>5.4000000000000001E-4</v>
      </c>
      <c r="E253">
        <v>4.1900000000000001E-3</v>
      </c>
      <c r="F253">
        <v>7.6999999999999996E-4</v>
      </c>
      <c r="G253" t="s">
        <v>130</v>
      </c>
      <c r="H253">
        <v>2.3400000000000001E-3</v>
      </c>
      <c r="I253" t="s">
        <v>131</v>
      </c>
      <c r="J253" t="s">
        <v>132</v>
      </c>
      <c r="K253">
        <v>7.6000000000000004E-4</v>
      </c>
      <c r="L253">
        <v>2.0000000000000001E-4</v>
      </c>
      <c r="M253">
        <v>1.08E-3</v>
      </c>
      <c r="O253">
        <f t="shared" si="5"/>
        <v>1.4114285714285715E-3</v>
      </c>
    </row>
    <row r="254" spans="1:15">
      <c r="A254">
        <v>119</v>
      </c>
      <c r="B254" t="s">
        <v>91</v>
      </c>
      <c r="C254" t="s">
        <v>86</v>
      </c>
      <c r="D254" t="s">
        <v>133</v>
      </c>
      <c r="F254" t="s">
        <v>134</v>
      </c>
      <c r="G254" t="s">
        <v>93</v>
      </c>
      <c r="H254">
        <v>9.6000000000000002E-4</v>
      </c>
      <c r="I254" t="s">
        <v>129</v>
      </c>
      <c r="J254" t="s">
        <v>135</v>
      </c>
      <c r="K254">
        <v>5.5999999999999995E-4</v>
      </c>
      <c r="L254">
        <v>4.8999999999999998E-4</v>
      </c>
      <c r="M254" t="s">
        <v>136</v>
      </c>
      <c r="O254">
        <f t="shared" si="5"/>
        <v>6.7000000000000002E-4</v>
      </c>
    </row>
    <row r="255" spans="1:15">
      <c r="A255">
        <v>119</v>
      </c>
      <c r="B255" t="s">
        <v>91</v>
      </c>
      <c r="C255" t="s">
        <v>86</v>
      </c>
      <c r="D255">
        <v>1.5100000000000001E-3</v>
      </c>
      <c r="E255" t="s">
        <v>139</v>
      </c>
      <c r="F255" t="s">
        <v>140</v>
      </c>
      <c r="G255">
        <v>2.7100000000000002E-3</v>
      </c>
      <c r="H255">
        <v>5.8E-4</v>
      </c>
      <c r="J255" t="s">
        <v>141</v>
      </c>
      <c r="K255">
        <v>4.4000000000000002E-4</v>
      </c>
      <c r="L255" s="25">
        <v>9.0000000000000006E-5</v>
      </c>
      <c r="M255">
        <v>1.7099999999999999E-3</v>
      </c>
      <c r="O255">
        <f t="shared" si="5"/>
        <v>1.1733333333333333E-3</v>
      </c>
    </row>
    <row r="256" spans="1:15">
      <c r="A256">
        <v>119</v>
      </c>
      <c r="B256" t="s">
        <v>91</v>
      </c>
      <c r="C256" t="s">
        <v>86</v>
      </c>
      <c r="D256" t="s">
        <v>145</v>
      </c>
      <c r="E256" t="s">
        <v>146</v>
      </c>
      <c r="F256">
        <v>6.9999999999999999E-4</v>
      </c>
      <c r="G256">
        <v>5.5999999999999995E-4</v>
      </c>
      <c r="I256">
        <v>4.6999999999999999E-4</v>
      </c>
      <c r="J256" t="s">
        <v>147</v>
      </c>
      <c r="K256" t="s">
        <v>148</v>
      </c>
      <c r="L256" t="s">
        <v>149</v>
      </c>
      <c r="M256" t="s">
        <v>150</v>
      </c>
      <c r="O256">
        <f t="shared" si="5"/>
        <v>5.7666666666666663E-4</v>
      </c>
    </row>
    <row r="257" spans="1:15">
      <c r="A257">
        <v>119</v>
      </c>
      <c r="B257" t="s">
        <v>91</v>
      </c>
      <c r="C257" t="s">
        <v>86</v>
      </c>
      <c r="E257">
        <v>5.1999999999999995E-4</v>
      </c>
      <c r="F257">
        <v>4.4999999999999999E-4</v>
      </c>
      <c r="G257" t="s">
        <v>149</v>
      </c>
      <c r="H257" t="s">
        <v>152</v>
      </c>
      <c r="I257" t="s">
        <v>145</v>
      </c>
      <c r="J257" t="s">
        <v>153</v>
      </c>
      <c r="K257" t="s">
        <v>154</v>
      </c>
      <c r="M257" t="s">
        <v>155</v>
      </c>
      <c r="O257">
        <f t="shared" si="5"/>
        <v>4.8499999999999997E-4</v>
      </c>
    </row>
    <row r="258" spans="1:15">
      <c r="A258">
        <v>119</v>
      </c>
      <c r="B258" t="s">
        <v>91</v>
      </c>
      <c r="C258" t="s">
        <v>86</v>
      </c>
      <c r="D258" t="s">
        <v>162</v>
      </c>
      <c r="E258">
        <v>1.8400000000000001E-3</v>
      </c>
      <c r="F258">
        <v>3.7200000000000002E-3</v>
      </c>
      <c r="H258" t="s">
        <v>163</v>
      </c>
      <c r="I258" t="s">
        <v>153</v>
      </c>
      <c r="J258" t="s">
        <v>164</v>
      </c>
      <c r="K258" t="s">
        <v>150</v>
      </c>
      <c r="L258" t="s">
        <v>165</v>
      </c>
      <c r="M258" t="s">
        <v>166</v>
      </c>
      <c r="O258">
        <f t="shared" si="5"/>
        <v>2.7800000000000004E-3</v>
      </c>
    </row>
    <row r="259" spans="1:15">
      <c r="A259">
        <v>119</v>
      </c>
      <c r="B259" t="s">
        <v>91</v>
      </c>
      <c r="C259" t="s">
        <v>86</v>
      </c>
      <c r="D259">
        <v>7.3999999999999999E-4</v>
      </c>
      <c r="E259">
        <v>8.3000000000000001E-4</v>
      </c>
      <c r="F259" t="s">
        <v>167</v>
      </c>
      <c r="H259" t="s">
        <v>168</v>
      </c>
      <c r="I259" t="s">
        <v>165</v>
      </c>
      <c r="J259">
        <v>1E-3</v>
      </c>
      <c r="K259">
        <v>6.0999999999999997E-4</v>
      </c>
      <c r="L259">
        <v>6.2E-4</v>
      </c>
      <c r="M259" t="s">
        <v>136</v>
      </c>
      <c r="O259">
        <f t="shared" ref="O259:O322" si="6">AVERAGE(D259:M259)</f>
        <v>7.6000000000000004E-4</v>
      </c>
    </row>
    <row r="260" spans="1:15">
      <c r="A260">
        <v>119</v>
      </c>
      <c r="B260" t="s">
        <v>91</v>
      </c>
      <c r="C260" t="s">
        <v>86</v>
      </c>
      <c r="D260" t="s">
        <v>139</v>
      </c>
      <c r="F260" t="s">
        <v>169</v>
      </c>
      <c r="G260" t="s">
        <v>149</v>
      </c>
      <c r="H260">
        <v>7.5000000000000002E-4</v>
      </c>
      <c r="I260">
        <v>7.2999999999999996E-4</v>
      </c>
      <c r="J260" t="s">
        <v>170</v>
      </c>
      <c r="K260" t="s">
        <v>152</v>
      </c>
      <c r="L260" t="s">
        <v>149</v>
      </c>
      <c r="M260" t="s">
        <v>140</v>
      </c>
      <c r="O260">
        <f t="shared" si="6"/>
        <v>7.3999999999999999E-4</v>
      </c>
    </row>
    <row r="261" spans="1:15">
      <c r="A261">
        <v>119</v>
      </c>
      <c r="B261" t="s">
        <v>91</v>
      </c>
      <c r="C261" t="s">
        <v>86</v>
      </c>
      <c r="D261" t="s">
        <v>171</v>
      </c>
      <c r="E261" t="s">
        <v>147</v>
      </c>
      <c r="F261">
        <v>6.7000000000000002E-4</v>
      </c>
      <c r="G261" t="s">
        <v>93</v>
      </c>
      <c r="H261" t="s">
        <v>172</v>
      </c>
      <c r="I261" t="s">
        <v>136</v>
      </c>
      <c r="J261">
        <v>3.3E-3</v>
      </c>
      <c r="K261" t="s">
        <v>139</v>
      </c>
      <c r="L261" t="s">
        <v>173</v>
      </c>
      <c r="M261">
        <v>6.7000000000000002E-4</v>
      </c>
      <c r="O261">
        <f t="shared" si="6"/>
        <v>1.5466666666666667E-3</v>
      </c>
    </row>
    <row r="262" spans="1:15">
      <c r="A262">
        <v>119</v>
      </c>
      <c r="B262" t="s">
        <v>91</v>
      </c>
      <c r="C262" t="s">
        <v>86</v>
      </c>
      <c r="I262" t="s">
        <v>174</v>
      </c>
      <c r="K262" t="s">
        <v>175</v>
      </c>
      <c r="L262" t="s">
        <v>141</v>
      </c>
      <c r="M262" t="s">
        <v>150</v>
      </c>
      <c r="O262" t="e">
        <f t="shared" si="6"/>
        <v>#DIV/0!</v>
      </c>
    </row>
    <row r="263" spans="1:15">
      <c r="A263">
        <v>119</v>
      </c>
      <c r="B263" t="s">
        <v>91</v>
      </c>
      <c r="C263" t="s">
        <v>86</v>
      </c>
      <c r="D263">
        <v>7.9000000000000001E-4</v>
      </c>
      <c r="F263">
        <v>5.8E-4</v>
      </c>
      <c r="G263" t="s">
        <v>166</v>
      </c>
      <c r="H263">
        <v>7.1000000000000002E-4</v>
      </c>
      <c r="I263" t="s">
        <v>93</v>
      </c>
      <c r="J263" t="s">
        <v>183</v>
      </c>
      <c r="K263">
        <v>1.5100000000000001E-3</v>
      </c>
      <c r="O263">
        <f t="shared" si="6"/>
        <v>8.9750000000000008E-4</v>
      </c>
    </row>
    <row r="264" spans="1:15">
      <c r="A264">
        <v>119</v>
      </c>
      <c r="B264" t="s">
        <v>91</v>
      </c>
      <c r="C264" t="s">
        <v>86</v>
      </c>
      <c r="D264">
        <v>4.2000000000000002E-4</v>
      </c>
      <c r="E264">
        <v>3.6000000000000002E-4</v>
      </c>
      <c r="F264" t="s">
        <v>170</v>
      </c>
      <c r="G264" t="s">
        <v>150</v>
      </c>
      <c r="H264" t="s">
        <v>139</v>
      </c>
      <c r="I264" t="s">
        <v>164</v>
      </c>
      <c r="J264" t="s">
        <v>128</v>
      </c>
      <c r="K264" t="s">
        <v>162</v>
      </c>
      <c r="L264" t="s">
        <v>165</v>
      </c>
      <c r="O264">
        <f t="shared" si="6"/>
        <v>3.9000000000000005E-4</v>
      </c>
    </row>
    <row r="265" spans="1:15">
      <c r="A265">
        <v>119</v>
      </c>
      <c r="B265" t="s">
        <v>91</v>
      </c>
      <c r="C265" t="s">
        <v>86</v>
      </c>
      <c r="D265">
        <v>1.2199999999999999E-3</v>
      </c>
      <c r="E265">
        <v>1.31E-3</v>
      </c>
      <c r="F265" t="s">
        <v>185</v>
      </c>
      <c r="G265" t="s">
        <v>175</v>
      </c>
      <c r="H265" t="s">
        <v>186</v>
      </c>
      <c r="I265">
        <v>1.1199999999999999E-3</v>
      </c>
      <c r="J265" t="s">
        <v>187</v>
      </c>
      <c r="K265">
        <v>7.5000000000000002E-4</v>
      </c>
      <c r="L265">
        <v>7.9000000000000001E-4</v>
      </c>
      <c r="O265">
        <f t="shared" si="6"/>
        <v>1.0380000000000001E-3</v>
      </c>
    </row>
    <row r="266" spans="1:15">
      <c r="A266">
        <v>119</v>
      </c>
      <c r="B266" t="s">
        <v>91</v>
      </c>
      <c r="C266" t="s">
        <v>86</v>
      </c>
      <c r="D266">
        <v>1.2700000000000001E-3</v>
      </c>
      <c r="F266" t="s">
        <v>153</v>
      </c>
      <c r="H266" t="s">
        <v>195</v>
      </c>
      <c r="I266" t="s">
        <v>196</v>
      </c>
      <c r="J266" t="s">
        <v>197</v>
      </c>
      <c r="K266" t="s">
        <v>135</v>
      </c>
      <c r="L266">
        <v>4.4000000000000002E-4</v>
      </c>
      <c r="M266" t="s">
        <v>197</v>
      </c>
      <c r="O266">
        <f t="shared" si="6"/>
        <v>8.5500000000000007E-4</v>
      </c>
    </row>
    <row r="267" spans="1:15">
      <c r="A267">
        <v>119</v>
      </c>
      <c r="B267" t="s">
        <v>91</v>
      </c>
      <c r="C267" t="s">
        <v>86</v>
      </c>
      <c r="D267">
        <v>3.16E-3</v>
      </c>
      <c r="E267" t="s">
        <v>175</v>
      </c>
      <c r="F267" t="s">
        <v>198</v>
      </c>
      <c r="G267" t="s">
        <v>199</v>
      </c>
      <c r="H267">
        <v>5.5000000000000003E-4</v>
      </c>
      <c r="I267" t="s">
        <v>198</v>
      </c>
      <c r="J267" t="s">
        <v>197</v>
      </c>
      <c r="K267">
        <v>3.6999999999999999E-4</v>
      </c>
      <c r="L267" t="s">
        <v>170</v>
      </c>
      <c r="M267" t="s">
        <v>141</v>
      </c>
      <c r="O267">
        <f t="shared" si="6"/>
        <v>1.3600000000000001E-3</v>
      </c>
    </row>
    <row r="268" spans="1:15">
      <c r="A268">
        <v>119</v>
      </c>
      <c r="B268" t="s">
        <v>91</v>
      </c>
      <c r="C268" t="s">
        <v>86</v>
      </c>
      <c r="D268">
        <v>1.5E-3</v>
      </c>
      <c r="E268">
        <v>6.2300000000000003E-3</v>
      </c>
      <c r="F268">
        <v>5.5000000000000003E-4</v>
      </c>
      <c r="G268">
        <v>1.48E-3</v>
      </c>
      <c r="H268">
        <v>4.0999999999999999E-4</v>
      </c>
      <c r="I268" t="s">
        <v>187</v>
      </c>
      <c r="J268">
        <v>5.9000000000000003E-4</v>
      </c>
      <c r="K268" t="s">
        <v>172</v>
      </c>
      <c r="L268">
        <v>8.3000000000000001E-4</v>
      </c>
      <c r="O268">
        <f t="shared" si="6"/>
        <v>1.6557142857142862E-3</v>
      </c>
    </row>
    <row r="269" spans="1:15">
      <c r="A269">
        <v>119</v>
      </c>
      <c r="B269" t="s">
        <v>91</v>
      </c>
      <c r="C269" t="s">
        <v>86</v>
      </c>
      <c r="D269">
        <v>1.92E-3</v>
      </c>
      <c r="E269">
        <v>1.0200000000000001E-3</v>
      </c>
      <c r="G269">
        <v>1.12E-2</v>
      </c>
      <c r="H269">
        <v>8.8999999999999995E-4</v>
      </c>
      <c r="I269">
        <v>4.6499999999999996E-3</v>
      </c>
      <c r="K269" t="s">
        <v>173</v>
      </c>
      <c r="L269" t="s">
        <v>201</v>
      </c>
      <c r="M269" t="s">
        <v>169</v>
      </c>
      <c r="O269">
        <f t="shared" si="6"/>
        <v>3.9360000000000003E-3</v>
      </c>
    </row>
    <row r="270" spans="1:15">
      <c r="A270">
        <v>119</v>
      </c>
      <c r="B270" t="s">
        <v>91</v>
      </c>
      <c r="C270" t="s">
        <v>86</v>
      </c>
      <c r="D270">
        <v>1.1000000000000001E-3</v>
      </c>
      <c r="F270">
        <v>1.1999999999999999E-3</v>
      </c>
      <c r="G270">
        <v>8.9999999999999998E-4</v>
      </c>
      <c r="H270">
        <v>1.6000000000000001E-3</v>
      </c>
      <c r="I270" t="s">
        <v>202</v>
      </c>
      <c r="K270" t="s">
        <v>152</v>
      </c>
      <c r="L270">
        <v>1.64E-3</v>
      </c>
      <c r="M270">
        <v>9.3000000000000005E-4</v>
      </c>
      <c r="O270">
        <f t="shared" si="6"/>
        <v>1.2283333333333332E-3</v>
      </c>
    </row>
    <row r="271" spans="1:15">
      <c r="A271">
        <v>119</v>
      </c>
      <c r="B271" t="s">
        <v>91</v>
      </c>
      <c r="C271" t="s">
        <v>86</v>
      </c>
      <c r="D271" t="s">
        <v>205</v>
      </c>
      <c r="E271" t="s">
        <v>206</v>
      </c>
      <c r="F271">
        <v>1.1999999999999999E-3</v>
      </c>
      <c r="G271">
        <v>6.9999999999999999E-4</v>
      </c>
      <c r="H271" t="s">
        <v>206</v>
      </c>
      <c r="J271">
        <v>2.0899999999999998E-2</v>
      </c>
      <c r="K271">
        <v>1.4E-3</v>
      </c>
      <c r="L271">
        <v>3.0999999999999999E-3</v>
      </c>
      <c r="M271">
        <v>1.1000000000000001E-3</v>
      </c>
      <c r="O271">
        <f t="shared" si="6"/>
        <v>4.7333333333333324E-3</v>
      </c>
    </row>
    <row r="272" spans="1:15">
      <c r="A272">
        <v>119</v>
      </c>
      <c r="B272" t="s">
        <v>91</v>
      </c>
      <c r="C272" t="s">
        <v>86</v>
      </c>
      <c r="E272">
        <v>3.0000000000000001E-3</v>
      </c>
      <c r="F272">
        <v>1.9E-3</v>
      </c>
      <c r="G272">
        <v>2.7000000000000001E-3</v>
      </c>
      <c r="H272">
        <v>1.5E-3</v>
      </c>
      <c r="L272" t="s">
        <v>210</v>
      </c>
      <c r="M272" t="s">
        <v>205</v>
      </c>
      <c r="O272">
        <f t="shared" si="6"/>
        <v>2.2750000000000001E-3</v>
      </c>
    </row>
    <row r="273" spans="1:15">
      <c r="A273">
        <v>119</v>
      </c>
      <c r="B273" t="s">
        <v>91</v>
      </c>
      <c r="C273" t="s">
        <v>86</v>
      </c>
      <c r="D273" t="s">
        <v>210</v>
      </c>
      <c r="E273" t="s">
        <v>210</v>
      </c>
      <c r="H273" t="s">
        <v>210</v>
      </c>
      <c r="I273">
        <v>1.8E-3</v>
      </c>
      <c r="K273" t="s">
        <v>205</v>
      </c>
      <c r="L273">
        <v>0.17499999999999999</v>
      </c>
      <c r="M273" t="s">
        <v>152</v>
      </c>
      <c r="O273">
        <f t="shared" si="6"/>
        <v>8.8399999999999992E-2</v>
      </c>
    </row>
    <row r="274" spans="1:15">
      <c r="A274">
        <v>119</v>
      </c>
      <c r="B274" t="s">
        <v>91</v>
      </c>
      <c r="C274" t="s">
        <v>86</v>
      </c>
      <c r="D274" t="s">
        <v>210</v>
      </c>
      <c r="O274" t="e">
        <f t="shared" si="6"/>
        <v>#DIV/0!</v>
      </c>
    </row>
    <row r="275" spans="1:15">
      <c r="A275">
        <v>135</v>
      </c>
      <c r="B275" t="s">
        <v>94</v>
      </c>
      <c r="C275" t="s">
        <v>86</v>
      </c>
      <c r="E275">
        <v>15</v>
      </c>
      <c r="F275">
        <v>65</v>
      </c>
      <c r="K275">
        <v>10</v>
      </c>
      <c r="O275">
        <f t="shared" si="6"/>
        <v>30</v>
      </c>
    </row>
    <row r="276" spans="1:15">
      <c r="A276">
        <v>135</v>
      </c>
      <c r="B276" t="s">
        <v>94</v>
      </c>
      <c r="C276" t="s">
        <v>86</v>
      </c>
      <c r="D276">
        <v>36.5</v>
      </c>
      <c r="E276">
        <v>70.7</v>
      </c>
      <c r="F276">
        <v>8.48</v>
      </c>
      <c r="G276">
        <v>155</v>
      </c>
      <c r="H276">
        <v>13.8</v>
      </c>
      <c r="I276">
        <v>69.099999999999994</v>
      </c>
      <c r="J276">
        <v>7.65</v>
      </c>
      <c r="K276">
        <v>38.200000000000003</v>
      </c>
      <c r="L276">
        <v>18.399999999999999</v>
      </c>
      <c r="M276">
        <v>9.5299999999999994</v>
      </c>
      <c r="O276">
        <f t="shared" si="6"/>
        <v>42.735999999999997</v>
      </c>
    </row>
    <row r="277" spans="1:15">
      <c r="A277">
        <v>135</v>
      </c>
      <c r="B277" t="s">
        <v>94</v>
      </c>
      <c r="C277" t="s">
        <v>86</v>
      </c>
      <c r="D277">
        <v>7.55</v>
      </c>
      <c r="E277">
        <v>13.5</v>
      </c>
      <c r="F277">
        <v>14.2</v>
      </c>
      <c r="G277">
        <v>22.3</v>
      </c>
      <c r="H277">
        <v>13.8</v>
      </c>
      <c r="I277">
        <v>165</v>
      </c>
      <c r="J277">
        <v>48.5</v>
      </c>
      <c r="K277">
        <v>28.8</v>
      </c>
      <c r="L277">
        <v>21.5</v>
      </c>
      <c r="M277">
        <v>41.3</v>
      </c>
      <c r="O277">
        <f t="shared" si="6"/>
        <v>37.645000000000003</v>
      </c>
    </row>
    <row r="278" spans="1:15">
      <c r="A278">
        <v>135</v>
      </c>
      <c r="B278" t="s">
        <v>94</v>
      </c>
      <c r="C278" t="s">
        <v>86</v>
      </c>
      <c r="D278">
        <v>5.6</v>
      </c>
      <c r="F278">
        <v>13.9</v>
      </c>
      <c r="G278">
        <v>6.27</v>
      </c>
      <c r="H278">
        <v>4.9000000000000004</v>
      </c>
      <c r="I278">
        <v>4.0999999999999996</v>
      </c>
      <c r="J278">
        <v>6.7</v>
      </c>
      <c r="K278">
        <v>11.6</v>
      </c>
      <c r="L278">
        <v>9.67</v>
      </c>
      <c r="M278">
        <v>14.3</v>
      </c>
      <c r="O278">
        <f t="shared" si="6"/>
        <v>8.56</v>
      </c>
    </row>
    <row r="279" spans="1:15">
      <c r="A279">
        <v>135</v>
      </c>
      <c r="B279" t="s">
        <v>94</v>
      </c>
      <c r="C279" t="s">
        <v>86</v>
      </c>
      <c r="D279">
        <v>12.2</v>
      </c>
      <c r="E279">
        <v>13.7</v>
      </c>
      <c r="F279">
        <v>15</v>
      </c>
      <c r="G279">
        <v>6.58</v>
      </c>
      <c r="H279">
        <v>5.67</v>
      </c>
      <c r="J279">
        <v>37</v>
      </c>
      <c r="K279">
        <v>14.3</v>
      </c>
      <c r="L279">
        <v>9.6999999999999993</v>
      </c>
      <c r="M279">
        <v>8.93</v>
      </c>
      <c r="O279">
        <f t="shared" si="6"/>
        <v>13.675555555555556</v>
      </c>
    </row>
    <row r="280" spans="1:15">
      <c r="A280">
        <v>135</v>
      </c>
      <c r="B280" t="s">
        <v>94</v>
      </c>
      <c r="C280" t="s">
        <v>86</v>
      </c>
      <c r="D280">
        <v>7.17</v>
      </c>
      <c r="E280">
        <v>4.53</v>
      </c>
      <c r="F280">
        <v>186</v>
      </c>
      <c r="G280" t="s">
        <v>151</v>
      </c>
      <c r="H280">
        <v>6.52</v>
      </c>
      <c r="I280">
        <v>3.37</v>
      </c>
      <c r="J280">
        <v>9.5500000000000007</v>
      </c>
      <c r="K280">
        <v>39.1</v>
      </c>
      <c r="L280">
        <v>3</v>
      </c>
      <c r="M280">
        <v>6.83</v>
      </c>
      <c r="O280">
        <f t="shared" si="6"/>
        <v>29.563333333333333</v>
      </c>
    </row>
    <row r="281" spans="1:15">
      <c r="A281">
        <v>135</v>
      </c>
      <c r="B281" t="s">
        <v>94</v>
      </c>
      <c r="C281" t="s">
        <v>86</v>
      </c>
      <c r="E281">
        <v>18.399999999999999</v>
      </c>
      <c r="F281">
        <v>343</v>
      </c>
      <c r="G281">
        <v>7.65</v>
      </c>
      <c r="H281">
        <v>5.83</v>
      </c>
      <c r="I281">
        <v>5.32</v>
      </c>
      <c r="J281">
        <v>5.58</v>
      </c>
      <c r="K281">
        <v>9.3800000000000008</v>
      </c>
      <c r="M281">
        <v>10</v>
      </c>
      <c r="O281">
        <f t="shared" si="6"/>
        <v>50.644999999999989</v>
      </c>
    </row>
    <row r="282" spans="1:15">
      <c r="A282">
        <v>135</v>
      </c>
      <c r="B282" t="s">
        <v>94</v>
      </c>
      <c r="C282" t="s">
        <v>86</v>
      </c>
      <c r="D282">
        <v>7.77</v>
      </c>
      <c r="E282">
        <v>6.62</v>
      </c>
      <c r="F282">
        <v>9.3000000000000007</v>
      </c>
      <c r="H282">
        <v>19.600000000000001</v>
      </c>
      <c r="I282">
        <v>16.399999999999999</v>
      </c>
      <c r="J282">
        <v>7.62</v>
      </c>
      <c r="K282">
        <v>104</v>
      </c>
      <c r="L282">
        <v>10.7</v>
      </c>
      <c r="M282">
        <v>3.02</v>
      </c>
      <c r="O282">
        <f t="shared" si="6"/>
        <v>20.558888888888887</v>
      </c>
    </row>
    <row r="283" spans="1:15">
      <c r="A283">
        <v>135</v>
      </c>
      <c r="B283" t="s">
        <v>94</v>
      </c>
      <c r="C283" t="s">
        <v>86</v>
      </c>
      <c r="D283">
        <v>6.63</v>
      </c>
      <c r="E283">
        <v>11.6</v>
      </c>
      <c r="F283">
        <v>9.25</v>
      </c>
      <c r="H283">
        <v>8.4499999999999993</v>
      </c>
      <c r="I283">
        <v>3.52</v>
      </c>
      <c r="J283">
        <v>74.8</v>
      </c>
      <c r="K283">
        <v>8.07</v>
      </c>
      <c r="L283">
        <v>8.1199999999999992</v>
      </c>
      <c r="M283">
        <v>6.07</v>
      </c>
      <c r="O283">
        <f t="shared" si="6"/>
        <v>15.167777777777777</v>
      </c>
    </row>
    <row r="284" spans="1:15">
      <c r="A284">
        <v>135</v>
      </c>
      <c r="B284" t="s">
        <v>94</v>
      </c>
      <c r="C284" t="s">
        <v>86</v>
      </c>
      <c r="D284">
        <v>15.1</v>
      </c>
      <c r="F284">
        <v>11.8</v>
      </c>
      <c r="G284">
        <v>3.97</v>
      </c>
      <c r="H284">
        <v>3.38</v>
      </c>
      <c r="I284">
        <v>12.3</v>
      </c>
      <c r="J284">
        <v>4.68</v>
      </c>
      <c r="K284">
        <v>25.3</v>
      </c>
      <c r="L284">
        <v>20.7</v>
      </c>
      <c r="M284">
        <v>11.2</v>
      </c>
      <c r="O284">
        <f t="shared" si="6"/>
        <v>12.047777777777778</v>
      </c>
    </row>
    <row r="285" spans="1:15">
      <c r="A285">
        <v>135</v>
      </c>
      <c r="B285" t="s">
        <v>94</v>
      </c>
      <c r="C285" t="s">
        <v>86</v>
      </c>
      <c r="D285">
        <v>7.1</v>
      </c>
      <c r="E285">
        <v>3.28</v>
      </c>
      <c r="F285">
        <v>5.52</v>
      </c>
      <c r="G285" t="s">
        <v>151</v>
      </c>
      <c r="H285">
        <v>6.85</v>
      </c>
      <c r="I285">
        <v>4.2300000000000004</v>
      </c>
      <c r="J285">
        <v>5.67</v>
      </c>
      <c r="K285">
        <v>10.199999999999999</v>
      </c>
      <c r="L285">
        <v>7.95</v>
      </c>
      <c r="M285">
        <v>26.5</v>
      </c>
      <c r="O285">
        <f t="shared" si="6"/>
        <v>8.5888888888888886</v>
      </c>
    </row>
    <row r="286" spans="1:15">
      <c r="A286">
        <v>135</v>
      </c>
      <c r="B286" t="s">
        <v>94</v>
      </c>
      <c r="C286" t="s">
        <v>86</v>
      </c>
      <c r="I286">
        <v>12.2</v>
      </c>
      <c r="K286">
        <v>8.67</v>
      </c>
      <c r="L286">
        <v>7.75</v>
      </c>
      <c r="M286">
        <v>10.7</v>
      </c>
      <c r="O286">
        <f t="shared" si="6"/>
        <v>9.8299999999999983</v>
      </c>
    </row>
    <row r="287" spans="1:15">
      <c r="A287">
        <v>158</v>
      </c>
      <c r="B287" t="s">
        <v>95</v>
      </c>
      <c r="C287" t="s">
        <v>86</v>
      </c>
      <c r="E287">
        <v>311</v>
      </c>
      <c r="F287">
        <v>405</v>
      </c>
      <c r="G287">
        <v>330</v>
      </c>
      <c r="H287">
        <v>265</v>
      </c>
      <c r="I287">
        <v>301</v>
      </c>
      <c r="O287">
        <f t="shared" si="6"/>
        <v>322.39999999999998</v>
      </c>
    </row>
    <row r="288" spans="1:15">
      <c r="A288">
        <v>158</v>
      </c>
      <c r="B288" t="s">
        <v>95</v>
      </c>
      <c r="C288" t="s">
        <v>86</v>
      </c>
      <c r="D288">
        <v>307</v>
      </c>
      <c r="E288">
        <v>340</v>
      </c>
      <c r="F288">
        <v>330</v>
      </c>
      <c r="G288">
        <v>370</v>
      </c>
      <c r="H288">
        <v>350</v>
      </c>
      <c r="I288">
        <v>355</v>
      </c>
      <c r="J288">
        <v>331</v>
      </c>
      <c r="K288">
        <v>336</v>
      </c>
      <c r="L288">
        <v>343</v>
      </c>
      <c r="M288">
        <v>342</v>
      </c>
      <c r="O288">
        <f t="shared" si="6"/>
        <v>340.4</v>
      </c>
    </row>
    <row r="289" spans="1:15">
      <c r="A289">
        <v>158</v>
      </c>
      <c r="B289" t="s">
        <v>95</v>
      </c>
      <c r="C289" t="s">
        <v>86</v>
      </c>
      <c r="D289">
        <v>340</v>
      </c>
      <c r="E289">
        <v>325</v>
      </c>
      <c r="F289">
        <v>328</v>
      </c>
      <c r="G289">
        <v>334</v>
      </c>
      <c r="H289">
        <v>351</v>
      </c>
      <c r="I289">
        <v>284</v>
      </c>
      <c r="J289">
        <v>310</v>
      </c>
      <c r="K289">
        <v>300</v>
      </c>
      <c r="L289">
        <v>313</v>
      </c>
      <c r="M289">
        <v>318</v>
      </c>
      <c r="O289">
        <f t="shared" si="6"/>
        <v>320.3</v>
      </c>
    </row>
    <row r="290" spans="1:15">
      <c r="A290">
        <v>158</v>
      </c>
      <c r="B290" t="s">
        <v>95</v>
      </c>
      <c r="C290" t="s">
        <v>86</v>
      </c>
      <c r="D290">
        <v>314</v>
      </c>
      <c r="F290">
        <v>304</v>
      </c>
      <c r="G290">
        <v>345</v>
      </c>
      <c r="H290">
        <v>354</v>
      </c>
      <c r="I290">
        <v>345</v>
      </c>
      <c r="J290">
        <v>349</v>
      </c>
      <c r="K290">
        <v>364</v>
      </c>
      <c r="L290">
        <v>348</v>
      </c>
      <c r="M290">
        <v>324</v>
      </c>
      <c r="O290">
        <f t="shared" si="6"/>
        <v>338.55555555555554</v>
      </c>
    </row>
    <row r="291" spans="1:15">
      <c r="A291">
        <v>158</v>
      </c>
      <c r="B291" t="s">
        <v>95</v>
      </c>
      <c r="C291" t="s">
        <v>86</v>
      </c>
      <c r="D291">
        <v>350</v>
      </c>
      <c r="E291">
        <v>346</v>
      </c>
      <c r="F291">
        <v>338</v>
      </c>
      <c r="G291">
        <v>343</v>
      </c>
      <c r="H291">
        <v>355</v>
      </c>
      <c r="J291">
        <v>376</v>
      </c>
      <c r="K291">
        <v>321</v>
      </c>
      <c r="L291">
        <v>306</v>
      </c>
      <c r="M291">
        <v>294</v>
      </c>
      <c r="O291">
        <f t="shared" si="6"/>
        <v>336.55555555555554</v>
      </c>
    </row>
    <row r="292" spans="1:15">
      <c r="A292">
        <v>158</v>
      </c>
      <c r="B292" t="s">
        <v>95</v>
      </c>
      <c r="C292" t="s">
        <v>86</v>
      </c>
      <c r="H292">
        <v>350</v>
      </c>
      <c r="I292">
        <v>343</v>
      </c>
      <c r="J292">
        <v>361</v>
      </c>
      <c r="K292">
        <v>355</v>
      </c>
      <c r="O292">
        <f t="shared" si="6"/>
        <v>352.25</v>
      </c>
    </row>
    <row r="293" spans="1:15">
      <c r="A293">
        <v>166</v>
      </c>
      <c r="B293" t="s">
        <v>176</v>
      </c>
      <c r="C293" t="s">
        <v>125</v>
      </c>
      <c r="J293">
        <v>56.2</v>
      </c>
      <c r="O293">
        <f t="shared" si="6"/>
        <v>56.2</v>
      </c>
    </row>
    <row r="294" spans="1:15">
      <c r="A294">
        <v>166</v>
      </c>
      <c r="B294" t="s">
        <v>176</v>
      </c>
      <c r="C294" t="s">
        <v>125</v>
      </c>
      <c r="L294">
        <v>63.4</v>
      </c>
      <c r="O294">
        <f t="shared" si="6"/>
        <v>63.4</v>
      </c>
    </row>
    <row r="295" spans="1:15">
      <c r="A295">
        <v>166</v>
      </c>
      <c r="B295" t="s">
        <v>176</v>
      </c>
      <c r="C295" t="s">
        <v>125</v>
      </c>
      <c r="M295">
        <v>53</v>
      </c>
      <c r="O295">
        <f t="shared" si="6"/>
        <v>53</v>
      </c>
    </row>
    <row r="296" spans="1:15">
      <c r="A296">
        <v>166</v>
      </c>
      <c r="B296" t="s">
        <v>176</v>
      </c>
      <c r="C296" t="s">
        <v>125</v>
      </c>
      <c r="G296">
        <v>83.4</v>
      </c>
      <c r="O296">
        <f t="shared" si="6"/>
        <v>83.4</v>
      </c>
    </row>
    <row r="297" spans="1:15">
      <c r="A297">
        <v>166</v>
      </c>
      <c r="B297" t="s">
        <v>176</v>
      </c>
      <c r="C297" t="s">
        <v>125</v>
      </c>
      <c r="M297">
        <v>54.27</v>
      </c>
      <c r="O297">
        <f t="shared" si="6"/>
        <v>54.27</v>
      </c>
    </row>
    <row r="298" spans="1:15">
      <c r="A298">
        <v>166</v>
      </c>
      <c r="B298" t="s">
        <v>176</v>
      </c>
      <c r="C298" t="s">
        <v>125</v>
      </c>
      <c r="J298">
        <v>66</v>
      </c>
      <c r="O298">
        <f t="shared" si="6"/>
        <v>66</v>
      </c>
    </row>
    <row r="299" spans="1:15">
      <c r="A299">
        <v>166</v>
      </c>
      <c r="B299" t="s">
        <v>176</v>
      </c>
      <c r="C299" t="s">
        <v>125</v>
      </c>
      <c r="J299">
        <v>79.5</v>
      </c>
      <c r="O299">
        <f t="shared" si="6"/>
        <v>79.5</v>
      </c>
    </row>
    <row r="300" spans="1:15">
      <c r="A300">
        <v>166</v>
      </c>
      <c r="B300" t="s">
        <v>176</v>
      </c>
      <c r="C300" t="s">
        <v>125</v>
      </c>
      <c r="I300">
        <v>52</v>
      </c>
      <c r="O300">
        <f t="shared" si="6"/>
        <v>52</v>
      </c>
    </row>
    <row r="301" spans="1:15">
      <c r="A301">
        <v>172</v>
      </c>
      <c r="B301" t="s">
        <v>15</v>
      </c>
      <c r="C301" t="s">
        <v>86</v>
      </c>
      <c r="D301">
        <v>39.299999999999997</v>
      </c>
      <c r="E301">
        <v>60.9</v>
      </c>
      <c r="F301">
        <v>32.200000000000003</v>
      </c>
      <c r="G301">
        <v>41.2</v>
      </c>
      <c r="H301">
        <v>38</v>
      </c>
      <c r="I301">
        <v>43.2</v>
      </c>
      <c r="J301">
        <v>40.1</v>
      </c>
      <c r="K301">
        <v>26.3</v>
      </c>
      <c r="O301">
        <f t="shared" si="6"/>
        <v>40.15</v>
      </c>
    </row>
    <row r="302" spans="1:15">
      <c r="A302">
        <v>172</v>
      </c>
      <c r="B302" t="s">
        <v>15</v>
      </c>
      <c r="C302" t="s">
        <v>86</v>
      </c>
      <c r="D302">
        <v>42.6</v>
      </c>
      <c r="E302">
        <v>46.6</v>
      </c>
      <c r="F302">
        <v>44.9</v>
      </c>
      <c r="G302">
        <v>51.8</v>
      </c>
      <c r="H302">
        <v>57.2</v>
      </c>
      <c r="I302">
        <v>37.1</v>
      </c>
      <c r="J302">
        <v>35.6</v>
      </c>
      <c r="K302">
        <v>45.3</v>
      </c>
      <c r="L302">
        <v>44.3</v>
      </c>
      <c r="O302">
        <f t="shared" si="6"/>
        <v>45.044444444444451</v>
      </c>
    </row>
    <row r="303" spans="1:15">
      <c r="A303">
        <v>172</v>
      </c>
      <c r="B303" t="s">
        <v>15</v>
      </c>
      <c r="C303" t="s">
        <v>86</v>
      </c>
      <c r="D303">
        <v>76.5</v>
      </c>
      <c r="E303">
        <v>75.7</v>
      </c>
      <c r="F303">
        <v>88</v>
      </c>
      <c r="G303">
        <v>72.599999999999994</v>
      </c>
      <c r="H303">
        <v>64.7</v>
      </c>
      <c r="I303">
        <v>73.2</v>
      </c>
      <c r="J303">
        <v>65.900000000000006</v>
      </c>
      <c r="K303">
        <v>49.2</v>
      </c>
      <c r="L303">
        <v>43.5</v>
      </c>
      <c r="O303">
        <f t="shared" si="6"/>
        <v>67.699999999999989</v>
      </c>
    </row>
    <row r="304" spans="1:15">
      <c r="A304">
        <v>172</v>
      </c>
      <c r="B304" t="s">
        <v>15</v>
      </c>
      <c r="C304" t="s">
        <v>86</v>
      </c>
      <c r="D304">
        <v>57.1</v>
      </c>
      <c r="E304">
        <v>62</v>
      </c>
      <c r="F304">
        <v>64.900000000000006</v>
      </c>
      <c r="H304">
        <v>76</v>
      </c>
      <c r="I304">
        <v>61.8</v>
      </c>
      <c r="J304">
        <v>54.1</v>
      </c>
      <c r="K304">
        <v>68.099999999999994</v>
      </c>
      <c r="L304">
        <v>66.599999999999994</v>
      </c>
      <c r="M304">
        <v>71.7</v>
      </c>
      <c r="O304">
        <f t="shared" si="6"/>
        <v>64.7</v>
      </c>
    </row>
    <row r="305" spans="1:15">
      <c r="A305">
        <v>172</v>
      </c>
      <c r="B305" t="s">
        <v>15</v>
      </c>
      <c r="C305" t="s">
        <v>86</v>
      </c>
      <c r="D305">
        <v>47.5</v>
      </c>
      <c r="E305">
        <v>66.8</v>
      </c>
      <c r="F305">
        <v>54</v>
      </c>
      <c r="G305">
        <v>48.2</v>
      </c>
      <c r="H305">
        <v>56.2</v>
      </c>
      <c r="I305">
        <v>50.6</v>
      </c>
      <c r="J305">
        <v>49.5</v>
      </c>
      <c r="K305">
        <v>44</v>
      </c>
      <c r="L305">
        <v>45.6</v>
      </c>
      <c r="M305">
        <v>50.8</v>
      </c>
      <c r="O305">
        <f t="shared" si="6"/>
        <v>51.320000000000007</v>
      </c>
    </row>
    <row r="306" spans="1:15">
      <c r="A306">
        <v>172</v>
      </c>
      <c r="B306" t="s">
        <v>15</v>
      </c>
      <c r="C306" t="s">
        <v>86</v>
      </c>
      <c r="D306">
        <v>62.5</v>
      </c>
      <c r="E306">
        <v>48.5</v>
      </c>
      <c r="F306">
        <v>51.3</v>
      </c>
      <c r="G306">
        <v>36.700000000000003</v>
      </c>
      <c r="H306">
        <v>54</v>
      </c>
      <c r="I306">
        <v>50.3</v>
      </c>
      <c r="J306">
        <v>31.3</v>
      </c>
      <c r="K306">
        <v>42.4</v>
      </c>
      <c r="L306">
        <v>54.7</v>
      </c>
      <c r="O306">
        <f t="shared" si="6"/>
        <v>47.966666666666669</v>
      </c>
    </row>
    <row r="307" spans="1:15">
      <c r="A307">
        <v>172</v>
      </c>
      <c r="B307" t="s">
        <v>15</v>
      </c>
      <c r="C307" t="s">
        <v>86</v>
      </c>
      <c r="D307">
        <v>28.5</v>
      </c>
      <c r="E307">
        <v>41.3</v>
      </c>
      <c r="G307">
        <v>41.4</v>
      </c>
      <c r="H307">
        <v>45</v>
      </c>
      <c r="I307">
        <v>45.2</v>
      </c>
      <c r="K307">
        <v>52.4</v>
      </c>
      <c r="L307">
        <v>51.9</v>
      </c>
      <c r="M307">
        <v>61.2</v>
      </c>
      <c r="O307">
        <f t="shared" si="6"/>
        <v>45.862499999999997</v>
      </c>
    </row>
    <row r="308" spans="1:15">
      <c r="A308">
        <v>172</v>
      </c>
      <c r="B308" t="s">
        <v>15</v>
      </c>
      <c r="C308" t="s">
        <v>86</v>
      </c>
      <c r="D308">
        <v>43.5</v>
      </c>
      <c r="F308">
        <v>49</v>
      </c>
      <c r="G308">
        <v>50.5</v>
      </c>
      <c r="H308">
        <v>49</v>
      </c>
      <c r="I308">
        <v>57.4</v>
      </c>
      <c r="K308">
        <v>51.9</v>
      </c>
      <c r="L308">
        <v>35.700000000000003</v>
      </c>
      <c r="M308">
        <v>40.9</v>
      </c>
      <c r="O308">
        <f t="shared" si="6"/>
        <v>47.237499999999997</v>
      </c>
    </row>
    <row r="309" spans="1:15">
      <c r="A309">
        <v>172</v>
      </c>
      <c r="B309" t="s">
        <v>15</v>
      </c>
      <c r="C309" t="s">
        <v>86</v>
      </c>
      <c r="D309">
        <v>44.4</v>
      </c>
      <c r="E309">
        <v>48</v>
      </c>
      <c r="F309">
        <v>47.7</v>
      </c>
      <c r="G309">
        <v>46.6</v>
      </c>
      <c r="H309">
        <v>35.9</v>
      </c>
      <c r="J309">
        <v>41.5</v>
      </c>
      <c r="K309">
        <v>36</v>
      </c>
      <c r="L309">
        <v>30.6</v>
      </c>
      <c r="M309">
        <v>44.7</v>
      </c>
      <c r="O309">
        <f t="shared" si="6"/>
        <v>41.711111111111116</v>
      </c>
    </row>
    <row r="310" spans="1:15">
      <c r="A310">
        <v>172</v>
      </c>
      <c r="B310" t="s">
        <v>15</v>
      </c>
      <c r="C310" t="s">
        <v>86</v>
      </c>
      <c r="E310">
        <v>31.8</v>
      </c>
      <c r="F310">
        <v>35</v>
      </c>
      <c r="G310">
        <v>28.2</v>
      </c>
      <c r="H310">
        <v>33</v>
      </c>
      <c r="J310">
        <v>35.4</v>
      </c>
      <c r="K310">
        <v>38.700000000000003</v>
      </c>
      <c r="L310">
        <v>39.700000000000003</v>
      </c>
      <c r="M310">
        <v>47.1</v>
      </c>
      <c r="O310">
        <f t="shared" si="6"/>
        <v>36.112500000000004</v>
      </c>
    </row>
    <row r="311" spans="1:15">
      <c r="A311">
        <v>172</v>
      </c>
      <c r="B311" t="s">
        <v>15</v>
      </c>
      <c r="C311" t="s">
        <v>86</v>
      </c>
      <c r="D311">
        <v>49.5</v>
      </c>
      <c r="E311">
        <v>38.4</v>
      </c>
      <c r="F311">
        <v>42.1</v>
      </c>
      <c r="H311">
        <v>44.8</v>
      </c>
      <c r="I311">
        <v>38.200000000000003</v>
      </c>
      <c r="K311">
        <v>54.3</v>
      </c>
      <c r="L311">
        <v>51.1</v>
      </c>
      <c r="M311">
        <v>50.1</v>
      </c>
      <c r="O311">
        <f t="shared" si="6"/>
        <v>46.062500000000007</v>
      </c>
    </row>
    <row r="312" spans="1:15">
      <c r="A312">
        <v>172</v>
      </c>
      <c r="B312" t="s">
        <v>15</v>
      </c>
      <c r="C312" t="s">
        <v>86</v>
      </c>
      <c r="D312">
        <v>36.799999999999997</v>
      </c>
      <c r="O312">
        <f t="shared" si="6"/>
        <v>36.799999999999997</v>
      </c>
    </row>
    <row r="313" spans="1:15">
      <c r="A313">
        <v>180</v>
      </c>
      <c r="B313" t="s">
        <v>96</v>
      </c>
      <c r="C313" t="s">
        <v>86</v>
      </c>
      <c r="E313">
        <v>0.12</v>
      </c>
      <c r="F313">
        <v>4.2000000000000003E-2</v>
      </c>
      <c r="K313">
        <v>3.2000000000000001E-2</v>
      </c>
      <c r="O313">
        <f t="shared" si="6"/>
        <v>6.4666666666666664E-2</v>
      </c>
    </row>
    <row r="314" spans="1:15">
      <c r="A314">
        <v>180</v>
      </c>
      <c r="B314" t="s">
        <v>96</v>
      </c>
      <c r="C314" t="s">
        <v>86</v>
      </c>
      <c r="D314">
        <v>0.11899999999999999</v>
      </c>
      <c r="E314">
        <v>8.3000000000000004E-2</v>
      </c>
      <c r="F314">
        <v>7.0999999999999994E-2</v>
      </c>
      <c r="G314">
        <v>9.5000000000000001E-2</v>
      </c>
      <c r="H314">
        <v>8.3000000000000004E-2</v>
      </c>
      <c r="I314">
        <v>5.7000000000000002E-2</v>
      </c>
      <c r="J314">
        <v>0.04</v>
      </c>
      <c r="K314">
        <v>0.06</v>
      </c>
      <c r="L314">
        <v>4.5999999999999999E-2</v>
      </c>
      <c r="M314">
        <v>6.6000000000000003E-2</v>
      </c>
      <c r="O314">
        <f t="shared" si="6"/>
        <v>7.2000000000000022E-2</v>
      </c>
    </row>
    <row r="315" spans="1:15">
      <c r="A315">
        <v>180</v>
      </c>
      <c r="B315" t="s">
        <v>96</v>
      </c>
      <c r="C315" t="s">
        <v>86</v>
      </c>
      <c r="D315">
        <v>5.7000000000000002E-2</v>
      </c>
      <c r="E315">
        <v>9.8000000000000004E-2</v>
      </c>
      <c r="F315">
        <v>0.64100000000000001</v>
      </c>
      <c r="G315">
        <v>9.6000000000000002E-2</v>
      </c>
      <c r="H315">
        <v>0.16900000000000001</v>
      </c>
      <c r="I315">
        <v>4.2000000000000003E-2</v>
      </c>
      <c r="J315">
        <v>0.04</v>
      </c>
      <c r="K315">
        <v>4.9000000000000002E-2</v>
      </c>
      <c r="L315">
        <v>3.9E-2</v>
      </c>
      <c r="M315">
        <v>5.5E-2</v>
      </c>
      <c r="O315">
        <f t="shared" si="6"/>
        <v>0.12859999999999999</v>
      </c>
    </row>
    <row r="316" spans="1:15">
      <c r="A316">
        <v>180</v>
      </c>
      <c r="B316" t="s">
        <v>96</v>
      </c>
      <c r="C316" t="s">
        <v>86</v>
      </c>
      <c r="D316">
        <v>3.5999999999999997E-2</v>
      </c>
      <c r="F316">
        <v>5.5E-2</v>
      </c>
      <c r="G316">
        <v>0.187</v>
      </c>
      <c r="H316">
        <v>7.6999999999999999E-2</v>
      </c>
      <c r="I316">
        <v>4.8000000000000001E-2</v>
      </c>
      <c r="J316">
        <v>5.8999999999999997E-2</v>
      </c>
      <c r="K316">
        <v>3.9E-2</v>
      </c>
      <c r="L316">
        <v>3.7999999999999999E-2</v>
      </c>
      <c r="M316">
        <v>4.5999999999999999E-2</v>
      </c>
      <c r="O316">
        <f t="shared" si="6"/>
        <v>6.5000000000000002E-2</v>
      </c>
    </row>
    <row r="317" spans="1:15">
      <c r="A317">
        <v>180</v>
      </c>
      <c r="B317" t="s">
        <v>96</v>
      </c>
      <c r="C317" t="s">
        <v>86</v>
      </c>
      <c r="D317">
        <v>0.112</v>
      </c>
      <c r="E317">
        <v>0.122</v>
      </c>
      <c r="F317">
        <v>9.6000000000000002E-2</v>
      </c>
      <c r="G317">
        <v>0.10199999999999999</v>
      </c>
      <c r="H317">
        <v>0.1</v>
      </c>
      <c r="J317">
        <v>4.4999999999999998E-2</v>
      </c>
      <c r="K317">
        <v>0.05</v>
      </c>
      <c r="L317">
        <v>0.02</v>
      </c>
      <c r="M317">
        <v>3.1E-2</v>
      </c>
      <c r="O317">
        <f t="shared" si="6"/>
        <v>7.5333333333333335E-2</v>
      </c>
    </row>
    <row r="318" spans="1:15">
      <c r="A318">
        <v>180</v>
      </c>
      <c r="B318" t="s">
        <v>96</v>
      </c>
      <c r="C318" t="s">
        <v>86</v>
      </c>
      <c r="D318">
        <v>6.0999999999999999E-2</v>
      </c>
      <c r="E318">
        <v>8.2000000000000003E-2</v>
      </c>
      <c r="F318">
        <v>3.9E-2</v>
      </c>
      <c r="G318">
        <v>5.6000000000000001E-2</v>
      </c>
      <c r="H318">
        <v>5.1999999999999998E-2</v>
      </c>
      <c r="I318">
        <v>4.7E-2</v>
      </c>
      <c r="J318">
        <v>3.2000000000000001E-2</v>
      </c>
      <c r="K318">
        <v>4.5999999999999999E-2</v>
      </c>
      <c r="L318">
        <v>6.5000000000000002E-2</v>
      </c>
      <c r="M318">
        <v>7.0999999999999994E-2</v>
      </c>
      <c r="O318">
        <f t="shared" si="6"/>
        <v>5.5099999999999996E-2</v>
      </c>
    </row>
    <row r="319" spans="1:15">
      <c r="A319">
        <v>180</v>
      </c>
      <c r="B319" t="s">
        <v>96</v>
      </c>
      <c r="C319" t="s">
        <v>86</v>
      </c>
      <c r="E319">
        <v>6.0999999999999999E-2</v>
      </c>
      <c r="F319">
        <v>7.3999999999999996E-2</v>
      </c>
      <c r="G319">
        <v>2.5999999999999999E-2</v>
      </c>
      <c r="H319">
        <v>0.02</v>
      </c>
      <c r="I319">
        <v>4.9000000000000002E-2</v>
      </c>
      <c r="J319">
        <v>7.0999999999999994E-2</v>
      </c>
      <c r="K319">
        <v>8.7999999999999995E-2</v>
      </c>
      <c r="M319">
        <v>4.2000000000000003E-2</v>
      </c>
      <c r="O319">
        <f t="shared" si="6"/>
        <v>5.3874999999999999E-2</v>
      </c>
    </row>
    <row r="320" spans="1:15">
      <c r="A320">
        <v>180</v>
      </c>
      <c r="B320" t="s">
        <v>96</v>
      </c>
      <c r="C320" t="s">
        <v>86</v>
      </c>
      <c r="D320">
        <v>2.3E-2</v>
      </c>
      <c r="E320">
        <v>4.4999999999999998E-2</v>
      </c>
      <c r="F320">
        <v>3.7999999999999999E-2</v>
      </c>
      <c r="H320">
        <v>7.0999999999999994E-2</v>
      </c>
      <c r="I320">
        <v>6.8000000000000005E-2</v>
      </c>
      <c r="J320">
        <v>5.3999999999999999E-2</v>
      </c>
      <c r="K320">
        <v>0.06</v>
      </c>
      <c r="L320">
        <v>3.7999999999999999E-2</v>
      </c>
      <c r="M320">
        <v>2.7E-2</v>
      </c>
      <c r="O320">
        <f t="shared" si="6"/>
        <v>4.7111111111111111E-2</v>
      </c>
    </row>
    <row r="321" spans="1:15">
      <c r="A321">
        <v>180</v>
      </c>
      <c r="B321" t="s">
        <v>96</v>
      </c>
      <c r="C321" t="s">
        <v>86</v>
      </c>
      <c r="D321">
        <v>4.7E-2</v>
      </c>
      <c r="E321">
        <v>9.8000000000000004E-2</v>
      </c>
      <c r="F321">
        <v>7.8E-2</v>
      </c>
      <c r="H321">
        <v>6.8000000000000005E-2</v>
      </c>
      <c r="I321">
        <v>3.5999999999999997E-2</v>
      </c>
      <c r="J321">
        <v>3.4000000000000002E-2</v>
      </c>
      <c r="K321">
        <v>3.4000000000000002E-2</v>
      </c>
      <c r="L321">
        <v>2.3E-2</v>
      </c>
      <c r="M321">
        <v>2.8000000000000001E-2</v>
      </c>
      <c r="O321">
        <f t="shared" si="6"/>
        <v>4.9555555555555561E-2</v>
      </c>
    </row>
    <row r="322" spans="1:15">
      <c r="A322">
        <v>180</v>
      </c>
      <c r="B322" t="s">
        <v>96</v>
      </c>
      <c r="C322" t="s">
        <v>86</v>
      </c>
      <c r="D322">
        <v>8.4000000000000005E-2</v>
      </c>
      <c r="F322">
        <v>8.7999999999999995E-2</v>
      </c>
      <c r="G322">
        <v>9.5000000000000001E-2</v>
      </c>
      <c r="H322">
        <v>6.8000000000000005E-2</v>
      </c>
      <c r="I322">
        <v>8.6999999999999994E-2</v>
      </c>
      <c r="J322">
        <v>6.3E-2</v>
      </c>
      <c r="K322">
        <v>6.6000000000000003E-2</v>
      </c>
      <c r="L322">
        <v>3.5000000000000003E-2</v>
      </c>
      <c r="M322">
        <v>4.2999999999999997E-2</v>
      </c>
      <c r="O322">
        <f t="shared" si="6"/>
        <v>6.9888888888888903E-2</v>
      </c>
    </row>
    <row r="323" spans="1:15">
      <c r="A323">
        <v>180</v>
      </c>
      <c r="B323" t="s">
        <v>96</v>
      </c>
      <c r="C323" t="s">
        <v>86</v>
      </c>
      <c r="D323">
        <v>4.8000000000000001E-2</v>
      </c>
      <c r="E323">
        <v>3.3000000000000002E-2</v>
      </c>
      <c r="F323">
        <v>3.5999999999999997E-2</v>
      </c>
      <c r="G323">
        <v>4.7E-2</v>
      </c>
      <c r="H323">
        <v>4.8000000000000001E-2</v>
      </c>
      <c r="I323">
        <v>7.0000000000000007E-2</v>
      </c>
      <c r="J323">
        <v>0.13700000000000001</v>
      </c>
      <c r="K323">
        <v>0.10100000000000001</v>
      </c>
      <c r="L323">
        <v>0.13300000000000001</v>
      </c>
      <c r="M323">
        <v>0.129</v>
      </c>
      <c r="O323">
        <f t="shared" ref="O323:O386" si="7">AVERAGE(D323:M323)</f>
        <v>7.8200000000000006E-2</v>
      </c>
    </row>
    <row r="324" spans="1:15">
      <c r="A324">
        <v>180</v>
      </c>
      <c r="B324" t="s">
        <v>96</v>
      </c>
      <c r="C324" t="s">
        <v>86</v>
      </c>
      <c r="I324">
        <v>0.1</v>
      </c>
      <c r="K324">
        <v>5.8000000000000003E-2</v>
      </c>
      <c r="L324">
        <v>5.8000000000000003E-2</v>
      </c>
      <c r="M324">
        <v>7.6999999999999999E-2</v>
      </c>
      <c r="O324">
        <f t="shared" si="7"/>
        <v>7.3249999999999996E-2</v>
      </c>
    </row>
    <row r="325" spans="1:15">
      <c r="A325">
        <v>180</v>
      </c>
      <c r="B325" t="s">
        <v>96</v>
      </c>
      <c r="C325" t="s">
        <v>86</v>
      </c>
      <c r="D325">
        <v>3.2000000000000001E-2</v>
      </c>
      <c r="E325">
        <v>5.7000000000000002E-2</v>
      </c>
      <c r="F325">
        <v>6.9000000000000006E-2</v>
      </c>
      <c r="G325">
        <v>2.5999999999999999E-2</v>
      </c>
      <c r="H325">
        <v>0.06</v>
      </c>
      <c r="I325">
        <v>2.7E-2</v>
      </c>
      <c r="J325" t="s">
        <v>184</v>
      </c>
      <c r="K325">
        <v>4.1000000000000002E-2</v>
      </c>
      <c r="O325">
        <f t="shared" si="7"/>
        <v>4.4571428571428574E-2</v>
      </c>
    </row>
    <row r="326" spans="1:15">
      <c r="A326">
        <v>180</v>
      </c>
      <c r="B326" t="s">
        <v>96</v>
      </c>
      <c r="C326" t="s">
        <v>86</v>
      </c>
      <c r="D326">
        <v>3.5000000000000003E-2</v>
      </c>
      <c r="E326">
        <v>4.4999999999999998E-2</v>
      </c>
      <c r="F326">
        <v>2.9000000000000001E-2</v>
      </c>
      <c r="G326">
        <v>4.2999999999999997E-2</v>
      </c>
      <c r="H326">
        <v>4.8000000000000001E-2</v>
      </c>
      <c r="I326">
        <v>4.4999999999999998E-2</v>
      </c>
      <c r="J326">
        <v>3.7999999999999999E-2</v>
      </c>
      <c r="K326">
        <v>4.1000000000000002E-2</v>
      </c>
      <c r="L326">
        <v>3.2000000000000001E-2</v>
      </c>
      <c r="O326">
        <f t="shared" si="7"/>
        <v>3.9555555555555552E-2</v>
      </c>
    </row>
    <row r="327" spans="1:15">
      <c r="A327">
        <v>180</v>
      </c>
      <c r="B327" t="s">
        <v>96</v>
      </c>
      <c r="C327" t="s">
        <v>86</v>
      </c>
      <c r="D327">
        <v>0.10299999999999999</v>
      </c>
      <c r="E327">
        <v>0.11</v>
      </c>
      <c r="F327">
        <v>0.13200000000000001</v>
      </c>
      <c r="G327">
        <v>0.123</v>
      </c>
      <c r="H327">
        <v>0.124</v>
      </c>
      <c r="I327">
        <v>7.9000000000000001E-2</v>
      </c>
      <c r="J327">
        <v>7.9000000000000001E-2</v>
      </c>
      <c r="K327">
        <v>3.5999999999999997E-2</v>
      </c>
      <c r="L327">
        <v>4.4999999999999998E-2</v>
      </c>
      <c r="O327">
        <f t="shared" si="7"/>
        <v>9.2333333333333323E-2</v>
      </c>
    </row>
    <row r="328" spans="1:15">
      <c r="A328">
        <v>180</v>
      </c>
      <c r="B328" t="s">
        <v>96</v>
      </c>
      <c r="C328" t="s">
        <v>86</v>
      </c>
      <c r="D328">
        <v>0.10299999999999999</v>
      </c>
      <c r="E328">
        <v>0.11</v>
      </c>
      <c r="F328">
        <v>0.121</v>
      </c>
      <c r="H328">
        <v>0.126</v>
      </c>
      <c r="I328">
        <v>0.123</v>
      </c>
      <c r="J328">
        <v>9.0999999999999998E-2</v>
      </c>
      <c r="K328">
        <v>9.1999999999999998E-2</v>
      </c>
      <c r="L328">
        <v>6.9000000000000006E-2</v>
      </c>
      <c r="M328">
        <v>7.1999999999999995E-2</v>
      </c>
      <c r="O328">
        <f t="shared" si="7"/>
        <v>0.10077777777777777</v>
      </c>
    </row>
    <row r="329" spans="1:15">
      <c r="A329">
        <v>180</v>
      </c>
      <c r="B329" t="s">
        <v>96</v>
      </c>
      <c r="C329" t="s">
        <v>86</v>
      </c>
      <c r="D329">
        <v>0.114</v>
      </c>
      <c r="E329">
        <v>0.09</v>
      </c>
      <c r="F329">
        <v>0.20399999999999999</v>
      </c>
      <c r="G329">
        <v>6.3E-2</v>
      </c>
      <c r="H329">
        <v>0.08</v>
      </c>
      <c r="I329">
        <v>0.06</v>
      </c>
      <c r="J329">
        <v>5.8999999999999997E-2</v>
      </c>
      <c r="K329">
        <v>4.1000000000000002E-2</v>
      </c>
      <c r="L329">
        <v>5.2999999999999999E-2</v>
      </c>
      <c r="M329">
        <v>8.3000000000000004E-2</v>
      </c>
      <c r="O329">
        <f t="shared" si="7"/>
        <v>8.4699999999999998E-2</v>
      </c>
    </row>
    <row r="330" spans="1:15">
      <c r="A330">
        <v>180</v>
      </c>
      <c r="B330" t="s">
        <v>96</v>
      </c>
      <c r="C330" t="s">
        <v>86</v>
      </c>
      <c r="D330">
        <v>0.16500000000000001</v>
      </c>
      <c r="E330">
        <v>0.29899999999999999</v>
      </c>
      <c r="F330">
        <v>0.08</v>
      </c>
      <c r="G330">
        <v>0.06</v>
      </c>
      <c r="H330">
        <v>0.06</v>
      </c>
      <c r="I330">
        <v>0.08</v>
      </c>
      <c r="J330">
        <v>0.04</v>
      </c>
      <c r="K330">
        <v>9.0999999999999998E-2</v>
      </c>
      <c r="L330">
        <v>9.5000000000000001E-2</v>
      </c>
      <c r="O330">
        <f t="shared" si="7"/>
        <v>0.10777777777777776</v>
      </c>
    </row>
    <row r="331" spans="1:15">
      <c r="A331">
        <v>180</v>
      </c>
      <c r="B331" t="s">
        <v>96</v>
      </c>
      <c r="C331" t="s">
        <v>86</v>
      </c>
      <c r="D331">
        <v>0.1</v>
      </c>
      <c r="E331">
        <v>7.0000000000000007E-2</v>
      </c>
      <c r="G331">
        <v>0.06</v>
      </c>
      <c r="H331">
        <v>0.08</v>
      </c>
      <c r="I331">
        <v>0.184</v>
      </c>
      <c r="K331">
        <v>0.158</v>
      </c>
      <c r="L331">
        <v>0.22500000000000001</v>
      </c>
      <c r="M331">
        <v>0.106</v>
      </c>
      <c r="O331">
        <f t="shared" si="7"/>
        <v>0.122875</v>
      </c>
    </row>
    <row r="332" spans="1:15">
      <c r="A332">
        <v>180</v>
      </c>
      <c r="B332" t="s">
        <v>96</v>
      </c>
      <c r="C332" t="s">
        <v>86</v>
      </c>
      <c r="D332">
        <v>0.10299999999999999</v>
      </c>
      <c r="F332">
        <v>0.13100000000000001</v>
      </c>
      <c r="G332">
        <v>0.106</v>
      </c>
      <c r="H332">
        <v>0.122</v>
      </c>
      <c r="I332">
        <v>0.108</v>
      </c>
      <c r="K332">
        <v>0.104</v>
      </c>
      <c r="L332">
        <v>0.08</v>
      </c>
      <c r="M332">
        <v>0.08</v>
      </c>
      <c r="O332">
        <f t="shared" si="7"/>
        <v>0.10424999999999998</v>
      </c>
    </row>
    <row r="333" spans="1:15">
      <c r="A333">
        <v>180</v>
      </c>
      <c r="B333" t="s">
        <v>96</v>
      </c>
      <c r="C333" t="s">
        <v>86</v>
      </c>
      <c r="D333">
        <v>0.105</v>
      </c>
      <c r="E333">
        <v>0.13</v>
      </c>
      <c r="F333">
        <v>0.13300000000000001</v>
      </c>
      <c r="G333">
        <v>0.10100000000000001</v>
      </c>
      <c r="H333">
        <v>0.155</v>
      </c>
      <c r="J333">
        <v>0.16</v>
      </c>
      <c r="K333">
        <v>8.8999999999999996E-2</v>
      </c>
      <c r="L333">
        <v>0.14399999999999999</v>
      </c>
      <c r="M333">
        <v>5.7000000000000002E-2</v>
      </c>
      <c r="O333">
        <f t="shared" si="7"/>
        <v>0.11933333333333332</v>
      </c>
    </row>
    <row r="334" spans="1:15">
      <c r="A334">
        <v>180</v>
      </c>
      <c r="B334" t="s">
        <v>96</v>
      </c>
      <c r="C334" t="s">
        <v>86</v>
      </c>
      <c r="E334">
        <v>0.27700000000000002</v>
      </c>
      <c r="F334">
        <v>8.3000000000000004E-2</v>
      </c>
      <c r="G334">
        <v>0.24099999999999999</v>
      </c>
      <c r="H334">
        <v>0.06</v>
      </c>
      <c r="J334">
        <v>6.5000000000000002E-2</v>
      </c>
      <c r="K334">
        <v>5.8999999999999997E-2</v>
      </c>
      <c r="L334">
        <v>0.28199999999999997</v>
      </c>
      <c r="M334">
        <v>0.23</v>
      </c>
      <c r="O334">
        <f t="shared" si="7"/>
        <v>0.16212499999999999</v>
      </c>
    </row>
    <row r="335" spans="1:15">
      <c r="A335">
        <v>180</v>
      </c>
      <c r="B335" t="s">
        <v>96</v>
      </c>
      <c r="C335" t="s">
        <v>86</v>
      </c>
      <c r="D335">
        <v>7.8E-2</v>
      </c>
      <c r="E335">
        <v>6.0999999999999999E-2</v>
      </c>
      <c r="F335">
        <v>9.5000000000000001E-2</v>
      </c>
      <c r="H335">
        <v>8.8999999999999996E-2</v>
      </c>
      <c r="I335">
        <v>0.123</v>
      </c>
      <c r="K335">
        <v>0.154</v>
      </c>
      <c r="L335">
        <v>5.2999999999999999E-2</v>
      </c>
      <c r="M335">
        <v>8.2000000000000003E-2</v>
      </c>
      <c r="O335">
        <f t="shared" si="7"/>
        <v>9.1874999999999998E-2</v>
      </c>
    </row>
    <row r="336" spans="1:15">
      <c r="A336">
        <v>180</v>
      </c>
      <c r="B336" t="s">
        <v>96</v>
      </c>
      <c r="C336" t="s">
        <v>86</v>
      </c>
      <c r="D336">
        <v>9.5000000000000001E-2</v>
      </c>
      <c r="O336">
        <f t="shared" si="7"/>
        <v>9.5000000000000001E-2</v>
      </c>
    </row>
    <row r="337" spans="1:15">
      <c r="A337">
        <v>216</v>
      </c>
      <c r="B337" t="s">
        <v>177</v>
      </c>
      <c r="C337" t="s">
        <v>157</v>
      </c>
      <c r="J337">
        <v>14.7</v>
      </c>
      <c r="O337">
        <f t="shared" si="7"/>
        <v>14.7</v>
      </c>
    </row>
    <row r="338" spans="1:15">
      <c r="A338">
        <v>216</v>
      </c>
      <c r="B338" t="s">
        <v>177</v>
      </c>
      <c r="C338" t="s">
        <v>157</v>
      </c>
      <c r="L338">
        <v>11.3</v>
      </c>
      <c r="O338">
        <f t="shared" si="7"/>
        <v>11.3</v>
      </c>
    </row>
    <row r="339" spans="1:15">
      <c r="A339">
        <v>216</v>
      </c>
      <c r="B339" t="s">
        <v>177</v>
      </c>
      <c r="C339" t="s">
        <v>157</v>
      </c>
      <c r="D339">
        <v>11.5</v>
      </c>
      <c r="O339">
        <f t="shared" si="7"/>
        <v>11.5</v>
      </c>
    </row>
    <row r="340" spans="1:15">
      <c r="A340">
        <v>216</v>
      </c>
      <c r="B340" t="s">
        <v>177</v>
      </c>
      <c r="C340" t="s">
        <v>157</v>
      </c>
      <c r="M340">
        <v>18.100000000000001</v>
      </c>
      <c r="O340">
        <f t="shared" si="7"/>
        <v>18.100000000000001</v>
      </c>
    </row>
    <row r="341" spans="1:15">
      <c r="A341">
        <v>235</v>
      </c>
      <c r="B341" t="s">
        <v>97</v>
      </c>
      <c r="C341" t="s">
        <v>86</v>
      </c>
      <c r="E341">
        <v>8.9</v>
      </c>
      <c r="F341">
        <v>7.3</v>
      </c>
      <c r="G341">
        <v>7.3</v>
      </c>
      <c r="H341">
        <v>5.5</v>
      </c>
      <c r="I341">
        <v>6.3</v>
      </c>
      <c r="L341">
        <v>8.5</v>
      </c>
      <c r="M341">
        <v>9.1</v>
      </c>
      <c r="O341">
        <f t="shared" si="7"/>
        <v>7.5571428571428569</v>
      </c>
    </row>
    <row r="342" spans="1:15">
      <c r="A342">
        <v>235</v>
      </c>
      <c r="B342" t="s">
        <v>97</v>
      </c>
      <c r="C342" t="s">
        <v>86</v>
      </c>
      <c r="D342">
        <v>8.44</v>
      </c>
      <c r="E342">
        <v>9.09</v>
      </c>
      <c r="F342">
        <v>9.1300000000000008</v>
      </c>
      <c r="G342">
        <v>9.18</v>
      </c>
      <c r="H342">
        <v>8.68</v>
      </c>
      <c r="I342">
        <v>8.7100000000000009</v>
      </c>
      <c r="J342">
        <v>7.55</v>
      </c>
      <c r="K342">
        <v>8.24</v>
      </c>
      <c r="L342">
        <v>9.2100000000000009</v>
      </c>
      <c r="M342">
        <v>9.08</v>
      </c>
      <c r="O342">
        <f t="shared" si="7"/>
        <v>8.7309999999999981</v>
      </c>
    </row>
    <row r="343" spans="1:15">
      <c r="A343">
        <v>235</v>
      </c>
      <c r="B343" t="s">
        <v>97</v>
      </c>
      <c r="C343" t="s">
        <v>86</v>
      </c>
      <c r="D343">
        <v>8.52</v>
      </c>
      <c r="E343">
        <v>8.68</v>
      </c>
      <c r="F343">
        <v>9.2200000000000006</v>
      </c>
      <c r="G343">
        <v>9.0299999999999994</v>
      </c>
      <c r="H343">
        <v>9.51</v>
      </c>
      <c r="I343">
        <v>5.95</v>
      </c>
      <c r="J343">
        <v>7.35</v>
      </c>
      <c r="K343">
        <v>6.81</v>
      </c>
      <c r="L343">
        <v>7.4</v>
      </c>
      <c r="M343">
        <v>8.2200000000000006</v>
      </c>
      <c r="O343">
        <f t="shared" si="7"/>
        <v>8.0690000000000008</v>
      </c>
    </row>
    <row r="344" spans="1:15">
      <c r="A344">
        <v>237</v>
      </c>
      <c r="B344" t="s">
        <v>98</v>
      </c>
      <c r="C344" t="s">
        <v>86</v>
      </c>
      <c r="E344">
        <v>9.1999999999999993</v>
      </c>
      <c r="F344">
        <v>7.5</v>
      </c>
      <c r="G344">
        <v>7.5</v>
      </c>
      <c r="H344">
        <v>6.1</v>
      </c>
      <c r="I344">
        <v>6.4</v>
      </c>
      <c r="O344">
        <f t="shared" si="7"/>
        <v>7.339999999999999</v>
      </c>
    </row>
    <row r="345" spans="1:15">
      <c r="A345">
        <v>237</v>
      </c>
      <c r="B345" t="s">
        <v>98</v>
      </c>
      <c r="C345" t="s">
        <v>86</v>
      </c>
      <c r="D345">
        <v>8.6199999999999992</v>
      </c>
      <c r="E345">
        <v>9.36</v>
      </c>
      <c r="F345">
        <v>9.5500000000000007</v>
      </c>
      <c r="G345">
        <v>9.23</v>
      </c>
      <c r="H345">
        <v>8.76</v>
      </c>
      <c r="I345">
        <v>8.58</v>
      </c>
      <c r="J345">
        <v>7.68</v>
      </c>
      <c r="K345">
        <v>8.4</v>
      </c>
      <c r="L345">
        <v>9.06</v>
      </c>
      <c r="M345">
        <v>9.18</v>
      </c>
      <c r="O345">
        <f t="shared" si="7"/>
        <v>8.8419999999999987</v>
      </c>
    </row>
    <row r="346" spans="1:15">
      <c r="A346">
        <v>237</v>
      </c>
      <c r="B346" t="s">
        <v>98</v>
      </c>
      <c r="C346" t="s">
        <v>86</v>
      </c>
      <c r="D346">
        <v>8.65</v>
      </c>
      <c r="E346">
        <v>8.92</v>
      </c>
      <c r="F346">
        <v>9.2899999999999991</v>
      </c>
      <c r="G346">
        <v>9.16</v>
      </c>
      <c r="H346">
        <v>9.59</v>
      </c>
      <c r="I346">
        <v>6.77</v>
      </c>
      <c r="J346">
        <v>7.61</v>
      </c>
      <c r="K346">
        <v>7.01</v>
      </c>
      <c r="L346">
        <v>7.33</v>
      </c>
      <c r="M346">
        <v>8.6</v>
      </c>
      <c r="O346">
        <f t="shared" si="7"/>
        <v>8.2929999999999993</v>
      </c>
    </row>
    <row r="347" spans="1:15">
      <c r="A347">
        <v>237</v>
      </c>
      <c r="B347" t="s">
        <v>98</v>
      </c>
      <c r="C347" t="s">
        <v>86</v>
      </c>
      <c r="D347">
        <v>7.03</v>
      </c>
      <c r="F347">
        <v>7.2</v>
      </c>
      <c r="G347">
        <v>9.3000000000000007</v>
      </c>
      <c r="H347">
        <v>9.4700000000000006</v>
      </c>
      <c r="I347">
        <v>8.5</v>
      </c>
      <c r="J347">
        <v>8.89</v>
      </c>
      <c r="K347">
        <v>7.73</v>
      </c>
      <c r="L347">
        <v>7.54</v>
      </c>
      <c r="M347">
        <v>7.62</v>
      </c>
      <c r="O347">
        <f t="shared" si="7"/>
        <v>8.1422222222222231</v>
      </c>
    </row>
    <row r="348" spans="1:15">
      <c r="A348">
        <v>237</v>
      </c>
      <c r="B348" t="s">
        <v>98</v>
      </c>
      <c r="C348" t="s">
        <v>86</v>
      </c>
      <c r="D348">
        <v>9.1300000000000008</v>
      </c>
      <c r="E348">
        <v>9.41</v>
      </c>
      <c r="F348">
        <v>9.27</v>
      </c>
      <c r="G348">
        <v>9.43</v>
      </c>
      <c r="H348">
        <v>9.32</v>
      </c>
      <c r="J348">
        <v>8.36</v>
      </c>
      <c r="K348">
        <v>6.99</v>
      </c>
      <c r="L348">
        <v>6.94</v>
      </c>
      <c r="M348">
        <v>6.58</v>
      </c>
      <c r="O348">
        <f t="shared" si="7"/>
        <v>8.3811111111111103</v>
      </c>
    </row>
    <row r="349" spans="1:15">
      <c r="A349">
        <v>237</v>
      </c>
      <c r="B349" t="s">
        <v>98</v>
      </c>
      <c r="C349" t="s">
        <v>86</v>
      </c>
      <c r="H349">
        <v>9.77</v>
      </c>
      <c r="I349">
        <v>9.3000000000000007</v>
      </c>
      <c r="J349">
        <v>8.92</v>
      </c>
      <c r="K349">
        <v>8.68</v>
      </c>
      <c r="O349">
        <f t="shared" si="7"/>
        <v>9.1675000000000004</v>
      </c>
    </row>
    <row r="350" spans="1:15">
      <c r="A350">
        <v>239</v>
      </c>
      <c r="B350" t="s">
        <v>99</v>
      </c>
      <c r="C350" t="s">
        <v>86</v>
      </c>
      <c r="E350">
        <v>110</v>
      </c>
      <c r="F350">
        <v>150</v>
      </c>
      <c r="G350">
        <v>120</v>
      </c>
      <c r="H350">
        <v>97</v>
      </c>
      <c r="I350">
        <v>110</v>
      </c>
      <c r="L350">
        <v>120</v>
      </c>
      <c r="M350">
        <v>120</v>
      </c>
      <c r="O350">
        <f t="shared" si="7"/>
        <v>118.14285714285714</v>
      </c>
    </row>
    <row r="351" spans="1:15">
      <c r="A351">
        <v>239</v>
      </c>
      <c r="B351" t="s">
        <v>99</v>
      </c>
      <c r="C351" t="s">
        <v>86</v>
      </c>
      <c r="D351">
        <v>109</v>
      </c>
      <c r="E351">
        <v>121</v>
      </c>
      <c r="F351">
        <v>117</v>
      </c>
      <c r="G351">
        <v>133</v>
      </c>
      <c r="H351">
        <v>126</v>
      </c>
      <c r="I351">
        <v>128</v>
      </c>
      <c r="J351">
        <v>120</v>
      </c>
      <c r="K351">
        <v>121</v>
      </c>
      <c r="L351">
        <v>122</v>
      </c>
      <c r="M351">
        <v>122</v>
      </c>
      <c r="O351">
        <f t="shared" si="7"/>
        <v>121.9</v>
      </c>
    </row>
    <row r="352" spans="1:15">
      <c r="A352">
        <v>239</v>
      </c>
      <c r="B352" t="s">
        <v>99</v>
      </c>
      <c r="C352" t="s">
        <v>86</v>
      </c>
      <c r="D352">
        <v>122</v>
      </c>
      <c r="E352">
        <v>116</v>
      </c>
      <c r="F352">
        <v>116</v>
      </c>
      <c r="G352">
        <v>119</v>
      </c>
      <c r="H352">
        <v>125</v>
      </c>
      <c r="I352">
        <v>104</v>
      </c>
      <c r="J352">
        <v>112</v>
      </c>
      <c r="K352">
        <v>109</v>
      </c>
      <c r="L352">
        <v>113</v>
      </c>
      <c r="M352">
        <v>114</v>
      </c>
      <c r="O352">
        <f t="shared" si="7"/>
        <v>115</v>
      </c>
    </row>
    <row r="353" spans="1:15">
      <c r="A353">
        <v>239</v>
      </c>
      <c r="B353" t="s">
        <v>99</v>
      </c>
      <c r="C353" t="s">
        <v>86</v>
      </c>
      <c r="D353">
        <v>114</v>
      </c>
      <c r="F353">
        <v>112</v>
      </c>
      <c r="G353">
        <v>125</v>
      </c>
      <c r="H353">
        <v>125</v>
      </c>
      <c r="I353">
        <v>123</v>
      </c>
      <c r="J353">
        <v>125</v>
      </c>
      <c r="K353">
        <v>131</v>
      </c>
      <c r="L353">
        <v>122</v>
      </c>
      <c r="M353">
        <v>114</v>
      </c>
      <c r="O353">
        <f t="shared" si="7"/>
        <v>121.22222222222223</v>
      </c>
    </row>
    <row r="354" spans="1:15">
      <c r="A354">
        <v>239</v>
      </c>
      <c r="B354" t="s">
        <v>99</v>
      </c>
      <c r="C354" t="s">
        <v>86</v>
      </c>
      <c r="D354">
        <v>118</v>
      </c>
      <c r="E354">
        <v>117</v>
      </c>
      <c r="F354">
        <v>125</v>
      </c>
      <c r="G354">
        <v>124</v>
      </c>
      <c r="H354">
        <v>124</v>
      </c>
      <c r="J354">
        <v>134</v>
      </c>
      <c r="K354">
        <v>112</v>
      </c>
      <c r="L354">
        <v>110</v>
      </c>
      <c r="M354">
        <v>111</v>
      </c>
      <c r="O354">
        <f t="shared" si="7"/>
        <v>119.44444444444444</v>
      </c>
    </row>
    <row r="355" spans="1:15">
      <c r="A355">
        <v>241</v>
      </c>
      <c r="B355" t="s">
        <v>100</v>
      </c>
      <c r="C355" t="s">
        <v>86</v>
      </c>
      <c r="E355">
        <v>120</v>
      </c>
      <c r="F355">
        <v>150</v>
      </c>
      <c r="G355">
        <v>130</v>
      </c>
      <c r="H355">
        <v>96</v>
      </c>
      <c r="I355">
        <v>110</v>
      </c>
      <c r="O355">
        <f t="shared" si="7"/>
        <v>121.2</v>
      </c>
    </row>
    <row r="356" spans="1:15">
      <c r="A356">
        <v>241</v>
      </c>
      <c r="B356" t="s">
        <v>100</v>
      </c>
      <c r="C356" t="s">
        <v>86</v>
      </c>
      <c r="D356">
        <v>110</v>
      </c>
      <c r="E356">
        <v>122</v>
      </c>
      <c r="F356">
        <v>121</v>
      </c>
      <c r="G356">
        <v>131</v>
      </c>
      <c r="H356">
        <v>124</v>
      </c>
      <c r="I356">
        <v>126</v>
      </c>
      <c r="J356">
        <v>120</v>
      </c>
      <c r="K356">
        <v>128</v>
      </c>
      <c r="L356">
        <v>123</v>
      </c>
      <c r="M356">
        <v>123</v>
      </c>
      <c r="O356">
        <f t="shared" si="7"/>
        <v>122.8</v>
      </c>
    </row>
    <row r="357" spans="1:15">
      <c r="A357">
        <v>241</v>
      </c>
      <c r="B357" t="s">
        <v>100</v>
      </c>
      <c r="C357" t="s">
        <v>86</v>
      </c>
      <c r="D357">
        <v>117</v>
      </c>
      <c r="E357">
        <v>116</v>
      </c>
      <c r="F357">
        <v>116</v>
      </c>
      <c r="G357">
        <v>121</v>
      </c>
      <c r="H357">
        <v>125</v>
      </c>
      <c r="I357">
        <v>104</v>
      </c>
      <c r="J357">
        <v>113</v>
      </c>
      <c r="K357">
        <v>108</v>
      </c>
      <c r="L357">
        <v>111</v>
      </c>
      <c r="M357">
        <v>118</v>
      </c>
      <c r="O357">
        <f t="shared" si="7"/>
        <v>114.9</v>
      </c>
    </row>
    <row r="358" spans="1:15">
      <c r="A358">
        <v>241</v>
      </c>
      <c r="B358" t="s">
        <v>100</v>
      </c>
      <c r="C358" t="s">
        <v>86</v>
      </c>
      <c r="D358">
        <v>114</v>
      </c>
      <c r="F358">
        <v>110</v>
      </c>
      <c r="G358">
        <v>123</v>
      </c>
      <c r="H358">
        <v>126</v>
      </c>
      <c r="I358">
        <v>124</v>
      </c>
      <c r="J358">
        <v>125</v>
      </c>
      <c r="K358">
        <v>133</v>
      </c>
      <c r="L358">
        <v>127</v>
      </c>
      <c r="M358">
        <v>117</v>
      </c>
      <c r="O358">
        <f t="shared" si="7"/>
        <v>122.11111111111111</v>
      </c>
    </row>
    <row r="359" spans="1:15">
      <c r="A359">
        <v>241</v>
      </c>
      <c r="B359" t="s">
        <v>100</v>
      </c>
      <c r="C359" t="s">
        <v>86</v>
      </c>
      <c r="D359">
        <v>125</v>
      </c>
      <c r="E359">
        <v>123</v>
      </c>
      <c r="F359">
        <v>120</v>
      </c>
      <c r="G359">
        <v>122</v>
      </c>
      <c r="H359">
        <v>127</v>
      </c>
      <c r="J359">
        <v>137</v>
      </c>
      <c r="K359">
        <v>117</v>
      </c>
      <c r="L359">
        <v>111</v>
      </c>
      <c r="M359">
        <v>107</v>
      </c>
      <c r="O359">
        <f t="shared" si="7"/>
        <v>121</v>
      </c>
    </row>
    <row r="360" spans="1:15">
      <c r="A360">
        <v>241</v>
      </c>
      <c r="B360" t="s">
        <v>100</v>
      </c>
      <c r="C360" t="s">
        <v>86</v>
      </c>
      <c r="H360">
        <v>124</v>
      </c>
      <c r="I360">
        <v>122</v>
      </c>
      <c r="J360">
        <v>130</v>
      </c>
      <c r="K360">
        <v>128</v>
      </c>
      <c r="O360">
        <f t="shared" si="7"/>
        <v>126</v>
      </c>
    </row>
    <row r="361" spans="1:15">
      <c r="A361">
        <v>246</v>
      </c>
      <c r="B361" t="s">
        <v>178</v>
      </c>
      <c r="C361" t="s">
        <v>157</v>
      </c>
      <c r="J361">
        <v>108</v>
      </c>
      <c r="O361">
        <f t="shared" si="7"/>
        <v>108</v>
      </c>
    </row>
    <row r="362" spans="1:15">
      <c r="A362">
        <v>246</v>
      </c>
      <c r="B362" t="s">
        <v>178</v>
      </c>
      <c r="C362" t="s">
        <v>157</v>
      </c>
      <c r="L362">
        <v>101</v>
      </c>
      <c r="O362">
        <f t="shared" si="7"/>
        <v>101</v>
      </c>
    </row>
    <row r="363" spans="1:15">
      <c r="A363">
        <v>246</v>
      </c>
      <c r="B363" t="s">
        <v>178</v>
      </c>
      <c r="C363" t="s">
        <v>157</v>
      </c>
      <c r="D363">
        <v>105</v>
      </c>
      <c r="O363">
        <f t="shared" si="7"/>
        <v>105</v>
      </c>
    </row>
    <row r="364" spans="1:15">
      <c r="A364">
        <v>246</v>
      </c>
      <c r="B364" t="s">
        <v>178</v>
      </c>
      <c r="C364" t="s">
        <v>157</v>
      </c>
      <c r="M364">
        <v>137</v>
      </c>
      <c r="O364">
        <f t="shared" si="7"/>
        <v>137</v>
      </c>
    </row>
    <row r="365" spans="1:15">
      <c r="A365">
        <v>254</v>
      </c>
      <c r="B365" t="s">
        <v>156</v>
      </c>
      <c r="C365" t="s">
        <v>157</v>
      </c>
      <c r="L365" t="s">
        <v>75</v>
      </c>
      <c r="O365" t="e">
        <f t="shared" si="7"/>
        <v>#DIV/0!</v>
      </c>
    </row>
    <row r="366" spans="1:15">
      <c r="A366">
        <v>254</v>
      </c>
      <c r="B366" t="s">
        <v>156</v>
      </c>
      <c r="C366" t="s">
        <v>157</v>
      </c>
      <c r="G366" t="s">
        <v>75</v>
      </c>
      <c r="O366" t="e">
        <f t="shared" si="7"/>
        <v>#DIV/0!</v>
      </c>
    </row>
    <row r="367" spans="1:15">
      <c r="A367">
        <v>254</v>
      </c>
      <c r="B367" t="s">
        <v>156</v>
      </c>
      <c r="C367" t="s">
        <v>157</v>
      </c>
      <c r="G367" t="s">
        <v>75</v>
      </c>
      <c r="O367" t="e">
        <f t="shared" si="7"/>
        <v>#DIV/0!</v>
      </c>
    </row>
    <row r="368" spans="1:15">
      <c r="A368">
        <v>254</v>
      </c>
      <c r="B368" t="s">
        <v>156</v>
      </c>
      <c r="C368" t="s">
        <v>157</v>
      </c>
      <c r="E368">
        <v>1.19</v>
      </c>
      <c r="O368">
        <f t="shared" si="7"/>
        <v>1.19</v>
      </c>
    </row>
    <row r="369" spans="1:15">
      <c r="A369">
        <v>254</v>
      </c>
      <c r="B369" t="s">
        <v>156</v>
      </c>
      <c r="C369" t="s">
        <v>157</v>
      </c>
      <c r="J369">
        <v>1.46</v>
      </c>
      <c r="O369">
        <f t="shared" si="7"/>
        <v>1.46</v>
      </c>
    </row>
    <row r="370" spans="1:15">
      <c r="A370">
        <v>254</v>
      </c>
      <c r="B370" t="s">
        <v>156</v>
      </c>
      <c r="C370" t="s">
        <v>157</v>
      </c>
      <c r="L370">
        <v>1.27</v>
      </c>
      <c r="O370">
        <f t="shared" si="7"/>
        <v>1.27</v>
      </c>
    </row>
    <row r="371" spans="1:15">
      <c r="A371">
        <v>254</v>
      </c>
      <c r="B371" t="s">
        <v>156</v>
      </c>
      <c r="C371" t="s">
        <v>157</v>
      </c>
      <c r="D371">
        <v>0.39800000000000002</v>
      </c>
      <c r="O371">
        <f t="shared" si="7"/>
        <v>0.39800000000000002</v>
      </c>
    </row>
    <row r="372" spans="1:15">
      <c r="A372">
        <v>254</v>
      </c>
      <c r="B372" t="s">
        <v>156</v>
      </c>
      <c r="C372" t="s">
        <v>157</v>
      </c>
      <c r="M372" t="s">
        <v>75</v>
      </c>
      <c r="O372" t="e">
        <f t="shared" si="7"/>
        <v>#DIV/0!</v>
      </c>
    </row>
    <row r="373" spans="1:15">
      <c r="A373">
        <v>254</v>
      </c>
      <c r="B373" t="s">
        <v>156</v>
      </c>
      <c r="C373" t="s">
        <v>157</v>
      </c>
      <c r="M373">
        <v>0.21</v>
      </c>
      <c r="O373">
        <f t="shared" si="7"/>
        <v>0.21</v>
      </c>
    </row>
    <row r="374" spans="1:15">
      <c r="A374">
        <v>254</v>
      </c>
      <c r="B374" t="s">
        <v>156</v>
      </c>
      <c r="C374" t="s">
        <v>157</v>
      </c>
      <c r="G374">
        <v>0.32</v>
      </c>
      <c r="O374">
        <f t="shared" si="7"/>
        <v>0.32</v>
      </c>
    </row>
    <row r="375" spans="1:15">
      <c r="A375">
        <v>254</v>
      </c>
      <c r="B375" t="s">
        <v>156</v>
      </c>
      <c r="C375" t="s">
        <v>157</v>
      </c>
      <c r="M375">
        <v>0.19</v>
      </c>
      <c r="O375">
        <f t="shared" si="7"/>
        <v>0.19</v>
      </c>
    </row>
    <row r="376" spans="1:15">
      <c r="A376">
        <v>254</v>
      </c>
      <c r="B376" t="s">
        <v>156</v>
      </c>
      <c r="C376" t="s">
        <v>157</v>
      </c>
      <c r="J376">
        <v>0.7</v>
      </c>
      <c r="O376">
        <f t="shared" si="7"/>
        <v>0.7</v>
      </c>
    </row>
    <row r="377" spans="1:15">
      <c r="A377">
        <v>270</v>
      </c>
      <c r="B377" t="s">
        <v>158</v>
      </c>
      <c r="C377" t="s">
        <v>157</v>
      </c>
      <c r="L377" t="s">
        <v>75</v>
      </c>
      <c r="O377" t="e">
        <f t="shared" si="7"/>
        <v>#DIV/0!</v>
      </c>
    </row>
    <row r="378" spans="1:15">
      <c r="A378">
        <v>270</v>
      </c>
      <c r="B378" t="s">
        <v>158</v>
      </c>
      <c r="C378" t="s">
        <v>157</v>
      </c>
      <c r="G378" t="s">
        <v>75</v>
      </c>
      <c r="O378" t="e">
        <f t="shared" si="7"/>
        <v>#DIV/0!</v>
      </c>
    </row>
    <row r="379" spans="1:15">
      <c r="A379">
        <v>270</v>
      </c>
      <c r="B379" t="s">
        <v>158</v>
      </c>
      <c r="C379" t="s">
        <v>157</v>
      </c>
      <c r="G379" t="s">
        <v>75</v>
      </c>
      <c r="O379" t="e">
        <f t="shared" si="7"/>
        <v>#DIV/0!</v>
      </c>
    </row>
    <row r="380" spans="1:15">
      <c r="A380">
        <v>270</v>
      </c>
      <c r="B380" t="s">
        <v>158</v>
      </c>
      <c r="C380" t="s">
        <v>157</v>
      </c>
      <c r="E380" t="s">
        <v>75</v>
      </c>
      <c r="O380" t="e">
        <f t="shared" si="7"/>
        <v>#DIV/0!</v>
      </c>
    </row>
    <row r="381" spans="1:15">
      <c r="A381">
        <v>270</v>
      </c>
      <c r="B381" t="s">
        <v>158</v>
      </c>
      <c r="C381" t="s">
        <v>157</v>
      </c>
      <c r="J381" t="s">
        <v>75</v>
      </c>
      <c r="O381" t="e">
        <f t="shared" si="7"/>
        <v>#DIV/0!</v>
      </c>
    </row>
    <row r="382" spans="1:15">
      <c r="A382">
        <v>270</v>
      </c>
      <c r="B382" t="s">
        <v>158</v>
      </c>
      <c r="C382" t="s">
        <v>157</v>
      </c>
      <c r="L382" t="s">
        <v>75</v>
      </c>
      <c r="O382" t="e">
        <f t="shared" si="7"/>
        <v>#DIV/0!</v>
      </c>
    </row>
    <row r="383" spans="1:15">
      <c r="A383">
        <v>270</v>
      </c>
      <c r="B383" t="s">
        <v>158</v>
      </c>
      <c r="C383" t="s">
        <v>157</v>
      </c>
      <c r="D383" t="s">
        <v>75</v>
      </c>
      <c r="O383" t="e">
        <f t="shared" si="7"/>
        <v>#DIV/0!</v>
      </c>
    </row>
    <row r="384" spans="1:15">
      <c r="A384">
        <v>270</v>
      </c>
      <c r="B384" t="s">
        <v>158</v>
      </c>
      <c r="C384" t="s">
        <v>157</v>
      </c>
      <c r="M384">
        <v>0.6</v>
      </c>
      <c r="O384">
        <f t="shared" si="7"/>
        <v>0.6</v>
      </c>
    </row>
    <row r="385" spans="1:15">
      <c r="A385">
        <v>270</v>
      </c>
      <c r="B385" t="s">
        <v>158</v>
      </c>
      <c r="C385" t="s">
        <v>157</v>
      </c>
      <c r="M385">
        <v>5.0999999999999997E-2</v>
      </c>
      <c r="O385">
        <f t="shared" si="7"/>
        <v>5.0999999999999997E-2</v>
      </c>
    </row>
    <row r="386" spans="1:15">
      <c r="A386">
        <v>270</v>
      </c>
      <c r="B386" t="s">
        <v>158</v>
      </c>
      <c r="C386" t="s">
        <v>157</v>
      </c>
      <c r="G386">
        <v>0.16300000000000001</v>
      </c>
      <c r="O386">
        <f t="shared" si="7"/>
        <v>0.16300000000000001</v>
      </c>
    </row>
    <row r="387" spans="1:15">
      <c r="A387">
        <v>270</v>
      </c>
      <c r="B387" t="s">
        <v>158</v>
      </c>
      <c r="C387" t="s">
        <v>157</v>
      </c>
      <c r="M387">
        <v>0.10100000000000001</v>
      </c>
      <c r="O387">
        <f t="shared" ref="O387:O450" si="8">AVERAGE(D387:M387)</f>
        <v>0.10100000000000001</v>
      </c>
    </row>
    <row r="388" spans="1:15">
      <c r="A388">
        <v>270</v>
      </c>
      <c r="B388" t="s">
        <v>158</v>
      </c>
      <c r="C388" t="s">
        <v>157</v>
      </c>
      <c r="J388">
        <v>0.11</v>
      </c>
      <c r="O388">
        <f t="shared" si="8"/>
        <v>0.11</v>
      </c>
    </row>
    <row r="389" spans="1:15">
      <c r="A389">
        <v>301</v>
      </c>
      <c r="B389" t="s">
        <v>101</v>
      </c>
      <c r="C389" t="s">
        <v>86</v>
      </c>
      <c r="E389">
        <v>2.2999999999999998</v>
      </c>
      <c r="F389">
        <v>9</v>
      </c>
      <c r="G389">
        <v>4.09</v>
      </c>
      <c r="H389">
        <v>7.4</v>
      </c>
      <c r="I389">
        <v>4.2</v>
      </c>
      <c r="J389">
        <v>3</v>
      </c>
      <c r="L389">
        <v>2.1</v>
      </c>
      <c r="M389">
        <v>2.1</v>
      </c>
      <c r="O389">
        <f t="shared" si="8"/>
        <v>4.2737499999999997</v>
      </c>
    </row>
    <row r="390" spans="1:15">
      <c r="A390">
        <v>301</v>
      </c>
      <c r="B390" t="s">
        <v>101</v>
      </c>
      <c r="C390" t="s">
        <v>86</v>
      </c>
      <c r="D390">
        <v>2.2999999999999998</v>
      </c>
      <c r="E390">
        <v>1.87</v>
      </c>
      <c r="F390">
        <v>1.51</v>
      </c>
      <c r="G390">
        <v>3.65</v>
      </c>
      <c r="H390">
        <v>3.19</v>
      </c>
      <c r="I390">
        <v>1.84</v>
      </c>
      <c r="J390">
        <v>2.66</v>
      </c>
      <c r="K390">
        <v>3.16</v>
      </c>
      <c r="L390">
        <v>2.08</v>
      </c>
      <c r="M390">
        <v>1.75</v>
      </c>
      <c r="O390">
        <f t="shared" si="8"/>
        <v>2.4009999999999998</v>
      </c>
    </row>
    <row r="391" spans="1:15">
      <c r="A391">
        <v>301</v>
      </c>
      <c r="B391" t="s">
        <v>101</v>
      </c>
      <c r="C391" t="s">
        <v>86</v>
      </c>
      <c r="D391">
        <v>10.6</v>
      </c>
      <c r="E391">
        <v>3.24</v>
      </c>
      <c r="F391">
        <v>2.36</v>
      </c>
      <c r="G391">
        <v>1.97</v>
      </c>
      <c r="H391">
        <v>2.33</v>
      </c>
      <c r="I391">
        <v>5.37</v>
      </c>
      <c r="J391">
        <v>2.2999999999999998</v>
      </c>
      <c r="K391">
        <v>4.54</v>
      </c>
      <c r="L391">
        <v>2.52</v>
      </c>
      <c r="M391">
        <v>2.0299999999999998</v>
      </c>
      <c r="O391">
        <f t="shared" si="8"/>
        <v>3.7260000000000004</v>
      </c>
    </row>
    <row r="392" spans="1:15">
      <c r="A392">
        <v>301</v>
      </c>
      <c r="B392" t="s">
        <v>101</v>
      </c>
      <c r="C392" t="s">
        <v>86</v>
      </c>
      <c r="D392">
        <v>3.23</v>
      </c>
      <c r="F392">
        <v>4.8</v>
      </c>
      <c r="G392">
        <v>1.67</v>
      </c>
      <c r="H392">
        <v>1.92</v>
      </c>
      <c r="I392">
        <v>2.57</v>
      </c>
      <c r="J392">
        <v>2.39</v>
      </c>
      <c r="K392">
        <v>3.89</v>
      </c>
      <c r="L392">
        <v>3.67</v>
      </c>
      <c r="M392">
        <v>2.41</v>
      </c>
      <c r="O392">
        <f t="shared" si="8"/>
        <v>2.95</v>
      </c>
    </row>
    <row r="393" spans="1:15">
      <c r="A393">
        <v>301</v>
      </c>
      <c r="B393" t="s">
        <v>101</v>
      </c>
      <c r="C393" t="s">
        <v>86</v>
      </c>
      <c r="D393">
        <v>2.12</v>
      </c>
      <c r="E393">
        <v>1.93</v>
      </c>
      <c r="F393">
        <v>2.1800000000000002</v>
      </c>
      <c r="G393">
        <v>3.36</v>
      </c>
      <c r="H393">
        <v>2.84</v>
      </c>
      <c r="J393">
        <v>5.18</v>
      </c>
      <c r="K393">
        <v>5.08</v>
      </c>
      <c r="L393">
        <v>2.82</v>
      </c>
      <c r="M393">
        <v>3.91</v>
      </c>
      <c r="O393">
        <f t="shared" si="8"/>
        <v>3.2688888888888887</v>
      </c>
    </row>
    <row r="394" spans="1:15">
      <c r="A394">
        <v>329</v>
      </c>
      <c r="B394" t="s">
        <v>179</v>
      </c>
      <c r="C394" t="s">
        <v>157</v>
      </c>
      <c r="J394">
        <v>23.6</v>
      </c>
      <c r="O394">
        <f t="shared" si="8"/>
        <v>23.6</v>
      </c>
    </row>
    <row r="395" spans="1:15">
      <c r="A395">
        <v>329</v>
      </c>
      <c r="B395" t="s">
        <v>179</v>
      </c>
      <c r="C395" t="s">
        <v>157</v>
      </c>
      <c r="L395">
        <v>19.8</v>
      </c>
      <c r="O395">
        <f t="shared" si="8"/>
        <v>19.8</v>
      </c>
    </row>
    <row r="396" spans="1:15">
      <c r="A396">
        <v>329</v>
      </c>
      <c r="B396" t="s">
        <v>179</v>
      </c>
      <c r="C396" t="s">
        <v>157</v>
      </c>
      <c r="D396">
        <v>16.399999999999999</v>
      </c>
      <c r="O396">
        <f t="shared" si="8"/>
        <v>16.399999999999999</v>
      </c>
    </row>
    <row r="397" spans="1:15">
      <c r="A397">
        <v>329</v>
      </c>
      <c r="B397" t="s">
        <v>179</v>
      </c>
      <c r="C397" t="s">
        <v>157</v>
      </c>
      <c r="M397">
        <v>42.1</v>
      </c>
      <c r="O397">
        <f t="shared" si="8"/>
        <v>42.1</v>
      </c>
    </row>
    <row r="398" spans="1:15">
      <c r="A398">
        <v>348</v>
      </c>
      <c r="B398" t="s">
        <v>102</v>
      </c>
      <c r="C398" t="s">
        <v>86</v>
      </c>
      <c r="E398">
        <v>0.14000000000000001</v>
      </c>
      <c r="F398">
        <v>0.14000000000000001</v>
      </c>
      <c r="K398">
        <v>6.5000000000000002E-2</v>
      </c>
      <c r="O398">
        <f t="shared" si="8"/>
        <v>0.115</v>
      </c>
    </row>
    <row r="399" spans="1:15">
      <c r="A399">
        <v>348</v>
      </c>
      <c r="B399" t="s">
        <v>102</v>
      </c>
      <c r="C399" t="s">
        <v>86</v>
      </c>
      <c r="D399">
        <v>0.20599999999999999</v>
      </c>
      <c r="E399">
        <v>0.17699999999999999</v>
      </c>
      <c r="F399">
        <v>9.0899999999999995E-2</v>
      </c>
      <c r="G399">
        <v>0.39800000000000002</v>
      </c>
      <c r="H399">
        <v>0.11700000000000001</v>
      </c>
      <c r="I399">
        <v>0.16500000000000001</v>
      </c>
      <c r="J399">
        <v>5.62E-2</v>
      </c>
      <c r="K399">
        <v>0.151</v>
      </c>
      <c r="L399">
        <v>7.9600000000000004E-2</v>
      </c>
      <c r="M399">
        <v>7.1900000000000006E-2</v>
      </c>
      <c r="O399">
        <f t="shared" si="8"/>
        <v>0.15126000000000001</v>
      </c>
    </row>
    <row r="400" spans="1:15">
      <c r="A400">
        <v>348</v>
      </c>
      <c r="B400" t="s">
        <v>102</v>
      </c>
      <c r="C400" t="s">
        <v>86</v>
      </c>
      <c r="D400">
        <v>7.5499999999999998E-2</v>
      </c>
      <c r="E400">
        <v>0.14199999999999999</v>
      </c>
      <c r="F400">
        <v>0.66200000000000003</v>
      </c>
      <c r="G400">
        <v>0.14000000000000001</v>
      </c>
      <c r="H400">
        <v>0.20399999999999999</v>
      </c>
      <c r="I400">
        <v>0.214</v>
      </c>
      <c r="J400">
        <v>0.10299999999999999</v>
      </c>
      <c r="K400">
        <v>0.111</v>
      </c>
      <c r="L400">
        <v>8.5099999999999995E-2</v>
      </c>
      <c r="M400">
        <v>7.51E-2</v>
      </c>
      <c r="O400">
        <f t="shared" si="8"/>
        <v>0.18116999999999997</v>
      </c>
    </row>
    <row r="401" spans="1:15">
      <c r="A401">
        <v>348</v>
      </c>
      <c r="B401" t="s">
        <v>102</v>
      </c>
      <c r="C401" t="s">
        <v>86</v>
      </c>
      <c r="D401">
        <v>6.4600000000000005E-2</v>
      </c>
      <c r="F401">
        <v>9.2600000000000002E-2</v>
      </c>
      <c r="G401">
        <v>0.22700000000000001</v>
      </c>
      <c r="H401">
        <v>9.1300000000000006E-2</v>
      </c>
      <c r="I401">
        <v>5.7599999999999998E-2</v>
      </c>
      <c r="J401">
        <v>6.6400000000000001E-2</v>
      </c>
      <c r="K401">
        <v>5.8799999999999998E-2</v>
      </c>
      <c r="L401">
        <v>6.7199999999999996E-2</v>
      </c>
      <c r="M401">
        <v>7.7200000000000005E-2</v>
      </c>
      <c r="O401">
        <f t="shared" si="8"/>
        <v>8.9188888888888901E-2</v>
      </c>
    </row>
    <row r="402" spans="1:15">
      <c r="A402">
        <v>348</v>
      </c>
      <c r="B402" t="s">
        <v>102</v>
      </c>
      <c r="C402" t="s">
        <v>86</v>
      </c>
      <c r="D402">
        <v>0.151</v>
      </c>
      <c r="E402">
        <v>0.129</v>
      </c>
      <c r="F402">
        <v>0.13200000000000001</v>
      </c>
      <c r="G402">
        <v>0.13900000000000001</v>
      </c>
      <c r="H402">
        <v>0.115</v>
      </c>
      <c r="J402">
        <v>0.12</v>
      </c>
      <c r="K402">
        <v>7.4300000000000005E-2</v>
      </c>
      <c r="L402">
        <v>7.2300000000000003E-2</v>
      </c>
      <c r="M402">
        <v>6.1899999999999997E-2</v>
      </c>
      <c r="O402">
        <f t="shared" si="8"/>
        <v>0.1105</v>
      </c>
    </row>
    <row r="403" spans="1:15">
      <c r="A403">
        <v>348</v>
      </c>
      <c r="B403" t="s">
        <v>102</v>
      </c>
      <c r="C403" t="s">
        <v>86</v>
      </c>
      <c r="D403">
        <v>8.0199999999999994E-2</v>
      </c>
      <c r="E403">
        <v>9.4700000000000006E-2</v>
      </c>
      <c r="F403">
        <v>0.42699999999999999</v>
      </c>
      <c r="G403">
        <v>6.2899999999999998E-2</v>
      </c>
      <c r="H403">
        <v>0.09</v>
      </c>
      <c r="I403">
        <v>5.7799999999999997E-2</v>
      </c>
      <c r="J403">
        <v>7.9100000000000004E-2</v>
      </c>
      <c r="K403">
        <v>9.06E-2</v>
      </c>
      <c r="L403">
        <v>7.3499999999999996E-2</v>
      </c>
      <c r="M403">
        <v>8.7300000000000003E-2</v>
      </c>
      <c r="O403">
        <f t="shared" si="8"/>
        <v>0.11430999999999998</v>
      </c>
    </row>
    <row r="404" spans="1:15">
      <c r="A404">
        <v>348</v>
      </c>
      <c r="B404" t="s">
        <v>102</v>
      </c>
      <c r="C404" t="s">
        <v>86</v>
      </c>
      <c r="E404">
        <v>9.2999999999999999E-2</v>
      </c>
      <c r="F404">
        <v>0.32300000000000001</v>
      </c>
      <c r="G404">
        <v>3.78E-2</v>
      </c>
      <c r="H404">
        <v>4.8899999999999999E-2</v>
      </c>
      <c r="I404">
        <v>8.0500000000000002E-2</v>
      </c>
      <c r="J404">
        <v>8.0600000000000005E-2</v>
      </c>
      <c r="K404">
        <v>0.123</v>
      </c>
      <c r="M404">
        <v>8.5500000000000007E-2</v>
      </c>
      <c r="O404">
        <f t="shared" si="8"/>
        <v>0.10903750000000001</v>
      </c>
    </row>
    <row r="405" spans="1:15">
      <c r="A405">
        <v>348</v>
      </c>
      <c r="B405" t="s">
        <v>102</v>
      </c>
      <c r="C405" t="s">
        <v>86</v>
      </c>
      <c r="E405">
        <v>6.8199999999999997E-2</v>
      </c>
      <c r="H405">
        <v>9.9599999999999994E-2</v>
      </c>
      <c r="I405">
        <v>9.7500000000000003E-2</v>
      </c>
      <c r="J405">
        <v>7.1599999999999997E-2</v>
      </c>
      <c r="K405">
        <v>0.19800000000000001</v>
      </c>
      <c r="L405">
        <v>6.9400000000000003E-2</v>
      </c>
      <c r="M405">
        <v>4.4600000000000001E-2</v>
      </c>
      <c r="O405">
        <f t="shared" si="8"/>
        <v>9.2699999999999991E-2</v>
      </c>
    </row>
    <row r="406" spans="1:15">
      <c r="A406">
        <v>376</v>
      </c>
      <c r="B406" t="s">
        <v>180</v>
      </c>
      <c r="C406" t="s">
        <v>157</v>
      </c>
      <c r="J406">
        <v>61</v>
      </c>
      <c r="O406">
        <f t="shared" si="8"/>
        <v>61</v>
      </c>
    </row>
    <row r="407" spans="1:15">
      <c r="A407">
        <v>376</v>
      </c>
      <c r="B407" t="s">
        <v>180</v>
      </c>
      <c r="C407" t="s">
        <v>157</v>
      </c>
      <c r="L407">
        <v>35.799999999999997</v>
      </c>
      <c r="O407">
        <f t="shared" si="8"/>
        <v>35.799999999999997</v>
      </c>
    </row>
    <row r="408" spans="1:15">
      <c r="A408">
        <v>376</v>
      </c>
      <c r="B408" t="s">
        <v>180</v>
      </c>
      <c r="C408" t="s">
        <v>157</v>
      </c>
      <c r="D408">
        <v>55.1</v>
      </c>
      <c r="O408">
        <f t="shared" si="8"/>
        <v>55.1</v>
      </c>
    </row>
    <row r="409" spans="1:15">
      <c r="A409">
        <v>376</v>
      </c>
      <c r="B409" t="s">
        <v>180</v>
      </c>
      <c r="C409" t="s">
        <v>157</v>
      </c>
      <c r="M409">
        <v>45.1</v>
      </c>
      <c r="O409">
        <f t="shared" si="8"/>
        <v>45.1</v>
      </c>
    </row>
    <row r="410" spans="1:15">
      <c r="A410">
        <v>430</v>
      </c>
      <c r="B410" t="s">
        <v>181</v>
      </c>
      <c r="C410" t="s">
        <v>157</v>
      </c>
      <c r="J410">
        <v>31.1</v>
      </c>
      <c r="O410">
        <f t="shared" si="8"/>
        <v>31.1</v>
      </c>
    </row>
    <row r="411" spans="1:15">
      <c r="A411">
        <v>430</v>
      </c>
      <c r="B411" t="s">
        <v>181</v>
      </c>
      <c r="C411" t="s">
        <v>157</v>
      </c>
      <c r="L411">
        <v>35</v>
      </c>
      <c r="O411">
        <f t="shared" si="8"/>
        <v>35</v>
      </c>
    </row>
    <row r="412" spans="1:15">
      <c r="A412">
        <v>430</v>
      </c>
      <c r="B412" t="s">
        <v>181</v>
      </c>
      <c r="C412" t="s">
        <v>157</v>
      </c>
      <c r="D412">
        <v>29.4</v>
      </c>
      <c r="O412">
        <f t="shared" si="8"/>
        <v>29.4</v>
      </c>
    </row>
    <row r="413" spans="1:15">
      <c r="A413">
        <v>430</v>
      </c>
      <c r="B413" t="s">
        <v>181</v>
      </c>
      <c r="C413" t="s">
        <v>157</v>
      </c>
      <c r="M413">
        <v>43.7</v>
      </c>
      <c r="O413">
        <f t="shared" si="8"/>
        <v>43.7</v>
      </c>
    </row>
    <row r="414" spans="1:15">
      <c r="A414">
        <v>3164</v>
      </c>
      <c r="B414" t="s">
        <v>103</v>
      </c>
      <c r="C414" t="s">
        <v>72</v>
      </c>
      <c r="G414" t="s">
        <v>104</v>
      </c>
      <c r="O414" t="e">
        <f t="shared" si="8"/>
        <v>#DIV/0!</v>
      </c>
    </row>
    <row r="415" spans="1:15">
      <c r="A415">
        <v>3164</v>
      </c>
      <c r="B415" t="s">
        <v>103</v>
      </c>
      <c r="C415" t="s">
        <v>72</v>
      </c>
      <c r="D415">
        <v>0.6</v>
      </c>
      <c r="E415" t="s">
        <v>104</v>
      </c>
      <c r="F415">
        <v>1.2</v>
      </c>
      <c r="G415" t="s">
        <v>104</v>
      </c>
      <c r="H415">
        <v>3</v>
      </c>
      <c r="I415" t="s">
        <v>104</v>
      </c>
      <c r="J415" t="s">
        <v>104</v>
      </c>
      <c r="K415">
        <v>20.100000000000001</v>
      </c>
      <c r="O415">
        <f t="shared" si="8"/>
        <v>6.2250000000000005</v>
      </c>
    </row>
    <row r="416" spans="1:15">
      <c r="A416">
        <v>3164</v>
      </c>
      <c r="B416" t="s">
        <v>103</v>
      </c>
      <c r="C416" t="s">
        <v>72</v>
      </c>
      <c r="D416">
        <v>4.4000000000000004</v>
      </c>
      <c r="E416" t="s">
        <v>104</v>
      </c>
      <c r="F416" t="s">
        <v>104</v>
      </c>
      <c r="G416" t="s">
        <v>104</v>
      </c>
      <c r="H416" t="s">
        <v>104</v>
      </c>
      <c r="I416">
        <v>0.6</v>
      </c>
      <c r="J416" t="s">
        <v>104</v>
      </c>
      <c r="K416" t="s">
        <v>104</v>
      </c>
      <c r="L416" t="s">
        <v>104</v>
      </c>
      <c r="O416">
        <f t="shared" si="8"/>
        <v>2.5</v>
      </c>
    </row>
    <row r="417" spans="1:15">
      <c r="A417">
        <v>3164</v>
      </c>
      <c r="B417" t="s">
        <v>103</v>
      </c>
      <c r="C417" t="s">
        <v>72</v>
      </c>
      <c r="D417" t="s">
        <v>104</v>
      </c>
      <c r="E417" t="s">
        <v>104</v>
      </c>
      <c r="F417">
        <v>1.6</v>
      </c>
      <c r="G417" t="s">
        <v>104</v>
      </c>
      <c r="H417" t="s">
        <v>104</v>
      </c>
      <c r="I417" t="s">
        <v>104</v>
      </c>
      <c r="J417" t="s">
        <v>104</v>
      </c>
      <c r="K417" t="s">
        <v>104</v>
      </c>
      <c r="L417">
        <v>0.8</v>
      </c>
      <c r="O417">
        <f t="shared" si="8"/>
        <v>1.2000000000000002</v>
      </c>
    </row>
    <row r="418" spans="1:15">
      <c r="A418">
        <v>3164</v>
      </c>
      <c r="B418" t="s">
        <v>103</v>
      </c>
      <c r="C418" t="s">
        <v>72</v>
      </c>
      <c r="D418">
        <v>0.7</v>
      </c>
      <c r="E418" t="s">
        <v>104</v>
      </c>
      <c r="F418" t="s">
        <v>104</v>
      </c>
      <c r="H418" t="s">
        <v>104</v>
      </c>
      <c r="I418" t="s">
        <v>104</v>
      </c>
      <c r="J418" t="s">
        <v>104</v>
      </c>
      <c r="K418" t="s">
        <v>104</v>
      </c>
      <c r="L418" t="s">
        <v>104</v>
      </c>
      <c r="M418" t="s">
        <v>104</v>
      </c>
      <c r="O418">
        <f t="shared" si="8"/>
        <v>0.7</v>
      </c>
    </row>
    <row r="419" spans="1:15">
      <c r="A419">
        <v>3164</v>
      </c>
      <c r="B419" t="s">
        <v>103</v>
      </c>
      <c r="C419" t="s">
        <v>72</v>
      </c>
      <c r="D419">
        <v>2.6</v>
      </c>
      <c r="E419">
        <v>1</v>
      </c>
      <c r="F419">
        <v>3.5</v>
      </c>
      <c r="G419" t="s">
        <v>104</v>
      </c>
      <c r="H419" t="s">
        <v>104</v>
      </c>
      <c r="I419">
        <v>0.9</v>
      </c>
      <c r="J419" t="s">
        <v>104</v>
      </c>
      <c r="K419" t="s">
        <v>104</v>
      </c>
      <c r="L419">
        <v>19.7</v>
      </c>
      <c r="M419">
        <v>0.5</v>
      </c>
      <c r="O419">
        <f t="shared" si="8"/>
        <v>4.7</v>
      </c>
    </row>
    <row r="420" spans="1:15">
      <c r="A420">
        <v>3164</v>
      </c>
      <c r="B420" t="s">
        <v>103</v>
      </c>
      <c r="C420" t="s">
        <v>72</v>
      </c>
      <c r="D420">
        <v>0.6</v>
      </c>
      <c r="E420">
        <v>3.1</v>
      </c>
      <c r="F420" t="s">
        <v>104</v>
      </c>
      <c r="G420">
        <v>0.7</v>
      </c>
      <c r="H420" t="s">
        <v>104</v>
      </c>
      <c r="I420">
        <v>1</v>
      </c>
      <c r="J420">
        <v>1.4</v>
      </c>
      <c r="K420">
        <v>0.6</v>
      </c>
      <c r="L420">
        <v>1.2</v>
      </c>
      <c r="O420">
        <f t="shared" si="8"/>
        <v>1.2285714285714284</v>
      </c>
    </row>
    <row r="421" spans="1:15">
      <c r="A421">
        <v>3164</v>
      </c>
      <c r="B421" t="s">
        <v>103</v>
      </c>
      <c r="C421" t="s">
        <v>72</v>
      </c>
      <c r="D421">
        <v>2.6</v>
      </c>
      <c r="E421">
        <v>6.1</v>
      </c>
      <c r="G421">
        <v>0.5</v>
      </c>
      <c r="H421">
        <v>1.1000000000000001</v>
      </c>
      <c r="I421">
        <v>3.5</v>
      </c>
      <c r="K421">
        <v>1.2</v>
      </c>
      <c r="L421">
        <v>1.2</v>
      </c>
      <c r="M421">
        <v>1.7</v>
      </c>
      <c r="O421">
        <f t="shared" si="8"/>
        <v>2.2374999999999998</v>
      </c>
    </row>
    <row r="422" spans="1:15">
      <c r="A422">
        <v>3164</v>
      </c>
      <c r="B422" t="s">
        <v>103</v>
      </c>
      <c r="C422" t="s">
        <v>72</v>
      </c>
      <c r="D422">
        <v>3.3</v>
      </c>
      <c r="F422" t="s">
        <v>104</v>
      </c>
      <c r="G422" t="s">
        <v>104</v>
      </c>
      <c r="H422">
        <v>0.9</v>
      </c>
      <c r="I422">
        <v>0.8</v>
      </c>
      <c r="K422">
        <v>1.8</v>
      </c>
      <c r="L422">
        <v>2.7</v>
      </c>
      <c r="M422">
        <v>2.1</v>
      </c>
      <c r="O422">
        <f t="shared" si="8"/>
        <v>1.9333333333333333</v>
      </c>
    </row>
    <row r="423" spans="1:15">
      <c r="A423">
        <v>3164</v>
      </c>
      <c r="B423" t="s">
        <v>103</v>
      </c>
      <c r="C423" t="s">
        <v>72</v>
      </c>
      <c r="D423" t="s">
        <v>104</v>
      </c>
      <c r="E423">
        <v>0.5</v>
      </c>
      <c r="F423">
        <v>0.9</v>
      </c>
      <c r="G423" t="s">
        <v>104</v>
      </c>
      <c r="H423" t="s">
        <v>104</v>
      </c>
      <c r="J423" t="s">
        <v>104</v>
      </c>
      <c r="K423">
        <v>1</v>
      </c>
      <c r="L423">
        <v>87.2</v>
      </c>
      <c r="M423" t="s">
        <v>104</v>
      </c>
      <c r="O423">
        <f t="shared" si="8"/>
        <v>22.400000000000002</v>
      </c>
    </row>
    <row r="424" spans="1:15">
      <c r="A424">
        <v>3164</v>
      </c>
      <c r="B424" t="s">
        <v>103</v>
      </c>
      <c r="C424" t="s">
        <v>72</v>
      </c>
      <c r="E424">
        <v>3.3</v>
      </c>
      <c r="F424">
        <v>676</v>
      </c>
      <c r="G424">
        <v>3.8</v>
      </c>
      <c r="H424" t="s">
        <v>104</v>
      </c>
      <c r="J424" t="s">
        <v>104</v>
      </c>
      <c r="K424" t="s">
        <v>104</v>
      </c>
      <c r="L424">
        <v>0.80800000000000005</v>
      </c>
      <c r="M424" t="s">
        <v>112</v>
      </c>
      <c r="O424">
        <f t="shared" si="8"/>
        <v>170.97699999999998</v>
      </c>
    </row>
    <row r="425" spans="1:15">
      <c r="A425">
        <v>3164</v>
      </c>
      <c r="B425" t="s">
        <v>103</v>
      </c>
      <c r="C425" t="s">
        <v>72</v>
      </c>
      <c r="D425" t="s">
        <v>112</v>
      </c>
      <c r="E425">
        <v>1.1000000000000001</v>
      </c>
      <c r="F425" t="s">
        <v>112</v>
      </c>
      <c r="H425">
        <v>2.2000000000000002</v>
      </c>
      <c r="I425" t="s">
        <v>112</v>
      </c>
      <c r="J425" t="s">
        <v>112</v>
      </c>
      <c r="K425">
        <v>3</v>
      </c>
      <c r="L425" t="s">
        <v>104</v>
      </c>
      <c r="M425">
        <v>0.5</v>
      </c>
      <c r="O425">
        <f t="shared" si="8"/>
        <v>1.7000000000000002</v>
      </c>
    </row>
    <row r="426" spans="1:15">
      <c r="A426">
        <v>3164</v>
      </c>
      <c r="B426" t="s">
        <v>103</v>
      </c>
      <c r="C426" t="s">
        <v>72</v>
      </c>
      <c r="D426" t="s">
        <v>112</v>
      </c>
      <c r="O426" t="e">
        <f t="shared" si="8"/>
        <v>#DIV/0!</v>
      </c>
    </row>
    <row r="427" spans="1:15">
      <c r="A427">
        <v>3377</v>
      </c>
      <c r="B427" t="s">
        <v>105</v>
      </c>
      <c r="C427" t="s">
        <v>72</v>
      </c>
      <c r="E427">
        <v>0.02</v>
      </c>
      <c r="F427">
        <v>0.01</v>
      </c>
      <c r="G427">
        <v>0.01</v>
      </c>
      <c r="H427">
        <v>0.13</v>
      </c>
      <c r="I427">
        <v>0.01</v>
      </c>
      <c r="L427">
        <v>0.23</v>
      </c>
      <c r="M427">
        <v>0.26</v>
      </c>
      <c r="O427">
        <f t="shared" si="8"/>
        <v>9.5714285714285724E-2</v>
      </c>
    </row>
    <row r="428" spans="1:15">
      <c r="A428">
        <v>3377</v>
      </c>
      <c r="B428" t="s">
        <v>105</v>
      </c>
      <c r="C428" t="s">
        <v>72</v>
      </c>
      <c r="D428">
        <v>0.02</v>
      </c>
      <c r="E428">
        <v>0.03</v>
      </c>
      <c r="F428">
        <v>0.03</v>
      </c>
      <c r="G428">
        <v>0.03</v>
      </c>
      <c r="H428">
        <v>0.03</v>
      </c>
      <c r="I428">
        <v>0.74</v>
      </c>
      <c r="J428">
        <v>0.05</v>
      </c>
      <c r="K428">
        <v>0.02</v>
      </c>
      <c r="L428">
        <v>0.02</v>
      </c>
      <c r="M428">
        <v>0.03</v>
      </c>
      <c r="O428">
        <f t="shared" si="8"/>
        <v>0.1</v>
      </c>
    </row>
    <row r="429" spans="1:15">
      <c r="A429">
        <v>3377</v>
      </c>
      <c r="B429" t="s">
        <v>105</v>
      </c>
      <c r="C429" t="s">
        <v>72</v>
      </c>
      <c r="D429">
        <v>0</v>
      </c>
      <c r="E429">
        <v>0.02</v>
      </c>
      <c r="F429">
        <v>0.02</v>
      </c>
      <c r="G429">
        <v>0.03</v>
      </c>
      <c r="H429">
        <v>0.02</v>
      </c>
      <c r="I429">
        <v>0.02</v>
      </c>
      <c r="J429">
        <v>0.02</v>
      </c>
      <c r="K429">
        <v>0.01</v>
      </c>
      <c r="L429">
        <v>0.02</v>
      </c>
      <c r="M429">
        <v>0.05</v>
      </c>
      <c r="O429">
        <f t="shared" si="8"/>
        <v>2.1000000000000001E-2</v>
      </c>
    </row>
    <row r="430" spans="1:15">
      <c r="A430">
        <v>3377</v>
      </c>
      <c r="B430" t="s">
        <v>105</v>
      </c>
      <c r="C430" t="s">
        <v>72</v>
      </c>
      <c r="D430">
        <v>0.02</v>
      </c>
      <c r="F430">
        <v>0.01</v>
      </c>
      <c r="G430">
        <v>0.03</v>
      </c>
      <c r="H430">
        <v>0.03</v>
      </c>
      <c r="I430">
        <v>0.02</v>
      </c>
      <c r="J430">
        <v>0.02</v>
      </c>
      <c r="K430">
        <v>0.01</v>
      </c>
      <c r="L430">
        <v>0.03</v>
      </c>
      <c r="M430">
        <v>0.02</v>
      </c>
      <c r="O430">
        <f t="shared" si="8"/>
        <v>2.1111111111111112E-2</v>
      </c>
    </row>
    <row r="431" spans="1:15">
      <c r="A431">
        <v>3377</v>
      </c>
      <c r="B431" t="s">
        <v>105</v>
      </c>
      <c r="C431" t="s">
        <v>72</v>
      </c>
      <c r="G431">
        <v>0.01</v>
      </c>
      <c r="H431">
        <v>0.02</v>
      </c>
      <c r="J431">
        <v>0.01</v>
      </c>
      <c r="K431">
        <v>0.01</v>
      </c>
      <c r="L431">
        <v>0.02</v>
      </c>
      <c r="M431">
        <v>0.01</v>
      </c>
      <c r="O431">
        <f t="shared" si="8"/>
        <v>1.3333333333333334E-2</v>
      </c>
    </row>
    <row r="432" spans="1:15">
      <c r="A432" s="27">
        <v>3408</v>
      </c>
      <c r="B432" s="27" t="s">
        <v>106</v>
      </c>
      <c r="C432" s="27" t="s">
        <v>72</v>
      </c>
      <c r="D432" s="27"/>
      <c r="E432" s="27">
        <v>1.6</v>
      </c>
      <c r="F432" s="27">
        <v>3.7</v>
      </c>
      <c r="G432" s="27">
        <v>1.9</v>
      </c>
      <c r="H432" s="27">
        <v>5.8</v>
      </c>
      <c r="I432" s="27">
        <v>2.2000000000000002</v>
      </c>
      <c r="J432" s="27"/>
      <c r="K432" s="27"/>
      <c r="L432" s="27"/>
      <c r="M432" s="27"/>
      <c r="N432" s="27"/>
      <c r="O432" s="27">
        <f t="shared" si="8"/>
        <v>3.04</v>
      </c>
    </row>
    <row r="433" spans="1:15">
      <c r="A433" s="27">
        <v>3408</v>
      </c>
      <c r="B433" s="27" t="s">
        <v>106</v>
      </c>
      <c r="C433" s="27" t="s">
        <v>72</v>
      </c>
      <c r="D433" s="27">
        <v>1.48</v>
      </c>
      <c r="E433" s="27">
        <v>2.23</v>
      </c>
      <c r="F433" s="27">
        <v>1.32</v>
      </c>
      <c r="G433" s="27">
        <v>18.2</v>
      </c>
      <c r="H433" s="27">
        <v>3.94</v>
      </c>
      <c r="I433" s="27">
        <v>3.99</v>
      </c>
      <c r="J433" s="27">
        <v>8.2200000000000006</v>
      </c>
      <c r="K433" s="27">
        <v>2.75</v>
      </c>
      <c r="L433" s="27">
        <v>2.29</v>
      </c>
      <c r="M433" s="27">
        <v>1.85</v>
      </c>
      <c r="N433" s="27"/>
      <c r="O433" s="27">
        <f t="shared" si="8"/>
        <v>4.6270000000000007</v>
      </c>
    </row>
    <row r="434" spans="1:15">
      <c r="A434" s="27">
        <v>3408</v>
      </c>
      <c r="B434" s="27" t="s">
        <v>106</v>
      </c>
      <c r="C434" s="27" t="s">
        <v>72</v>
      </c>
      <c r="D434" s="27">
        <v>0.83299999999999996</v>
      </c>
      <c r="E434" s="27">
        <v>1.57</v>
      </c>
      <c r="F434" s="27">
        <v>1.54</v>
      </c>
      <c r="G434" s="27">
        <v>2.57</v>
      </c>
      <c r="H434" s="27">
        <v>1.71</v>
      </c>
      <c r="I434" s="27">
        <v>2.19</v>
      </c>
      <c r="J434" s="27">
        <v>1.86</v>
      </c>
      <c r="K434" s="27">
        <v>2.8</v>
      </c>
      <c r="L434" s="27">
        <v>1.98</v>
      </c>
      <c r="M434" s="27">
        <v>7.36</v>
      </c>
      <c r="N434" s="27"/>
      <c r="O434" s="27">
        <f t="shared" si="8"/>
        <v>2.4412999999999996</v>
      </c>
    </row>
    <row r="435" spans="1:15">
      <c r="A435" s="27">
        <v>3408</v>
      </c>
      <c r="B435" s="27" t="s">
        <v>106</v>
      </c>
      <c r="C435" s="27" t="s">
        <v>72</v>
      </c>
      <c r="D435" s="27">
        <v>0.75800000000000001</v>
      </c>
      <c r="E435" s="27"/>
      <c r="F435" s="27">
        <v>2.87</v>
      </c>
      <c r="G435" s="27">
        <v>1.03</v>
      </c>
      <c r="H435" s="27">
        <v>0.80100000000000005</v>
      </c>
      <c r="I435" s="27">
        <v>0.73599999999999999</v>
      </c>
      <c r="J435" s="27">
        <v>3.15</v>
      </c>
      <c r="K435" s="27">
        <v>2.39</v>
      </c>
      <c r="L435" s="27">
        <v>3.69</v>
      </c>
      <c r="M435" s="27">
        <v>2.16</v>
      </c>
      <c r="N435" s="27"/>
      <c r="O435" s="27">
        <f t="shared" si="8"/>
        <v>1.953888888888889</v>
      </c>
    </row>
    <row r="436" spans="1:15">
      <c r="A436" s="27">
        <v>3408</v>
      </c>
      <c r="B436" s="27" t="s">
        <v>106</v>
      </c>
      <c r="C436" s="27" t="s">
        <v>72</v>
      </c>
      <c r="D436" s="27">
        <v>1.95</v>
      </c>
      <c r="E436" s="27">
        <v>0.84699999999999998</v>
      </c>
      <c r="F436" s="27">
        <v>1.75</v>
      </c>
      <c r="G436" s="27">
        <v>1.1499999999999999</v>
      </c>
      <c r="H436" s="27">
        <v>1.2</v>
      </c>
      <c r="I436" s="27"/>
      <c r="J436" s="27">
        <v>1.49</v>
      </c>
      <c r="K436" s="27">
        <v>1.41</v>
      </c>
      <c r="L436" s="27">
        <v>1.53</v>
      </c>
      <c r="M436" s="27">
        <v>1.83</v>
      </c>
      <c r="N436" s="27"/>
      <c r="O436" s="27">
        <f t="shared" si="8"/>
        <v>1.4618888888888888</v>
      </c>
    </row>
    <row r="437" spans="1:15">
      <c r="A437">
        <v>3409</v>
      </c>
      <c r="B437" t="s">
        <v>107</v>
      </c>
      <c r="C437" t="s">
        <v>72</v>
      </c>
      <c r="E437" t="s">
        <v>104</v>
      </c>
      <c r="F437" t="s">
        <v>104</v>
      </c>
      <c r="G437" t="s">
        <v>104</v>
      </c>
      <c r="H437">
        <v>1.6</v>
      </c>
      <c r="I437" t="s">
        <v>104</v>
      </c>
      <c r="O437">
        <f t="shared" si="8"/>
        <v>1.6</v>
      </c>
    </row>
    <row r="438" spans="1:15">
      <c r="A438">
        <v>3409</v>
      </c>
      <c r="B438" t="s">
        <v>107</v>
      </c>
      <c r="C438" t="s">
        <v>72</v>
      </c>
      <c r="D438" t="s">
        <v>104</v>
      </c>
      <c r="E438" t="s">
        <v>104</v>
      </c>
      <c r="F438" t="s">
        <v>104</v>
      </c>
      <c r="G438" t="s">
        <v>104</v>
      </c>
      <c r="H438" t="s">
        <v>104</v>
      </c>
      <c r="I438" t="s">
        <v>104</v>
      </c>
      <c r="J438" t="s">
        <v>104</v>
      </c>
      <c r="K438" t="s">
        <v>104</v>
      </c>
      <c r="L438" t="s">
        <v>104</v>
      </c>
      <c r="M438" t="s">
        <v>104</v>
      </c>
    </row>
    <row r="439" spans="1:15">
      <c r="A439">
        <v>3409</v>
      </c>
      <c r="B439" t="s">
        <v>107</v>
      </c>
      <c r="C439" t="s">
        <v>72</v>
      </c>
      <c r="D439" t="s">
        <v>104</v>
      </c>
      <c r="E439" t="s">
        <v>104</v>
      </c>
      <c r="F439" t="s">
        <v>104</v>
      </c>
      <c r="G439" t="s">
        <v>104</v>
      </c>
      <c r="H439" t="s">
        <v>104</v>
      </c>
      <c r="I439" t="s">
        <v>104</v>
      </c>
      <c r="J439" t="s">
        <v>104</v>
      </c>
      <c r="K439" t="s">
        <v>104</v>
      </c>
      <c r="L439" t="s">
        <v>104</v>
      </c>
      <c r="M439" t="s">
        <v>104</v>
      </c>
    </row>
    <row r="440" spans="1:15">
      <c r="A440">
        <v>3409</v>
      </c>
      <c r="B440" t="s">
        <v>107</v>
      </c>
      <c r="C440" t="s">
        <v>72</v>
      </c>
      <c r="D440" t="s">
        <v>104</v>
      </c>
      <c r="F440" t="s">
        <v>104</v>
      </c>
      <c r="G440" t="s">
        <v>104</v>
      </c>
      <c r="H440" t="s">
        <v>104</v>
      </c>
      <c r="I440" t="s">
        <v>104</v>
      </c>
      <c r="J440" t="s">
        <v>104</v>
      </c>
      <c r="K440" t="s">
        <v>104</v>
      </c>
      <c r="L440" t="s">
        <v>104</v>
      </c>
      <c r="M440" t="s">
        <v>104</v>
      </c>
    </row>
    <row r="441" spans="1:15">
      <c r="A441">
        <v>3409</v>
      </c>
      <c r="B441" t="s">
        <v>107</v>
      </c>
      <c r="C441" t="s">
        <v>72</v>
      </c>
      <c r="D441" t="s">
        <v>104</v>
      </c>
      <c r="E441" t="s">
        <v>104</v>
      </c>
      <c r="F441">
        <v>0.504</v>
      </c>
      <c r="G441" t="s">
        <v>104</v>
      </c>
      <c r="H441" t="s">
        <v>104</v>
      </c>
      <c r="J441" t="s">
        <v>104</v>
      </c>
      <c r="K441" t="s">
        <v>104</v>
      </c>
      <c r="L441" t="s">
        <v>104</v>
      </c>
      <c r="M441" t="s">
        <v>104</v>
      </c>
      <c r="O441">
        <f t="shared" si="8"/>
        <v>0.504</v>
      </c>
    </row>
    <row r="442" spans="1:15">
      <c r="A442">
        <v>3409</v>
      </c>
      <c r="B442" t="s">
        <v>107</v>
      </c>
      <c r="C442" t="s">
        <v>72</v>
      </c>
      <c r="D442" t="s">
        <v>104</v>
      </c>
      <c r="E442" t="s">
        <v>104</v>
      </c>
      <c r="F442">
        <v>8.44</v>
      </c>
      <c r="G442" t="s">
        <v>104</v>
      </c>
      <c r="H442" t="s">
        <v>104</v>
      </c>
      <c r="I442" t="s">
        <v>104</v>
      </c>
      <c r="J442" t="s">
        <v>104</v>
      </c>
      <c r="K442" t="s">
        <v>104</v>
      </c>
      <c r="L442" t="s">
        <v>104</v>
      </c>
      <c r="M442" t="s">
        <v>104</v>
      </c>
      <c r="O442">
        <f t="shared" si="8"/>
        <v>8.44</v>
      </c>
    </row>
    <row r="443" spans="1:15">
      <c r="A443">
        <v>3409</v>
      </c>
      <c r="B443" t="s">
        <v>107</v>
      </c>
      <c r="C443" t="s">
        <v>72</v>
      </c>
      <c r="D443" t="s">
        <v>104</v>
      </c>
      <c r="E443" t="s">
        <v>104</v>
      </c>
      <c r="F443" t="s">
        <v>104</v>
      </c>
      <c r="G443" t="s">
        <v>104</v>
      </c>
      <c r="H443" t="s">
        <v>104</v>
      </c>
      <c r="I443" t="s">
        <v>104</v>
      </c>
      <c r="J443" t="s">
        <v>104</v>
      </c>
      <c r="K443" t="s">
        <v>104</v>
      </c>
      <c r="M443" t="s">
        <v>104</v>
      </c>
    </row>
    <row r="444" spans="1:15">
      <c r="A444">
        <v>3409</v>
      </c>
      <c r="B444" t="s">
        <v>107</v>
      </c>
      <c r="C444" t="s">
        <v>72</v>
      </c>
      <c r="D444" t="s">
        <v>104</v>
      </c>
      <c r="E444" t="s">
        <v>104</v>
      </c>
      <c r="F444" t="s">
        <v>104</v>
      </c>
      <c r="H444" t="s">
        <v>104</v>
      </c>
      <c r="I444" t="s">
        <v>104</v>
      </c>
      <c r="J444" t="s">
        <v>104</v>
      </c>
      <c r="K444" t="s">
        <v>104</v>
      </c>
      <c r="L444" t="s">
        <v>104</v>
      </c>
    </row>
    <row r="445" spans="1:15">
      <c r="A445">
        <v>3409</v>
      </c>
      <c r="B445" t="s">
        <v>107</v>
      </c>
      <c r="C445" t="s">
        <v>72</v>
      </c>
      <c r="D445" t="s">
        <v>104</v>
      </c>
      <c r="E445" t="s">
        <v>104</v>
      </c>
      <c r="F445" t="s">
        <v>104</v>
      </c>
      <c r="H445" t="s">
        <v>104</v>
      </c>
      <c r="I445" t="s">
        <v>104</v>
      </c>
      <c r="J445" t="s">
        <v>104</v>
      </c>
      <c r="K445" t="s">
        <v>104</v>
      </c>
      <c r="L445" t="s">
        <v>104</v>
      </c>
      <c r="M445" t="s">
        <v>104</v>
      </c>
    </row>
    <row r="446" spans="1:15">
      <c r="A446">
        <v>3409</v>
      </c>
      <c r="B446" t="s">
        <v>107</v>
      </c>
      <c r="C446" t="s">
        <v>72</v>
      </c>
      <c r="D446" t="s">
        <v>104</v>
      </c>
      <c r="F446" t="s">
        <v>104</v>
      </c>
      <c r="G446" t="s">
        <v>104</v>
      </c>
      <c r="H446" t="s">
        <v>104</v>
      </c>
      <c r="I446" t="s">
        <v>104</v>
      </c>
      <c r="J446" t="s">
        <v>104</v>
      </c>
      <c r="K446" t="s">
        <v>104</v>
      </c>
      <c r="L446" t="s">
        <v>104</v>
      </c>
      <c r="M446" t="s">
        <v>104</v>
      </c>
    </row>
    <row r="447" spans="1:15">
      <c r="A447">
        <v>3409</v>
      </c>
      <c r="B447" t="s">
        <v>107</v>
      </c>
      <c r="C447" t="s">
        <v>72</v>
      </c>
      <c r="D447" t="s">
        <v>104</v>
      </c>
      <c r="E447" t="s">
        <v>104</v>
      </c>
      <c r="F447" t="s">
        <v>104</v>
      </c>
      <c r="G447" t="s">
        <v>104</v>
      </c>
      <c r="H447" t="s">
        <v>104</v>
      </c>
      <c r="I447" t="s">
        <v>104</v>
      </c>
      <c r="J447" t="s">
        <v>104</v>
      </c>
      <c r="K447" t="s">
        <v>104</v>
      </c>
      <c r="L447" t="s">
        <v>104</v>
      </c>
      <c r="M447" t="s">
        <v>104</v>
      </c>
    </row>
    <row r="448" spans="1:15">
      <c r="A448">
        <v>3409</v>
      </c>
      <c r="B448" t="s">
        <v>107</v>
      </c>
      <c r="C448" t="s">
        <v>72</v>
      </c>
      <c r="D448" t="s">
        <v>104</v>
      </c>
      <c r="E448" t="s">
        <v>104</v>
      </c>
      <c r="F448" t="s">
        <v>104</v>
      </c>
      <c r="G448" t="s">
        <v>104</v>
      </c>
      <c r="H448" t="s">
        <v>104</v>
      </c>
      <c r="I448" t="s">
        <v>104</v>
      </c>
      <c r="K448" t="s">
        <v>104</v>
      </c>
      <c r="L448" t="s">
        <v>104</v>
      </c>
      <c r="M448" t="s">
        <v>104</v>
      </c>
    </row>
    <row r="449" spans="1:15">
      <c r="A449">
        <v>3409</v>
      </c>
      <c r="B449" t="s">
        <v>107</v>
      </c>
      <c r="C449" t="s">
        <v>72</v>
      </c>
      <c r="D449" t="s">
        <v>104</v>
      </c>
      <c r="E449" t="s">
        <v>104</v>
      </c>
      <c r="F449" t="s">
        <v>104</v>
      </c>
      <c r="G449" t="s">
        <v>104</v>
      </c>
      <c r="H449" t="s">
        <v>104</v>
      </c>
      <c r="I449" t="s">
        <v>104</v>
      </c>
      <c r="J449" t="s">
        <v>104</v>
      </c>
      <c r="K449" t="s">
        <v>104</v>
      </c>
      <c r="M449" t="s">
        <v>104</v>
      </c>
    </row>
    <row r="450" spans="1:15">
      <c r="A450">
        <v>3409</v>
      </c>
      <c r="B450" t="s">
        <v>107</v>
      </c>
      <c r="C450" t="s">
        <v>72</v>
      </c>
      <c r="E450" t="s">
        <v>104</v>
      </c>
      <c r="F450">
        <v>0.9</v>
      </c>
      <c r="G450" t="s">
        <v>104</v>
      </c>
      <c r="H450" t="s">
        <v>104</v>
      </c>
      <c r="I450" t="s">
        <v>104</v>
      </c>
      <c r="J450" t="s">
        <v>104</v>
      </c>
      <c r="K450">
        <v>0.6</v>
      </c>
      <c r="L450" t="s">
        <v>104</v>
      </c>
      <c r="M450" t="s">
        <v>104</v>
      </c>
      <c r="O450">
        <f t="shared" si="8"/>
        <v>0.75</v>
      </c>
    </row>
    <row r="451" spans="1:15">
      <c r="A451">
        <v>3409</v>
      </c>
      <c r="B451" t="s">
        <v>107</v>
      </c>
      <c r="C451" t="s">
        <v>72</v>
      </c>
      <c r="D451" t="s">
        <v>104</v>
      </c>
      <c r="E451" t="s">
        <v>104</v>
      </c>
      <c r="F451" t="s">
        <v>104</v>
      </c>
      <c r="G451" t="s">
        <v>104</v>
      </c>
      <c r="H451" t="s">
        <v>104</v>
      </c>
      <c r="I451" t="s">
        <v>104</v>
      </c>
      <c r="J451">
        <v>0.6</v>
      </c>
      <c r="K451">
        <v>8.6999999999999993</v>
      </c>
      <c r="L451" t="s">
        <v>104</v>
      </c>
      <c r="O451">
        <f t="shared" ref="O451:O514" si="9">AVERAGE(D451:M451)</f>
        <v>4.6499999999999995</v>
      </c>
    </row>
    <row r="452" spans="1:15">
      <c r="A452">
        <v>3409</v>
      </c>
      <c r="B452" t="s">
        <v>107</v>
      </c>
      <c r="C452" t="s">
        <v>72</v>
      </c>
      <c r="D452">
        <v>3.2</v>
      </c>
      <c r="E452" t="s">
        <v>104</v>
      </c>
      <c r="F452" t="s">
        <v>104</v>
      </c>
      <c r="G452" t="s">
        <v>104</v>
      </c>
      <c r="H452" t="s">
        <v>104</v>
      </c>
      <c r="I452" t="s">
        <v>104</v>
      </c>
      <c r="J452">
        <v>0.6</v>
      </c>
      <c r="K452" t="s">
        <v>104</v>
      </c>
      <c r="L452" t="s">
        <v>104</v>
      </c>
      <c r="O452">
        <f t="shared" si="9"/>
        <v>1.9000000000000001</v>
      </c>
    </row>
    <row r="453" spans="1:15">
      <c r="A453">
        <v>3409</v>
      </c>
      <c r="B453" t="s">
        <v>107</v>
      </c>
      <c r="C453" t="s">
        <v>72</v>
      </c>
      <c r="D453" t="s">
        <v>104</v>
      </c>
      <c r="E453" t="s">
        <v>104</v>
      </c>
      <c r="F453" t="s">
        <v>104</v>
      </c>
      <c r="G453" t="s">
        <v>104</v>
      </c>
      <c r="H453" t="s">
        <v>104</v>
      </c>
      <c r="I453" t="s">
        <v>104</v>
      </c>
      <c r="J453" t="s">
        <v>104</v>
      </c>
      <c r="K453" t="s">
        <v>104</v>
      </c>
      <c r="L453" t="s">
        <v>104</v>
      </c>
    </row>
    <row r="454" spans="1:15">
      <c r="A454">
        <v>3409</v>
      </c>
      <c r="B454" t="s">
        <v>107</v>
      </c>
      <c r="C454" t="s">
        <v>72</v>
      </c>
      <c r="D454">
        <v>1.6</v>
      </c>
      <c r="E454" t="s">
        <v>104</v>
      </c>
      <c r="F454" t="s">
        <v>104</v>
      </c>
      <c r="H454" t="s">
        <v>104</v>
      </c>
      <c r="I454" t="s">
        <v>104</v>
      </c>
      <c r="J454" t="s">
        <v>104</v>
      </c>
      <c r="K454" t="s">
        <v>104</v>
      </c>
      <c r="L454" t="s">
        <v>104</v>
      </c>
      <c r="M454" t="s">
        <v>104</v>
      </c>
      <c r="O454">
        <f t="shared" si="9"/>
        <v>1.6</v>
      </c>
    </row>
    <row r="455" spans="1:15">
      <c r="A455">
        <v>3409</v>
      </c>
      <c r="B455" t="s">
        <v>107</v>
      </c>
      <c r="C455" t="s">
        <v>72</v>
      </c>
      <c r="D455" t="s">
        <v>104</v>
      </c>
      <c r="E455" t="s">
        <v>104</v>
      </c>
      <c r="F455" t="s">
        <v>104</v>
      </c>
      <c r="G455" t="s">
        <v>104</v>
      </c>
      <c r="H455" t="s">
        <v>104</v>
      </c>
      <c r="I455" t="s">
        <v>104</v>
      </c>
      <c r="J455" t="s">
        <v>104</v>
      </c>
      <c r="K455">
        <v>5.4</v>
      </c>
      <c r="L455">
        <v>2.8</v>
      </c>
      <c r="M455" t="s">
        <v>104</v>
      </c>
      <c r="O455">
        <f t="shared" si="9"/>
        <v>4.0999999999999996</v>
      </c>
    </row>
    <row r="456" spans="1:15">
      <c r="A456">
        <v>3409</v>
      </c>
      <c r="B456" t="s">
        <v>107</v>
      </c>
      <c r="C456" t="s">
        <v>72</v>
      </c>
      <c r="D456">
        <v>23.8</v>
      </c>
      <c r="E456" t="s">
        <v>104</v>
      </c>
      <c r="F456" t="s">
        <v>104</v>
      </c>
      <c r="G456" t="s">
        <v>104</v>
      </c>
      <c r="H456" t="s">
        <v>104</v>
      </c>
      <c r="I456" t="s">
        <v>104</v>
      </c>
      <c r="J456">
        <v>2</v>
      </c>
      <c r="K456">
        <v>0.5</v>
      </c>
      <c r="L456" t="s">
        <v>104</v>
      </c>
      <c r="O456">
        <f t="shared" si="9"/>
        <v>8.7666666666666675</v>
      </c>
    </row>
    <row r="457" spans="1:15">
      <c r="A457">
        <v>3409</v>
      </c>
      <c r="B457" t="s">
        <v>107</v>
      </c>
      <c r="C457" t="s">
        <v>72</v>
      </c>
      <c r="D457">
        <v>8</v>
      </c>
      <c r="E457">
        <v>3.2</v>
      </c>
      <c r="G457" t="s">
        <v>104</v>
      </c>
      <c r="H457" t="s">
        <v>104</v>
      </c>
      <c r="I457">
        <v>1.6</v>
      </c>
      <c r="K457">
        <v>0.9</v>
      </c>
      <c r="L457">
        <v>2.1</v>
      </c>
      <c r="M457">
        <v>0.5</v>
      </c>
      <c r="O457">
        <f t="shared" si="9"/>
        <v>2.7166666666666663</v>
      </c>
    </row>
    <row r="458" spans="1:15">
      <c r="A458">
        <v>3410</v>
      </c>
      <c r="B458" t="s">
        <v>108</v>
      </c>
      <c r="C458" t="s">
        <v>72</v>
      </c>
      <c r="E458" t="s">
        <v>104</v>
      </c>
      <c r="F458">
        <v>2.2000000000000002</v>
      </c>
      <c r="G458">
        <v>0.77</v>
      </c>
      <c r="H458">
        <v>2</v>
      </c>
      <c r="I458">
        <v>0.88</v>
      </c>
      <c r="L458">
        <v>0.97</v>
      </c>
      <c r="M458">
        <v>0.86</v>
      </c>
      <c r="O458">
        <f t="shared" si="9"/>
        <v>1.28</v>
      </c>
    </row>
    <row r="459" spans="1:15">
      <c r="A459">
        <v>3410</v>
      </c>
      <c r="B459" t="s">
        <v>108</v>
      </c>
      <c r="C459" t="s">
        <v>72</v>
      </c>
      <c r="D459" t="s">
        <v>104</v>
      </c>
      <c r="E459" t="s">
        <v>104</v>
      </c>
      <c r="F459" t="s">
        <v>104</v>
      </c>
      <c r="G459" t="s">
        <v>104</v>
      </c>
      <c r="H459">
        <v>0.61099999999999999</v>
      </c>
      <c r="I459" t="s">
        <v>104</v>
      </c>
      <c r="J459">
        <v>0.60099999999999998</v>
      </c>
      <c r="K459">
        <v>0.89600000000000002</v>
      </c>
      <c r="L459" t="s">
        <v>104</v>
      </c>
      <c r="M459">
        <v>0.61099999999999999</v>
      </c>
      <c r="O459">
        <f t="shared" si="9"/>
        <v>0.67975000000000008</v>
      </c>
    </row>
    <row r="460" spans="1:15">
      <c r="A460">
        <v>3410</v>
      </c>
      <c r="B460" t="s">
        <v>108</v>
      </c>
      <c r="C460" t="s">
        <v>72</v>
      </c>
      <c r="D460" t="s">
        <v>104</v>
      </c>
      <c r="E460" t="s">
        <v>104</v>
      </c>
      <c r="F460" t="s">
        <v>104</v>
      </c>
      <c r="G460" t="s">
        <v>104</v>
      </c>
      <c r="H460" t="s">
        <v>104</v>
      </c>
      <c r="I460">
        <v>0.83899999999999997</v>
      </c>
      <c r="J460" t="s">
        <v>104</v>
      </c>
      <c r="K460">
        <v>1.63</v>
      </c>
      <c r="L460">
        <v>0.59799999999999998</v>
      </c>
      <c r="M460" t="s">
        <v>104</v>
      </c>
      <c r="O460">
        <f t="shared" si="9"/>
        <v>1.0223333333333333</v>
      </c>
    </row>
    <row r="461" spans="1:15">
      <c r="A461">
        <v>3410</v>
      </c>
      <c r="B461" t="s">
        <v>108</v>
      </c>
      <c r="C461" t="s">
        <v>72</v>
      </c>
      <c r="D461" t="s">
        <v>104</v>
      </c>
      <c r="F461">
        <v>1.53</v>
      </c>
      <c r="G461" t="s">
        <v>104</v>
      </c>
      <c r="H461">
        <v>0.63</v>
      </c>
      <c r="I461" t="s">
        <v>104</v>
      </c>
      <c r="J461">
        <v>0.64</v>
      </c>
      <c r="K461" t="s">
        <v>104</v>
      </c>
      <c r="L461" t="s">
        <v>104</v>
      </c>
      <c r="M461" t="s">
        <v>104</v>
      </c>
      <c r="O461">
        <f t="shared" si="9"/>
        <v>0.93333333333333346</v>
      </c>
    </row>
    <row r="462" spans="1:15">
      <c r="A462">
        <v>3410</v>
      </c>
      <c r="B462" t="s">
        <v>108</v>
      </c>
      <c r="C462" t="s">
        <v>72</v>
      </c>
      <c r="D462" t="s">
        <v>104</v>
      </c>
      <c r="E462" t="s">
        <v>104</v>
      </c>
      <c r="F462" t="s">
        <v>104</v>
      </c>
      <c r="G462" t="s">
        <v>104</v>
      </c>
      <c r="H462" t="s">
        <v>104</v>
      </c>
      <c r="J462">
        <v>0.81399999999999995</v>
      </c>
      <c r="K462">
        <v>0.90600000000000003</v>
      </c>
      <c r="L462">
        <v>0.52</v>
      </c>
      <c r="M462">
        <v>0.52300000000000002</v>
      </c>
      <c r="O462">
        <f t="shared" si="9"/>
        <v>0.69075000000000009</v>
      </c>
    </row>
    <row r="463" spans="1:15">
      <c r="A463">
        <v>3410</v>
      </c>
      <c r="B463" t="s">
        <v>108</v>
      </c>
      <c r="C463" t="s">
        <v>72</v>
      </c>
      <c r="D463" t="s">
        <v>112</v>
      </c>
      <c r="E463" t="s">
        <v>112</v>
      </c>
      <c r="F463">
        <v>8.49</v>
      </c>
      <c r="G463" t="s">
        <v>112</v>
      </c>
      <c r="H463" t="s">
        <v>112</v>
      </c>
      <c r="I463" t="s">
        <v>112</v>
      </c>
      <c r="J463" t="s">
        <v>112</v>
      </c>
      <c r="K463" t="s">
        <v>112</v>
      </c>
      <c r="L463" t="s">
        <v>112</v>
      </c>
      <c r="M463" t="s">
        <v>112</v>
      </c>
      <c r="O463">
        <f t="shared" si="9"/>
        <v>8.49</v>
      </c>
    </row>
    <row r="464" spans="1:15">
      <c r="A464">
        <v>3410</v>
      </c>
      <c r="B464" t="s">
        <v>108</v>
      </c>
      <c r="C464" t="s">
        <v>72</v>
      </c>
      <c r="D464">
        <v>3.78</v>
      </c>
      <c r="E464">
        <v>1.32</v>
      </c>
      <c r="F464">
        <v>1.07</v>
      </c>
      <c r="G464" t="s">
        <v>112</v>
      </c>
      <c r="H464" t="s">
        <v>112</v>
      </c>
      <c r="I464" t="s">
        <v>112</v>
      </c>
      <c r="J464" t="s">
        <v>112</v>
      </c>
      <c r="K464" t="s">
        <v>112</v>
      </c>
      <c r="M464" t="s">
        <v>112</v>
      </c>
      <c r="O464">
        <f t="shared" si="9"/>
        <v>2.0566666666666666</v>
      </c>
    </row>
    <row r="465" spans="1:15">
      <c r="A465">
        <v>3410</v>
      </c>
      <c r="B465" t="s">
        <v>108</v>
      </c>
      <c r="C465" t="s">
        <v>72</v>
      </c>
      <c r="D465" t="s">
        <v>112</v>
      </c>
      <c r="E465" t="s">
        <v>112</v>
      </c>
      <c r="F465">
        <v>2.65</v>
      </c>
      <c r="H465" t="s">
        <v>112</v>
      </c>
      <c r="I465" t="s">
        <v>112</v>
      </c>
      <c r="J465" t="s">
        <v>112</v>
      </c>
      <c r="K465" t="s">
        <v>112</v>
      </c>
      <c r="L465" t="s">
        <v>112</v>
      </c>
      <c r="O465">
        <f t="shared" si="9"/>
        <v>2.65</v>
      </c>
    </row>
    <row r="466" spans="1:15">
      <c r="A466">
        <v>3410</v>
      </c>
      <c r="B466" t="s">
        <v>108</v>
      </c>
      <c r="C466" t="s">
        <v>72</v>
      </c>
      <c r="D466" t="s">
        <v>112</v>
      </c>
      <c r="E466" t="s">
        <v>112</v>
      </c>
      <c r="F466" t="s">
        <v>112</v>
      </c>
      <c r="H466" t="s">
        <v>112</v>
      </c>
      <c r="I466" t="s">
        <v>112</v>
      </c>
      <c r="J466" t="s">
        <v>112</v>
      </c>
      <c r="K466" t="s">
        <v>112</v>
      </c>
      <c r="L466" t="s">
        <v>112</v>
      </c>
      <c r="M466" t="s">
        <v>112</v>
      </c>
    </row>
    <row r="467" spans="1:15">
      <c r="A467">
        <v>3410</v>
      </c>
      <c r="B467" t="s">
        <v>108</v>
      </c>
      <c r="C467" t="s">
        <v>72</v>
      </c>
      <c r="D467" t="s">
        <v>112</v>
      </c>
      <c r="F467" t="s">
        <v>112</v>
      </c>
      <c r="G467" t="s">
        <v>112</v>
      </c>
      <c r="H467" t="s">
        <v>112</v>
      </c>
      <c r="I467" t="s">
        <v>112</v>
      </c>
      <c r="J467" t="s">
        <v>112</v>
      </c>
      <c r="K467" t="s">
        <v>112</v>
      </c>
      <c r="L467" t="s">
        <v>112</v>
      </c>
      <c r="M467" t="s">
        <v>112</v>
      </c>
    </row>
    <row r="468" spans="1:15">
      <c r="A468">
        <v>3410</v>
      </c>
      <c r="B468" t="s">
        <v>108</v>
      </c>
      <c r="C468" t="s">
        <v>72</v>
      </c>
      <c r="D468" t="s">
        <v>112</v>
      </c>
      <c r="E468" t="s">
        <v>112</v>
      </c>
      <c r="F468" t="s">
        <v>112</v>
      </c>
      <c r="G468" t="s">
        <v>112</v>
      </c>
      <c r="H468" t="s">
        <v>112</v>
      </c>
      <c r="I468" t="s">
        <v>112</v>
      </c>
      <c r="J468" t="s">
        <v>112</v>
      </c>
      <c r="K468" t="s">
        <v>112</v>
      </c>
      <c r="L468" t="s">
        <v>112</v>
      </c>
      <c r="M468" t="s">
        <v>112</v>
      </c>
    </row>
    <row r="469" spans="1:15">
      <c r="A469">
        <v>3410</v>
      </c>
      <c r="B469" t="s">
        <v>108</v>
      </c>
      <c r="C469" t="s">
        <v>72</v>
      </c>
      <c r="D469" t="s">
        <v>112</v>
      </c>
      <c r="E469" t="s">
        <v>112</v>
      </c>
      <c r="F469" t="s">
        <v>112</v>
      </c>
      <c r="G469" t="s">
        <v>112</v>
      </c>
      <c r="H469" t="s">
        <v>112</v>
      </c>
      <c r="I469" t="s">
        <v>112</v>
      </c>
      <c r="K469" t="s">
        <v>112</v>
      </c>
      <c r="L469" t="s">
        <v>112</v>
      </c>
      <c r="M469" t="s">
        <v>112</v>
      </c>
    </row>
    <row r="470" spans="1:15">
      <c r="A470">
        <v>3410</v>
      </c>
      <c r="B470" t="s">
        <v>108</v>
      </c>
      <c r="C470" t="s">
        <v>72</v>
      </c>
      <c r="D470" t="s">
        <v>112</v>
      </c>
      <c r="E470" t="s">
        <v>112</v>
      </c>
      <c r="F470" t="s">
        <v>112</v>
      </c>
      <c r="G470" t="s">
        <v>112</v>
      </c>
      <c r="H470" t="s">
        <v>112</v>
      </c>
      <c r="I470" t="s">
        <v>112</v>
      </c>
      <c r="J470">
        <v>1.2</v>
      </c>
      <c r="K470">
        <v>1.5</v>
      </c>
      <c r="M470" t="s">
        <v>112</v>
      </c>
      <c r="O470">
        <f t="shared" si="9"/>
        <v>1.35</v>
      </c>
    </row>
    <row r="471" spans="1:15">
      <c r="A471">
        <v>3410</v>
      </c>
      <c r="B471" t="s">
        <v>108</v>
      </c>
      <c r="C471" t="s">
        <v>72</v>
      </c>
      <c r="E471" t="s">
        <v>119</v>
      </c>
      <c r="F471" t="s">
        <v>119</v>
      </c>
      <c r="G471" t="s">
        <v>119</v>
      </c>
      <c r="H471" t="s">
        <v>119</v>
      </c>
      <c r="I471" t="s">
        <v>119</v>
      </c>
      <c r="J471" t="s">
        <v>119</v>
      </c>
      <c r="K471" t="s">
        <v>112</v>
      </c>
      <c r="L471" t="s">
        <v>112</v>
      </c>
      <c r="M471">
        <v>1.4</v>
      </c>
      <c r="O471">
        <f t="shared" si="9"/>
        <v>1.4</v>
      </c>
    </row>
    <row r="472" spans="1:15">
      <c r="A472">
        <v>3410</v>
      </c>
      <c r="B472" t="s">
        <v>108</v>
      </c>
      <c r="C472" t="s">
        <v>72</v>
      </c>
      <c r="D472" t="s">
        <v>119</v>
      </c>
      <c r="E472" t="s">
        <v>119</v>
      </c>
      <c r="F472" t="s">
        <v>119</v>
      </c>
      <c r="G472" t="s">
        <v>119</v>
      </c>
      <c r="H472" t="s">
        <v>119</v>
      </c>
      <c r="I472" t="s">
        <v>119</v>
      </c>
      <c r="J472" t="s">
        <v>119</v>
      </c>
      <c r="K472" t="s">
        <v>119</v>
      </c>
      <c r="L472" t="s">
        <v>119</v>
      </c>
    </row>
    <row r="473" spans="1:15">
      <c r="A473">
        <v>3410</v>
      </c>
      <c r="B473" t="s">
        <v>108</v>
      </c>
      <c r="C473" t="s">
        <v>72</v>
      </c>
      <c r="D473" t="s">
        <v>119</v>
      </c>
      <c r="E473" t="s">
        <v>119</v>
      </c>
      <c r="F473" t="s">
        <v>119</v>
      </c>
      <c r="G473" t="s">
        <v>119</v>
      </c>
      <c r="H473" t="s">
        <v>119</v>
      </c>
      <c r="I473">
        <v>5.0999999999999996</v>
      </c>
      <c r="J473" t="s">
        <v>119</v>
      </c>
      <c r="K473" t="s">
        <v>119</v>
      </c>
      <c r="L473" t="s">
        <v>119</v>
      </c>
      <c r="O473">
        <f t="shared" si="9"/>
        <v>5.0999999999999996</v>
      </c>
    </row>
    <row r="474" spans="1:15">
      <c r="A474">
        <v>3410</v>
      </c>
      <c r="B474" t="s">
        <v>108</v>
      </c>
      <c r="C474" t="s">
        <v>72</v>
      </c>
      <c r="D474" t="s">
        <v>119</v>
      </c>
      <c r="E474" t="s">
        <v>119</v>
      </c>
      <c r="F474" t="s">
        <v>119</v>
      </c>
      <c r="G474" t="s">
        <v>119</v>
      </c>
      <c r="H474" t="s">
        <v>119</v>
      </c>
      <c r="I474" t="s">
        <v>119</v>
      </c>
      <c r="J474" t="s">
        <v>119</v>
      </c>
      <c r="K474" t="s">
        <v>119</v>
      </c>
      <c r="L474" t="s">
        <v>119</v>
      </c>
    </row>
    <row r="475" spans="1:15">
      <c r="A475">
        <v>3410</v>
      </c>
      <c r="B475" t="s">
        <v>108</v>
      </c>
      <c r="C475" t="s">
        <v>72</v>
      </c>
      <c r="D475" t="s">
        <v>119</v>
      </c>
      <c r="E475" t="s">
        <v>119</v>
      </c>
      <c r="F475" t="s">
        <v>119</v>
      </c>
      <c r="H475" t="s">
        <v>119</v>
      </c>
      <c r="I475" t="s">
        <v>119</v>
      </c>
      <c r="J475" t="s">
        <v>119</v>
      </c>
      <c r="K475" t="s">
        <v>119</v>
      </c>
      <c r="L475" t="s">
        <v>119</v>
      </c>
      <c r="M475" t="s">
        <v>119</v>
      </c>
    </row>
    <row r="476" spans="1:15">
      <c r="A476">
        <v>3410</v>
      </c>
      <c r="B476" t="s">
        <v>108</v>
      </c>
      <c r="C476" t="s">
        <v>72</v>
      </c>
      <c r="D476" t="s">
        <v>119</v>
      </c>
      <c r="E476" t="s">
        <v>119</v>
      </c>
      <c r="F476" t="s">
        <v>119</v>
      </c>
      <c r="G476" t="s">
        <v>119</v>
      </c>
      <c r="H476" t="s">
        <v>119</v>
      </c>
      <c r="I476" t="s">
        <v>119</v>
      </c>
      <c r="J476" t="s">
        <v>119</v>
      </c>
      <c r="K476" t="s">
        <v>119</v>
      </c>
      <c r="L476" t="s">
        <v>119</v>
      </c>
      <c r="M476" t="s">
        <v>119</v>
      </c>
    </row>
    <row r="477" spans="1:15">
      <c r="A477">
        <v>3410</v>
      </c>
      <c r="B477" t="s">
        <v>108</v>
      </c>
      <c r="C477" t="s">
        <v>72</v>
      </c>
      <c r="D477" t="s">
        <v>119</v>
      </c>
      <c r="E477" t="s">
        <v>119</v>
      </c>
      <c r="F477" t="s">
        <v>119</v>
      </c>
      <c r="G477" t="s">
        <v>119</v>
      </c>
      <c r="H477" t="s">
        <v>119</v>
      </c>
      <c r="I477" t="s">
        <v>119</v>
      </c>
      <c r="J477" t="s">
        <v>119</v>
      </c>
      <c r="K477" t="s">
        <v>119</v>
      </c>
      <c r="L477" t="s">
        <v>119</v>
      </c>
    </row>
    <row r="478" spans="1:15">
      <c r="A478">
        <v>3410</v>
      </c>
      <c r="B478" t="s">
        <v>108</v>
      </c>
      <c r="C478" t="s">
        <v>72</v>
      </c>
      <c r="D478" t="s">
        <v>119</v>
      </c>
      <c r="E478" t="s">
        <v>119</v>
      </c>
      <c r="G478" t="s">
        <v>119</v>
      </c>
      <c r="H478" t="s">
        <v>119</v>
      </c>
      <c r="I478" t="s">
        <v>119</v>
      </c>
      <c r="K478" t="s">
        <v>119</v>
      </c>
      <c r="L478" t="s">
        <v>119</v>
      </c>
      <c r="M478" t="s">
        <v>119</v>
      </c>
    </row>
    <row r="479" spans="1:15">
      <c r="A479">
        <v>3683</v>
      </c>
      <c r="B479" t="s">
        <v>212</v>
      </c>
      <c r="C479" t="s">
        <v>86</v>
      </c>
      <c r="D479">
        <v>10.8</v>
      </c>
      <c r="E479">
        <v>11</v>
      </c>
      <c r="F479">
        <v>13.1</v>
      </c>
      <c r="H479">
        <v>8.84</v>
      </c>
      <c r="I479">
        <v>8.35</v>
      </c>
      <c r="O479">
        <f t="shared" si="9"/>
        <v>10.417999999999999</v>
      </c>
    </row>
    <row r="480" spans="1:15">
      <c r="A480">
        <v>3683</v>
      </c>
      <c r="B480" t="s">
        <v>212</v>
      </c>
      <c r="C480" t="s">
        <v>86</v>
      </c>
      <c r="D480">
        <v>12.4</v>
      </c>
      <c r="O480">
        <f t="shared" si="9"/>
        <v>12.4</v>
      </c>
    </row>
    <row r="481" spans="1:15">
      <c r="A481">
        <v>3878</v>
      </c>
      <c r="B481" t="s">
        <v>109</v>
      </c>
      <c r="C481" t="s">
        <v>72</v>
      </c>
      <c r="E481">
        <v>0.17</v>
      </c>
      <c r="F481">
        <v>0.45</v>
      </c>
      <c r="G481">
        <v>0.31</v>
      </c>
      <c r="H481">
        <v>0.56999999999999995</v>
      </c>
      <c r="I481">
        <v>0.26</v>
      </c>
      <c r="L481">
        <v>0.82</v>
      </c>
      <c r="M481">
        <v>0.86</v>
      </c>
      <c r="O481">
        <f t="shared" si="9"/>
        <v>0.49142857142857144</v>
      </c>
    </row>
    <row r="482" spans="1:15">
      <c r="A482">
        <v>3878</v>
      </c>
      <c r="B482" t="s">
        <v>109</v>
      </c>
      <c r="C482" t="s">
        <v>72</v>
      </c>
      <c r="D482">
        <v>0.16</v>
      </c>
      <c r="E482">
        <v>0.21</v>
      </c>
      <c r="F482">
        <v>0.25</v>
      </c>
      <c r="G482">
        <v>0.13</v>
      </c>
      <c r="H482">
        <v>0.34</v>
      </c>
      <c r="I482">
        <v>0.24</v>
      </c>
      <c r="J482">
        <v>0.33</v>
      </c>
      <c r="K482">
        <v>0.45</v>
      </c>
      <c r="L482">
        <v>0.2</v>
      </c>
      <c r="M482">
        <v>0.61</v>
      </c>
      <c r="O482">
        <f t="shared" si="9"/>
        <v>0.29200000000000004</v>
      </c>
    </row>
    <row r="483" spans="1:15">
      <c r="A483">
        <v>3878</v>
      </c>
      <c r="B483" t="s">
        <v>109</v>
      </c>
      <c r="C483" t="s">
        <v>72</v>
      </c>
      <c r="D483">
        <v>7.0000000000000007E-2</v>
      </c>
      <c r="E483">
        <v>0.16</v>
      </c>
      <c r="F483">
        <v>0.11</v>
      </c>
      <c r="G483">
        <v>0.2</v>
      </c>
      <c r="H483">
        <v>0.19</v>
      </c>
      <c r="I483">
        <v>0.25</v>
      </c>
      <c r="J483">
        <v>0.12</v>
      </c>
      <c r="K483">
        <v>0.62</v>
      </c>
      <c r="L483">
        <v>0.2</v>
      </c>
      <c r="M483">
        <v>0.16</v>
      </c>
      <c r="O483">
        <f t="shared" si="9"/>
        <v>0.20800000000000002</v>
      </c>
    </row>
    <row r="484" spans="1:15">
      <c r="A484">
        <v>3878</v>
      </c>
      <c r="B484" t="s">
        <v>109</v>
      </c>
      <c r="C484" t="s">
        <v>72</v>
      </c>
      <c r="D484">
        <v>0.12</v>
      </c>
      <c r="F484">
        <v>0.61</v>
      </c>
      <c r="G484">
        <v>0.13</v>
      </c>
      <c r="H484">
        <v>0.45</v>
      </c>
      <c r="I484">
        <v>0.15</v>
      </c>
      <c r="J484">
        <v>0.46</v>
      </c>
      <c r="K484">
        <v>0.11</v>
      </c>
      <c r="L484">
        <v>0.11</v>
      </c>
      <c r="M484">
        <v>0.23</v>
      </c>
      <c r="O484">
        <f t="shared" si="9"/>
        <v>0.26333333333333331</v>
      </c>
    </row>
    <row r="485" spans="1:15">
      <c r="A485">
        <v>3878</v>
      </c>
      <c r="B485" t="s">
        <v>109</v>
      </c>
      <c r="C485" t="s">
        <v>72</v>
      </c>
      <c r="G485">
        <v>0.14000000000000001</v>
      </c>
      <c r="H485">
        <v>0.18</v>
      </c>
      <c r="J485">
        <v>0.34</v>
      </c>
      <c r="K485">
        <v>0.25</v>
      </c>
      <c r="L485">
        <v>0.14000000000000001</v>
      </c>
      <c r="M485">
        <v>0.23</v>
      </c>
      <c r="O485">
        <f t="shared" si="9"/>
        <v>0.21333333333333335</v>
      </c>
    </row>
    <row r="486" spans="1:15">
      <c r="A486">
        <v>4370</v>
      </c>
      <c r="B486" t="s">
        <v>142</v>
      </c>
      <c r="C486" t="s">
        <v>72</v>
      </c>
      <c r="D486" t="s">
        <v>143</v>
      </c>
      <c r="E486" t="s">
        <v>143</v>
      </c>
      <c r="F486" t="s">
        <v>143</v>
      </c>
      <c r="O486" t="e">
        <f t="shared" si="9"/>
        <v>#DIV/0!</v>
      </c>
    </row>
    <row r="487" spans="1:15">
      <c r="A487">
        <v>4821</v>
      </c>
      <c r="B487" t="s">
        <v>110</v>
      </c>
      <c r="C487" t="s">
        <v>72</v>
      </c>
      <c r="E487">
        <v>0.15</v>
      </c>
      <c r="F487">
        <v>0.09</v>
      </c>
      <c r="G487">
        <v>0.09</v>
      </c>
      <c r="H487">
        <v>0.09</v>
      </c>
      <c r="I487">
        <v>0.08</v>
      </c>
      <c r="O487">
        <f t="shared" si="9"/>
        <v>9.9999999999999992E-2</v>
      </c>
    </row>
    <row r="488" spans="1:15">
      <c r="A488">
        <v>4821</v>
      </c>
      <c r="B488" t="s">
        <v>110</v>
      </c>
      <c r="C488" t="s">
        <v>72</v>
      </c>
      <c r="D488">
        <v>0.16</v>
      </c>
      <c r="E488">
        <v>0.28000000000000003</v>
      </c>
      <c r="F488">
        <v>0.27</v>
      </c>
      <c r="G488">
        <v>0.17</v>
      </c>
      <c r="H488">
        <v>0.13</v>
      </c>
      <c r="I488">
        <v>0.44</v>
      </c>
      <c r="J488">
        <v>0.2</v>
      </c>
      <c r="K488">
        <v>0.14000000000000001</v>
      </c>
      <c r="L488">
        <v>0.21</v>
      </c>
      <c r="M488">
        <v>0.27</v>
      </c>
      <c r="O488">
        <f t="shared" si="9"/>
        <v>0.22700000000000001</v>
      </c>
    </row>
    <row r="489" spans="1:15">
      <c r="A489">
        <v>4821</v>
      </c>
      <c r="B489" t="s">
        <v>110</v>
      </c>
      <c r="C489" t="s">
        <v>72</v>
      </c>
      <c r="D489">
        <v>0.03</v>
      </c>
      <c r="E489">
        <v>0.16</v>
      </c>
      <c r="F489">
        <v>0.09</v>
      </c>
      <c r="G489">
        <v>0.21</v>
      </c>
      <c r="H489">
        <v>0.33</v>
      </c>
      <c r="I489">
        <v>0.13</v>
      </c>
      <c r="J489">
        <v>0.23</v>
      </c>
      <c r="K489">
        <v>0.14000000000000001</v>
      </c>
      <c r="L489">
        <v>0.12</v>
      </c>
      <c r="M489">
        <v>0.17</v>
      </c>
      <c r="O489">
        <f t="shared" si="9"/>
        <v>0.16100000000000003</v>
      </c>
    </row>
    <row r="490" spans="1:15">
      <c r="A490">
        <v>4821</v>
      </c>
      <c r="B490" t="s">
        <v>110</v>
      </c>
      <c r="C490" t="s">
        <v>72</v>
      </c>
      <c r="D490">
        <v>0.11</v>
      </c>
      <c r="F490">
        <v>0.12</v>
      </c>
      <c r="G490">
        <v>0.13</v>
      </c>
      <c r="H490">
        <v>0.16</v>
      </c>
      <c r="I490">
        <v>0.13</v>
      </c>
      <c r="J490">
        <v>0.31</v>
      </c>
      <c r="K490">
        <v>0.24</v>
      </c>
      <c r="L490">
        <v>0.12</v>
      </c>
      <c r="M490">
        <v>0.33</v>
      </c>
      <c r="O490">
        <f t="shared" si="9"/>
        <v>0.18333333333333332</v>
      </c>
    </row>
    <row r="491" spans="1:15">
      <c r="A491">
        <v>4821</v>
      </c>
      <c r="B491" t="s">
        <v>110</v>
      </c>
      <c r="C491" t="s">
        <v>72</v>
      </c>
      <c r="G491">
        <v>7.0000000000000007E-2</v>
      </c>
      <c r="H491">
        <v>0.17</v>
      </c>
      <c r="J491">
        <v>0.11</v>
      </c>
      <c r="K491">
        <v>0.13</v>
      </c>
      <c r="L491">
        <v>7.0000000000000007E-2</v>
      </c>
      <c r="M491">
        <v>0.15</v>
      </c>
      <c r="O491">
        <f t="shared" si="9"/>
        <v>0.11666666666666668</v>
      </c>
    </row>
    <row r="492" spans="1:15">
      <c r="A492">
        <v>6045</v>
      </c>
      <c r="B492" t="s">
        <v>111</v>
      </c>
      <c r="C492" t="s">
        <v>72</v>
      </c>
      <c r="E492">
        <v>1.2</v>
      </c>
      <c r="F492">
        <v>1.7</v>
      </c>
      <c r="G492" t="s">
        <v>112</v>
      </c>
      <c r="H492">
        <v>2.7</v>
      </c>
      <c r="I492" t="s">
        <v>112</v>
      </c>
      <c r="J492" t="s">
        <v>112</v>
      </c>
      <c r="O492">
        <f t="shared" si="9"/>
        <v>1.8666666666666665</v>
      </c>
    </row>
    <row r="493" spans="1:15">
      <c r="A493">
        <v>6045</v>
      </c>
      <c r="B493" t="s">
        <v>111</v>
      </c>
      <c r="C493" t="s">
        <v>72</v>
      </c>
      <c r="D493">
        <v>1.31</v>
      </c>
      <c r="E493" t="s">
        <v>112</v>
      </c>
      <c r="F493" t="s">
        <v>112</v>
      </c>
      <c r="G493" t="s">
        <v>112</v>
      </c>
      <c r="H493" t="s">
        <v>112</v>
      </c>
      <c r="I493">
        <v>1.27</v>
      </c>
      <c r="J493" t="s">
        <v>112</v>
      </c>
      <c r="K493" t="s">
        <v>112</v>
      </c>
      <c r="L493">
        <v>1.25</v>
      </c>
      <c r="M493" t="s">
        <v>112</v>
      </c>
      <c r="O493">
        <f t="shared" si="9"/>
        <v>1.2766666666666666</v>
      </c>
    </row>
    <row r="494" spans="1:15">
      <c r="A494">
        <v>6045</v>
      </c>
      <c r="B494" t="s">
        <v>111</v>
      </c>
      <c r="C494" t="s">
        <v>72</v>
      </c>
      <c r="D494" t="s">
        <v>112</v>
      </c>
      <c r="E494" t="s">
        <v>112</v>
      </c>
      <c r="F494">
        <v>1.01</v>
      </c>
      <c r="G494" t="s">
        <v>112</v>
      </c>
      <c r="H494" t="s">
        <v>112</v>
      </c>
      <c r="I494">
        <v>1.95</v>
      </c>
      <c r="J494" t="s">
        <v>112</v>
      </c>
      <c r="K494">
        <v>1.68</v>
      </c>
      <c r="L494" t="s">
        <v>112</v>
      </c>
      <c r="M494" t="s">
        <v>112</v>
      </c>
      <c r="O494">
        <f t="shared" si="9"/>
        <v>1.5466666666666666</v>
      </c>
    </row>
    <row r="495" spans="1:15">
      <c r="A495">
        <v>6045</v>
      </c>
      <c r="B495" t="s">
        <v>111</v>
      </c>
      <c r="C495" t="s">
        <v>72</v>
      </c>
      <c r="D495" t="s">
        <v>112</v>
      </c>
      <c r="F495" t="s">
        <v>112</v>
      </c>
      <c r="G495" t="s">
        <v>112</v>
      </c>
      <c r="H495" t="s">
        <v>112</v>
      </c>
      <c r="I495" t="s">
        <v>112</v>
      </c>
      <c r="J495" t="s">
        <v>112</v>
      </c>
      <c r="K495" t="s">
        <v>112</v>
      </c>
      <c r="L495" t="s">
        <v>112</v>
      </c>
      <c r="M495" t="s">
        <v>112</v>
      </c>
    </row>
    <row r="496" spans="1:15">
      <c r="A496">
        <v>6045</v>
      </c>
      <c r="B496" t="s">
        <v>111</v>
      </c>
      <c r="C496" t="s">
        <v>72</v>
      </c>
      <c r="D496" t="s">
        <v>112</v>
      </c>
      <c r="E496" t="s">
        <v>112</v>
      </c>
      <c r="F496">
        <v>1.03</v>
      </c>
      <c r="G496" t="s">
        <v>112</v>
      </c>
      <c r="H496" t="s">
        <v>112</v>
      </c>
      <c r="J496">
        <v>1.1499999999999999</v>
      </c>
      <c r="K496" t="s">
        <v>112</v>
      </c>
      <c r="L496" t="s">
        <v>112</v>
      </c>
      <c r="M496" t="s">
        <v>112</v>
      </c>
      <c r="O496">
        <f t="shared" si="9"/>
        <v>1.0899999999999999</v>
      </c>
    </row>
    <row r="497" spans="1:15">
      <c r="A497">
        <v>6045</v>
      </c>
      <c r="B497" t="s">
        <v>111</v>
      </c>
      <c r="C497" t="s">
        <v>72</v>
      </c>
      <c r="D497" t="s">
        <v>112</v>
      </c>
      <c r="E497" t="s">
        <v>112</v>
      </c>
      <c r="F497">
        <v>6.11</v>
      </c>
      <c r="G497" t="s">
        <v>112</v>
      </c>
      <c r="H497" t="s">
        <v>112</v>
      </c>
      <c r="I497" t="s">
        <v>112</v>
      </c>
      <c r="J497" t="s">
        <v>112</v>
      </c>
      <c r="K497">
        <v>1.19</v>
      </c>
      <c r="L497" t="s">
        <v>112</v>
      </c>
      <c r="M497" t="s">
        <v>112</v>
      </c>
      <c r="O497">
        <f t="shared" si="9"/>
        <v>3.6500000000000004</v>
      </c>
    </row>
    <row r="498" spans="1:15">
      <c r="A498">
        <v>6045</v>
      </c>
      <c r="B498" t="s">
        <v>111</v>
      </c>
      <c r="C498" t="s">
        <v>72</v>
      </c>
      <c r="E498" t="s">
        <v>112</v>
      </c>
      <c r="F498">
        <v>1.48</v>
      </c>
      <c r="G498" t="s">
        <v>112</v>
      </c>
      <c r="H498" t="s">
        <v>112</v>
      </c>
      <c r="I498" t="s">
        <v>112</v>
      </c>
      <c r="J498" t="s">
        <v>112</v>
      </c>
      <c r="K498" t="s">
        <v>112</v>
      </c>
      <c r="M498" t="s">
        <v>112</v>
      </c>
      <c r="O498">
        <f t="shared" si="9"/>
        <v>1.48</v>
      </c>
    </row>
    <row r="499" spans="1:15">
      <c r="A499">
        <v>6045</v>
      </c>
      <c r="B499" t="s">
        <v>111</v>
      </c>
      <c r="C499" t="s">
        <v>72</v>
      </c>
      <c r="D499" t="s">
        <v>112</v>
      </c>
      <c r="E499" t="s">
        <v>112</v>
      </c>
      <c r="F499" t="s">
        <v>112</v>
      </c>
      <c r="H499" t="s">
        <v>112</v>
      </c>
      <c r="I499" t="s">
        <v>112</v>
      </c>
      <c r="J499" t="s">
        <v>112</v>
      </c>
      <c r="K499" t="s">
        <v>112</v>
      </c>
      <c r="L499" t="s">
        <v>112</v>
      </c>
      <c r="M499" t="s">
        <v>112</v>
      </c>
    </row>
    <row r="500" spans="1:15">
      <c r="A500">
        <v>6045</v>
      </c>
      <c r="B500" t="s">
        <v>111</v>
      </c>
      <c r="C500" t="s">
        <v>72</v>
      </c>
      <c r="D500" t="s">
        <v>112</v>
      </c>
      <c r="E500" t="s">
        <v>112</v>
      </c>
      <c r="F500" t="s">
        <v>112</v>
      </c>
      <c r="H500" t="s">
        <v>112</v>
      </c>
      <c r="I500" t="s">
        <v>112</v>
      </c>
      <c r="J500" t="s">
        <v>112</v>
      </c>
      <c r="K500" t="s">
        <v>112</v>
      </c>
      <c r="L500" t="s">
        <v>112</v>
      </c>
      <c r="M500" t="s">
        <v>112</v>
      </c>
    </row>
    <row r="501" spans="1:15">
      <c r="A501">
        <v>6045</v>
      </c>
      <c r="B501" t="s">
        <v>111</v>
      </c>
      <c r="C501" t="s">
        <v>72</v>
      </c>
      <c r="D501">
        <v>1.4</v>
      </c>
      <c r="F501" t="s">
        <v>112</v>
      </c>
      <c r="G501" t="s">
        <v>112</v>
      </c>
      <c r="H501" t="s">
        <v>112</v>
      </c>
      <c r="I501" t="s">
        <v>112</v>
      </c>
      <c r="J501" t="s">
        <v>112</v>
      </c>
      <c r="K501" t="s">
        <v>112</v>
      </c>
      <c r="L501" t="s">
        <v>112</v>
      </c>
      <c r="M501" t="s">
        <v>112</v>
      </c>
      <c r="O501">
        <f t="shared" si="9"/>
        <v>1.4</v>
      </c>
    </row>
    <row r="502" spans="1:15">
      <c r="A502">
        <v>6045</v>
      </c>
      <c r="B502" t="s">
        <v>111</v>
      </c>
      <c r="C502" t="s">
        <v>72</v>
      </c>
      <c r="D502" t="s">
        <v>112</v>
      </c>
      <c r="E502" t="s">
        <v>112</v>
      </c>
      <c r="F502" t="s">
        <v>112</v>
      </c>
      <c r="G502" t="s">
        <v>112</v>
      </c>
      <c r="H502" t="s">
        <v>112</v>
      </c>
      <c r="I502" t="s">
        <v>112</v>
      </c>
      <c r="J502" t="s">
        <v>112</v>
      </c>
      <c r="K502">
        <v>1.2</v>
      </c>
      <c r="L502" t="s">
        <v>112</v>
      </c>
      <c r="M502">
        <v>1.5</v>
      </c>
      <c r="O502">
        <f t="shared" si="9"/>
        <v>1.35</v>
      </c>
    </row>
    <row r="503" spans="1:15">
      <c r="A503">
        <v>6045</v>
      </c>
      <c r="B503" t="s">
        <v>111</v>
      </c>
      <c r="C503" t="s">
        <v>72</v>
      </c>
      <c r="D503" t="s">
        <v>112</v>
      </c>
      <c r="E503" t="s">
        <v>112</v>
      </c>
      <c r="F503" t="s">
        <v>112</v>
      </c>
      <c r="G503" t="s">
        <v>112</v>
      </c>
      <c r="H503" t="s">
        <v>112</v>
      </c>
      <c r="I503">
        <v>1</v>
      </c>
      <c r="K503">
        <v>1.3</v>
      </c>
      <c r="L503" t="s">
        <v>112</v>
      </c>
      <c r="M503" t="s">
        <v>112</v>
      </c>
      <c r="O503">
        <f t="shared" si="9"/>
        <v>1.1499999999999999</v>
      </c>
    </row>
    <row r="504" spans="1:15">
      <c r="A504">
        <v>6045</v>
      </c>
      <c r="B504" t="s">
        <v>111</v>
      </c>
      <c r="C504" t="s">
        <v>72</v>
      </c>
      <c r="D504" t="s">
        <v>112</v>
      </c>
      <c r="E504" t="s">
        <v>112</v>
      </c>
      <c r="F504" t="s">
        <v>112</v>
      </c>
      <c r="G504" t="s">
        <v>112</v>
      </c>
      <c r="H504" t="s">
        <v>112</v>
      </c>
      <c r="I504" t="s">
        <v>112</v>
      </c>
      <c r="J504" t="s">
        <v>112</v>
      </c>
      <c r="K504">
        <v>1.02</v>
      </c>
      <c r="M504" t="s">
        <v>112</v>
      </c>
      <c r="O504">
        <f t="shared" si="9"/>
        <v>1.02</v>
      </c>
    </row>
    <row r="505" spans="1:15">
      <c r="A505">
        <v>6045</v>
      </c>
      <c r="B505" t="s">
        <v>111</v>
      </c>
      <c r="C505" t="s">
        <v>72</v>
      </c>
      <c r="E505" t="s">
        <v>112</v>
      </c>
      <c r="F505" t="s">
        <v>112</v>
      </c>
      <c r="G505" t="s">
        <v>112</v>
      </c>
      <c r="H505" t="s">
        <v>112</v>
      </c>
      <c r="I505" t="s">
        <v>112</v>
      </c>
      <c r="J505" t="s">
        <v>112</v>
      </c>
      <c r="K505" t="s">
        <v>112</v>
      </c>
      <c r="L505" t="s">
        <v>112</v>
      </c>
      <c r="M505" t="s">
        <v>112</v>
      </c>
    </row>
    <row r="506" spans="1:15">
      <c r="A506">
        <v>6045</v>
      </c>
      <c r="B506" t="s">
        <v>111</v>
      </c>
      <c r="C506" t="s">
        <v>72</v>
      </c>
      <c r="D506" t="s">
        <v>112</v>
      </c>
      <c r="E506" t="s">
        <v>112</v>
      </c>
      <c r="F506" t="s">
        <v>112</v>
      </c>
      <c r="G506" t="s">
        <v>112</v>
      </c>
      <c r="H506" t="s">
        <v>112</v>
      </c>
      <c r="I506" t="s">
        <v>112</v>
      </c>
      <c r="J506" t="s">
        <v>112</v>
      </c>
      <c r="K506" t="s">
        <v>112</v>
      </c>
      <c r="L506" t="s">
        <v>112</v>
      </c>
    </row>
    <row r="507" spans="1:15">
      <c r="A507">
        <v>6045</v>
      </c>
      <c r="B507" t="s">
        <v>111</v>
      </c>
      <c r="C507" t="s">
        <v>72</v>
      </c>
      <c r="D507" t="s">
        <v>112</v>
      </c>
      <c r="E507" t="s">
        <v>112</v>
      </c>
      <c r="F507" t="s">
        <v>112</v>
      </c>
      <c r="G507" t="s">
        <v>112</v>
      </c>
      <c r="H507" t="s">
        <v>112</v>
      </c>
      <c r="I507" t="s">
        <v>112</v>
      </c>
      <c r="J507" t="s">
        <v>112</v>
      </c>
      <c r="K507" t="s">
        <v>112</v>
      </c>
      <c r="L507" t="s">
        <v>112</v>
      </c>
    </row>
    <row r="508" spans="1:15">
      <c r="A508">
        <v>6045</v>
      </c>
      <c r="B508" t="s">
        <v>111</v>
      </c>
      <c r="C508" t="s">
        <v>72</v>
      </c>
      <c r="D508" t="s">
        <v>112</v>
      </c>
      <c r="E508" t="s">
        <v>112</v>
      </c>
      <c r="F508">
        <v>1.2</v>
      </c>
      <c r="G508" t="s">
        <v>112</v>
      </c>
      <c r="H508" t="s">
        <v>112</v>
      </c>
      <c r="I508" t="s">
        <v>112</v>
      </c>
      <c r="J508" t="s">
        <v>112</v>
      </c>
      <c r="K508" t="s">
        <v>112</v>
      </c>
      <c r="L508" t="s">
        <v>112</v>
      </c>
      <c r="O508">
        <f t="shared" si="9"/>
        <v>1.2</v>
      </c>
    </row>
    <row r="509" spans="1:15">
      <c r="A509">
        <v>6045</v>
      </c>
      <c r="B509" t="s">
        <v>111</v>
      </c>
      <c r="C509" t="s">
        <v>72</v>
      </c>
      <c r="D509" t="s">
        <v>112</v>
      </c>
      <c r="E509" t="s">
        <v>112</v>
      </c>
      <c r="F509" t="s">
        <v>112</v>
      </c>
      <c r="H509" t="s">
        <v>112</v>
      </c>
      <c r="I509" t="s">
        <v>112</v>
      </c>
      <c r="J509" t="s">
        <v>112</v>
      </c>
      <c r="K509" t="s">
        <v>112</v>
      </c>
      <c r="L509" t="s">
        <v>112</v>
      </c>
      <c r="M509" t="s">
        <v>112</v>
      </c>
    </row>
    <row r="510" spans="1:15">
      <c r="A510">
        <v>6045</v>
      </c>
      <c r="B510" t="s">
        <v>111</v>
      </c>
      <c r="C510" t="s">
        <v>72</v>
      </c>
      <c r="D510" t="s">
        <v>112</v>
      </c>
      <c r="E510" t="s">
        <v>112</v>
      </c>
      <c r="F510">
        <v>1.3</v>
      </c>
      <c r="G510" t="s">
        <v>112</v>
      </c>
      <c r="H510" t="s">
        <v>112</v>
      </c>
      <c r="I510" t="s">
        <v>112</v>
      </c>
      <c r="J510" t="s">
        <v>112</v>
      </c>
      <c r="K510" t="s">
        <v>112</v>
      </c>
      <c r="L510" t="s">
        <v>112</v>
      </c>
      <c r="M510" t="s">
        <v>112</v>
      </c>
      <c r="O510">
        <f t="shared" si="9"/>
        <v>1.3</v>
      </c>
    </row>
    <row r="511" spans="1:15">
      <c r="A511">
        <v>6045</v>
      </c>
      <c r="B511" t="s">
        <v>111</v>
      </c>
      <c r="C511" t="s">
        <v>72</v>
      </c>
      <c r="D511">
        <v>1.5</v>
      </c>
      <c r="E511" t="s">
        <v>112</v>
      </c>
      <c r="F511">
        <v>1</v>
      </c>
      <c r="G511" t="s">
        <v>112</v>
      </c>
      <c r="H511" t="s">
        <v>112</v>
      </c>
      <c r="I511" t="s">
        <v>112</v>
      </c>
      <c r="J511" t="s">
        <v>112</v>
      </c>
      <c r="K511" t="s">
        <v>112</v>
      </c>
      <c r="L511" t="s">
        <v>112</v>
      </c>
      <c r="O511">
        <f t="shared" si="9"/>
        <v>1.25</v>
      </c>
    </row>
    <row r="512" spans="1:15">
      <c r="A512">
        <v>6045</v>
      </c>
      <c r="B512" t="s">
        <v>111</v>
      </c>
      <c r="C512" t="s">
        <v>72</v>
      </c>
      <c r="G512" t="s">
        <v>112</v>
      </c>
      <c r="H512">
        <v>1.3</v>
      </c>
      <c r="I512">
        <v>2.4</v>
      </c>
      <c r="K512">
        <v>1.1000000000000001</v>
      </c>
      <c r="L512">
        <v>1.1000000000000001</v>
      </c>
      <c r="M512">
        <v>1.4</v>
      </c>
      <c r="O512">
        <f t="shared" si="9"/>
        <v>1.4600000000000002</v>
      </c>
    </row>
    <row r="513" spans="1:15">
      <c r="A513">
        <v>6057</v>
      </c>
      <c r="B513" t="s">
        <v>113</v>
      </c>
      <c r="C513" t="s">
        <v>72</v>
      </c>
      <c r="G513">
        <v>140</v>
      </c>
      <c r="O513">
        <f t="shared" si="9"/>
        <v>140</v>
      </c>
    </row>
    <row r="514" spans="1:15">
      <c r="A514">
        <v>6396</v>
      </c>
      <c r="B514" t="s">
        <v>114</v>
      </c>
      <c r="C514" t="s">
        <v>115</v>
      </c>
      <c r="J514">
        <v>18</v>
      </c>
      <c r="O514">
        <f t="shared" si="9"/>
        <v>18</v>
      </c>
    </row>
    <row r="515" spans="1:15">
      <c r="A515">
        <v>6396</v>
      </c>
      <c r="B515" t="s">
        <v>114</v>
      </c>
      <c r="C515" t="s">
        <v>115</v>
      </c>
      <c r="D515">
        <v>9.1</v>
      </c>
      <c r="E515">
        <v>1.5</v>
      </c>
      <c r="F515">
        <v>55.1</v>
      </c>
      <c r="G515">
        <v>3.9</v>
      </c>
      <c r="H515">
        <v>47.4</v>
      </c>
      <c r="I515">
        <v>3.1</v>
      </c>
      <c r="J515">
        <v>2.5</v>
      </c>
      <c r="K515">
        <v>25.3</v>
      </c>
      <c r="O515">
        <f t="shared" ref="O515:O577" si="10">AVERAGE(D515:M515)</f>
        <v>18.487500000000001</v>
      </c>
    </row>
    <row r="516" spans="1:15">
      <c r="A516">
        <v>6396</v>
      </c>
      <c r="B516" t="s">
        <v>114</v>
      </c>
      <c r="C516" t="s">
        <v>115</v>
      </c>
      <c r="D516">
        <v>6</v>
      </c>
      <c r="E516">
        <v>4.4000000000000004</v>
      </c>
      <c r="F516">
        <v>1.9</v>
      </c>
      <c r="G516">
        <v>3.6</v>
      </c>
      <c r="H516">
        <v>5.6</v>
      </c>
      <c r="I516">
        <v>5.8</v>
      </c>
      <c r="J516">
        <v>6.2</v>
      </c>
      <c r="K516">
        <v>4.2</v>
      </c>
      <c r="L516">
        <v>4.7</v>
      </c>
      <c r="O516">
        <f t="shared" si="10"/>
        <v>4.7111111111111121</v>
      </c>
    </row>
    <row r="517" spans="1:15">
      <c r="A517">
        <v>6396</v>
      </c>
      <c r="B517" t="s">
        <v>114</v>
      </c>
      <c r="C517" t="s">
        <v>115</v>
      </c>
      <c r="D517">
        <v>5.0999999999999996</v>
      </c>
      <c r="E517">
        <v>2.1</v>
      </c>
      <c r="F517">
        <v>25.7</v>
      </c>
      <c r="G517">
        <v>4.0999999999999996</v>
      </c>
      <c r="H517">
        <v>4.8</v>
      </c>
      <c r="I517">
        <v>5.84</v>
      </c>
      <c r="J517">
        <v>9.3000000000000007</v>
      </c>
      <c r="K517">
        <v>3</v>
      </c>
      <c r="L517">
        <v>27.6</v>
      </c>
      <c r="O517">
        <f t="shared" si="10"/>
        <v>9.7266666666666666</v>
      </c>
    </row>
    <row r="518" spans="1:15">
      <c r="A518">
        <v>6396</v>
      </c>
      <c r="B518" t="s">
        <v>114</v>
      </c>
      <c r="C518" t="s">
        <v>115</v>
      </c>
      <c r="I518">
        <v>6.1</v>
      </c>
      <c r="J518">
        <v>8.8000000000000007</v>
      </c>
      <c r="K518">
        <v>2</v>
      </c>
      <c r="L518">
        <v>3.1</v>
      </c>
      <c r="M518">
        <v>2.2000000000000002</v>
      </c>
      <c r="O518">
        <f t="shared" si="10"/>
        <v>4.4399999999999995</v>
      </c>
    </row>
    <row r="519" spans="1:15">
      <c r="A519" s="27">
        <v>6450</v>
      </c>
      <c r="B519" s="27" t="s">
        <v>116</v>
      </c>
      <c r="C519" s="27" t="s">
        <v>72</v>
      </c>
      <c r="D519" s="27"/>
      <c r="E519" s="27">
        <v>0.61</v>
      </c>
      <c r="F519" s="27">
        <v>3.2</v>
      </c>
      <c r="G519" s="27">
        <v>1.1000000000000001</v>
      </c>
      <c r="H519" s="27">
        <v>2.4</v>
      </c>
      <c r="I519" s="27">
        <v>1.4</v>
      </c>
      <c r="J519" s="27"/>
      <c r="K519" s="27"/>
      <c r="L519" s="27"/>
      <c r="M519" s="27"/>
      <c r="N519" s="27"/>
      <c r="O519" s="27">
        <f t="shared" si="10"/>
        <v>1.7420000000000002</v>
      </c>
    </row>
    <row r="520" spans="1:15">
      <c r="A520" s="27">
        <v>6450</v>
      </c>
      <c r="B520" s="27" t="s">
        <v>116</v>
      </c>
      <c r="C520" s="27" t="s">
        <v>72</v>
      </c>
      <c r="D520" s="27">
        <v>0.73299999999999998</v>
      </c>
      <c r="E520" s="27">
        <v>0.77800000000000002</v>
      </c>
      <c r="F520" s="27">
        <v>0.52600000000000002</v>
      </c>
      <c r="G520" s="27">
        <v>1.4</v>
      </c>
      <c r="H520" s="27">
        <v>0.90400000000000003</v>
      </c>
      <c r="I520" s="27">
        <v>1.02</v>
      </c>
      <c r="J520" s="27">
        <v>1.23</v>
      </c>
      <c r="K520" s="27">
        <v>1.1200000000000001</v>
      </c>
      <c r="L520" s="27">
        <v>0.65600000000000003</v>
      </c>
      <c r="M520" s="27">
        <v>0.54900000000000004</v>
      </c>
      <c r="N520" s="27"/>
      <c r="O520" s="27">
        <f t="shared" si="10"/>
        <v>0.89160000000000006</v>
      </c>
    </row>
    <row r="521" spans="1:15">
      <c r="A521" s="27">
        <v>6450</v>
      </c>
      <c r="B521" s="27" t="s">
        <v>116</v>
      </c>
      <c r="C521" s="27" t="s">
        <v>72</v>
      </c>
      <c r="D521" s="27">
        <v>0.626</v>
      </c>
      <c r="E521" s="27">
        <v>0.91800000000000004</v>
      </c>
      <c r="F521" s="27">
        <v>0.66</v>
      </c>
      <c r="G521" s="27">
        <v>0.64400000000000002</v>
      </c>
      <c r="H521" s="27">
        <v>1.21</v>
      </c>
      <c r="I521" s="27">
        <v>2.61</v>
      </c>
      <c r="J521" s="27">
        <v>1.55</v>
      </c>
      <c r="K521" s="27">
        <v>1.97</v>
      </c>
      <c r="L521" s="27">
        <v>1.2</v>
      </c>
      <c r="M521" s="27">
        <v>0.69699999999999995</v>
      </c>
      <c r="N521" s="27"/>
      <c r="O521" s="27">
        <f t="shared" si="10"/>
        <v>1.2084999999999999</v>
      </c>
    </row>
    <row r="522" spans="1:15">
      <c r="A522" s="27">
        <v>6450</v>
      </c>
      <c r="B522" s="27" t="s">
        <v>116</v>
      </c>
      <c r="C522" s="27" t="s">
        <v>72</v>
      </c>
      <c r="D522" s="27">
        <v>0.88900000000000001</v>
      </c>
      <c r="E522" s="27"/>
      <c r="F522" s="27">
        <v>1.66</v>
      </c>
      <c r="G522" s="27">
        <v>0.60599999999999998</v>
      </c>
      <c r="H522" s="27">
        <v>0.56000000000000005</v>
      </c>
      <c r="I522" s="27">
        <v>0.71899999999999997</v>
      </c>
      <c r="J522" s="27">
        <v>1.22</v>
      </c>
      <c r="K522" s="27">
        <v>2.59</v>
      </c>
      <c r="L522" s="27">
        <v>1.22</v>
      </c>
      <c r="M522" s="27">
        <v>1.04</v>
      </c>
      <c r="N522" s="27"/>
      <c r="O522" s="27">
        <f t="shared" si="10"/>
        <v>1.1671111111111112</v>
      </c>
    </row>
    <row r="523" spans="1:15">
      <c r="A523" s="27">
        <v>6450</v>
      </c>
      <c r="B523" s="27" t="s">
        <v>116</v>
      </c>
      <c r="C523" s="27" t="s">
        <v>72</v>
      </c>
      <c r="D523" s="27">
        <v>1.1100000000000001</v>
      </c>
      <c r="E523" s="27">
        <v>0.57099999999999995</v>
      </c>
      <c r="F523" s="27">
        <v>0.69</v>
      </c>
      <c r="G523" s="27">
        <v>0.53600000000000003</v>
      </c>
      <c r="H523" s="27">
        <v>0.77800000000000002</v>
      </c>
      <c r="I523" s="27"/>
      <c r="J523" s="27">
        <v>1.54</v>
      </c>
      <c r="K523" s="27">
        <v>2.77</v>
      </c>
      <c r="L523" s="27">
        <v>0.84499999999999997</v>
      </c>
      <c r="M523" s="27">
        <v>1.66</v>
      </c>
      <c r="N523" s="27"/>
      <c r="O523" s="27">
        <f t="shared" si="10"/>
        <v>1.1666666666666667</v>
      </c>
    </row>
    <row r="524" spans="1:15">
      <c r="A524" s="27">
        <v>6450</v>
      </c>
      <c r="B524" s="27" t="s">
        <v>116</v>
      </c>
      <c r="C524" s="27" t="s">
        <v>72</v>
      </c>
      <c r="D524" s="27" t="s">
        <v>112</v>
      </c>
      <c r="E524" s="27">
        <v>1.46</v>
      </c>
      <c r="F524" s="27">
        <v>7.85</v>
      </c>
      <c r="G524" s="27" t="s">
        <v>112</v>
      </c>
      <c r="H524" s="27">
        <v>1.1299999999999999</v>
      </c>
      <c r="I524" s="27">
        <v>1.08</v>
      </c>
      <c r="J524" s="27" t="s">
        <v>112</v>
      </c>
      <c r="K524" s="27" t="s">
        <v>112</v>
      </c>
      <c r="L524" s="27" t="s">
        <v>112</v>
      </c>
      <c r="M524" s="27" t="s">
        <v>112</v>
      </c>
      <c r="N524" s="27"/>
      <c r="O524" s="27">
        <f t="shared" si="10"/>
        <v>2.8799999999999994</v>
      </c>
    </row>
    <row r="525" spans="1:15">
      <c r="A525" s="27">
        <v>6450</v>
      </c>
      <c r="B525" s="27" t="s">
        <v>116</v>
      </c>
      <c r="C525" s="27" t="s">
        <v>72</v>
      </c>
      <c r="D525" s="27">
        <v>2.33</v>
      </c>
      <c r="E525" s="27">
        <v>1.62</v>
      </c>
      <c r="F525" s="27">
        <v>1.4</v>
      </c>
      <c r="G525" s="27">
        <v>1.01</v>
      </c>
      <c r="H525" s="27" t="s">
        <v>112</v>
      </c>
      <c r="I525" s="27" t="s">
        <v>112</v>
      </c>
      <c r="J525" s="27" t="s">
        <v>112</v>
      </c>
      <c r="K525" s="27" t="s">
        <v>112</v>
      </c>
      <c r="L525" s="27"/>
      <c r="M525" s="27" t="s">
        <v>112</v>
      </c>
      <c r="N525" s="27"/>
      <c r="O525" s="27">
        <f t="shared" si="10"/>
        <v>1.5899999999999999</v>
      </c>
    </row>
    <row r="526" spans="1:15">
      <c r="A526" s="27">
        <v>6450</v>
      </c>
      <c r="B526" s="27" t="s">
        <v>116</v>
      </c>
      <c r="C526" s="27" t="s">
        <v>72</v>
      </c>
      <c r="D526" s="27" t="s">
        <v>112</v>
      </c>
      <c r="E526" s="27" t="s">
        <v>112</v>
      </c>
      <c r="F526" s="27" t="s">
        <v>112</v>
      </c>
      <c r="G526" s="27"/>
      <c r="H526" s="27" t="s">
        <v>112</v>
      </c>
      <c r="I526" s="27" t="s">
        <v>112</v>
      </c>
      <c r="J526" s="27" t="s">
        <v>112</v>
      </c>
      <c r="K526" s="27" t="s">
        <v>112</v>
      </c>
      <c r="L526" s="27">
        <v>1.1599999999999999</v>
      </c>
      <c r="M526" s="27"/>
      <c r="N526" s="27"/>
      <c r="O526" s="27">
        <f t="shared" si="10"/>
        <v>1.1599999999999999</v>
      </c>
    </row>
    <row r="527" spans="1:15">
      <c r="A527" s="27">
        <v>6450</v>
      </c>
      <c r="B527" s="27" t="s">
        <v>116</v>
      </c>
      <c r="C527" s="27" t="s">
        <v>72</v>
      </c>
      <c r="D527" s="27" t="s">
        <v>112</v>
      </c>
      <c r="E527" s="27">
        <v>1.1399999999999999</v>
      </c>
      <c r="F527" s="27" t="s">
        <v>112</v>
      </c>
      <c r="G527" s="27"/>
      <c r="H527" s="27" t="s">
        <v>112</v>
      </c>
      <c r="I527" s="27">
        <v>1.58</v>
      </c>
      <c r="J527" s="27">
        <v>1.0900000000000001</v>
      </c>
      <c r="K527" s="27">
        <v>1.2</v>
      </c>
      <c r="L527" s="27" t="s">
        <v>112</v>
      </c>
      <c r="M527" s="27" t="s">
        <v>112</v>
      </c>
      <c r="N527" s="27"/>
      <c r="O527" s="27">
        <f t="shared" si="10"/>
        <v>1.2524999999999999</v>
      </c>
    </row>
    <row r="528" spans="1:15">
      <c r="A528" s="27">
        <v>6450</v>
      </c>
      <c r="B528" s="27" t="s">
        <v>116</v>
      </c>
      <c r="C528" s="27" t="s">
        <v>72</v>
      </c>
      <c r="D528" s="27">
        <v>1.1599999999999999</v>
      </c>
      <c r="E528" s="27"/>
      <c r="F528" s="27" t="s">
        <v>112</v>
      </c>
      <c r="G528" s="27">
        <v>1.02</v>
      </c>
      <c r="H528" s="27" t="s">
        <v>112</v>
      </c>
      <c r="I528" s="27">
        <v>1.19</v>
      </c>
      <c r="J528" s="27" t="s">
        <v>112</v>
      </c>
      <c r="K528" s="27" t="s">
        <v>112</v>
      </c>
      <c r="L528" s="27" t="s">
        <v>112</v>
      </c>
      <c r="M528" s="27">
        <v>1.07</v>
      </c>
      <c r="N528" s="27"/>
      <c r="O528" s="27">
        <f t="shared" si="10"/>
        <v>1.1099999999999999</v>
      </c>
    </row>
    <row r="529" spans="1:15">
      <c r="A529" s="27">
        <v>6450</v>
      </c>
      <c r="B529" s="27" t="s">
        <v>116</v>
      </c>
      <c r="C529" s="27" t="s">
        <v>72</v>
      </c>
      <c r="D529" s="27">
        <v>1.1000000000000001</v>
      </c>
      <c r="E529" s="27" t="s">
        <v>112</v>
      </c>
      <c r="F529" s="27">
        <v>1.18</v>
      </c>
      <c r="G529" s="27">
        <v>1.59</v>
      </c>
      <c r="H529" s="27">
        <v>1.0900000000000001</v>
      </c>
      <c r="I529" s="27">
        <v>1.04</v>
      </c>
      <c r="J529" s="27">
        <v>1.67</v>
      </c>
      <c r="K529" s="27" t="s">
        <v>112</v>
      </c>
      <c r="L529" s="27">
        <v>1.04</v>
      </c>
      <c r="M529" s="27">
        <v>1.08</v>
      </c>
      <c r="N529" s="27"/>
      <c r="O529" s="27">
        <f t="shared" si="10"/>
        <v>1.2237500000000001</v>
      </c>
    </row>
    <row r="530" spans="1:15">
      <c r="A530" s="27">
        <v>6450</v>
      </c>
      <c r="B530" s="27" t="s">
        <v>116</v>
      </c>
      <c r="C530" s="27" t="s">
        <v>72</v>
      </c>
      <c r="D530" s="27" t="s">
        <v>112</v>
      </c>
      <c r="E530" s="27" t="s">
        <v>112</v>
      </c>
      <c r="F530" s="27">
        <v>1.1000000000000001</v>
      </c>
      <c r="G530" s="27" t="s">
        <v>112</v>
      </c>
      <c r="H530" s="27" t="s">
        <v>112</v>
      </c>
      <c r="I530" s="27" t="s">
        <v>112</v>
      </c>
      <c r="J530" s="27"/>
      <c r="K530" s="27" t="s">
        <v>112</v>
      </c>
      <c r="L530" s="27" t="s">
        <v>112</v>
      </c>
      <c r="M530" s="27">
        <v>1.1000000000000001</v>
      </c>
      <c r="N530" s="27"/>
      <c r="O530" s="27">
        <f t="shared" si="10"/>
        <v>1.1000000000000001</v>
      </c>
    </row>
    <row r="531" spans="1:15">
      <c r="A531" s="27">
        <v>6450</v>
      </c>
      <c r="B531" s="27" t="s">
        <v>116</v>
      </c>
      <c r="C531" s="27" t="s">
        <v>72</v>
      </c>
      <c r="D531" s="27" t="s">
        <v>112</v>
      </c>
      <c r="E531" s="27" t="s">
        <v>112</v>
      </c>
      <c r="F531" s="27">
        <v>1</v>
      </c>
      <c r="G531" s="27">
        <v>1.2</v>
      </c>
      <c r="H531" s="27" t="s">
        <v>112</v>
      </c>
      <c r="I531" s="27">
        <v>1.2</v>
      </c>
      <c r="J531" s="27">
        <v>1.2</v>
      </c>
      <c r="K531" s="27">
        <v>2.6</v>
      </c>
      <c r="L531" s="27"/>
      <c r="M531" s="27">
        <v>1.1000000000000001</v>
      </c>
      <c r="N531" s="27"/>
      <c r="O531" s="27">
        <f t="shared" si="10"/>
        <v>1.3833333333333335</v>
      </c>
    </row>
    <row r="532" spans="1:15">
      <c r="A532" s="27">
        <v>6450</v>
      </c>
      <c r="B532" s="27" t="s">
        <v>116</v>
      </c>
      <c r="C532" s="27" t="s">
        <v>72</v>
      </c>
      <c r="D532" s="27"/>
      <c r="E532" s="27">
        <v>1.3</v>
      </c>
      <c r="F532" s="27">
        <v>1.2</v>
      </c>
      <c r="G532" s="27">
        <v>1.4</v>
      </c>
      <c r="H532" s="27">
        <v>3.1</v>
      </c>
      <c r="I532" s="27" t="s">
        <v>112</v>
      </c>
      <c r="J532" s="27">
        <v>2</v>
      </c>
      <c r="K532" s="27">
        <v>2.5</v>
      </c>
      <c r="L532" s="27">
        <v>2.1</v>
      </c>
      <c r="M532" s="27">
        <v>1.9</v>
      </c>
      <c r="N532" s="27"/>
      <c r="O532" s="27">
        <f t="shared" si="10"/>
        <v>1.9375</v>
      </c>
    </row>
    <row r="533" spans="1:15">
      <c r="A533" s="27">
        <v>6450</v>
      </c>
      <c r="B533" s="27" t="s">
        <v>116</v>
      </c>
      <c r="C533" s="27" t="s">
        <v>72</v>
      </c>
      <c r="D533" s="27">
        <v>2.8</v>
      </c>
      <c r="E533" s="27">
        <v>1.2</v>
      </c>
      <c r="F533" s="27">
        <v>5.3</v>
      </c>
      <c r="G533" s="27">
        <v>1.6</v>
      </c>
      <c r="H533" s="27">
        <v>2.2000000000000002</v>
      </c>
      <c r="I533" s="27">
        <v>1.2</v>
      </c>
      <c r="J533" s="27" t="s">
        <v>112</v>
      </c>
      <c r="K533" s="27">
        <v>2.7</v>
      </c>
      <c r="L533" s="27" t="s">
        <v>112</v>
      </c>
      <c r="M533" s="27"/>
      <c r="N533" s="27"/>
      <c r="O533" s="27">
        <f t="shared" si="10"/>
        <v>2.4285714285714284</v>
      </c>
    </row>
    <row r="534" spans="1:15">
      <c r="A534" s="27">
        <v>6450</v>
      </c>
      <c r="B534" s="27" t="s">
        <v>116</v>
      </c>
      <c r="C534" s="27" t="s">
        <v>72</v>
      </c>
      <c r="D534" s="27">
        <v>1.2</v>
      </c>
      <c r="E534" s="27">
        <v>1.3</v>
      </c>
      <c r="F534" s="27">
        <v>1.4</v>
      </c>
      <c r="G534" s="27">
        <v>1.3</v>
      </c>
      <c r="H534" s="27">
        <v>1.7</v>
      </c>
      <c r="I534" s="27">
        <v>2</v>
      </c>
      <c r="J534" s="27">
        <v>1.5</v>
      </c>
      <c r="K534" s="27" t="s">
        <v>112</v>
      </c>
      <c r="L534" s="27" t="s">
        <v>112</v>
      </c>
      <c r="M534" s="27"/>
      <c r="N534" s="27"/>
      <c r="O534" s="27">
        <f t="shared" si="10"/>
        <v>1.4857142857142858</v>
      </c>
    </row>
    <row r="535" spans="1:15">
      <c r="A535" s="27">
        <v>6450</v>
      </c>
      <c r="B535" s="27" t="s">
        <v>116</v>
      </c>
      <c r="C535" s="27" t="s">
        <v>72</v>
      </c>
      <c r="D535" s="27">
        <v>1.5</v>
      </c>
      <c r="E535" s="27">
        <v>1.5</v>
      </c>
      <c r="F535" s="27">
        <v>1.4</v>
      </c>
      <c r="G535" s="27" t="s">
        <v>112</v>
      </c>
      <c r="H535" s="27">
        <v>2.2999999999999998</v>
      </c>
      <c r="I535" s="27">
        <v>1.3</v>
      </c>
      <c r="J535" s="27" t="s">
        <v>112</v>
      </c>
      <c r="K535" s="27">
        <v>3.1</v>
      </c>
      <c r="L535" s="27">
        <v>2.1</v>
      </c>
      <c r="M535" s="27"/>
      <c r="N535" s="27"/>
      <c r="O535" s="27">
        <f t="shared" si="10"/>
        <v>1.8857142857142857</v>
      </c>
    </row>
    <row r="536" spans="1:15">
      <c r="A536" s="27">
        <v>6450</v>
      </c>
      <c r="B536" s="27" t="s">
        <v>116</v>
      </c>
      <c r="C536" s="27" t="s">
        <v>72</v>
      </c>
      <c r="D536" s="27">
        <v>1.4</v>
      </c>
      <c r="E536" s="27">
        <v>1.1000000000000001</v>
      </c>
      <c r="F536" s="27">
        <v>3.5</v>
      </c>
      <c r="G536" s="27"/>
      <c r="H536" s="27">
        <v>1.4</v>
      </c>
      <c r="I536" s="27">
        <v>1.5</v>
      </c>
      <c r="J536" s="27">
        <v>1.4</v>
      </c>
      <c r="K536" s="27">
        <v>1.3</v>
      </c>
      <c r="L536" s="27">
        <v>1.5</v>
      </c>
      <c r="M536" s="27">
        <v>1.6</v>
      </c>
      <c r="N536" s="27"/>
      <c r="O536" s="27">
        <f t="shared" si="10"/>
        <v>1.6333333333333335</v>
      </c>
    </row>
    <row r="537" spans="1:15">
      <c r="A537" s="27">
        <v>6450</v>
      </c>
      <c r="B537" s="27" t="s">
        <v>116</v>
      </c>
      <c r="C537" s="27" t="s">
        <v>72</v>
      </c>
      <c r="D537" s="27" t="s">
        <v>200</v>
      </c>
      <c r="E537" s="27" t="s">
        <v>200</v>
      </c>
      <c r="F537" s="27">
        <v>3.4</v>
      </c>
      <c r="G537" s="27">
        <v>1.1000000000000001</v>
      </c>
      <c r="H537" s="27" t="s">
        <v>112</v>
      </c>
      <c r="I537" s="27" t="s">
        <v>112</v>
      </c>
      <c r="J537" s="27">
        <v>1.2</v>
      </c>
      <c r="K537" s="27">
        <v>1.2</v>
      </c>
      <c r="L537" s="27">
        <v>1.2</v>
      </c>
      <c r="M537" s="27">
        <v>1.6</v>
      </c>
      <c r="N537" s="27"/>
      <c r="O537" s="27">
        <f t="shared" si="10"/>
        <v>1.6166666666666665</v>
      </c>
    </row>
    <row r="538" spans="1:15">
      <c r="A538" s="27">
        <v>6450</v>
      </c>
      <c r="B538" s="27" t="s">
        <v>116</v>
      </c>
      <c r="C538" s="27" t="s">
        <v>72</v>
      </c>
      <c r="D538" s="27" t="s">
        <v>200</v>
      </c>
      <c r="E538" s="27">
        <v>4.5</v>
      </c>
      <c r="F538" s="27" t="s">
        <v>200</v>
      </c>
      <c r="G538" s="27" t="s">
        <v>200</v>
      </c>
      <c r="H538" s="27" t="s">
        <v>200</v>
      </c>
      <c r="I538" s="27" t="s">
        <v>200</v>
      </c>
      <c r="J538" s="27" t="s">
        <v>200</v>
      </c>
      <c r="K538" s="27">
        <v>3.6</v>
      </c>
      <c r="L538" s="27" t="s">
        <v>200</v>
      </c>
      <c r="M538" s="27"/>
      <c r="N538" s="27"/>
      <c r="O538" s="27">
        <f t="shared" si="10"/>
        <v>4.05</v>
      </c>
    </row>
    <row r="539" spans="1:15">
      <c r="A539" s="27">
        <v>6450</v>
      </c>
      <c r="B539" s="27" t="s">
        <v>116</v>
      </c>
      <c r="C539" s="27" t="s">
        <v>72</v>
      </c>
      <c r="D539" s="27" t="s">
        <v>200</v>
      </c>
      <c r="E539" s="27" t="s">
        <v>200</v>
      </c>
      <c r="F539" s="27"/>
      <c r="G539" s="27" t="s">
        <v>200</v>
      </c>
      <c r="H539" s="27" t="s">
        <v>200</v>
      </c>
      <c r="I539" s="27">
        <v>3.4</v>
      </c>
      <c r="J539" s="27"/>
      <c r="K539" s="27" t="s">
        <v>200</v>
      </c>
      <c r="L539" s="27" t="s">
        <v>200</v>
      </c>
      <c r="M539" s="27" t="s">
        <v>200</v>
      </c>
      <c r="N539" s="27"/>
      <c r="O539" s="27">
        <f t="shared" si="10"/>
        <v>3.4</v>
      </c>
    </row>
    <row r="540" spans="1:15">
      <c r="A540">
        <v>6452</v>
      </c>
      <c r="B540" t="s">
        <v>117</v>
      </c>
      <c r="C540" t="s">
        <v>72</v>
      </c>
      <c r="G540">
        <v>1.3</v>
      </c>
      <c r="O540">
        <f t="shared" si="10"/>
        <v>1.3</v>
      </c>
    </row>
    <row r="541" spans="1:15">
      <c r="A541">
        <v>6452</v>
      </c>
      <c r="B541" t="s">
        <v>117</v>
      </c>
      <c r="C541" t="s">
        <v>72</v>
      </c>
      <c r="D541">
        <v>2.5</v>
      </c>
      <c r="E541">
        <v>1.1000000000000001</v>
      </c>
      <c r="F541">
        <v>4</v>
      </c>
      <c r="G541">
        <v>1.1000000000000001</v>
      </c>
      <c r="H541">
        <v>3.3</v>
      </c>
      <c r="I541">
        <v>1</v>
      </c>
      <c r="J541">
        <v>1.8</v>
      </c>
      <c r="K541">
        <v>3.1</v>
      </c>
      <c r="O541">
        <f t="shared" si="10"/>
        <v>2.2375000000000003</v>
      </c>
    </row>
    <row r="542" spans="1:15">
      <c r="A542">
        <v>6452</v>
      </c>
      <c r="B542" t="s">
        <v>117</v>
      </c>
      <c r="C542" t="s">
        <v>72</v>
      </c>
      <c r="D542">
        <v>1.6</v>
      </c>
      <c r="E542">
        <v>1.3</v>
      </c>
      <c r="F542">
        <v>1.2</v>
      </c>
      <c r="G542">
        <v>1.7</v>
      </c>
      <c r="H542">
        <v>1.4</v>
      </c>
      <c r="I542">
        <v>1.7</v>
      </c>
      <c r="J542">
        <v>1.7</v>
      </c>
      <c r="K542">
        <v>1.5</v>
      </c>
      <c r="L542" t="s">
        <v>112</v>
      </c>
      <c r="O542">
        <f t="shared" si="10"/>
        <v>1.5125</v>
      </c>
    </row>
    <row r="543" spans="1:15">
      <c r="A543">
        <v>6452</v>
      </c>
      <c r="B543" t="s">
        <v>117</v>
      </c>
      <c r="C543" t="s">
        <v>72</v>
      </c>
      <c r="D543">
        <v>2</v>
      </c>
      <c r="E543">
        <v>2.1</v>
      </c>
      <c r="F543">
        <v>3.1</v>
      </c>
      <c r="G543" t="s">
        <v>112</v>
      </c>
      <c r="H543">
        <v>1.4</v>
      </c>
      <c r="I543">
        <v>1.9</v>
      </c>
      <c r="J543">
        <v>1.6</v>
      </c>
      <c r="K543">
        <v>1.6</v>
      </c>
      <c r="L543">
        <v>2.8</v>
      </c>
      <c r="O543">
        <f t="shared" si="10"/>
        <v>2.0625</v>
      </c>
    </row>
    <row r="544" spans="1:15">
      <c r="A544">
        <v>6452</v>
      </c>
      <c r="B544" t="s">
        <v>117</v>
      </c>
      <c r="C544" t="s">
        <v>72</v>
      </c>
      <c r="D544">
        <v>1.9</v>
      </c>
      <c r="E544">
        <v>1.5</v>
      </c>
      <c r="F544">
        <v>2.1</v>
      </c>
      <c r="H544">
        <v>1.9</v>
      </c>
      <c r="I544">
        <v>2.8</v>
      </c>
      <c r="J544">
        <v>1.5</v>
      </c>
      <c r="K544">
        <v>1.4</v>
      </c>
      <c r="L544">
        <v>2.1</v>
      </c>
      <c r="M544">
        <v>1.9</v>
      </c>
      <c r="O544">
        <f t="shared" si="10"/>
        <v>1.8999999999999997</v>
      </c>
    </row>
    <row r="545" spans="1:15">
      <c r="A545">
        <v>6452</v>
      </c>
      <c r="B545" t="s">
        <v>117</v>
      </c>
      <c r="C545" t="s">
        <v>72</v>
      </c>
      <c r="D545">
        <v>3.2</v>
      </c>
      <c r="E545" t="s">
        <v>200</v>
      </c>
      <c r="F545">
        <v>7.4</v>
      </c>
      <c r="G545">
        <v>1.2</v>
      </c>
      <c r="H545">
        <v>1.2</v>
      </c>
      <c r="I545">
        <v>1.6</v>
      </c>
      <c r="J545">
        <v>1.3</v>
      </c>
      <c r="K545">
        <v>1.7</v>
      </c>
      <c r="L545">
        <v>2.1</v>
      </c>
      <c r="M545">
        <v>1.9</v>
      </c>
      <c r="O545">
        <f t="shared" si="10"/>
        <v>2.4000000000000004</v>
      </c>
    </row>
    <row r="546" spans="1:15">
      <c r="A546">
        <v>6452</v>
      </c>
      <c r="B546" t="s">
        <v>117</v>
      </c>
      <c r="C546" t="s">
        <v>72</v>
      </c>
      <c r="D546" t="s">
        <v>200</v>
      </c>
      <c r="E546">
        <v>15.6</v>
      </c>
      <c r="F546" t="s">
        <v>200</v>
      </c>
      <c r="G546" t="s">
        <v>200</v>
      </c>
      <c r="H546" t="s">
        <v>200</v>
      </c>
      <c r="I546" t="s">
        <v>200</v>
      </c>
      <c r="J546" t="s">
        <v>200</v>
      </c>
      <c r="K546">
        <v>4.0999999999999996</v>
      </c>
      <c r="L546" t="s">
        <v>200</v>
      </c>
      <c r="O546">
        <f t="shared" si="10"/>
        <v>9.85</v>
      </c>
    </row>
    <row r="547" spans="1:15">
      <c r="A547">
        <v>6452</v>
      </c>
      <c r="B547" t="s">
        <v>117</v>
      </c>
      <c r="C547" t="s">
        <v>72</v>
      </c>
      <c r="D547">
        <v>4.5</v>
      </c>
      <c r="E547">
        <v>5.2</v>
      </c>
      <c r="G547">
        <v>3.6</v>
      </c>
      <c r="H547" t="s">
        <v>200</v>
      </c>
      <c r="I547">
        <v>8.1999999999999993</v>
      </c>
      <c r="K547" t="s">
        <v>200</v>
      </c>
      <c r="L547" t="s">
        <v>200</v>
      </c>
      <c r="M547">
        <v>5</v>
      </c>
      <c r="O547">
        <f t="shared" si="10"/>
        <v>5.3</v>
      </c>
    </row>
    <row r="548" spans="1:15">
      <c r="A548">
        <v>6452</v>
      </c>
      <c r="B548" t="s">
        <v>117</v>
      </c>
      <c r="C548" t="s">
        <v>72</v>
      </c>
      <c r="D548">
        <v>13.8</v>
      </c>
      <c r="F548" t="s">
        <v>200</v>
      </c>
      <c r="G548">
        <v>2.8</v>
      </c>
      <c r="H548" t="s">
        <v>200</v>
      </c>
      <c r="I548">
        <v>2.6</v>
      </c>
      <c r="K548">
        <v>2.7</v>
      </c>
      <c r="L548">
        <v>5.4</v>
      </c>
      <c r="M548">
        <v>3.6</v>
      </c>
      <c r="O548">
        <f t="shared" si="10"/>
        <v>5.1500000000000012</v>
      </c>
    </row>
    <row r="549" spans="1:15">
      <c r="A549">
        <v>6452</v>
      </c>
      <c r="B549" t="s">
        <v>117</v>
      </c>
      <c r="C549" t="s">
        <v>72</v>
      </c>
      <c r="D549" t="s">
        <v>200</v>
      </c>
      <c r="E549">
        <v>6.6</v>
      </c>
      <c r="F549">
        <v>11.3</v>
      </c>
      <c r="G549">
        <v>2.6</v>
      </c>
      <c r="H549" t="s">
        <v>200</v>
      </c>
      <c r="J549">
        <v>5.2</v>
      </c>
      <c r="K549">
        <v>2.9</v>
      </c>
      <c r="L549" t="s">
        <v>200</v>
      </c>
      <c r="M549">
        <v>3.4</v>
      </c>
      <c r="O549">
        <f t="shared" si="10"/>
        <v>5.333333333333333</v>
      </c>
    </row>
    <row r="550" spans="1:15">
      <c r="A550">
        <v>6452</v>
      </c>
      <c r="B550" t="s">
        <v>117</v>
      </c>
      <c r="C550" t="s">
        <v>72</v>
      </c>
      <c r="E550">
        <v>3.7</v>
      </c>
      <c r="F550">
        <v>3.1</v>
      </c>
      <c r="G550">
        <v>4.5</v>
      </c>
      <c r="H550">
        <v>9.4</v>
      </c>
      <c r="J550">
        <v>1.27</v>
      </c>
      <c r="K550">
        <v>1.61</v>
      </c>
      <c r="L550">
        <v>2.21</v>
      </c>
      <c r="M550">
        <v>1.32</v>
      </c>
      <c r="O550">
        <f t="shared" si="10"/>
        <v>3.3887500000000004</v>
      </c>
    </row>
    <row r="551" spans="1:15">
      <c r="A551">
        <v>6452</v>
      </c>
      <c r="B551" t="s">
        <v>117</v>
      </c>
      <c r="C551" t="s">
        <v>72</v>
      </c>
      <c r="D551">
        <v>1.7</v>
      </c>
      <c r="E551">
        <v>2.1</v>
      </c>
      <c r="F551">
        <v>2</v>
      </c>
      <c r="H551">
        <v>4.5999999999999996</v>
      </c>
      <c r="I551">
        <v>2.7</v>
      </c>
      <c r="J551">
        <v>2</v>
      </c>
      <c r="K551">
        <v>4.5999999999999996</v>
      </c>
      <c r="L551">
        <v>1.9</v>
      </c>
      <c r="M551">
        <v>1.9</v>
      </c>
      <c r="O551">
        <f t="shared" si="10"/>
        <v>2.6111111111111103</v>
      </c>
    </row>
    <row r="552" spans="1:15">
      <c r="A552">
        <v>6452</v>
      </c>
      <c r="B552" t="s">
        <v>117</v>
      </c>
      <c r="C552" t="s">
        <v>72</v>
      </c>
      <c r="D552">
        <v>2.4</v>
      </c>
      <c r="O552">
        <f t="shared" si="10"/>
        <v>2.4</v>
      </c>
    </row>
    <row r="553" spans="1:15">
      <c r="A553">
        <v>6455</v>
      </c>
      <c r="B553" t="s">
        <v>118</v>
      </c>
      <c r="C553" t="s">
        <v>72</v>
      </c>
      <c r="E553">
        <v>5.2</v>
      </c>
      <c r="F553">
        <v>13</v>
      </c>
      <c r="G553" t="s">
        <v>119</v>
      </c>
      <c r="H553">
        <v>25</v>
      </c>
      <c r="I553">
        <v>6.5</v>
      </c>
      <c r="O553">
        <f t="shared" si="10"/>
        <v>12.425000000000001</v>
      </c>
    </row>
    <row r="554" spans="1:15">
      <c r="A554">
        <v>6455</v>
      </c>
      <c r="B554" t="s">
        <v>118</v>
      </c>
      <c r="C554" t="s">
        <v>72</v>
      </c>
      <c r="D554">
        <v>8.11</v>
      </c>
      <c r="E554">
        <v>19.5</v>
      </c>
      <c r="F554" t="s">
        <v>119</v>
      </c>
      <c r="G554">
        <v>40.4</v>
      </c>
      <c r="H554">
        <v>7.19</v>
      </c>
      <c r="I554">
        <v>10.8</v>
      </c>
      <c r="J554">
        <v>8.0500000000000007</v>
      </c>
      <c r="K554">
        <v>10.5</v>
      </c>
      <c r="L554">
        <v>6.82</v>
      </c>
      <c r="M554">
        <v>9.84</v>
      </c>
      <c r="O554">
        <f t="shared" si="10"/>
        <v>13.467777777777776</v>
      </c>
    </row>
    <row r="555" spans="1:15">
      <c r="A555">
        <v>6455</v>
      </c>
      <c r="B555" t="s">
        <v>118</v>
      </c>
      <c r="C555" t="s">
        <v>72</v>
      </c>
      <c r="D555" t="s">
        <v>119</v>
      </c>
      <c r="E555">
        <v>5.15</v>
      </c>
      <c r="F555">
        <v>6.93</v>
      </c>
      <c r="G555">
        <v>7.04</v>
      </c>
      <c r="H555">
        <v>8.0399999999999991</v>
      </c>
      <c r="I555">
        <v>45.7</v>
      </c>
      <c r="J555">
        <v>9.7799999999999994</v>
      </c>
      <c r="K555">
        <v>17.600000000000001</v>
      </c>
      <c r="L555" t="s">
        <v>119</v>
      </c>
      <c r="M555">
        <v>7.25</v>
      </c>
      <c r="O555">
        <f t="shared" si="10"/>
        <v>13.436250000000001</v>
      </c>
    </row>
    <row r="556" spans="1:15">
      <c r="A556">
        <v>6455</v>
      </c>
      <c r="B556" t="s">
        <v>118</v>
      </c>
      <c r="C556" t="s">
        <v>72</v>
      </c>
      <c r="D556" t="s">
        <v>119</v>
      </c>
      <c r="F556">
        <v>7.64</v>
      </c>
      <c r="G556" t="s">
        <v>119</v>
      </c>
      <c r="H556" t="s">
        <v>119</v>
      </c>
      <c r="I556" t="s">
        <v>119</v>
      </c>
      <c r="J556" t="s">
        <v>119</v>
      </c>
      <c r="K556">
        <v>12.9</v>
      </c>
      <c r="L556">
        <v>5.56</v>
      </c>
      <c r="M556" t="s">
        <v>119</v>
      </c>
      <c r="O556">
        <f t="shared" si="10"/>
        <v>8.6999999999999993</v>
      </c>
    </row>
    <row r="557" spans="1:15">
      <c r="A557">
        <v>6455</v>
      </c>
      <c r="B557" t="s">
        <v>118</v>
      </c>
      <c r="C557" t="s">
        <v>72</v>
      </c>
      <c r="D557">
        <v>6.97</v>
      </c>
      <c r="E557" t="s">
        <v>119</v>
      </c>
      <c r="F557" t="s">
        <v>119</v>
      </c>
      <c r="G557" t="s">
        <v>119</v>
      </c>
      <c r="H557" t="s">
        <v>119</v>
      </c>
      <c r="J557">
        <v>5.63</v>
      </c>
      <c r="K557" t="s">
        <v>119</v>
      </c>
      <c r="L557" t="s">
        <v>119</v>
      </c>
      <c r="M557" t="s">
        <v>119</v>
      </c>
      <c r="O557">
        <f t="shared" si="10"/>
        <v>6.3</v>
      </c>
    </row>
    <row r="558" spans="1:15">
      <c r="A558">
        <v>6455</v>
      </c>
      <c r="B558" t="s">
        <v>118</v>
      </c>
      <c r="C558" t="s">
        <v>72</v>
      </c>
      <c r="D558" t="s">
        <v>119</v>
      </c>
      <c r="E558" t="s">
        <v>119</v>
      </c>
      <c r="F558">
        <v>45.1</v>
      </c>
      <c r="G558" t="s">
        <v>119</v>
      </c>
      <c r="H558" t="s">
        <v>119</v>
      </c>
      <c r="I558" t="s">
        <v>119</v>
      </c>
      <c r="J558" t="s">
        <v>119</v>
      </c>
      <c r="K558" t="s">
        <v>119</v>
      </c>
      <c r="L558" t="s">
        <v>119</v>
      </c>
      <c r="M558" t="s">
        <v>119</v>
      </c>
      <c r="O558">
        <f t="shared" si="10"/>
        <v>45.1</v>
      </c>
    </row>
    <row r="559" spans="1:15">
      <c r="A559">
        <v>6455</v>
      </c>
      <c r="B559" t="s">
        <v>118</v>
      </c>
      <c r="C559" t="s">
        <v>72</v>
      </c>
      <c r="E559">
        <v>5.4</v>
      </c>
      <c r="F559">
        <v>38.299999999999997</v>
      </c>
      <c r="G559" t="s">
        <v>119</v>
      </c>
      <c r="H559" t="s">
        <v>119</v>
      </c>
      <c r="I559" t="s">
        <v>119</v>
      </c>
      <c r="J559" t="s">
        <v>119</v>
      </c>
      <c r="K559">
        <v>11</v>
      </c>
      <c r="M559" t="s">
        <v>119</v>
      </c>
      <c r="O559">
        <f t="shared" si="10"/>
        <v>18.233333333333331</v>
      </c>
    </row>
    <row r="560" spans="1:15">
      <c r="A560">
        <v>6455</v>
      </c>
      <c r="B560" t="s">
        <v>118</v>
      </c>
      <c r="C560" t="s">
        <v>72</v>
      </c>
      <c r="D560" t="s">
        <v>119</v>
      </c>
      <c r="E560" t="s">
        <v>119</v>
      </c>
      <c r="F560" t="s">
        <v>119</v>
      </c>
      <c r="H560" t="s">
        <v>119</v>
      </c>
      <c r="I560" t="s">
        <v>119</v>
      </c>
      <c r="J560" t="s">
        <v>119</v>
      </c>
      <c r="K560" t="s">
        <v>119</v>
      </c>
      <c r="L560" t="s">
        <v>119</v>
      </c>
      <c r="M560" t="s">
        <v>119</v>
      </c>
    </row>
    <row r="561" spans="1:15">
      <c r="A561">
        <v>6455</v>
      </c>
      <c r="B561" t="s">
        <v>118</v>
      </c>
      <c r="C561" t="s">
        <v>72</v>
      </c>
      <c r="D561" t="s">
        <v>119</v>
      </c>
      <c r="E561" t="s">
        <v>119</v>
      </c>
      <c r="F561" t="s">
        <v>119</v>
      </c>
      <c r="H561" t="s">
        <v>119</v>
      </c>
      <c r="I561" t="s">
        <v>119</v>
      </c>
      <c r="J561">
        <v>9.83</v>
      </c>
      <c r="K561">
        <v>6.87</v>
      </c>
      <c r="L561" t="s">
        <v>119</v>
      </c>
      <c r="M561" t="s">
        <v>119</v>
      </c>
      <c r="O561">
        <f t="shared" si="10"/>
        <v>8.35</v>
      </c>
    </row>
    <row r="562" spans="1:15">
      <c r="A562">
        <v>6455</v>
      </c>
      <c r="B562" t="s">
        <v>118</v>
      </c>
      <c r="C562" t="s">
        <v>72</v>
      </c>
      <c r="D562" t="s">
        <v>119</v>
      </c>
      <c r="F562" t="s">
        <v>119</v>
      </c>
      <c r="G562" t="s">
        <v>119</v>
      </c>
      <c r="H562" t="s">
        <v>119</v>
      </c>
      <c r="I562">
        <v>5.12</v>
      </c>
      <c r="J562" t="s">
        <v>119</v>
      </c>
      <c r="K562">
        <v>11.1</v>
      </c>
      <c r="L562" t="s">
        <v>119</v>
      </c>
      <c r="M562" t="s">
        <v>119</v>
      </c>
      <c r="O562">
        <f t="shared" si="10"/>
        <v>8.11</v>
      </c>
    </row>
    <row r="563" spans="1:15">
      <c r="A563">
        <v>6455</v>
      </c>
      <c r="B563" t="s">
        <v>118</v>
      </c>
      <c r="C563" t="s">
        <v>72</v>
      </c>
      <c r="D563" t="s">
        <v>119</v>
      </c>
      <c r="E563" t="s">
        <v>119</v>
      </c>
      <c r="F563" t="s">
        <v>119</v>
      </c>
      <c r="G563" t="s">
        <v>119</v>
      </c>
      <c r="H563" t="s">
        <v>119</v>
      </c>
      <c r="I563" t="s">
        <v>119</v>
      </c>
      <c r="J563" t="s">
        <v>119</v>
      </c>
      <c r="K563" t="s">
        <v>119</v>
      </c>
      <c r="L563" t="s">
        <v>119</v>
      </c>
      <c r="M563">
        <v>11.2</v>
      </c>
      <c r="O563">
        <f t="shared" si="10"/>
        <v>11.2</v>
      </c>
    </row>
    <row r="564" spans="1:15">
      <c r="A564">
        <v>6455</v>
      </c>
      <c r="B564" t="s">
        <v>118</v>
      </c>
      <c r="C564" t="s">
        <v>72</v>
      </c>
      <c r="D564" t="s">
        <v>119</v>
      </c>
      <c r="E564" t="s">
        <v>119</v>
      </c>
      <c r="F564" t="s">
        <v>119</v>
      </c>
      <c r="G564" t="s">
        <v>119</v>
      </c>
      <c r="H564" t="s">
        <v>119</v>
      </c>
      <c r="I564" t="s">
        <v>119</v>
      </c>
      <c r="K564" t="s">
        <v>119</v>
      </c>
      <c r="L564" t="s">
        <v>119</v>
      </c>
      <c r="M564" t="s">
        <v>119</v>
      </c>
    </row>
    <row r="565" spans="1:15">
      <c r="A565">
        <v>6455</v>
      </c>
      <c r="B565" t="s">
        <v>118</v>
      </c>
      <c r="C565" t="s">
        <v>72</v>
      </c>
      <c r="D565" t="s">
        <v>119</v>
      </c>
      <c r="E565" t="s">
        <v>119</v>
      </c>
      <c r="F565" t="s">
        <v>119</v>
      </c>
      <c r="G565" t="s">
        <v>119</v>
      </c>
      <c r="H565" t="s">
        <v>119</v>
      </c>
      <c r="I565" t="s">
        <v>119</v>
      </c>
      <c r="J565" t="s">
        <v>119</v>
      </c>
      <c r="K565" t="s">
        <v>119</v>
      </c>
      <c r="M565" t="s">
        <v>119</v>
      </c>
    </row>
    <row r="566" spans="1:15">
      <c r="A566">
        <v>6455</v>
      </c>
      <c r="B566" t="s">
        <v>118</v>
      </c>
      <c r="C566" t="s">
        <v>72</v>
      </c>
      <c r="E566" t="s">
        <v>119</v>
      </c>
      <c r="F566" t="s">
        <v>119</v>
      </c>
      <c r="G566" t="s">
        <v>119</v>
      </c>
      <c r="H566">
        <v>15.2</v>
      </c>
      <c r="I566" t="s">
        <v>119</v>
      </c>
      <c r="J566" t="s">
        <v>119</v>
      </c>
      <c r="K566">
        <v>5.6</v>
      </c>
      <c r="L566" t="s">
        <v>119</v>
      </c>
      <c r="M566" t="s">
        <v>119</v>
      </c>
      <c r="O566">
        <f t="shared" si="10"/>
        <v>10.399999999999999</v>
      </c>
    </row>
    <row r="567" spans="1:15">
      <c r="A567">
        <v>6455</v>
      </c>
      <c r="B567" t="s">
        <v>118</v>
      </c>
      <c r="C567" t="s">
        <v>72</v>
      </c>
      <c r="D567" t="s">
        <v>119</v>
      </c>
      <c r="E567" t="s">
        <v>119</v>
      </c>
      <c r="F567">
        <v>7.8</v>
      </c>
      <c r="G567" t="s">
        <v>119</v>
      </c>
      <c r="H567">
        <v>10.1</v>
      </c>
      <c r="I567" t="s">
        <v>119</v>
      </c>
      <c r="J567">
        <v>9.1999999999999993</v>
      </c>
      <c r="K567">
        <v>6.2</v>
      </c>
      <c r="L567" t="s">
        <v>119</v>
      </c>
      <c r="O567">
        <f t="shared" si="10"/>
        <v>8.3249999999999993</v>
      </c>
    </row>
    <row r="568" spans="1:15">
      <c r="A568">
        <v>6455</v>
      </c>
      <c r="B568" t="s">
        <v>118</v>
      </c>
      <c r="C568" t="s">
        <v>72</v>
      </c>
      <c r="D568">
        <v>5.0999999999999996</v>
      </c>
      <c r="E568" t="s">
        <v>119</v>
      </c>
      <c r="F568" t="s">
        <v>119</v>
      </c>
      <c r="G568" t="s">
        <v>119</v>
      </c>
      <c r="H568" t="s">
        <v>119</v>
      </c>
      <c r="I568" t="s">
        <v>119</v>
      </c>
      <c r="J568" t="s">
        <v>119</v>
      </c>
      <c r="K568" t="s">
        <v>119</v>
      </c>
      <c r="L568" t="s">
        <v>119</v>
      </c>
      <c r="O568">
        <f t="shared" si="10"/>
        <v>5.0999999999999996</v>
      </c>
    </row>
    <row r="569" spans="1:15">
      <c r="A569">
        <v>6455</v>
      </c>
      <c r="B569" t="s">
        <v>118</v>
      </c>
      <c r="C569" t="s">
        <v>72</v>
      </c>
      <c r="D569" t="s">
        <v>119</v>
      </c>
      <c r="E569">
        <v>6.7</v>
      </c>
      <c r="F569">
        <v>10.3</v>
      </c>
      <c r="G569" t="s">
        <v>119</v>
      </c>
      <c r="H569" t="s">
        <v>119</v>
      </c>
      <c r="I569">
        <v>10.199999999999999</v>
      </c>
      <c r="J569">
        <v>6.2</v>
      </c>
      <c r="K569" t="s">
        <v>119</v>
      </c>
      <c r="L569">
        <v>6.7</v>
      </c>
      <c r="O569">
        <f t="shared" si="10"/>
        <v>8.02</v>
      </c>
    </row>
    <row r="570" spans="1:15">
      <c r="A570">
        <v>6455</v>
      </c>
      <c r="B570" t="s">
        <v>118</v>
      </c>
      <c r="C570" t="s">
        <v>72</v>
      </c>
      <c r="D570" t="s">
        <v>119</v>
      </c>
      <c r="E570" t="s">
        <v>119</v>
      </c>
      <c r="F570" t="s">
        <v>119</v>
      </c>
      <c r="H570" t="s">
        <v>119</v>
      </c>
      <c r="I570">
        <v>5.3</v>
      </c>
      <c r="J570" t="s">
        <v>119</v>
      </c>
      <c r="K570" t="s">
        <v>119</v>
      </c>
      <c r="L570" t="s">
        <v>119</v>
      </c>
      <c r="M570" t="s">
        <v>119</v>
      </c>
      <c r="O570">
        <f t="shared" si="10"/>
        <v>5.3</v>
      </c>
    </row>
    <row r="571" spans="1:15">
      <c r="A571">
        <v>6455</v>
      </c>
      <c r="B571" t="s">
        <v>118</v>
      </c>
      <c r="C571" t="s">
        <v>72</v>
      </c>
      <c r="D571">
        <v>6.9</v>
      </c>
      <c r="E571">
        <v>5.0999999999999996</v>
      </c>
      <c r="F571">
        <v>28.9</v>
      </c>
      <c r="G571" t="s">
        <v>119</v>
      </c>
      <c r="H571" t="s">
        <v>119</v>
      </c>
      <c r="I571" t="s">
        <v>119</v>
      </c>
      <c r="J571" t="s">
        <v>119</v>
      </c>
      <c r="K571">
        <v>8.8000000000000007</v>
      </c>
      <c r="L571">
        <v>13.9</v>
      </c>
      <c r="M571" t="s">
        <v>119</v>
      </c>
      <c r="O571">
        <f t="shared" si="10"/>
        <v>12.72</v>
      </c>
    </row>
    <row r="572" spans="1:15">
      <c r="A572">
        <v>6455</v>
      </c>
      <c r="B572" t="s">
        <v>118</v>
      </c>
      <c r="C572" t="s">
        <v>72</v>
      </c>
      <c r="D572">
        <v>5.5</v>
      </c>
      <c r="E572">
        <v>27.5</v>
      </c>
      <c r="F572" t="s">
        <v>119</v>
      </c>
      <c r="G572">
        <v>5.2</v>
      </c>
      <c r="H572">
        <v>10.3</v>
      </c>
      <c r="I572">
        <v>5.8</v>
      </c>
      <c r="J572">
        <v>5.3</v>
      </c>
      <c r="K572">
        <v>10.199999999999999</v>
      </c>
      <c r="L572" t="s">
        <v>119</v>
      </c>
      <c r="O572">
        <f t="shared" si="10"/>
        <v>9.9714285714285715</v>
      </c>
    </row>
    <row r="573" spans="1:15">
      <c r="A573">
        <v>6455</v>
      </c>
      <c r="B573" t="s">
        <v>118</v>
      </c>
      <c r="C573" t="s">
        <v>72</v>
      </c>
      <c r="D573">
        <v>35.299999999999997</v>
      </c>
      <c r="E573">
        <v>15.4</v>
      </c>
      <c r="G573">
        <v>6.6</v>
      </c>
      <c r="H573" t="s">
        <v>119</v>
      </c>
      <c r="I573">
        <v>20.5</v>
      </c>
      <c r="K573" t="s">
        <v>119</v>
      </c>
      <c r="L573" t="s">
        <v>119</v>
      </c>
      <c r="M573">
        <v>17</v>
      </c>
      <c r="O573">
        <f t="shared" si="10"/>
        <v>18.96</v>
      </c>
    </row>
    <row r="574" spans="1:15">
      <c r="A574">
        <v>6455</v>
      </c>
      <c r="B574" t="s">
        <v>118</v>
      </c>
      <c r="C574" t="s">
        <v>72</v>
      </c>
      <c r="D574">
        <v>37</v>
      </c>
      <c r="F574">
        <v>8.3000000000000007</v>
      </c>
      <c r="G574">
        <v>7.1</v>
      </c>
      <c r="H574">
        <v>6.3</v>
      </c>
      <c r="I574">
        <v>7.2</v>
      </c>
      <c r="K574">
        <v>10</v>
      </c>
      <c r="L574">
        <v>10.5</v>
      </c>
      <c r="M574">
        <v>7.1</v>
      </c>
      <c r="O574">
        <f t="shared" si="10"/>
        <v>11.687499999999998</v>
      </c>
    </row>
    <row r="575" spans="1:15">
      <c r="A575">
        <v>6455</v>
      </c>
      <c r="B575" t="s">
        <v>118</v>
      </c>
      <c r="C575" t="s">
        <v>72</v>
      </c>
      <c r="D575">
        <v>12.5</v>
      </c>
      <c r="E575">
        <v>23.1</v>
      </c>
      <c r="F575">
        <v>22.9</v>
      </c>
      <c r="G575">
        <v>5.6</v>
      </c>
      <c r="H575">
        <v>24.3</v>
      </c>
      <c r="J575">
        <v>13</v>
      </c>
      <c r="K575">
        <v>15.2</v>
      </c>
      <c r="L575">
        <v>23.6</v>
      </c>
      <c r="M575">
        <v>10</v>
      </c>
      <c r="O575">
        <f t="shared" si="10"/>
        <v>16.688888888888886</v>
      </c>
    </row>
    <row r="576" spans="1:15">
      <c r="A576">
        <v>6455</v>
      </c>
      <c r="B576" t="s">
        <v>118</v>
      </c>
      <c r="C576" t="s">
        <v>72</v>
      </c>
      <c r="E576">
        <v>16</v>
      </c>
      <c r="F576">
        <v>21</v>
      </c>
      <c r="G576">
        <v>20</v>
      </c>
      <c r="H576">
        <v>10.199999999999999</v>
      </c>
      <c r="J576">
        <v>6.01</v>
      </c>
      <c r="K576">
        <v>6.7</v>
      </c>
      <c r="L576">
        <v>20.5</v>
      </c>
      <c r="M576">
        <v>6.43</v>
      </c>
      <c r="O576">
        <f t="shared" si="10"/>
        <v>13.355</v>
      </c>
    </row>
    <row r="577" spans="1:15">
      <c r="A577">
        <v>6455</v>
      </c>
      <c r="B577" t="s">
        <v>118</v>
      </c>
      <c r="C577" t="s">
        <v>72</v>
      </c>
      <c r="D577">
        <v>38</v>
      </c>
      <c r="E577">
        <v>6</v>
      </c>
      <c r="F577">
        <v>6</v>
      </c>
      <c r="H577">
        <v>21</v>
      </c>
      <c r="I577">
        <v>18</v>
      </c>
      <c r="J577">
        <v>9</v>
      </c>
      <c r="K577">
        <v>23</v>
      </c>
      <c r="L577">
        <v>7</v>
      </c>
      <c r="M577">
        <v>13</v>
      </c>
      <c r="O577">
        <f t="shared" si="10"/>
        <v>15.666666666666666</v>
      </c>
    </row>
    <row r="578" spans="1:15">
      <c r="A578">
        <v>6455</v>
      </c>
      <c r="B578" t="s">
        <v>118</v>
      </c>
      <c r="C578" t="s">
        <v>72</v>
      </c>
      <c r="D578" t="s">
        <v>151</v>
      </c>
    </row>
    <row r="579" spans="1:15">
      <c r="A579">
        <v>6458</v>
      </c>
      <c r="B579" t="s">
        <v>137</v>
      </c>
      <c r="C579" t="s">
        <v>72</v>
      </c>
      <c r="M579" t="s">
        <v>138</v>
      </c>
      <c r="O579" t="e">
        <f t="shared" ref="O579:O642" si="11">AVERAGE(D579:M579)</f>
        <v>#DIV/0!</v>
      </c>
    </row>
    <row r="580" spans="1:15">
      <c r="A580">
        <v>6462</v>
      </c>
      <c r="B580" t="s">
        <v>120</v>
      </c>
      <c r="C580" t="s">
        <v>72</v>
      </c>
      <c r="G580">
        <v>1</v>
      </c>
      <c r="O580">
        <f t="shared" si="11"/>
        <v>1</v>
      </c>
    </row>
    <row r="581" spans="1:15">
      <c r="A581">
        <v>6462</v>
      </c>
      <c r="B581" t="s">
        <v>120</v>
      </c>
      <c r="C581" t="s">
        <v>72</v>
      </c>
      <c r="D581" t="s">
        <v>119</v>
      </c>
      <c r="E581" t="s">
        <v>119</v>
      </c>
      <c r="F581" t="s">
        <v>119</v>
      </c>
      <c r="G581" t="s">
        <v>119</v>
      </c>
      <c r="H581" t="s">
        <v>119</v>
      </c>
      <c r="I581" t="s">
        <v>119</v>
      </c>
      <c r="J581" t="s">
        <v>119</v>
      </c>
      <c r="K581" t="s">
        <v>119</v>
      </c>
      <c r="O581" t="e">
        <f t="shared" si="11"/>
        <v>#DIV/0!</v>
      </c>
    </row>
    <row r="582" spans="1:15">
      <c r="A582">
        <v>6462</v>
      </c>
      <c r="B582" t="s">
        <v>120</v>
      </c>
      <c r="C582" t="s">
        <v>72</v>
      </c>
      <c r="D582" t="s">
        <v>119</v>
      </c>
      <c r="E582" t="s">
        <v>119</v>
      </c>
      <c r="F582" t="s">
        <v>119</v>
      </c>
      <c r="G582" t="s">
        <v>119</v>
      </c>
      <c r="H582" t="s">
        <v>119</v>
      </c>
      <c r="I582" t="s">
        <v>119</v>
      </c>
      <c r="J582" t="s">
        <v>119</v>
      </c>
      <c r="K582" t="s">
        <v>119</v>
      </c>
      <c r="L582" t="s">
        <v>119</v>
      </c>
      <c r="O582" t="e">
        <f t="shared" si="11"/>
        <v>#DIV/0!</v>
      </c>
    </row>
    <row r="583" spans="1:15">
      <c r="A583">
        <v>6462</v>
      </c>
      <c r="B583" t="s">
        <v>120</v>
      </c>
      <c r="C583" t="s">
        <v>72</v>
      </c>
      <c r="D583" t="s">
        <v>119</v>
      </c>
      <c r="E583" t="s">
        <v>119</v>
      </c>
      <c r="F583">
        <v>5.5</v>
      </c>
      <c r="G583" t="s">
        <v>119</v>
      </c>
      <c r="H583" t="s">
        <v>119</v>
      </c>
      <c r="I583" t="s">
        <v>119</v>
      </c>
      <c r="J583" t="s">
        <v>119</v>
      </c>
      <c r="K583" t="s">
        <v>119</v>
      </c>
      <c r="L583" t="s">
        <v>119</v>
      </c>
      <c r="O583">
        <f t="shared" si="11"/>
        <v>5.5</v>
      </c>
    </row>
    <row r="584" spans="1:15">
      <c r="A584">
        <v>6462</v>
      </c>
      <c r="B584" t="s">
        <v>120</v>
      </c>
      <c r="C584" t="s">
        <v>72</v>
      </c>
      <c r="D584" t="s">
        <v>119</v>
      </c>
      <c r="E584" t="s">
        <v>119</v>
      </c>
      <c r="F584" t="s">
        <v>119</v>
      </c>
      <c r="H584" t="s">
        <v>119</v>
      </c>
      <c r="I584" t="s">
        <v>119</v>
      </c>
      <c r="J584" t="s">
        <v>119</v>
      </c>
      <c r="K584" t="s">
        <v>119</v>
      </c>
      <c r="L584" t="s">
        <v>119</v>
      </c>
      <c r="M584" t="s">
        <v>119</v>
      </c>
      <c r="O584" t="e">
        <f t="shared" si="11"/>
        <v>#DIV/0!</v>
      </c>
    </row>
    <row r="585" spans="1:15">
      <c r="A585">
        <v>6462</v>
      </c>
      <c r="B585" t="s">
        <v>120</v>
      </c>
      <c r="C585" t="s">
        <v>72</v>
      </c>
      <c r="D585" t="s">
        <v>119</v>
      </c>
      <c r="E585" t="s">
        <v>119</v>
      </c>
      <c r="F585" t="s">
        <v>119</v>
      </c>
      <c r="G585" t="s">
        <v>119</v>
      </c>
      <c r="H585" t="s">
        <v>119</v>
      </c>
      <c r="I585" t="s">
        <v>119</v>
      </c>
      <c r="J585" t="s">
        <v>119</v>
      </c>
      <c r="K585" t="s">
        <v>119</v>
      </c>
      <c r="L585" t="s">
        <v>119</v>
      </c>
      <c r="M585" t="s">
        <v>119</v>
      </c>
      <c r="O585" t="e">
        <f t="shared" si="11"/>
        <v>#DIV/0!</v>
      </c>
    </row>
    <row r="586" spans="1:15">
      <c r="A586">
        <v>6462</v>
      </c>
      <c r="B586" t="s">
        <v>120</v>
      </c>
      <c r="C586" t="s">
        <v>72</v>
      </c>
      <c r="D586" t="s">
        <v>119</v>
      </c>
      <c r="E586" t="s">
        <v>119</v>
      </c>
      <c r="F586" t="s">
        <v>119</v>
      </c>
      <c r="G586" t="s">
        <v>119</v>
      </c>
      <c r="H586" t="s">
        <v>119</v>
      </c>
      <c r="I586" t="s">
        <v>119</v>
      </c>
      <c r="J586" t="s">
        <v>119</v>
      </c>
      <c r="K586" t="s">
        <v>119</v>
      </c>
      <c r="L586" t="s">
        <v>119</v>
      </c>
      <c r="O586" t="e">
        <f t="shared" si="11"/>
        <v>#DIV/0!</v>
      </c>
    </row>
    <row r="587" spans="1:15">
      <c r="A587">
        <v>6462</v>
      </c>
      <c r="B587" t="s">
        <v>120</v>
      </c>
      <c r="C587" t="s">
        <v>72</v>
      </c>
      <c r="D587" t="s">
        <v>119</v>
      </c>
      <c r="E587" t="s">
        <v>119</v>
      </c>
      <c r="G587" t="s">
        <v>119</v>
      </c>
      <c r="H587" t="s">
        <v>119</v>
      </c>
      <c r="I587" t="s">
        <v>119</v>
      </c>
      <c r="K587" t="s">
        <v>119</v>
      </c>
      <c r="L587" t="s">
        <v>119</v>
      </c>
      <c r="M587" t="s">
        <v>119</v>
      </c>
      <c r="O587" t="e">
        <f t="shared" si="11"/>
        <v>#DIV/0!</v>
      </c>
    </row>
    <row r="588" spans="1:15">
      <c r="A588">
        <v>6462</v>
      </c>
      <c r="B588" t="s">
        <v>120</v>
      </c>
      <c r="C588" t="s">
        <v>72</v>
      </c>
      <c r="D588" t="s">
        <v>119</v>
      </c>
      <c r="F588" t="s">
        <v>119</v>
      </c>
      <c r="G588" t="s">
        <v>119</v>
      </c>
      <c r="H588" t="s">
        <v>119</v>
      </c>
      <c r="I588" t="s">
        <v>119</v>
      </c>
      <c r="K588" t="s">
        <v>119</v>
      </c>
      <c r="L588" t="s">
        <v>119</v>
      </c>
      <c r="M588" t="s">
        <v>119</v>
      </c>
      <c r="O588" t="e">
        <f t="shared" si="11"/>
        <v>#DIV/0!</v>
      </c>
    </row>
    <row r="589" spans="1:15">
      <c r="A589">
        <v>6462</v>
      </c>
      <c r="B589" t="s">
        <v>120</v>
      </c>
      <c r="C589" t="s">
        <v>72</v>
      </c>
      <c r="D589" t="s">
        <v>119</v>
      </c>
      <c r="E589" t="s">
        <v>119</v>
      </c>
      <c r="F589" t="s">
        <v>119</v>
      </c>
      <c r="G589" t="s">
        <v>119</v>
      </c>
      <c r="H589" t="s">
        <v>119</v>
      </c>
      <c r="J589" t="s">
        <v>119</v>
      </c>
      <c r="K589" t="s">
        <v>119</v>
      </c>
      <c r="L589" t="s">
        <v>119</v>
      </c>
      <c r="M589" t="s">
        <v>119</v>
      </c>
      <c r="O589" t="e">
        <f t="shared" si="11"/>
        <v>#DIV/0!</v>
      </c>
    </row>
    <row r="590" spans="1:15">
      <c r="A590">
        <v>6462</v>
      </c>
      <c r="B590" t="s">
        <v>120</v>
      </c>
      <c r="C590" t="s">
        <v>72</v>
      </c>
      <c r="E590">
        <v>5</v>
      </c>
      <c r="F590" t="s">
        <v>119</v>
      </c>
      <c r="G590">
        <v>6</v>
      </c>
      <c r="H590" t="s">
        <v>119</v>
      </c>
      <c r="J590" t="s">
        <v>119</v>
      </c>
      <c r="K590" t="s">
        <v>119</v>
      </c>
      <c r="L590" t="s">
        <v>119</v>
      </c>
      <c r="M590" t="s">
        <v>119</v>
      </c>
      <c r="O590">
        <f t="shared" si="11"/>
        <v>5.5</v>
      </c>
    </row>
    <row r="591" spans="1:15">
      <c r="A591">
        <v>6462</v>
      </c>
      <c r="B591" t="s">
        <v>120</v>
      </c>
      <c r="C591" t="s">
        <v>72</v>
      </c>
      <c r="D591" t="s">
        <v>119</v>
      </c>
      <c r="E591" t="s">
        <v>119</v>
      </c>
      <c r="F591" t="s">
        <v>119</v>
      </c>
      <c r="H591" t="s">
        <v>119</v>
      </c>
      <c r="I591" t="s">
        <v>119</v>
      </c>
      <c r="J591" t="s">
        <v>119</v>
      </c>
      <c r="K591" t="s">
        <v>119</v>
      </c>
      <c r="L591" t="s">
        <v>119</v>
      </c>
      <c r="M591" t="s">
        <v>119</v>
      </c>
      <c r="O591" t="e">
        <f t="shared" si="11"/>
        <v>#DIV/0!</v>
      </c>
    </row>
    <row r="592" spans="1:15">
      <c r="A592">
        <v>6462</v>
      </c>
      <c r="B592" t="s">
        <v>120</v>
      </c>
      <c r="C592" t="s">
        <v>72</v>
      </c>
      <c r="D592" t="s">
        <v>119</v>
      </c>
      <c r="O592" t="e">
        <f t="shared" si="11"/>
        <v>#DIV/0!</v>
      </c>
    </row>
    <row r="593" spans="1:15">
      <c r="A593">
        <v>6619</v>
      </c>
      <c r="B593" t="s">
        <v>121</v>
      </c>
      <c r="C593" t="s">
        <v>72</v>
      </c>
      <c r="E593" t="s">
        <v>122</v>
      </c>
      <c r="F593" t="s">
        <v>122</v>
      </c>
      <c r="G593" t="s">
        <v>122</v>
      </c>
      <c r="H593" t="s">
        <v>122</v>
      </c>
      <c r="I593" t="s">
        <v>122</v>
      </c>
      <c r="O593" t="e">
        <f t="shared" si="11"/>
        <v>#DIV/0!</v>
      </c>
    </row>
    <row r="594" spans="1:15">
      <c r="A594">
        <v>6619</v>
      </c>
      <c r="B594" t="s">
        <v>121</v>
      </c>
      <c r="C594" t="s">
        <v>72</v>
      </c>
      <c r="D594" t="s">
        <v>122</v>
      </c>
      <c r="E594" t="s">
        <v>122</v>
      </c>
      <c r="F594" t="s">
        <v>122</v>
      </c>
      <c r="G594" t="s">
        <v>122</v>
      </c>
      <c r="H594" t="s">
        <v>122</v>
      </c>
      <c r="I594" t="s">
        <v>122</v>
      </c>
      <c r="J594" t="s">
        <v>122</v>
      </c>
      <c r="K594" t="s">
        <v>122</v>
      </c>
      <c r="L594" t="s">
        <v>122</v>
      </c>
      <c r="M594" t="s">
        <v>122</v>
      </c>
      <c r="O594" t="e">
        <f t="shared" si="11"/>
        <v>#DIV/0!</v>
      </c>
    </row>
    <row r="595" spans="1:15">
      <c r="A595">
        <v>6619</v>
      </c>
      <c r="B595" t="s">
        <v>121</v>
      </c>
      <c r="C595" t="s">
        <v>72</v>
      </c>
      <c r="D595" t="s">
        <v>122</v>
      </c>
      <c r="E595" t="s">
        <v>122</v>
      </c>
      <c r="F595" t="s">
        <v>122</v>
      </c>
      <c r="G595" t="s">
        <v>122</v>
      </c>
      <c r="H595" t="s">
        <v>122</v>
      </c>
      <c r="I595" t="s">
        <v>122</v>
      </c>
      <c r="J595" t="s">
        <v>122</v>
      </c>
      <c r="K595" t="s">
        <v>122</v>
      </c>
      <c r="L595" t="s">
        <v>122</v>
      </c>
      <c r="M595" t="s">
        <v>122</v>
      </c>
      <c r="O595" t="e">
        <f t="shared" si="11"/>
        <v>#DIV/0!</v>
      </c>
    </row>
    <row r="596" spans="1:15">
      <c r="A596">
        <v>6619</v>
      </c>
      <c r="B596" t="s">
        <v>121</v>
      </c>
      <c r="C596" t="s">
        <v>72</v>
      </c>
      <c r="D596" t="s">
        <v>122</v>
      </c>
      <c r="F596" t="s">
        <v>122</v>
      </c>
      <c r="G596" t="s">
        <v>122</v>
      </c>
      <c r="H596" t="s">
        <v>122</v>
      </c>
      <c r="I596" t="s">
        <v>122</v>
      </c>
      <c r="J596" t="s">
        <v>122</v>
      </c>
      <c r="K596" t="s">
        <v>122</v>
      </c>
      <c r="L596" t="s">
        <v>122</v>
      </c>
      <c r="M596" t="s">
        <v>122</v>
      </c>
      <c r="O596" t="e">
        <f t="shared" si="11"/>
        <v>#DIV/0!</v>
      </c>
    </row>
    <row r="597" spans="1:15">
      <c r="A597">
        <v>6619</v>
      </c>
      <c r="B597" t="s">
        <v>121</v>
      </c>
      <c r="C597" t="s">
        <v>72</v>
      </c>
      <c r="G597" t="s">
        <v>122</v>
      </c>
      <c r="H597" t="s">
        <v>122</v>
      </c>
      <c r="J597" t="s">
        <v>122</v>
      </c>
      <c r="K597" t="s">
        <v>122</v>
      </c>
      <c r="L597" t="s">
        <v>122</v>
      </c>
      <c r="M597" t="s">
        <v>122</v>
      </c>
      <c r="O597" t="e">
        <f t="shared" si="11"/>
        <v>#DIV/0!</v>
      </c>
    </row>
    <row r="598" spans="1:15">
      <c r="A598">
        <v>7668</v>
      </c>
      <c r="B598" t="s">
        <v>123</v>
      </c>
      <c r="D598">
        <v>0</v>
      </c>
      <c r="O598">
        <f t="shared" si="11"/>
        <v>0</v>
      </c>
    </row>
    <row r="599" spans="1:15">
      <c r="A599">
        <v>7668</v>
      </c>
      <c r="B599" t="s">
        <v>123</v>
      </c>
      <c r="M599">
        <v>1</v>
      </c>
      <c r="O599">
        <f t="shared" si="11"/>
        <v>1</v>
      </c>
    </row>
    <row r="600" spans="1:15">
      <c r="A600">
        <v>7668</v>
      </c>
      <c r="B600" t="s">
        <v>123</v>
      </c>
      <c r="F600">
        <v>3</v>
      </c>
      <c r="O600">
        <f t="shared" si="11"/>
        <v>3</v>
      </c>
    </row>
    <row r="601" spans="1:15">
      <c r="A601">
        <v>7668</v>
      </c>
      <c r="B601" t="s">
        <v>123</v>
      </c>
      <c r="D601">
        <v>3</v>
      </c>
      <c r="I601">
        <v>3</v>
      </c>
      <c r="O601">
        <f t="shared" si="11"/>
        <v>3</v>
      </c>
    </row>
    <row r="602" spans="1:15">
      <c r="A602">
        <v>7668</v>
      </c>
      <c r="B602" t="s">
        <v>123</v>
      </c>
      <c r="G602">
        <v>3</v>
      </c>
      <c r="O602">
        <f t="shared" si="11"/>
        <v>3</v>
      </c>
    </row>
    <row r="603" spans="1:15">
      <c r="A603">
        <v>7844</v>
      </c>
      <c r="B603" t="s">
        <v>203</v>
      </c>
      <c r="C603" t="s">
        <v>157</v>
      </c>
      <c r="J603">
        <v>0.12</v>
      </c>
      <c r="O603">
        <f t="shared" si="11"/>
        <v>0.12</v>
      </c>
    </row>
    <row r="604" spans="1:15">
      <c r="A604">
        <v>7844</v>
      </c>
      <c r="B604" t="s">
        <v>203</v>
      </c>
      <c r="C604" t="s">
        <v>157</v>
      </c>
      <c r="I604">
        <v>0.16</v>
      </c>
      <c r="O604">
        <f t="shared" si="11"/>
        <v>0.16</v>
      </c>
    </row>
    <row r="605" spans="1:15">
      <c r="A605">
        <v>7845</v>
      </c>
      <c r="B605" t="s">
        <v>204</v>
      </c>
      <c r="C605" t="s">
        <v>157</v>
      </c>
      <c r="J605">
        <v>0.5</v>
      </c>
      <c r="O605">
        <f t="shared" si="11"/>
        <v>0.5</v>
      </c>
    </row>
    <row r="606" spans="1:15">
      <c r="A606">
        <v>7845</v>
      </c>
      <c r="B606" t="s">
        <v>204</v>
      </c>
      <c r="C606" t="s">
        <v>157</v>
      </c>
      <c r="I606">
        <v>0.6</v>
      </c>
      <c r="O606">
        <f t="shared" si="11"/>
        <v>0.6</v>
      </c>
    </row>
    <row r="607" spans="1:15">
      <c r="A607">
        <v>7846</v>
      </c>
      <c r="B607" t="s">
        <v>188</v>
      </c>
      <c r="C607" t="s">
        <v>157</v>
      </c>
      <c r="M607">
        <v>18.7</v>
      </c>
      <c r="O607">
        <f t="shared" si="11"/>
        <v>18.7</v>
      </c>
    </row>
    <row r="608" spans="1:15">
      <c r="A608">
        <v>7846</v>
      </c>
      <c r="B608" t="s">
        <v>188</v>
      </c>
      <c r="C608" t="s">
        <v>157</v>
      </c>
      <c r="G608">
        <v>22</v>
      </c>
      <c r="O608">
        <f t="shared" si="11"/>
        <v>22</v>
      </c>
    </row>
    <row r="609" spans="1:15">
      <c r="A609">
        <v>7846</v>
      </c>
      <c r="B609" t="s">
        <v>188</v>
      </c>
      <c r="C609" t="s">
        <v>157</v>
      </c>
      <c r="M609">
        <v>17.899999999999999</v>
      </c>
      <c r="O609">
        <f t="shared" si="11"/>
        <v>17.899999999999999</v>
      </c>
    </row>
    <row r="610" spans="1:15">
      <c r="A610">
        <v>7846</v>
      </c>
      <c r="B610" t="s">
        <v>188</v>
      </c>
      <c r="C610" t="s">
        <v>157</v>
      </c>
      <c r="J610">
        <v>22</v>
      </c>
      <c r="O610">
        <f t="shared" si="11"/>
        <v>22</v>
      </c>
    </row>
    <row r="611" spans="1:15">
      <c r="A611">
        <v>7846</v>
      </c>
      <c r="B611" t="s">
        <v>188</v>
      </c>
      <c r="C611" t="s">
        <v>157</v>
      </c>
      <c r="J611">
        <v>19</v>
      </c>
      <c r="O611">
        <f t="shared" si="11"/>
        <v>19</v>
      </c>
    </row>
    <row r="612" spans="1:15">
      <c r="A612">
        <v>7846</v>
      </c>
      <c r="B612" t="s">
        <v>188</v>
      </c>
      <c r="C612" t="s">
        <v>157</v>
      </c>
      <c r="I612">
        <v>30</v>
      </c>
      <c r="O612">
        <f t="shared" si="11"/>
        <v>30</v>
      </c>
    </row>
    <row r="613" spans="1:15">
      <c r="A613">
        <v>7847</v>
      </c>
      <c r="B613" t="s">
        <v>189</v>
      </c>
      <c r="C613" t="s">
        <v>157</v>
      </c>
      <c r="M613">
        <v>24.2</v>
      </c>
      <c r="O613">
        <f t="shared" si="11"/>
        <v>24.2</v>
      </c>
    </row>
    <row r="614" spans="1:15">
      <c r="A614">
        <v>7847</v>
      </c>
      <c r="B614" t="s">
        <v>189</v>
      </c>
      <c r="C614" t="s">
        <v>157</v>
      </c>
      <c r="G614">
        <v>28.2</v>
      </c>
      <c r="O614">
        <f t="shared" si="11"/>
        <v>28.2</v>
      </c>
    </row>
    <row r="615" spans="1:15">
      <c r="A615">
        <v>7847</v>
      </c>
      <c r="B615" t="s">
        <v>189</v>
      </c>
      <c r="C615" t="s">
        <v>157</v>
      </c>
      <c r="M615">
        <v>18.3</v>
      </c>
      <c r="O615">
        <f t="shared" si="11"/>
        <v>18.3</v>
      </c>
    </row>
    <row r="616" spans="1:15">
      <c r="A616">
        <v>7847</v>
      </c>
      <c r="B616" t="s">
        <v>189</v>
      </c>
      <c r="C616" t="s">
        <v>157</v>
      </c>
      <c r="J616">
        <v>28</v>
      </c>
      <c r="O616">
        <f t="shared" si="11"/>
        <v>28</v>
      </c>
    </row>
    <row r="617" spans="1:15">
      <c r="A617">
        <v>7847</v>
      </c>
      <c r="B617" t="s">
        <v>189</v>
      </c>
      <c r="C617" t="s">
        <v>157</v>
      </c>
      <c r="J617">
        <v>29</v>
      </c>
      <c r="O617">
        <f t="shared" si="11"/>
        <v>29</v>
      </c>
    </row>
    <row r="618" spans="1:15">
      <c r="A618">
        <v>7847</v>
      </c>
      <c r="B618" t="s">
        <v>189</v>
      </c>
      <c r="C618" t="s">
        <v>157</v>
      </c>
      <c r="I618">
        <v>69</v>
      </c>
      <c r="O618">
        <f t="shared" si="11"/>
        <v>69</v>
      </c>
    </row>
    <row r="619" spans="1:15">
      <c r="A619">
        <v>7848</v>
      </c>
      <c r="B619" t="s">
        <v>190</v>
      </c>
      <c r="C619" t="s">
        <v>157</v>
      </c>
      <c r="M619">
        <v>32.6</v>
      </c>
      <c r="O619">
        <f t="shared" si="11"/>
        <v>32.6</v>
      </c>
    </row>
    <row r="620" spans="1:15">
      <c r="A620">
        <v>7848</v>
      </c>
      <c r="B620" t="s">
        <v>190</v>
      </c>
      <c r="C620" t="s">
        <v>157</v>
      </c>
      <c r="G620">
        <v>29.8</v>
      </c>
      <c r="O620">
        <f t="shared" si="11"/>
        <v>29.8</v>
      </c>
    </row>
    <row r="621" spans="1:15">
      <c r="A621">
        <v>7848</v>
      </c>
      <c r="B621" t="s">
        <v>190</v>
      </c>
      <c r="C621" t="s">
        <v>157</v>
      </c>
      <c r="M621">
        <v>29.5</v>
      </c>
      <c r="O621">
        <f t="shared" si="11"/>
        <v>29.5</v>
      </c>
    </row>
    <row r="622" spans="1:15">
      <c r="A622">
        <v>7848</v>
      </c>
      <c r="B622" t="s">
        <v>190</v>
      </c>
      <c r="C622" t="s">
        <v>157</v>
      </c>
      <c r="J622">
        <v>27</v>
      </c>
      <c r="O622">
        <f t="shared" si="11"/>
        <v>27</v>
      </c>
    </row>
    <row r="623" spans="1:15">
      <c r="A623">
        <v>7848</v>
      </c>
      <c r="B623" t="s">
        <v>190</v>
      </c>
      <c r="C623" t="s">
        <v>157</v>
      </c>
      <c r="J623">
        <v>29</v>
      </c>
      <c r="O623">
        <f t="shared" si="11"/>
        <v>29</v>
      </c>
    </row>
    <row r="624" spans="1:15">
      <c r="A624">
        <v>7848</v>
      </c>
      <c r="B624" t="s">
        <v>190</v>
      </c>
      <c r="C624" t="s">
        <v>157</v>
      </c>
      <c r="I624">
        <v>28</v>
      </c>
      <c r="O624">
        <f t="shared" si="11"/>
        <v>28</v>
      </c>
    </row>
    <row r="625" spans="1:15">
      <c r="A625">
        <v>7849</v>
      </c>
      <c r="B625" t="s">
        <v>191</v>
      </c>
      <c r="C625" t="s">
        <v>157</v>
      </c>
      <c r="M625">
        <v>91.5</v>
      </c>
      <c r="O625">
        <f t="shared" si="11"/>
        <v>91.5</v>
      </c>
    </row>
    <row r="626" spans="1:15">
      <c r="A626">
        <v>7849</v>
      </c>
      <c r="B626" t="s">
        <v>191</v>
      </c>
      <c r="C626" t="s">
        <v>157</v>
      </c>
      <c r="G626">
        <v>134</v>
      </c>
      <c r="O626">
        <f t="shared" si="11"/>
        <v>134</v>
      </c>
    </row>
    <row r="627" spans="1:15">
      <c r="A627">
        <v>7849</v>
      </c>
      <c r="B627" t="s">
        <v>191</v>
      </c>
      <c r="C627" t="s">
        <v>157</v>
      </c>
      <c r="M627">
        <v>94.7</v>
      </c>
      <c r="O627">
        <f t="shared" si="11"/>
        <v>94.7</v>
      </c>
    </row>
    <row r="628" spans="1:15">
      <c r="A628">
        <v>7849</v>
      </c>
      <c r="B628" t="s">
        <v>191</v>
      </c>
      <c r="C628" t="s">
        <v>157</v>
      </c>
      <c r="J628">
        <v>155</v>
      </c>
      <c r="O628">
        <f t="shared" si="11"/>
        <v>155</v>
      </c>
    </row>
    <row r="629" spans="1:15">
      <c r="A629">
        <v>7849</v>
      </c>
      <c r="B629" t="s">
        <v>191</v>
      </c>
      <c r="C629" t="s">
        <v>157</v>
      </c>
      <c r="J629">
        <v>135</v>
      </c>
      <c r="O629">
        <f t="shared" si="11"/>
        <v>135</v>
      </c>
    </row>
    <row r="630" spans="1:15">
      <c r="A630">
        <v>7849</v>
      </c>
      <c r="B630" t="s">
        <v>191</v>
      </c>
      <c r="C630" t="s">
        <v>157</v>
      </c>
      <c r="I630">
        <v>163</v>
      </c>
      <c r="O630">
        <f t="shared" si="11"/>
        <v>163</v>
      </c>
    </row>
    <row r="631" spans="1:15">
      <c r="A631">
        <v>7850</v>
      </c>
      <c r="B631" t="s">
        <v>192</v>
      </c>
      <c r="C631" t="s">
        <v>157</v>
      </c>
      <c r="M631">
        <v>55.9</v>
      </c>
      <c r="O631">
        <f t="shared" si="11"/>
        <v>55.9</v>
      </c>
    </row>
    <row r="632" spans="1:15">
      <c r="A632">
        <v>7850</v>
      </c>
      <c r="B632" t="s">
        <v>192</v>
      </c>
      <c r="C632" t="s">
        <v>157</v>
      </c>
      <c r="G632">
        <v>54.9</v>
      </c>
      <c r="O632">
        <f t="shared" si="11"/>
        <v>54.9</v>
      </c>
    </row>
    <row r="633" spans="1:15">
      <c r="A633">
        <v>7850</v>
      </c>
      <c r="B633" t="s">
        <v>192</v>
      </c>
      <c r="C633" t="s">
        <v>157</v>
      </c>
      <c r="M633">
        <v>54.2</v>
      </c>
      <c r="O633">
        <f t="shared" si="11"/>
        <v>54.2</v>
      </c>
    </row>
    <row r="634" spans="1:15">
      <c r="A634">
        <v>7850</v>
      </c>
      <c r="B634" t="s">
        <v>192</v>
      </c>
      <c r="C634" t="s">
        <v>157</v>
      </c>
      <c r="J634">
        <v>49</v>
      </c>
      <c r="O634">
        <f t="shared" si="11"/>
        <v>49</v>
      </c>
    </row>
    <row r="635" spans="1:15">
      <c r="A635">
        <v>7850</v>
      </c>
      <c r="B635" t="s">
        <v>192</v>
      </c>
      <c r="C635" t="s">
        <v>157</v>
      </c>
      <c r="J635">
        <v>53</v>
      </c>
      <c r="O635">
        <f t="shared" si="11"/>
        <v>53</v>
      </c>
    </row>
    <row r="636" spans="1:15">
      <c r="A636">
        <v>7850</v>
      </c>
      <c r="B636" t="s">
        <v>192</v>
      </c>
      <c r="C636" t="s">
        <v>157</v>
      </c>
      <c r="I636">
        <v>52</v>
      </c>
      <c r="O636">
        <f t="shared" si="11"/>
        <v>52</v>
      </c>
    </row>
    <row r="637" spans="1:15">
      <c r="A637">
        <v>8394</v>
      </c>
      <c r="B637" t="s">
        <v>159</v>
      </c>
      <c r="C637" t="s">
        <v>160</v>
      </c>
      <c r="L637">
        <v>1</v>
      </c>
      <c r="O637">
        <f t="shared" si="11"/>
        <v>1</v>
      </c>
    </row>
    <row r="638" spans="1:15">
      <c r="A638">
        <v>8394</v>
      </c>
      <c r="B638" t="s">
        <v>159</v>
      </c>
      <c r="C638" t="s">
        <v>160</v>
      </c>
      <c r="G638">
        <v>1</v>
      </c>
      <c r="O638">
        <f t="shared" si="11"/>
        <v>1</v>
      </c>
    </row>
    <row r="639" spans="1:15">
      <c r="A639">
        <v>8394</v>
      </c>
      <c r="B639" t="s">
        <v>159</v>
      </c>
      <c r="C639" t="s">
        <v>160</v>
      </c>
      <c r="G639">
        <v>1</v>
      </c>
      <c r="O639">
        <f t="shared" si="11"/>
        <v>1</v>
      </c>
    </row>
    <row r="640" spans="1:15">
      <c r="A640">
        <v>8394</v>
      </c>
      <c r="B640" t="s">
        <v>159</v>
      </c>
      <c r="C640" t="s">
        <v>160</v>
      </c>
      <c r="E640">
        <v>1</v>
      </c>
      <c r="O640">
        <f t="shared" si="11"/>
        <v>1</v>
      </c>
    </row>
    <row r="641" spans="1:15">
      <c r="A641">
        <v>8394</v>
      </c>
      <c r="B641" t="s">
        <v>159</v>
      </c>
      <c r="C641" t="s">
        <v>160</v>
      </c>
      <c r="J641">
        <v>1</v>
      </c>
      <c r="O641">
        <f t="shared" si="11"/>
        <v>1</v>
      </c>
    </row>
    <row r="642" spans="1:15">
      <c r="A642">
        <v>8394</v>
      </c>
      <c r="B642" t="s">
        <v>159</v>
      </c>
      <c r="C642" t="s">
        <v>160</v>
      </c>
      <c r="L642">
        <v>1</v>
      </c>
      <c r="O642">
        <f t="shared" si="11"/>
        <v>1</v>
      </c>
    </row>
    <row r="643" spans="1:15">
      <c r="A643">
        <v>9589</v>
      </c>
      <c r="B643" t="s">
        <v>161</v>
      </c>
      <c r="C643" t="s">
        <v>125</v>
      </c>
      <c r="L643">
        <v>51.1</v>
      </c>
      <c r="O643">
        <f t="shared" ref="O643:O695" si="12">AVERAGE(D643:M643)</f>
        <v>51.1</v>
      </c>
    </row>
    <row r="644" spans="1:15">
      <c r="A644">
        <v>9589</v>
      </c>
      <c r="B644" t="s">
        <v>161</v>
      </c>
      <c r="C644" t="s">
        <v>125</v>
      </c>
      <c r="G644">
        <v>83.1</v>
      </c>
      <c r="O644">
        <f t="shared" si="12"/>
        <v>83.1</v>
      </c>
    </row>
    <row r="645" spans="1:15">
      <c r="A645">
        <v>9589</v>
      </c>
      <c r="B645" t="s">
        <v>161</v>
      </c>
      <c r="C645" t="s">
        <v>125</v>
      </c>
      <c r="G645">
        <v>78.3</v>
      </c>
      <c r="O645">
        <f t="shared" si="12"/>
        <v>78.3</v>
      </c>
    </row>
    <row r="646" spans="1:15">
      <c r="A646">
        <v>9589</v>
      </c>
      <c r="B646" t="s">
        <v>161</v>
      </c>
      <c r="C646" t="s">
        <v>125</v>
      </c>
      <c r="E646">
        <v>50.5</v>
      </c>
      <c r="O646">
        <f t="shared" si="12"/>
        <v>50.5</v>
      </c>
    </row>
    <row r="647" spans="1:15">
      <c r="A647">
        <v>9589</v>
      </c>
      <c r="B647" t="s">
        <v>161</v>
      </c>
      <c r="C647" t="s">
        <v>125</v>
      </c>
      <c r="J647">
        <v>50.5</v>
      </c>
      <c r="O647">
        <f t="shared" si="12"/>
        <v>50.5</v>
      </c>
    </row>
    <row r="648" spans="1:15">
      <c r="A648">
        <v>9901</v>
      </c>
      <c r="B648" t="s">
        <v>124</v>
      </c>
      <c r="C648" t="s">
        <v>125</v>
      </c>
      <c r="E648">
        <v>114.2</v>
      </c>
      <c r="F648">
        <v>78.2</v>
      </c>
      <c r="K648">
        <v>97.9</v>
      </c>
      <c r="O648">
        <f t="shared" si="12"/>
        <v>96.766666666666666</v>
      </c>
    </row>
    <row r="649" spans="1:15">
      <c r="A649">
        <v>9901</v>
      </c>
      <c r="B649" t="s">
        <v>124</v>
      </c>
      <c r="C649" t="s">
        <v>125</v>
      </c>
      <c r="D649">
        <v>104.2</v>
      </c>
      <c r="E649">
        <v>96.2</v>
      </c>
      <c r="F649">
        <v>95</v>
      </c>
      <c r="G649">
        <v>97.3</v>
      </c>
      <c r="H649">
        <v>95.6</v>
      </c>
      <c r="I649">
        <v>102.6</v>
      </c>
      <c r="J649">
        <v>104.7</v>
      </c>
      <c r="K649">
        <v>99.8</v>
      </c>
      <c r="L649">
        <v>99.7</v>
      </c>
      <c r="M649">
        <v>100.5</v>
      </c>
      <c r="O649">
        <f t="shared" si="12"/>
        <v>99.56</v>
      </c>
    </row>
    <row r="650" spans="1:15">
      <c r="A650">
        <v>9901</v>
      </c>
      <c r="B650" t="s">
        <v>124</v>
      </c>
      <c r="C650" t="s">
        <v>125</v>
      </c>
      <c r="D650">
        <v>105.7</v>
      </c>
      <c r="E650">
        <v>107.1</v>
      </c>
      <c r="F650">
        <v>80.3</v>
      </c>
      <c r="G650">
        <v>86.4</v>
      </c>
      <c r="H650">
        <v>96.7</v>
      </c>
      <c r="I650">
        <v>98.2</v>
      </c>
      <c r="J650">
        <v>97.8</v>
      </c>
      <c r="K650">
        <v>102.7</v>
      </c>
      <c r="L650">
        <v>94.7</v>
      </c>
      <c r="M650">
        <v>107.7</v>
      </c>
      <c r="O650">
        <f t="shared" si="12"/>
        <v>97.73</v>
      </c>
    </row>
    <row r="651" spans="1:15">
      <c r="A651">
        <v>9901</v>
      </c>
      <c r="B651" t="s">
        <v>124</v>
      </c>
      <c r="C651" t="s">
        <v>125</v>
      </c>
      <c r="D651">
        <v>89.5</v>
      </c>
      <c r="F651">
        <v>87.5</v>
      </c>
      <c r="G651">
        <v>99.8</v>
      </c>
      <c r="H651">
        <v>87.3</v>
      </c>
      <c r="I651">
        <v>101.7</v>
      </c>
      <c r="J651">
        <v>99.2</v>
      </c>
      <c r="K651">
        <v>94.3</v>
      </c>
      <c r="L651">
        <v>94.7</v>
      </c>
      <c r="M651">
        <v>89.7</v>
      </c>
      <c r="O651">
        <f t="shared" si="12"/>
        <v>93.744444444444454</v>
      </c>
    </row>
    <row r="652" spans="1:15">
      <c r="A652">
        <v>9901</v>
      </c>
      <c r="B652" t="s">
        <v>124</v>
      </c>
      <c r="C652" t="s">
        <v>125</v>
      </c>
      <c r="D652">
        <v>94.3</v>
      </c>
      <c r="E652">
        <v>96.3</v>
      </c>
      <c r="F652">
        <v>99.4</v>
      </c>
      <c r="G652">
        <v>88.9</v>
      </c>
      <c r="H652">
        <v>90.4</v>
      </c>
      <c r="J652">
        <v>84.5</v>
      </c>
      <c r="K652">
        <v>95.3</v>
      </c>
      <c r="L652">
        <v>90.9</v>
      </c>
      <c r="M652">
        <v>103.1</v>
      </c>
      <c r="O652">
        <f t="shared" si="12"/>
        <v>93.677777777777763</v>
      </c>
    </row>
    <row r="653" spans="1:15">
      <c r="A653">
        <v>9901</v>
      </c>
      <c r="B653" t="s">
        <v>124</v>
      </c>
      <c r="C653" t="s">
        <v>125</v>
      </c>
      <c r="D653">
        <v>98.3</v>
      </c>
      <c r="E653">
        <v>96.2</v>
      </c>
      <c r="F653">
        <v>81.2</v>
      </c>
      <c r="G653">
        <v>99</v>
      </c>
      <c r="I653">
        <v>102.7</v>
      </c>
      <c r="J653">
        <v>122.4</v>
      </c>
      <c r="K653">
        <v>101.7</v>
      </c>
      <c r="L653">
        <v>98</v>
      </c>
      <c r="M653">
        <v>96.2</v>
      </c>
      <c r="O653">
        <f t="shared" si="12"/>
        <v>99.522222222222226</v>
      </c>
    </row>
    <row r="654" spans="1:15">
      <c r="A654">
        <v>9901</v>
      </c>
      <c r="B654" t="s">
        <v>124</v>
      </c>
      <c r="C654" t="s">
        <v>125</v>
      </c>
      <c r="E654">
        <v>95.8</v>
      </c>
      <c r="F654">
        <v>93.5</v>
      </c>
      <c r="G654">
        <v>112.2</v>
      </c>
      <c r="H654">
        <v>105.9</v>
      </c>
      <c r="I654">
        <v>98.7</v>
      </c>
      <c r="J654">
        <v>102.9</v>
      </c>
      <c r="K654">
        <v>102.6</v>
      </c>
      <c r="M654">
        <v>96.2</v>
      </c>
      <c r="O654">
        <f t="shared" si="12"/>
        <v>100.97500000000001</v>
      </c>
    </row>
    <row r="655" spans="1:15">
      <c r="A655">
        <v>9901</v>
      </c>
      <c r="B655" t="s">
        <v>124</v>
      </c>
      <c r="C655" t="s">
        <v>125</v>
      </c>
      <c r="D655">
        <v>108.3</v>
      </c>
      <c r="E655">
        <v>98.5</v>
      </c>
      <c r="F655">
        <v>95.8</v>
      </c>
      <c r="H655">
        <v>109.8</v>
      </c>
      <c r="I655">
        <v>94.8</v>
      </c>
      <c r="J655">
        <v>98.7</v>
      </c>
      <c r="K655">
        <v>93.6</v>
      </c>
      <c r="L655">
        <v>94.8</v>
      </c>
      <c r="M655">
        <v>96.8</v>
      </c>
      <c r="O655">
        <f t="shared" si="12"/>
        <v>99.01111111111112</v>
      </c>
    </row>
    <row r="656" spans="1:15">
      <c r="A656">
        <v>9901</v>
      </c>
      <c r="B656" t="s">
        <v>124</v>
      </c>
      <c r="C656" t="s">
        <v>125</v>
      </c>
      <c r="D656">
        <v>95.2</v>
      </c>
      <c r="E656">
        <v>88.1</v>
      </c>
      <c r="F656">
        <v>97.2</v>
      </c>
      <c r="H656">
        <v>91.8</v>
      </c>
      <c r="I656">
        <v>92.5</v>
      </c>
      <c r="J656">
        <v>96.4</v>
      </c>
      <c r="K656">
        <v>94.4</v>
      </c>
      <c r="L656">
        <v>99.3</v>
      </c>
      <c r="M656">
        <v>115.2</v>
      </c>
      <c r="O656">
        <f t="shared" si="12"/>
        <v>96.677777777777777</v>
      </c>
    </row>
    <row r="657" spans="1:15">
      <c r="A657">
        <v>9901</v>
      </c>
      <c r="B657" t="s">
        <v>124</v>
      </c>
      <c r="C657" t="s">
        <v>125</v>
      </c>
      <c r="D657">
        <v>93.5</v>
      </c>
      <c r="F657">
        <v>93.2</v>
      </c>
      <c r="G657">
        <v>89.3</v>
      </c>
      <c r="H657">
        <v>95.4</v>
      </c>
      <c r="I657">
        <v>93.2</v>
      </c>
      <c r="J657">
        <v>97.6</v>
      </c>
      <c r="K657">
        <v>105.7</v>
      </c>
      <c r="L657">
        <v>100.3</v>
      </c>
      <c r="M657">
        <v>110.5</v>
      </c>
      <c r="O657">
        <f t="shared" si="12"/>
        <v>97.633333333333326</v>
      </c>
    </row>
    <row r="658" spans="1:15">
      <c r="A658">
        <v>9901</v>
      </c>
      <c r="B658" t="s">
        <v>124</v>
      </c>
      <c r="C658" t="s">
        <v>125</v>
      </c>
      <c r="D658">
        <v>110.6</v>
      </c>
      <c r="E658">
        <v>102.1</v>
      </c>
      <c r="F658">
        <v>96</v>
      </c>
      <c r="G658">
        <v>99.6</v>
      </c>
      <c r="H658">
        <v>91.7</v>
      </c>
      <c r="I658">
        <v>106.2</v>
      </c>
      <c r="J658">
        <v>95.8</v>
      </c>
      <c r="K658">
        <v>97.5</v>
      </c>
      <c r="L658">
        <v>98.7</v>
      </c>
      <c r="M658">
        <v>90.8</v>
      </c>
      <c r="O658">
        <f t="shared" si="12"/>
        <v>98.899999999999991</v>
      </c>
    </row>
    <row r="659" spans="1:15">
      <c r="A659">
        <v>9901</v>
      </c>
      <c r="B659" t="s">
        <v>124</v>
      </c>
      <c r="C659" t="s">
        <v>125</v>
      </c>
      <c r="D659">
        <v>103.2</v>
      </c>
      <c r="E659">
        <v>100.4</v>
      </c>
      <c r="F659">
        <v>126.6</v>
      </c>
      <c r="G659">
        <v>127.2</v>
      </c>
      <c r="H659">
        <v>100.3</v>
      </c>
      <c r="I659">
        <v>118.2</v>
      </c>
      <c r="K659">
        <v>129.5</v>
      </c>
      <c r="L659">
        <v>94.4</v>
      </c>
      <c r="M659">
        <v>108.9</v>
      </c>
      <c r="O659">
        <f t="shared" si="12"/>
        <v>112.07777777777778</v>
      </c>
    </row>
    <row r="660" spans="1:15">
      <c r="A660">
        <v>9901</v>
      </c>
      <c r="B660" t="s">
        <v>124</v>
      </c>
      <c r="C660" t="s">
        <v>125</v>
      </c>
      <c r="D660">
        <v>115.3</v>
      </c>
      <c r="E660">
        <v>104.6</v>
      </c>
      <c r="F660">
        <v>123.8</v>
      </c>
      <c r="G660">
        <v>106</v>
      </c>
      <c r="H660">
        <v>130.9</v>
      </c>
      <c r="I660">
        <v>103.7</v>
      </c>
      <c r="J660">
        <v>89</v>
      </c>
      <c r="K660">
        <v>88</v>
      </c>
      <c r="M660">
        <v>106.2</v>
      </c>
      <c r="O660">
        <f t="shared" si="12"/>
        <v>107.50000000000001</v>
      </c>
    </row>
    <row r="661" spans="1:15">
      <c r="A661">
        <v>9901</v>
      </c>
      <c r="B661" t="s">
        <v>124</v>
      </c>
      <c r="C661" t="s">
        <v>125</v>
      </c>
      <c r="E661">
        <v>98.8</v>
      </c>
      <c r="F661">
        <v>106.4</v>
      </c>
      <c r="G661">
        <v>95.4</v>
      </c>
      <c r="H661">
        <v>91.9</v>
      </c>
      <c r="I661">
        <v>95.7</v>
      </c>
      <c r="J661">
        <v>94.5</v>
      </c>
      <c r="K661">
        <v>97.9</v>
      </c>
      <c r="L661">
        <v>102.4</v>
      </c>
      <c r="M661">
        <v>105.5</v>
      </c>
      <c r="O661">
        <f t="shared" si="12"/>
        <v>98.722222222222229</v>
      </c>
    </row>
    <row r="662" spans="1:15">
      <c r="A662">
        <v>9901</v>
      </c>
      <c r="B662" t="s">
        <v>124</v>
      </c>
      <c r="C662" t="s">
        <v>125</v>
      </c>
      <c r="D662">
        <v>96.6</v>
      </c>
      <c r="F662">
        <v>79.900000000000006</v>
      </c>
      <c r="G662">
        <v>101.3</v>
      </c>
      <c r="H662">
        <v>98.2</v>
      </c>
      <c r="I662">
        <v>111.3</v>
      </c>
      <c r="J662">
        <v>87.5</v>
      </c>
      <c r="K662">
        <v>102.1</v>
      </c>
      <c r="L662">
        <v>48.2</v>
      </c>
      <c r="O662">
        <f t="shared" si="12"/>
        <v>90.637500000000003</v>
      </c>
    </row>
    <row r="663" spans="1:15">
      <c r="A663">
        <v>9901</v>
      </c>
      <c r="B663" t="s">
        <v>124</v>
      </c>
      <c r="C663" t="s">
        <v>125</v>
      </c>
      <c r="D663">
        <v>98</v>
      </c>
      <c r="E663">
        <v>104.4</v>
      </c>
      <c r="F663">
        <v>119.8</v>
      </c>
      <c r="G663">
        <v>109.5</v>
      </c>
      <c r="H663">
        <v>102.4</v>
      </c>
      <c r="I663">
        <v>94.6</v>
      </c>
      <c r="J663">
        <v>99.8</v>
      </c>
      <c r="K663">
        <v>103.1</v>
      </c>
      <c r="L663">
        <v>95.4</v>
      </c>
      <c r="O663">
        <f t="shared" si="12"/>
        <v>103</v>
      </c>
    </row>
    <row r="664" spans="1:15">
      <c r="A664">
        <v>9901</v>
      </c>
      <c r="B664" t="s">
        <v>124</v>
      </c>
      <c r="C664" t="s">
        <v>125</v>
      </c>
      <c r="D664">
        <v>97.9</v>
      </c>
      <c r="E664">
        <v>95.9</v>
      </c>
      <c r="F664">
        <v>96.4</v>
      </c>
      <c r="G664">
        <v>102.5</v>
      </c>
      <c r="H664">
        <v>99.7</v>
      </c>
      <c r="I664">
        <v>102.6</v>
      </c>
      <c r="J664">
        <v>100.1</v>
      </c>
      <c r="K664">
        <v>99.8</v>
      </c>
      <c r="L664">
        <v>100.7</v>
      </c>
      <c r="O664">
        <f t="shared" si="12"/>
        <v>99.51111111111112</v>
      </c>
    </row>
    <row r="665" spans="1:15">
      <c r="A665">
        <v>9901</v>
      </c>
      <c r="B665" t="s">
        <v>124</v>
      </c>
      <c r="C665" t="s">
        <v>125</v>
      </c>
      <c r="D665">
        <v>95.9</v>
      </c>
      <c r="E665">
        <v>91.5</v>
      </c>
      <c r="F665">
        <v>91.8</v>
      </c>
      <c r="H665">
        <v>96</v>
      </c>
      <c r="I665">
        <v>89.4</v>
      </c>
      <c r="J665">
        <v>102.4</v>
      </c>
      <c r="K665">
        <v>96.4</v>
      </c>
      <c r="L665">
        <v>96.7</v>
      </c>
      <c r="M665">
        <v>106.4</v>
      </c>
      <c r="O665">
        <f t="shared" si="12"/>
        <v>96.277777777777771</v>
      </c>
    </row>
    <row r="666" spans="1:15">
      <c r="A666">
        <v>9901</v>
      </c>
      <c r="B666" t="s">
        <v>124</v>
      </c>
      <c r="C666" t="s">
        <v>125</v>
      </c>
      <c r="D666">
        <v>91.1</v>
      </c>
      <c r="E666">
        <v>96.3</v>
      </c>
      <c r="F666">
        <v>84.2</v>
      </c>
      <c r="G666">
        <v>87.2</v>
      </c>
      <c r="H666">
        <v>95.4</v>
      </c>
      <c r="I666">
        <v>94.2</v>
      </c>
      <c r="J666">
        <v>94.8</v>
      </c>
      <c r="K666">
        <v>94.1</v>
      </c>
      <c r="L666">
        <v>98.8</v>
      </c>
      <c r="M666">
        <v>96.4</v>
      </c>
      <c r="O666">
        <f t="shared" si="12"/>
        <v>93.249999999999986</v>
      </c>
    </row>
    <row r="667" spans="1:15">
      <c r="A667">
        <v>9901</v>
      </c>
      <c r="B667" t="s">
        <v>124</v>
      </c>
      <c r="C667" t="s">
        <v>125</v>
      </c>
      <c r="D667">
        <v>85.4</v>
      </c>
      <c r="E667">
        <v>88.1</v>
      </c>
      <c r="F667">
        <v>98.5</v>
      </c>
      <c r="G667">
        <v>94.8</v>
      </c>
      <c r="H667">
        <v>95.8</v>
      </c>
      <c r="I667">
        <v>97.9</v>
      </c>
      <c r="J667">
        <v>97.3</v>
      </c>
      <c r="K667">
        <v>94.8</v>
      </c>
      <c r="L667">
        <v>96.1</v>
      </c>
      <c r="O667">
        <f t="shared" si="12"/>
        <v>94.3</v>
      </c>
    </row>
    <row r="668" spans="1:15">
      <c r="A668">
        <v>9901</v>
      </c>
      <c r="B668" t="s">
        <v>124</v>
      </c>
      <c r="C668" t="s">
        <v>125</v>
      </c>
      <c r="D668">
        <v>102.8</v>
      </c>
      <c r="E668">
        <v>94.6</v>
      </c>
      <c r="G668">
        <v>104.8</v>
      </c>
      <c r="H668">
        <v>104.3</v>
      </c>
      <c r="L668">
        <v>90.6</v>
      </c>
      <c r="M668">
        <v>95.9</v>
      </c>
      <c r="O668">
        <f t="shared" si="12"/>
        <v>98.833333333333329</v>
      </c>
    </row>
    <row r="669" spans="1:15">
      <c r="A669">
        <v>9901</v>
      </c>
      <c r="B669" t="s">
        <v>124</v>
      </c>
      <c r="C669" t="s">
        <v>125</v>
      </c>
      <c r="F669">
        <v>84.8</v>
      </c>
      <c r="G669">
        <v>74.900000000000006</v>
      </c>
      <c r="H669">
        <v>107.2</v>
      </c>
      <c r="I669">
        <v>115.9</v>
      </c>
      <c r="K669">
        <v>94.6</v>
      </c>
      <c r="L669">
        <v>90.3</v>
      </c>
      <c r="M669">
        <v>86.6</v>
      </c>
      <c r="O669">
        <f t="shared" si="12"/>
        <v>93.471428571428561</v>
      </c>
    </row>
    <row r="670" spans="1:15">
      <c r="A670">
        <v>9901</v>
      </c>
      <c r="B670" t="s">
        <v>124</v>
      </c>
      <c r="C670" t="s">
        <v>125</v>
      </c>
      <c r="D670">
        <v>77.099999999999994</v>
      </c>
      <c r="E670">
        <v>93.3</v>
      </c>
      <c r="F670">
        <v>113.5</v>
      </c>
      <c r="G670">
        <v>87.7</v>
      </c>
      <c r="H670">
        <v>72.7</v>
      </c>
      <c r="J670">
        <v>87.5</v>
      </c>
      <c r="K670">
        <v>60.1</v>
      </c>
      <c r="L670">
        <v>115</v>
      </c>
      <c r="M670">
        <v>93.6</v>
      </c>
      <c r="O670">
        <f t="shared" si="12"/>
        <v>88.944444444444443</v>
      </c>
    </row>
    <row r="671" spans="1:15">
      <c r="A671">
        <v>9901</v>
      </c>
      <c r="B671" t="s">
        <v>124</v>
      </c>
      <c r="C671" t="s">
        <v>125</v>
      </c>
      <c r="E671">
        <v>66.8</v>
      </c>
      <c r="G671">
        <v>25.6</v>
      </c>
      <c r="J671">
        <v>90.2</v>
      </c>
      <c r="K671">
        <v>86.4</v>
      </c>
      <c r="L671">
        <v>88.5</v>
      </c>
      <c r="M671">
        <v>78</v>
      </c>
      <c r="O671">
        <f t="shared" si="12"/>
        <v>72.583333333333329</v>
      </c>
    </row>
    <row r="672" spans="1:15">
      <c r="A672">
        <v>9901</v>
      </c>
      <c r="B672" t="s">
        <v>124</v>
      </c>
      <c r="C672" t="s">
        <v>125</v>
      </c>
      <c r="D672">
        <v>105</v>
      </c>
      <c r="E672">
        <v>92.9</v>
      </c>
      <c r="I672">
        <v>90.7</v>
      </c>
      <c r="K672">
        <v>64</v>
      </c>
      <c r="L672">
        <v>77.900000000000006</v>
      </c>
      <c r="M672">
        <v>74.3</v>
      </c>
      <c r="O672">
        <f t="shared" si="12"/>
        <v>84.13333333333334</v>
      </c>
    </row>
    <row r="673" spans="1:15">
      <c r="A673">
        <v>9905</v>
      </c>
      <c r="B673" t="s">
        <v>193</v>
      </c>
      <c r="C673" t="s">
        <v>125</v>
      </c>
      <c r="M673">
        <v>89.1</v>
      </c>
      <c r="O673">
        <f t="shared" si="12"/>
        <v>89.1</v>
      </c>
    </row>
    <row r="674" spans="1:15">
      <c r="A674">
        <v>9921</v>
      </c>
      <c r="B674" t="s">
        <v>211</v>
      </c>
      <c r="J674">
        <v>8.3000000000000007</v>
      </c>
      <c r="K674">
        <v>8</v>
      </c>
      <c r="O674">
        <f t="shared" si="12"/>
        <v>8.15</v>
      </c>
    </row>
    <row r="675" spans="1:15">
      <c r="A675">
        <v>9924</v>
      </c>
      <c r="B675" t="s">
        <v>126</v>
      </c>
      <c r="C675" t="s">
        <v>86</v>
      </c>
      <c r="E675">
        <v>12.1</v>
      </c>
      <c r="F675">
        <v>8.43</v>
      </c>
      <c r="K675">
        <v>12</v>
      </c>
      <c r="O675">
        <f t="shared" si="12"/>
        <v>10.843333333333334</v>
      </c>
    </row>
    <row r="676" spans="1:15">
      <c r="A676">
        <v>9924</v>
      </c>
      <c r="B676" t="s">
        <v>126</v>
      </c>
      <c r="C676" t="s">
        <v>86</v>
      </c>
      <c r="D676">
        <v>10.5</v>
      </c>
      <c r="E676">
        <v>8.99</v>
      </c>
      <c r="F676">
        <v>10.1</v>
      </c>
      <c r="G676">
        <v>11.6</v>
      </c>
      <c r="H676">
        <v>11.3</v>
      </c>
      <c r="I676">
        <v>12.6</v>
      </c>
      <c r="J676">
        <v>13.7</v>
      </c>
      <c r="K676">
        <v>12</v>
      </c>
      <c r="L676">
        <v>10.8</v>
      </c>
      <c r="M676">
        <v>11.2</v>
      </c>
      <c r="O676">
        <f t="shared" si="12"/>
        <v>11.279</v>
      </c>
    </row>
    <row r="677" spans="1:15">
      <c r="A677">
        <v>9924</v>
      </c>
      <c r="B677" t="s">
        <v>126</v>
      </c>
      <c r="C677" t="s">
        <v>86</v>
      </c>
      <c r="D677">
        <v>12</v>
      </c>
      <c r="E677">
        <v>10.7</v>
      </c>
      <c r="F677">
        <v>8.1300000000000008</v>
      </c>
      <c r="G677">
        <v>8.98</v>
      </c>
      <c r="H677">
        <v>11.2</v>
      </c>
      <c r="I677">
        <v>12.3</v>
      </c>
      <c r="J677">
        <v>12.2</v>
      </c>
      <c r="K677">
        <v>12.7</v>
      </c>
      <c r="L677">
        <v>10.4</v>
      </c>
      <c r="M677">
        <v>11.3</v>
      </c>
      <c r="O677">
        <f t="shared" si="12"/>
        <v>10.991000000000001</v>
      </c>
    </row>
    <row r="678" spans="1:15">
      <c r="A678">
        <v>9924</v>
      </c>
      <c r="B678" t="s">
        <v>126</v>
      </c>
      <c r="C678" t="s">
        <v>86</v>
      </c>
      <c r="D678">
        <v>10.8</v>
      </c>
      <c r="F678">
        <v>8.98</v>
      </c>
      <c r="G678">
        <v>11.2</v>
      </c>
      <c r="H678">
        <v>9.93</v>
      </c>
      <c r="I678">
        <v>12.4</v>
      </c>
      <c r="J678">
        <v>12.9</v>
      </c>
      <c r="K678">
        <v>11.6</v>
      </c>
      <c r="L678">
        <v>12.2</v>
      </c>
      <c r="M678">
        <v>10</v>
      </c>
      <c r="O678">
        <f t="shared" si="12"/>
        <v>11.112222222222222</v>
      </c>
    </row>
    <row r="679" spans="1:15">
      <c r="A679">
        <v>9924</v>
      </c>
      <c r="B679" t="s">
        <v>126</v>
      </c>
      <c r="C679" t="s">
        <v>86</v>
      </c>
      <c r="D679">
        <v>10.199999999999999</v>
      </c>
      <c r="E679">
        <v>9.94</v>
      </c>
      <c r="F679">
        <v>10.199999999999999</v>
      </c>
      <c r="G679">
        <v>9.69</v>
      </c>
      <c r="H679">
        <v>10</v>
      </c>
      <c r="J679">
        <v>9.66</v>
      </c>
      <c r="K679">
        <v>11.3</v>
      </c>
      <c r="L679">
        <v>11.3</v>
      </c>
      <c r="M679">
        <v>12.5</v>
      </c>
      <c r="O679">
        <f t="shared" si="12"/>
        <v>10.532222222222222</v>
      </c>
    </row>
    <row r="680" spans="1:15">
      <c r="A680">
        <v>9924</v>
      </c>
      <c r="B680" t="s">
        <v>126</v>
      </c>
      <c r="C680" t="s">
        <v>86</v>
      </c>
      <c r="D680">
        <v>10.3</v>
      </c>
      <c r="E680">
        <v>10.5</v>
      </c>
      <c r="F680">
        <v>9.2100000000000009</v>
      </c>
      <c r="G680">
        <v>11.7</v>
      </c>
      <c r="I680">
        <v>13</v>
      </c>
      <c r="J680">
        <v>14.8</v>
      </c>
      <c r="K680">
        <v>12</v>
      </c>
      <c r="L680">
        <v>11</v>
      </c>
      <c r="M680">
        <v>10.4</v>
      </c>
      <c r="O680">
        <f t="shared" si="12"/>
        <v>11.434444444444445</v>
      </c>
    </row>
    <row r="681" spans="1:15">
      <c r="A681">
        <v>9924</v>
      </c>
      <c r="B681" t="s">
        <v>126</v>
      </c>
      <c r="C681" t="s">
        <v>86</v>
      </c>
      <c r="E681">
        <v>11.7</v>
      </c>
      <c r="F681">
        <v>11.9</v>
      </c>
      <c r="G681">
        <v>12.6</v>
      </c>
      <c r="H681">
        <v>11.6</v>
      </c>
      <c r="I681">
        <v>10.4</v>
      </c>
      <c r="J681">
        <v>10.3</v>
      </c>
      <c r="K681">
        <v>10.1</v>
      </c>
      <c r="M681">
        <v>10.3</v>
      </c>
      <c r="O681">
        <f t="shared" si="12"/>
        <v>11.112499999999999</v>
      </c>
    </row>
    <row r="682" spans="1:15">
      <c r="A682">
        <v>9924</v>
      </c>
      <c r="B682" t="s">
        <v>126</v>
      </c>
      <c r="C682" t="s">
        <v>86</v>
      </c>
      <c r="D682">
        <v>11.6</v>
      </c>
      <c r="E682">
        <v>10.9</v>
      </c>
      <c r="F682">
        <v>10.4</v>
      </c>
      <c r="H682">
        <v>10.5</v>
      </c>
      <c r="I682">
        <v>9.4700000000000006</v>
      </c>
      <c r="J682">
        <v>10.5</v>
      </c>
      <c r="K682">
        <v>10.1</v>
      </c>
      <c r="L682">
        <v>10.9</v>
      </c>
      <c r="M682">
        <v>11.9</v>
      </c>
      <c r="O682">
        <f t="shared" si="12"/>
        <v>10.696666666666667</v>
      </c>
    </row>
    <row r="683" spans="1:15">
      <c r="A683">
        <v>9924</v>
      </c>
      <c r="B683" t="s">
        <v>126</v>
      </c>
      <c r="C683" t="s">
        <v>86</v>
      </c>
      <c r="D683">
        <v>9.81</v>
      </c>
      <c r="E683">
        <v>9.02</v>
      </c>
      <c r="F683">
        <v>9.77</v>
      </c>
      <c r="H683">
        <v>9.6300000000000008</v>
      </c>
      <c r="I683">
        <v>10.7</v>
      </c>
      <c r="J683">
        <v>12.1</v>
      </c>
      <c r="K683">
        <v>12.5</v>
      </c>
      <c r="L683">
        <v>13.4</v>
      </c>
      <c r="M683">
        <v>12.9</v>
      </c>
      <c r="O683">
        <f t="shared" si="12"/>
        <v>11.092222222222224</v>
      </c>
    </row>
    <row r="684" spans="1:15">
      <c r="A684">
        <v>9924</v>
      </c>
      <c r="B684" t="s">
        <v>126</v>
      </c>
      <c r="C684" t="s">
        <v>86</v>
      </c>
      <c r="D684">
        <v>9.64</v>
      </c>
      <c r="F684">
        <v>9.52</v>
      </c>
      <c r="G684">
        <v>10</v>
      </c>
      <c r="H684">
        <v>12.2</v>
      </c>
      <c r="I684">
        <v>11.5</v>
      </c>
      <c r="J684">
        <v>11.6</v>
      </c>
      <c r="K684">
        <v>11.6</v>
      </c>
      <c r="L684">
        <v>11.2</v>
      </c>
      <c r="M684">
        <v>11.4</v>
      </c>
      <c r="O684">
        <f t="shared" si="12"/>
        <v>10.962222222222222</v>
      </c>
    </row>
    <row r="685" spans="1:15">
      <c r="A685">
        <v>9924</v>
      </c>
      <c r="B685" t="s">
        <v>126</v>
      </c>
      <c r="C685" t="s">
        <v>86</v>
      </c>
      <c r="D685">
        <v>12.2</v>
      </c>
      <c r="E685">
        <v>12.3</v>
      </c>
      <c r="F685">
        <v>12</v>
      </c>
      <c r="G685">
        <v>12.5</v>
      </c>
      <c r="H685">
        <v>11.7</v>
      </c>
      <c r="I685">
        <v>11.9</v>
      </c>
      <c r="J685">
        <v>9.76</v>
      </c>
      <c r="K685">
        <v>10.1</v>
      </c>
      <c r="L685">
        <v>10</v>
      </c>
      <c r="M685">
        <v>9.6999999999999993</v>
      </c>
      <c r="O685">
        <f t="shared" si="12"/>
        <v>11.216000000000001</v>
      </c>
    </row>
    <row r="686" spans="1:15">
      <c r="A686">
        <v>9924</v>
      </c>
      <c r="B686" t="s">
        <v>126</v>
      </c>
      <c r="C686" t="s">
        <v>86</v>
      </c>
      <c r="D686">
        <v>13.7</v>
      </c>
      <c r="E686">
        <v>12.6</v>
      </c>
      <c r="F686">
        <v>15</v>
      </c>
      <c r="G686">
        <v>14.6</v>
      </c>
      <c r="H686">
        <v>10.6</v>
      </c>
      <c r="I686">
        <v>11.4</v>
      </c>
      <c r="K686">
        <v>13</v>
      </c>
      <c r="L686">
        <v>10.1</v>
      </c>
      <c r="M686">
        <v>11.8</v>
      </c>
      <c r="O686">
        <f t="shared" si="12"/>
        <v>12.533333333333333</v>
      </c>
    </row>
    <row r="687" spans="1:15">
      <c r="A687">
        <v>9924</v>
      </c>
      <c r="B687" t="s">
        <v>126</v>
      </c>
      <c r="C687" t="s">
        <v>86</v>
      </c>
      <c r="D687">
        <v>12.5</v>
      </c>
      <c r="E687">
        <v>11.4</v>
      </c>
      <c r="F687">
        <v>12.6</v>
      </c>
      <c r="G687">
        <v>10.3</v>
      </c>
      <c r="H687">
        <v>13.9</v>
      </c>
      <c r="I687">
        <v>11</v>
      </c>
      <c r="J687">
        <v>10.1</v>
      </c>
      <c r="K687">
        <v>10.6</v>
      </c>
      <c r="M687">
        <v>14.8</v>
      </c>
      <c r="O687">
        <f t="shared" si="12"/>
        <v>11.911111111111108</v>
      </c>
    </row>
    <row r="688" spans="1:15">
      <c r="A688">
        <v>9924</v>
      </c>
      <c r="B688" t="s">
        <v>126</v>
      </c>
      <c r="C688" t="s">
        <v>86</v>
      </c>
      <c r="E688">
        <v>10.1</v>
      </c>
      <c r="F688">
        <v>11.2</v>
      </c>
      <c r="G688">
        <v>10.5</v>
      </c>
      <c r="H688">
        <v>11.1</v>
      </c>
      <c r="I688">
        <v>11.3</v>
      </c>
      <c r="J688">
        <v>11.5</v>
      </c>
      <c r="K688">
        <v>12.1</v>
      </c>
      <c r="L688">
        <v>12</v>
      </c>
      <c r="M688">
        <v>12.4</v>
      </c>
      <c r="O688">
        <f t="shared" si="12"/>
        <v>11.355555555555556</v>
      </c>
    </row>
    <row r="689" spans="1:15">
      <c r="A689">
        <v>9924</v>
      </c>
      <c r="B689" t="s">
        <v>126</v>
      </c>
      <c r="C689" t="s">
        <v>86</v>
      </c>
      <c r="D689">
        <v>10.6</v>
      </c>
      <c r="F689">
        <v>9.4700000000000006</v>
      </c>
      <c r="G689">
        <v>12.5</v>
      </c>
      <c r="H689">
        <v>12.3</v>
      </c>
      <c r="I689">
        <v>14</v>
      </c>
      <c r="J689">
        <v>10.199999999999999</v>
      </c>
      <c r="K689">
        <v>10.7</v>
      </c>
      <c r="L689">
        <v>4.99</v>
      </c>
      <c r="O689">
        <f t="shared" si="12"/>
        <v>10.595000000000001</v>
      </c>
    </row>
    <row r="690" spans="1:15">
      <c r="A690">
        <v>9924</v>
      </c>
      <c r="B690" t="s">
        <v>126</v>
      </c>
      <c r="C690" t="s">
        <v>86</v>
      </c>
      <c r="E690">
        <v>14.1</v>
      </c>
      <c r="F690">
        <v>14.2</v>
      </c>
      <c r="G690">
        <v>11.8</v>
      </c>
      <c r="H690">
        <v>10.6</v>
      </c>
      <c r="I690">
        <v>9.73</v>
      </c>
      <c r="J690">
        <v>10.199999999999999</v>
      </c>
      <c r="K690">
        <v>10.3</v>
      </c>
      <c r="L690">
        <v>10.4</v>
      </c>
      <c r="O690">
        <f t="shared" si="12"/>
        <v>11.41625</v>
      </c>
    </row>
    <row r="691" spans="1:15">
      <c r="A691">
        <v>9924</v>
      </c>
      <c r="B691" t="s">
        <v>126</v>
      </c>
      <c r="C691" t="s">
        <v>86</v>
      </c>
      <c r="D691">
        <v>10.7</v>
      </c>
      <c r="E691">
        <v>9.8800000000000008</v>
      </c>
      <c r="F691">
        <v>9.3699999999999992</v>
      </c>
      <c r="G691">
        <v>10.3</v>
      </c>
      <c r="H691">
        <v>9.8699999999999992</v>
      </c>
      <c r="I691">
        <v>10.9</v>
      </c>
      <c r="J691">
        <v>11.8</v>
      </c>
      <c r="K691">
        <v>12</v>
      </c>
      <c r="L691">
        <v>11.9</v>
      </c>
      <c r="O691">
        <f t="shared" si="12"/>
        <v>10.746666666666666</v>
      </c>
    </row>
    <row r="692" spans="1:15">
      <c r="A692">
        <v>9924</v>
      </c>
      <c r="B692" t="s">
        <v>126</v>
      </c>
      <c r="C692" t="s">
        <v>86</v>
      </c>
      <c r="D692">
        <v>10.5</v>
      </c>
      <c r="E692">
        <v>9.52</v>
      </c>
      <c r="F692">
        <v>9.16</v>
      </c>
      <c r="H692">
        <v>9.69</v>
      </c>
      <c r="I692">
        <v>9.93</v>
      </c>
      <c r="J692">
        <v>12.9</v>
      </c>
      <c r="K692">
        <v>12.5</v>
      </c>
      <c r="L692">
        <v>13.4</v>
      </c>
      <c r="M692">
        <v>13.5</v>
      </c>
      <c r="O692">
        <f t="shared" si="12"/>
        <v>11.233333333333333</v>
      </c>
    </row>
    <row r="693" spans="1:15">
      <c r="A693">
        <v>9924</v>
      </c>
      <c r="B693" t="s">
        <v>126</v>
      </c>
      <c r="C693" t="s">
        <v>86</v>
      </c>
      <c r="D693">
        <v>8.75</v>
      </c>
      <c r="E693">
        <v>9.6199999999999992</v>
      </c>
      <c r="F693">
        <v>8.89</v>
      </c>
      <c r="G693">
        <v>9.66</v>
      </c>
      <c r="H693">
        <v>11.9</v>
      </c>
      <c r="I693">
        <v>11.9</v>
      </c>
      <c r="J693">
        <v>11.4</v>
      </c>
      <c r="K693">
        <v>12.5</v>
      </c>
      <c r="L693">
        <v>11.8</v>
      </c>
      <c r="M693">
        <v>11.1</v>
      </c>
      <c r="O693">
        <f t="shared" si="12"/>
        <v>10.751999999999999</v>
      </c>
    </row>
    <row r="694" spans="1:15">
      <c r="A694">
        <v>9924</v>
      </c>
      <c r="B694" t="s">
        <v>126</v>
      </c>
      <c r="C694" t="s">
        <v>86</v>
      </c>
      <c r="D694">
        <v>9.56</v>
      </c>
      <c r="E694">
        <v>10.3</v>
      </c>
      <c r="F694">
        <v>13.3</v>
      </c>
      <c r="G694">
        <v>11</v>
      </c>
      <c r="H694">
        <v>12.1</v>
      </c>
      <c r="I694">
        <v>11.5</v>
      </c>
      <c r="J694">
        <v>11</v>
      </c>
      <c r="K694">
        <v>10</v>
      </c>
      <c r="L694">
        <v>9.8800000000000008</v>
      </c>
      <c r="O694">
        <f t="shared" si="12"/>
        <v>10.959999999999999</v>
      </c>
    </row>
    <row r="695" spans="1:15">
      <c r="A695">
        <v>9924</v>
      </c>
      <c r="B695" t="s">
        <v>126</v>
      </c>
      <c r="C695" t="s">
        <v>86</v>
      </c>
      <c r="D695">
        <v>12.8</v>
      </c>
      <c r="E695">
        <v>12.3</v>
      </c>
      <c r="G695">
        <v>10.9</v>
      </c>
      <c r="H695">
        <v>11.2</v>
      </c>
      <c r="L695">
        <v>9</v>
      </c>
      <c r="M695">
        <v>9.7899999999999991</v>
      </c>
      <c r="O695">
        <f t="shared" si="12"/>
        <v>10.998333333333335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9093-AACB-4EEE-8465-6C6E585C98A2}">
  <dimension ref="D1:N695"/>
  <sheetViews>
    <sheetView workbookViewId="0">
      <selection activeCell="Q8" sqref="Q8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b">
        <f>ISTEXT('Background Chem'!D2)</f>
        <v>0</v>
      </c>
      <c r="E2" t="b">
        <f>ISTEXT('Background Chem'!E2)</f>
        <v>0</v>
      </c>
      <c r="F2" t="b">
        <f>ISTEXT('Background Chem'!F2)</f>
        <v>0</v>
      </c>
      <c r="G2" t="b">
        <f>ISTEXT('Background Chem'!G2)</f>
        <v>1</v>
      </c>
      <c r="H2" t="b">
        <f>ISTEXT('Background Chem'!H2)</f>
        <v>0</v>
      </c>
      <c r="I2" t="b">
        <f>ISTEXT('Background Chem'!I2)</f>
        <v>0</v>
      </c>
      <c r="J2" t="b">
        <f>ISTEXT('Background Chem'!J2)</f>
        <v>0</v>
      </c>
      <c r="K2" t="b">
        <f>ISTEXT('Background Chem'!K2)</f>
        <v>0</v>
      </c>
      <c r="L2" t="b">
        <f>ISTEXT('Background Chem'!L2)</f>
        <v>0</v>
      </c>
      <c r="M2" t="b">
        <f>ISTEXT('Background Chem'!M2)</f>
        <v>0</v>
      </c>
      <c r="N2" t="b">
        <f>ISTEXT('Background Chem'!N2)</f>
        <v>0</v>
      </c>
    </row>
    <row r="3" spans="4:14">
      <c r="D3" t="b">
        <f>ISTEXT('Background Chem'!D3)</f>
        <v>1</v>
      </c>
      <c r="E3" t="b">
        <f>ISTEXT('Background Chem'!E3)</f>
        <v>1</v>
      </c>
      <c r="F3" t="b">
        <f>ISTEXT('Background Chem'!F3)</f>
        <v>1</v>
      </c>
      <c r="G3" t="b">
        <f>ISTEXT('Background Chem'!G3)</f>
        <v>1</v>
      </c>
      <c r="H3" t="b">
        <f>ISTEXT('Background Chem'!H3)</f>
        <v>1</v>
      </c>
      <c r="I3" t="b">
        <f>ISTEXT('Background Chem'!I3)</f>
        <v>1</v>
      </c>
      <c r="J3" t="b">
        <f>ISTEXT('Background Chem'!J3)</f>
        <v>1</v>
      </c>
      <c r="K3" t="b">
        <f>ISTEXT('Background Chem'!K3)</f>
        <v>1</v>
      </c>
      <c r="L3" t="b">
        <f>ISTEXT('Background Chem'!L3)</f>
        <v>0</v>
      </c>
      <c r="M3" t="b">
        <f>ISTEXT('Background Chem'!M3)</f>
        <v>0</v>
      </c>
      <c r="N3" t="b">
        <f>ISTEXT('Background Chem'!N3)</f>
        <v>0</v>
      </c>
    </row>
    <row r="4" spans="4:14">
      <c r="D4" t="b">
        <f>ISTEXT('Background Chem'!D4)</f>
        <v>1</v>
      </c>
      <c r="E4" t="b">
        <f>ISTEXT('Background Chem'!E4)</f>
        <v>1</v>
      </c>
      <c r="F4" t="b">
        <f>ISTEXT('Background Chem'!F4)</f>
        <v>1</v>
      </c>
      <c r="G4" t="b">
        <f>ISTEXT('Background Chem'!G4)</f>
        <v>1</v>
      </c>
      <c r="H4" t="b">
        <f>ISTEXT('Background Chem'!H4)</f>
        <v>1</v>
      </c>
      <c r="I4" t="b">
        <f>ISTEXT('Background Chem'!I4)</f>
        <v>1</v>
      </c>
      <c r="J4" t="b">
        <f>ISTEXT('Background Chem'!J4)</f>
        <v>1</v>
      </c>
      <c r="K4" t="b">
        <f>ISTEXT('Background Chem'!K4)</f>
        <v>1</v>
      </c>
      <c r="L4" t="b">
        <f>ISTEXT('Background Chem'!L4)</f>
        <v>1</v>
      </c>
      <c r="M4" t="b">
        <f>ISTEXT('Background Chem'!M4)</f>
        <v>0</v>
      </c>
      <c r="N4" t="b">
        <f>ISTEXT('Background Chem'!N4)</f>
        <v>0</v>
      </c>
    </row>
    <row r="5" spans="4:14">
      <c r="D5" t="b">
        <f>ISTEXT('Background Chem'!D5)</f>
        <v>1</v>
      </c>
      <c r="E5" t="b">
        <f>ISTEXT('Background Chem'!E5)</f>
        <v>1</v>
      </c>
      <c r="F5" t="b">
        <f>ISTEXT('Background Chem'!F5)</f>
        <v>0</v>
      </c>
      <c r="G5" t="b">
        <f>ISTEXT('Background Chem'!G5)</f>
        <v>1</v>
      </c>
      <c r="H5" t="b">
        <f>ISTEXT('Background Chem'!H5)</f>
        <v>1</v>
      </c>
      <c r="I5" t="b">
        <f>ISTEXT('Background Chem'!I5)</f>
        <v>1</v>
      </c>
      <c r="J5" t="b">
        <f>ISTEXT('Background Chem'!J5)</f>
        <v>1</v>
      </c>
      <c r="K5" t="b">
        <f>ISTEXT('Background Chem'!K5)</f>
        <v>1</v>
      </c>
      <c r="L5" t="b">
        <f>ISTEXT('Background Chem'!L5)</f>
        <v>1</v>
      </c>
      <c r="M5" t="b">
        <f>ISTEXT('Background Chem'!M5)</f>
        <v>0</v>
      </c>
      <c r="N5" t="b">
        <f>ISTEXT('Background Chem'!N5)</f>
        <v>0</v>
      </c>
    </row>
    <row r="6" spans="4:14">
      <c r="D6" t="b">
        <f>ISTEXT('Background Chem'!D6)</f>
        <v>1</v>
      </c>
      <c r="E6" t="b">
        <f>ISTEXT('Background Chem'!E6)</f>
        <v>1</v>
      </c>
      <c r="F6" t="b">
        <f>ISTEXT('Background Chem'!F6)</f>
        <v>1</v>
      </c>
      <c r="G6" t="b">
        <f>ISTEXT('Background Chem'!G6)</f>
        <v>0</v>
      </c>
      <c r="H6" t="b">
        <f>ISTEXT('Background Chem'!H6)</f>
        <v>1</v>
      </c>
      <c r="I6" t="b">
        <f>ISTEXT('Background Chem'!I6)</f>
        <v>1</v>
      </c>
      <c r="J6" t="b">
        <f>ISTEXT('Background Chem'!J6)</f>
        <v>1</v>
      </c>
      <c r="K6" t="b">
        <f>ISTEXT('Background Chem'!K6)</f>
        <v>1</v>
      </c>
      <c r="L6" t="b">
        <f>ISTEXT('Background Chem'!L6)</f>
        <v>1</v>
      </c>
      <c r="M6" t="b">
        <f>ISTEXT('Background Chem'!M6)</f>
        <v>1</v>
      </c>
      <c r="N6" t="b">
        <f>ISTEXT('Background Chem'!N6)</f>
        <v>0</v>
      </c>
    </row>
    <row r="7" spans="4:14">
      <c r="D7" t="b">
        <f>ISTEXT('Background Chem'!D7)</f>
        <v>1</v>
      </c>
      <c r="E7" t="b">
        <f>ISTEXT('Background Chem'!E7)</f>
        <v>1</v>
      </c>
      <c r="F7" t="b">
        <f>ISTEXT('Background Chem'!F7)</f>
        <v>0</v>
      </c>
      <c r="G7" t="b">
        <f>ISTEXT('Background Chem'!G7)</f>
        <v>1</v>
      </c>
      <c r="H7" t="b">
        <f>ISTEXT('Background Chem'!H7)</f>
        <v>1</v>
      </c>
      <c r="I7" t="b">
        <f>ISTEXT('Background Chem'!I7)</f>
        <v>1</v>
      </c>
      <c r="J7" t="b">
        <f>ISTEXT('Background Chem'!J7)</f>
        <v>1</v>
      </c>
      <c r="K7" t="b">
        <f>ISTEXT('Background Chem'!K7)</f>
        <v>1</v>
      </c>
      <c r="L7" t="b">
        <f>ISTEXT('Background Chem'!L7)</f>
        <v>1</v>
      </c>
      <c r="M7" t="b">
        <f>ISTEXT('Background Chem'!M7)</f>
        <v>1</v>
      </c>
      <c r="N7" t="b">
        <f>ISTEXT('Background Chem'!N7)</f>
        <v>0</v>
      </c>
    </row>
    <row r="8" spans="4:14">
      <c r="D8" t="b">
        <f>ISTEXT('Background Chem'!D8)</f>
        <v>1</v>
      </c>
      <c r="E8" t="b">
        <f>ISTEXT('Background Chem'!E8)</f>
        <v>0</v>
      </c>
      <c r="F8" t="b">
        <f>ISTEXT('Background Chem'!F8)</f>
        <v>1</v>
      </c>
      <c r="G8" t="b">
        <f>ISTEXT('Background Chem'!G8)</f>
        <v>1</v>
      </c>
      <c r="H8" t="b">
        <f>ISTEXT('Background Chem'!H8)</f>
        <v>1</v>
      </c>
      <c r="I8" t="b">
        <f>ISTEXT('Background Chem'!I8)</f>
        <v>1</v>
      </c>
      <c r="J8" t="b">
        <f>ISTEXT('Background Chem'!J8)</f>
        <v>1</v>
      </c>
      <c r="K8" t="b">
        <f>ISTEXT('Background Chem'!K8)</f>
        <v>1</v>
      </c>
      <c r="L8" t="b">
        <f>ISTEXT('Background Chem'!L8)</f>
        <v>1</v>
      </c>
      <c r="M8" t="b">
        <f>ISTEXT('Background Chem'!M8)</f>
        <v>0</v>
      </c>
      <c r="N8" t="b">
        <f>ISTEXT('Background Chem'!N8)</f>
        <v>0</v>
      </c>
    </row>
    <row r="9" spans="4:14">
      <c r="D9" t="b">
        <f>ISTEXT('Background Chem'!D9)</f>
        <v>1</v>
      </c>
      <c r="E9" t="b">
        <f>ISTEXT('Background Chem'!E9)</f>
        <v>0</v>
      </c>
      <c r="F9" t="b">
        <f>ISTEXT('Background Chem'!F9)</f>
        <v>0</v>
      </c>
      <c r="G9" t="b">
        <f>ISTEXT('Background Chem'!G9)</f>
        <v>1</v>
      </c>
      <c r="H9" t="b">
        <f>ISTEXT('Background Chem'!H9)</f>
        <v>1</v>
      </c>
      <c r="I9" t="b">
        <f>ISTEXT('Background Chem'!I9)</f>
        <v>0</v>
      </c>
      <c r="J9" t="b">
        <f>ISTEXT('Background Chem'!J9)</f>
        <v>0</v>
      </c>
      <c r="K9" t="b">
        <f>ISTEXT('Background Chem'!K9)</f>
        <v>1</v>
      </c>
      <c r="L9" t="b">
        <f>ISTEXT('Background Chem'!L9)</f>
        <v>1</v>
      </c>
      <c r="M9" t="b">
        <f>ISTEXT('Background Chem'!M9)</f>
        <v>1</v>
      </c>
      <c r="N9" t="b">
        <f>ISTEXT('Background Chem'!N9)</f>
        <v>0</v>
      </c>
    </row>
    <row r="10" spans="4:14">
      <c r="D10" t="b">
        <f>ISTEXT('Background Chem'!D10)</f>
        <v>0</v>
      </c>
      <c r="E10" t="b">
        <f>ISTEXT('Background Chem'!E10)</f>
        <v>0</v>
      </c>
      <c r="F10" t="b">
        <f>ISTEXT('Background Chem'!F10)</f>
        <v>1</v>
      </c>
      <c r="G10" t="b">
        <f>ISTEXT('Background Chem'!G10)</f>
        <v>1</v>
      </c>
      <c r="H10" t="b">
        <f>ISTEXT('Background Chem'!H10)</f>
        <v>1</v>
      </c>
      <c r="I10" t="b">
        <f>ISTEXT('Background Chem'!I10)</f>
        <v>1</v>
      </c>
      <c r="J10" t="b">
        <f>ISTEXT('Background Chem'!J10)</f>
        <v>0</v>
      </c>
      <c r="K10" t="b">
        <f>ISTEXT('Background Chem'!K10)</f>
        <v>1</v>
      </c>
      <c r="L10" t="b">
        <f>ISTEXT('Background Chem'!L10)</f>
        <v>1</v>
      </c>
      <c r="M10" t="b">
        <f>ISTEXT('Background Chem'!M10)</f>
        <v>1</v>
      </c>
      <c r="N10" t="b">
        <f>ISTEXT('Background Chem'!N10)</f>
        <v>0</v>
      </c>
    </row>
    <row r="11" spans="4:14">
      <c r="D11" t="b">
        <f>ISTEXT('Background Chem'!D11)</f>
        <v>1</v>
      </c>
      <c r="E11" t="b">
        <f>ISTEXT('Background Chem'!E11)</f>
        <v>1</v>
      </c>
      <c r="F11" t="b">
        <f>ISTEXT('Background Chem'!F11)</f>
        <v>0</v>
      </c>
      <c r="G11" t="b">
        <f>ISTEXT('Background Chem'!G11)</f>
        <v>1</v>
      </c>
      <c r="H11" t="b">
        <f>ISTEXT('Background Chem'!H11)</f>
        <v>1</v>
      </c>
      <c r="I11" t="b">
        <f>ISTEXT('Background Chem'!I11)</f>
        <v>0</v>
      </c>
      <c r="J11" t="b">
        <f>ISTEXT('Background Chem'!J11)</f>
        <v>1</v>
      </c>
      <c r="K11" t="b">
        <f>ISTEXT('Background Chem'!K11)</f>
        <v>1</v>
      </c>
      <c r="L11" t="b">
        <f>ISTEXT('Background Chem'!L11)</f>
        <v>1</v>
      </c>
      <c r="M11" t="b">
        <f>ISTEXT('Background Chem'!M11)</f>
        <v>1</v>
      </c>
      <c r="N11" t="b">
        <f>ISTEXT('Background Chem'!N11)</f>
        <v>0</v>
      </c>
    </row>
    <row r="12" spans="4:14">
      <c r="D12" t="b">
        <f>ISTEXT('Background Chem'!D12)</f>
        <v>0</v>
      </c>
      <c r="E12" t="b">
        <f>ISTEXT('Background Chem'!E12)</f>
        <v>0</v>
      </c>
      <c r="F12" t="b">
        <f>ISTEXT('Background Chem'!F12)</f>
        <v>0</v>
      </c>
      <c r="G12" t="b">
        <f>ISTEXT('Background Chem'!G12)</f>
        <v>0</v>
      </c>
      <c r="H12" t="b">
        <f>ISTEXT('Background Chem'!H12)</f>
        <v>1</v>
      </c>
      <c r="I12" t="b">
        <f>ISTEXT('Background Chem'!I12)</f>
        <v>0</v>
      </c>
      <c r="J12" t="b">
        <f>ISTEXT('Background Chem'!J12)</f>
        <v>1</v>
      </c>
      <c r="K12" t="b">
        <f>ISTEXT('Background Chem'!K12)</f>
        <v>0</v>
      </c>
      <c r="L12" t="b">
        <f>ISTEXT('Background Chem'!L12)</f>
        <v>0</v>
      </c>
      <c r="M12" t="b">
        <f>ISTEXT('Background Chem'!M12)</f>
        <v>1</v>
      </c>
      <c r="N12" t="b">
        <f>ISTEXT('Background Chem'!N12)</f>
        <v>0</v>
      </c>
    </row>
    <row r="13" spans="4:14">
      <c r="D13" t="b">
        <f>ISTEXT('Background Chem'!D13)</f>
        <v>1</v>
      </c>
      <c r="E13" t="b">
        <f>ISTEXT('Background Chem'!E13)</f>
        <v>1</v>
      </c>
      <c r="F13" t="b">
        <f>ISTEXT('Background Chem'!F13)</f>
        <v>1</v>
      </c>
      <c r="G13" t="b">
        <f>ISTEXT('Background Chem'!G13)</f>
        <v>0</v>
      </c>
      <c r="H13" t="b">
        <f>ISTEXT('Background Chem'!H13)</f>
        <v>0</v>
      </c>
      <c r="I13" t="b">
        <f>ISTEXT('Background Chem'!I13)</f>
        <v>1</v>
      </c>
      <c r="J13" t="b">
        <f>ISTEXT('Background Chem'!J13)</f>
        <v>1</v>
      </c>
      <c r="K13" t="b">
        <f>ISTEXT('Background Chem'!K13)</f>
        <v>0</v>
      </c>
      <c r="L13" t="b">
        <f>ISTEXT('Background Chem'!L13)</f>
        <v>0</v>
      </c>
      <c r="M13" t="b">
        <f>ISTEXT('Background Chem'!M13)</f>
        <v>0</v>
      </c>
      <c r="N13" t="b">
        <f>ISTEXT('Background Chem'!N13)</f>
        <v>0</v>
      </c>
    </row>
    <row r="14" spans="4:14">
      <c r="D14" t="b">
        <f>ISTEXT('Background Chem'!D14)</f>
        <v>1</v>
      </c>
      <c r="E14" t="b">
        <f>ISTEXT('Background Chem'!E14)</f>
        <v>0</v>
      </c>
      <c r="F14" t="b">
        <f>ISTEXT('Background Chem'!F14)</f>
        <v>0</v>
      </c>
      <c r="G14" t="b">
        <f>ISTEXT('Background Chem'!G14)</f>
        <v>0</v>
      </c>
      <c r="H14" t="b">
        <f>ISTEXT('Background Chem'!H14)</f>
        <v>0</v>
      </c>
      <c r="I14" t="b">
        <f>ISTEXT('Background Chem'!I14)</f>
        <v>0</v>
      </c>
      <c r="J14" t="b">
        <f>ISTEXT('Background Chem'!J14)</f>
        <v>0</v>
      </c>
      <c r="K14" t="b">
        <f>ISTEXT('Background Chem'!K14)</f>
        <v>0</v>
      </c>
      <c r="L14" t="b">
        <f>ISTEXT('Background Chem'!L14)</f>
        <v>0</v>
      </c>
      <c r="M14" t="b">
        <f>ISTEXT('Background Chem'!M14)</f>
        <v>0</v>
      </c>
      <c r="N14" t="b">
        <f>ISTEXT('Background Chem'!N14)</f>
        <v>0</v>
      </c>
    </row>
    <row r="15" spans="4:14">
      <c r="D15" t="b">
        <f>ISTEXT('Background Chem'!D15)</f>
        <v>0</v>
      </c>
      <c r="E15" t="b">
        <f>ISTEXT('Background Chem'!E15)</f>
        <v>1</v>
      </c>
      <c r="F15" t="b">
        <f>ISTEXT('Background Chem'!F15)</f>
        <v>1</v>
      </c>
      <c r="G15" t="b">
        <f>ISTEXT('Background Chem'!G15)</f>
        <v>1</v>
      </c>
      <c r="H15" t="b">
        <f>ISTEXT('Background Chem'!H15)</f>
        <v>0</v>
      </c>
      <c r="I15" t="b">
        <f>ISTEXT('Background Chem'!I15)</f>
        <v>1</v>
      </c>
      <c r="J15" t="b">
        <f>ISTEXT('Background Chem'!J15)</f>
        <v>0</v>
      </c>
      <c r="K15" t="b">
        <f>ISTEXT('Background Chem'!K15)</f>
        <v>0</v>
      </c>
      <c r="L15" t="b">
        <f>ISTEXT('Background Chem'!L15)</f>
        <v>0</v>
      </c>
      <c r="M15" t="b">
        <f>ISTEXT('Background Chem'!M15)</f>
        <v>0</v>
      </c>
      <c r="N15" t="b">
        <f>ISTEXT('Background Chem'!N15)</f>
        <v>0</v>
      </c>
    </row>
    <row r="16" spans="4:14">
      <c r="D16" t="b">
        <f>ISTEXT('Background Chem'!D16)</f>
        <v>1</v>
      </c>
      <c r="E16" t="b">
        <f>ISTEXT('Background Chem'!E16)</f>
        <v>1</v>
      </c>
      <c r="F16" t="b">
        <f>ISTEXT('Background Chem'!F16)</f>
        <v>1</v>
      </c>
      <c r="G16" t="b">
        <f>ISTEXT('Background Chem'!G16)</f>
        <v>0</v>
      </c>
      <c r="H16" t="b">
        <f>ISTEXT('Background Chem'!H16)</f>
        <v>0</v>
      </c>
      <c r="I16" t="b">
        <f>ISTEXT('Background Chem'!I16)</f>
        <v>0</v>
      </c>
      <c r="J16" t="b">
        <f>ISTEXT('Background Chem'!J16)</f>
        <v>0</v>
      </c>
      <c r="K16" t="b">
        <f>ISTEXT('Background Chem'!K16)</f>
        <v>1</v>
      </c>
      <c r="L16" t="b">
        <f>ISTEXT('Background Chem'!L16)</f>
        <v>1</v>
      </c>
      <c r="M16" t="b">
        <f>ISTEXT('Background Chem'!M16)</f>
        <v>1</v>
      </c>
      <c r="N16" t="b">
        <f>ISTEXT('Background Chem'!N16)</f>
        <v>0</v>
      </c>
    </row>
    <row r="17" spans="4:14">
      <c r="D17" t="b">
        <f>ISTEXT('Background Chem'!D17)</f>
        <v>1</v>
      </c>
      <c r="E17" t="b">
        <f>ISTEXT('Background Chem'!E17)</f>
        <v>1</v>
      </c>
      <c r="F17" t="b">
        <f>ISTEXT('Background Chem'!F17)</f>
        <v>1</v>
      </c>
      <c r="G17" t="b">
        <f>ISTEXT('Background Chem'!G17)</f>
        <v>1</v>
      </c>
      <c r="H17" t="b">
        <f>ISTEXT('Background Chem'!H17)</f>
        <v>1</v>
      </c>
      <c r="I17" t="b">
        <f>ISTEXT('Background Chem'!I17)</f>
        <v>0</v>
      </c>
      <c r="J17" t="b">
        <f>ISTEXT('Background Chem'!J17)</f>
        <v>1</v>
      </c>
      <c r="K17" t="b">
        <f>ISTEXT('Background Chem'!K17)</f>
        <v>1</v>
      </c>
      <c r="L17" t="b">
        <f>ISTEXT('Background Chem'!L17)</f>
        <v>1</v>
      </c>
      <c r="M17" t="b">
        <f>ISTEXT('Background Chem'!M17)</f>
        <v>0</v>
      </c>
      <c r="N17" t="b">
        <f>ISTEXT('Background Chem'!N17)</f>
        <v>0</v>
      </c>
    </row>
    <row r="18" spans="4:14">
      <c r="D18" t="b">
        <f>ISTEXT('Background Chem'!D18)</f>
        <v>1</v>
      </c>
      <c r="E18" t="b">
        <f>ISTEXT('Background Chem'!E18)</f>
        <v>0</v>
      </c>
      <c r="F18" t="b">
        <f>ISTEXT('Background Chem'!F18)</f>
        <v>1</v>
      </c>
      <c r="G18" t="b">
        <f>ISTEXT('Background Chem'!G18)</f>
        <v>1</v>
      </c>
      <c r="H18" t="b">
        <f>ISTEXT('Background Chem'!H18)</f>
        <v>1</v>
      </c>
      <c r="I18" t="b">
        <f>ISTEXT('Background Chem'!I18)</f>
        <v>1</v>
      </c>
      <c r="J18" t="b">
        <f>ISTEXT('Background Chem'!J18)</f>
        <v>1</v>
      </c>
      <c r="K18" t="b">
        <f>ISTEXT('Background Chem'!K18)</f>
        <v>1</v>
      </c>
      <c r="L18" t="b">
        <f>ISTEXT('Background Chem'!L18)</f>
        <v>0</v>
      </c>
      <c r="M18" t="b">
        <f>ISTEXT('Background Chem'!M18)</f>
        <v>1</v>
      </c>
      <c r="N18" t="b">
        <f>ISTEXT('Background Chem'!N18)</f>
        <v>0</v>
      </c>
    </row>
    <row r="19" spans="4:14">
      <c r="D19" t="b">
        <f>ISTEXT('Background Chem'!D19)</f>
        <v>1</v>
      </c>
      <c r="E19" t="b">
        <f>ISTEXT('Background Chem'!E19)</f>
        <v>1</v>
      </c>
      <c r="F19" t="b">
        <f>ISTEXT('Background Chem'!F19)</f>
        <v>1</v>
      </c>
      <c r="G19" t="b">
        <f>ISTEXT('Background Chem'!G19)</f>
        <v>1</v>
      </c>
      <c r="H19" t="b">
        <f>ISTEXT('Background Chem'!H19)</f>
        <v>1</v>
      </c>
      <c r="I19" t="b">
        <f>ISTEXT('Background Chem'!I19)</f>
        <v>0</v>
      </c>
      <c r="J19" t="b">
        <f>ISTEXT('Background Chem'!J19)</f>
        <v>1</v>
      </c>
      <c r="K19" t="b">
        <f>ISTEXT('Background Chem'!K19)</f>
        <v>1</v>
      </c>
      <c r="L19" t="b">
        <f>ISTEXT('Background Chem'!L19)</f>
        <v>1</v>
      </c>
      <c r="M19" t="b">
        <f>ISTEXT('Background Chem'!M19)</f>
        <v>1</v>
      </c>
      <c r="N19" t="b">
        <f>ISTEXT('Background Chem'!N19)</f>
        <v>0</v>
      </c>
    </row>
    <row r="20" spans="4:14">
      <c r="D20" t="b">
        <f>ISTEXT('Background Chem'!D20)</f>
        <v>1</v>
      </c>
      <c r="E20" t="b">
        <f>ISTEXT('Background Chem'!E20)</f>
        <v>1</v>
      </c>
      <c r="F20" t="b">
        <f>ISTEXT('Background Chem'!F20)</f>
        <v>0</v>
      </c>
      <c r="G20" t="b">
        <f>ISTEXT('Background Chem'!G20)</f>
        <v>1</v>
      </c>
      <c r="H20" t="b">
        <f>ISTEXT('Background Chem'!H20)</f>
        <v>1</v>
      </c>
      <c r="I20" t="b">
        <f>ISTEXT('Background Chem'!I20)</f>
        <v>1</v>
      </c>
      <c r="J20" t="b">
        <f>ISTEXT('Background Chem'!J20)</f>
        <v>1</v>
      </c>
      <c r="K20" t="b">
        <f>ISTEXT('Background Chem'!K20)</f>
        <v>1</v>
      </c>
      <c r="L20" t="b">
        <f>ISTEXT('Background Chem'!L20)</f>
        <v>1</v>
      </c>
      <c r="M20" t="b">
        <f>ISTEXT('Background Chem'!M20)</f>
        <v>1</v>
      </c>
      <c r="N20" t="b">
        <f>ISTEXT('Background Chem'!N20)</f>
        <v>0</v>
      </c>
    </row>
    <row r="21" spans="4:14">
      <c r="D21" t="b">
        <f>ISTEXT('Background Chem'!D21)</f>
        <v>1</v>
      </c>
      <c r="E21" t="b">
        <f>ISTEXT('Background Chem'!E21)</f>
        <v>1</v>
      </c>
      <c r="F21" t="b">
        <f>ISTEXT('Background Chem'!F21)</f>
        <v>1</v>
      </c>
      <c r="G21" t="b">
        <f>ISTEXT('Background Chem'!G21)</f>
        <v>1</v>
      </c>
      <c r="H21" t="b">
        <f>ISTEXT('Background Chem'!H21)</f>
        <v>1</v>
      </c>
      <c r="I21" t="b">
        <f>ISTEXT('Background Chem'!I21)</f>
        <v>1</v>
      </c>
      <c r="J21" t="b">
        <f>ISTEXT('Background Chem'!J21)</f>
        <v>1</v>
      </c>
      <c r="K21" t="b">
        <f>ISTEXT('Background Chem'!K21)</f>
        <v>1</v>
      </c>
      <c r="L21" t="b">
        <f>ISTEXT('Background Chem'!L21)</f>
        <v>0</v>
      </c>
      <c r="M21" t="b">
        <f>ISTEXT('Background Chem'!M21)</f>
        <v>1</v>
      </c>
      <c r="N21" t="b">
        <f>ISTEXT('Background Chem'!N21)</f>
        <v>0</v>
      </c>
    </row>
    <row r="22" spans="4:14">
      <c r="D22" t="b">
        <f>ISTEXT('Background Chem'!D22)</f>
        <v>1</v>
      </c>
      <c r="E22" t="b">
        <f>ISTEXT('Background Chem'!E22)</f>
        <v>1</v>
      </c>
      <c r="F22" t="b">
        <f>ISTEXT('Background Chem'!F22)</f>
        <v>1</v>
      </c>
      <c r="G22" t="b">
        <f>ISTEXT('Background Chem'!G22)</f>
        <v>0</v>
      </c>
      <c r="H22" t="b">
        <f>ISTEXT('Background Chem'!H22)</f>
        <v>1</v>
      </c>
      <c r="I22" t="b">
        <f>ISTEXT('Background Chem'!I22)</f>
        <v>1</v>
      </c>
      <c r="J22" t="b">
        <f>ISTEXT('Background Chem'!J22)</f>
        <v>1</v>
      </c>
      <c r="K22" t="b">
        <f>ISTEXT('Background Chem'!K22)</f>
        <v>1</v>
      </c>
      <c r="L22" t="b">
        <f>ISTEXT('Background Chem'!L22)</f>
        <v>1</v>
      </c>
      <c r="M22" t="b">
        <f>ISTEXT('Background Chem'!M22)</f>
        <v>0</v>
      </c>
      <c r="N22" t="b">
        <f>ISTEXT('Background Chem'!N22)</f>
        <v>0</v>
      </c>
    </row>
    <row r="23" spans="4:14">
      <c r="D23" t="b">
        <f>ISTEXT('Background Chem'!D23)</f>
        <v>1</v>
      </c>
      <c r="E23" t="b">
        <f>ISTEXT('Background Chem'!E23)</f>
        <v>1</v>
      </c>
      <c r="F23" t="b">
        <f>ISTEXT('Background Chem'!F23)</f>
        <v>1</v>
      </c>
      <c r="G23" t="b">
        <f>ISTEXT('Background Chem'!G23)</f>
        <v>0</v>
      </c>
      <c r="H23" t="b">
        <f>ISTEXT('Background Chem'!H23)</f>
        <v>1</v>
      </c>
      <c r="I23" t="b">
        <f>ISTEXT('Background Chem'!I23)</f>
        <v>1</v>
      </c>
      <c r="J23" t="b">
        <f>ISTEXT('Background Chem'!J23)</f>
        <v>1</v>
      </c>
      <c r="K23" t="b">
        <f>ISTEXT('Background Chem'!K23)</f>
        <v>1</v>
      </c>
      <c r="L23" t="b">
        <f>ISTEXT('Background Chem'!L23)</f>
        <v>1</v>
      </c>
      <c r="M23" t="b">
        <f>ISTEXT('Background Chem'!M23)</f>
        <v>1</v>
      </c>
      <c r="N23" t="b">
        <f>ISTEXT('Background Chem'!N23)</f>
        <v>0</v>
      </c>
    </row>
    <row r="24" spans="4:14">
      <c r="D24" t="b">
        <f>ISTEXT('Background Chem'!D24)</f>
        <v>1</v>
      </c>
      <c r="E24" t="b">
        <f>ISTEXT('Background Chem'!E24)</f>
        <v>0</v>
      </c>
      <c r="F24" t="b">
        <f>ISTEXT('Background Chem'!F24)</f>
        <v>1</v>
      </c>
      <c r="G24" t="b">
        <f>ISTEXT('Background Chem'!G24)</f>
        <v>1</v>
      </c>
      <c r="H24" t="b">
        <f>ISTEXT('Background Chem'!H24)</f>
        <v>1</v>
      </c>
      <c r="I24" t="b">
        <f>ISTEXT('Background Chem'!I24)</f>
        <v>1</v>
      </c>
      <c r="J24" t="b">
        <f>ISTEXT('Background Chem'!J24)</f>
        <v>1</v>
      </c>
      <c r="K24" t="b">
        <f>ISTEXT('Background Chem'!K24)</f>
        <v>1</v>
      </c>
      <c r="L24" t="b">
        <f>ISTEXT('Background Chem'!L24)</f>
        <v>1</v>
      </c>
      <c r="M24" t="b">
        <f>ISTEXT('Background Chem'!M24)</f>
        <v>1</v>
      </c>
      <c r="N24" t="b">
        <f>ISTEXT('Background Chem'!N24)</f>
        <v>0</v>
      </c>
    </row>
    <row r="25" spans="4:14">
      <c r="D25" t="b">
        <f>ISTEXT('Background Chem'!D25)</f>
        <v>1</v>
      </c>
      <c r="E25" t="b">
        <f>ISTEXT('Background Chem'!E25)</f>
        <v>1</v>
      </c>
      <c r="F25" t="b">
        <f>ISTEXT('Background Chem'!F25)</f>
        <v>1</v>
      </c>
      <c r="G25" t="b">
        <f>ISTEXT('Background Chem'!G25)</f>
        <v>1</v>
      </c>
      <c r="H25" t="b">
        <f>ISTEXT('Background Chem'!H25)</f>
        <v>1</v>
      </c>
      <c r="I25" t="b">
        <f>ISTEXT('Background Chem'!I25)</f>
        <v>1</v>
      </c>
      <c r="J25" t="b">
        <f>ISTEXT('Background Chem'!J25)</f>
        <v>1</v>
      </c>
      <c r="K25" t="b">
        <f>ISTEXT('Background Chem'!K25)</f>
        <v>1</v>
      </c>
      <c r="L25" t="b">
        <f>ISTEXT('Background Chem'!L25)</f>
        <v>1</v>
      </c>
      <c r="M25" t="b">
        <f>ISTEXT('Background Chem'!M25)</f>
        <v>1</v>
      </c>
      <c r="N25" t="b">
        <f>ISTEXT('Background Chem'!N25)</f>
        <v>0</v>
      </c>
    </row>
    <row r="26" spans="4:14">
      <c r="D26" t="b">
        <f>ISTEXT('Background Chem'!D26)</f>
        <v>1</v>
      </c>
      <c r="E26" t="b">
        <f>ISTEXT('Background Chem'!E26)</f>
        <v>1</v>
      </c>
      <c r="F26" t="b">
        <f>ISTEXT('Background Chem'!F26)</f>
        <v>1</v>
      </c>
      <c r="G26" t="b">
        <f>ISTEXT('Background Chem'!G26)</f>
        <v>1</v>
      </c>
      <c r="H26" t="b">
        <f>ISTEXT('Background Chem'!H26)</f>
        <v>1</v>
      </c>
      <c r="I26" t="b">
        <f>ISTEXT('Background Chem'!I26)</f>
        <v>1</v>
      </c>
      <c r="J26" t="b">
        <f>ISTEXT('Background Chem'!J26)</f>
        <v>0</v>
      </c>
      <c r="K26" t="b">
        <f>ISTEXT('Background Chem'!K26)</f>
        <v>1</v>
      </c>
      <c r="L26" t="b">
        <f>ISTEXT('Background Chem'!L26)</f>
        <v>1</v>
      </c>
      <c r="M26" t="b">
        <f>ISTEXT('Background Chem'!M26)</f>
        <v>1</v>
      </c>
      <c r="N26" t="b">
        <f>ISTEXT('Background Chem'!N26)</f>
        <v>0</v>
      </c>
    </row>
    <row r="27" spans="4:14">
      <c r="D27" t="b">
        <f>ISTEXT('Background Chem'!D27)</f>
        <v>1</v>
      </c>
      <c r="E27" t="b">
        <f>ISTEXT('Background Chem'!E27)</f>
        <v>1</v>
      </c>
      <c r="F27" t="b">
        <f>ISTEXT('Background Chem'!F27)</f>
        <v>1</v>
      </c>
      <c r="G27" t="b">
        <f>ISTEXT('Background Chem'!G27)</f>
        <v>1</v>
      </c>
      <c r="H27" t="b">
        <f>ISTEXT('Background Chem'!H27)</f>
        <v>1</v>
      </c>
      <c r="I27" t="b">
        <f>ISTEXT('Background Chem'!I27)</f>
        <v>1</v>
      </c>
      <c r="J27" t="b">
        <f>ISTEXT('Background Chem'!J27)</f>
        <v>1</v>
      </c>
      <c r="K27" t="b">
        <f>ISTEXT('Background Chem'!K27)</f>
        <v>1</v>
      </c>
      <c r="L27" t="b">
        <f>ISTEXT('Background Chem'!L27)</f>
        <v>0</v>
      </c>
      <c r="M27" t="b">
        <f>ISTEXT('Background Chem'!M27)</f>
        <v>1</v>
      </c>
      <c r="N27" t="b">
        <f>ISTEXT('Background Chem'!N27)</f>
        <v>0</v>
      </c>
    </row>
    <row r="28" spans="4:14">
      <c r="D28" t="b">
        <f>ISTEXT('Background Chem'!D28)</f>
        <v>0</v>
      </c>
      <c r="E28" t="b">
        <f>ISTEXT('Background Chem'!E28)</f>
        <v>1</v>
      </c>
      <c r="F28" t="b">
        <f>ISTEXT('Background Chem'!F28)</f>
        <v>1</v>
      </c>
      <c r="G28" t="b">
        <f>ISTEXT('Background Chem'!G28)</f>
        <v>1</v>
      </c>
      <c r="H28" t="b">
        <f>ISTEXT('Background Chem'!H28)</f>
        <v>1</v>
      </c>
      <c r="I28" t="b">
        <f>ISTEXT('Background Chem'!I28)</f>
        <v>1</v>
      </c>
      <c r="J28" t="b">
        <f>ISTEXT('Background Chem'!J28)</f>
        <v>1</v>
      </c>
      <c r="K28" t="b">
        <f>ISTEXT('Background Chem'!K28)</f>
        <v>1</v>
      </c>
      <c r="L28" t="b">
        <f>ISTEXT('Background Chem'!L28)</f>
        <v>1</v>
      </c>
      <c r="M28" t="b">
        <f>ISTEXT('Background Chem'!M28)</f>
        <v>1</v>
      </c>
      <c r="N28" t="b">
        <f>ISTEXT('Background Chem'!N28)</f>
        <v>0</v>
      </c>
    </row>
    <row r="29" spans="4:14">
      <c r="D29" t="b">
        <f>ISTEXT('Background Chem'!D29)</f>
        <v>1</v>
      </c>
      <c r="E29" t="b">
        <f>ISTEXT('Background Chem'!E29)</f>
        <v>1</v>
      </c>
      <c r="F29" t="b">
        <f>ISTEXT('Background Chem'!F29)</f>
        <v>1</v>
      </c>
      <c r="G29" t="b">
        <f>ISTEXT('Background Chem'!G29)</f>
        <v>1</v>
      </c>
      <c r="H29" t="b">
        <f>ISTEXT('Background Chem'!H29)</f>
        <v>1</v>
      </c>
      <c r="I29" t="b">
        <f>ISTEXT('Background Chem'!I29)</f>
        <v>1</v>
      </c>
      <c r="J29" t="b">
        <f>ISTEXT('Background Chem'!J29)</f>
        <v>1</v>
      </c>
      <c r="K29" t="b">
        <f>ISTEXT('Background Chem'!K29)</f>
        <v>1</v>
      </c>
      <c r="L29" t="b">
        <f>ISTEXT('Background Chem'!L29)</f>
        <v>1</v>
      </c>
      <c r="M29" t="b">
        <f>ISTEXT('Background Chem'!M29)</f>
        <v>0</v>
      </c>
      <c r="N29" t="b">
        <f>ISTEXT('Background Chem'!N29)</f>
        <v>0</v>
      </c>
    </row>
    <row r="30" spans="4:14">
      <c r="D30" t="b">
        <f>ISTEXT('Background Chem'!D30)</f>
        <v>1</v>
      </c>
      <c r="E30" t="b">
        <f>ISTEXT('Background Chem'!E30)</f>
        <v>1</v>
      </c>
      <c r="F30" t="b">
        <f>ISTEXT('Background Chem'!F30)</f>
        <v>1</v>
      </c>
      <c r="G30" t="b">
        <f>ISTEXT('Background Chem'!G30)</f>
        <v>1</v>
      </c>
      <c r="H30" t="b">
        <f>ISTEXT('Background Chem'!H30)</f>
        <v>1</v>
      </c>
      <c r="I30" t="b">
        <f>ISTEXT('Background Chem'!I30)</f>
        <v>1</v>
      </c>
      <c r="J30" t="b">
        <f>ISTEXT('Background Chem'!J30)</f>
        <v>1</v>
      </c>
      <c r="K30" t="b">
        <f>ISTEXT('Background Chem'!K30)</f>
        <v>1</v>
      </c>
      <c r="L30" t="b">
        <f>ISTEXT('Background Chem'!L30)</f>
        <v>1</v>
      </c>
      <c r="M30" t="b">
        <f>ISTEXT('Background Chem'!M30)</f>
        <v>0</v>
      </c>
      <c r="N30" t="b">
        <f>ISTEXT('Background Chem'!N30)</f>
        <v>0</v>
      </c>
    </row>
    <row r="31" spans="4:14">
      <c r="D31" t="b">
        <f>ISTEXT('Background Chem'!D31)</f>
        <v>0</v>
      </c>
      <c r="E31" t="b">
        <f>ISTEXT('Background Chem'!E31)</f>
        <v>1</v>
      </c>
      <c r="F31" t="b">
        <f>ISTEXT('Background Chem'!F31)</f>
        <v>1</v>
      </c>
      <c r="G31" t="b">
        <f>ISTEXT('Background Chem'!G31)</f>
        <v>1</v>
      </c>
      <c r="H31" t="b">
        <f>ISTEXT('Background Chem'!H31)</f>
        <v>1</v>
      </c>
      <c r="I31" t="b">
        <f>ISTEXT('Background Chem'!I31)</f>
        <v>1</v>
      </c>
      <c r="J31" t="b">
        <f>ISTEXT('Background Chem'!J31)</f>
        <v>0</v>
      </c>
      <c r="K31" t="b">
        <f>ISTEXT('Background Chem'!K31)</f>
        <v>1</v>
      </c>
      <c r="L31" t="b">
        <f>ISTEXT('Background Chem'!L31)</f>
        <v>1</v>
      </c>
      <c r="M31" t="b">
        <f>ISTEXT('Background Chem'!M31)</f>
        <v>0</v>
      </c>
      <c r="N31" t="b">
        <f>ISTEXT('Background Chem'!N31)</f>
        <v>0</v>
      </c>
    </row>
    <row r="32" spans="4:14">
      <c r="D32" t="b">
        <f>ISTEXT('Background Chem'!D32)</f>
        <v>0</v>
      </c>
      <c r="E32" t="b">
        <f>ISTEXT('Background Chem'!E32)</f>
        <v>0</v>
      </c>
      <c r="F32" t="b">
        <f>ISTEXT('Background Chem'!F32)</f>
        <v>0</v>
      </c>
      <c r="G32" t="b">
        <f>ISTEXT('Background Chem'!G32)</f>
        <v>0</v>
      </c>
      <c r="H32" t="b">
        <f>ISTEXT('Background Chem'!H32)</f>
        <v>0</v>
      </c>
      <c r="I32" t="b">
        <f>ISTEXT('Background Chem'!I32)</f>
        <v>0</v>
      </c>
      <c r="J32" t="b">
        <f>ISTEXT('Background Chem'!J32)</f>
        <v>0</v>
      </c>
      <c r="K32" t="b">
        <f>ISTEXT('Background Chem'!K32)</f>
        <v>0</v>
      </c>
      <c r="L32" t="b">
        <f>ISTEXT('Background Chem'!L32)</f>
        <v>0</v>
      </c>
      <c r="M32" t="b">
        <f>ISTEXT('Background Chem'!M32)</f>
        <v>0</v>
      </c>
      <c r="N32" t="b">
        <f>ISTEXT('Background Chem'!N32)</f>
        <v>0</v>
      </c>
    </row>
    <row r="33" spans="4:14">
      <c r="D33" t="b">
        <f>ISTEXT('Background Chem'!D33)</f>
        <v>0</v>
      </c>
      <c r="E33" t="b">
        <f>ISTEXT('Background Chem'!E33)</f>
        <v>0</v>
      </c>
      <c r="F33" t="b">
        <f>ISTEXT('Background Chem'!F33)</f>
        <v>0</v>
      </c>
      <c r="G33" t="b">
        <f>ISTEXT('Background Chem'!G33)</f>
        <v>0</v>
      </c>
      <c r="H33" t="b">
        <f>ISTEXT('Background Chem'!H33)</f>
        <v>0</v>
      </c>
      <c r="I33" t="b">
        <f>ISTEXT('Background Chem'!I33)</f>
        <v>0</v>
      </c>
      <c r="J33" t="b">
        <f>ISTEXT('Background Chem'!J33)</f>
        <v>0</v>
      </c>
      <c r="K33" t="b">
        <f>ISTEXT('Background Chem'!K33)</f>
        <v>0</v>
      </c>
      <c r="L33" t="b">
        <f>ISTEXT('Background Chem'!L33)</f>
        <v>0</v>
      </c>
      <c r="M33" t="b">
        <f>ISTEXT('Background Chem'!M33)</f>
        <v>0</v>
      </c>
      <c r="N33" t="b">
        <f>ISTEXT('Background Chem'!N33)</f>
        <v>0</v>
      </c>
    </row>
    <row r="34" spans="4:14">
      <c r="D34" t="b">
        <f>ISTEXT('Background Chem'!D34)</f>
        <v>0</v>
      </c>
      <c r="E34" t="b">
        <f>ISTEXT('Background Chem'!E34)</f>
        <v>0</v>
      </c>
      <c r="F34" t="b">
        <f>ISTEXT('Background Chem'!F34)</f>
        <v>0</v>
      </c>
      <c r="G34" t="b">
        <f>ISTEXT('Background Chem'!G34)</f>
        <v>0</v>
      </c>
      <c r="H34" t="b">
        <f>ISTEXT('Background Chem'!H34)</f>
        <v>0</v>
      </c>
      <c r="I34" t="b">
        <f>ISTEXT('Background Chem'!I34)</f>
        <v>0</v>
      </c>
      <c r="J34" t="b">
        <f>ISTEXT('Background Chem'!J34)</f>
        <v>0</v>
      </c>
      <c r="K34" t="b">
        <f>ISTEXT('Background Chem'!K34)</f>
        <v>0</v>
      </c>
      <c r="L34" t="b">
        <f>ISTEXT('Background Chem'!L34)</f>
        <v>0</v>
      </c>
      <c r="M34" t="b">
        <f>ISTEXT('Background Chem'!M34)</f>
        <v>0</v>
      </c>
      <c r="N34" t="b">
        <f>ISTEXT('Background Chem'!N34)</f>
        <v>0</v>
      </c>
    </row>
    <row r="35" spans="4:14">
      <c r="D35" t="b">
        <f>ISTEXT('Background Chem'!D35)</f>
        <v>0</v>
      </c>
      <c r="E35" t="b">
        <f>ISTEXT('Background Chem'!E35)</f>
        <v>0</v>
      </c>
      <c r="F35" t="b">
        <f>ISTEXT('Background Chem'!F35)</f>
        <v>0</v>
      </c>
      <c r="G35" t="b">
        <f>ISTEXT('Background Chem'!G35)</f>
        <v>0</v>
      </c>
      <c r="H35" t="b">
        <f>ISTEXT('Background Chem'!H35)</f>
        <v>0</v>
      </c>
      <c r="I35" t="b">
        <f>ISTEXT('Background Chem'!I35)</f>
        <v>0</v>
      </c>
      <c r="J35" t="b">
        <f>ISTEXT('Background Chem'!J35)</f>
        <v>0</v>
      </c>
      <c r="K35" t="b">
        <f>ISTEXT('Background Chem'!K35)</f>
        <v>0</v>
      </c>
      <c r="L35" t="b">
        <f>ISTEXT('Background Chem'!L35)</f>
        <v>0</v>
      </c>
      <c r="M35" t="b">
        <f>ISTEXT('Background Chem'!M35)</f>
        <v>0</v>
      </c>
      <c r="N35" t="b">
        <f>ISTEXT('Background Chem'!N35)</f>
        <v>0</v>
      </c>
    </row>
    <row r="36" spans="4:14">
      <c r="D36" t="b">
        <f>ISTEXT('Background Chem'!D36)</f>
        <v>0</v>
      </c>
      <c r="E36" t="b">
        <f>ISTEXT('Background Chem'!E36)</f>
        <v>0</v>
      </c>
      <c r="F36" t="b">
        <f>ISTEXT('Background Chem'!F36)</f>
        <v>0</v>
      </c>
      <c r="G36" t="b">
        <f>ISTEXT('Background Chem'!G36)</f>
        <v>0</v>
      </c>
      <c r="H36" t="b">
        <f>ISTEXT('Background Chem'!H36)</f>
        <v>0</v>
      </c>
      <c r="I36" t="b">
        <f>ISTEXT('Background Chem'!I36)</f>
        <v>0</v>
      </c>
      <c r="J36" t="b">
        <f>ISTEXT('Background Chem'!J36)</f>
        <v>0</v>
      </c>
      <c r="K36" t="b">
        <f>ISTEXT('Background Chem'!K36)</f>
        <v>0</v>
      </c>
      <c r="L36" t="b">
        <f>ISTEXT('Background Chem'!L36)</f>
        <v>0</v>
      </c>
      <c r="M36" t="b">
        <f>ISTEXT('Background Chem'!M36)</f>
        <v>0</v>
      </c>
      <c r="N36" t="b">
        <f>ISTEXT('Background Chem'!N36)</f>
        <v>0</v>
      </c>
    </row>
    <row r="37" spans="4:14">
      <c r="D37" t="b">
        <f>ISTEXT('Background Chem'!D37)</f>
        <v>0</v>
      </c>
      <c r="E37" t="b">
        <f>ISTEXT('Background Chem'!E37)</f>
        <v>0</v>
      </c>
      <c r="F37" t="b">
        <f>ISTEXT('Background Chem'!F37)</f>
        <v>0</v>
      </c>
      <c r="G37" t="b">
        <f>ISTEXT('Background Chem'!G37)</f>
        <v>0</v>
      </c>
      <c r="H37" t="b">
        <f>ISTEXT('Background Chem'!H37)</f>
        <v>0</v>
      </c>
      <c r="I37" t="b">
        <f>ISTEXT('Background Chem'!I37)</f>
        <v>0</v>
      </c>
      <c r="J37" t="b">
        <f>ISTEXT('Background Chem'!J37)</f>
        <v>0</v>
      </c>
      <c r="K37" t="b">
        <f>ISTEXT('Background Chem'!K37)</f>
        <v>0</v>
      </c>
      <c r="L37" t="b">
        <f>ISTEXT('Background Chem'!L37)</f>
        <v>0</v>
      </c>
      <c r="M37" t="b">
        <f>ISTEXT('Background Chem'!M37)</f>
        <v>0</v>
      </c>
      <c r="N37" t="b">
        <f>ISTEXT('Background Chem'!N37)</f>
        <v>0</v>
      </c>
    </row>
    <row r="38" spans="4:14">
      <c r="D38" t="b">
        <f>ISTEXT('Background Chem'!D38)</f>
        <v>0</v>
      </c>
      <c r="E38" t="b">
        <f>ISTEXT('Background Chem'!E38)</f>
        <v>0</v>
      </c>
      <c r="F38" t="b">
        <f>ISTEXT('Background Chem'!F38)</f>
        <v>0</v>
      </c>
      <c r="G38" t="b">
        <f>ISTEXT('Background Chem'!G38)</f>
        <v>0</v>
      </c>
      <c r="H38" t="b">
        <f>ISTEXT('Background Chem'!H38)</f>
        <v>0</v>
      </c>
      <c r="I38" t="b">
        <f>ISTEXT('Background Chem'!I38)</f>
        <v>0</v>
      </c>
      <c r="J38" t="b">
        <f>ISTEXT('Background Chem'!J38)</f>
        <v>0</v>
      </c>
      <c r="K38" t="b">
        <f>ISTEXT('Background Chem'!K38)</f>
        <v>0</v>
      </c>
      <c r="L38" t="b">
        <f>ISTEXT('Background Chem'!L38)</f>
        <v>0</v>
      </c>
      <c r="M38" t="b">
        <f>ISTEXT('Background Chem'!M38)</f>
        <v>0</v>
      </c>
      <c r="N38" t="b">
        <f>ISTEXT('Background Chem'!N38)</f>
        <v>0</v>
      </c>
    </row>
    <row r="39" spans="4:14">
      <c r="D39" t="b">
        <f>ISTEXT('Background Chem'!D39)</f>
        <v>0</v>
      </c>
      <c r="E39" t="b">
        <f>ISTEXT('Background Chem'!E39)</f>
        <v>0</v>
      </c>
      <c r="F39" t="b">
        <f>ISTEXT('Background Chem'!F39)</f>
        <v>0</v>
      </c>
      <c r="G39" t="b">
        <f>ISTEXT('Background Chem'!G39)</f>
        <v>0</v>
      </c>
      <c r="H39" t="b">
        <f>ISTEXT('Background Chem'!H39)</f>
        <v>0</v>
      </c>
      <c r="I39" t="b">
        <f>ISTEXT('Background Chem'!I39)</f>
        <v>0</v>
      </c>
      <c r="J39" t="b">
        <f>ISTEXT('Background Chem'!J39)</f>
        <v>0</v>
      </c>
      <c r="K39" t="b">
        <f>ISTEXT('Background Chem'!K39)</f>
        <v>0</v>
      </c>
      <c r="L39" t="b">
        <f>ISTEXT('Background Chem'!L39)</f>
        <v>0</v>
      </c>
      <c r="M39" t="b">
        <f>ISTEXT('Background Chem'!M39)</f>
        <v>0</v>
      </c>
      <c r="N39" t="b">
        <f>ISTEXT('Background Chem'!N39)</f>
        <v>0</v>
      </c>
    </row>
    <row r="40" spans="4:14">
      <c r="D40" t="b">
        <f>ISTEXT('Background Chem'!D40)</f>
        <v>0</v>
      </c>
      <c r="E40" t="b">
        <f>ISTEXT('Background Chem'!E40)</f>
        <v>0</v>
      </c>
      <c r="F40" t="b">
        <f>ISTEXT('Background Chem'!F40)</f>
        <v>0</v>
      </c>
      <c r="G40" t="b">
        <f>ISTEXT('Background Chem'!G40)</f>
        <v>0</v>
      </c>
      <c r="H40" t="b">
        <f>ISTEXT('Background Chem'!H40)</f>
        <v>0</v>
      </c>
      <c r="I40" t="b">
        <f>ISTEXT('Background Chem'!I40)</f>
        <v>0</v>
      </c>
      <c r="J40" t="b">
        <f>ISTEXT('Background Chem'!J40)</f>
        <v>0</v>
      </c>
      <c r="K40" t="b">
        <f>ISTEXT('Background Chem'!K40)</f>
        <v>0</v>
      </c>
      <c r="L40" t="b">
        <f>ISTEXT('Background Chem'!L40)</f>
        <v>0</v>
      </c>
      <c r="M40" t="b">
        <f>ISTEXT('Background Chem'!M40)</f>
        <v>0</v>
      </c>
      <c r="N40" t="b">
        <f>ISTEXT('Background Chem'!N40)</f>
        <v>0</v>
      </c>
    </row>
    <row r="41" spans="4:14">
      <c r="D41" t="b">
        <f>ISTEXT('Background Chem'!D41)</f>
        <v>0</v>
      </c>
      <c r="E41" t="b">
        <f>ISTEXT('Background Chem'!E41)</f>
        <v>0</v>
      </c>
      <c r="F41" t="b">
        <f>ISTEXT('Background Chem'!F41)</f>
        <v>0</v>
      </c>
      <c r="G41" t="b">
        <f>ISTEXT('Background Chem'!G41)</f>
        <v>0</v>
      </c>
      <c r="H41" t="b">
        <f>ISTEXT('Background Chem'!H41)</f>
        <v>0</v>
      </c>
      <c r="I41" t="b">
        <f>ISTEXT('Background Chem'!I41)</f>
        <v>0</v>
      </c>
      <c r="J41" t="b">
        <f>ISTEXT('Background Chem'!J41)</f>
        <v>0</v>
      </c>
      <c r="K41" t="b">
        <f>ISTEXT('Background Chem'!K41)</f>
        <v>0</v>
      </c>
      <c r="L41" t="b">
        <f>ISTEXT('Background Chem'!L41)</f>
        <v>0</v>
      </c>
      <c r="M41" t="b">
        <f>ISTEXT('Background Chem'!M41)</f>
        <v>0</v>
      </c>
      <c r="N41" t="b">
        <f>ISTEXT('Background Chem'!N41)</f>
        <v>0</v>
      </c>
    </row>
    <row r="42" spans="4:14">
      <c r="D42" t="b">
        <f>ISTEXT('Background Chem'!D42)</f>
        <v>0</v>
      </c>
      <c r="E42" t="b">
        <f>ISTEXT('Background Chem'!E42)</f>
        <v>0</v>
      </c>
      <c r="F42" t="b">
        <f>ISTEXT('Background Chem'!F42)</f>
        <v>0</v>
      </c>
      <c r="G42" t="b">
        <f>ISTEXT('Background Chem'!G42)</f>
        <v>0</v>
      </c>
      <c r="H42" t="b">
        <f>ISTEXT('Background Chem'!H42)</f>
        <v>0</v>
      </c>
      <c r="I42" t="b">
        <f>ISTEXT('Background Chem'!I42)</f>
        <v>0</v>
      </c>
      <c r="J42" t="b">
        <f>ISTEXT('Background Chem'!J42)</f>
        <v>0</v>
      </c>
      <c r="K42" t="b">
        <f>ISTEXT('Background Chem'!K42)</f>
        <v>0</v>
      </c>
      <c r="L42" t="b">
        <f>ISTEXT('Background Chem'!L42)</f>
        <v>0</v>
      </c>
      <c r="M42" t="b">
        <f>ISTEXT('Background Chem'!M42)</f>
        <v>0</v>
      </c>
      <c r="N42" t="b">
        <f>ISTEXT('Background Chem'!N42)</f>
        <v>0</v>
      </c>
    </row>
    <row r="43" spans="4:14">
      <c r="D43" t="b">
        <f>ISTEXT('Background Chem'!D43)</f>
        <v>0</v>
      </c>
      <c r="E43" t="b">
        <f>ISTEXT('Background Chem'!E43)</f>
        <v>0</v>
      </c>
      <c r="F43" t="b">
        <f>ISTEXT('Background Chem'!F43)</f>
        <v>0</v>
      </c>
      <c r="G43" t="b">
        <f>ISTEXT('Background Chem'!G43)</f>
        <v>0</v>
      </c>
      <c r="H43" t="b">
        <f>ISTEXT('Background Chem'!H43)</f>
        <v>0</v>
      </c>
      <c r="I43" t="b">
        <f>ISTEXT('Background Chem'!I43)</f>
        <v>0</v>
      </c>
      <c r="J43" t="b">
        <f>ISTEXT('Background Chem'!J43)</f>
        <v>0</v>
      </c>
      <c r="K43" t="b">
        <f>ISTEXT('Background Chem'!K43)</f>
        <v>0</v>
      </c>
      <c r="L43" t="b">
        <f>ISTEXT('Background Chem'!L43)</f>
        <v>0</v>
      </c>
      <c r="M43" t="b">
        <f>ISTEXT('Background Chem'!M43)</f>
        <v>0</v>
      </c>
      <c r="N43" t="b">
        <f>ISTEXT('Background Chem'!N43)</f>
        <v>0</v>
      </c>
    </row>
    <row r="44" spans="4:14">
      <c r="D44" t="b">
        <f>ISTEXT('Background Chem'!D44)</f>
        <v>0</v>
      </c>
      <c r="E44" t="b">
        <f>ISTEXT('Background Chem'!E44)</f>
        <v>0</v>
      </c>
      <c r="F44" t="b">
        <f>ISTEXT('Background Chem'!F44)</f>
        <v>0</v>
      </c>
      <c r="G44" t="b">
        <f>ISTEXT('Background Chem'!G44)</f>
        <v>0</v>
      </c>
      <c r="H44" t="b">
        <f>ISTEXT('Background Chem'!H44)</f>
        <v>0</v>
      </c>
      <c r="I44" t="b">
        <f>ISTEXT('Background Chem'!I44)</f>
        <v>0</v>
      </c>
      <c r="J44" t="b">
        <f>ISTEXT('Background Chem'!J44)</f>
        <v>0</v>
      </c>
      <c r="K44" t="b">
        <f>ISTEXT('Background Chem'!K44)</f>
        <v>0</v>
      </c>
      <c r="L44" t="b">
        <f>ISTEXT('Background Chem'!L44)</f>
        <v>0</v>
      </c>
      <c r="M44" t="b">
        <f>ISTEXT('Background Chem'!M44)</f>
        <v>0</v>
      </c>
      <c r="N44" t="b">
        <f>ISTEXT('Background Chem'!N44)</f>
        <v>0</v>
      </c>
    </row>
    <row r="45" spans="4:14">
      <c r="D45" t="b">
        <f>ISTEXT('Background Chem'!D45)</f>
        <v>0</v>
      </c>
      <c r="E45" t="b">
        <f>ISTEXT('Background Chem'!E45)</f>
        <v>0</v>
      </c>
      <c r="F45" t="b">
        <f>ISTEXT('Background Chem'!F45)</f>
        <v>0</v>
      </c>
      <c r="G45" t="b">
        <f>ISTEXT('Background Chem'!G45)</f>
        <v>0</v>
      </c>
      <c r="H45" t="b">
        <f>ISTEXT('Background Chem'!H45)</f>
        <v>0</v>
      </c>
      <c r="I45" t="b">
        <f>ISTEXT('Background Chem'!I45)</f>
        <v>0</v>
      </c>
      <c r="J45" t="b">
        <f>ISTEXT('Background Chem'!J45)</f>
        <v>0</v>
      </c>
      <c r="K45" t="b">
        <f>ISTEXT('Background Chem'!K45)</f>
        <v>0</v>
      </c>
      <c r="L45" t="b">
        <f>ISTEXT('Background Chem'!L45)</f>
        <v>0</v>
      </c>
      <c r="M45" t="b">
        <f>ISTEXT('Background Chem'!M45)</f>
        <v>0</v>
      </c>
      <c r="N45" t="b">
        <f>ISTEXT('Background Chem'!N45)</f>
        <v>0</v>
      </c>
    </row>
    <row r="46" spans="4:14">
      <c r="D46" t="b">
        <f>ISTEXT('Background Chem'!D46)</f>
        <v>0</v>
      </c>
      <c r="E46" t="b">
        <f>ISTEXT('Background Chem'!E46)</f>
        <v>0</v>
      </c>
      <c r="F46" t="b">
        <f>ISTEXT('Background Chem'!F46)</f>
        <v>0</v>
      </c>
      <c r="G46" t="b">
        <f>ISTEXT('Background Chem'!G46)</f>
        <v>0</v>
      </c>
      <c r="H46" t="b">
        <f>ISTEXT('Background Chem'!H46)</f>
        <v>0</v>
      </c>
      <c r="I46" t="b">
        <f>ISTEXT('Background Chem'!I46)</f>
        <v>0</v>
      </c>
      <c r="J46" t="b">
        <f>ISTEXT('Background Chem'!J46)</f>
        <v>0</v>
      </c>
      <c r="K46" t="b">
        <f>ISTEXT('Background Chem'!K46)</f>
        <v>0</v>
      </c>
      <c r="L46" t="b">
        <f>ISTEXT('Background Chem'!L46)</f>
        <v>0</v>
      </c>
      <c r="M46" t="b">
        <f>ISTEXT('Background Chem'!M46)</f>
        <v>0</v>
      </c>
      <c r="N46" t="b">
        <f>ISTEXT('Background Chem'!N46)</f>
        <v>0</v>
      </c>
    </row>
    <row r="47" spans="4:14">
      <c r="D47" t="b">
        <f>ISTEXT('Background Chem'!D47)</f>
        <v>0</v>
      </c>
      <c r="E47" t="b">
        <f>ISTEXT('Background Chem'!E47)</f>
        <v>0</v>
      </c>
      <c r="F47" t="b">
        <f>ISTEXT('Background Chem'!F47)</f>
        <v>0</v>
      </c>
      <c r="G47" t="b">
        <f>ISTEXT('Background Chem'!G47)</f>
        <v>0</v>
      </c>
      <c r="H47" t="b">
        <f>ISTEXT('Background Chem'!H47)</f>
        <v>0</v>
      </c>
      <c r="I47" t="b">
        <f>ISTEXT('Background Chem'!I47)</f>
        <v>0</v>
      </c>
      <c r="J47" t="b">
        <f>ISTEXT('Background Chem'!J47)</f>
        <v>0</v>
      </c>
      <c r="K47" t="b">
        <f>ISTEXT('Background Chem'!K47)</f>
        <v>0</v>
      </c>
      <c r="L47" t="b">
        <f>ISTEXT('Background Chem'!L47)</f>
        <v>0</v>
      </c>
      <c r="M47" t="b">
        <f>ISTEXT('Background Chem'!M47)</f>
        <v>0</v>
      </c>
      <c r="N47" t="b">
        <f>ISTEXT('Background Chem'!N47)</f>
        <v>0</v>
      </c>
    </row>
    <row r="48" spans="4:14">
      <c r="D48" t="b">
        <f>ISTEXT('Background Chem'!D48)</f>
        <v>0</v>
      </c>
      <c r="E48" t="b">
        <f>ISTEXT('Background Chem'!E48)</f>
        <v>0</v>
      </c>
      <c r="F48" t="b">
        <f>ISTEXT('Background Chem'!F48)</f>
        <v>0</v>
      </c>
      <c r="G48" t="b">
        <f>ISTEXT('Background Chem'!G48)</f>
        <v>0</v>
      </c>
      <c r="H48" t="b">
        <f>ISTEXT('Background Chem'!H48)</f>
        <v>0</v>
      </c>
      <c r="I48" t="b">
        <f>ISTEXT('Background Chem'!I48)</f>
        <v>0</v>
      </c>
      <c r="J48" t="b">
        <f>ISTEXT('Background Chem'!J48)</f>
        <v>0</v>
      </c>
      <c r="K48" t="b">
        <f>ISTEXT('Background Chem'!K48)</f>
        <v>0</v>
      </c>
      <c r="L48" t="b">
        <f>ISTEXT('Background Chem'!L48)</f>
        <v>0</v>
      </c>
      <c r="M48" t="b">
        <f>ISTEXT('Background Chem'!M48)</f>
        <v>0</v>
      </c>
      <c r="N48" t="b">
        <f>ISTEXT('Background Chem'!N48)</f>
        <v>0</v>
      </c>
    </row>
    <row r="49" spans="4:14">
      <c r="D49" t="b">
        <f>ISTEXT('Background Chem'!D49)</f>
        <v>0</v>
      </c>
      <c r="E49" t="b">
        <f>ISTEXT('Background Chem'!E49)</f>
        <v>0</v>
      </c>
      <c r="F49" t="b">
        <f>ISTEXT('Background Chem'!F49)</f>
        <v>0</v>
      </c>
      <c r="G49" t="b">
        <f>ISTEXT('Background Chem'!G49)</f>
        <v>0</v>
      </c>
      <c r="H49" t="b">
        <f>ISTEXT('Background Chem'!H49)</f>
        <v>0</v>
      </c>
      <c r="I49" t="b">
        <f>ISTEXT('Background Chem'!I49)</f>
        <v>0</v>
      </c>
      <c r="J49" t="b">
        <f>ISTEXT('Background Chem'!J49)</f>
        <v>0</v>
      </c>
      <c r="K49" t="b">
        <f>ISTEXT('Background Chem'!K49)</f>
        <v>0</v>
      </c>
      <c r="L49" t="b">
        <f>ISTEXT('Background Chem'!L49)</f>
        <v>0</v>
      </c>
      <c r="M49" t="b">
        <f>ISTEXT('Background Chem'!M49)</f>
        <v>0</v>
      </c>
      <c r="N49" t="b">
        <f>ISTEXT('Background Chem'!N49)</f>
        <v>0</v>
      </c>
    </row>
    <row r="50" spans="4:14">
      <c r="D50" t="b">
        <f>ISTEXT('Background Chem'!D50)</f>
        <v>0</v>
      </c>
      <c r="E50" t="b">
        <f>ISTEXT('Background Chem'!E50)</f>
        <v>0</v>
      </c>
      <c r="F50" t="b">
        <f>ISTEXT('Background Chem'!F50)</f>
        <v>0</v>
      </c>
      <c r="G50" t="b">
        <f>ISTEXT('Background Chem'!G50)</f>
        <v>0</v>
      </c>
      <c r="H50" t="b">
        <f>ISTEXT('Background Chem'!H50)</f>
        <v>0</v>
      </c>
      <c r="I50" t="b">
        <f>ISTEXT('Background Chem'!I50)</f>
        <v>0</v>
      </c>
      <c r="J50" t="b">
        <f>ISTEXT('Background Chem'!J50)</f>
        <v>0</v>
      </c>
      <c r="K50" t="b">
        <f>ISTEXT('Background Chem'!K50)</f>
        <v>0</v>
      </c>
      <c r="L50" t="b">
        <f>ISTEXT('Background Chem'!L50)</f>
        <v>0</v>
      </c>
      <c r="M50" t="b">
        <f>ISTEXT('Background Chem'!M50)</f>
        <v>0</v>
      </c>
      <c r="N50" t="b">
        <f>ISTEXT('Background Chem'!N50)</f>
        <v>0</v>
      </c>
    </row>
    <row r="51" spans="4:14">
      <c r="D51" t="b">
        <f>ISTEXT('Background Chem'!D51)</f>
        <v>0</v>
      </c>
      <c r="E51" t="b">
        <f>ISTEXT('Background Chem'!E51)</f>
        <v>0</v>
      </c>
      <c r="F51" t="b">
        <f>ISTEXT('Background Chem'!F51)</f>
        <v>0</v>
      </c>
      <c r="G51" t="b">
        <f>ISTEXT('Background Chem'!G51)</f>
        <v>0</v>
      </c>
      <c r="H51" t="b">
        <f>ISTEXT('Background Chem'!H51)</f>
        <v>0</v>
      </c>
      <c r="I51" t="b">
        <f>ISTEXT('Background Chem'!I51)</f>
        <v>0</v>
      </c>
      <c r="J51" t="b">
        <f>ISTEXT('Background Chem'!J51)</f>
        <v>0</v>
      </c>
      <c r="K51" t="b">
        <f>ISTEXT('Background Chem'!K51)</f>
        <v>0</v>
      </c>
      <c r="L51" t="b">
        <f>ISTEXT('Background Chem'!L51)</f>
        <v>0</v>
      </c>
      <c r="M51" t="b">
        <f>ISTEXT('Background Chem'!M51)</f>
        <v>0</v>
      </c>
      <c r="N51" t="b">
        <f>ISTEXT('Background Chem'!N51)</f>
        <v>0</v>
      </c>
    </row>
    <row r="52" spans="4:14">
      <c r="D52" t="b">
        <f>ISTEXT('Background Chem'!D52)</f>
        <v>0</v>
      </c>
      <c r="E52" t="b">
        <f>ISTEXT('Background Chem'!E52)</f>
        <v>0</v>
      </c>
      <c r="F52" t="b">
        <f>ISTEXT('Background Chem'!F52)</f>
        <v>0</v>
      </c>
      <c r="G52" t="b">
        <f>ISTEXT('Background Chem'!G52)</f>
        <v>0</v>
      </c>
      <c r="H52" t="b">
        <f>ISTEXT('Background Chem'!H52)</f>
        <v>0</v>
      </c>
      <c r="I52" t="b">
        <f>ISTEXT('Background Chem'!I52)</f>
        <v>0</v>
      </c>
      <c r="J52" t="b">
        <f>ISTEXT('Background Chem'!J52)</f>
        <v>0</v>
      </c>
      <c r="K52" t="b">
        <f>ISTEXT('Background Chem'!K52)</f>
        <v>0</v>
      </c>
      <c r="L52" t="b">
        <f>ISTEXT('Background Chem'!L52)</f>
        <v>0</v>
      </c>
      <c r="M52" t="b">
        <f>ISTEXT('Background Chem'!M52)</f>
        <v>0</v>
      </c>
      <c r="N52" t="b">
        <f>ISTEXT('Background Chem'!N52)</f>
        <v>0</v>
      </c>
    </row>
    <row r="53" spans="4:14">
      <c r="D53" t="b">
        <f>ISTEXT('Background Chem'!D53)</f>
        <v>0</v>
      </c>
      <c r="E53" t="b">
        <f>ISTEXT('Background Chem'!E53)</f>
        <v>0</v>
      </c>
      <c r="F53" t="b">
        <f>ISTEXT('Background Chem'!F53)</f>
        <v>0</v>
      </c>
      <c r="G53" t="b">
        <f>ISTEXT('Background Chem'!G53)</f>
        <v>0</v>
      </c>
      <c r="H53" t="b">
        <f>ISTEXT('Background Chem'!H53)</f>
        <v>0</v>
      </c>
      <c r="I53" t="b">
        <f>ISTEXT('Background Chem'!I53)</f>
        <v>0</v>
      </c>
      <c r="J53" t="b">
        <f>ISTEXT('Background Chem'!J53)</f>
        <v>0</v>
      </c>
      <c r="K53" t="b">
        <f>ISTEXT('Background Chem'!K53)</f>
        <v>0</v>
      </c>
      <c r="L53" t="b">
        <f>ISTEXT('Background Chem'!L53)</f>
        <v>0</v>
      </c>
      <c r="M53" t="b">
        <f>ISTEXT('Background Chem'!M53)</f>
        <v>0</v>
      </c>
      <c r="N53" t="b">
        <f>ISTEXT('Background Chem'!N53)</f>
        <v>0</v>
      </c>
    </row>
    <row r="54" spans="4:14">
      <c r="D54" t="b">
        <f>ISTEXT('Background Chem'!D54)</f>
        <v>0</v>
      </c>
      <c r="E54" t="b">
        <f>ISTEXT('Background Chem'!E54)</f>
        <v>0</v>
      </c>
      <c r="F54" t="b">
        <f>ISTEXT('Background Chem'!F54)</f>
        <v>0</v>
      </c>
      <c r="G54" t="b">
        <f>ISTEXT('Background Chem'!G54)</f>
        <v>0</v>
      </c>
      <c r="H54" t="b">
        <f>ISTEXT('Background Chem'!H54)</f>
        <v>0</v>
      </c>
      <c r="I54" t="b">
        <f>ISTEXT('Background Chem'!I54)</f>
        <v>0</v>
      </c>
      <c r="J54" t="b">
        <f>ISTEXT('Background Chem'!J54)</f>
        <v>0</v>
      </c>
      <c r="K54" t="b">
        <f>ISTEXT('Background Chem'!K54)</f>
        <v>0</v>
      </c>
      <c r="L54" t="b">
        <f>ISTEXT('Background Chem'!L54)</f>
        <v>0</v>
      </c>
      <c r="M54" t="b">
        <f>ISTEXT('Background Chem'!M54)</f>
        <v>0</v>
      </c>
      <c r="N54" t="b">
        <f>ISTEXT('Background Chem'!N54)</f>
        <v>0</v>
      </c>
    </row>
    <row r="55" spans="4:14">
      <c r="D55" t="b">
        <f>ISTEXT('Background Chem'!D55)</f>
        <v>0</v>
      </c>
      <c r="E55" t="b">
        <f>ISTEXT('Background Chem'!E55)</f>
        <v>0</v>
      </c>
      <c r="F55" t="b">
        <f>ISTEXT('Background Chem'!F55)</f>
        <v>0</v>
      </c>
      <c r="G55" t="b">
        <f>ISTEXT('Background Chem'!G55)</f>
        <v>0</v>
      </c>
      <c r="H55" t="b">
        <f>ISTEXT('Background Chem'!H55)</f>
        <v>0</v>
      </c>
      <c r="I55" t="b">
        <f>ISTEXT('Background Chem'!I55)</f>
        <v>0</v>
      </c>
      <c r="J55" t="b">
        <f>ISTEXT('Background Chem'!J55)</f>
        <v>0</v>
      </c>
      <c r="K55" t="b">
        <f>ISTEXT('Background Chem'!K55)</f>
        <v>0</v>
      </c>
      <c r="L55" t="b">
        <f>ISTEXT('Background Chem'!L55)</f>
        <v>0</v>
      </c>
      <c r="M55" t="b">
        <f>ISTEXT('Background Chem'!M55)</f>
        <v>0</v>
      </c>
      <c r="N55" t="b">
        <f>ISTEXT('Background Chem'!N55)</f>
        <v>0</v>
      </c>
    </row>
    <row r="56" spans="4:14">
      <c r="D56" t="b">
        <f>ISTEXT('Background Chem'!D56)</f>
        <v>0</v>
      </c>
      <c r="E56" t="b">
        <f>ISTEXT('Background Chem'!E56)</f>
        <v>0</v>
      </c>
      <c r="F56" t="b">
        <f>ISTEXT('Background Chem'!F56)</f>
        <v>0</v>
      </c>
      <c r="G56" t="b">
        <f>ISTEXT('Background Chem'!G56)</f>
        <v>0</v>
      </c>
      <c r="H56" t="b">
        <f>ISTEXT('Background Chem'!H56)</f>
        <v>0</v>
      </c>
      <c r="I56" t="b">
        <f>ISTEXT('Background Chem'!I56)</f>
        <v>0</v>
      </c>
      <c r="J56" t="b">
        <f>ISTEXT('Background Chem'!J56)</f>
        <v>0</v>
      </c>
      <c r="K56" t="b">
        <f>ISTEXT('Background Chem'!K56)</f>
        <v>0</v>
      </c>
      <c r="L56" t="b">
        <f>ISTEXT('Background Chem'!L56)</f>
        <v>0</v>
      </c>
      <c r="M56" t="b">
        <f>ISTEXT('Background Chem'!M56)</f>
        <v>0</v>
      </c>
      <c r="N56" t="b">
        <f>ISTEXT('Background Chem'!N56)</f>
        <v>0</v>
      </c>
    </row>
    <row r="57" spans="4:14">
      <c r="D57" t="b">
        <f>ISTEXT('Background Chem'!D57)</f>
        <v>0</v>
      </c>
      <c r="E57" t="b">
        <f>ISTEXT('Background Chem'!E57)</f>
        <v>0</v>
      </c>
      <c r="F57" t="b">
        <f>ISTEXT('Background Chem'!F57)</f>
        <v>0</v>
      </c>
      <c r="G57" t="b">
        <f>ISTEXT('Background Chem'!G57)</f>
        <v>0</v>
      </c>
      <c r="H57" t="b">
        <f>ISTEXT('Background Chem'!H57)</f>
        <v>0</v>
      </c>
      <c r="I57" t="b">
        <f>ISTEXT('Background Chem'!I57)</f>
        <v>0</v>
      </c>
      <c r="J57" t="b">
        <f>ISTEXT('Background Chem'!J57)</f>
        <v>0</v>
      </c>
      <c r="K57" t="b">
        <f>ISTEXT('Background Chem'!K57)</f>
        <v>0</v>
      </c>
      <c r="L57" t="b">
        <f>ISTEXT('Background Chem'!L57)</f>
        <v>0</v>
      </c>
      <c r="M57" t="b">
        <f>ISTEXT('Background Chem'!M57)</f>
        <v>0</v>
      </c>
      <c r="N57" t="b">
        <f>ISTEXT('Background Chem'!N57)</f>
        <v>0</v>
      </c>
    </row>
    <row r="58" spans="4:14">
      <c r="D58" t="b">
        <f>ISTEXT('Background Chem'!D58)</f>
        <v>0</v>
      </c>
      <c r="E58" t="b">
        <f>ISTEXT('Background Chem'!E58)</f>
        <v>0</v>
      </c>
      <c r="F58" t="b">
        <f>ISTEXT('Background Chem'!F58)</f>
        <v>0</v>
      </c>
      <c r="G58" t="b">
        <f>ISTEXT('Background Chem'!G58)</f>
        <v>0</v>
      </c>
      <c r="H58" t="b">
        <f>ISTEXT('Background Chem'!H58)</f>
        <v>0</v>
      </c>
      <c r="I58" t="b">
        <f>ISTEXT('Background Chem'!I58)</f>
        <v>0</v>
      </c>
      <c r="J58" t="b">
        <f>ISTEXT('Background Chem'!J58)</f>
        <v>0</v>
      </c>
      <c r="K58" t="b">
        <f>ISTEXT('Background Chem'!K58)</f>
        <v>0</v>
      </c>
      <c r="L58" t="b">
        <f>ISTEXT('Background Chem'!L58)</f>
        <v>0</v>
      </c>
      <c r="M58" t="b">
        <f>ISTEXT('Background Chem'!M58)</f>
        <v>0</v>
      </c>
      <c r="N58" t="b">
        <f>ISTEXT('Background Chem'!N58)</f>
        <v>0</v>
      </c>
    </row>
    <row r="59" spans="4:14">
      <c r="D59" t="b">
        <f>ISTEXT('Background Chem'!D59)</f>
        <v>0</v>
      </c>
      <c r="E59" t="b">
        <f>ISTEXT('Background Chem'!E59)</f>
        <v>0</v>
      </c>
      <c r="F59" t="b">
        <f>ISTEXT('Background Chem'!F59)</f>
        <v>0</v>
      </c>
      <c r="G59" t="b">
        <f>ISTEXT('Background Chem'!G59)</f>
        <v>0</v>
      </c>
      <c r="H59" t="b">
        <f>ISTEXT('Background Chem'!H59)</f>
        <v>0</v>
      </c>
      <c r="I59" t="b">
        <f>ISTEXT('Background Chem'!I59)</f>
        <v>0</v>
      </c>
      <c r="J59" t="b">
        <f>ISTEXT('Background Chem'!J59)</f>
        <v>0</v>
      </c>
      <c r="K59" t="b">
        <f>ISTEXT('Background Chem'!K59)</f>
        <v>0</v>
      </c>
      <c r="L59" t="b">
        <f>ISTEXT('Background Chem'!L59)</f>
        <v>0</v>
      </c>
      <c r="M59" t="b">
        <f>ISTEXT('Background Chem'!M59)</f>
        <v>0</v>
      </c>
      <c r="N59" t="b">
        <f>ISTEXT('Background Chem'!N59)</f>
        <v>0</v>
      </c>
    </row>
    <row r="60" spans="4:14">
      <c r="D60" t="b">
        <f>ISTEXT('Background Chem'!D60)</f>
        <v>0</v>
      </c>
      <c r="E60" t="b">
        <f>ISTEXT('Background Chem'!E60)</f>
        <v>0</v>
      </c>
      <c r="F60" t="b">
        <f>ISTEXT('Background Chem'!F60)</f>
        <v>0</v>
      </c>
      <c r="G60" t="b">
        <f>ISTEXT('Background Chem'!G60)</f>
        <v>0</v>
      </c>
      <c r="H60" t="b">
        <f>ISTEXT('Background Chem'!H60)</f>
        <v>0</v>
      </c>
      <c r="I60" t="b">
        <f>ISTEXT('Background Chem'!I60)</f>
        <v>0</v>
      </c>
      <c r="J60" t="b">
        <f>ISTEXT('Background Chem'!J60)</f>
        <v>0</v>
      </c>
      <c r="K60" t="b">
        <f>ISTEXT('Background Chem'!K60)</f>
        <v>0</v>
      </c>
      <c r="L60" t="b">
        <f>ISTEXT('Background Chem'!L60)</f>
        <v>0</v>
      </c>
      <c r="M60" t="b">
        <f>ISTEXT('Background Chem'!M60)</f>
        <v>0</v>
      </c>
      <c r="N60" t="b">
        <f>ISTEXT('Background Chem'!N60)</f>
        <v>0</v>
      </c>
    </row>
    <row r="61" spans="4:14">
      <c r="D61" t="b">
        <f>ISTEXT('Background Chem'!D61)</f>
        <v>0</v>
      </c>
      <c r="E61" t="b">
        <f>ISTEXT('Background Chem'!E61)</f>
        <v>0</v>
      </c>
      <c r="F61" t="b">
        <f>ISTEXT('Background Chem'!F61)</f>
        <v>0</v>
      </c>
      <c r="G61" t="b">
        <f>ISTEXT('Background Chem'!G61)</f>
        <v>0</v>
      </c>
      <c r="H61" t="b">
        <f>ISTEXT('Background Chem'!H61)</f>
        <v>0</v>
      </c>
      <c r="I61" t="b">
        <f>ISTEXT('Background Chem'!I61)</f>
        <v>0</v>
      </c>
      <c r="J61" t="b">
        <f>ISTEXT('Background Chem'!J61)</f>
        <v>0</v>
      </c>
      <c r="K61" t="b">
        <f>ISTEXT('Background Chem'!K61)</f>
        <v>0</v>
      </c>
      <c r="L61" t="b">
        <f>ISTEXT('Background Chem'!L61)</f>
        <v>0</v>
      </c>
      <c r="M61" t="b">
        <f>ISTEXT('Background Chem'!M61)</f>
        <v>0</v>
      </c>
      <c r="N61" t="b">
        <f>ISTEXT('Background Chem'!N61)</f>
        <v>0</v>
      </c>
    </row>
    <row r="62" spans="4:14">
      <c r="D62" t="b">
        <f>ISTEXT('Background Chem'!D62)</f>
        <v>0</v>
      </c>
      <c r="E62" t="b">
        <f>ISTEXT('Background Chem'!E62)</f>
        <v>0</v>
      </c>
      <c r="F62" t="b">
        <f>ISTEXT('Background Chem'!F62)</f>
        <v>0</v>
      </c>
      <c r="G62" t="b">
        <f>ISTEXT('Background Chem'!G62)</f>
        <v>0</v>
      </c>
      <c r="H62" t="b">
        <f>ISTEXT('Background Chem'!H62)</f>
        <v>0</v>
      </c>
      <c r="I62" t="b">
        <f>ISTEXT('Background Chem'!I62)</f>
        <v>0</v>
      </c>
      <c r="J62" t="b">
        <f>ISTEXT('Background Chem'!J62)</f>
        <v>0</v>
      </c>
      <c r="K62" t="b">
        <f>ISTEXT('Background Chem'!K62)</f>
        <v>0</v>
      </c>
      <c r="L62" t="b">
        <f>ISTEXT('Background Chem'!L62)</f>
        <v>0</v>
      </c>
      <c r="M62" t="b">
        <f>ISTEXT('Background Chem'!M62)</f>
        <v>0</v>
      </c>
      <c r="N62" t="b">
        <f>ISTEXT('Background Chem'!N62)</f>
        <v>0</v>
      </c>
    </row>
    <row r="63" spans="4:14">
      <c r="D63" t="b">
        <f>ISTEXT('Background Chem'!D63)</f>
        <v>0</v>
      </c>
      <c r="E63" t="b">
        <f>ISTEXT('Background Chem'!E63)</f>
        <v>0</v>
      </c>
      <c r="F63" t="b">
        <f>ISTEXT('Background Chem'!F63)</f>
        <v>0</v>
      </c>
      <c r="G63" t="b">
        <f>ISTEXT('Background Chem'!G63)</f>
        <v>0</v>
      </c>
      <c r="H63" t="b">
        <f>ISTEXT('Background Chem'!H63)</f>
        <v>0</v>
      </c>
      <c r="I63" t="b">
        <f>ISTEXT('Background Chem'!I63)</f>
        <v>0</v>
      </c>
      <c r="J63" t="b">
        <f>ISTEXT('Background Chem'!J63)</f>
        <v>0</v>
      </c>
      <c r="K63" t="b">
        <f>ISTEXT('Background Chem'!K63)</f>
        <v>0</v>
      </c>
      <c r="L63" t="b">
        <f>ISTEXT('Background Chem'!L63)</f>
        <v>0</v>
      </c>
      <c r="M63" t="b">
        <f>ISTEXT('Background Chem'!M63)</f>
        <v>0</v>
      </c>
      <c r="N63" t="b">
        <f>ISTEXT('Background Chem'!N63)</f>
        <v>0</v>
      </c>
    </row>
    <row r="64" spans="4:14">
      <c r="D64" t="b">
        <f>ISTEXT('Background Chem'!D64)</f>
        <v>0</v>
      </c>
      <c r="E64" t="b">
        <f>ISTEXT('Background Chem'!E64)</f>
        <v>0</v>
      </c>
      <c r="F64" t="b">
        <f>ISTEXT('Background Chem'!F64)</f>
        <v>0</v>
      </c>
      <c r="G64" t="b">
        <f>ISTEXT('Background Chem'!G64)</f>
        <v>0</v>
      </c>
      <c r="H64" t="b">
        <f>ISTEXT('Background Chem'!H64)</f>
        <v>0</v>
      </c>
      <c r="I64" t="b">
        <f>ISTEXT('Background Chem'!I64)</f>
        <v>0</v>
      </c>
      <c r="J64" t="b">
        <f>ISTEXT('Background Chem'!J64)</f>
        <v>0</v>
      </c>
      <c r="K64" t="b">
        <f>ISTEXT('Background Chem'!K64)</f>
        <v>0</v>
      </c>
      <c r="L64" t="b">
        <f>ISTEXT('Background Chem'!L64)</f>
        <v>0</v>
      </c>
      <c r="M64" t="b">
        <f>ISTEXT('Background Chem'!M64)</f>
        <v>0</v>
      </c>
      <c r="N64" t="b">
        <f>ISTEXT('Background Chem'!N64)</f>
        <v>0</v>
      </c>
    </row>
    <row r="65" spans="4:14">
      <c r="D65" t="b">
        <f>ISTEXT('Background Chem'!D65)</f>
        <v>0</v>
      </c>
      <c r="E65" t="b">
        <f>ISTEXT('Background Chem'!E65)</f>
        <v>0</v>
      </c>
      <c r="F65" t="b">
        <f>ISTEXT('Background Chem'!F65)</f>
        <v>0</v>
      </c>
      <c r="G65" t="b">
        <f>ISTEXT('Background Chem'!G65)</f>
        <v>0</v>
      </c>
      <c r="H65" t="b">
        <f>ISTEXT('Background Chem'!H65)</f>
        <v>0</v>
      </c>
      <c r="I65" t="b">
        <f>ISTEXT('Background Chem'!I65)</f>
        <v>0</v>
      </c>
      <c r="J65" t="b">
        <f>ISTEXT('Background Chem'!J65)</f>
        <v>0</v>
      </c>
      <c r="K65" t="b">
        <f>ISTEXT('Background Chem'!K65)</f>
        <v>0</v>
      </c>
      <c r="L65" t="b">
        <f>ISTEXT('Background Chem'!L65)</f>
        <v>0</v>
      </c>
      <c r="M65" t="b">
        <f>ISTEXT('Background Chem'!M65)</f>
        <v>0</v>
      </c>
      <c r="N65" t="b">
        <f>ISTEXT('Background Chem'!N65)</f>
        <v>0</v>
      </c>
    </row>
    <row r="66" spans="4:14">
      <c r="D66" t="b">
        <f>ISTEXT('Background Chem'!D66)</f>
        <v>0</v>
      </c>
      <c r="E66" t="b">
        <f>ISTEXT('Background Chem'!E66)</f>
        <v>0</v>
      </c>
      <c r="F66" t="b">
        <f>ISTEXT('Background Chem'!F66)</f>
        <v>0</v>
      </c>
      <c r="G66" t="b">
        <f>ISTEXT('Background Chem'!G66)</f>
        <v>0</v>
      </c>
      <c r="H66" t="b">
        <f>ISTEXT('Background Chem'!H66)</f>
        <v>0</v>
      </c>
      <c r="I66" t="b">
        <f>ISTEXT('Background Chem'!I66)</f>
        <v>0</v>
      </c>
      <c r="J66" t="b">
        <f>ISTEXT('Background Chem'!J66)</f>
        <v>0</v>
      </c>
      <c r="K66" t="b">
        <f>ISTEXT('Background Chem'!K66)</f>
        <v>0</v>
      </c>
      <c r="L66" t="b">
        <f>ISTEXT('Background Chem'!L66)</f>
        <v>0</v>
      </c>
      <c r="M66" t="b">
        <f>ISTEXT('Background Chem'!M66)</f>
        <v>0</v>
      </c>
      <c r="N66" t="b">
        <f>ISTEXT('Background Chem'!N66)</f>
        <v>0</v>
      </c>
    </row>
    <row r="67" spans="4:14">
      <c r="D67" t="b">
        <f>ISTEXT('Background Chem'!D67)</f>
        <v>0</v>
      </c>
      <c r="E67" t="b">
        <f>ISTEXT('Background Chem'!E67)</f>
        <v>0</v>
      </c>
      <c r="F67" t="b">
        <f>ISTEXT('Background Chem'!F67)</f>
        <v>0</v>
      </c>
      <c r="G67" t="b">
        <f>ISTEXT('Background Chem'!G67)</f>
        <v>0</v>
      </c>
      <c r="H67" t="b">
        <f>ISTEXT('Background Chem'!H67)</f>
        <v>0</v>
      </c>
      <c r="I67" t="b">
        <f>ISTEXT('Background Chem'!I67)</f>
        <v>0</v>
      </c>
      <c r="J67" t="b">
        <f>ISTEXT('Background Chem'!J67)</f>
        <v>0</v>
      </c>
      <c r="K67" t="b">
        <f>ISTEXT('Background Chem'!K67)</f>
        <v>0</v>
      </c>
      <c r="L67" t="b">
        <f>ISTEXT('Background Chem'!L67)</f>
        <v>0</v>
      </c>
      <c r="M67" t="b">
        <f>ISTEXT('Background Chem'!M67)</f>
        <v>0</v>
      </c>
      <c r="N67" t="b">
        <f>ISTEXT('Background Chem'!N67)</f>
        <v>0</v>
      </c>
    </row>
    <row r="68" spans="4:14">
      <c r="D68" t="b">
        <f>ISTEXT('Background Chem'!D68)</f>
        <v>0</v>
      </c>
      <c r="E68" t="b">
        <f>ISTEXT('Background Chem'!E68)</f>
        <v>0</v>
      </c>
      <c r="F68" t="b">
        <f>ISTEXT('Background Chem'!F68)</f>
        <v>0</v>
      </c>
      <c r="G68" t="b">
        <f>ISTEXT('Background Chem'!G68)</f>
        <v>0</v>
      </c>
      <c r="H68" t="b">
        <f>ISTEXT('Background Chem'!H68)</f>
        <v>0</v>
      </c>
      <c r="I68" t="b">
        <f>ISTEXT('Background Chem'!I68)</f>
        <v>0</v>
      </c>
      <c r="J68" t="b">
        <f>ISTEXT('Background Chem'!J68)</f>
        <v>0</v>
      </c>
      <c r="K68" t="b">
        <f>ISTEXT('Background Chem'!K68)</f>
        <v>0</v>
      </c>
      <c r="L68" t="b">
        <f>ISTEXT('Background Chem'!L68)</f>
        <v>0</v>
      </c>
      <c r="M68" t="b">
        <f>ISTEXT('Background Chem'!M68)</f>
        <v>0</v>
      </c>
      <c r="N68" t="b">
        <f>ISTEXT('Background Chem'!N68)</f>
        <v>0</v>
      </c>
    </row>
    <row r="69" spans="4:14">
      <c r="D69" t="b">
        <f>ISTEXT('Background Chem'!D69)</f>
        <v>0</v>
      </c>
      <c r="E69" t="b">
        <f>ISTEXT('Background Chem'!E69)</f>
        <v>0</v>
      </c>
      <c r="F69" t="b">
        <f>ISTEXT('Background Chem'!F69)</f>
        <v>0</v>
      </c>
      <c r="G69" t="b">
        <f>ISTEXT('Background Chem'!G69)</f>
        <v>0</v>
      </c>
      <c r="H69" t="b">
        <f>ISTEXT('Background Chem'!H69)</f>
        <v>0</v>
      </c>
      <c r="I69" t="b">
        <f>ISTEXT('Background Chem'!I69)</f>
        <v>0</v>
      </c>
      <c r="J69" t="b">
        <f>ISTEXT('Background Chem'!J69)</f>
        <v>0</v>
      </c>
      <c r="K69" t="b">
        <f>ISTEXT('Background Chem'!K69)</f>
        <v>0</v>
      </c>
      <c r="L69" t="b">
        <f>ISTEXT('Background Chem'!L69)</f>
        <v>0</v>
      </c>
      <c r="M69" t="b">
        <f>ISTEXT('Background Chem'!M69)</f>
        <v>0</v>
      </c>
      <c r="N69" t="b">
        <f>ISTEXT('Background Chem'!N69)</f>
        <v>0</v>
      </c>
    </row>
    <row r="70" spans="4:14">
      <c r="D70" t="b">
        <f>ISTEXT('Background Chem'!D70)</f>
        <v>0</v>
      </c>
      <c r="E70" t="b">
        <f>ISTEXT('Background Chem'!E70)</f>
        <v>0</v>
      </c>
      <c r="F70" t="b">
        <f>ISTEXT('Background Chem'!F70)</f>
        <v>0</v>
      </c>
      <c r="G70" t="b">
        <f>ISTEXT('Background Chem'!G70)</f>
        <v>0</v>
      </c>
      <c r="H70" t="b">
        <f>ISTEXT('Background Chem'!H70)</f>
        <v>0</v>
      </c>
      <c r="I70" t="b">
        <f>ISTEXT('Background Chem'!I70)</f>
        <v>0</v>
      </c>
      <c r="J70" t="b">
        <f>ISTEXT('Background Chem'!J70)</f>
        <v>0</v>
      </c>
      <c r="K70" t="b">
        <f>ISTEXT('Background Chem'!K70)</f>
        <v>0</v>
      </c>
      <c r="L70" t="b">
        <f>ISTEXT('Background Chem'!L70)</f>
        <v>0</v>
      </c>
      <c r="M70" t="b">
        <f>ISTEXT('Background Chem'!M70)</f>
        <v>0</v>
      </c>
      <c r="N70" t="b">
        <f>ISTEXT('Background Chem'!N70)</f>
        <v>0</v>
      </c>
    </row>
    <row r="71" spans="4:14">
      <c r="D71" t="b">
        <f>ISTEXT('Background Chem'!D71)</f>
        <v>0</v>
      </c>
      <c r="E71" t="b">
        <f>ISTEXT('Background Chem'!E71)</f>
        <v>0</v>
      </c>
      <c r="F71" t="b">
        <f>ISTEXT('Background Chem'!F71)</f>
        <v>0</v>
      </c>
      <c r="G71" t="b">
        <f>ISTEXT('Background Chem'!G71)</f>
        <v>0</v>
      </c>
      <c r="H71" t="b">
        <f>ISTEXT('Background Chem'!H71)</f>
        <v>0</v>
      </c>
      <c r="I71" t="b">
        <f>ISTEXT('Background Chem'!I71)</f>
        <v>0</v>
      </c>
      <c r="J71" t="b">
        <f>ISTEXT('Background Chem'!J71)</f>
        <v>0</v>
      </c>
      <c r="K71" t="b">
        <f>ISTEXT('Background Chem'!K71)</f>
        <v>0</v>
      </c>
      <c r="L71" t="b">
        <f>ISTEXT('Background Chem'!L71)</f>
        <v>0</v>
      </c>
      <c r="M71" t="b">
        <f>ISTEXT('Background Chem'!M71)</f>
        <v>0</v>
      </c>
      <c r="N71" t="b">
        <f>ISTEXT('Background Chem'!N71)</f>
        <v>0</v>
      </c>
    </row>
    <row r="72" spans="4:14">
      <c r="D72" t="b">
        <f>ISTEXT('Background Chem'!D72)</f>
        <v>0</v>
      </c>
      <c r="E72" t="b">
        <f>ISTEXT('Background Chem'!E72)</f>
        <v>0</v>
      </c>
      <c r="F72" t="b">
        <f>ISTEXT('Background Chem'!F72)</f>
        <v>0</v>
      </c>
      <c r="G72" t="b">
        <f>ISTEXT('Background Chem'!G72)</f>
        <v>0</v>
      </c>
      <c r="H72" t="b">
        <f>ISTEXT('Background Chem'!H72)</f>
        <v>0</v>
      </c>
      <c r="I72" t="b">
        <f>ISTEXT('Background Chem'!I72)</f>
        <v>0</v>
      </c>
      <c r="J72" t="b">
        <f>ISTEXT('Background Chem'!J72)</f>
        <v>0</v>
      </c>
      <c r="K72" t="b">
        <f>ISTEXT('Background Chem'!K72)</f>
        <v>0</v>
      </c>
      <c r="L72" t="b">
        <f>ISTEXT('Background Chem'!L72)</f>
        <v>0</v>
      </c>
      <c r="M72" t="b">
        <f>ISTEXT('Background Chem'!M72)</f>
        <v>0</v>
      </c>
      <c r="N72" t="b">
        <f>ISTEXT('Background Chem'!N72)</f>
        <v>0</v>
      </c>
    </row>
    <row r="73" spans="4:14">
      <c r="D73" t="b">
        <f>ISTEXT('Background Chem'!D73)</f>
        <v>0</v>
      </c>
      <c r="E73" t="b">
        <f>ISTEXT('Background Chem'!E73)</f>
        <v>0</v>
      </c>
      <c r="F73" t="b">
        <f>ISTEXT('Background Chem'!F73)</f>
        <v>0</v>
      </c>
      <c r="G73" t="b">
        <f>ISTEXT('Background Chem'!G73)</f>
        <v>0</v>
      </c>
      <c r="H73" t="b">
        <f>ISTEXT('Background Chem'!H73)</f>
        <v>0</v>
      </c>
      <c r="I73" t="b">
        <f>ISTEXT('Background Chem'!I73)</f>
        <v>0</v>
      </c>
      <c r="J73" t="b">
        <f>ISTEXT('Background Chem'!J73)</f>
        <v>0</v>
      </c>
      <c r="K73" t="b">
        <f>ISTEXT('Background Chem'!K73)</f>
        <v>0</v>
      </c>
      <c r="L73" t="b">
        <f>ISTEXT('Background Chem'!L73)</f>
        <v>0</v>
      </c>
      <c r="M73" t="b">
        <f>ISTEXT('Background Chem'!M73)</f>
        <v>0</v>
      </c>
      <c r="N73" t="b">
        <f>ISTEXT('Background Chem'!N73)</f>
        <v>0</v>
      </c>
    </row>
    <row r="74" spans="4:14">
      <c r="D74" t="b">
        <f>ISTEXT('Background Chem'!D74)</f>
        <v>0</v>
      </c>
      <c r="E74" t="b">
        <f>ISTEXT('Background Chem'!E74)</f>
        <v>0</v>
      </c>
      <c r="F74" t="b">
        <f>ISTEXT('Background Chem'!F74)</f>
        <v>0</v>
      </c>
      <c r="G74" t="b">
        <f>ISTEXT('Background Chem'!G74)</f>
        <v>0</v>
      </c>
      <c r="H74" t="b">
        <f>ISTEXT('Background Chem'!H74)</f>
        <v>0</v>
      </c>
      <c r="I74" t="b">
        <f>ISTEXT('Background Chem'!I74)</f>
        <v>0</v>
      </c>
      <c r="J74" t="b">
        <f>ISTEXT('Background Chem'!J74)</f>
        <v>0</v>
      </c>
      <c r="K74" t="b">
        <f>ISTEXT('Background Chem'!K74)</f>
        <v>0</v>
      </c>
      <c r="L74" t="b">
        <f>ISTEXT('Background Chem'!L74)</f>
        <v>0</v>
      </c>
      <c r="M74" t="b">
        <f>ISTEXT('Background Chem'!M74)</f>
        <v>0</v>
      </c>
      <c r="N74" t="b">
        <f>ISTEXT('Background Chem'!N74)</f>
        <v>0</v>
      </c>
    </row>
    <row r="75" spans="4:14">
      <c r="D75" t="b">
        <f>ISTEXT('Background Chem'!D75)</f>
        <v>0</v>
      </c>
      <c r="E75" t="b">
        <f>ISTEXT('Background Chem'!E75)</f>
        <v>0</v>
      </c>
      <c r="F75" t="b">
        <f>ISTEXT('Background Chem'!F75)</f>
        <v>0</v>
      </c>
      <c r="G75" t="b">
        <f>ISTEXT('Background Chem'!G75)</f>
        <v>0</v>
      </c>
      <c r="H75" t="b">
        <f>ISTEXT('Background Chem'!H75)</f>
        <v>0</v>
      </c>
      <c r="I75" t="b">
        <f>ISTEXT('Background Chem'!I75)</f>
        <v>0</v>
      </c>
      <c r="J75" t="b">
        <f>ISTEXT('Background Chem'!J75)</f>
        <v>0</v>
      </c>
      <c r="K75" t="b">
        <f>ISTEXT('Background Chem'!K75)</f>
        <v>0</v>
      </c>
      <c r="L75" t="b">
        <f>ISTEXT('Background Chem'!L75)</f>
        <v>0</v>
      </c>
      <c r="M75" t="b">
        <f>ISTEXT('Background Chem'!M75)</f>
        <v>0</v>
      </c>
      <c r="N75" t="b">
        <f>ISTEXT('Background Chem'!N75)</f>
        <v>0</v>
      </c>
    </row>
    <row r="76" spans="4:14">
      <c r="D76" t="b">
        <f>ISTEXT('Background Chem'!D76)</f>
        <v>0</v>
      </c>
      <c r="E76" t="b">
        <f>ISTEXT('Background Chem'!E76)</f>
        <v>0</v>
      </c>
      <c r="F76" t="b">
        <f>ISTEXT('Background Chem'!F76)</f>
        <v>0</v>
      </c>
      <c r="G76" t="b">
        <f>ISTEXT('Background Chem'!G76)</f>
        <v>0</v>
      </c>
      <c r="H76" t="b">
        <f>ISTEXT('Background Chem'!H76)</f>
        <v>0</v>
      </c>
      <c r="I76" t="b">
        <f>ISTEXT('Background Chem'!I76)</f>
        <v>0</v>
      </c>
      <c r="J76" t="b">
        <f>ISTEXT('Background Chem'!J76)</f>
        <v>0</v>
      </c>
      <c r="K76" t="b">
        <f>ISTEXT('Background Chem'!K76)</f>
        <v>0</v>
      </c>
      <c r="L76" t="b">
        <f>ISTEXT('Background Chem'!L76)</f>
        <v>0</v>
      </c>
      <c r="M76" t="b">
        <f>ISTEXT('Background Chem'!M76)</f>
        <v>0</v>
      </c>
      <c r="N76" t="b">
        <f>ISTEXT('Background Chem'!N76)</f>
        <v>0</v>
      </c>
    </row>
    <row r="77" spans="4:14">
      <c r="D77" t="b">
        <f>ISTEXT('Background Chem'!D77)</f>
        <v>0</v>
      </c>
      <c r="E77" t="b">
        <f>ISTEXT('Background Chem'!E77)</f>
        <v>0</v>
      </c>
      <c r="F77" t="b">
        <f>ISTEXT('Background Chem'!F77)</f>
        <v>0</v>
      </c>
      <c r="G77" t="b">
        <f>ISTEXT('Background Chem'!G77)</f>
        <v>0</v>
      </c>
      <c r="H77" t="b">
        <f>ISTEXT('Background Chem'!H77)</f>
        <v>0</v>
      </c>
      <c r="I77" t="b">
        <f>ISTEXT('Background Chem'!I77)</f>
        <v>0</v>
      </c>
      <c r="J77" t="b">
        <f>ISTEXT('Background Chem'!J77)</f>
        <v>0</v>
      </c>
      <c r="K77" t="b">
        <f>ISTEXT('Background Chem'!K77)</f>
        <v>0</v>
      </c>
      <c r="L77" t="b">
        <f>ISTEXT('Background Chem'!L77)</f>
        <v>0</v>
      </c>
      <c r="M77" t="b">
        <f>ISTEXT('Background Chem'!M77)</f>
        <v>0</v>
      </c>
      <c r="N77" t="b">
        <f>ISTEXT('Background Chem'!N77)</f>
        <v>0</v>
      </c>
    </row>
    <row r="78" spans="4:14">
      <c r="D78" t="b">
        <f>ISTEXT('Background Chem'!D78)</f>
        <v>0</v>
      </c>
      <c r="E78" t="b">
        <f>ISTEXT('Background Chem'!E78)</f>
        <v>0</v>
      </c>
      <c r="F78" t="b">
        <f>ISTEXT('Background Chem'!F78)</f>
        <v>0</v>
      </c>
      <c r="G78" t="b">
        <f>ISTEXT('Background Chem'!G78)</f>
        <v>0</v>
      </c>
      <c r="H78" t="b">
        <f>ISTEXT('Background Chem'!H78)</f>
        <v>0</v>
      </c>
      <c r="I78" t="b">
        <f>ISTEXT('Background Chem'!I78)</f>
        <v>0</v>
      </c>
      <c r="J78" t="b">
        <f>ISTEXT('Background Chem'!J78)</f>
        <v>0</v>
      </c>
      <c r="K78" t="b">
        <f>ISTEXT('Background Chem'!K78)</f>
        <v>0</v>
      </c>
      <c r="L78" t="b">
        <f>ISTEXT('Background Chem'!L78)</f>
        <v>0</v>
      </c>
      <c r="M78" t="b">
        <f>ISTEXT('Background Chem'!M78)</f>
        <v>0</v>
      </c>
      <c r="N78" t="b">
        <f>ISTEXT('Background Chem'!N78)</f>
        <v>0</v>
      </c>
    </row>
    <row r="79" spans="4:14">
      <c r="D79" t="b">
        <f>ISTEXT('Background Chem'!D79)</f>
        <v>0</v>
      </c>
      <c r="E79" t="b">
        <f>ISTEXT('Background Chem'!E79)</f>
        <v>0</v>
      </c>
      <c r="F79" t="b">
        <f>ISTEXT('Background Chem'!F79)</f>
        <v>0</v>
      </c>
      <c r="G79" t="b">
        <f>ISTEXT('Background Chem'!G79)</f>
        <v>0</v>
      </c>
      <c r="H79" t="b">
        <f>ISTEXT('Background Chem'!H79)</f>
        <v>0</v>
      </c>
      <c r="I79" t="b">
        <f>ISTEXT('Background Chem'!I79)</f>
        <v>0</v>
      </c>
      <c r="J79" t="b">
        <f>ISTEXT('Background Chem'!J79)</f>
        <v>0</v>
      </c>
      <c r="K79" t="b">
        <f>ISTEXT('Background Chem'!K79)</f>
        <v>0</v>
      </c>
      <c r="L79" t="b">
        <f>ISTEXT('Background Chem'!L79)</f>
        <v>0</v>
      </c>
      <c r="M79" t="b">
        <f>ISTEXT('Background Chem'!M79)</f>
        <v>0</v>
      </c>
      <c r="N79" t="b">
        <f>ISTEXT('Background Chem'!N79)</f>
        <v>0</v>
      </c>
    </row>
    <row r="80" spans="4:14">
      <c r="D80" t="b">
        <f>ISTEXT('Background Chem'!D80)</f>
        <v>0</v>
      </c>
      <c r="E80" t="b">
        <f>ISTEXT('Background Chem'!E80)</f>
        <v>0</v>
      </c>
      <c r="F80" t="b">
        <f>ISTEXT('Background Chem'!F80)</f>
        <v>0</v>
      </c>
      <c r="G80" t="b">
        <f>ISTEXT('Background Chem'!G80)</f>
        <v>0</v>
      </c>
      <c r="H80" t="b">
        <f>ISTEXT('Background Chem'!H80)</f>
        <v>0</v>
      </c>
      <c r="I80" t="b">
        <f>ISTEXT('Background Chem'!I80)</f>
        <v>0</v>
      </c>
      <c r="J80" t="b">
        <f>ISTEXT('Background Chem'!J80)</f>
        <v>0</v>
      </c>
      <c r="K80" t="b">
        <f>ISTEXT('Background Chem'!K80)</f>
        <v>0</v>
      </c>
      <c r="L80" t="b">
        <f>ISTEXT('Background Chem'!L80)</f>
        <v>0</v>
      </c>
      <c r="M80" t="b">
        <f>ISTEXT('Background Chem'!M80)</f>
        <v>0</v>
      </c>
      <c r="N80" t="b">
        <f>ISTEXT('Background Chem'!N80)</f>
        <v>0</v>
      </c>
    </row>
    <row r="81" spans="4:14">
      <c r="D81" t="b">
        <f>ISTEXT('Background Chem'!D81)</f>
        <v>0</v>
      </c>
      <c r="E81" t="b">
        <f>ISTEXT('Background Chem'!E81)</f>
        <v>0</v>
      </c>
      <c r="F81" t="b">
        <f>ISTEXT('Background Chem'!F81)</f>
        <v>0</v>
      </c>
      <c r="G81" t="b">
        <f>ISTEXT('Background Chem'!G81)</f>
        <v>0</v>
      </c>
      <c r="H81" t="b">
        <f>ISTEXT('Background Chem'!H81)</f>
        <v>0</v>
      </c>
      <c r="I81" t="b">
        <f>ISTEXT('Background Chem'!I81)</f>
        <v>0</v>
      </c>
      <c r="J81" t="b">
        <f>ISTEXT('Background Chem'!J81)</f>
        <v>0</v>
      </c>
      <c r="K81" t="b">
        <f>ISTEXT('Background Chem'!K81)</f>
        <v>0</v>
      </c>
      <c r="L81" t="b">
        <f>ISTEXT('Background Chem'!L81)</f>
        <v>0</v>
      </c>
      <c r="M81" t="b">
        <f>ISTEXT('Background Chem'!M81)</f>
        <v>0</v>
      </c>
      <c r="N81" t="b">
        <f>ISTEXT('Background Chem'!N81)</f>
        <v>0</v>
      </c>
    </row>
    <row r="82" spans="4:14">
      <c r="D82" t="b">
        <f>ISTEXT('Background Chem'!D82)</f>
        <v>0</v>
      </c>
      <c r="E82" t="b">
        <f>ISTEXT('Background Chem'!E82)</f>
        <v>0</v>
      </c>
      <c r="F82" t="b">
        <f>ISTEXT('Background Chem'!F82)</f>
        <v>0</v>
      </c>
      <c r="G82" t="b">
        <f>ISTEXT('Background Chem'!G82)</f>
        <v>0</v>
      </c>
      <c r="H82" t="b">
        <f>ISTEXT('Background Chem'!H82)</f>
        <v>0</v>
      </c>
      <c r="I82" t="b">
        <f>ISTEXT('Background Chem'!I82)</f>
        <v>0</v>
      </c>
      <c r="J82" t="b">
        <f>ISTEXT('Background Chem'!J82)</f>
        <v>0</v>
      </c>
      <c r="K82" t="b">
        <f>ISTEXT('Background Chem'!K82)</f>
        <v>0</v>
      </c>
      <c r="L82" t="b">
        <f>ISTEXT('Background Chem'!L82)</f>
        <v>0</v>
      </c>
      <c r="M82" t="b">
        <f>ISTEXT('Background Chem'!M82)</f>
        <v>0</v>
      </c>
      <c r="N82" t="b">
        <f>ISTEXT('Background Chem'!N82)</f>
        <v>0</v>
      </c>
    </row>
    <row r="83" spans="4:14">
      <c r="D83" t="b">
        <f>ISTEXT('Background Chem'!D83)</f>
        <v>0</v>
      </c>
      <c r="E83" t="b">
        <f>ISTEXT('Background Chem'!E83)</f>
        <v>0</v>
      </c>
      <c r="F83" t="b">
        <f>ISTEXT('Background Chem'!F83)</f>
        <v>0</v>
      </c>
      <c r="G83" t="b">
        <f>ISTEXT('Background Chem'!G83)</f>
        <v>0</v>
      </c>
      <c r="H83" t="b">
        <f>ISTEXT('Background Chem'!H83)</f>
        <v>0</v>
      </c>
      <c r="I83" t="b">
        <f>ISTEXT('Background Chem'!I83)</f>
        <v>0</v>
      </c>
      <c r="J83" t="b">
        <f>ISTEXT('Background Chem'!J83)</f>
        <v>0</v>
      </c>
      <c r="K83" t="b">
        <f>ISTEXT('Background Chem'!K83)</f>
        <v>0</v>
      </c>
      <c r="L83" t="b">
        <f>ISTEXT('Background Chem'!L83)</f>
        <v>0</v>
      </c>
      <c r="M83" t="b">
        <f>ISTEXT('Background Chem'!M83)</f>
        <v>0</v>
      </c>
      <c r="N83" t="b">
        <f>ISTEXT('Background Chem'!N83)</f>
        <v>0</v>
      </c>
    </row>
    <row r="84" spans="4:14">
      <c r="D84" t="b">
        <f>ISTEXT('Background Chem'!D84)</f>
        <v>0</v>
      </c>
      <c r="E84" t="b">
        <f>ISTEXT('Background Chem'!E84)</f>
        <v>0</v>
      </c>
      <c r="F84" t="b">
        <f>ISTEXT('Background Chem'!F84)</f>
        <v>0</v>
      </c>
      <c r="G84" t="b">
        <f>ISTEXT('Background Chem'!G84)</f>
        <v>0</v>
      </c>
      <c r="H84" t="b">
        <f>ISTEXT('Background Chem'!H84)</f>
        <v>0</v>
      </c>
      <c r="I84" t="b">
        <f>ISTEXT('Background Chem'!I84)</f>
        <v>0</v>
      </c>
      <c r="J84" t="b">
        <f>ISTEXT('Background Chem'!J84)</f>
        <v>0</v>
      </c>
      <c r="K84" t="b">
        <f>ISTEXT('Background Chem'!K84)</f>
        <v>0</v>
      </c>
      <c r="L84" t="b">
        <f>ISTEXT('Background Chem'!L84)</f>
        <v>0</v>
      </c>
      <c r="M84" t="b">
        <f>ISTEXT('Background Chem'!M84)</f>
        <v>0</v>
      </c>
      <c r="N84" t="b">
        <f>ISTEXT('Background Chem'!N84)</f>
        <v>0</v>
      </c>
    </row>
    <row r="85" spans="4:14">
      <c r="D85" t="b">
        <f>ISTEXT('Background Chem'!D85)</f>
        <v>0</v>
      </c>
      <c r="E85" t="b">
        <f>ISTEXT('Background Chem'!E85)</f>
        <v>0</v>
      </c>
      <c r="F85" t="b">
        <f>ISTEXT('Background Chem'!F85)</f>
        <v>0</v>
      </c>
      <c r="G85" t="b">
        <f>ISTEXT('Background Chem'!G85)</f>
        <v>0</v>
      </c>
      <c r="H85" t="b">
        <f>ISTEXT('Background Chem'!H85)</f>
        <v>0</v>
      </c>
      <c r="I85" t="b">
        <f>ISTEXT('Background Chem'!I85)</f>
        <v>0</v>
      </c>
      <c r="J85" t="b">
        <f>ISTEXT('Background Chem'!J85)</f>
        <v>0</v>
      </c>
      <c r="K85" t="b">
        <f>ISTEXT('Background Chem'!K85)</f>
        <v>0</v>
      </c>
      <c r="L85" t="b">
        <f>ISTEXT('Background Chem'!L85)</f>
        <v>0</v>
      </c>
      <c r="M85" t="b">
        <f>ISTEXT('Background Chem'!M85)</f>
        <v>0</v>
      </c>
      <c r="N85" t="b">
        <f>ISTEXT('Background Chem'!N85)</f>
        <v>0</v>
      </c>
    </row>
    <row r="86" spans="4:14">
      <c r="D86" t="b">
        <f>ISTEXT('Background Chem'!D86)</f>
        <v>0</v>
      </c>
      <c r="E86" t="b">
        <f>ISTEXT('Background Chem'!E86)</f>
        <v>0</v>
      </c>
      <c r="F86" t="b">
        <f>ISTEXT('Background Chem'!F86)</f>
        <v>0</v>
      </c>
      <c r="G86" t="b">
        <f>ISTEXT('Background Chem'!G86)</f>
        <v>0</v>
      </c>
      <c r="H86" t="b">
        <f>ISTEXT('Background Chem'!H86)</f>
        <v>0</v>
      </c>
      <c r="I86" t="b">
        <f>ISTEXT('Background Chem'!I86)</f>
        <v>0</v>
      </c>
      <c r="J86" t="b">
        <f>ISTEXT('Background Chem'!J86)</f>
        <v>0</v>
      </c>
      <c r="K86" t="b">
        <f>ISTEXT('Background Chem'!K86)</f>
        <v>0</v>
      </c>
      <c r="L86" t="b">
        <f>ISTEXT('Background Chem'!L86)</f>
        <v>0</v>
      </c>
      <c r="M86" t="b">
        <f>ISTEXT('Background Chem'!M86)</f>
        <v>0</v>
      </c>
      <c r="N86" t="b">
        <f>ISTEXT('Background Chem'!N86)</f>
        <v>0</v>
      </c>
    </row>
    <row r="87" spans="4:14">
      <c r="D87" t="b">
        <f>ISTEXT('Background Chem'!D87)</f>
        <v>0</v>
      </c>
      <c r="E87" t="b">
        <f>ISTEXT('Background Chem'!E87)</f>
        <v>0</v>
      </c>
      <c r="F87" t="b">
        <f>ISTEXT('Background Chem'!F87)</f>
        <v>0</v>
      </c>
      <c r="G87" t="b">
        <f>ISTEXT('Background Chem'!G87)</f>
        <v>0</v>
      </c>
      <c r="H87" t="b">
        <f>ISTEXT('Background Chem'!H87)</f>
        <v>0</v>
      </c>
      <c r="I87" t="b">
        <f>ISTEXT('Background Chem'!I87)</f>
        <v>0</v>
      </c>
      <c r="J87" t="b">
        <f>ISTEXT('Background Chem'!J87)</f>
        <v>0</v>
      </c>
      <c r="K87" t="b">
        <f>ISTEXT('Background Chem'!K87)</f>
        <v>0</v>
      </c>
      <c r="L87" t="b">
        <f>ISTEXT('Background Chem'!L87)</f>
        <v>0</v>
      </c>
      <c r="M87" t="b">
        <f>ISTEXT('Background Chem'!M87)</f>
        <v>0</v>
      </c>
      <c r="N87" t="b">
        <f>ISTEXT('Background Chem'!N87)</f>
        <v>0</v>
      </c>
    </row>
    <row r="88" spans="4:14">
      <c r="D88" t="b">
        <f>ISTEXT('Background Chem'!D88)</f>
        <v>0</v>
      </c>
      <c r="E88" t="b">
        <f>ISTEXT('Background Chem'!E88)</f>
        <v>0</v>
      </c>
      <c r="F88" t="b">
        <f>ISTEXT('Background Chem'!F88)</f>
        <v>0</v>
      </c>
      <c r="G88" t="b">
        <f>ISTEXT('Background Chem'!G88)</f>
        <v>0</v>
      </c>
      <c r="H88" t="b">
        <f>ISTEXT('Background Chem'!H88)</f>
        <v>0</v>
      </c>
      <c r="I88" t="b">
        <f>ISTEXT('Background Chem'!I88)</f>
        <v>0</v>
      </c>
      <c r="J88" t="b">
        <f>ISTEXT('Background Chem'!J88)</f>
        <v>0</v>
      </c>
      <c r="K88" t="b">
        <f>ISTEXT('Background Chem'!K88)</f>
        <v>0</v>
      </c>
      <c r="L88" t="b">
        <f>ISTEXT('Background Chem'!L88)</f>
        <v>0</v>
      </c>
      <c r="M88" t="b">
        <f>ISTEXT('Background Chem'!M88)</f>
        <v>0</v>
      </c>
      <c r="N88" t="b">
        <f>ISTEXT('Background Chem'!N88)</f>
        <v>0</v>
      </c>
    </row>
    <row r="89" spans="4:14">
      <c r="D89" t="b">
        <f>ISTEXT('Background Chem'!D89)</f>
        <v>0</v>
      </c>
      <c r="E89" t="b">
        <f>ISTEXT('Background Chem'!E89)</f>
        <v>0</v>
      </c>
      <c r="F89" t="b">
        <f>ISTEXT('Background Chem'!F89)</f>
        <v>0</v>
      </c>
      <c r="G89" t="b">
        <f>ISTEXT('Background Chem'!G89)</f>
        <v>0</v>
      </c>
      <c r="H89" t="b">
        <f>ISTEXT('Background Chem'!H89)</f>
        <v>0</v>
      </c>
      <c r="I89" t="b">
        <f>ISTEXT('Background Chem'!I89)</f>
        <v>0</v>
      </c>
      <c r="J89" t="b">
        <f>ISTEXT('Background Chem'!J89)</f>
        <v>0</v>
      </c>
      <c r="K89" t="b">
        <f>ISTEXT('Background Chem'!K89)</f>
        <v>0</v>
      </c>
      <c r="L89" t="b">
        <f>ISTEXT('Background Chem'!L89)</f>
        <v>0</v>
      </c>
      <c r="M89" t="b">
        <f>ISTEXT('Background Chem'!M89)</f>
        <v>0</v>
      </c>
      <c r="N89" t="b">
        <f>ISTEXT('Background Chem'!N89)</f>
        <v>0</v>
      </c>
    </row>
    <row r="90" spans="4:14">
      <c r="D90" t="b">
        <f>ISTEXT('Background Chem'!D90)</f>
        <v>0</v>
      </c>
      <c r="E90" t="b">
        <f>ISTEXT('Background Chem'!E90)</f>
        <v>0</v>
      </c>
      <c r="F90" t="b">
        <f>ISTEXT('Background Chem'!F90)</f>
        <v>0</v>
      </c>
      <c r="G90" t="b">
        <f>ISTEXT('Background Chem'!G90)</f>
        <v>0</v>
      </c>
      <c r="H90" t="b">
        <f>ISTEXT('Background Chem'!H90)</f>
        <v>0</v>
      </c>
      <c r="I90" t="b">
        <f>ISTEXT('Background Chem'!I90)</f>
        <v>0</v>
      </c>
      <c r="J90" t="b">
        <f>ISTEXT('Background Chem'!J90)</f>
        <v>0</v>
      </c>
      <c r="K90" t="b">
        <f>ISTEXT('Background Chem'!K90)</f>
        <v>0</v>
      </c>
      <c r="L90" t="b">
        <f>ISTEXT('Background Chem'!L90)</f>
        <v>0</v>
      </c>
      <c r="M90" t="b">
        <f>ISTEXT('Background Chem'!M90)</f>
        <v>0</v>
      </c>
      <c r="N90" t="b">
        <f>ISTEXT('Background Chem'!N90)</f>
        <v>0</v>
      </c>
    </row>
    <row r="91" spans="4:14">
      <c r="D91" t="b">
        <f>ISTEXT('Background Chem'!D91)</f>
        <v>0</v>
      </c>
      <c r="E91" t="b">
        <f>ISTEXT('Background Chem'!E91)</f>
        <v>0</v>
      </c>
      <c r="F91" t="b">
        <f>ISTEXT('Background Chem'!F91)</f>
        <v>0</v>
      </c>
      <c r="G91" t="b">
        <f>ISTEXT('Background Chem'!G91)</f>
        <v>0</v>
      </c>
      <c r="H91" t="b">
        <f>ISTEXT('Background Chem'!H91)</f>
        <v>0</v>
      </c>
      <c r="I91" t="b">
        <f>ISTEXT('Background Chem'!I91)</f>
        <v>0</v>
      </c>
      <c r="J91" t="b">
        <f>ISTEXT('Background Chem'!J91)</f>
        <v>0</v>
      </c>
      <c r="K91" t="b">
        <f>ISTEXT('Background Chem'!K91)</f>
        <v>0</v>
      </c>
      <c r="L91" t="b">
        <f>ISTEXT('Background Chem'!L91)</f>
        <v>0</v>
      </c>
      <c r="M91" t="b">
        <f>ISTEXT('Background Chem'!M91)</f>
        <v>0</v>
      </c>
      <c r="N91" t="b">
        <f>ISTEXT('Background Chem'!N91)</f>
        <v>0</v>
      </c>
    </row>
    <row r="92" spans="4:14">
      <c r="D92" t="b">
        <f>ISTEXT('Background Chem'!D92)</f>
        <v>0</v>
      </c>
      <c r="E92" t="b">
        <f>ISTEXT('Background Chem'!E92)</f>
        <v>0</v>
      </c>
      <c r="F92" t="b">
        <f>ISTEXT('Background Chem'!F92)</f>
        <v>0</v>
      </c>
      <c r="G92" t="b">
        <f>ISTEXT('Background Chem'!G92)</f>
        <v>0</v>
      </c>
      <c r="H92" t="b">
        <f>ISTEXT('Background Chem'!H92)</f>
        <v>0</v>
      </c>
      <c r="I92" t="b">
        <f>ISTEXT('Background Chem'!I92)</f>
        <v>0</v>
      </c>
      <c r="J92" t="b">
        <f>ISTEXT('Background Chem'!J92)</f>
        <v>0</v>
      </c>
      <c r="K92" t="b">
        <f>ISTEXT('Background Chem'!K92)</f>
        <v>0</v>
      </c>
      <c r="L92" t="b">
        <f>ISTEXT('Background Chem'!L92)</f>
        <v>0</v>
      </c>
      <c r="M92" t="b">
        <f>ISTEXT('Background Chem'!M92)</f>
        <v>0</v>
      </c>
      <c r="N92" t="b">
        <f>ISTEXT('Background Chem'!N92)</f>
        <v>0</v>
      </c>
    </row>
    <row r="93" spans="4:14">
      <c r="D93" t="b">
        <f>ISTEXT('Background Chem'!D93)</f>
        <v>0</v>
      </c>
      <c r="E93" t="b">
        <f>ISTEXT('Background Chem'!E93)</f>
        <v>0</v>
      </c>
      <c r="F93" t="b">
        <f>ISTEXT('Background Chem'!F93)</f>
        <v>0</v>
      </c>
      <c r="G93" t="b">
        <f>ISTEXT('Background Chem'!G93)</f>
        <v>0</v>
      </c>
      <c r="H93" t="b">
        <f>ISTEXT('Background Chem'!H93)</f>
        <v>0</v>
      </c>
      <c r="I93" t="b">
        <f>ISTEXT('Background Chem'!I93)</f>
        <v>0</v>
      </c>
      <c r="J93" t="b">
        <f>ISTEXT('Background Chem'!J93)</f>
        <v>0</v>
      </c>
      <c r="K93" t="b">
        <f>ISTEXT('Background Chem'!K93)</f>
        <v>0</v>
      </c>
      <c r="L93" t="b">
        <f>ISTEXT('Background Chem'!L93)</f>
        <v>0</v>
      </c>
      <c r="M93" t="b">
        <f>ISTEXT('Background Chem'!M93)</f>
        <v>0</v>
      </c>
      <c r="N93" t="b">
        <f>ISTEXT('Background Chem'!N93)</f>
        <v>0</v>
      </c>
    </row>
    <row r="94" spans="4:14">
      <c r="D94" t="b">
        <f>ISTEXT('Background Chem'!D94)</f>
        <v>0</v>
      </c>
      <c r="E94" t="b">
        <f>ISTEXT('Background Chem'!E94)</f>
        <v>0</v>
      </c>
      <c r="F94" t="b">
        <f>ISTEXT('Background Chem'!F94)</f>
        <v>0</v>
      </c>
      <c r="G94" t="b">
        <f>ISTEXT('Background Chem'!G94)</f>
        <v>0</v>
      </c>
      <c r="H94" t="b">
        <f>ISTEXT('Background Chem'!H94)</f>
        <v>0</v>
      </c>
      <c r="I94" t="b">
        <f>ISTEXT('Background Chem'!I94)</f>
        <v>0</v>
      </c>
      <c r="J94" t="b">
        <f>ISTEXT('Background Chem'!J94)</f>
        <v>0</v>
      </c>
      <c r="K94" t="b">
        <f>ISTEXT('Background Chem'!K94)</f>
        <v>0</v>
      </c>
      <c r="L94" t="b">
        <f>ISTEXT('Background Chem'!L94)</f>
        <v>0</v>
      </c>
      <c r="M94" t="b">
        <f>ISTEXT('Background Chem'!M94)</f>
        <v>0</v>
      </c>
      <c r="N94" t="b">
        <f>ISTEXT('Background Chem'!N94)</f>
        <v>0</v>
      </c>
    </row>
    <row r="95" spans="4:14">
      <c r="D95" t="b">
        <f>ISTEXT('Background Chem'!D95)</f>
        <v>0</v>
      </c>
      <c r="E95" t="b">
        <f>ISTEXT('Background Chem'!E95)</f>
        <v>0</v>
      </c>
      <c r="F95" t="b">
        <f>ISTEXT('Background Chem'!F95)</f>
        <v>0</v>
      </c>
      <c r="G95" t="b">
        <f>ISTEXT('Background Chem'!G95)</f>
        <v>0</v>
      </c>
      <c r="H95" t="b">
        <f>ISTEXT('Background Chem'!H95)</f>
        <v>0</v>
      </c>
      <c r="I95" t="b">
        <f>ISTEXT('Background Chem'!I95)</f>
        <v>0</v>
      </c>
      <c r="J95" t="b">
        <f>ISTEXT('Background Chem'!J95)</f>
        <v>0</v>
      </c>
      <c r="K95" t="b">
        <f>ISTEXT('Background Chem'!K95)</f>
        <v>0</v>
      </c>
      <c r="L95" t="b">
        <f>ISTEXT('Background Chem'!L95)</f>
        <v>0</v>
      </c>
      <c r="M95" t="b">
        <f>ISTEXT('Background Chem'!M95)</f>
        <v>0</v>
      </c>
      <c r="N95" t="b">
        <f>ISTEXT('Background Chem'!N95)</f>
        <v>0</v>
      </c>
    </row>
    <row r="96" spans="4:14">
      <c r="D96" t="b">
        <f>ISTEXT('Background Chem'!D96)</f>
        <v>0</v>
      </c>
      <c r="E96" t="b">
        <f>ISTEXT('Background Chem'!E96)</f>
        <v>0</v>
      </c>
      <c r="F96" t="b">
        <f>ISTEXT('Background Chem'!F96)</f>
        <v>0</v>
      </c>
      <c r="G96" t="b">
        <f>ISTEXT('Background Chem'!G96)</f>
        <v>0</v>
      </c>
      <c r="H96" t="b">
        <f>ISTEXT('Background Chem'!H96)</f>
        <v>0</v>
      </c>
      <c r="I96" t="b">
        <f>ISTEXT('Background Chem'!I96)</f>
        <v>0</v>
      </c>
      <c r="J96" t="b">
        <f>ISTEXT('Background Chem'!J96)</f>
        <v>0</v>
      </c>
      <c r="K96" t="b">
        <f>ISTEXT('Background Chem'!K96)</f>
        <v>0</v>
      </c>
      <c r="L96" t="b">
        <f>ISTEXT('Background Chem'!L96)</f>
        <v>0</v>
      </c>
      <c r="M96" t="b">
        <f>ISTEXT('Background Chem'!M96)</f>
        <v>0</v>
      </c>
      <c r="N96" t="b">
        <f>ISTEXT('Background Chem'!N96)</f>
        <v>0</v>
      </c>
    </row>
    <row r="97" spans="4:14">
      <c r="D97" t="b">
        <f>ISTEXT('Background Chem'!D97)</f>
        <v>0</v>
      </c>
      <c r="E97" t="b">
        <f>ISTEXT('Background Chem'!E97)</f>
        <v>0</v>
      </c>
      <c r="F97" t="b">
        <f>ISTEXT('Background Chem'!F97)</f>
        <v>0</v>
      </c>
      <c r="G97" t="b">
        <f>ISTEXT('Background Chem'!G97)</f>
        <v>0</v>
      </c>
      <c r="H97" t="b">
        <f>ISTEXT('Background Chem'!H97)</f>
        <v>0</v>
      </c>
      <c r="I97" t="b">
        <f>ISTEXT('Background Chem'!I97)</f>
        <v>0</v>
      </c>
      <c r="J97" t="b">
        <f>ISTEXT('Background Chem'!J97)</f>
        <v>0</v>
      </c>
      <c r="K97" t="b">
        <f>ISTEXT('Background Chem'!K97)</f>
        <v>0</v>
      </c>
      <c r="L97" t="b">
        <f>ISTEXT('Background Chem'!L97)</f>
        <v>0</v>
      </c>
      <c r="M97" t="b">
        <f>ISTEXT('Background Chem'!M97)</f>
        <v>0</v>
      </c>
      <c r="N97" t="b">
        <f>ISTEXT('Background Chem'!N97)</f>
        <v>0</v>
      </c>
    </row>
    <row r="98" spans="4:14">
      <c r="D98" t="b">
        <f>ISTEXT('Background Chem'!D98)</f>
        <v>0</v>
      </c>
      <c r="E98" t="b">
        <f>ISTEXT('Background Chem'!E98)</f>
        <v>0</v>
      </c>
      <c r="F98" t="b">
        <f>ISTEXT('Background Chem'!F98)</f>
        <v>0</v>
      </c>
      <c r="G98" t="b">
        <f>ISTEXT('Background Chem'!G98)</f>
        <v>0</v>
      </c>
      <c r="H98" t="b">
        <f>ISTEXT('Background Chem'!H98)</f>
        <v>0</v>
      </c>
      <c r="I98" t="b">
        <f>ISTEXT('Background Chem'!I98)</f>
        <v>0</v>
      </c>
      <c r="J98" t="b">
        <f>ISTEXT('Background Chem'!J98)</f>
        <v>0</v>
      </c>
      <c r="K98" t="b">
        <f>ISTEXT('Background Chem'!K98)</f>
        <v>0</v>
      </c>
      <c r="L98" t="b">
        <f>ISTEXT('Background Chem'!L98)</f>
        <v>0</v>
      </c>
      <c r="M98" t="b">
        <f>ISTEXT('Background Chem'!M98)</f>
        <v>0</v>
      </c>
      <c r="N98" t="b">
        <f>ISTEXT('Background Chem'!N98)</f>
        <v>0</v>
      </c>
    </row>
    <row r="99" spans="4:14">
      <c r="D99" t="b">
        <f>ISTEXT('Background Chem'!D99)</f>
        <v>0</v>
      </c>
      <c r="E99" t="b">
        <f>ISTEXT('Background Chem'!E99)</f>
        <v>0</v>
      </c>
      <c r="F99" t="b">
        <f>ISTEXT('Background Chem'!F99)</f>
        <v>0</v>
      </c>
      <c r="G99" t="b">
        <f>ISTEXT('Background Chem'!G99)</f>
        <v>0</v>
      </c>
      <c r="H99" t="b">
        <f>ISTEXT('Background Chem'!H99)</f>
        <v>0</v>
      </c>
      <c r="I99" t="b">
        <f>ISTEXT('Background Chem'!I99)</f>
        <v>0</v>
      </c>
      <c r="J99" t="b">
        <f>ISTEXT('Background Chem'!J99)</f>
        <v>0</v>
      </c>
      <c r="K99" t="b">
        <f>ISTEXT('Background Chem'!K99)</f>
        <v>0</v>
      </c>
      <c r="L99" t="b">
        <f>ISTEXT('Background Chem'!L99)</f>
        <v>0</v>
      </c>
      <c r="M99" t="b">
        <f>ISTEXT('Background Chem'!M99)</f>
        <v>0</v>
      </c>
      <c r="N99" t="b">
        <f>ISTEXT('Background Chem'!N99)</f>
        <v>0</v>
      </c>
    </row>
    <row r="100" spans="4:14">
      <c r="D100" t="b">
        <f>ISTEXT('Background Chem'!D100)</f>
        <v>0</v>
      </c>
      <c r="E100" t="b">
        <f>ISTEXT('Background Chem'!E100)</f>
        <v>0</v>
      </c>
      <c r="F100" t="b">
        <f>ISTEXT('Background Chem'!F100)</f>
        <v>0</v>
      </c>
      <c r="G100" t="b">
        <f>ISTEXT('Background Chem'!G100)</f>
        <v>0</v>
      </c>
      <c r="H100" t="b">
        <f>ISTEXT('Background Chem'!H100)</f>
        <v>0</v>
      </c>
      <c r="I100" t="b">
        <f>ISTEXT('Background Chem'!I100)</f>
        <v>0</v>
      </c>
      <c r="J100" t="b">
        <f>ISTEXT('Background Chem'!J100)</f>
        <v>0</v>
      </c>
      <c r="K100" t="b">
        <f>ISTEXT('Background Chem'!K100)</f>
        <v>0</v>
      </c>
      <c r="L100" t="b">
        <f>ISTEXT('Background Chem'!L100)</f>
        <v>0</v>
      </c>
      <c r="M100" t="b">
        <f>ISTEXT('Background Chem'!M100)</f>
        <v>0</v>
      </c>
      <c r="N100" t="b">
        <f>ISTEXT('Background Chem'!N100)</f>
        <v>0</v>
      </c>
    </row>
    <row r="101" spans="4:14">
      <c r="D101" t="b">
        <f>ISTEXT('Background Chem'!D101)</f>
        <v>0</v>
      </c>
      <c r="E101" t="b">
        <f>ISTEXT('Background Chem'!E101)</f>
        <v>0</v>
      </c>
      <c r="F101" t="b">
        <f>ISTEXT('Background Chem'!F101)</f>
        <v>0</v>
      </c>
      <c r="G101" t="b">
        <f>ISTEXT('Background Chem'!G101)</f>
        <v>0</v>
      </c>
      <c r="H101" t="b">
        <f>ISTEXT('Background Chem'!H101)</f>
        <v>0</v>
      </c>
      <c r="I101" t="b">
        <f>ISTEXT('Background Chem'!I101)</f>
        <v>0</v>
      </c>
      <c r="J101" t="b">
        <f>ISTEXT('Background Chem'!J101)</f>
        <v>0</v>
      </c>
      <c r="K101" t="b">
        <f>ISTEXT('Background Chem'!K101)</f>
        <v>0</v>
      </c>
      <c r="L101" t="b">
        <f>ISTEXT('Background Chem'!L101)</f>
        <v>0</v>
      </c>
      <c r="M101" t="b">
        <f>ISTEXT('Background Chem'!M101)</f>
        <v>0</v>
      </c>
      <c r="N101" t="b">
        <f>ISTEXT('Background Chem'!N101)</f>
        <v>0</v>
      </c>
    </row>
    <row r="102" spans="4:14">
      <c r="D102" t="b">
        <f>ISTEXT('Background Chem'!D102)</f>
        <v>0</v>
      </c>
      <c r="E102" t="b">
        <f>ISTEXT('Background Chem'!E102)</f>
        <v>0</v>
      </c>
      <c r="F102" t="b">
        <f>ISTEXT('Background Chem'!F102)</f>
        <v>0</v>
      </c>
      <c r="G102" t="b">
        <f>ISTEXT('Background Chem'!G102)</f>
        <v>0</v>
      </c>
      <c r="H102" t="b">
        <f>ISTEXT('Background Chem'!H102)</f>
        <v>0</v>
      </c>
      <c r="I102" t="b">
        <f>ISTEXT('Background Chem'!I102)</f>
        <v>0</v>
      </c>
      <c r="J102" t="b">
        <f>ISTEXT('Background Chem'!J102)</f>
        <v>0</v>
      </c>
      <c r="K102" t="b">
        <f>ISTEXT('Background Chem'!K102)</f>
        <v>0</v>
      </c>
      <c r="L102" t="b">
        <f>ISTEXT('Background Chem'!L102)</f>
        <v>0</v>
      </c>
      <c r="M102" t="b">
        <f>ISTEXT('Background Chem'!M102)</f>
        <v>0</v>
      </c>
      <c r="N102" t="b">
        <f>ISTEXT('Background Chem'!N102)</f>
        <v>0</v>
      </c>
    </row>
    <row r="103" spans="4:14">
      <c r="D103" t="b">
        <f>ISTEXT('Background Chem'!D103)</f>
        <v>0</v>
      </c>
      <c r="E103" t="b">
        <f>ISTEXT('Background Chem'!E103)</f>
        <v>0</v>
      </c>
      <c r="F103" t="b">
        <f>ISTEXT('Background Chem'!F103)</f>
        <v>0</v>
      </c>
      <c r="G103" t="b">
        <f>ISTEXT('Background Chem'!G103)</f>
        <v>0</v>
      </c>
      <c r="H103" t="b">
        <f>ISTEXT('Background Chem'!H103)</f>
        <v>0</v>
      </c>
      <c r="I103" t="b">
        <f>ISTEXT('Background Chem'!I103)</f>
        <v>0</v>
      </c>
      <c r="J103" t="b">
        <f>ISTEXT('Background Chem'!J103)</f>
        <v>0</v>
      </c>
      <c r="K103" t="b">
        <f>ISTEXT('Background Chem'!K103)</f>
        <v>0</v>
      </c>
      <c r="L103" t="b">
        <f>ISTEXT('Background Chem'!L103)</f>
        <v>0</v>
      </c>
      <c r="M103" t="b">
        <f>ISTEXT('Background Chem'!M103)</f>
        <v>0</v>
      </c>
      <c r="N103" t="b">
        <f>ISTEXT('Background Chem'!N103)</f>
        <v>0</v>
      </c>
    </row>
    <row r="104" spans="4:14">
      <c r="D104" t="b">
        <f>ISTEXT('Background Chem'!D104)</f>
        <v>0</v>
      </c>
      <c r="E104" t="b">
        <f>ISTEXT('Background Chem'!E104)</f>
        <v>0</v>
      </c>
      <c r="F104" t="b">
        <f>ISTEXT('Background Chem'!F104)</f>
        <v>0</v>
      </c>
      <c r="G104" t="b">
        <f>ISTEXT('Background Chem'!G104)</f>
        <v>0</v>
      </c>
      <c r="H104" t="b">
        <f>ISTEXT('Background Chem'!H104)</f>
        <v>0</v>
      </c>
      <c r="I104" t="b">
        <f>ISTEXT('Background Chem'!I104)</f>
        <v>0</v>
      </c>
      <c r="J104" t="b">
        <f>ISTEXT('Background Chem'!J104)</f>
        <v>0</v>
      </c>
      <c r="K104" t="b">
        <f>ISTEXT('Background Chem'!K104)</f>
        <v>0</v>
      </c>
      <c r="L104" t="b">
        <f>ISTEXT('Background Chem'!L104)</f>
        <v>0</v>
      </c>
      <c r="M104" t="b">
        <f>ISTEXT('Background Chem'!M104)</f>
        <v>0</v>
      </c>
      <c r="N104" t="b">
        <f>ISTEXT('Background Chem'!N104)</f>
        <v>0</v>
      </c>
    </row>
    <row r="105" spans="4:14">
      <c r="D105" t="b">
        <f>ISTEXT('Background Chem'!D105)</f>
        <v>0</v>
      </c>
      <c r="E105" t="b">
        <f>ISTEXT('Background Chem'!E105)</f>
        <v>0</v>
      </c>
      <c r="F105" t="b">
        <f>ISTEXT('Background Chem'!F105)</f>
        <v>0</v>
      </c>
      <c r="G105" t="b">
        <f>ISTEXT('Background Chem'!G105)</f>
        <v>0</v>
      </c>
      <c r="H105" t="b">
        <f>ISTEXT('Background Chem'!H105)</f>
        <v>0</v>
      </c>
      <c r="I105" t="b">
        <f>ISTEXT('Background Chem'!I105)</f>
        <v>0</v>
      </c>
      <c r="J105" t="b">
        <f>ISTEXT('Background Chem'!J105)</f>
        <v>0</v>
      </c>
      <c r="K105" t="b">
        <f>ISTEXT('Background Chem'!K105)</f>
        <v>0</v>
      </c>
      <c r="L105" t="b">
        <f>ISTEXT('Background Chem'!L105)</f>
        <v>0</v>
      </c>
      <c r="M105" t="b">
        <f>ISTEXT('Background Chem'!M105)</f>
        <v>0</v>
      </c>
      <c r="N105" t="b">
        <f>ISTEXT('Background Chem'!N105)</f>
        <v>0</v>
      </c>
    </row>
    <row r="106" spans="4:14">
      <c r="D106" t="b">
        <f>ISTEXT('Background Chem'!D106)</f>
        <v>0</v>
      </c>
      <c r="E106" t="b">
        <f>ISTEXT('Background Chem'!E106)</f>
        <v>0</v>
      </c>
      <c r="F106" t="b">
        <f>ISTEXT('Background Chem'!F106)</f>
        <v>0</v>
      </c>
      <c r="G106" t="b">
        <f>ISTEXT('Background Chem'!G106)</f>
        <v>0</v>
      </c>
      <c r="H106" t="b">
        <f>ISTEXT('Background Chem'!H106)</f>
        <v>0</v>
      </c>
      <c r="I106" t="b">
        <f>ISTEXT('Background Chem'!I106)</f>
        <v>0</v>
      </c>
      <c r="J106" t="b">
        <f>ISTEXT('Background Chem'!J106)</f>
        <v>0</v>
      </c>
      <c r="K106" t="b">
        <f>ISTEXT('Background Chem'!K106)</f>
        <v>0</v>
      </c>
      <c r="L106" t="b">
        <f>ISTEXT('Background Chem'!L106)</f>
        <v>0</v>
      </c>
      <c r="M106" t="b">
        <f>ISTEXT('Background Chem'!M106)</f>
        <v>0</v>
      </c>
      <c r="N106" t="b">
        <f>ISTEXT('Background Chem'!N106)</f>
        <v>0</v>
      </c>
    </row>
    <row r="107" spans="4:14">
      <c r="D107" t="b">
        <f>ISTEXT('Background Chem'!D107)</f>
        <v>0</v>
      </c>
      <c r="E107" t="b">
        <f>ISTEXT('Background Chem'!E107)</f>
        <v>0</v>
      </c>
      <c r="F107" t="b">
        <f>ISTEXT('Background Chem'!F107)</f>
        <v>0</v>
      </c>
      <c r="G107" t="b">
        <f>ISTEXT('Background Chem'!G107)</f>
        <v>0</v>
      </c>
      <c r="H107" t="b">
        <f>ISTEXT('Background Chem'!H107)</f>
        <v>0</v>
      </c>
      <c r="I107" t="b">
        <f>ISTEXT('Background Chem'!I107)</f>
        <v>0</v>
      </c>
      <c r="J107" t="b">
        <f>ISTEXT('Background Chem'!J107)</f>
        <v>0</v>
      </c>
      <c r="K107" t="b">
        <f>ISTEXT('Background Chem'!K107)</f>
        <v>0</v>
      </c>
      <c r="L107" t="b">
        <f>ISTEXT('Background Chem'!L107)</f>
        <v>0</v>
      </c>
      <c r="M107" t="b">
        <f>ISTEXT('Background Chem'!M107)</f>
        <v>0</v>
      </c>
      <c r="N107" t="b">
        <f>ISTEXT('Background Chem'!N107)</f>
        <v>0</v>
      </c>
    </row>
    <row r="108" spans="4:14">
      <c r="D108" t="b">
        <f>ISTEXT('Background Chem'!D108)</f>
        <v>0</v>
      </c>
      <c r="E108" t="b">
        <f>ISTEXT('Background Chem'!E108)</f>
        <v>0</v>
      </c>
      <c r="F108" t="b">
        <f>ISTEXT('Background Chem'!F108)</f>
        <v>0</v>
      </c>
      <c r="G108" t="b">
        <f>ISTEXT('Background Chem'!G108)</f>
        <v>0</v>
      </c>
      <c r="H108" t="b">
        <f>ISTEXT('Background Chem'!H108)</f>
        <v>0</v>
      </c>
      <c r="I108" t="b">
        <f>ISTEXT('Background Chem'!I108)</f>
        <v>0</v>
      </c>
      <c r="J108" t="b">
        <f>ISTEXT('Background Chem'!J108)</f>
        <v>0</v>
      </c>
      <c r="K108" t="b">
        <f>ISTEXT('Background Chem'!K108)</f>
        <v>0</v>
      </c>
      <c r="L108" t="b">
        <f>ISTEXT('Background Chem'!L108)</f>
        <v>0</v>
      </c>
      <c r="M108" t="b">
        <f>ISTEXT('Background Chem'!M108)</f>
        <v>0</v>
      </c>
      <c r="N108" t="b">
        <f>ISTEXT('Background Chem'!N108)</f>
        <v>0</v>
      </c>
    </row>
    <row r="109" spans="4:14">
      <c r="D109" t="b">
        <f>ISTEXT('Background Chem'!D109)</f>
        <v>0</v>
      </c>
      <c r="E109" t="b">
        <f>ISTEXT('Background Chem'!E109)</f>
        <v>0</v>
      </c>
      <c r="F109" t="b">
        <f>ISTEXT('Background Chem'!F109)</f>
        <v>0</v>
      </c>
      <c r="G109" t="b">
        <f>ISTEXT('Background Chem'!G109)</f>
        <v>0</v>
      </c>
      <c r="H109" t="b">
        <f>ISTEXT('Background Chem'!H109)</f>
        <v>0</v>
      </c>
      <c r="I109" t="b">
        <f>ISTEXT('Background Chem'!I109)</f>
        <v>0</v>
      </c>
      <c r="J109" t="b">
        <f>ISTEXT('Background Chem'!J109)</f>
        <v>0</v>
      </c>
      <c r="K109" t="b">
        <f>ISTEXT('Background Chem'!K109)</f>
        <v>0</v>
      </c>
      <c r="L109" t="b">
        <f>ISTEXT('Background Chem'!L109)</f>
        <v>0</v>
      </c>
      <c r="M109" t="b">
        <f>ISTEXT('Background Chem'!M109)</f>
        <v>0</v>
      </c>
      <c r="N109" t="b">
        <f>ISTEXT('Background Chem'!N109)</f>
        <v>0</v>
      </c>
    </row>
    <row r="110" spans="4:14">
      <c r="D110" t="b">
        <f>ISTEXT('Background Chem'!D110)</f>
        <v>0</v>
      </c>
      <c r="E110" t="b">
        <f>ISTEXT('Background Chem'!E110)</f>
        <v>0</v>
      </c>
      <c r="F110" t="b">
        <f>ISTEXT('Background Chem'!F110)</f>
        <v>0</v>
      </c>
      <c r="G110" t="b">
        <f>ISTEXT('Background Chem'!G110)</f>
        <v>0</v>
      </c>
      <c r="H110" t="b">
        <f>ISTEXT('Background Chem'!H110)</f>
        <v>0</v>
      </c>
      <c r="I110" t="b">
        <f>ISTEXT('Background Chem'!I110)</f>
        <v>0</v>
      </c>
      <c r="J110" t="b">
        <f>ISTEXT('Background Chem'!J110)</f>
        <v>0</v>
      </c>
      <c r="K110" t="b">
        <f>ISTEXT('Background Chem'!K110)</f>
        <v>0</v>
      </c>
      <c r="L110" t="b">
        <f>ISTEXT('Background Chem'!L110)</f>
        <v>0</v>
      </c>
      <c r="M110" t="b">
        <f>ISTEXT('Background Chem'!M110)</f>
        <v>0</v>
      </c>
      <c r="N110" t="b">
        <f>ISTEXT('Background Chem'!N110)</f>
        <v>0</v>
      </c>
    </row>
    <row r="111" spans="4:14">
      <c r="D111" t="b">
        <f>ISTEXT('Background Chem'!D111)</f>
        <v>0</v>
      </c>
      <c r="E111" t="b">
        <f>ISTEXT('Background Chem'!E111)</f>
        <v>0</v>
      </c>
      <c r="F111" t="b">
        <f>ISTEXT('Background Chem'!F111)</f>
        <v>0</v>
      </c>
      <c r="G111" t="b">
        <f>ISTEXT('Background Chem'!G111)</f>
        <v>0</v>
      </c>
      <c r="H111" t="b">
        <f>ISTEXT('Background Chem'!H111)</f>
        <v>0</v>
      </c>
      <c r="I111" t="b">
        <f>ISTEXT('Background Chem'!I111)</f>
        <v>0</v>
      </c>
      <c r="J111" t="b">
        <f>ISTEXT('Background Chem'!J111)</f>
        <v>0</v>
      </c>
      <c r="K111" t="b">
        <f>ISTEXT('Background Chem'!K111)</f>
        <v>0</v>
      </c>
      <c r="L111" t="b">
        <f>ISTEXT('Background Chem'!L111)</f>
        <v>0</v>
      </c>
      <c r="M111" t="b">
        <f>ISTEXT('Background Chem'!M111)</f>
        <v>0</v>
      </c>
      <c r="N111" t="b">
        <f>ISTEXT('Background Chem'!N111)</f>
        <v>0</v>
      </c>
    </row>
    <row r="112" spans="4:14">
      <c r="D112" t="b">
        <f>ISTEXT('Background Chem'!D112)</f>
        <v>0</v>
      </c>
      <c r="E112" t="b">
        <f>ISTEXT('Background Chem'!E112)</f>
        <v>0</v>
      </c>
      <c r="F112" t="b">
        <f>ISTEXT('Background Chem'!F112)</f>
        <v>0</v>
      </c>
      <c r="G112" t="b">
        <f>ISTEXT('Background Chem'!G112)</f>
        <v>0</v>
      </c>
      <c r="H112" t="b">
        <f>ISTEXT('Background Chem'!H112)</f>
        <v>0</v>
      </c>
      <c r="I112" t="b">
        <f>ISTEXT('Background Chem'!I112)</f>
        <v>0</v>
      </c>
      <c r="J112" t="b">
        <f>ISTEXT('Background Chem'!J112)</f>
        <v>0</v>
      </c>
      <c r="K112" t="b">
        <f>ISTEXT('Background Chem'!K112)</f>
        <v>0</v>
      </c>
      <c r="L112" t="b">
        <f>ISTEXT('Background Chem'!L112)</f>
        <v>0</v>
      </c>
      <c r="M112" t="b">
        <f>ISTEXT('Background Chem'!M112)</f>
        <v>0</v>
      </c>
      <c r="N112" t="b">
        <f>ISTEXT('Background Chem'!N112)</f>
        <v>0</v>
      </c>
    </row>
    <row r="113" spans="4:14">
      <c r="D113" t="b">
        <f>ISTEXT('Background Chem'!D113)</f>
        <v>0</v>
      </c>
      <c r="E113" t="b">
        <f>ISTEXT('Background Chem'!E113)</f>
        <v>0</v>
      </c>
      <c r="F113" t="b">
        <f>ISTEXT('Background Chem'!F113)</f>
        <v>0</v>
      </c>
      <c r="G113" t="b">
        <f>ISTEXT('Background Chem'!G113)</f>
        <v>0</v>
      </c>
      <c r="H113" t="b">
        <f>ISTEXT('Background Chem'!H113)</f>
        <v>0</v>
      </c>
      <c r="I113" t="b">
        <f>ISTEXT('Background Chem'!I113)</f>
        <v>0</v>
      </c>
      <c r="J113" t="b">
        <f>ISTEXT('Background Chem'!J113)</f>
        <v>0</v>
      </c>
      <c r="K113" t="b">
        <f>ISTEXT('Background Chem'!K113)</f>
        <v>0</v>
      </c>
      <c r="L113" t="b">
        <f>ISTEXT('Background Chem'!L113)</f>
        <v>0</v>
      </c>
      <c r="M113" t="b">
        <f>ISTEXT('Background Chem'!M113)</f>
        <v>0</v>
      </c>
      <c r="N113" t="b">
        <f>ISTEXT('Background Chem'!N113)</f>
        <v>0</v>
      </c>
    </row>
    <row r="114" spans="4:14">
      <c r="D114" t="b">
        <f>ISTEXT('Background Chem'!D114)</f>
        <v>0</v>
      </c>
      <c r="E114" t="b">
        <f>ISTEXT('Background Chem'!E114)</f>
        <v>0</v>
      </c>
      <c r="F114" t="b">
        <f>ISTEXT('Background Chem'!F114)</f>
        <v>0</v>
      </c>
      <c r="G114" t="b">
        <f>ISTEXT('Background Chem'!G114)</f>
        <v>0</v>
      </c>
      <c r="H114" t="b">
        <f>ISTEXT('Background Chem'!H114)</f>
        <v>0</v>
      </c>
      <c r="I114" t="b">
        <f>ISTEXT('Background Chem'!I114)</f>
        <v>0</v>
      </c>
      <c r="J114" t="b">
        <f>ISTEXT('Background Chem'!J114)</f>
        <v>1</v>
      </c>
      <c r="K114" t="b">
        <f>ISTEXT('Background Chem'!K114)</f>
        <v>0</v>
      </c>
      <c r="L114" t="b">
        <f>ISTEXT('Background Chem'!L114)</f>
        <v>0</v>
      </c>
      <c r="M114" t="b">
        <f>ISTEXT('Background Chem'!M114)</f>
        <v>0</v>
      </c>
      <c r="N114" t="b">
        <f>ISTEXT('Background Chem'!N114)</f>
        <v>0</v>
      </c>
    </row>
    <row r="115" spans="4:14">
      <c r="D115" t="b">
        <f>ISTEXT('Background Chem'!D115)</f>
        <v>1</v>
      </c>
      <c r="E115" t="b">
        <f>ISTEXT('Background Chem'!E115)</f>
        <v>0</v>
      </c>
      <c r="F115" t="b">
        <f>ISTEXT('Background Chem'!F115)</f>
        <v>1</v>
      </c>
      <c r="G115" t="b">
        <f>ISTEXT('Background Chem'!G115)</f>
        <v>0</v>
      </c>
      <c r="H115" t="b">
        <f>ISTEXT('Background Chem'!H115)</f>
        <v>1</v>
      </c>
      <c r="I115" t="b">
        <f>ISTEXT('Background Chem'!I115)</f>
        <v>1</v>
      </c>
      <c r="J115" t="b">
        <f>ISTEXT('Background Chem'!J115)</f>
        <v>1</v>
      </c>
      <c r="K115" t="b">
        <f>ISTEXT('Background Chem'!K115)</f>
        <v>1</v>
      </c>
      <c r="L115" t="b">
        <f>ISTEXT('Background Chem'!L115)</f>
        <v>1</v>
      </c>
      <c r="M115" t="b">
        <f>ISTEXT('Background Chem'!M115)</f>
        <v>0</v>
      </c>
      <c r="N115" t="b">
        <f>ISTEXT('Background Chem'!N115)</f>
        <v>0</v>
      </c>
    </row>
    <row r="116" spans="4:14">
      <c r="D116" t="b">
        <f>ISTEXT('Background Chem'!D116)</f>
        <v>0</v>
      </c>
      <c r="E116" t="b">
        <f>ISTEXT('Background Chem'!E116)</f>
        <v>1</v>
      </c>
      <c r="F116" t="b">
        <f>ISTEXT('Background Chem'!F116)</f>
        <v>0</v>
      </c>
      <c r="G116" t="b">
        <f>ISTEXT('Background Chem'!G116)</f>
        <v>1</v>
      </c>
      <c r="H116" t="b">
        <f>ISTEXT('Background Chem'!H116)</f>
        <v>1</v>
      </c>
      <c r="I116" t="b">
        <f>ISTEXT('Background Chem'!I116)</f>
        <v>1</v>
      </c>
      <c r="J116" t="b">
        <f>ISTEXT('Background Chem'!J116)</f>
        <v>0</v>
      </c>
      <c r="K116" t="b">
        <f>ISTEXT('Background Chem'!K116)</f>
        <v>0</v>
      </c>
      <c r="L116" t="b">
        <f>ISTEXT('Background Chem'!L116)</f>
        <v>1</v>
      </c>
      <c r="M116" t="b">
        <f>ISTEXT('Background Chem'!M116)</f>
        <v>0</v>
      </c>
      <c r="N116" t="b">
        <f>ISTEXT('Background Chem'!N116)</f>
        <v>0</v>
      </c>
    </row>
    <row r="117" spans="4:14">
      <c r="D117" t="b">
        <f>ISTEXT('Background Chem'!D117)</f>
        <v>0</v>
      </c>
      <c r="E117" t="b">
        <f>ISTEXT('Background Chem'!E117)</f>
        <v>1</v>
      </c>
      <c r="F117" t="b">
        <f>ISTEXT('Background Chem'!F117)</f>
        <v>0</v>
      </c>
      <c r="G117" t="b">
        <f>ISTEXT('Background Chem'!G117)</f>
        <v>0</v>
      </c>
      <c r="H117" t="b">
        <f>ISTEXT('Background Chem'!H117)</f>
        <v>1</v>
      </c>
      <c r="I117" t="b">
        <f>ISTEXT('Background Chem'!I117)</f>
        <v>1</v>
      </c>
      <c r="J117" t="b">
        <f>ISTEXT('Background Chem'!J117)</f>
        <v>0</v>
      </c>
      <c r="K117" t="b">
        <f>ISTEXT('Background Chem'!K117)</f>
        <v>0</v>
      </c>
      <c r="L117" t="b">
        <f>ISTEXT('Background Chem'!L117)</f>
        <v>0</v>
      </c>
      <c r="M117" t="b">
        <f>ISTEXT('Background Chem'!M117)</f>
        <v>1</v>
      </c>
      <c r="N117" t="b">
        <f>ISTEXT('Background Chem'!N117)</f>
        <v>0</v>
      </c>
    </row>
    <row r="118" spans="4:14">
      <c r="D118" t="b">
        <f>ISTEXT('Background Chem'!D118)</f>
        <v>0</v>
      </c>
      <c r="E118" t="b">
        <f>ISTEXT('Background Chem'!E118)</f>
        <v>0</v>
      </c>
      <c r="F118" t="b">
        <f>ISTEXT('Background Chem'!F118)</f>
        <v>0</v>
      </c>
      <c r="G118" t="b">
        <f>ISTEXT('Background Chem'!G118)</f>
        <v>1</v>
      </c>
      <c r="H118" t="b">
        <f>ISTEXT('Background Chem'!H118)</f>
        <v>0</v>
      </c>
      <c r="I118" t="b">
        <f>ISTEXT('Background Chem'!I118)</f>
        <v>0</v>
      </c>
      <c r="J118" t="b">
        <f>ISTEXT('Background Chem'!J118)</f>
        <v>0</v>
      </c>
      <c r="K118" t="b">
        <f>ISTEXT('Background Chem'!K118)</f>
        <v>0</v>
      </c>
      <c r="L118" t="b">
        <f>ISTEXT('Background Chem'!L118)</f>
        <v>0</v>
      </c>
      <c r="M118" t="b">
        <f>ISTEXT('Background Chem'!M118)</f>
        <v>0</v>
      </c>
      <c r="N118" t="b">
        <f>ISTEXT('Background Chem'!N118)</f>
        <v>0</v>
      </c>
    </row>
    <row r="119" spans="4:14">
      <c r="D119" t="b">
        <f>ISTEXT('Background Chem'!D119)</f>
        <v>0</v>
      </c>
      <c r="E119" t="b">
        <f>ISTEXT('Background Chem'!E119)</f>
        <v>0</v>
      </c>
      <c r="F119" t="b">
        <f>ISTEXT('Background Chem'!F119)</f>
        <v>0</v>
      </c>
      <c r="G119" t="b">
        <f>ISTEXT('Background Chem'!G119)</f>
        <v>0</v>
      </c>
      <c r="H119" t="b">
        <f>ISTEXT('Background Chem'!H119)</f>
        <v>0</v>
      </c>
      <c r="I119" t="b">
        <f>ISTEXT('Background Chem'!I119)</f>
        <v>0</v>
      </c>
      <c r="J119" t="b">
        <f>ISTEXT('Background Chem'!J119)</f>
        <v>0</v>
      </c>
      <c r="K119" t="b">
        <f>ISTEXT('Background Chem'!K119)</f>
        <v>0</v>
      </c>
      <c r="L119" t="b">
        <f>ISTEXT('Background Chem'!L119)</f>
        <v>1</v>
      </c>
      <c r="M119" t="b">
        <f>ISTEXT('Background Chem'!M119)</f>
        <v>0</v>
      </c>
      <c r="N119" t="b">
        <f>ISTEXT('Background Chem'!N119)</f>
        <v>0</v>
      </c>
    </row>
    <row r="120" spans="4:14">
      <c r="D120" t="b">
        <f>ISTEXT('Background Chem'!D120)</f>
        <v>0</v>
      </c>
      <c r="E120" t="b">
        <f>ISTEXT('Background Chem'!E120)</f>
        <v>0</v>
      </c>
      <c r="F120" t="b">
        <f>ISTEXT('Background Chem'!F120)</f>
        <v>0</v>
      </c>
      <c r="G120" t="b">
        <f>ISTEXT('Background Chem'!G120)</f>
        <v>0</v>
      </c>
      <c r="H120" t="b">
        <f>ISTEXT('Background Chem'!H120)</f>
        <v>0</v>
      </c>
      <c r="I120" t="b">
        <f>ISTEXT('Background Chem'!I120)</f>
        <v>0</v>
      </c>
      <c r="J120" t="b">
        <f>ISTEXT('Background Chem'!J120)</f>
        <v>0</v>
      </c>
      <c r="K120" t="b">
        <f>ISTEXT('Background Chem'!K120)</f>
        <v>0</v>
      </c>
      <c r="L120" t="b">
        <f>ISTEXT('Background Chem'!L120)</f>
        <v>0</v>
      </c>
      <c r="M120" t="b">
        <f>ISTEXT('Background Chem'!M120)</f>
        <v>0</v>
      </c>
      <c r="N120" t="b">
        <f>ISTEXT('Background Chem'!N120)</f>
        <v>0</v>
      </c>
    </row>
    <row r="121" spans="4:14">
      <c r="D121" t="b">
        <f>ISTEXT('Background Chem'!D121)</f>
        <v>0</v>
      </c>
      <c r="E121" t="b">
        <f>ISTEXT('Background Chem'!E121)</f>
        <v>0</v>
      </c>
      <c r="F121" t="b">
        <f>ISTEXT('Background Chem'!F121)</f>
        <v>0</v>
      </c>
      <c r="G121" t="b">
        <f>ISTEXT('Background Chem'!G121)</f>
        <v>0</v>
      </c>
      <c r="H121" t="b">
        <f>ISTEXT('Background Chem'!H121)</f>
        <v>0</v>
      </c>
      <c r="I121" t="b">
        <f>ISTEXT('Background Chem'!I121)</f>
        <v>0</v>
      </c>
      <c r="J121" t="b">
        <f>ISTEXT('Background Chem'!J121)</f>
        <v>0</v>
      </c>
      <c r="K121" t="b">
        <f>ISTEXT('Background Chem'!K121)</f>
        <v>0</v>
      </c>
      <c r="L121" t="b">
        <f>ISTEXT('Background Chem'!L121)</f>
        <v>0</v>
      </c>
      <c r="M121" t="b">
        <f>ISTEXT('Background Chem'!M121)</f>
        <v>0</v>
      </c>
      <c r="N121" t="b">
        <f>ISTEXT('Background Chem'!N121)</f>
        <v>0</v>
      </c>
    </row>
    <row r="122" spans="4:14">
      <c r="D122" t="b">
        <f>ISTEXT('Background Chem'!D122)</f>
        <v>1</v>
      </c>
      <c r="E122" t="b">
        <f>ISTEXT('Background Chem'!E122)</f>
        <v>0</v>
      </c>
      <c r="F122" t="b">
        <f>ISTEXT('Background Chem'!F122)</f>
        <v>0</v>
      </c>
      <c r="G122" t="b">
        <f>ISTEXT('Background Chem'!G122)</f>
        <v>0</v>
      </c>
      <c r="H122" t="b">
        <f>ISTEXT('Background Chem'!H122)</f>
        <v>0</v>
      </c>
      <c r="I122" t="b">
        <f>ISTEXT('Background Chem'!I122)</f>
        <v>0</v>
      </c>
      <c r="J122" t="b">
        <f>ISTEXT('Background Chem'!J122)</f>
        <v>0</v>
      </c>
      <c r="K122" t="b">
        <f>ISTEXT('Background Chem'!K122)</f>
        <v>0</v>
      </c>
      <c r="L122" t="b">
        <f>ISTEXT('Background Chem'!L122)</f>
        <v>0</v>
      </c>
      <c r="M122" t="b">
        <f>ISTEXT('Background Chem'!M122)</f>
        <v>0</v>
      </c>
      <c r="N122" t="b">
        <f>ISTEXT('Background Chem'!N122)</f>
        <v>0</v>
      </c>
    </row>
    <row r="123" spans="4:14">
      <c r="D123" t="b">
        <f>ISTEXT('Background Chem'!D123)</f>
        <v>0</v>
      </c>
      <c r="E123" t="b">
        <f>ISTEXT('Background Chem'!E123)</f>
        <v>0</v>
      </c>
      <c r="F123" t="b">
        <f>ISTEXT('Background Chem'!F123)</f>
        <v>1</v>
      </c>
      <c r="G123" t="b">
        <f>ISTEXT('Background Chem'!G123)</f>
        <v>1</v>
      </c>
      <c r="H123" t="b">
        <f>ISTEXT('Background Chem'!H123)</f>
        <v>0</v>
      </c>
      <c r="I123" t="b">
        <f>ISTEXT('Background Chem'!I123)</f>
        <v>0</v>
      </c>
      <c r="J123" t="b">
        <f>ISTEXT('Background Chem'!J123)</f>
        <v>0</v>
      </c>
      <c r="K123" t="b">
        <f>ISTEXT('Background Chem'!K123)</f>
        <v>0</v>
      </c>
      <c r="L123" t="b">
        <f>ISTEXT('Background Chem'!L123)</f>
        <v>0</v>
      </c>
      <c r="M123" t="b">
        <f>ISTEXT('Background Chem'!M123)</f>
        <v>0</v>
      </c>
      <c r="N123" t="b">
        <f>ISTEXT('Background Chem'!N123)</f>
        <v>0</v>
      </c>
    </row>
    <row r="124" spans="4:14">
      <c r="D124" t="b">
        <f>ISTEXT('Background Chem'!D124)</f>
        <v>1</v>
      </c>
      <c r="E124" t="b">
        <f>ISTEXT('Background Chem'!E124)</f>
        <v>1</v>
      </c>
      <c r="F124" t="b">
        <f>ISTEXT('Background Chem'!F124)</f>
        <v>0</v>
      </c>
      <c r="G124" t="b">
        <f>ISTEXT('Background Chem'!G124)</f>
        <v>0</v>
      </c>
      <c r="H124" t="b">
        <f>ISTEXT('Background Chem'!H124)</f>
        <v>0</v>
      </c>
      <c r="I124" t="b">
        <f>ISTEXT('Background Chem'!I124)</f>
        <v>0</v>
      </c>
      <c r="J124" t="b">
        <f>ISTEXT('Background Chem'!J124)</f>
        <v>0</v>
      </c>
      <c r="K124" t="b">
        <f>ISTEXT('Background Chem'!K124)</f>
        <v>0</v>
      </c>
      <c r="L124" t="b">
        <f>ISTEXT('Background Chem'!L124)</f>
        <v>1</v>
      </c>
      <c r="M124" t="b">
        <f>ISTEXT('Background Chem'!M124)</f>
        <v>0</v>
      </c>
      <c r="N124" t="b">
        <f>ISTEXT('Background Chem'!N124)</f>
        <v>0</v>
      </c>
    </row>
    <row r="125" spans="4:14">
      <c r="D125" t="b">
        <f>ISTEXT('Background Chem'!D125)</f>
        <v>1</v>
      </c>
      <c r="E125" t="b">
        <f>ISTEXT('Background Chem'!E125)</f>
        <v>0</v>
      </c>
      <c r="F125" t="b">
        <f>ISTEXT('Background Chem'!F125)</f>
        <v>0</v>
      </c>
      <c r="G125" t="b">
        <f>ISTEXT('Background Chem'!G125)</f>
        <v>0</v>
      </c>
      <c r="H125" t="b">
        <f>ISTEXT('Background Chem'!H125)</f>
        <v>0</v>
      </c>
      <c r="I125" t="b">
        <f>ISTEXT('Background Chem'!I125)</f>
        <v>0</v>
      </c>
      <c r="J125" t="b">
        <f>ISTEXT('Background Chem'!J125)</f>
        <v>0</v>
      </c>
      <c r="K125" t="b">
        <f>ISTEXT('Background Chem'!K125)</f>
        <v>0</v>
      </c>
      <c r="L125" t="b">
        <f>ISTEXT('Background Chem'!L125)</f>
        <v>0</v>
      </c>
      <c r="M125" t="b">
        <f>ISTEXT('Background Chem'!M125)</f>
        <v>0</v>
      </c>
      <c r="N125" t="b">
        <f>ISTEXT('Background Chem'!N125)</f>
        <v>0</v>
      </c>
    </row>
    <row r="126" spans="4:14">
      <c r="D126" t="b">
        <f>ISTEXT('Background Chem'!D126)</f>
        <v>0</v>
      </c>
      <c r="E126" t="b">
        <f>ISTEXT('Background Chem'!E126)</f>
        <v>1</v>
      </c>
      <c r="F126" t="b">
        <f>ISTEXT('Background Chem'!F126)</f>
        <v>1</v>
      </c>
      <c r="G126" t="b">
        <f>ISTEXT('Background Chem'!G126)</f>
        <v>1</v>
      </c>
      <c r="H126" t="b">
        <f>ISTEXT('Background Chem'!H126)</f>
        <v>1</v>
      </c>
      <c r="I126" t="b">
        <f>ISTEXT('Background Chem'!I126)</f>
        <v>1</v>
      </c>
      <c r="J126" t="b">
        <f>ISTEXT('Background Chem'!J126)</f>
        <v>0</v>
      </c>
      <c r="K126" t="b">
        <f>ISTEXT('Background Chem'!K126)</f>
        <v>0</v>
      </c>
      <c r="L126" t="b">
        <f>ISTEXT('Background Chem'!L126)</f>
        <v>1</v>
      </c>
      <c r="M126" t="b">
        <f>ISTEXT('Background Chem'!M126)</f>
        <v>1</v>
      </c>
      <c r="N126" t="b">
        <f>ISTEXT('Background Chem'!N126)</f>
        <v>0</v>
      </c>
    </row>
    <row r="127" spans="4:14">
      <c r="D127" t="b">
        <f>ISTEXT('Background Chem'!D127)</f>
        <v>1</v>
      </c>
      <c r="E127" t="b">
        <f>ISTEXT('Background Chem'!E127)</f>
        <v>1</v>
      </c>
      <c r="F127" t="b">
        <f>ISTEXT('Background Chem'!F127)</f>
        <v>1</v>
      </c>
      <c r="G127" t="b">
        <f>ISTEXT('Background Chem'!G127)</f>
        <v>1</v>
      </c>
      <c r="H127" t="b">
        <f>ISTEXT('Background Chem'!H127)</f>
        <v>1</v>
      </c>
      <c r="I127" t="b">
        <f>ISTEXT('Background Chem'!I127)</f>
        <v>1</v>
      </c>
      <c r="J127" t="b">
        <f>ISTEXT('Background Chem'!J127)</f>
        <v>1</v>
      </c>
      <c r="K127" t="b">
        <f>ISTEXT('Background Chem'!K127)</f>
        <v>0</v>
      </c>
      <c r="L127" t="b">
        <f>ISTEXT('Background Chem'!L127)</f>
        <v>1</v>
      </c>
      <c r="M127" t="b">
        <f>ISTEXT('Background Chem'!M127)</f>
        <v>1</v>
      </c>
      <c r="N127" t="b">
        <f>ISTEXT('Background Chem'!N127)</f>
        <v>0</v>
      </c>
    </row>
    <row r="128" spans="4:14">
      <c r="D128" t="b">
        <f>ISTEXT('Background Chem'!D128)</f>
        <v>1</v>
      </c>
      <c r="E128" t="b">
        <f>ISTEXT('Background Chem'!E128)</f>
        <v>1</v>
      </c>
      <c r="F128" t="b">
        <f>ISTEXT('Background Chem'!F128)</f>
        <v>1</v>
      </c>
      <c r="G128" t="b">
        <f>ISTEXT('Background Chem'!G128)</f>
        <v>1</v>
      </c>
      <c r="H128" t="b">
        <f>ISTEXT('Background Chem'!H128)</f>
        <v>1</v>
      </c>
      <c r="I128" t="b">
        <f>ISTEXT('Background Chem'!I128)</f>
        <v>1</v>
      </c>
      <c r="J128" t="b">
        <f>ISTEXT('Background Chem'!J128)</f>
        <v>1</v>
      </c>
      <c r="K128" t="b">
        <f>ISTEXT('Background Chem'!K128)</f>
        <v>1</v>
      </c>
      <c r="L128" t="b">
        <f>ISTEXT('Background Chem'!L128)</f>
        <v>1</v>
      </c>
      <c r="M128" t="b">
        <f>ISTEXT('Background Chem'!M128)</f>
        <v>1</v>
      </c>
      <c r="N128" t="b">
        <f>ISTEXT('Background Chem'!N128)</f>
        <v>0</v>
      </c>
    </row>
    <row r="129" spans="4:14">
      <c r="D129" t="b">
        <f>ISTEXT('Background Chem'!D129)</f>
        <v>0</v>
      </c>
      <c r="E129" t="b">
        <f>ISTEXT('Background Chem'!E129)</f>
        <v>1</v>
      </c>
      <c r="F129" t="b">
        <f>ISTEXT('Background Chem'!F129)</f>
        <v>1</v>
      </c>
      <c r="G129" t="b">
        <f>ISTEXT('Background Chem'!G129)</f>
        <v>1</v>
      </c>
      <c r="H129" t="b">
        <f>ISTEXT('Background Chem'!H129)</f>
        <v>1</v>
      </c>
      <c r="I129" t="b">
        <f>ISTEXT('Background Chem'!I129)</f>
        <v>1</v>
      </c>
      <c r="J129" t="b">
        <f>ISTEXT('Background Chem'!J129)</f>
        <v>1</v>
      </c>
      <c r="K129" t="b">
        <f>ISTEXT('Background Chem'!K129)</f>
        <v>1</v>
      </c>
      <c r="L129" t="b">
        <f>ISTEXT('Background Chem'!L129)</f>
        <v>1</v>
      </c>
      <c r="M129" t="b">
        <f>ISTEXT('Background Chem'!M129)</f>
        <v>1</v>
      </c>
      <c r="N129" t="b">
        <f>ISTEXT('Background Chem'!N129)</f>
        <v>0</v>
      </c>
    </row>
    <row r="130" spans="4:14">
      <c r="D130" t="b">
        <f>ISTEXT('Background Chem'!D130)</f>
        <v>1</v>
      </c>
      <c r="E130" t="b">
        <f>ISTEXT('Background Chem'!E130)</f>
        <v>1</v>
      </c>
      <c r="F130" t="b">
        <f>ISTEXT('Background Chem'!F130)</f>
        <v>1</v>
      </c>
      <c r="G130" t="b">
        <f>ISTEXT('Background Chem'!G130)</f>
        <v>0</v>
      </c>
      <c r="H130" t="b">
        <f>ISTEXT('Background Chem'!H130)</f>
        <v>1</v>
      </c>
      <c r="I130" t="b">
        <f>ISTEXT('Background Chem'!I130)</f>
        <v>1</v>
      </c>
      <c r="J130" t="b">
        <f>ISTEXT('Background Chem'!J130)</f>
        <v>1</v>
      </c>
      <c r="K130" t="b">
        <f>ISTEXT('Background Chem'!K130)</f>
        <v>1</v>
      </c>
      <c r="L130" t="b">
        <f>ISTEXT('Background Chem'!L130)</f>
        <v>1</v>
      </c>
      <c r="M130" t="b">
        <f>ISTEXT('Background Chem'!M130)</f>
        <v>1</v>
      </c>
      <c r="N130" t="b">
        <f>ISTEXT('Background Chem'!N130)</f>
        <v>0</v>
      </c>
    </row>
    <row r="131" spans="4:14">
      <c r="D131" t="b">
        <f>ISTEXT('Background Chem'!D131)</f>
        <v>1</v>
      </c>
      <c r="E131" t="b">
        <f>ISTEXT('Background Chem'!E131)</f>
        <v>1</v>
      </c>
      <c r="F131" t="b">
        <f>ISTEXT('Background Chem'!F131)</f>
        <v>0</v>
      </c>
      <c r="G131" t="b">
        <f>ISTEXT('Background Chem'!G131)</f>
        <v>1</v>
      </c>
      <c r="H131" t="b">
        <f>ISTEXT('Background Chem'!H131)</f>
        <v>1</v>
      </c>
      <c r="I131" t="b">
        <f>ISTEXT('Background Chem'!I131)</f>
        <v>1</v>
      </c>
      <c r="J131" t="b">
        <f>ISTEXT('Background Chem'!J131)</f>
        <v>1</v>
      </c>
      <c r="K131" t="b">
        <f>ISTEXT('Background Chem'!K131)</f>
        <v>1</v>
      </c>
      <c r="L131" t="b">
        <f>ISTEXT('Background Chem'!L131)</f>
        <v>1</v>
      </c>
      <c r="M131" t="b">
        <f>ISTEXT('Background Chem'!M131)</f>
        <v>1</v>
      </c>
      <c r="N131" t="b">
        <f>ISTEXT('Background Chem'!N131)</f>
        <v>0</v>
      </c>
    </row>
    <row r="132" spans="4:14">
      <c r="D132" t="b">
        <f>ISTEXT('Background Chem'!D132)</f>
        <v>0</v>
      </c>
      <c r="E132" t="b">
        <f>ISTEXT('Background Chem'!E132)</f>
        <v>1</v>
      </c>
      <c r="F132" t="b">
        <f>ISTEXT('Background Chem'!F132)</f>
        <v>0</v>
      </c>
      <c r="G132" t="b">
        <f>ISTEXT('Background Chem'!G132)</f>
        <v>1</v>
      </c>
      <c r="H132" t="b">
        <f>ISTEXT('Background Chem'!H132)</f>
        <v>1</v>
      </c>
      <c r="I132" t="b">
        <f>ISTEXT('Background Chem'!I132)</f>
        <v>1</v>
      </c>
      <c r="J132" t="b">
        <f>ISTEXT('Background Chem'!J132)</f>
        <v>1</v>
      </c>
      <c r="K132" t="b">
        <f>ISTEXT('Background Chem'!K132)</f>
        <v>1</v>
      </c>
      <c r="L132" t="b">
        <f>ISTEXT('Background Chem'!L132)</f>
        <v>0</v>
      </c>
      <c r="M132" t="b">
        <f>ISTEXT('Background Chem'!M132)</f>
        <v>1</v>
      </c>
      <c r="N132" t="b">
        <f>ISTEXT('Background Chem'!N132)</f>
        <v>0</v>
      </c>
    </row>
    <row r="133" spans="4:14">
      <c r="D133" t="b">
        <f>ISTEXT('Background Chem'!D133)</f>
        <v>0</v>
      </c>
      <c r="E133" t="b">
        <f>ISTEXT('Background Chem'!E133)</f>
        <v>1</v>
      </c>
      <c r="F133" t="b">
        <f>ISTEXT('Background Chem'!F133)</f>
        <v>1</v>
      </c>
      <c r="G133" t="b">
        <f>ISTEXT('Background Chem'!G133)</f>
        <v>0</v>
      </c>
      <c r="H133" t="b">
        <f>ISTEXT('Background Chem'!H133)</f>
        <v>1</v>
      </c>
      <c r="I133" t="b">
        <f>ISTEXT('Background Chem'!I133)</f>
        <v>1</v>
      </c>
      <c r="J133" t="b">
        <f>ISTEXT('Background Chem'!J133)</f>
        <v>1</v>
      </c>
      <c r="K133" t="b">
        <f>ISTEXT('Background Chem'!K133)</f>
        <v>1</v>
      </c>
      <c r="L133" t="b">
        <f>ISTEXT('Background Chem'!L133)</f>
        <v>1</v>
      </c>
      <c r="M133" t="b">
        <f>ISTEXT('Background Chem'!M133)</f>
        <v>1</v>
      </c>
      <c r="N133" t="b">
        <f>ISTEXT('Background Chem'!N133)</f>
        <v>0</v>
      </c>
    </row>
    <row r="134" spans="4:14">
      <c r="D134" t="b">
        <f>ISTEXT('Background Chem'!D134)</f>
        <v>1</v>
      </c>
      <c r="E134" t="b">
        <f>ISTEXT('Background Chem'!E134)</f>
        <v>1</v>
      </c>
      <c r="F134" t="b">
        <f>ISTEXT('Background Chem'!F134)</f>
        <v>1</v>
      </c>
      <c r="G134" t="b">
        <f>ISTEXT('Background Chem'!G134)</f>
        <v>0</v>
      </c>
      <c r="H134" t="b">
        <f>ISTEXT('Background Chem'!H134)</f>
        <v>1</v>
      </c>
      <c r="I134" t="b">
        <f>ISTEXT('Background Chem'!I134)</f>
        <v>1</v>
      </c>
      <c r="J134" t="b">
        <f>ISTEXT('Background Chem'!J134)</f>
        <v>1</v>
      </c>
      <c r="K134" t="b">
        <f>ISTEXT('Background Chem'!K134)</f>
        <v>1</v>
      </c>
      <c r="L134" t="b">
        <f>ISTEXT('Background Chem'!L134)</f>
        <v>1</v>
      </c>
      <c r="M134" t="b">
        <f>ISTEXT('Background Chem'!M134)</f>
        <v>1</v>
      </c>
      <c r="N134" t="b">
        <f>ISTEXT('Background Chem'!N134)</f>
        <v>0</v>
      </c>
    </row>
    <row r="135" spans="4:14">
      <c r="D135" t="b">
        <f>ISTEXT('Background Chem'!D135)</f>
        <v>1</v>
      </c>
      <c r="E135" t="b">
        <f>ISTEXT('Background Chem'!E135)</f>
        <v>0</v>
      </c>
      <c r="F135" t="b">
        <f>ISTEXT('Background Chem'!F135)</f>
        <v>0</v>
      </c>
      <c r="G135" t="b">
        <f>ISTEXT('Background Chem'!G135)</f>
        <v>1</v>
      </c>
      <c r="H135" t="b">
        <f>ISTEXT('Background Chem'!H135)</f>
        <v>1</v>
      </c>
      <c r="I135" t="b">
        <f>ISTEXT('Background Chem'!I135)</f>
        <v>1</v>
      </c>
      <c r="J135" t="b">
        <f>ISTEXT('Background Chem'!J135)</f>
        <v>1</v>
      </c>
      <c r="K135" t="b">
        <f>ISTEXT('Background Chem'!K135)</f>
        <v>1</v>
      </c>
      <c r="L135" t="b">
        <f>ISTEXT('Background Chem'!L135)</f>
        <v>0</v>
      </c>
      <c r="M135" t="b">
        <f>ISTEXT('Background Chem'!M135)</f>
        <v>0</v>
      </c>
      <c r="N135" t="b">
        <f>ISTEXT('Background Chem'!N135)</f>
        <v>0</v>
      </c>
    </row>
    <row r="136" spans="4:14">
      <c r="D136" t="b">
        <f>ISTEXT('Background Chem'!D136)</f>
        <v>1</v>
      </c>
      <c r="E136" t="b">
        <f>ISTEXT('Background Chem'!E136)</f>
        <v>1</v>
      </c>
      <c r="F136" t="b">
        <f>ISTEXT('Background Chem'!F136)</f>
        <v>1</v>
      </c>
      <c r="G136" t="b">
        <f>ISTEXT('Background Chem'!G136)</f>
        <v>1</v>
      </c>
      <c r="H136" t="b">
        <f>ISTEXT('Background Chem'!H136)</f>
        <v>0</v>
      </c>
      <c r="I136" t="b">
        <f>ISTEXT('Background Chem'!I136)</f>
        <v>0</v>
      </c>
      <c r="J136" t="b">
        <f>ISTEXT('Background Chem'!J136)</f>
        <v>1</v>
      </c>
      <c r="K136" t="b">
        <f>ISTEXT('Background Chem'!K136)</f>
        <v>1</v>
      </c>
      <c r="L136" t="b">
        <f>ISTEXT('Background Chem'!L136)</f>
        <v>1</v>
      </c>
      <c r="M136" t="b">
        <f>ISTEXT('Background Chem'!M136)</f>
        <v>1</v>
      </c>
      <c r="N136" t="b">
        <f>ISTEXT('Background Chem'!N136)</f>
        <v>0</v>
      </c>
    </row>
    <row r="137" spans="4:14">
      <c r="D137" t="b">
        <f>ISTEXT('Background Chem'!D137)</f>
        <v>0</v>
      </c>
      <c r="E137" t="b">
        <f>ISTEXT('Background Chem'!E137)</f>
        <v>1</v>
      </c>
      <c r="F137" t="b">
        <f>ISTEXT('Background Chem'!F137)</f>
        <v>1</v>
      </c>
      <c r="G137" t="b">
        <f>ISTEXT('Background Chem'!G137)</f>
        <v>1</v>
      </c>
      <c r="H137" t="b">
        <f>ISTEXT('Background Chem'!H137)</f>
        <v>1</v>
      </c>
      <c r="I137" t="b">
        <f>ISTEXT('Background Chem'!I137)</f>
        <v>1</v>
      </c>
      <c r="J137" t="b">
        <f>ISTEXT('Background Chem'!J137)</f>
        <v>0</v>
      </c>
      <c r="K137" t="b">
        <f>ISTEXT('Background Chem'!K137)</f>
        <v>1</v>
      </c>
      <c r="L137" t="b">
        <f>ISTEXT('Background Chem'!L137)</f>
        <v>1</v>
      </c>
      <c r="M137" t="b">
        <f>ISTEXT('Background Chem'!M137)</f>
        <v>1</v>
      </c>
      <c r="N137" t="b">
        <f>ISTEXT('Background Chem'!N137)</f>
        <v>0</v>
      </c>
    </row>
    <row r="138" spans="4:14">
      <c r="D138" t="b">
        <f>ISTEXT('Background Chem'!D138)</f>
        <v>1</v>
      </c>
      <c r="E138" t="b">
        <f>ISTEXT('Background Chem'!E138)</f>
        <v>1</v>
      </c>
      <c r="F138" t="b">
        <f>ISTEXT('Background Chem'!F138)</f>
        <v>1</v>
      </c>
      <c r="G138" t="b">
        <f>ISTEXT('Background Chem'!G138)</f>
        <v>1</v>
      </c>
      <c r="H138" t="b">
        <f>ISTEXT('Background Chem'!H138)</f>
        <v>1</v>
      </c>
      <c r="I138" t="b">
        <f>ISTEXT('Background Chem'!I138)</f>
        <v>1</v>
      </c>
      <c r="J138" t="b">
        <f>ISTEXT('Background Chem'!J138)</f>
        <v>1</v>
      </c>
      <c r="K138" t="b">
        <f>ISTEXT('Background Chem'!K138)</f>
        <v>1</v>
      </c>
      <c r="L138" t="b">
        <f>ISTEXT('Background Chem'!L138)</f>
        <v>0</v>
      </c>
      <c r="M138" t="b">
        <f>ISTEXT('Background Chem'!M138)</f>
        <v>1</v>
      </c>
      <c r="N138" t="b">
        <f>ISTEXT('Background Chem'!N138)</f>
        <v>0</v>
      </c>
    </row>
    <row r="139" spans="4:14">
      <c r="D139" t="b">
        <f>ISTEXT('Background Chem'!D139)</f>
        <v>0</v>
      </c>
      <c r="E139" t="b">
        <f>ISTEXT('Background Chem'!E139)</f>
        <v>1</v>
      </c>
      <c r="F139" t="b">
        <f>ISTEXT('Background Chem'!F139)</f>
        <v>1</v>
      </c>
      <c r="G139" t="b">
        <f>ISTEXT('Background Chem'!G139)</f>
        <v>1</v>
      </c>
      <c r="H139" t="b">
        <f>ISTEXT('Background Chem'!H139)</f>
        <v>1</v>
      </c>
      <c r="I139" t="b">
        <f>ISTEXT('Background Chem'!I139)</f>
        <v>1</v>
      </c>
      <c r="J139" t="b">
        <f>ISTEXT('Background Chem'!J139)</f>
        <v>1</v>
      </c>
      <c r="K139" t="b">
        <f>ISTEXT('Background Chem'!K139)</f>
        <v>0</v>
      </c>
      <c r="L139" t="b">
        <f>ISTEXT('Background Chem'!L139)</f>
        <v>1</v>
      </c>
      <c r="M139" t="b">
        <f>ISTEXT('Background Chem'!M139)</f>
        <v>1</v>
      </c>
      <c r="N139" t="b">
        <f>ISTEXT('Background Chem'!N139)</f>
        <v>0</v>
      </c>
    </row>
    <row r="140" spans="4:14">
      <c r="D140" t="b">
        <f>ISTEXT('Background Chem'!D140)</f>
        <v>1</v>
      </c>
      <c r="E140" t="b">
        <f>ISTEXT('Background Chem'!E140)</f>
        <v>1</v>
      </c>
      <c r="F140" t="b">
        <f>ISTEXT('Background Chem'!F140)</f>
        <v>1</v>
      </c>
      <c r="G140" t="b">
        <f>ISTEXT('Background Chem'!G140)</f>
        <v>1</v>
      </c>
      <c r="H140" t="b">
        <f>ISTEXT('Background Chem'!H140)</f>
        <v>1</v>
      </c>
      <c r="I140" t="b">
        <f>ISTEXT('Background Chem'!I140)</f>
        <v>1</v>
      </c>
      <c r="J140" t="b">
        <f>ISTEXT('Background Chem'!J140)</f>
        <v>1</v>
      </c>
      <c r="K140" t="b">
        <f>ISTEXT('Background Chem'!K140)</f>
        <v>0</v>
      </c>
      <c r="L140" t="b">
        <f>ISTEXT('Background Chem'!L140)</f>
        <v>1</v>
      </c>
      <c r="M140" t="b">
        <f>ISTEXT('Background Chem'!M140)</f>
        <v>0</v>
      </c>
      <c r="N140" t="b">
        <f>ISTEXT('Background Chem'!N140)</f>
        <v>0</v>
      </c>
    </row>
    <row r="141" spans="4:14">
      <c r="D141" t="b">
        <f>ISTEXT('Background Chem'!D141)</f>
        <v>0</v>
      </c>
      <c r="E141" t="b">
        <f>ISTEXT('Background Chem'!E141)</f>
        <v>1</v>
      </c>
      <c r="F141" t="b">
        <f>ISTEXT('Background Chem'!F141)</f>
        <v>1</v>
      </c>
      <c r="G141" t="b">
        <f>ISTEXT('Background Chem'!G141)</f>
        <v>1</v>
      </c>
      <c r="H141" t="b">
        <f>ISTEXT('Background Chem'!H141)</f>
        <v>1</v>
      </c>
      <c r="I141" t="b">
        <f>ISTEXT('Background Chem'!I141)</f>
        <v>1</v>
      </c>
      <c r="J141" t="b">
        <f>ISTEXT('Background Chem'!J141)</f>
        <v>1</v>
      </c>
      <c r="K141" t="b">
        <f>ISTEXT('Background Chem'!K141)</f>
        <v>1</v>
      </c>
      <c r="L141" t="b">
        <f>ISTEXT('Background Chem'!L141)</f>
        <v>1</v>
      </c>
      <c r="M141" t="b">
        <f>ISTEXT('Background Chem'!M141)</f>
        <v>0</v>
      </c>
      <c r="N141" t="b">
        <f>ISTEXT('Background Chem'!N141)</f>
        <v>0</v>
      </c>
    </row>
    <row r="142" spans="4:14">
      <c r="D142" t="b">
        <f>ISTEXT('Background Chem'!D142)</f>
        <v>1</v>
      </c>
      <c r="E142" t="b">
        <f>ISTEXT('Background Chem'!E142)</f>
        <v>1</v>
      </c>
      <c r="F142" t="b">
        <f>ISTEXT('Background Chem'!F142)</f>
        <v>0</v>
      </c>
      <c r="G142" t="b">
        <f>ISTEXT('Background Chem'!G142)</f>
        <v>1</v>
      </c>
      <c r="H142" t="b">
        <f>ISTEXT('Background Chem'!H142)</f>
        <v>1</v>
      </c>
      <c r="I142" t="b">
        <f>ISTEXT('Background Chem'!I142)</f>
        <v>1</v>
      </c>
      <c r="J142" t="b">
        <f>ISTEXT('Background Chem'!J142)</f>
        <v>1</v>
      </c>
      <c r="K142" t="b">
        <f>ISTEXT('Background Chem'!K142)</f>
        <v>0</v>
      </c>
      <c r="L142" t="b">
        <f>ISTEXT('Background Chem'!L142)</f>
        <v>1</v>
      </c>
      <c r="M142" t="b">
        <f>ISTEXT('Background Chem'!M142)</f>
        <v>0</v>
      </c>
      <c r="N142" t="b">
        <f>ISTEXT('Background Chem'!N142)</f>
        <v>0</v>
      </c>
    </row>
    <row r="143" spans="4:14">
      <c r="D143" t="b">
        <f>ISTEXT('Background Chem'!D143)</f>
        <v>1</v>
      </c>
      <c r="E143" t="b">
        <f>ISTEXT('Background Chem'!E143)</f>
        <v>1</v>
      </c>
      <c r="F143" t="b">
        <f>ISTEXT('Background Chem'!F143)</f>
        <v>1</v>
      </c>
      <c r="G143" t="b">
        <f>ISTEXT('Background Chem'!G143)</f>
        <v>0</v>
      </c>
      <c r="H143" t="b">
        <f>ISTEXT('Background Chem'!H143)</f>
        <v>0</v>
      </c>
      <c r="I143" t="b">
        <f>ISTEXT('Background Chem'!I143)</f>
        <v>1</v>
      </c>
      <c r="J143" t="b">
        <f>ISTEXT('Background Chem'!J143)</f>
        <v>1</v>
      </c>
      <c r="K143" t="b">
        <f>ISTEXT('Background Chem'!K143)</f>
        <v>1</v>
      </c>
      <c r="L143" t="b">
        <f>ISTEXT('Background Chem'!L143)</f>
        <v>1</v>
      </c>
      <c r="M143" t="b">
        <f>ISTEXT('Background Chem'!M143)</f>
        <v>1</v>
      </c>
      <c r="N143" t="b">
        <f>ISTEXT('Background Chem'!N143)</f>
        <v>0</v>
      </c>
    </row>
    <row r="144" spans="4:14">
      <c r="D144" t="b">
        <f>ISTEXT('Background Chem'!D144)</f>
        <v>0</v>
      </c>
      <c r="E144" t="b">
        <f>ISTEXT('Background Chem'!E144)</f>
        <v>0</v>
      </c>
      <c r="F144" t="b">
        <f>ISTEXT('Background Chem'!F144)</f>
        <v>0</v>
      </c>
      <c r="G144" t="b">
        <f>ISTEXT('Background Chem'!G144)</f>
        <v>1</v>
      </c>
      <c r="H144" t="b">
        <f>ISTEXT('Background Chem'!H144)</f>
        <v>1</v>
      </c>
      <c r="I144" t="b">
        <f>ISTEXT('Background Chem'!I144)</f>
        <v>1</v>
      </c>
      <c r="J144" t="b">
        <f>ISTEXT('Background Chem'!J144)</f>
        <v>1</v>
      </c>
      <c r="K144" t="b">
        <f>ISTEXT('Background Chem'!K144)</f>
        <v>1</v>
      </c>
      <c r="L144" t="b">
        <f>ISTEXT('Background Chem'!L144)</f>
        <v>1</v>
      </c>
      <c r="M144" t="b">
        <f>ISTEXT('Background Chem'!M144)</f>
        <v>0</v>
      </c>
      <c r="N144" t="b">
        <f>ISTEXT('Background Chem'!N144)</f>
        <v>0</v>
      </c>
    </row>
    <row r="145" spans="4:14">
      <c r="D145" t="b">
        <f>ISTEXT('Background Chem'!D145)</f>
        <v>0</v>
      </c>
      <c r="E145" t="b">
        <f>ISTEXT('Background Chem'!E145)</f>
        <v>0</v>
      </c>
      <c r="F145" t="b">
        <f>ISTEXT('Background Chem'!F145)</f>
        <v>0</v>
      </c>
      <c r="G145" t="b">
        <f>ISTEXT('Background Chem'!G145)</f>
        <v>0</v>
      </c>
      <c r="H145" t="b">
        <f>ISTEXT('Background Chem'!H145)</f>
        <v>0</v>
      </c>
      <c r="I145" t="b">
        <f>ISTEXT('Background Chem'!I145)</f>
        <v>0</v>
      </c>
      <c r="J145" t="b">
        <f>ISTEXT('Background Chem'!J145)</f>
        <v>0</v>
      </c>
      <c r="K145" t="b">
        <f>ISTEXT('Background Chem'!K145)</f>
        <v>0</v>
      </c>
      <c r="L145" t="b">
        <f>ISTEXT('Background Chem'!L145)</f>
        <v>0</v>
      </c>
      <c r="M145" t="b">
        <f>ISTEXT('Background Chem'!M145)</f>
        <v>0</v>
      </c>
      <c r="N145" t="b">
        <f>ISTEXT('Background Chem'!N145)</f>
        <v>0</v>
      </c>
    </row>
    <row r="146" spans="4:14">
      <c r="D146" t="b">
        <f>ISTEXT('Background Chem'!D146)</f>
        <v>0</v>
      </c>
      <c r="E146" t="b">
        <f>ISTEXT('Background Chem'!E146)</f>
        <v>0</v>
      </c>
      <c r="F146" t="b">
        <f>ISTEXT('Background Chem'!F146)</f>
        <v>0</v>
      </c>
      <c r="G146" t="b">
        <f>ISTEXT('Background Chem'!G146)</f>
        <v>1</v>
      </c>
      <c r="H146" t="b">
        <f>ISTEXT('Background Chem'!H146)</f>
        <v>0</v>
      </c>
      <c r="I146" t="b">
        <f>ISTEXT('Background Chem'!I146)</f>
        <v>0</v>
      </c>
      <c r="J146" t="b">
        <f>ISTEXT('Background Chem'!J146)</f>
        <v>0</v>
      </c>
      <c r="K146" t="b">
        <f>ISTEXT('Background Chem'!K146)</f>
        <v>0</v>
      </c>
      <c r="L146" t="b">
        <f>ISTEXT('Background Chem'!L146)</f>
        <v>0</v>
      </c>
      <c r="M146" t="b">
        <f>ISTEXT('Background Chem'!M146)</f>
        <v>0</v>
      </c>
      <c r="N146" t="b">
        <f>ISTEXT('Background Chem'!N146)</f>
        <v>0</v>
      </c>
    </row>
    <row r="147" spans="4:14">
      <c r="D147" t="b">
        <f>ISTEXT('Background Chem'!D147)</f>
        <v>0</v>
      </c>
      <c r="E147" t="b">
        <f>ISTEXT('Background Chem'!E147)</f>
        <v>1</v>
      </c>
      <c r="F147" t="b">
        <f>ISTEXT('Background Chem'!F147)</f>
        <v>0</v>
      </c>
      <c r="G147" t="b">
        <f>ISTEXT('Background Chem'!G147)</f>
        <v>0</v>
      </c>
      <c r="H147" t="b">
        <f>ISTEXT('Background Chem'!H147)</f>
        <v>0</v>
      </c>
      <c r="I147" t="b">
        <f>ISTEXT('Background Chem'!I147)</f>
        <v>0</v>
      </c>
      <c r="J147" t="b">
        <f>ISTEXT('Background Chem'!J147)</f>
        <v>0</v>
      </c>
      <c r="K147" t="b">
        <f>ISTEXT('Background Chem'!K147)</f>
        <v>0</v>
      </c>
      <c r="L147" t="b">
        <f>ISTEXT('Background Chem'!L147)</f>
        <v>0</v>
      </c>
      <c r="M147" t="b">
        <f>ISTEXT('Background Chem'!M147)</f>
        <v>0</v>
      </c>
      <c r="N147" t="b">
        <f>ISTEXT('Background Chem'!N147)</f>
        <v>0</v>
      </c>
    </row>
    <row r="148" spans="4:14">
      <c r="D148" t="b">
        <f>ISTEXT('Background Chem'!D148)</f>
        <v>0</v>
      </c>
      <c r="E148" t="b">
        <f>ISTEXT('Background Chem'!E148)</f>
        <v>0</v>
      </c>
      <c r="F148" t="b">
        <f>ISTEXT('Background Chem'!F148)</f>
        <v>0</v>
      </c>
      <c r="G148" t="b">
        <f>ISTEXT('Background Chem'!G148)</f>
        <v>0</v>
      </c>
      <c r="H148" t="b">
        <f>ISTEXT('Background Chem'!H148)</f>
        <v>0</v>
      </c>
      <c r="I148" t="b">
        <f>ISTEXT('Background Chem'!I148)</f>
        <v>0</v>
      </c>
      <c r="J148" t="b">
        <f>ISTEXT('Background Chem'!J148)</f>
        <v>0</v>
      </c>
      <c r="K148" t="b">
        <f>ISTEXT('Background Chem'!K148)</f>
        <v>0</v>
      </c>
      <c r="L148" t="b">
        <f>ISTEXT('Background Chem'!L148)</f>
        <v>0</v>
      </c>
      <c r="M148" t="b">
        <f>ISTEXT('Background Chem'!M148)</f>
        <v>0</v>
      </c>
      <c r="N148" t="b">
        <f>ISTEXT('Background Chem'!N148)</f>
        <v>0</v>
      </c>
    </row>
    <row r="149" spans="4:14">
      <c r="D149" t="b">
        <f>ISTEXT('Background Chem'!D149)</f>
        <v>0</v>
      </c>
      <c r="E149" t="b">
        <f>ISTEXT('Background Chem'!E149)</f>
        <v>0</v>
      </c>
      <c r="F149" t="b">
        <f>ISTEXT('Background Chem'!F149)</f>
        <v>0</v>
      </c>
      <c r="G149" t="b">
        <f>ISTEXT('Background Chem'!G149)</f>
        <v>0</v>
      </c>
      <c r="H149" t="b">
        <f>ISTEXT('Background Chem'!H149)</f>
        <v>1</v>
      </c>
      <c r="I149" t="b">
        <f>ISTEXT('Background Chem'!I149)</f>
        <v>0</v>
      </c>
      <c r="J149" t="b">
        <f>ISTEXT('Background Chem'!J149)</f>
        <v>1</v>
      </c>
      <c r="K149" t="b">
        <f>ISTEXT('Background Chem'!K149)</f>
        <v>1</v>
      </c>
      <c r="L149" t="b">
        <f>ISTEXT('Background Chem'!L149)</f>
        <v>0</v>
      </c>
      <c r="M149" t="b">
        <f>ISTEXT('Background Chem'!M149)</f>
        <v>0</v>
      </c>
      <c r="N149" t="b">
        <f>ISTEXT('Background Chem'!N149)</f>
        <v>0</v>
      </c>
    </row>
    <row r="150" spans="4:14">
      <c r="D150" t="b">
        <f>ISTEXT('Background Chem'!D150)</f>
        <v>1</v>
      </c>
      <c r="E150" t="b">
        <f>ISTEXT('Background Chem'!E150)</f>
        <v>0</v>
      </c>
      <c r="F150" t="b">
        <f>ISTEXT('Background Chem'!F150)</f>
        <v>0</v>
      </c>
      <c r="G150" t="b">
        <f>ISTEXT('Background Chem'!G150)</f>
        <v>0</v>
      </c>
      <c r="H150" t="b">
        <f>ISTEXT('Background Chem'!H150)</f>
        <v>0</v>
      </c>
      <c r="I150" t="b">
        <f>ISTEXT('Background Chem'!I150)</f>
        <v>0</v>
      </c>
      <c r="J150" t="b">
        <f>ISTEXT('Background Chem'!J150)</f>
        <v>0</v>
      </c>
      <c r="K150" t="b">
        <f>ISTEXT('Background Chem'!K150)</f>
        <v>0</v>
      </c>
      <c r="L150" t="b">
        <f>ISTEXT('Background Chem'!L150)</f>
        <v>0</v>
      </c>
      <c r="M150" t="b">
        <f>ISTEXT('Background Chem'!M150)</f>
        <v>1</v>
      </c>
      <c r="N150" t="b">
        <f>ISTEXT('Background Chem'!N150)</f>
        <v>0</v>
      </c>
    </row>
    <row r="151" spans="4:14">
      <c r="D151" t="b">
        <f>ISTEXT('Background Chem'!D151)</f>
        <v>0</v>
      </c>
      <c r="E151" t="b">
        <f>ISTEXT('Background Chem'!E151)</f>
        <v>0</v>
      </c>
      <c r="F151" t="b">
        <f>ISTEXT('Background Chem'!F151)</f>
        <v>0</v>
      </c>
      <c r="G151" t="b">
        <f>ISTEXT('Background Chem'!G151)</f>
        <v>0</v>
      </c>
      <c r="H151" t="b">
        <f>ISTEXT('Background Chem'!H151)</f>
        <v>0</v>
      </c>
      <c r="I151" t="b">
        <f>ISTEXT('Background Chem'!I151)</f>
        <v>0</v>
      </c>
      <c r="J151" t="b">
        <f>ISTEXT('Background Chem'!J151)</f>
        <v>0</v>
      </c>
      <c r="K151" t="b">
        <f>ISTEXT('Background Chem'!K151)</f>
        <v>0</v>
      </c>
      <c r="L151" t="b">
        <f>ISTEXT('Background Chem'!L151)</f>
        <v>0</v>
      </c>
      <c r="M151" t="b">
        <f>ISTEXT('Background Chem'!M151)</f>
        <v>0</v>
      </c>
      <c r="N151" t="b">
        <f>ISTEXT('Background Chem'!N151)</f>
        <v>0</v>
      </c>
    </row>
    <row r="152" spans="4:14">
      <c r="D152" t="b">
        <f>ISTEXT('Background Chem'!D152)</f>
        <v>0</v>
      </c>
      <c r="E152" t="b">
        <f>ISTEXT('Background Chem'!E152)</f>
        <v>1</v>
      </c>
      <c r="F152" t="b">
        <f>ISTEXT('Background Chem'!F152)</f>
        <v>1</v>
      </c>
      <c r="G152" t="b">
        <f>ISTEXT('Background Chem'!G152)</f>
        <v>1</v>
      </c>
      <c r="H152" t="b">
        <f>ISTEXT('Background Chem'!H152)</f>
        <v>0</v>
      </c>
      <c r="I152" t="b">
        <f>ISTEXT('Background Chem'!I152)</f>
        <v>1</v>
      </c>
      <c r="J152" t="b">
        <f>ISTEXT('Background Chem'!J152)</f>
        <v>0</v>
      </c>
      <c r="K152" t="b">
        <f>ISTEXT('Background Chem'!K152)</f>
        <v>0</v>
      </c>
      <c r="L152" t="b">
        <f>ISTEXT('Background Chem'!L152)</f>
        <v>1</v>
      </c>
      <c r="M152" t="b">
        <f>ISTEXT('Background Chem'!M152)</f>
        <v>0</v>
      </c>
      <c r="N152" t="b">
        <f>ISTEXT('Background Chem'!N152)</f>
        <v>0</v>
      </c>
    </row>
    <row r="153" spans="4:14">
      <c r="D153" t="b">
        <f>ISTEXT('Background Chem'!D153)</f>
        <v>1</v>
      </c>
      <c r="E153" t="b">
        <f>ISTEXT('Background Chem'!E153)</f>
        <v>1</v>
      </c>
      <c r="F153" t="b">
        <f>ISTEXT('Background Chem'!F153)</f>
        <v>1</v>
      </c>
      <c r="G153" t="b">
        <f>ISTEXT('Background Chem'!G153)</f>
        <v>0</v>
      </c>
      <c r="H153" t="b">
        <f>ISTEXT('Background Chem'!H153)</f>
        <v>1</v>
      </c>
      <c r="I153" t="b">
        <f>ISTEXT('Background Chem'!I153)</f>
        <v>1</v>
      </c>
      <c r="J153" t="b">
        <f>ISTEXT('Background Chem'!J153)</f>
        <v>1</v>
      </c>
      <c r="K153" t="b">
        <f>ISTEXT('Background Chem'!K153)</f>
        <v>1</v>
      </c>
      <c r="L153" t="b">
        <f>ISTEXT('Background Chem'!L153)</f>
        <v>1</v>
      </c>
      <c r="M153" t="b">
        <f>ISTEXT('Background Chem'!M153)</f>
        <v>1</v>
      </c>
      <c r="N153" t="b">
        <f>ISTEXT('Background Chem'!N153)</f>
        <v>0</v>
      </c>
    </row>
    <row r="154" spans="4:14">
      <c r="D154" t="b">
        <f>ISTEXT('Background Chem'!D154)</f>
        <v>1</v>
      </c>
      <c r="E154" t="b">
        <f>ISTEXT('Background Chem'!E154)</f>
        <v>1</v>
      </c>
      <c r="F154" t="b">
        <f>ISTEXT('Background Chem'!F154)</f>
        <v>1</v>
      </c>
      <c r="G154" t="b">
        <f>ISTEXT('Background Chem'!G154)</f>
        <v>1</v>
      </c>
      <c r="H154" t="b">
        <f>ISTEXT('Background Chem'!H154)</f>
        <v>1</v>
      </c>
      <c r="I154" t="b">
        <f>ISTEXT('Background Chem'!I154)</f>
        <v>1</v>
      </c>
      <c r="J154" t="b">
        <f>ISTEXT('Background Chem'!J154)</f>
        <v>1</v>
      </c>
      <c r="K154" t="b">
        <f>ISTEXT('Background Chem'!K154)</f>
        <v>1</v>
      </c>
      <c r="L154" t="b">
        <f>ISTEXT('Background Chem'!L154)</f>
        <v>1</v>
      </c>
      <c r="M154" t="b">
        <f>ISTEXT('Background Chem'!M154)</f>
        <v>1</v>
      </c>
      <c r="N154" t="b">
        <f>ISTEXT('Background Chem'!N154)</f>
        <v>0</v>
      </c>
    </row>
    <row r="155" spans="4:14">
      <c r="D155" t="b">
        <f>ISTEXT('Background Chem'!D155)</f>
        <v>1</v>
      </c>
      <c r="E155" t="b">
        <f>ISTEXT('Background Chem'!E155)</f>
        <v>0</v>
      </c>
      <c r="F155" t="b">
        <f>ISTEXT('Background Chem'!F155)</f>
        <v>1</v>
      </c>
      <c r="G155" t="b">
        <f>ISTEXT('Background Chem'!G155)</f>
        <v>1</v>
      </c>
      <c r="H155" t="b">
        <f>ISTEXT('Background Chem'!H155)</f>
        <v>1</v>
      </c>
      <c r="I155" t="b">
        <f>ISTEXT('Background Chem'!I155)</f>
        <v>1</v>
      </c>
      <c r="J155" t="b">
        <f>ISTEXT('Background Chem'!J155)</f>
        <v>1</v>
      </c>
      <c r="K155" t="b">
        <f>ISTEXT('Background Chem'!K155)</f>
        <v>1</v>
      </c>
      <c r="L155" t="b">
        <f>ISTEXT('Background Chem'!L155)</f>
        <v>1</v>
      </c>
      <c r="M155" t="b">
        <f>ISTEXT('Background Chem'!M155)</f>
        <v>1</v>
      </c>
      <c r="N155" t="b">
        <f>ISTEXT('Background Chem'!N155)</f>
        <v>0</v>
      </c>
    </row>
    <row r="156" spans="4:14">
      <c r="D156" t="b">
        <f>ISTEXT('Background Chem'!D156)</f>
        <v>1</v>
      </c>
      <c r="E156" t="b">
        <f>ISTEXT('Background Chem'!E156)</f>
        <v>1</v>
      </c>
      <c r="F156" t="b">
        <f>ISTEXT('Background Chem'!F156)</f>
        <v>1</v>
      </c>
      <c r="G156" t="b">
        <f>ISTEXT('Background Chem'!G156)</f>
        <v>1</v>
      </c>
      <c r="H156" t="b">
        <f>ISTEXT('Background Chem'!H156)</f>
        <v>1</v>
      </c>
      <c r="I156" t="b">
        <f>ISTEXT('Background Chem'!I156)</f>
        <v>0</v>
      </c>
      <c r="J156" t="b">
        <f>ISTEXT('Background Chem'!J156)</f>
        <v>1</v>
      </c>
      <c r="K156" t="b">
        <f>ISTEXT('Background Chem'!K156)</f>
        <v>1</v>
      </c>
      <c r="L156" t="b">
        <f>ISTEXT('Background Chem'!L156)</f>
        <v>1</v>
      </c>
      <c r="M156" t="b">
        <f>ISTEXT('Background Chem'!M156)</f>
        <v>1</v>
      </c>
      <c r="N156" t="b">
        <f>ISTEXT('Background Chem'!N156)</f>
        <v>0</v>
      </c>
    </row>
    <row r="157" spans="4:14">
      <c r="D157" t="b">
        <f>ISTEXT('Background Chem'!D157)</f>
        <v>0</v>
      </c>
      <c r="E157" t="b">
        <f>ISTEXT('Background Chem'!E157)</f>
        <v>0</v>
      </c>
      <c r="F157" t="b">
        <f>ISTEXT('Background Chem'!F157)</f>
        <v>0</v>
      </c>
      <c r="G157" t="b">
        <f>ISTEXT('Background Chem'!G157)</f>
        <v>1</v>
      </c>
      <c r="H157" t="b">
        <f>ISTEXT('Background Chem'!H157)</f>
        <v>0</v>
      </c>
      <c r="I157" t="b">
        <f>ISTEXT('Background Chem'!I157)</f>
        <v>0</v>
      </c>
      <c r="J157" t="b">
        <f>ISTEXT('Background Chem'!J157)</f>
        <v>0</v>
      </c>
      <c r="K157" t="b">
        <f>ISTEXT('Background Chem'!K157)</f>
        <v>0</v>
      </c>
      <c r="L157" t="b">
        <f>ISTEXT('Background Chem'!L157)</f>
        <v>0</v>
      </c>
      <c r="M157" t="b">
        <f>ISTEXT('Background Chem'!M157)</f>
        <v>0</v>
      </c>
      <c r="N157" t="b">
        <f>ISTEXT('Background Chem'!N157)</f>
        <v>0</v>
      </c>
    </row>
    <row r="158" spans="4:14">
      <c r="D158" t="b">
        <f>ISTEXT('Background Chem'!D158)</f>
        <v>1</v>
      </c>
      <c r="E158" t="b">
        <f>ISTEXT('Background Chem'!E158)</f>
        <v>1</v>
      </c>
      <c r="F158" t="b">
        <f>ISTEXT('Background Chem'!F158)</f>
        <v>0</v>
      </c>
      <c r="G158" t="b">
        <f>ISTEXT('Background Chem'!G158)</f>
        <v>1</v>
      </c>
      <c r="H158" t="b">
        <f>ISTEXT('Background Chem'!H158)</f>
        <v>1</v>
      </c>
      <c r="I158" t="b">
        <f>ISTEXT('Background Chem'!I158)</f>
        <v>1</v>
      </c>
      <c r="J158" t="b">
        <f>ISTEXT('Background Chem'!J158)</f>
        <v>1</v>
      </c>
      <c r="K158" t="b">
        <f>ISTEXT('Background Chem'!K158)</f>
        <v>1</v>
      </c>
      <c r="L158" t="b">
        <f>ISTEXT('Background Chem'!L158)</f>
        <v>1</v>
      </c>
      <c r="M158" t="b">
        <f>ISTEXT('Background Chem'!M158)</f>
        <v>1</v>
      </c>
      <c r="N158" t="b">
        <f>ISTEXT('Background Chem'!N158)</f>
        <v>0</v>
      </c>
    </row>
    <row r="159" spans="4:14">
      <c r="D159" t="b">
        <f>ISTEXT('Background Chem'!D159)</f>
        <v>0</v>
      </c>
      <c r="E159" t="b">
        <f>ISTEXT('Background Chem'!E159)</f>
        <v>1</v>
      </c>
      <c r="F159" t="b">
        <f>ISTEXT('Background Chem'!F159)</f>
        <v>0</v>
      </c>
      <c r="G159" t="b">
        <f>ISTEXT('Background Chem'!G159)</f>
        <v>1</v>
      </c>
      <c r="H159" t="b">
        <f>ISTEXT('Background Chem'!H159)</f>
        <v>1</v>
      </c>
      <c r="I159" t="b">
        <f>ISTEXT('Background Chem'!I159)</f>
        <v>1</v>
      </c>
      <c r="J159" t="b">
        <f>ISTEXT('Background Chem'!J159)</f>
        <v>1</v>
      </c>
      <c r="K159" t="b">
        <f>ISTEXT('Background Chem'!K159)</f>
        <v>1</v>
      </c>
      <c r="L159" t="b">
        <f>ISTEXT('Background Chem'!L159)</f>
        <v>0</v>
      </c>
      <c r="M159" t="b">
        <f>ISTEXT('Background Chem'!M159)</f>
        <v>1</v>
      </c>
      <c r="N159" t="b">
        <f>ISTEXT('Background Chem'!N159)</f>
        <v>0</v>
      </c>
    </row>
    <row r="160" spans="4:14">
      <c r="D160" t="b">
        <f>ISTEXT('Background Chem'!D160)</f>
        <v>1</v>
      </c>
      <c r="E160" t="b">
        <f>ISTEXT('Background Chem'!E160)</f>
        <v>1</v>
      </c>
      <c r="F160" t="b">
        <f>ISTEXT('Background Chem'!F160)</f>
        <v>1</v>
      </c>
      <c r="G160" t="b">
        <f>ISTEXT('Background Chem'!G160)</f>
        <v>0</v>
      </c>
      <c r="H160" t="b">
        <f>ISTEXT('Background Chem'!H160)</f>
        <v>1</v>
      </c>
      <c r="I160" t="b">
        <f>ISTEXT('Background Chem'!I160)</f>
        <v>1</v>
      </c>
      <c r="J160" t="b">
        <f>ISTEXT('Background Chem'!J160)</f>
        <v>1</v>
      </c>
      <c r="K160" t="b">
        <f>ISTEXT('Background Chem'!K160)</f>
        <v>1</v>
      </c>
      <c r="L160" t="b">
        <f>ISTEXT('Background Chem'!L160)</f>
        <v>1</v>
      </c>
      <c r="M160" t="b">
        <f>ISTEXT('Background Chem'!M160)</f>
        <v>1</v>
      </c>
      <c r="N160" t="b">
        <f>ISTEXT('Background Chem'!N160)</f>
        <v>0</v>
      </c>
    </row>
    <row r="161" spans="4:14">
      <c r="D161" t="b">
        <f>ISTEXT('Background Chem'!D161)</f>
        <v>1</v>
      </c>
      <c r="E161" t="b">
        <f>ISTEXT('Background Chem'!E161)</f>
        <v>1</v>
      </c>
      <c r="F161" t="b">
        <f>ISTEXT('Background Chem'!F161)</f>
        <v>1</v>
      </c>
      <c r="G161" t="b">
        <f>ISTEXT('Background Chem'!G161)</f>
        <v>0</v>
      </c>
      <c r="H161" t="b">
        <f>ISTEXT('Background Chem'!H161)</f>
        <v>1</v>
      </c>
      <c r="I161" t="b">
        <f>ISTEXT('Background Chem'!I161)</f>
        <v>1</v>
      </c>
      <c r="J161" t="b">
        <f>ISTEXT('Background Chem'!J161)</f>
        <v>1</v>
      </c>
      <c r="K161" t="b">
        <f>ISTEXT('Background Chem'!K161)</f>
        <v>1</v>
      </c>
      <c r="L161" t="b">
        <f>ISTEXT('Background Chem'!L161)</f>
        <v>1</v>
      </c>
      <c r="M161" t="b">
        <f>ISTEXT('Background Chem'!M161)</f>
        <v>1</v>
      </c>
      <c r="N161" t="b">
        <f>ISTEXT('Background Chem'!N161)</f>
        <v>0</v>
      </c>
    </row>
    <row r="162" spans="4:14">
      <c r="D162" t="b">
        <f>ISTEXT('Background Chem'!D162)</f>
        <v>1</v>
      </c>
      <c r="E162" t="b">
        <f>ISTEXT('Background Chem'!E162)</f>
        <v>0</v>
      </c>
      <c r="F162" t="b">
        <f>ISTEXT('Background Chem'!F162)</f>
        <v>1</v>
      </c>
      <c r="G162" t="b">
        <f>ISTEXT('Background Chem'!G162)</f>
        <v>1</v>
      </c>
      <c r="H162" t="b">
        <f>ISTEXT('Background Chem'!H162)</f>
        <v>1</v>
      </c>
      <c r="I162" t="b">
        <f>ISTEXT('Background Chem'!I162)</f>
        <v>1</v>
      </c>
      <c r="J162" t="b">
        <f>ISTEXT('Background Chem'!J162)</f>
        <v>1</v>
      </c>
      <c r="K162" t="b">
        <f>ISTEXT('Background Chem'!K162)</f>
        <v>1</v>
      </c>
      <c r="L162" t="b">
        <f>ISTEXT('Background Chem'!L162)</f>
        <v>1</v>
      </c>
      <c r="M162" t="b">
        <f>ISTEXT('Background Chem'!M162)</f>
        <v>1</v>
      </c>
      <c r="N162" t="b">
        <f>ISTEXT('Background Chem'!N162)</f>
        <v>0</v>
      </c>
    </row>
    <row r="163" spans="4:14">
      <c r="D163" t="b">
        <f>ISTEXT('Background Chem'!D163)</f>
        <v>1</v>
      </c>
      <c r="E163" t="b">
        <f>ISTEXT('Background Chem'!E163)</f>
        <v>1</v>
      </c>
      <c r="F163" t="b">
        <f>ISTEXT('Background Chem'!F163)</f>
        <v>1</v>
      </c>
      <c r="G163" t="b">
        <f>ISTEXT('Background Chem'!G163)</f>
        <v>1</v>
      </c>
      <c r="H163" t="b">
        <f>ISTEXT('Background Chem'!H163)</f>
        <v>1</v>
      </c>
      <c r="I163" t="b">
        <f>ISTEXT('Background Chem'!I163)</f>
        <v>1</v>
      </c>
      <c r="J163" t="b">
        <f>ISTEXT('Background Chem'!J163)</f>
        <v>1</v>
      </c>
      <c r="K163" t="b">
        <f>ISTEXT('Background Chem'!K163)</f>
        <v>1</v>
      </c>
      <c r="L163" t="b">
        <f>ISTEXT('Background Chem'!L163)</f>
        <v>1</v>
      </c>
      <c r="M163" t="b">
        <f>ISTEXT('Background Chem'!M163)</f>
        <v>1</v>
      </c>
      <c r="N163" t="b">
        <f>ISTEXT('Background Chem'!N163)</f>
        <v>0</v>
      </c>
    </row>
    <row r="164" spans="4:14">
      <c r="D164" t="b">
        <f>ISTEXT('Background Chem'!D164)</f>
        <v>1</v>
      </c>
      <c r="E164" t="b">
        <f>ISTEXT('Background Chem'!E164)</f>
        <v>1</v>
      </c>
      <c r="F164" t="b">
        <f>ISTEXT('Background Chem'!F164)</f>
        <v>1</v>
      </c>
      <c r="G164" t="b">
        <f>ISTEXT('Background Chem'!G164)</f>
        <v>1</v>
      </c>
      <c r="H164" t="b">
        <f>ISTEXT('Background Chem'!H164)</f>
        <v>1</v>
      </c>
      <c r="I164" t="b">
        <f>ISTEXT('Background Chem'!I164)</f>
        <v>1</v>
      </c>
      <c r="J164" t="b">
        <f>ISTEXT('Background Chem'!J164)</f>
        <v>0</v>
      </c>
      <c r="K164" t="b">
        <f>ISTEXT('Background Chem'!K164)</f>
        <v>1</v>
      </c>
      <c r="L164" t="b">
        <f>ISTEXT('Background Chem'!L164)</f>
        <v>1</v>
      </c>
      <c r="M164" t="b">
        <f>ISTEXT('Background Chem'!M164)</f>
        <v>1</v>
      </c>
      <c r="N164" t="b">
        <f>ISTEXT('Background Chem'!N164)</f>
        <v>0</v>
      </c>
    </row>
    <row r="165" spans="4:14">
      <c r="D165" t="b">
        <f>ISTEXT('Background Chem'!D165)</f>
        <v>1</v>
      </c>
      <c r="E165" t="b">
        <f>ISTEXT('Background Chem'!E165)</f>
        <v>1</v>
      </c>
      <c r="F165" t="b">
        <f>ISTEXT('Background Chem'!F165)</f>
        <v>1</v>
      </c>
      <c r="G165" t="b">
        <f>ISTEXT('Background Chem'!G165)</f>
        <v>1</v>
      </c>
      <c r="H165" t="b">
        <f>ISTEXT('Background Chem'!H165)</f>
        <v>1</v>
      </c>
      <c r="I165" t="b">
        <f>ISTEXT('Background Chem'!I165)</f>
        <v>1</v>
      </c>
      <c r="J165" t="b">
        <f>ISTEXT('Background Chem'!J165)</f>
        <v>1</v>
      </c>
      <c r="K165" t="b">
        <f>ISTEXT('Background Chem'!K165)</f>
        <v>1</v>
      </c>
      <c r="L165" t="b">
        <f>ISTEXT('Background Chem'!L165)</f>
        <v>0</v>
      </c>
      <c r="M165" t="b">
        <f>ISTEXT('Background Chem'!M165)</f>
        <v>1</v>
      </c>
      <c r="N165" t="b">
        <f>ISTEXT('Background Chem'!N165)</f>
        <v>0</v>
      </c>
    </row>
    <row r="166" spans="4:14">
      <c r="D166" t="b">
        <f>ISTEXT('Background Chem'!D166)</f>
        <v>0</v>
      </c>
      <c r="E166" t="b">
        <f>ISTEXT('Background Chem'!E166)</f>
        <v>1</v>
      </c>
      <c r="F166" t="b">
        <f>ISTEXT('Background Chem'!F166)</f>
        <v>1</v>
      </c>
      <c r="G166" t="b">
        <f>ISTEXT('Background Chem'!G166)</f>
        <v>1</v>
      </c>
      <c r="H166" t="b">
        <f>ISTEXT('Background Chem'!H166)</f>
        <v>1</v>
      </c>
      <c r="I166" t="b">
        <f>ISTEXT('Background Chem'!I166)</f>
        <v>1</v>
      </c>
      <c r="J166" t="b">
        <f>ISTEXT('Background Chem'!J166)</f>
        <v>1</v>
      </c>
      <c r="K166" t="b">
        <f>ISTEXT('Background Chem'!K166)</f>
        <v>1</v>
      </c>
      <c r="L166" t="b">
        <f>ISTEXT('Background Chem'!L166)</f>
        <v>1</v>
      </c>
      <c r="M166" t="b">
        <f>ISTEXT('Background Chem'!M166)</f>
        <v>1</v>
      </c>
      <c r="N166" t="b">
        <f>ISTEXT('Background Chem'!N166)</f>
        <v>0</v>
      </c>
    </row>
    <row r="167" spans="4:14">
      <c r="D167" t="b">
        <f>ISTEXT('Background Chem'!D167)</f>
        <v>1</v>
      </c>
      <c r="E167" t="b">
        <f>ISTEXT('Background Chem'!E167)</f>
        <v>1</v>
      </c>
      <c r="F167" t="b">
        <f>ISTEXT('Background Chem'!F167)</f>
        <v>1</v>
      </c>
      <c r="G167" t="b">
        <f>ISTEXT('Background Chem'!G167)</f>
        <v>1</v>
      </c>
      <c r="H167" t="b">
        <f>ISTEXT('Background Chem'!H167)</f>
        <v>1</v>
      </c>
      <c r="I167" t="b">
        <f>ISTEXT('Background Chem'!I167)</f>
        <v>1</v>
      </c>
      <c r="J167" t="b">
        <f>ISTEXT('Background Chem'!J167)</f>
        <v>1</v>
      </c>
      <c r="K167" t="b">
        <f>ISTEXT('Background Chem'!K167)</f>
        <v>1</v>
      </c>
      <c r="L167" t="b">
        <f>ISTEXT('Background Chem'!L167)</f>
        <v>1</v>
      </c>
      <c r="M167" t="b">
        <f>ISTEXT('Background Chem'!M167)</f>
        <v>0</v>
      </c>
      <c r="N167" t="b">
        <f>ISTEXT('Background Chem'!N167)</f>
        <v>0</v>
      </c>
    </row>
    <row r="168" spans="4:14">
      <c r="D168" t="b">
        <f>ISTEXT('Background Chem'!D168)</f>
        <v>1</v>
      </c>
      <c r="E168" t="b">
        <f>ISTEXT('Background Chem'!E168)</f>
        <v>1</v>
      </c>
      <c r="F168" t="b">
        <f>ISTEXT('Background Chem'!F168)</f>
        <v>1</v>
      </c>
      <c r="G168" t="b">
        <f>ISTEXT('Background Chem'!G168)</f>
        <v>1</v>
      </c>
      <c r="H168" t="b">
        <f>ISTEXT('Background Chem'!H168)</f>
        <v>1</v>
      </c>
      <c r="I168" t="b">
        <f>ISTEXT('Background Chem'!I168)</f>
        <v>1</v>
      </c>
      <c r="J168" t="b">
        <f>ISTEXT('Background Chem'!J168)</f>
        <v>1</v>
      </c>
      <c r="K168" t="b">
        <f>ISTEXT('Background Chem'!K168)</f>
        <v>1</v>
      </c>
      <c r="L168" t="b">
        <f>ISTEXT('Background Chem'!L168)</f>
        <v>1</v>
      </c>
      <c r="M168" t="b">
        <f>ISTEXT('Background Chem'!M168)</f>
        <v>0</v>
      </c>
      <c r="N168" t="b">
        <f>ISTEXT('Background Chem'!N168)</f>
        <v>0</v>
      </c>
    </row>
    <row r="169" spans="4:14">
      <c r="D169" t="b">
        <f>ISTEXT('Background Chem'!D169)</f>
        <v>1</v>
      </c>
      <c r="E169" t="b">
        <f>ISTEXT('Background Chem'!E169)</f>
        <v>0</v>
      </c>
      <c r="F169" t="b">
        <f>ISTEXT('Background Chem'!F169)</f>
        <v>1</v>
      </c>
      <c r="G169" t="b">
        <f>ISTEXT('Background Chem'!G169)</f>
        <v>1</v>
      </c>
      <c r="H169" t="b">
        <f>ISTEXT('Background Chem'!H169)</f>
        <v>1</v>
      </c>
      <c r="I169" t="b">
        <f>ISTEXT('Background Chem'!I169)</f>
        <v>1</v>
      </c>
      <c r="J169" t="b">
        <f>ISTEXT('Background Chem'!J169)</f>
        <v>1</v>
      </c>
      <c r="K169" t="b">
        <f>ISTEXT('Background Chem'!K169)</f>
        <v>1</v>
      </c>
      <c r="L169" t="b">
        <f>ISTEXT('Background Chem'!L169)</f>
        <v>1</v>
      </c>
      <c r="M169" t="b">
        <f>ISTEXT('Background Chem'!M169)</f>
        <v>0</v>
      </c>
      <c r="N169" t="b">
        <f>ISTEXT('Background Chem'!N169)</f>
        <v>0</v>
      </c>
    </row>
    <row r="170" spans="4:14">
      <c r="D170" t="b">
        <f>ISTEXT('Background Chem'!D170)</f>
        <v>1</v>
      </c>
      <c r="E170" t="b">
        <f>ISTEXT('Background Chem'!E170)</f>
        <v>1</v>
      </c>
      <c r="F170" t="b">
        <f>ISTEXT('Background Chem'!F170)</f>
        <v>1</v>
      </c>
      <c r="G170" t="b">
        <f>ISTEXT('Background Chem'!G170)</f>
        <v>0</v>
      </c>
      <c r="H170" t="b">
        <f>ISTEXT('Background Chem'!H170)</f>
        <v>1</v>
      </c>
      <c r="I170" t="b">
        <f>ISTEXT('Background Chem'!I170)</f>
        <v>1</v>
      </c>
      <c r="J170" t="b">
        <f>ISTEXT('Background Chem'!J170)</f>
        <v>1</v>
      </c>
      <c r="K170" t="b">
        <f>ISTEXT('Background Chem'!K170)</f>
        <v>1</v>
      </c>
      <c r="L170" t="b">
        <f>ISTEXT('Background Chem'!L170)</f>
        <v>1</v>
      </c>
      <c r="M170" t="b">
        <f>ISTEXT('Background Chem'!M170)</f>
        <v>1</v>
      </c>
      <c r="N170" t="b">
        <f>ISTEXT('Background Chem'!N170)</f>
        <v>0</v>
      </c>
    </row>
    <row r="171" spans="4:14">
      <c r="D171" t="b">
        <f>ISTEXT('Background Chem'!D171)</f>
        <v>1</v>
      </c>
      <c r="E171" t="b">
        <f>ISTEXT('Background Chem'!E171)</f>
        <v>1</v>
      </c>
      <c r="F171" t="b">
        <f>ISTEXT('Background Chem'!F171)</f>
        <v>1</v>
      </c>
      <c r="G171" t="b">
        <f>ISTEXT('Background Chem'!G171)</f>
        <v>1</v>
      </c>
      <c r="H171" t="b">
        <f>ISTEXT('Background Chem'!H171)</f>
        <v>1</v>
      </c>
      <c r="I171" t="b">
        <f>ISTEXT('Background Chem'!I171)</f>
        <v>1</v>
      </c>
      <c r="J171" t="b">
        <f>ISTEXT('Background Chem'!J171)</f>
        <v>1</v>
      </c>
      <c r="K171" t="b">
        <f>ISTEXT('Background Chem'!K171)</f>
        <v>1</v>
      </c>
      <c r="L171" t="b">
        <f>ISTEXT('Background Chem'!L171)</f>
        <v>1</v>
      </c>
      <c r="M171" t="b">
        <f>ISTEXT('Background Chem'!M171)</f>
        <v>1</v>
      </c>
      <c r="N171" t="b">
        <f>ISTEXT('Background Chem'!N171)</f>
        <v>0</v>
      </c>
    </row>
    <row r="172" spans="4:14">
      <c r="D172" t="b">
        <f>ISTEXT('Background Chem'!D172)</f>
        <v>1</v>
      </c>
      <c r="E172" t="b">
        <f>ISTEXT('Background Chem'!E172)</f>
        <v>1</v>
      </c>
      <c r="F172" t="b">
        <f>ISTEXT('Background Chem'!F172)</f>
        <v>1</v>
      </c>
      <c r="G172" t="b">
        <f>ISTEXT('Background Chem'!G172)</f>
        <v>1</v>
      </c>
      <c r="H172" t="b">
        <f>ISTEXT('Background Chem'!H172)</f>
        <v>1</v>
      </c>
      <c r="I172" t="b">
        <f>ISTEXT('Background Chem'!I172)</f>
        <v>1</v>
      </c>
      <c r="J172" t="b">
        <f>ISTEXT('Background Chem'!J172)</f>
        <v>1</v>
      </c>
      <c r="K172" t="b">
        <f>ISTEXT('Background Chem'!K172)</f>
        <v>1</v>
      </c>
      <c r="L172" t="b">
        <f>ISTEXT('Background Chem'!L172)</f>
        <v>1</v>
      </c>
      <c r="M172" t="b">
        <f>ISTEXT('Background Chem'!M172)</f>
        <v>0</v>
      </c>
      <c r="N172" t="b">
        <f>ISTEXT('Background Chem'!N172)</f>
        <v>0</v>
      </c>
    </row>
    <row r="173" spans="4:14">
      <c r="D173" t="b">
        <f>ISTEXT('Background Chem'!D173)</f>
        <v>1</v>
      </c>
      <c r="E173" t="b">
        <f>ISTEXT('Background Chem'!E173)</f>
        <v>1</v>
      </c>
      <c r="F173" t="b">
        <f>ISTEXT('Background Chem'!F173)</f>
        <v>0</v>
      </c>
      <c r="G173" t="b">
        <f>ISTEXT('Background Chem'!G173)</f>
        <v>1</v>
      </c>
      <c r="H173" t="b">
        <f>ISTEXT('Background Chem'!H173)</f>
        <v>1</v>
      </c>
      <c r="I173" t="b">
        <f>ISTEXT('Background Chem'!I173)</f>
        <v>1</v>
      </c>
      <c r="J173" t="b">
        <f>ISTEXT('Background Chem'!J173)</f>
        <v>0</v>
      </c>
      <c r="K173" t="b">
        <f>ISTEXT('Background Chem'!K173)</f>
        <v>1</v>
      </c>
      <c r="L173" t="b">
        <f>ISTEXT('Background Chem'!L173)</f>
        <v>1</v>
      </c>
      <c r="M173" t="b">
        <f>ISTEXT('Background Chem'!M173)</f>
        <v>1</v>
      </c>
      <c r="N173" t="b">
        <f>ISTEXT('Background Chem'!N173)</f>
        <v>0</v>
      </c>
    </row>
    <row r="174" spans="4:14">
      <c r="D174" t="b">
        <f>ISTEXT('Background Chem'!D174)</f>
        <v>1</v>
      </c>
      <c r="E174" t="b">
        <f>ISTEXT('Background Chem'!E174)</f>
        <v>0</v>
      </c>
      <c r="F174" t="b">
        <f>ISTEXT('Background Chem'!F174)</f>
        <v>1</v>
      </c>
      <c r="G174" t="b">
        <f>ISTEXT('Background Chem'!G174)</f>
        <v>1</v>
      </c>
      <c r="H174" t="b">
        <f>ISTEXT('Background Chem'!H174)</f>
        <v>1</v>
      </c>
      <c r="I174" t="b">
        <f>ISTEXT('Background Chem'!I174)</f>
        <v>1</v>
      </c>
      <c r="J174" t="b">
        <f>ISTEXT('Background Chem'!J174)</f>
        <v>0</v>
      </c>
      <c r="K174" t="b">
        <f>ISTEXT('Background Chem'!K174)</f>
        <v>1</v>
      </c>
      <c r="L174" t="b">
        <f>ISTEXT('Background Chem'!L174)</f>
        <v>1</v>
      </c>
      <c r="M174" t="b">
        <f>ISTEXT('Background Chem'!M174)</f>
        <v>1</v>
      </c>
      <c r="N174" t="b">
        <f>ISTEXT('Background Chem'!N174)</f>
        <v>0</v>
      </c>
    </row>
    <row r="175" spans="4:14">
      <c r="D175" t="b">
        <f>ISTEXT('Background Chem'!D175)</f>
        <v>1</v>
      </c>
      <c r="E175" t="b">
        <f>ISTEXT('Background Chem'!E175)</f>
        <v>1</v>
      </c>
      <c r="F175" t="b">
        <f>ISTEXT('Background Chem'!F175)</f>
        <v>1</v>
      </c>
      <c r="G175" t="b">
        <f>ISTEXT('Background Chem'!G175)</f>
        <v>1</v>
      </c>
      <c r="H175" t="b">
        <f>ISTEXT('Background Chem'!H175)</f>
        <v>1</v>
      </c>
      <c r="I175" t="b">
        <f>ISTEXT('Background Chem'!I175)</f>
        <v>0</v>
      </c>
      <c r="J175" t="b">
        <f>ISTEXT('Background Chem'!J175)</f>
        <v>1</v>
      </c>
      <c r="K175" t="b">
        <f>ISTEXT('Background Chem'!K175)</f>
        <v>1</v>
      </c>
      <c r="L175" t="b">
        <f>ISTEXT('Background Chem'!L175)</f>
        <v>1</v>
      </c>
      <c r="M175" t="b">
        <f>ISTEXT('Background Chem'!M175)</f>
        <v>1</v>
      </c>
      <c r="N175" t="b">
        <f>ISTEXT('Background Chem'!N175)</f>
        <v>0</v>
      </c>
    </row>
    <row r="176" spans="4:14">
      <c r="D176" t="b">
        <f>ISTEXT('Background Chem'!D176)</f>
        <v>0</v>
      </c>
      <c r="E176" t="b">
        <f>ISTEXT('Background Chem'!E176)</f>
        <v>1</v>
      </c>
      <c r="F176" t="b">
        <f>ISTEXT('Background Chem'!F176)</f>
        <v>1</v>
      </c>
      <c r="G176" t="b">
        <f>ISTEXT('Background Chem'!G176)</f>
        <v>1</v>
      </c>
      <c r="H176" t="b">
        <f>ISTEXT('Background Chem'!H176)</f>
        <v>1</v>
      </c>
      <c r="I176" t="b">
        <f>ISTEXT('Background Chem'!I176)</f>
        <v>0</v>
      </c>
      <c r="J176" t="b">
        <f>ISTEXT('Background Chem'!J176)</f>
        <v>1</v>
      </c>
      <c r="K176" t="b">
        <f>ISTEXT('Background Chem'!K176)</f>
        <v>1</v>
      </c>
      <c r="L176" t="b">
        <f>ISTEXT('Background Chem'!L176)</f>
        <v>1</v>
      </c>
      <c r="M176" t="b">
        <f>ISTEXT('Background Chem'!M176)</f>
        <v>1</v>
      </c>
      <c r="N176" t="b">
        <f>ISTEXT('Background Chem'!N176)</f>
        <v>0</v>
      </c>
    </row>
    <row r="177" spans="4:14">
      <c r="D177" t="b">
        <f>ISTEXT('Background Chem'!D177)</f>
        <v>1</v>
      </c>
      <c r="E177" t="b">
        <f>ISTEXT('Background Chem'!E177)</f>
        <v>1</v>
      </c>
      <c r="F177" t="b">
        <f>ISTEXT('Background Chem'!F177)</f>
        <v>1</v>
      </c>
      <c r="G177" t="b">
        <f>ISTEXT('Background Chem'!G177)</f>
        <v>0</v>
      </c>
      <c r="H177" t="b">
        <f>ISTEXT('Background Chem'!H177)</f>
        <v>1</v>
      </c>
      <c r="I177" t="b">
        <f>ISTEXT('Background Chem'!I177)</f>
        <v>1</v>
      </c>
      <c r="J177" t="b">
        <f>ISTEXT('Background Chem'!J177)</f>
        <v>1</v>
      </c>
      <c r="K177" t="b">
        <f>ISTEXT('Background Chem'!K177)</f>
        <v>1</v>
      </c>
      <c r="L177" t="b">
        <f>ISTEXT('Background Chem'!L177)</f>
        <v>1</v>
      </c>
      <c r="M177" t="b">
        <f>ISTEXT('Background Chem'!M177)</f>
        <v>1</v>
      </c>
      <c r="N177" t="b">
        <f>ISTEXT('Background Chem'!N177)</f>
        <v>0</v>
      </c>
    </row>
    <row r="178" spans="4:14">
      <c r="D178" t="b">
        <f>ISTEXT('Background Chem'!D178)</f>
        <v>1</v>
      </c>
      <c r="E178" t="b">
        <f>ISTEXT('Background Chem'!E178)</f>
        <v>0</v>
      </c>
      <c r="F178" t="b">
        <f>ISTEXT('Background Chem'!F178)</f>
        <v>0</v>
      </c>
      <c r="G178" t="b">
        <f>ISTEXT('Background Chem'!G178)</f>
        <v>0</v>
      </c>
      <c r="H178" t="b">
        <f>ISTEXT('Background Chem'!H178)</f>
        <v>0</v>
      </c>
      <c r="I178" t="b">
        <f>ISTEXT('Background Chem'!I178)</f>
        <v>0</v>
      </c>
      <c r="J178" t="b">
        <f>ISTEXT('Background Chem'!J178)</f>
        <v>0</v>
      </c>
      <c r="K178" t="b">
        <f>ISTEXT('Background Chem'!K178)</f>
        <v>0</v>
      </c>
      <c r="L178" t="b">
        <f>ISTEXT('Background Chem'!L178)</f>
        <v>0</v>
      </c>
      <c r="M178" t="b">
        <f>ISTEXT('Background Chem'!M178)</f>
        <v>0</v>
      </c>
      <c r="N178" t="b">
        <f>ISTEXT('Background Chem'!N178)</f>
        <v>0</v>
      </c>
    </row>
    <row r="179" spans="4:14">
      <c r="D179" t="b">
        <f>ISTEXT('Background Chem'!D179)</f>
        <v>0</v>
      </c>
      <c r="E179" t="b">
        <f>ISTEXT('Background Chem'!E179)</f>
        <v>1</v>
      </c>
      <c r="F179" t="b">
        <f>ISTEXT('Background Chem'!F179)</f>
        <v>0</v>
      </c>
      <c r="G179" t="b">
        <f>ISTEXT('Background Chem'!G179)</f>
        <v>0</v>
      </c>
      <c r="H179" t="b">
        <f>ISTEXT('Background Chem'!H179)</f>
        <v>0</v>
      </c>
      <c r="I179" t="b">
        <f>ISTEXT('Background Chem'!I179)</f>
        <v>0</v>
      </c>
      <c r="J179" t="b">
        <f>ISTEXT('Background Chem'!J179)</f>
        <v>0</v>
      </c>
      <c r="K179" t="b">
        <f>ISTEXT('Background Chem'!K179)</f>
        <v>1</v>
      </c>
      <c r="L179" t="b">
        <f>ISTEXT('Background Chem'!L179)</f>
        <v>0</v>
      </c>
      <c r="M179" t="b">
        <f>ISTEXT('Background Chem'!M179)</f>
        <v>0</v>
      </c>
      <c r="N179" t="b">
        <f>ISTEXT('Background Chem'!N179)</f>
        <v>0</v>
      </c>
    </row>
    <row r="180" spans="4:14">
      <c r="D180" t="b">
        <f>ISTEXT('Background Chem'!D180)</f>
        <v>0</v>
      </c>
      <c r="E180" t="b">
        <f>ISTEXT('Background Chem'!E180)</f>
        <v>1</v>
      </c>
      <c r="F180" t="b">
        <f>ISTEXT('Background Chem'!F180)</f>
        <v>1</v>
      </c>
      <c r="G180" t="b">
        <f>ISTEXT('Background Chem'!G180)</f>
        <v>0</v>
      </c>
      <c r="H180" t="b">
        <f>ISTEXT('Background Chem'!H180)</f>
        <v>0</v>
      </c>
      <c r="I180" t="b">
        <f>ISTEXT('Background Chem'!I180)</f>
        <v>1</v>
      </c>
      <c r="J180" t="b">
        <f>ISTEXT('Background Chem'!J180)</f>
        <v>0</v>
      </c>
      <c r="K180" t="b">
        <f>ISTEXT('Background Chem'!K180)</f>
        <v>0</v>
      </c>
      <c r="L180" t="b">
        <f>ISTEXT('Background Chem'!L180)</f>
        <v>0</v>
      </c>
      <c r="M180" t="b">
        <f>ISTEXT('Background Chem'!M180)</f>
        <v>0</v>
      </c>
      <c r="N180" t="b">
        <f>ISTEXT('Background Chem'!N180)</f>
        <v>0</v>
      </c>
    </row>
    <row r="181" spans="4:14">
      <c r="D181" t="b">
        <f>ISTEXT('Background Chem'!D181)</f>
        <v>0</v>
      </c>
      <c r="E181" t="b">
        <f>ISTEXT('Background Chem'!E181)</f>
        <v>0</v>
      </c>
      <c r="F181" t="b">
        <f>ISTEXT('Background Chem'!F181)</f>
        <v>0</v>
      </c>
      <c r="G181" t="b">
        <f>ISTEXT('Background Chem'!G181)</f>
        <v>1</v>
      </c>
      <c r="H181" t="b">
        <f>ISTEXT('Background Chem'!H181)</f>
        <v>0</v>
      </c>
      <c r="I181" t="b">
        <f>ISTEXT('Background Chem'!I181)</f>
        <v>1</v>
      </c>
      <c r="J181" t="b">
        <f>ISTEXT('Background Chem'!J181)</f>
        <v>1</v>
      </c>
      <c r="K181" t="b">
        <f>ISTEXT('Background Chem'!K181)</f>
        <v>0</v>
      </c>
      <c r="L181" t="b">
        <f>ISTEXT('Background Chem'!L181)</f>
        <v>0</v>
      </c>
      <c r="M181" t="b">
        <f>ISTEXT('Background Chem'!M181)</f>
        <v>0</v>
      </c>
      <c r="N181" t="b">
        <f>ISTEXT('Background Chem'!N181)</f>
        <v>0</v>
      </c>
    </row>
    <row r="182" spans="4:14">
      <c r="D182" t="b">
        <f>ISTEXT('Background Chem'!D182)</f>
        <v>1</v>
      </c>
      <c r="E182" t="b">
        <f>ISTEXT('Background Chem'!E182)</f>
        <v>0</v>
      </c>
      <c r="F182" t="b">
        <f>ISTEXT('Background Chem'!F182)</f>
        <v>1</v>
      </c>
      <c r="G182" t="b">
        <f>ISTEXT('Background Chem'!G182)</f>
        <v>1</v>
      </c>
      <c r="H182" t="b">
        <f>ISTEXT('Background Chem'!H182)</f>
        <v>0</v>
      </c>
      <c r="I182" t="b">
        <f>ISTEXT('Background Chem'!I182)</f>
        <v>1</v>
      </c>
      <c r="J182" t="b">
        <f>ISTEXT('Background Chem'!J182)</f>
        <v>1</v>
      </c>
      <c r="K182" t="b">
        <f>ISTEXT('Background Chem'!K182)</f>
        <v>0</v>
      </c>
      <c r="L182" t="b">
        <f>ISTEXT('Background Chem'!L182)</f>
        <v>0</v>
      </c>
      <c r="M182" t="b">
        <f>ISTEXT('Background Chem'!M182)</f>
        <v>1</v>
      </c>
      <c r="N182" t="b">
        <f>ISTEXT('Background Chem'!N182)</f>
        <v>0</v>
      </c>
    </row>
    <row r="183" spans="4:14">
      <c r="D183" t="b">
        <f>ISTEXT('Background Chem'!D183)</f>
        <v>0</v>
      </c>
      <c r="E183" t="b">
        <f>ISTEXT('Background Chem'!E183)</f>
        <v>1</v>
      </c>
      <c r="F183" t="b">
        <f>ISTEXT('Background Chem'!F183)</f>
        <v>1</v>
      </c>
      <c r="G183" t="b">
        <f>ISTEXT('Background Chem'!G183)</f>
        <v>0</v>
      </c>
      <c r="H183" t="b">
        <f>ISTEXT('Background Chem'!H183)</f>
        <v>0</v>
      </c>
      <c r="I183" t="b">
        <f>ISTEXT('Background Chem'!I183)</f>
        <v>0</v>
      </c>
      <c r="J183" t="b">
        <f>ISTEXT('Background Chem'!J183)</f>
        <v>1</v>
      </c>
      <c r="K183" t="b">
        <f>ISTEXT('Background Chem'!K183)</f>
        <v>0</v>
      </c>
      <c r="L183" t="b">
        <f>ISTEXT('Background Chem'!L183)</f>
        <v>0</v>
      </c>
      <c r="M183" t="b">
        <f>ISTEXT('Background Chem'!M183)</f>
        <v>0</v>
      </c>
      <c r="N183" t="b">
        <f>ISTEXT('Background Chem'!N183)</f>
        <v>0</v>
      </c>
    </row>
    <row r="184" spans="4:14">
      <c r="D184" t="b">
        <f>ISTEXT('Background Chem'!D184)</f>
        <v>1</v>
      </c>
      <c r="E184" t="b">
        <f>ISTEXT('Background Chem'!E184)</f>
        <v>1</v>
      </c>
      <c r="F184" t="b">
        <f>ISTEXT('Background Chem'!F184)</f>
        <v>0</v>
      </c>
      <c r="G184" t="b">
        <f>ISTEXT('Background Chem'!G184)</f>
        <v>0</v>
      </c>
      <c r="H184" t="b">
        <f>ISTEXT('Background Chem'!H184)</f>
        <v>0</v>
      </c>
      <c r="I184" t="b">
        <f>ISTEXT('Background Chem'!I184)</f>
        <v>0</v>
      </c>
      <c r="J184" t="b">
        <f>ISTEXT('Background Chem'!J184)</f>
        <v>1</v>
      </c>
      <c r="K184" t="b">
        <f>ISTEXT('Background Chem'!K184)</f>
        <v>1</v>
      </c>
      <c r="L184" t="b">
        <f>ISTEXT('Background Chem'!L184)</f>
        <v>1</v>
      </c>
      <c r="M184" t="b">
        <f>ISTEXT('Background Chem'!M184)</f>
        <v>1</v>
      </c>
      <c r="N184" t="b">
        <f>ISTEXT('Background Chem'!N184)</f>
        <v>0</v>
      </c>
    </row>
    <row r="185" spans="4:14">
      <c r="D185" t="b">
        <f>ISTEXT('Background Chem'!D185)</f>
        <v>0</v>
      </c>
      <c r="E185" t="b">
        <f>ISTEXT('Background Chem'!E185)</f>
        <v>0</v>
      </c>
      <c r="F185" t="b">
        <f>ISTEXT('Background Chem'!F185)</f>
        <v>0</v>
      </c>
      <c r="G185" t="b">
        <f>ISTEXT('Background Chem'!G185)</f>
        <v>1</v>
      </c>
      <c r="H185" t="b">
        <f>ISTEXT('Background Chem'!H185)</f>
        <v>1</v>
      </c>
      <c r="I185" t="b">
        <f>ISTEXT('Background Chem'!I185)</f>
        <v>1</v>
      </c>
      <c r="J185" t="b">
        <f>ISTEXT('Background Chem'!J185)</f>
        <v>1</v>
      </c>
      <c r="K185" t="b">
        <f>ISTEXT('Background Chem'!K185)</f>
        <v>1</v>
      </c>
      <c r="L185" t="b">
        <f>ISTEXT('Background Chem'!L185)</f>
        <v>0</v>
      </c>
      <c r="M185" t="b">
        <f>ISTEXT('Background Chem'!M185)</f>
        <v>1</v>
      </c>
      <c r="N185" t="b">
        <f>ISTEXT('Background Chem'!N185)</f>
        <v>0</v>
      </c>
    </row>
    <row r="186" spans="4:14">
      <c r="D186" t="b">
        <f>ISTEXT('Background Chem'!D186)</f>
        <v>1</v>
      </c>
      <c r="E186" t="b">
        <f>ISTEXT('Background Chem'!E186)</f>
        <v>0</v>
      </c>
      <c r="F186" t="b">
        <f>ISTEXT('Background Chem'!F186)</f>
        <v>0</v>
      </c>
      <c r="G186" t="b">
        <f>ISTEXT('Background Chem'!G186)</f>
        <v>0</v>
      </c>
      <c r="H186" t="b">
        <f>ISTEXT('Background Chem'!H186)</f>
        <v>1</v>
      </c>
      <c r="I186" t="b">
        <f>ISTEXT('Background Chem'!I186)</f>
        <v>1</v>
      </c>
      <c r="J186" t="b">
        <f>ISTEXT('Background Chem'!J186)</f>
        <v>1</v>
      </c>
      <c r="K186" t="b">
        <f>ISTEXT('Background Chem'!K186)</f>
        <v>1</v>
      </c>
      <c r="L186" t="b">
        <f>ISTEXT('Background Chem'!L186)</f>
        <v>1</v>
      </c>
      <c r="M186" t="b">
        <f>ISTEXT('Background Chem'!M186)</f>
        <v>1</v>
      </c>
      <c r="N186" t="b">
        <f>ISTEXT('Background Chem'!N186)</f>
        <v>0</v>
      </c>
    </row>
    <row r="187" spans="4:14">
      <c r="D187" t="b">
        <f>ISTEXT('Background Chem'!D187)</f>
        <v>0</v>
      </c>
      <c r="E187" t="b">
        <f>ISTEXT('Background Chem'!E187)</f>
        <v>0</v>
      </c>
      <c r="F187" t="b">
        <f>ISTEXT('Background Chem'!F187)</f>
        <v>1</v>
      </c>
      <c r="G187" t="b">
        <f>ISTEXT('Background Chem'!G187)</f>
        <v>0</v>
      </c>
      <c r="H187" t="b">
        <f>ISTEXT('Background Chem'!H187)</f>
        <v>1</v>
      </c>
      <c r="I187" t="b">
        <f>ISTEXT('Background Chem'!I187)</f>
        <v>1</v>
      </c>
      <c r="J187" t="b">
        <f>ISTEXT('Background Chem'!J187)</f>
        <v>0</v>
      </c>
      <c r="K187" t="b">
        <f>ISTEXT('Background Chem'!K187)</f>
        <v>0</v>
      </c>
      <c r="L187" t="b">
        <f>ISTEXT('Background Chem'!L187)</f>
        <v>0</v>
      </c>
      <c r="M187" t="b">
        <f>ISTEXT('Background Chem'!M187)</f>
        <v>1</v>
      </c>
      <c r="N187" t="b">
        <f>ISTEXT('Background Chem'!N187)</f>
        <v>0</v>
      </c>
    </row>
    <row r="188" spans="4:14">
      <c r="D188" t="b">
        <f>ISTEXT('Background Chem'!D188)</f>
        <v>1</v>
      </c>
      <c r="E188" t="b">
        <f>ISTEXT('Background Chem'!E188)</f>
        <v>0</v>
      </c>
      <c r="F188" t="b">
        <f>ISTEXT('Background Chem'!F188)</f>
        <v>1</v>
      </c>
      <c r="G188" t="b">
        <f>ISTEXT('Background Chem'!G188)</f>
        <v>1</v>
      </c>
      <c r="H188" t="b">
        <f>ISTEXT('Background Chem'!H188)</f>
        <v>0</v>
      </c>
      <c r="I188" t="b">
        <f>ISTEXT('Background Chem'!I188)</f>
        <v>0</v>
      </c>
      <c r="J188" t="b">
        <f>ISTEXT('Background Chem'!J188)</f>
        <v>1</v>
      </c>
      <c r="K188" t="b">
        <f>ISTEXT('Background Chem'!K188)</f>
        <v>1</v>
      </c>
      <c r="L188" t="b">
        <f>ISTEXT('Background Chem'!L188)</f>
        <v>1</v>
      </c>
      <c r="M188" t="b">
        <f>ISTEXT('Background Chem'!M188)</f>
        <v>1</v>
      </c>
      <c r="N188" t="b">
        <f>ISTEXT('Background Chem'!N188)</f>
        <v>0</v>
      </c>
    </row>
    <row r="189" spans="4:14">
      <c r="D189" t="b">
        <f>ISTEXT('Background Chem'!D189)</f>
        <v>1</v>
      </c>
      <c r="E189" t="b">
        <f>ISTEXT('Background Chem'!E189)</f>
        <v>1</v>
      </c>
      <c r="F189" t="b">
        <f>ISTEXT('Background Chem'!F189)</f>
        <v>0</v>
      </c>
      <c r="G189" t="b">
        <f>ISTEXT('Background Chem'!G189)</f>
        <v>1</v>
      </c>
      <c r="H189" t="b">
        <f>ISTEXT('Background Chem'!H189)</f>
        <v>1</v>
      </c>
      <c r="I189" t="b">
        <f>ISTEXT('Background Chem'!I189)</f>
        <v>1</v>
      </c>
      <c r="J189" t="b">
        <f>ISTEXT('Background Chem'!J189)</f>
        <v>0</v>
      </c>
      <c r="K189" t="b">
        <f>ISTEXT('Background Chem'!K189)</f>
        <v>1</v>
      </c>
      <c r="L189" t="b">
        <f>ISTEXT('Background Chem'!L189)</f>
        <v>1</v>
      </c>
      <c r="M189" t="b">
        <f>ISTEXT('Background Chem'!M189)</f>
        <v>0</v>
      </c>
      <c r="N189" t="b">
        <f>ISTEXT('Background Chem'!N189)</f>
        <v>0</v>
      </c>
    </row>
    <row r="190" spans="4:14">
      <c r="D190" t="b">
        <f>ISTEXT('Background Chem'!D190)</f>
        <v>0</v>
      </c>
      <c r="E190" t="b">
        <f>ISTEXT('Background Chem'!E190)</f>
        <v>0</v>
      </c>
      <c r="F190" t="b">
        <f>ISTEXT('Background Chem'!F190)</f>
        <v>0</v>
      </c>
      <c r="G190" t="b">
        <f>ISTEXT('Background Chem'!G190)</f>
        <v>0</v>
      </c>
      <c r="H190" t="b">
        <f>ISTEXT('Background Chem'!H190)</f>
        <v>0</v>
      </c>
      <c r="I190" t="b">
        <f>ISTEXT('Background Chem'!I190)</f>
        <v>1</v>
      </c>
      <c r="J190" t="b">
        <f>ISTEXT('Background Chem'!J190)</f>
        <v>0</v>
      </c>
      <c r="K190" t="b">
        <f>ISTEXT('Background Chem'!K190)</f>
        <v>1</v>
      </c>
      <c r="L190" t="b">
        <f>ISTEXT('Background Chem'!L190)</f>
        <v>1</v>
      </c>
      <c r="M190" t="b">
        <f>ISTEXT('Background Chem'!M190)</f>
        <v>1</v>
      </c>
      <c r="N190" t="b">
        <f>ISTEXT('Background Chem'!N190)</f>
        <v>0</v>
      </c>
    </row>
    <row r="191" spans="4:14">
      <c r="D191" t="b">
        <f>ISTEXT('Background Chem'!D191)</f>
        <v>0</v>
      </c>
      <c r="E191" t="b">
        <f>ISTEXT('Background Chem'!E191)</f>
        <v>0</v>
      </c>
      <c r="F191" t="b">
        <f>ISTEXT('Background Chem'!F191)</f>
        <v>0</v>
      </c>
      <c r="G191" t="b">
        <f>ISTEXT('Background Chem'!G191)</f>
        <v>1</v>
      </c>
      <c r="H191" t="b">
        <f>ISTEXT('Background Chem'!H191)</f>
        <v>0</v>
      </c>
      <c r="I191" t="b">
        <f>ISTEXT('Background Chem'!I191)</f>
        <v>1</v>
      </c>
      <c r="J191" t="b">
        <f>ISTEXT('Background Chem'!J191)</f>
        <v>1</v>
      </c>
      <c r="K191" t="b">
        <f>ISTEXT('Background Chem'!K191)</f>
        <v>0</v>
      </c>
      <c r="L191" t="b">
        <f>ISTEXT('Background Chem'!L191)</f>
        <v>0</v>
      </c>
      <c r="M191" t="b">
        <f>ISTEXT('Background Chem'!M191)</f>
        <v>0</v>
      </c>
      <c r="N191" t="b">
        <f>ISTEXT('Background Chem'!N191)</f>
        <v>0</v>
      </c>
    </row>
    <row r="192" spans="4:14">
      <c r="D192" t="b">
        <f>ISTEXT('Background Chem'!D192)</f>
        <v>0</v>
      </c>
      <c r="E192" t="b">
        <f>ISTEXT('Background Chem'!E192)</f>
        <v>0</v>
      </c>
      <c r="F192" t="b">
        <f>ISTEXT('Background Chem'!F192)</f>
        <v>1</v>
      </c>
      <c r="G192" t="b">
        <f>ISTEXT('Background Chem'!G192)</f>
        <v>1</v>
      </c>
      <c r="H192" t="b">
        <f>ISTEXT('Background Chem'!H192)</f>
        <v>1</v>
      </c>
      <c r="I192" t="b">
        <f>ISTEXT('Background Chem'!I192)</f>
        <v>1</v>
      </c>
      <c r="J192" t="b">
        <f>ISTEXT('Background Chem'!J192)</f>
        <v>1</v>
      </c>
      <c r="K192" t="b">
        <f>ISTEXT('Background Chem'!K192)</f>
        <v>1</v>
      </c>
      <c r="L192" t="b">
        <f>ISTEXT('Background Chem'!L192)</f>
        <v>1</v>
      </c>
      <c r="M192" t="b">
        <f>ISTEXT('Background Chem'!M192)</f>
        <v>0</v>
      </c>
      <c r="N192" t="b">
        <f>ISTEXT('Background Chem'!N192)</f>
        <v>0</v>
      </c>
    </row>
    <row r="193" spans="4:14">
      <c r="D193" t="b">
        <f>ISTEXT('Background Chem'!D193)</f>
        <v>0</v>
      </c>
      <c r="E193" t="b">
        <f>ISTEXT('Background Chem'!E193)</f>
        <v>0</v>
      </c>
      <c r="F193" t="b">
        <f>ISTEXT('Background Chem'!F193)</f>
        <v>1</v>
      </c>
      <c r="G193" t="b">
        <f>ISTEXT('Background Chem'!G193)</f>
        <v>1</v>
      </c>
      <c r="H193" t="b">
        <f>ISTEXT('Background Chem'!H193)</f>
        <v>1</v>
      </c>
      <c r="I193" t="b">
        <f>ISTEXT('Background Chem'!I193)</f>
        <v>0</v>
      </c>
      <c r="J193" t="b">
        <f>ISTEXT('Background Chem'!J193)</f>
        <v>1</v>
      </c>
      <c r="K193" t="b">
        <f>ISTEXT('Background Chem'!K193)</f>
        <v>0</v>
      </c>
      <c r="L193" t="b">
        <f>ISTEXT('Background Chem'!L193)</f>
        <v>0</v>
      </c>
      <c r="M193" t="b">
        <f>ISTEXT('Background Chem'!M193)</f>
        <v>0</v>
      </c>
      <c r="N193" t="b">
        <f>ISTEXT('Background Chem'!N193)</f>
        <v>0</v>
      </c>
    </row>
    <row r="194" spans="4:14">
      <c r="D194" t="b">
        <f>ISTEXT('Background Chem'!D194)</f>
        <v>0</v>
      </c>
      <c r="E194" t="b">
        <f>ISTEXT('Background Chem'!E194)</f>
        <v>1</v>
      </c>
      <c r="F194" t="b">
        <f>ISTEXT('Background Chem'!F194)</f>
        <v>1</v>
      </c>
      <c r="G194" t="b">
        <f>ISTEXT('Background Chem'!G194)</f>
        <v>0</v>
      </c>
      <c r="H194" t="b">
        <f>ISTEXT('Background Chem'!H194)</f>
        <v>1</v>
      </c>
      <c r="I194" t="b">
        <f>ISTEXT('Background Chem'!I194)</f>
        <v>1</v>
      </c>
      <c r="J194" t="b">
        <f>ISTEXT('Background Chem'!J194)</f>
        <v>1</v>
      </c>
      <c r="K194" t="b">
        <f>ISTEXT('Background Chem'!K194)</f>
        <v>1</v>
      </c>
      <c r="L194" t="b">
        <f>ISTEXT('Background Chem'!L194)</f>
        <v>0</v>
      </c>
      <c r="M194" t="b">
        <f>ISTEXT('Background Chem'!M194)</f>
        <v>1</v>
      </c>
      <c r="N194" t="b">
        <f>ISTEXT('Background Chem'!N194)</f>
        <v>0</v>
      </c>
    </row>
    <row r="195" spans="4:14">
      <c r="D195" t="b">
        <f>ISTEXT('Background Chem'!D195)</f>
        <v>0</v>
      </c>
      <c r="E195" t="b">
        <f>ISTEXT('Background Chem'!E195)</f>
        <v>1</v>
      </c>
      <c r="F195" t="b">
        <f>ISTEXT('Background Chem'!F195)</f>
        <v>1</v>
      </c>
      <c r="G195" t="b">
        <f>ISTEXT('Background Chem'!G195)</f>
        <v>1</v>
      </c>
      <c r="H195" t="b">
        <f>ISTEXT('Background Chem'!H195)</f>
        <v>0</v>
      </c>
      <c r="I195" t="b">
        <f>ISTEXT('Background Chem'!I195)</f>
        <v>1</v>
      </c>
      <c r="J195" t="b">
        <f>ISTEXT('Background Chem'!J195)</f>
        <v>1</v>
      </c>
      <c r="K195" t="b">
        <f>ISTEXT('Background Chem'!K195)</f>
        <v>0</v>
      </c>
      <c r="L195" t="b">
        <f>ISTEXT('Background Chem'!L195)</f>
        <v>1</v>
      </c>
      <c r="M195" t="b">
        <f>ISTEXT('Background Chem'!M195)</f>
        <v>1</v>
      </c>
      <c r="N195" t="b">
        <f>ISTEXT('Background Chem'!N195)</f>
        <v>0</v>
      </c>
    </row>
    <row r="196" spans="4:14">
      <c r="D196" t="b">
        <f>ISTEXT('Background Chem'!D196)</f>
        <v>0</v>
      </c>
      <c r="E196" t="b">
        <f>ISTEXT('Background Chem'!E196)</f>
        <v>0</v>
      </c>
      <c r="F196" t="b">
        <f>ISTEXT('Background Chem'!F196)</f>
        <v>0</v>
      </c>
      <c r="G196" t="b">
        <f>ISTEXT('Background Chem'!G196)</f>
        <v>0</v>
      </c>
      <c r="H196" t="b">
        <f>ISTEXT('Background Chem'!H196)</f>
        <v>0</v>
      </c>
      <c r="I196" t="b">
        <f>ISTEXT('Background Chem'!I196)</f>
        <v>1</v>
      </c>
      <c r="J196" t="b">
        <f>ISTEXT('Background Chem'!J196)</f>
        <v>0</v>
      </c>
      <c r="K196" t="b">
        <f>ISTEXT('Background Chem'!K196)</f>
        <v>1</v>
      </c>
      <c r="L196" t="b">
        <f>ISTEXT('Background Chem'!L196)</f>
        <v>0</v>
      </c>
      <c r="M196" t="b">
        <f>ISTEXT('Background Chem'!M196)</f>
        <v>0</v>
      </c>
      <c r="N196" t="b">
        <f>ISTEXT('Background Chem'!N196)</f>
        <v>0</v>
      </c>
    </row>
    <row r="197" spans="4:14">
      <c r="D197" t="b">
        <f>ISTEXT('Background Chem'!D197)</f>
        <v>0</v>
      </c>
      <c r="E197" t="b">
        <f>ISTEXT('Background Chem'!E197)</f>
        <v>0</v>
      </c>
      <c r="F197" t="b">
        <f>ISTEXT('Background Chem'!F197)</f>
        <v>0</v>
      </c>
      <c r="G197" t="b">
        <f>ISTEXT('Background Chem'!G197)</f>
        <v>0</v>
      </c>
      <c r="H197" t="b">
        <f>ISTEXT('Background Chem'!H197)</f>
        <v>0</v>
      </c>
      <c r="I197" t="b">
        <f>ISTEXT('Background Chem'!I197)</f>
        <v>0</v>
      </c>
      <c r="J197" t="b">
        <f>ISTEXT('Background Chem'!J197)</f>
        <v>0</v>
      </c>
      <c r="K197" t="b">
        <f>ISTEXT('Background Chem'!K197)</f>
        <v>1</v>
      </c>
      <c r="L197" t="b">
        <f>ISTEXT('Background Chem'!L197)</f>
        <v>1</v>
      </c>
      <c r="M197" t="b">
        <f>ISTEXT('Background Chem'!M197)</f>
        <v>1</v>
      </c>
      <c r="N197" t="b">
        <f>ISTEXT('Background Chem'!N197)</f>
        <v>0</v>
      </c>
    </row>
    <row r="198" spans="4:14">
      <c r="D198" t="b">
        <f>ISTEXT('Background Chem'!D198)</f>
        <v>0</v>
      </c>
      <c r="E198" t="b">
        <f>ISTEXT('Background Chem'!E198)</f>
        <v>0</v>
      </c>
      <c r="F198" t="b">
        <f>ISTEXT('Background Chem'!F198)</f>
        <v>0</v>
      </c>
      <c r="G198" t="b">
        <f>ISTEXT('Background Chem'!G198)</f>
        <v>0</v>
      </c>
      <c r="H198" t="b">
        <f>ISTEXT('Background Chem'!H198)</f>
        <v>0</v>
      </c>
      <c r="I198" t="b">
        <f>ISTEXT('Background Chem'!I198)</f>
        <v>1</v>
      </c>
      <c r="J198" t="b">
        <f>ISTEXT('Background Chem'!J198)</f>
        <v>0</v>
      </c>
      <c r="K198" t="b">
        <f>ISTEXT('Background Chem'!K198)</f>
        <v>1</v>
      </c>
      <c r="L198" t="b">
        <f>ISTEXT('Background Chem'!L198)</f>
        <v>0</v>
      </c>
      <c r="M198" t="b">
        <f>ISTEXT('Background Chem'!M198)</f>
        <v>0</v>
      </c>
      <c r="N198" t="b">
        <f>ISTEXT('Background Chem'!N198)</f>
        <v>0</v>
      </c>
    </row>
    <row r="199" spans="4:14">
      <c r="D199" t="b">
        <f>ISTEXT('Background Chem'!D199)</f>
        <v>1</v>
      </c>
      <c r="E199" t="b">
        <f>ISTEXT('Background Chem'!E199)</f>
        <v>1</v>
      </c>
      <c r="F199" t="b">
        <f>ISTEXT('Background Chem'!F199)</f>
        <v>0</v>
      </c>
      <c r="G199" t="b">
        <f>ISTEXT('Background Chem'!G199)</f>
        <v>0</v>
      </c>
      <c r="H199" t="b">
        <f>ISTEXT('Background Chem'!H199)</f>
        <v>0</v>
      </c>
      <c r="I199" t="b">
        <f>ISTEXT('Background Chem'!I199)</f>
        <v>0</v>
      </c>
      <c r="J199" t="b">
        <f>ISTEXT('Background Chem'!J199)</f>
        <v>0</v>
      </c>
      <c r="K199" t="b">
        <f>ISTEXT('Background Chem'!K199)</f>
        <v>0</v>
      </c>
      <c r="L199" t="b">
        <f>ISTEXT('Background Chem'!L199)</f>
        <v>0</v>
      </c>
      <c r="M199" t="b">
        <f>ISTEXT('Background Chem'!M199)</f>
        <v>0</v>
      </c>
      <c r="N199" t="b">
        <f>ISTEXT('Background Chem'!N199)</f>
        <v>0</v>
      </c>
    </row>
    <row r="200" spans="4:14">
      <c r="D200" t="b">
        <f>ISTEXT('Background Chem'!D200)</f>
        <v>0</v>
      </c>
      <c r="E200" t="b">
        <f>ISTEXT('Background Chem'!E200)</f>
        <v>0</v>
      </c>
      <c r="F200" t="b">
        <f>ISTEXT('Background Chem'!F200)</f>
        <v>0</v>
      </c>
      <c r="G200" t="b">
        <f>ISTEXT('Background Chem'!G200)</f>
        <v>0</v>
      </c>
      <c r="H200" t="b">
        <f>ISTEXT('Background Chem'!H200)</f>
        <v>0</v>
      </c>
      <c r="I200" t="b">
        <f>ISTEXT('Background Chem'!I200)</f>
        <v>0</v>
      </c>
      <c r="J200" t="b">
        <f>ISTEXT('Background Chem'!J200)</f>
        <v>0</v>
      </c>
      <c r="K200" t="b">
        <f>ISTEXT('Background Chem'!K200)</f>
        <v>1</v>
      </c>
      <c r="L200" t="b">
        <f>ISTEXT('Background Chem'!L200)</f>
        <v>1</v>
      </c>
      <c r="M200" t="b">
        <f>ISTEXT('Background Chem'!M200)</f>
        <v>1</v>
      </c>
      <c r="N200" t="b">
        <f>ISTEXT('Background Chem'!N200)</f>
        <v>0</v>
      </c>
    </row>
    <row r="201" spans="4:14">
      <c r="D201" t="b">
        <f>ISTEXT('Background Chem'!D201)</f>
        <v>1</v>
      </c>
      <c r="E201" t="b">
        <f>ISTEXT('Background Chem'!E201)</f>
        <v>1</v>
      </c>
      <c r="F201" t="b">
        <f>ISTEXT('Background Chem'!F201)</f>
        <v>0</v>
      </c>
      <c r="G201" t="b">
        <f>ISTEXT('Background Chem'!G201)</f>
        <v>0</v>
      </c>
      <c r="H201" t="b">
        <f>ISTEXT('Background Chem'!H201)</f>
        <v>1</v>
      </c>
      <c r="I201" t="b">
        <f>ISTEXT('Background Chem'!I201)</f>
        <v>0</v>
      </c>
      <c r="J201" t="b">
        <f>ISTEXT('Background Chem'!J201)</f>
        <v>0</v>
      </c>
      <c r="K201" t="b">
        <f>ISTEXT('Background Chem'!K201)</f>
        <v>1</v>
      </c>
      <c r="L201" t="b">
        <f>ISTEXT('Background Chem'!L201)</f>
        <v>0</v>
      </c>
      <c r="M201" t="b">
        <f>ISTEXT('Background Chem'!M201)</f>
        <v>1</v>
      </c>
      <c r="N201" t="b">
        <f>ISTEXT('Background Chem'!N201)</f>
        <v>0</v>
      </c>
    </row>
    <row r="202" spans="4:14">
      <c r="D202" t="b">
        <f>ISTEXT('Background Chem'!D202)</f>
        <v>0</v>
      </c>
      <c r="E202" t="b">
        <f>ISTEXT('Background Chem'!E202)</f>
        <v>0</v>
      </c>
      <c r="F202" t="b">
        <f>ISTEXT('Background Chem'!F202)</f>
        <v>0</v>
      </c>
      <c r="G202" t="b">
        <f>ISTEXT('Background Chem'!G202)</f>
        <v>0</v>
      </c>
      <c r="H202" t="b">
        <f>ISTEXT('Background Chem'!H202)</f>
        <v>0</v>
      </c>
      <c r="I202" t="b">
        <f>ISTEXT('Background Chem'!I202)</f>
        <v>0</v>
      </c>
      <c r="J202" t="b">
        <f>ISTEXT('Background Chem'!J202)</f>
        <v>0</v>
      </c>
      <c r="K202" t="b">
        <f>ISTEXT('Background Chem'!K202)</f>
        <v>0</v>
      </c>
      <c r="L202" t="b">
        <f>ISTEXT('Background Chem'!L202)</f>
        <v>0</v>
      </c>
      <c r="M202" t="b">
        <f>ISTEXT('Background Chem'!M202)</f>
        <v>0</v>
      </c>
      <c r="N202" t="b">
        <f>ISTEXT('Background Chem'!N202)</f>
        <v>0</v>
      </c>
    </row>
    <row r="203" spans="4:14">
      <c r="D203" t="b">
        <f>ISTEXT('Background Chem'!D203)</f>
        <v>0</v>
      </c>
      <c r="E203" t="b">
        <f>ISTEXT('Background Chem'!E203)</f>
        <v>0</v>
      </c>
      <c r="F203" t="b">
        <f>ISTEXT('Background Chem'!F203)</f>
        <v>0</v>
      </c>
      <c r="G203" t="b">
        <f>ISTEXT('Background Chem'!G203)</f>
        <v>0</v>
      </c>
      <c r="H203" t="b">
        <f>ISTEXT('Background Chem'!H203)</f>
        <v>0</v>
      </c>
      <c r="I203" t="b">
        <f>ISTEXT('Background Chem'!I203)</f>
        <v>0</v>
      </c>
      <c r="J203" t="b">
        <f>ISTEXT('Background Chem'!J203)</f>
        <v>0</v>
      </c>
      <c r="K203" t="b">
        <f>ISTEXT('Background Chem'!K203)</f>
        <v>0</v>
      </c>
      <c r="L203" t="b">
        <f>ISTEXT('Background Chem'!L203)</f>
        <v>0</v>
      </c>
      <c r="M203" t="b">
        <f>ISTEXT('Background Chem'!M203)</f>
        <v>0</v>
      </c>
      <c r="N203" t="b">
        <f>ISTEXT('Background Chem'!N203)</f>
        <v>0</v>
      </c>
    </row>
    <row r="204" spans="4:14">
      <c r="D204" t="b">
        <f>ISTEXT('Background Chem'!D204)</f>
        <v>0</v>
      </c>
      <c r="E204" t="b">
        <f>ISTEXT('Background Chem'!E204)</f>
        <v>0</v>
      </c>
      <c r="F204" t="b">
        <f>ISTEXT('Background Chem'!F204)</f>
        <v>0</v>
      </c>
      <c r="G204" t="b">
        <f>ISTEXT('Background Chem'!G204)</f>
        <v>0</v>
      </c>
      <c r="H204" t="b">
        <f>ISTEXT('Background Chem'!H204)</f>
        <v>0</v>
      </c>
      <c r="I204" t="b">
        <f>ISTEXT('Background Chem'!I204)</f>
        <v>0</v>
      </c>
      <c r="J204" t="b">
        <f>ISTEXT('Background Chem'!J204)</f>
        <v>0</v>
      </c>
      <c r="K204" t="b">
        <f>ISTEXT('Background Chem'!K204)</f>
        <v>0</v>
      </c>
      <c r="L204" t="b">
        <f>ISTEXT('Background Chem'!L204)</f>
        <v>0</v>
      </c>
      <c r="M204" t="b">
        <f>ISTEXT('Background Chem'!M204)</f>
        <v>0</v>
      </c>
      <c r="N204" t="b">
        <f>ISTEXT('Background Chem'!N204)</f>
        <v>0</v>
      </c>
    </row>
    <row r="205" spans="4:14">
      <c r="D205" t="b">
        <f>ISTEXT('Background Chem'!D205)</f>
        <v>0</v>
      </c>
      <c r="E205" t="b">
        <f>ISTEXT('Background Chem'!E205)</f>
        <v>0</v>
      </c>
      <c r="F205" t="b">
        <f>ISTEXT('Background Chem'!F205)</f>
        <v>0</v>
      </c>
      <c r="G205" t="b">
        <f>ISTEXT('Background Chem'!G205)</f>
        <v>0</v>
      </c>
      <c r="H205" t="b">
        <f>ISTEXT('Background Chem'!H205)</f>
        <v>0</v>
      </c>
      <c r="I205" t="b">
        <f>ISTEXT('Background Chem'!I205)</f>
        <v>0</v>
      </c>
      <c r="J205" t="b">
        <f>ISTEXT('Background Chem'!J205)</f>
        <v>0</v>
      </c>
      <c r="K205" t="b">
        <f>ISTEXT('Background Chem'!K205)</f>
        <v>0</v>
      </c>
      <c r="L205" t="b">
        <f>ISTEXT('Background Chem'!L205)</f>
        <v>0</v>
      </c>
      <c r="M205" t="b">
        <f>ISTEXT('Background Chem'!M205)</f>
        <v>0</v>
      </c>
      <c r="N205" t="b">
        <f>ISTEXT('Background Chem'!N205)</f>
        <v>0</v>
      </c>
    </row>
    <row r="206" spans="4:14">
      <c r="D206" t="b">
        <f>ISTEXT('Background Chem'!D206)</f>
        <v>0</v>
      </c>
      <c r="E206" t="b">
        <f>ISTEXT('Background Chem'!E206)</f>
        <v>0</v>
      </c>
      <c r="F206" t="b">
        <f>ISTEXT('Background Chem'!F206)</f>
        <v>0</v>
      </c>
      <c r="G206" t="b">
        <f>ISTEXT('Background Chem'!G206)</f>
        <v>0</v>
      </c>
      <c r="H206" t="b">
        <f>ISTEXT('Background Chem'!H206)</f>
        <v>0</v>
      </c>
      <c r="I206" t="b">
        <f>ISTEXT('Background Chem'!I206)</f>
        <v>0</v>
      </c>
      <c r="J206" t="b">
        <f>ISTEXT('Background Chem'!J206)</f>
        <v>0</v>
      </c>
      <c r="K206" t="b">
        <f>ISTEXT('Background Chem'!K206)</f>
        <v>0</v>
      </c>
      <c r="L206" t="b">
        <f>ISTEXT('Background Chem'!L206)</f>
        <v>0</v>
      </c>
      <c r="M206" t="b">
        <f>ISTEXT('Background Chem'!M206)</f>
        <v>0</v>
      </c>
      <c r="N206" t="b">
        <f>ISTEXT('Background Chem'!N206)</f>
        <v>0</v>
      </c>
    </row>
    <row r="207" spans="4:14">
      <c r="D207" t="b">
        <f>ISTEXT('Background Chem'!D207)</f>
        <v>0</v>
      </c>
      <c r="E207" t="b">
        <f>ISTEXT('Background Chem'!E207)</f>
        <v>0</v>
      </c>
      <c r="F207" t="b">
        <f>ISTEXT('Background Chem'!F207)</f>
        <v>0</v>
      </c>
      <c r="G207" t="b">
        <f>ISTEXT('Background Chem'!G207)</f>
        <v>0</v>
      </c>
      <c r="H207" t="b">
        <f>ISTEXT('Background Chem'!H207)</f>
        <v>0</v>
      </c>
      <c r="I207" t="b">
        <f>ISTEXT('Background Chem'!I207)</f>
        <v>0</v>
      </c>
      <c r="J207" t="b">
        <f>ISTEXT('Background Chem'!J207)</f>
        <v>0</v>
      </c>
      <c r="K207" t="b">
        <f>ISTEXT('Background Chem'!K207)</f>
        <v>0</v>
      </c>
      <c r="L207" t="b">
        <f>ISTEXT('Background Chem'!L207)</f>
        <v>0</v>
      </c>
      <c r="M207" t="b">
        <f>ISTEXT('Background Chem'!M207)</f>
        <v>0</v>
      </c>
      <c r="N207" t="b">
        <f>ISTEXT('Background Chem'!N207)</f>
        <v>0</v>
      </c>
    </row>
    <row r="208" spans="4:14">
      <c r="D208" t="b">
        <f>ISTEXT('Background Chem'!D208)</f>
        <v>0</v>
      </c>
      <c r="E208" t="b">
        <f>ISTEXT('Background Chem'!E208)</f>
        <v>0</v>
      </c>
      <c r="F208" t="b">
        <f>ISTEXT('Background Chem'!F208)</f>
        <v>0</v>
      </c>
      <c r="G208" t="b">
        <f>ISTEXT('Background Chem'!G208)</f>
        <v>0</v>
      </c>
      <c r="H208" t="b">
        <f>ISTEXT('Background Chem'!H208)</f>
        <v>0</v>
      </c>
      <c r="I208" t="b">
        <f>ISTEXT('Background Chem'!I208)</f>
        <v>0</v>
      </c>
      <c r="J208" t="b">
        <f>ISTEXT('Background Chem'!J208)</f>
        <v>0</v>
      </c>
      <c r="K208" t="b">
        <f>ISTEXT('Background Chem'!K208)</f>
        <v>0</v>
      </c>
      <c r="L208" t="b">
        <f>ISTEXT('Background Chem'!L208)</f>
        <v>0</v>
      </c>
      <c r="M208" t="b">
        <f>ISTEXT('Background Chem'!M208)</f>
        <v>0</v>
      </c>
      <c r="N208" t="b">
        <f>ISTEXT('Background Chem'!N208)</f>
        <v>0</v>
      </c>
    </row>
    <row r="209" spans="4:14">
      <c r="D209" t="b">
        <f>ISTEXT('Background Chem'!D209)</f>
        <v>0</v>
      </c>
      <c r="E209" t="b">
        <f>ISTEXT('Background Chem'!E209)</f>
        <v>0</v>
      </c>
      <c r="F209" t="b">
        <f>ISTEXT('Background Chem'!F209)</f>
        <v>0</v>
      </c>
      <c r="G209" t="b">
        <f>ISTEXT('Background Chem'!G209)</f>
        <v>0</v>
      </c>
      <c r="H209" t="b">
        <f>ISTEXT('Background Chem'!H209)</f>
        <v>0</v>
      </c>
      <c r="I209" t="b">
        <f>ISTEXT('Background Chem'!I209)</f>
        <v>0</v>
      </c>
      <c r="J209" t="b">
        <f>ISTEXT('Background Chem'!J209)</f>
        <v>0</v>
      </c>
      <c r="K209" t="b">
        <f>ISTEXT('Background Chem'!K209)</f>
        <v>0</v>
      </c>
      <c r="L209" t="b">
        <f>ISTEXT('Background Chem'!L209)</f>
        <v>0</v>
      </c>
      <c r="M209" t="b">
        <f>ISTEXT('Background Chem'!M209)</f>
        <v>0</v>
      </c>
      <c r="N209" t="b">
        <f>ISTEXT('Background Chem'!N209)</f>
        <v>0</v>
      </c>
    </row>
    <row r="210" spans="4:14">
      <c r="D210" t="b">
        <f>ISTEXT('Background Chem'!D210)</f>
        <v>0</v>
      </c>
      <c r="E210" t="b">
        <f>ISTEXT('Background Chem'!E210)</f>
        <v>0</v>
      </c>
      <c r="F210" t="b">
        <f>ISTEXT('Background Chem'!F210)</f>
        <v>0</v>
      </c>
      <c r="G210" t="b">
        <f>ISTEXT('Background Chem'!G210)</f>
        <v>0</v>
      </c>
      <c r="H210" t="b">
        <f>ISTEXT('Background Chem'!H210)</f>
        <v>0</v>
      </c>
      <c r="I210" t="b">
        <f>ISTEXT('Background Chem'!I210)</f>
        <v>0</v>
      </c>
      <c r="J210" t="b">
        <f>ISTEXT('Background Chem'!J210)</f>
        <v>0</v>
      </c>
      <c r="K210" t="b">
        <f>ISTEXT('Background Chem'!K210)</f>
        <v>0</v>
      </c>
      <c r="L210" t="b">
        <f>ISTEXT('Background Chem'!L210)</f>
        <v>0</v>
      </c>
      <c r="M210" t="b">
        <f>ISTEXT('Background Chem'!M210)</f>
        <v>0</v>
      </c>
      <c r="N210" t="b">
        <f>ISTEXT('Background Chem'!N210)</f>
        <v>0</v>
      </c>
    </row>
    <row r="211" spans="4:14">
      <c r="D211" t="b">
        <f>ISTEXT('Background Chem'!D211)</f>
        <v>0</v>
      </c>
      <c r="E211" t="b">
        <f>ISTEXT('Background Chem'!E211)</f>
        <v>0</v>
      </c>
      <c r="F211" t="b">
        <f>ISTEXT('Background Chem'!F211)</f>
        <v>0</v>
      </c>
      <c r="G211" t="b">
        <f>ISTEXT('Background Chem'!G211)</f>
        <v>0</v>
      </c>
      <c r="H211" t="b">
        <f>ISTEXT('Background Chem'!H211)</f>
        <v>0</v>
      </c>
      <c r="I211" t="b">
        <f>ISTEXT('Background Chem'!I211)</f>
        <v>0</v>
      </c>
      <c r="J211" t="b">
        <f>ISTEXT('Background Chem'!J211)</f>
        <v>0</v>
      </c>
      <c r="K211" t="b">
        <f>ISTEXT('Background Chem'!K211)</f>
        <v>0</v>
      </c>
      <c r="L211" t="b">
        <f>ISTEXT('Background Chem'!L211)</f>
        <v>0</v>
      </c>
      <c r="M211" t="b">
        <f>ISTEXT('Background Chem'!M211)</f>
        <v>0</v>
      </c>
      <c r="N211" t="b">
        <f>ISTEXT('Background Chem'!N211)</f>
        <v>0</v>
      </c>
    </row>
    <row r="212" spans="4:14">
      <c r="D212" t="b">
        <f>ISTEXT('Background Chem'!D212)</f>
        <v>0</v>
      </c>
      <c r="E212" t="b">
        <f>ISTEXT('Background Chem'!E212)</f>
        <v>0</v>
      </c>
      <c r="F212" t="b">
        <f>ISTEXT('Background Chem'!F212)</f>
        <v>0</v>
      </c>
      <c r="G212" t="b">
        <f>ISTEXT('Background Chem'!G212)</f>
        <v>0</v>
      </c>
      <c r="H212" t="b">
        <f>ISTEXT('Background Chem'!H212)</f>
        <v>0</v>
      </c>
      <c r="I212" t="b">
        <f>ISTEXT('Background Chem'!I212)</f>
        <v>0</v>
      </c>
      <c r="J212" t="b">
        <f>ISTEXT('Background Chem'!J212)</f>
        <v>0</v>
      </c>
      <c r="K212" t="b">
        <f>ISTEXT('Background Chem'!K212)</f>
        <v>0</v>
      </c>
      <c r="L212" t="b">
        <f>ISTEXT('Background Chem'!L212)</f>
        <v>0</v>
      </c>
      <c r="M212" t="b">
        <f>ISTEXT('Background Chem'!M212)</f>
        <v>0</v>
      </c>
      <c r="N212" t="b">
        <f>ISTEXT('Background Chem'!N212)</f>
        <v>0</v>
      </c>
    </row>
    <row r="213" spans="4:14">
      <c r="D213" t="b">
        <f>ISTEXT('Background Chem'!D213)</f>
        <v>0</v>
      </c>
      <c r="E213" t="b">
        <f>ISTEXT('Background Chem'!E213)</f>
        <v>0</v>
      </c>
      <c r="F213" t="b">
        <f>ISTEXT('Background Chem'!F213)</f>
        <v>0</v>
      </c>
      <c r="G213" t="b">
        <f>ISTEXT('Background Chem'!G213)</f>
        <v>0</v>
      </c>
      <c r="H213" t="b">
        <f>ISTEXT('Background Chem'!H213)</f>
        <v>0</v>
      </c>
      <c r="I213" t="b">
        <f>ISTEXT('Background Chem'!I213)</f>
        <v>0</v>
      </c>
      <c r="J213" t="b">
        <f>ISTEXT('Background Chem'!J213)</f>
        <v>0</v>
      </c>
      <c r="K213" t="b">
        <f>ISTEXT('Background Chem'!K213)</f>
        <v>0</v>
      </c>
      <c r="L213" t="b">
        <f>ISTEXT('Background Chem'!L213)</f>
        <v>0</v>
      </c>
      <c r="M213" t="b">
        <f>ISTEXT('Background Chem'!M213)</f>
        <v>0</v>
      </c>
      <c r="N213" t="b">
        <f>ISTEXT('Background Chem'!N213)</f>
        <v>0</v>
      </c>
    </row>
    <row r="214" spans="4:14">
      <c r="D214" t="b">
        <f>ISTEXT('Background Chem'!D214)</f>
        <v>0</v>
      </c>
      <c r="E214" t="b">
        <f>ISTEXT('Background Chem'!E214)</f>
        <v>0</v>
      </c>
      <c r="F214" t="b">
        <f>ISTEXT('Background Chem'!F214)</f>
        <v>0</v>
      </c>
      <c r="G214" t="b">
        <f>ISTEXT('Background Chem'!G214)</f>
        <v>0</v>
      </c>
      <c r="H214" t="b">
        <f>ISTEXT('Background Chem'!H214)</f>
        <v>0</v>
      </c>
      <c r="I214" t="b">
        <f>ISTEXT('Background Chem'!I214)</f>
        <v>0</v>
      </c>
      <c r="J214" t="b">
        <f>ISTEXT('Background Chem'!J214)</f>
        <v>0</v>
      </c>
      <c r="K214" t="b">
        <f>ISTEXT('Background Chem'!K214)</f>
        <v>0</v>
      </c>
      <c r="L214" t="b">
        <f>ISTEXT('Background Chem'!L214)</f>
        <v>0</v>
      </c>
      <c r="M214" t="b">
        <f>ISTEXT('Background Chem'!M214)</f>
        <v>0</v>
      </c>
      <c r="N214" t="b">
        <f>ISTEXT('Background Chem'!N214)</f>
        <v>0</v>
      </c>
    </row>
    <row r="215" spans="4:14">
      <c r="D215" t="b">
        <f>ISTEXT('Background Chem'!D215)</f>
        <v>0</v>
      </c>
      <c r="E215" t="b">
        <f>ISTEXT('Background Chem'!E215)</f>
        <v>0</v>
      </c>
      <c r="F215" t="b">
        <f>ISTEXT('Background Chem'!F215)</f>
        <v>0</v>
      </c>
      <c r="G215" t="b">
        <f>ISTEXT('Background Chem'!G215)</f>
        <v>0</v>
      </c>
      <c r="H215" t="b">
        <f>ISTEXT('Background Chem'!H215)</f>
        <v>0</v>
      </c>
      <c r="I215" t="b">
        <f>ISTEXT('Background Chem'!I215)</f>
        <v>0</v>
      </c>
      <c r="J215" t="b">
        <f>ISTEXT('Background Chem'!J215)</f>
        <v>0</v>
      </c>
      <c r="K215" t="b">
        <f>ISTEXT('Background Chem'!K215)</f>
        <v>0</v>
      </c>
      <c r="L215" t="b">
        <f>ISTEXT('Background Chem'!L215)</f>
        <v>0</v>
      </c>
      <c r="M215" t="b">
        <f>ISTEXT('Background Chem'!M215)</f>
        <v>0</v>
      </c>
      <c r="N215" t="b">
        <f>ISTEXT('Background Chem'!N215)</f>
        <v>0</v>
      </c>
    </row>
    <row r="216" spans="4:14">
      <c r="D216" t="b">
        <f>ISTEXT('Background Chem'!D216)</f>
        <v>0</v>
      </c>
      <c r="E216" t="b">
        <f>ISTEXT('Background Chem'!E216)</f>
        <v>0</v>
      </c>
      <c r="F216" t="b">
        <f>ISTEXT('Background Chem'!F216)</f>
        <v>0</v>
      </c>
      <c r="G216" t="b">
        <f>ISTEXT('Background Chem'!G216)</f>
        <v>0</v>
      </c>
      <c r="H216" t="b">
        <f>ISTEXT('Background Chem'!H216)</f>
        <v>0</v>
      </c>
      <c r="I216" t="b">
        <f>ISTEXT('Background Chem'!I216)</f>
        <v>0</v>
      </c>
      <c r="J216" t="b">
        <f>ISTEXT('Background Chem'!J216)</f>
        <v>0</v>
      </c>
      <c r="K216" t="b">
        <f>ISTEXT('Background Chem'!K216)</f>
        <v>0</v>
      </c>
      <c r="L216" t="b">
        <f>ISTEXT('Background Chem'!L216)</f>
        <v>0</v>
      </c>
      <c r="M216" t="b">
        <f>ISTEXT('Background Chem'!M216)</f>
        <v>0</v>
      </c>
      <c r="N216" t="b">
        <f>ISTEXT('Background Chem'!N216)</f>
        <v>0</v>
      </c>
    </row>
    <row r="217" spans="4:14">
      <c r="D217" t="b">
        <f>ISTEXT('Background Chem'!D217)</f>
        <v>0</v>
      </c>
      <c r="E217" t="b">
        <f>ISTEXT('Background Chem'!E217)</f>
        <v>0</v>
      </c>
      <c r="F217" t="b">
        <f>ISTEXT('Background Chem'!F217)</f>
        <v>0</v>
      </c>
      <c r="G217" t="b">
        <f>ISTEXT('Background Chem'!G217)</f>
        <v>0</v>
      </c>
      <c r="H217" t="b">
        <f>ISTEXT('Background Chem'!H217)</f>
        <v>0</v>
      </c>
      <c r="I217" t="b">
        <f>ISTEXT('Background Chem'!I217)</f>
        <v>0</v>
      </c>
      <c r="J217" t="b">
        <f>ISTEXT('Background Chem'!J217)</f>
        <v>0</v>
      </c>
      <c r="K217" t="b">
        <f>ISTEXT('Background Chem'!K217)</f>
        <v>0</v>
      </c>
      <c r="L217" t="b">
        <f>ISTEXT('Background Chem'!L217)</f>
        <v>0</v>
      </c>
      <c r="M217" t="b">
        <f>ISTEXT('Background Chem'!M217)</f>
        <v>0</v>
      </c>
      <c r="N217" t="b">
        <f>ISTEXT('Background Chem'!N217)</f>
        <v>0</v>
      </c>
    </row>
    <row r="218" spans="4:14">
      <c r="D218" t="b">
        <f>ISTEXT('Background Chem'!D218)</f>
        <v>0</v>
      </c>
      <c r="E218" t="b">
        <f>ISTEXT('Background Chem'!E218)</f>
        <v>0</v>
      </c>
      <c r="F218" t="b">
        <f>ISTEXT('Background Chem'!F218)</f>
        <v>0</v>
      </c>
      <c r="G218" t="b">
        <f>ISTEXT('Background Chem'!G218)</f>
        <v>0</v>
      </c>
      <c r="H218" t="b">
        <f>ISTEXT('Background Chem'!H218)</f>
        <v>0</v>
      </c>
      <c r="I218" t="b">
        <f>ISTEXT('Background Chem'!I218)</f>
        <v>0</v>
      </c>
      <c r="J218" t="b">
        <f>ISTEXT('Background Chem'!J218)</f>
        <v>0</v>
      </c>
      <c r="K218" t="b">
        <f>ISTEXT('Background Chem'!K218)</f>
        <v>0</v>
      </c>
      <c r="L218" t="b">
        <f>ISTEXT('Background Chem'!L218)</f>
        <v>0</v>
      </c>
      <c r="M218" t="b">
        <f>ISTEXT('Background Chem'!M218)</f>
        <v>0</v>
      </c>
      <c r="N218" t="b">
        <f>ISTEXT('Background Chem'!N218)</f>
        <v>0</v>
      </c>
    </row>
    <row r="219" spans="4:14">
      <c r="D219" t="b">
        <f>ISTEXT('Background Chem'!D219)</f>
        <v>0</v>
      </c>
      <c r="E219" t="b">
        <f>ISTEXT('Background Chem'!E219)</f>
        <v>0</v>
      </c>
      <c r="F219" t="b">
        <f>ISTEXT('Background Chem'!F219)</f>
        <v>0</v>
      </c>
      <c r="G219" t="b">
        <f>ISTEXT('Background Chem'!G219)</f>
        <v>0</v>
      </c>
      <c r="H219" t="b">
        <f>ISTEXT('Background Chem'!H219)</f>
        <v>0</v>
      </c>
      <c r="I219" t="b">
        <f>ISTEXT('Background Chem'!I219)</f>
        <v>0</v>
      </c>
      <c r="J219" t="b">
        <f>ISTEXT('Background Chem'!J219)</f>
        <v>0</v>
      </c>
      <c r="K219" t="b">
        <f>ISTEXT('Background Chem'!K219)</f>
        <v>0</v>
      </c>
      <c r="L219" t="b">
        <f>ISTEXT('Background Chem'!L219)</f>
        <v>0</v>
      </c>
      <c r="M219" t="b">
        <f>ISTEXT('Background Chem'!M219)</f>
        <v>0</v>
      </c>
      <c r="N219" t="b">
        <f>ISTEXT('Background Chem'!N219)</f>
        <v>0</v>
      </c>
    </row>
    <row r="220" spans="4:14">
      <c r="D220" t="b">
        <f>ISTEXT('Background Chem'!D220)</f>
        <v>0</v>
      </c>
      <c r="E220" t="b">
        <f>ISTEXT('Background Chem'!E220)</f>
        <v>0</v>
      </c>
      <c r="F220" t="b">
        <f>ISTEXT('Background Chem'!F220)</f>
        <v>0</v>
      </c>
      <c r="G220" t="b">
        <f>ISTEXT('Background Chem'!G220)</f>
        <v>0</v>
      </c>
      <c r="H220" t="b">
        <f>ISTEXT('Background Chem'!H220)</f>
        <v>0</v>
      </c>
      <c r="I220" t="b">
        <f>ISTEXT('Background Chem'!I220)</f>
        <v>0</v>
      </c>
      <c r="J220" t="b">
        <f>ISTEXT('Background Chem'!J220)</f>
        <v>0</v>
      </c>
      <c r="K220" t="b">
        <f>ISTEXT('Background Chem'!K220)</f>
        <v>0</v>
      </c>
      <c r="L220" t="b">
        <f>ISTEXT('Background Chem'!L220)</f>
        <v>0</v>
      </c>
      <c r="M220" t="b">
        <f>ISTEXT('Background Chem'!M220)</f>
        <v>0</v>
      </c>
      <c r="N220" t="b">
        <f>ISTEXT('Background Chem'!N220)</f>
        <v>0</v>
      </c>
    </row>
    <row r="221" spans="4:14">
      <c r="D221" t="b">
        <f>ISTEXT('Background Chem'!D221)</f>
        <v>0</v>
      </c>
      <c r="E221" t="b">
        <f>ISTEXT('Background Chem'!E221)</f>
        <v>0</v>
      </c>
      <c r="F221" t="b">
        <f>ISTEXT('Background Chem'!F221)</f>
        <v>0</v>
      </c>
      <c r="G221" t="b">
        <f>ISTEXT('Background Chem'!G221)</f>
        <v>0</v>
      </c>
      <c r="H221" t="b">
        <f>ISTEXT('Background Chem'!H221)</f>
        <v>0</v>
      </c>
      <c r="I221" t="b">
        <f>ISTEXT('Background Chem'!I221)</f>
        <v>0</v>
      </c>
      <c r="J221" t="b">
        <f>ISTEXT('Background Chem'!J221)</f>
        <v>0</v>
      </c>
      <c r="K221" t="b">
        <f>ISTEXT('Background Chem'!K221)</f>
        <v>0</v>
      </c>
      <c r="L221" t="b">
        <f>ISTEXT('Background Chem'!L221)</f>
        <v>0</v>
      </c>
      <c r="M221" t="b">
        <f>ISTEXT('Background Chem'!M221)</f>
        <v>0</v>
      </c>
      <c r="N221" t="b">
        <f>ISTEXT('Background Chem'!N221)</f>
        <v>0</v>
      </c>
    </row>
    <row r="222" spans="4:14">
      <c r="D222" t="b">
        <f>ISTEXT('Background Chem'!D222)</f>
        <v>0</v>
      </c>
      <c r="E222" t="b">
        <f>ISTEXT('Background Chem'!E222)</f>
        <v>0</v>
      </c>
      <c r="F222" t="b">
        <f>ISTEXT('Background Chem'!F222)</f>
        <v>0</v>
      </c>
      <c r="G222" t="b">
        <f>ISTEXT('Background Chem'!G222)</f>
        <v>0</v>
      </c>
      <c r="H222" t="b">
        <f>ISTEXT('Background Chem'!H222)</f>
        <v>0</v>
      </c>
      <c r="I222" t="b">
        <f>ISTEXT('Background Chem'!I222)</f>
        <v>0</v>
      </c>
      <c r="J222" t="b">
        <f>ISTEXT('Background Chem'!J222)</f>
        <v>0</v>
      </c>
      <c r="K222" t="b">
        <f>ISTEXT('Background Chem'!K222)</f>
        <v>0</v>
      </c>
      <c r="L222" t="b">
        <f>ISTEXT('Background Chem'!L222)</f>
        <v>0</v>
      </c>
      <c r="M222" t="b">
        <f>ISTEXT('Background Chem'!M222)</f>
        <v>0</v>
      </c>
      <c r="N222" t="b">
        <f>ISTEXT('Background Chem'!N222)</f>
        <v>0</v>
      </c>
    </row>
    <row r="223" spans="4:14">
      <c r="D223" t="b">
        <f>ISTEXT('Background Chem'!D223)</f>
        <v>0</v>
      </c>
      <c r="E223" t="b">
        <f>ISTEXT('Background Chem'!E223)</f>
        <v>0</v>
      </c>
      <c r="F223" t="b">
        <f>ISTEXT('Background Chem'!F223)</f>
        <v>0</v>
      </c>
      <c r="G223" t="b">
        <f>ISTEXT('Background Chem'!G223)</f>
        <v>0</v>
      </c>
      <c r="H223" t="b">
        <f>ISTEXT('Background Chem'!H223)</f>
        <v>0</v>
      </c>
      <c r="I223" t="b">
        <f>ISTEXT('Background Chem'!I223)</f>
        <v>0</v>
      </c>
      <c r="J223" t="b">
        <f>ISTEXT('Background Chem'!J223)</f>
        <v>0</v>
      </c>
      <c r="K223" t="b">
        <f>ISTEXT('Background Chem'!K223)</f>
        <v>0</v>
      </c>
      <c r="L223" t="b">
        <f>ISTEXT('Background Chem'!L223)</f>
        <v>0</v>
      </c>
      <c r="M223" t="b">
        <f>ISTEXT('Background Chem'!M223)</f>
        <v>0</v>
      </c>
      <c r="N223" t="b">
        <f>ISTEXT('Background Chem'!N223)</f>
        <v>0</v>
      </c>
    </row>
    <row r="224" spans="4:14">
      <c r="D224" t="b">
        <f>ISTEXT('Background Chem'!D224)</f>
        <v>0</v>
      </c>
      <c r="E224" t="b">
        <f>ISTEXT('Background Chem'!E224)</f>
        <v>0</v>
      </c>
      <c r="F224" t="b">
        <f>ISTEXT('Background Chem'!F224)</f>
        <v>0</v>
      </c>
      <c r="G224" t="b">
        <f>ISTEXT('Background Chem'!G224)</f>
        <v>0</v>
      </c>
      <c r="H224" t="b">
        <f>ISTEXT('Background Chem'!H224)</f>
        <v>0</v>
      </c>
      <c r="I224" t="b">
        <f>ISTEXT('Background Chem'!I224)</f>
        <v>0</v>
      </c>
      <c r="J224" t="b">
        <f>ISTEXT('Background Chem'!J224)</f>
        <v>0</v>
      </c>
      <c r="K224" t="b">
        <f>ISTEXT('Background Chem'!K224)</f>
        <v>0</v>
      </c>
      <c r="L224" t="b">
        <f>ISTEXT('Background Chem'!L224)</f>
        <v>0</v>
      </c>
      <c r="M224" t="b">
        <f>ISTEXT('Background Chem'!M224)</f>
        <v>0</v>
      </c>
      <c r="N224" t="b">
        <f>ISTEXT('Background Chem'!N224)</f>
        <v>0</v>
      </c>
    </row>
    <row r="225" spans="4:14">
      <c r="D225" t="b">
        <f>ISTEXT('Background Chem'!D225)</f>
        <v>0</v>
      </c>
      <c r="E225" t="b">
        <f>ISTEXT('Background Chem'!E225)</f>
        <v>0</v>
      </c>
      <c r="F225" t="b">
        <f>ISTEXT('Background Chem'!F225)</f>
        <v>0</v>
      </c>
      <c r="G225" t="b">
        <f>ISTEXT('Background Chem'!G225)</f>
        <v>0</v>
      </c>
      <c r="H225" t="b">
        <f>ISTEXT('Background Chem'!H225)</f>
        <v>0</v>
      </c>
      <c r="I225" t="b">
        <f>ISTEXT('Background Chem'!I225)</f>
        <v>0</v>
      </c>
      <c r="J225" t="b">
        <f>ISTEXT('Background Chem'!J225)</f>
        <v>0</v>
      </c>
      <c r="K225" t="b">
        <f>ISTEXT('Background Chem'!K225)</f>
        <v>0</v>
      </c>
      <c r="L225" t="b">
        <f>ISTEXT('Background Chem'!L225)</f>
        <v>0</v>
      </c>
      <c r="M225" t="b">
        <f>ISTEXT('Background Chem'!M225)</f>
        <v>0</v>
      </c>
      <c r="N225" t="b">
        <f>ISTEXT('Background Chem'!N225)</f>
        <v>0</v>
      </c>
    </row>
    <row r="226" spans="4:14">
      <c r="D226" t="b">
        <f>ISTEXT('Background Chem'!D226)</f>
        <v>0</v>
      </c>
      <c r="E226" t="b">
        <f>ISTEXT('Background Chem'!E226)</f>
        <v>0</v>
      </c>
      <c r="F226" t="b">
        <f>ISTEXT('Background Chem'!F226)</f>
        <v>0</v>
      </c>
      <c r="G226" t="b">
        <f>ISTEXT('Background Chem'!G226)</f>
        <v>0</v>
      </c>
      <c r="H226" t="b">
        <f>ISTEXT('Background Chem'!H226)</f>
        <v>0</v>
      </c>
      <c r="I226" t="b">
        <f>ISTEXT('Background Chem'!I226)</f>
        <v>0</v>
      </c>
      <c r="J226" t="b">
        <f>ISTEXT('Background Chem'!J226)</f>
        <v>0</v>
      </c>
      <c r="K226" t="b">
        <f>ISTEXT('Background Chem'!K226)</f>
        <v>0</v>
      </c>
      <c r="L226" t="b">
        <f>ISTEXT('Background Chem'!L226)</f>
        <v>0</v>
      </c>
      <c r="M226" t="b">
        <f>ISTEXT('Background Chem'!M226)</f>
        <v>0</v>
      </c>
      <c r="N226" t="b">
        <f>ISTEXT('Background Chem'!N226)</f>
        <v>0</v>
      </c>
    </row>
    <row r="227" spans="4:14">
      <c r="D227" t="b">
        <f>ISTEXT('Background Chem'!D227)</f>
        <v>0</v>
      </c>
      <c r="E227" t="b">
        <f>ISTEXT('Background Chem'!E227)</f>
        <v>0</v>
      </c>
      <c r="F227" t="b">
        <f>ISTEXT('Background Chem'!F227)</f>
        <v>0</v>
      </c>
      <c r="G227" t="b">
        <f>ISTEXT('Background Chem'!G227)</f>
        <v>0</v>
      </c>
      <c r="H227" t="b">
        <f>ISTEXT('Background Chem'!H227)</f>
        <v>0</v>
      </c>
      <c r="I227" t="b">
        <f>ISTEXT('Background Chem'!I227)</f>
        <v>0</v>
      </c>
      <c r="J227" t="b">
        <f>ISTEXT('Background Chem'!J227)</f>
        <v>0</v>
      </c>
      <c r="K227" t="b">
        <f>ISTEXT('Background Chem'!K227)</f>
        <v>0</v>
      </c>
      <c r="L227" t="b">
        <f>ISTEXT('Background Chem'!L227)</f>
        <v>0</v>
      </c>
      <c r="M227" t="b">
        <f>ISTEXT('Background Chem'!M227)</f>
        <v>0</v>
      </c>
      <c r="N227" t="b">
        <f>ISTEXT('Background Chem'!N227)</f>
        <v>0</v>
      </c>
    </row>
    <row r="228" spans="4:14">
      <c r="D228" t="b">
        <f>ISTEXT('Background Chem'!D228)</f>
        <v>0</v>
      </c>
      <c r="E228" t="b">
        <f>ISTEXT('Background Chem'!E228)</f>
        <v>0</v>
      </c>
      <c r="F228" t="b">
        <f>ISTEXT('Background Chem'!F228)</f>
        <v>0</v>
      </c>
      <c r="G228" t="b">
        <f>ISTEXT('Background Chem'!G228)</f>
        <v>0</v>
      </c>
      <c r="H228" t="b">
        <f>ISTEXT('Background Chem'!H228)</f>
        <v>0</v>
      </c>
      <c r="I228" t="b">
        <f>ISTEXT('Background Chem'!I228)</f>
        <v>0</v>
      </c>
      <c r="J228" t="b">
        <f>ISTEXT('Background Chem'!J228)</f>
        <v>0</v>
      </c>
      <c r="K228" t="b">
        <f>ISTEXT('Background Chem'!K228)</f>
        <v>0</v>
      </c>
      <c r="L228" t="b">
        <f>ISTEXT('Background Chem'!L228)</f>
        <v>0</v>
      </c>
      <c r="M228" t="b">
        <f>ISTEXT('Background Chem'!M228)</f>
        <v>0</v>
      </c>
      <c r="N228" t="b">
        <f>ISTEXT('Background Chem'!N228)</f>
        <v>0</v>
      </c>
    </row>
    <row r="229" spans="4:14">
      <c r="D229" t="b">
        <f>ISTEXT('Background Chem'!D229)</f>
        <v>0</v>
      </c>
      <c r="E229" t="b">
        <f>ISTEXT('Background Chem'!E229)</f>
        <v>0</v>
      </c>
      <c r="F229" t="b">
        <f>ISTEXT('Background Chem'!F229)</f>
        <v>0</v>
      </c>
      <c r="G229" t="b">
        <f>ISTEXT('Background Chem'!G229)</f>
        <v>0</v>
      </c>
      <c r="H229" t="b">
        <f>ISTEXT('Background Chem'!H229)</f>
        <v>0</v>
      </c>
      <c r="I229" t="b">
        <f>ISTEXT('Background Chem'!I229)</f>
        <v>0</v>
      </c>
      <c r="J229" t="b">
        <f>ISTEXT('Background Chem'!J229)</f>
        <v>0</v>
      </c>
      <c r="K229" t="b">
        <f>ISTEXT('Background Chem'!K229)</f>
        <v>0</v>
      </c>
      <c r="L229" t="b">
        <f>ISTEXT('Background Chem'!L229)</f>
        <v>0</v>
      </c>
      <c r="M229" t="b">
        <f>ISTEXT('Background Chem'!M229)</f>
        <v>0</v>
      </c>
      <c r="N229" t="b">
        <f>ISTEXT('Background Chem'!N229)</f>
        <v>0</v>
      </c>
    </row>
    <row r="230" spans="4:14">
      <c r="D230" t="b">
        <f>ISTEXT('Background Chem'!D230)</f>
        <v>0</v>
      </c>
      <c r="E230" t="b">
        <f>ISTEXT('Background Chem'!E230)</f>
        <v>0</v>
      </c>
      <c r="F230" t="b">
        <f>ISTEXT('Background Chem'!F230)</f>
        <v>0</v>
      </c>
      <c r="G230" t="b">
        <f>ISTEXT('Background Chem'!G230)</f>
        <v>0</v>
      </c>
      <c r="H230" t="b">
        <f>ISTEXT('Background Chem'!H230)</f>
        <v>0</v>
      </c>
      <c r="I230" t="b">
        <f>ISTEXT('Background Chem'!I230)</f>
        <v>0</v>
      </c>
      <c r="J230" t="b">
        <f>ISTEXT('Background Chem'!J230)</f>
        <v>0</v>
      </c>
      <c r="K230" t="b">
        <f>ISTEXT('Background Chem'!K230)</f>
        <v>0</v>
      </c>
      <c r="L230" t="b">
        <f>ISTEXT('Background Chem'!L230)</f>
        <v>0</v>
      </c>
      <c r="M230" t="b">
        <f>ISTEXT('Background Chem'!M230)</f>
        <v>0</v>
      </c>
      <c r="N230" t="b">
        <f>ISTEXT('Background Chem'!N230)</f>
        <v>0</v>
      </c>
    </row>
    <row r="231" spans="4:14">
      <c r="D231" t="b">
        <f>ISTEXT('Background Chem'!D231)</f>
        <v>0</v>
      </c>
      <c r="E231" t="b">
        <f>ISTEXT('Background Chem'!E231)</f>
        <v>0</v>
      </c>
      <c r="F231" t="b">
        <f>ISTEXT('Background Chem'!F231)</f>
        <v>0</v>
      </c>
      <c r="G231" t="b">
        <f>ISTEXT('Background Chem'!G231)</f>
        <v>0</v>
      </c>
      <c r="H231" t="b">
        <f>ISTEXT('Background Chem'!H231)</f>
        <v>0</v>
      </c>
      <c r="I231" t="b">
        <f>ISTEXT('Background Chem'!I231)</f>
        <v>0</v>
      </c>
      <c r="J231" t="b">
        <f>ISTEXT('Background Chem'!J231)</f>
        <v>0</v>
      </c>
      <c r="K231" t="b">
        <f>ISTEXT('Background Chem'!K231)</f>
        <v>0</v>
      </c>
      <c r="L231" t="b">
        <f>ISTEXT('Background Chem'!L231)</f>
        <v>0</v>
      </c>
      <c r="M231" t="b">
        <f>ISTEXT('Background Chem'!M231)</f>
        <v>0</v>
      </c>
      <c r="N231" t="b">
        <f>ISTEXT('Background Chem'!N231)</f>
        <v>0</v>
      </c>
    </row>
    <row r="232" spans="4:14">
      <c r="D232" t="b">
        <f>ISTEXT('Background Chem'!D232)</f>
        <v>0</v>
      </c>
      <c r="E232" t="b">
        <f>ISTEXT('Background Chem'!E232)</f>
        <v>0</v>
      </c>
      <c r="F232" t="b">
        <f>ISTEXT('Background Chem'!F232)</f>
        <v>0</v>
      </c>
      <c r="G232" t="b">
        <f>ISTEXT('Background Chem'!G232)</f>
        <v>0</v>
      </c>
      <c r="H232" t="b">
        <f>ISTEXT('Background Chem'!H232)</f>
        <v>0</v>
      </c>
      <c r="I232" t="b">
        <f>ISTEXT('Background Chem'!I232)</f>
        <v>0</v>
      </c>
      <c r="J232" t="b">
        <f>ISTEXT('Background Chem'!J232)</f>
        <v>0</v>
      </c>
      <c r="K232" t="b">
        <f>ISTEXT('Background Chem'!K232)</f>
        <v>0</v>
      </c>
      <c r="L232" t="b">
        <f>ISTEXT('Background Chem'!L232)</f>
        <v>0</v>
      </c>
      <c r="M232" t="b">
        <f>ISTEXT('Background Chem'!M232)</f>
        <v>0</v>
      </c>
      <c r="N232" t="b">
        <f>ISTEXT('Background Chem'!N232)</f>
        <v>0</v>
      </c>
    </row>
    <row r="233" spans="4:14">
      <c r="D233" t="b">
        <f>ISTEXT('Background Chem'!D233)</f>
        <v>0</v>
      </c>
      <c r="E233" t="b">
        <f>ISTEXT('Background Chem'!E233)</f>
        <v>0</v>
      </c>
      <c r="F233" t="b">
        <f>ISTEXT('Background Chem'!F233)</f>
        <v>0</v>
      </c>
      <c r="G233" t="b">
        <f>ISTEXT('Background Chem'!G233)</f>
        <v>0</v>
      </c>
      <c r="H233" t="b">
        <f>ISTEXT('Background Chem'!H233)</f>
        <v>0</v>
      </c>
      <c r="I233" t="b">
        <f>ISTEXT('Background Chem'!I233)</f>
        <v>0</v>
      </c>
      <c r="J233" t="b">
        <f>ISTEXT('Background Chem'!J233)</f>
        <v>0</v>
      </c>
      <c r="K233" t="b">
        <f>ISTEXT('Background Chem'!K233)</f>
        <v>0</v>
      </c>
      <c r="L233" t="b">
        <f>ISTEXT('Background Chem'!L233)</f>
        <v>0</v>
      </c>
      <c r="M233" t="b">
        <f>ISTEXT('Background Chem'!M233)</f>
        <v>0</v>
      </c>
      <c r="N233" t="b">
        <f>ISTEXT('Background Chem'!N233)</f>
        <v>0</v>
      </c>
    </row>
    <row r="234" spans="4:14">
      <c r="D234" t="b">
        <f>ISTEXT('Background Chem'!D234)</f>
        <v>0</v>
      </c>
      <c r="E234" t="b">
        <f>ISTEXT('Background Chem'!E234)</f>
        <v>0</v>
      </c>
      <c r="F234" t="b">
        <f>ISTEXT('Background Chem'!F234)</f>
        <v>0</v>
      </c>
      <c r="G234" t="b">
        <f>ISTEXT('Background Chem'!G234)</f>
        <v>0</v>
      </c>
      <c r="H234" t="b">
        <f>ISTEXT('Background Chem'!H234)</f>
        <v>0</v>
      </c>
      <c r="I234" t="b">
        <f>ISTEXT('Background Chem'!I234)</f>
        <v>0</v>
      </c>
      <c r="J234" t="b">
        <f>ISTEXT('Background Chem'!J234)</f>
        <v>0</v>
      </c>
      <c r="K234" t="b">
        <f>ISTEXT('Background Chem'!K234)</f>
        <v>0</v>
      </c>
      <c r="L234" t="b">
        <f>ISTEXT('Background Chem'!L234)</f>
        <v>0</v>
      </c>
      <c r="M234" t="b">
        <f>ISTEXT('Background Chem'!M234)</f>
        <v>0</v>
      </c>
      <c r="N234" t="b">
        <f>ISTEXT('Background Chem'!N234)</f>
        <v>0</v>
      </c>
    </row>
    <row r="235" spans="4:14">
      <c r="D235" t="b">
        <f>ISTEXT('Background Chem'!D235)</f>
        <v>0</v>
      </c>
      <c r="E235" t="b">
        <f>ISTEXT('Background Chem'!E235)</f>
        <v>0</v>
      </c>
      <c r="F235" t="b">
        <f>ISTEXT('Background Chem'!F235)</f>
        <v>0</v>
      </c>
      <c r="G235" t="b">
        <f>ISTEXT('Background Chem'!G235)</f>
        <v>0</v>
      </c>
      <c r="H235" t="b">
        <f>ISTEXT('Background Chem'!H235)</f>
        <v>0</v>
      </c>
      <c r="I235" t="b">
        <f>ISTEXT('Background Chem'!I235)</f>
        <v>0</v>
      </c>
      <c r="J235" t="b">
        <f>ISTEXT('Background Chem'!J235)</f>
        <v>0</v>
      </c>
      <c r="K235" t="b">
        <f>ISTEXT('Background Chem'!K235)</f>
        <v>0</v>
      </c>
      <c r="L235" t="b">
        <f>ISTEXT('Background Chem'!L235)</f>
        <v>0</v>
      </c>
      <c r="M235" t="b">
        <f>ISTEXT('Background Chem'!M235)</f>
        <v>0</v>
      </c>
      <c r="N235" t="b">
        <f>ISTEXT('Background Chem'!N235)</f>
        <v>0</v>
      </c>
    </row>
    <row r="236" spans="4:14">
      <c r="D236" t="b">
        <f>ISTEXT('Background Chem'!D236)</f>
        <v>0</v>
      </c>
      <c r="E236" t="b">
        <f>ISTEXT('Background Chem'!E236)</f>
        <v>0</v>
      </c>
      <c r="F236" t="b">
        <f>ISTEXT('Background Chem'!F236)</f>
        <v>0</v>
      </c>
      <c r="G236" t="b">
        <f>ISTEXT('Background Chem'!G236)</f>
        <v>0</v>
      </c>
      <c r="H236" t="b">
        <f>ISTEXT('Background Chem'!H236)</f>
        <v>0</v>
      </c>
      <c r="I236" t="b">
        <f>ISTEXT('Background Chem'!I236)</f>
        <v>0</v>
      </c>
      <c r="J236" t="b">
        <f>ISTEXT('Background Chem'!J236)</f>
        <v>0</v>
      </c>
      <c r="K236" t="b">
        <f>ISTEXT('Background Chem'!K236)</f>
        <v>0</v>
      </c>
      <c r="L236" t="b">
        <f>ISTEXT('Background Chem'!L236)</f>
        <v>0</v>
      </c>
      <c r="M236" t="b">
        <f>ISTEXT('Background Chem'!M236)</f>
        <v>0</v>
      </c>
      <c r="N236" t="b">
        <f>ISTEXT('Background Chem'!N236)</f>
        <v>0</v>
      </c>
    </row>
    <row r="237" spans="4:14">
      <c r="D237" t="b">
        <f>ISTEXT('Background Chem'!D237)</f>
        <v>0</v>
      </c>
      <c r="E237" t="b">
        <f>ISTEXT('Background Chem'!E237)</f>
        <v>0</v>
      </c>
      <c r="F237" t="b">
        <f>ISTEXT('Background Chem'!F237)</f>
        <v>0</v>
      </c>
      <c r="G237" t="b">
        <f>ISTEXT('Background Chem'!G237)</f>
        <v>0</v>
      </c>
      <c r="H237" t="b">
        <f>ISTEXT('Background Chem'!H237)</f>
        <v>0</v>
      </c>
      <c r="I237" t="b">
        <f>ISTEXT('Background Chem'!I237)</f>
        <v>0</v>
      </c>
      <c r="J237" t="b">
        <f>ISTEXT('Background Chem'!J237)</f>
        <v>0</v>
      </c>
      <c r="K237" t="b">
        <f>ISTEXT('Background Chem'!K237)</f>
        <v>0</v>
      </c>
      <c r="L237" t="b">
        <f>ISTEXT('Background Chem'!L237)</f>
        <v>0</v>
      </c>
      <c r="M237" t="b">
        <f>ISTEXT('Background Chem'!M237)</f>
        <v>0</v>
      </c>
      <c r="N237" t="b">
        <f>ISTEXT('Background Chem'!N237)</f>
        <v>0</v>
      </c>
    </row>
    <row r="238" spans="4:14">
      <c r="D238" t="b">
        <f>ISTEXT('Background Chem'!D238)</f>
        <v>0</v>
      </c>
      <c r="E238" t="b">
        <f>ISTEXT('Background Chem'!E238)</f>
        <v>0</v>
      </c>
      <c r="F238" t="b">
        <f>ISTEXT('Background Chem'!F238)</f>
        <v>0</v>
      </c>
      <c r="G238" t="b">
        <f>ISTEXT('Background Chem'!G238)</f>
        <v>0</v>
      </c>
      <c r="H238" t="b">
        <f>ISTEXT('Background Chem'!H238)</f>
        <v>0</v>
      </c>
      <c r="I238" t="b">
        <f>ISTEXT('Background Chem'!I238)</f>
        <v>0</v>
      </c>
      <c r="J238" t="b">
        <f>ISTEXT('Background Chem'!J238)</f>
        <v>0</v>
      </c>
      <c r="K238" t="b">
        <f>ISTEXT('Background Chem'!K238)</f>
        <v>0</v>
      </c>
      <c r="L238" t="b">
        <f>ISTEXT('Background Chem'!L238)</f>
        <v>0</v>
      </c>
      <c r="M238" t="b">
        <f>ISTEXT('Background Chem'!M238)</f>
        <v>0</v>
      </c>
      <c r="N238" t="b">
        <f>ISTEXT('Background Chem'!N238)</f>
        <v>0</v>
      </c>
    </row>
    <row r="239" spans="4:14">
      <c r="D239" t="b">
        <f>ISTEXT('Background Chem'!D239)</f>
        <v>0</v>
      </c>
      <c r="E239" t="b">
        <f>ISTEXT('Background Chem'!E239)</f>
        <v>0</v>
      </c>
      <c r="F239" t="b">
        <f>ISTEXT('Background Chem'!F239)</f>
        <v>0</v>
      </c>
      <c r="G239" t="b">
        <f>ISTEXT('Background Chem'!G239)</f>
        <v>0</v>
      </c>
      <c r="H239" t="b">
        <f>ISTEXT('Background Chem'!H239)</f>
        <v>0</v>
      </c>
      <c r="I239" t="b">
        <f>ISTEXT('Background Chem'!I239)</f>
        <v>0</v>
      </c>
      <c r="J239" t="b">
        <f>ISTEXT('Background Chem'!J239)</f>
        <v>0</v>
      </c>
      <c r="K239" t="b">
        <f>ISTEXT('Background Chem'!K239)</f>
        <v>0</v>
      </c>
      <c r="L239" t="b">
        <f>ISTEXT('Background Chem'!L239)</f>
        <v>0</v>
      </c>
      <c r="M239" t="b">
        <f>ISTEXT('Background Chem'!M239)</f>
        <v>0</v>
      </c>
      <c r="N239" t="b">
        <f>ISTEXT('Background Chem'!N239)</f>
        <v>0</v>
      </c>
    </row>
    <row r="240" spans="4:14">
      <c r="D240" t="b">
        <f>ISTEXT('Background Chem'!D240)</f>
        <v>0</v>
      </c>
      <c r="E240" t="b">
        <f>ISTEXT('Background Chem'!E240)</f>
        <v>0</v>
      </c>
      <c r="F240" t="b">
        <f>ISTEXT('Background Chem'!F240)</f>
        <v>0</v>
      </c>
      <c r="G240" t="b">
        <f>ISTEXT('Background Chem'!G240)</f>
        <v>0</v>
      </c>
      <c r="H240" t="b">
        <f>ISTEXT('Background Chem'!H240)</f>
        <v>0</v>
      </c>
      <c r="I240" t="b">
        <f>ISTEXT('Background Chem'!I240)</f>
        <v>0</v>
      </c>
      <c r="J240" t="b">
        <f>ISTEXT('Background Chem'!J240)</f>
        <v>0</v>
      </c>
      <c r="K240" t="b">
        <f>ISTEXT('Background Chem'!K240)</f>
        <v>0</v>
      </c>
      <c r="L240" t="b">
        <f>ISTEXT('Background Chem'!L240)</f>
        <v>0</v>
      </c>
      <c r="M240" t="b">
        <f>ISTEXT('Background Chem'!M240)</f>
        <v>0</v>
      </c>
      <c r="N240" t="b">
        <f>ISTEXT('Background Chem'!N240)</f>
        <v>0</v>
      </c>
    </row>
    <row r="241" spans="4:14">
      <c r="D241" t="b">
        <f>ISTEXT('Background Chem'!D241)</f>
        <v>0</v>
      </c>
      <c r="E241" t="b">
        <f>ISTEXT('Background Chem'!E241)</f>
        <v>0</v>
      </c>
      <c r="F241" t="b">
        <f>ISTEXT('Background Chem'!F241)</f>
        <v>0</v>
      </c>
      <c r="G241" t="b">
        <f>ISTEXT('Background Chem'!G241)</f>
        <v>0</v>
      </c>
      <c r="H241" t="b">
        <f>ISTEXT('Background Chem'!H241)</f>
        <v>0</v>
      </c>
      <c r="I241" t="b">
        <f>ISTEXT('Background Chem'!I241)</f>
        <v>0</v>
      </c>
      <c r="J241" t="b">
        <f>ISTEXT('Background Chem'!J241)</f>
        <v>0</v>
      </c>
      <c r="K241" t="b">
        <f>ISTEXT('Background Chem'!K241)</f>
        <v>0</v>
      </c>
      <c r="L241" t="b">
        <f>ISTEXT('Background Chem'!L241)</f>
        <v>0</v>
      </c>
      <c r="M241" t="b">
        <f>ISTEXT('Background Chem'!M241)</f>
        <v>0</v>
      </c>
      <c r="N241" t="b">
        <f>ISTEXT('Background Chem'!N241)</f>
        <v>0</v>
      </c>
    </row>
    <row r="242" spans="4:14">
      <c r="D242" t="b">
        <f>ISTEXT('Background Chem'!D242)</f>
        <v>0</v>
      </c>
      <c r="E242" t="b">
        <f>ISTEXT('Background Chem'!E242)</f>
        <v>0</v>
      </c>
      <c r="F242" t="b">
        <f>ISTEXT('Background Chem'!F242)</f>
        <v>0</v>
      </c>
      <c r="G242" t="b">
        <f>ISTEXT('Background Chem'!G242)</f>
        <v>0</v>
      </c>
      <c r="H242" t="b">
        <f>ISTEXT('Background Chem'!H242)</f>
        <v>0</v>
      </c>
      <c r="I242" t="b">
        <f>ISTEXT('Background Chem'!I242)</f>
        <v>0</v>
      </c>
      <c r="J242" t="b">
        <f>ISTEXT('Background Chem'!J242)</f>
        <v>0</v>
      </c>
      <c r="K242" t="b">
        <f>ISTEXT('Background Chem'!K242)</f>
        <v>0</v>
      </c>
      <c r="L242" t="b">
        <f>ISTEXT('Background Chem'!L242)</f>
        <v>0</v>
      </c>
      <c r="M242" t="b">
        <f>ISTEXT('Background Chem'!M242)</f>
        <v>0</v>
      </c>
      <c r="N242" t="b">
        <f>ISTEXT('Background Chem'!N242)</f>
        <v>0</v>
      </c>
    </row>
    <row r="243" spans="4:14">
      <c r="D243" t="b">
        <f>ISTEXT('Background Chem'!D243)</f>
        <v>0</v>
      </c>
      <c r="E243" t="b">
        <f>ISTEXT('Background Chem'!E243)</f>
        <v>0</v>
      </c>
      <c r="F243" t="b">
        <f>ISTEXT('Background Chem'!F243)</f>
        <v>0</v>
      </c>
      <c r="G243" t="b">
        <f>ISTEXT('Background Chem'!G243)</f>
        <v>0</v>
      </c>
      <c r="H243" t="b">
        <f>ISTEXT('Background Chem'!H243)</f>
        <v>0</v>
      </c>
      <c r="I243" t="b">
        <f>ISTEXT('Background Chem'!I243)</f>
        <v>0</v>
      </c>
      <c r="J243" t="b">
        <f>ISTEXT('Background Chem'!J243)</f>
        <v>0</v>
      </c>
      <c r="K243" t="b">
        <f>ISTEXT('Background Chem'!K243)</f>
        <v>0</v>
      </c>
      <c r="L243" t="b">
        <f>ISTEXT('Background Chem'!L243)</f>
        <v>0</v>
      </c>
      <c r="M243" t="b">
        <f>ISTEXT('Background Chem'!M243)</f>
        <v>0</v>
      </c>
      <c r="N243" t="b">
        <f>ISTEXT('Background Chem'!N243)</f>
        <v>0</v>
      </c>
    </row>
    <row r="244" spans="4:14">
      <c r="D244" t="b">
        <f>ISTEXT('Background Chem'!D244)</f>
        <v>0</v>
      </c>
      <c r="E244" t="b">
        <f>ISTEXT('Background Chem'!E244)</f>
        <v>0</v>
      </c>
      <c r="F244" t="b">
        <f>ISTEXT('Background Chem'!F244)</f>
        <v>0</v>
      </c>
      <c r="G244" t="b">
        <f>ISTEXT('Background Chem'!G244)</f>
        <v>0</v>
      </c>
      <c r="H244" t="b">
        <f>ISTEXT('Background Chem'!H244)</f>
        <v>0</v>
      </c>
      <c r="I244" t="b">
        <f>ISTEXT('Background Chem'!I244)</f>
        <v>0</v>
      </c>
      <c r="J244" t="b">
        <f>ISTEXT('Background Chem'!J244)</f>
        <v>0</v>
      </c>
      <c r="K244" t="b">
        <f>ISTEXT('Background Chem'!K244)</f>
        <v>0</v>
      </c>
      <c r="L244" t="b">
        <f>ISTEXT('Background Chem'!L244)</f>
        <v>0</v>
      </c>
      <c r="M244" t="b">
        <f>ISTEXT('Background Chem'!M244)</f>
        <v>0</v>
      </c>
      <c r="N244" t="b">
        <f>ISTEXT('Background Chem'!N244)</f>
        <v>0</v>
      </c>
    </row>
    <row r="245" spans="4:14">
      <c r="D245" t="b">
        <f>ISTEXT('Background Chem'!D245)</f>
        <v>0</v>
      </c>
      <c r="E245" t="b">
        <f>ISTEXT('Background Chem'!E245)</f>
        <v>0</v>
      </c>
      <c r="F245" t="b">
        <f>ISTEXT('Background Chem'!F245)</f>
        <v>0</v>
      </c>
      <c r="G245" t="b">
        <f>ISTEXT('Background Chem'!G245)</f>
        <v>0</v>
      </c>
      <c r="H245" t="b">
        <f>ISTEXT('Background Chem'!H245)</f>
        <v>0</v>
      </c>
      <c r="I245" t="b">
        <f>ISTEXT('Background Chem'!I245)</f>
        <v>0</v>
      </c>
      <c r="J245" t="b">
        <f>ISTEXT('Background Chem'!J245)</f>
        <v>0</v>
      </c>
      <c r="K245" t="b">
        <f>ISTEXT('Background Chem'!K245)</f>
        <v>0</v>
      </c>
      <c r="L245" t="b">
        <f>ISTEXT('Background Chem'!L245)</f>
        <v>0</v>
      </c>
      <c r="M245" t="b">
        <f>ISTEXT('Background Chem'!M245)</f>
        <v>0</v>
      </c>
      <c r="N245" t="b">
        <f>ISTEXT('Background Chem'!N245)</f>
        <v>0</v>
      </c>
    </row>
    <row r="246" spans="4:14">
      <c r="D246" t="b">
        <f>ISTEXT('Background Chem'!D246)</f>
        <v>0</v>
      </c>
      <c r="E246" t="b">
        <f>ISTEXT('Background Chem'!E246)</f>
        <v>0</v>
      </c>
      <c r="F246" t="b">
        <f>ISTEXT('Background Chem'!F246)</f>
        <v>0</v>
      </c>
      <c r="G246" t="b">
        <f>ISTEXT('Background Chem'!G246)</f>
        <v>0</v>
      </c>
      <c r="H246" t="b">
        <f>ISTEXT('Background Chem'!H246)</f>
        <v>0</v>
      </c>
      <c r="I246" t="b">
        <f>ISTEXT('Background Chem'!I246)</f>
        <v>0</v>
      </c>
      <c r="J246" t="b">
        <f>ISTEXT('Background Chem'!J246)</f>
        <v>0</v>
      </c>
      <c r="K246" t="b">
        <f>ISTEXT('Background Chem'!K246)</f>
        <v>0</v>
      </c>
      <c r="L246" t="b">
        <f>ISTEXT('Background Chem'!L246)</f>
        <v>0</v>
      </c>
      <c r="M246" t="b">
        <f>ISTEXT('Background Chem'!M246)</f>
        <v>0</v>
      </c>
      <c r="N246" t="b">
        <f>ISTEXT('Background Chem'!N246)</f>
        <v>0</v>
      </c>
    </row>
    <row r="247" spans="4:14">
      <c r="D247" t="b">
        <f>ISTEXT('Background Chem'!D247)</f>
        <v>0</v>
      </c>
      <c r="E247" t="b">
        <f>ISTEXT('Background Chem'!E247)</f>
        <v>0</v>
      </c>
      <c r="F247" t="b">
        <f>ISTEXT('Background Chem'!F247)</f>
        <v>0</v>
      </c>
      <c r="G247" t="b">
        <f>ISTEXT('Background Chem'!G247)</f>
        <v>0</v>
      </c>
      <c r="H247" t="b">
        <f>ISTEXT('Background Chem'!H247)</f>
        <v>0</v>
      </c>
      <c r="I247" t="b">
        <f>ISTEXT('Background Chem'!I247)</f>
        <v>0</v>
      </c>
      <c r="J247" t="b">
        <f>ISTEXT('Background Chem'!J247)</f>
        <v>0</v>
      </c>
      <c r="K247" t="b">
        <f>ISTEXT('Background Chem'!K247)</f>
        <v>0</v>
      </c>
      <c r="L247" t="b">
        <f>ISTEXT('Background Chem'!L247)</f>
        <v>0</v>
      </c>
      <c r="M247" t="b">
        <f>ISTEXT('Background Chem'!M247)</f>
        <v>0</v>
      </c>
      <c r="N247" t="b">
        <f>ISTEXT('Background Chem'!N247)</f>
        <v>0</v>
      </c>
    </row>
    <row r="248" spans="4:14">
      <c r="D248" t="b">
        <f>ISTEXT('Background Chem'!D248)</f>
        <v>0</v>
      </c>
      <c r="E248" t="b">
        <f>ISTEXT('Background Chem'!E248)</f>
        <v>0</v>
      </c>
      <c r="F248" t="b">
        <f>ISTEXT('Background Chem'!F248)</f>
        <v>0</v>
      </c>
      <c r="G248" t="b">
        <f>ISTEXT('Background Chem'!G248)</f>
        <v>0</v>
      </c>
      <c r="H248" t="b">
        <f>ISTEXT('Background Chem'!H248)</f>
        <v>0</v>
      </c>
      <c r="I248" t="b">
        <f>ISTEXT('Background Chem'!I248)</f>
        <v>0</v>
      </c>
      <c r="J248" t="b">
        <f>ISTEXT('Background Chem'!J248)</f>
        <v>0</v>
      </c>
      <c r="K248" t="b">
        <f>ISTEXT('Background Chem'!K248)</f>
        <v>0</v>
      </c>
      <c r="L248" t="b">
        <f>ISTEXT('Background Chem'!L248)</f>
        <v>0</v>
      </c>
      <c r="M248" t="b">
        <f>ISTEXT('Background Chem'!M248)</f>
        <v>0</v>
      </c>
      <c r="N248" t="b">
        <f>ISTEXT('Background Chem'!N248)</f>
        <v>0</v>
      </c>
    </row>
    <row r="249" spans="4:14">
      <c r="D249" t="b">
        <f>ISTEXT('Background Chem'!D249)</f>
        <v>0</v>
      </c>
      <c r="E249" t="b">
        <f>ISTEXT('Background Chem'!E249)</f>
        <v>0</v>
      </c>
      <c r="F249" t="b">
        <f>ISTEXT('Background Chem'!F249)</f>
        <v>0</v>
      </c>
      <c r="G249" t="b">
        <f>ISTEXT('Background Chem'!G249)</f>
        <v>0</v>
      </c>
      <c r="H249" t="b">
        <f>ISTEXT('Background Chem'!H249)</f>
        <v>0</v>
      </c>
      <c r="I249" t="b">
        <f>ISTEXT('Background Chem'!I249)</f>
        <v>0</v>
      </c>
      <c r="J249" t="b">
        <f>ISTEXT('Background Chem'!J249)</f>
        <v>0</v>
      </c>
      <c r="K249" t="b">
        <f>ISTEXT('Background Chem'!K249)</f>
        <v>0</v>
      </c>
      <c r="L249" t="b">
        <f>ISTEXT('Background Chem'!L249)</f>
        <v>0</v>
      </c>
      <c r="M249" t="b">
        <f>ISTEXT('Background Chem'!M249)</f>
        <v>0</v>
      </c>
      <c r="N249" t="b">
        <f>ISTEXT('Background Chem'!N249)</f>
        <v>0</v>
      </c>
    </row>
    <row r="250" spans="4:14">
      <c r="D250" t="b">
        <f>ISTEXT('Background Chem'!D250)</f>
        <v>0</v>
      </c>
      <c r="E250" t="b">
        <f>ISTEXT('Background Chem'!E250)</f>
        <v>0</v>
      </c>
      <c r="F250" t="b">
        <f>ISTEXT('Background Chem'!F250)</f>
        <v>0</v>
      </c>
      <c r="G250" t="b">
        <f>ISTEXT('Background Chem'!G250)</f>
        <v>0</v>
      </c>
      <c r="H250" t="b">
        <f>ISTEXT('Background Chem'!H250)</f>
        <v>0</v>
      </c>
      <c r="I250" t="b">
        <f>ISTEXT('Background Chem'!I250)</f>
        <v>0</v>
      </c>
      <c r="J250" t="b">
        <f>ISTEXT('Background Chem'!J250)</f>
        <v>0</v>
      </c>
      <c r="K250" t="b">
        <f>ISTEXT('Background Chem'!K250)</f>
        <v>0</v>
      </c>
      <c r="L250" t="b">
        <f>ISTEXT('Background Chem'!L250)</f>
        <v>0</v>
      </c>
      <c r="M250" t="b">
        <f>ISTEXT('Background Chem'!M250)</f>
        <v>0</v>
      </c>
      <c r="N250" t="b">
        <f>ISTEXT('Background Chem'!N250)</f>
        <v>0</v>
      </c>
    </row>
    <row r="251" spans="4:14">
      <c r="D251" t="b">
        <f>ISTEXT('Background Chem'!D251)</f>
        <v>0</v>
      </c>
      <c r="E251" t="b">
        <f>ISTEXT('Background Chem'!E251)</f>
        <v>1</v>
      </c>
      <c r="F251" t="b">
        <f>ISTEXT('Background Chem'!F251)</f>
        <v>0</v>
      </c>
      <c r="G251" t="b">
        <f>ISTEXT('Background Chem'!G251)</f>
        <v>0</v>
      </c>
      <c r="H251" t="b">
        <f>ISTEXT('Background Chem'!H251)</f>
        <v>0</v>
      </c>
      <c r="I251" t="b">
        <f>ISTEXT('Background Chem'!I251)</f>
        <v>0</v>
      </c>
      <c r="J251" t="b">
        <f>ISTEXT('Background Chem'!J251)</f>
        <v>0</v>
      </c>
      <c r="K251" t="b">
        <f>ISTEXT('Background Chem'!K251)</f>
        <v>1</v>
      </c>
      <c r="L251" t="b">
        <f>ISTEXT('Background Chem'!L251)</f>
        <v>0</v>
      </c>
      <c r="M251" t="b">
        <f>ISTEXT('Background Chem'!M251)</f>
        <v>0</v>
      </c>
      <c r="N251" t="b">
        <f>ISTEXT('Background Chem'!N251)</f>
        <v>0</v>
      </c>
    </row>
    <row r="252" spans="4:14">
      <c r="D252" t="b">
        <f>ISTEXT('Background Chem'!D252)</f>
        <v>0</v>
      </c>
      <c r="E252" t="b">
        <f>ISTEXT('Background Chem'!E252)</f>
        <v>1</v>
      </c>
      <c r="F252" t="b">
        <f>ISTEXT('Background Chem'!F252)</f>
        <v>1</v>
      </c>
      <c r="G252" t="b">
        <f>ISTEXT('Background Chem'!G252)</f>
        <v>0</v>
      </c>
      <c r="H252" t="b">
        <f>ISTEXT('Background Chem'!H252)</f>
        <v>0</v>
      </c>
      <c r="I252" t="b">
        <f>ISTEXT('Background Chem'!I252)</f>
        <v>1</v>
      </c>
      <c r="J252" t="b">
        <f>ISTEXT('Background Chem'!J252)</f>
        <v>0</v>
      </c>
      <c r="K252" t="b">
        <f>ISTEXT('Background Chem'!K252)</f>
        <v>0</v>
      </c>
      <c r="L252" t="b">
        <f>ISTEXT('Background Chem'!L252)</f>
        <v>0</v>
      </c>
      <c r="M252" t="b">
        <f>ISTEXT('Background Chem'!M252)</f>
        <v>0</v>
      </c>
      <c r="N252" t="b">
        <f>ISTEXT('Background Chem'!N252)</f>
        <v>0</v>
      </c>
    </row>
    <row r="253" spans="4:14">
      <c r="D253" t="b">
        <f>ISTEXT('Background Chem'!D253)</f>
        <v>0</v>
      </c>
      <c r="E253" t="b">
        <f>ISTEXT('Background Chem'!E253)</f>
        <v>0</v>
      </c>
      <c r="F253" t="b">
        <f>ISTEXT('Background Chem'!F253)</f>
        <v>0</v>
      </c>
      <c r="G253" t="b">
        <f>ISTEXT('Background Chem'!G253)</f>
        <v>1</v>
      </c>
      <c r="H253" t="b">
        <f>ISTEXT('Background Chem'!H253)</f>
        <v>0</v>
      </c>
      <c r="I253" t="b">
        <f>ISTEXT('Background Chem'!I253)</f>
        <v>1</v>
      </c>
      <c r="J253" t="b">
        <f>ISTEXT('Background Chem'!J253)</f>
        <v>1</v>
      </c>
      <c r="K253" t="b">
        <f>ISTEXT('Background Chem'!K253)</f>
        <v>0</v>
      </c>
      <c r="L253" t="b">
        <f>ISTEXT('Background Chem'!L253)</f>
        <v>0</v>
      </c>
      <c r="M253" t="b">
        <f>ISTEXT('Background Chem'!M253)</f>
        <v>0</v>
      </c>
      <c r="N253" t="b">
        <f>ISTEXT('Background Chem'!N253)</f>
        <v>0</v>
      </c>
    </row>
    <row r="254" spans="4:14">
      <c r="D254" t="b">
        <f>ISTEXT('Background Chem'!D254)</f>
        <v>1</v>
      </c>
      <c r="E254" t="b">
        <f>ISTEXT('Background Chem'!E254)</f>
        <v>0</v>
      </c>
      <c r="F254" t="b">
        <f>ISTEXT('Background Chem'!F254)</f>
        <v>1</v>
      </c>
      <c r="G254" t="b">
        <f>ISTEXT('Background Chem'!G254)</f>
        <v>1</v>
      </c>
      <c r="H254" t="b">
        <f>ISTEXT('Background Chem'!H254)</f>
        <v>0</v>
      </c>
      <c r="I254" t="b">
        <f>ISTEXT('Background Chem'!I254)</f>
        <v>1</v>
      </c>
      <c r="J254" t="b">
        <f>ISTEXT('Background Chem'!J254)</f>
        <v>1</v>
      </c>
      <c r="K254" t="b">
        <f>ISTEXT('Background Chem'!K254)</f>
        <v>0</v>
      </c>
      <c r="L254" t="b">
        <f>ISTEXT('Background Chem'!L254)</f>
        <v>0</v>
      </c>
      <c r="M254" t="b">
        <f>ISTEXT('Background Chem'!M254)</f>
        <v>1</v>
      </c>
      <c r="N254" t="b">
        <f>ISTEXT('Background Chem'!N254)</f>
        <v>0</v>
      </c>
    </row>
    <row r="255" spans="4:14">
      <c r="D255" t="b">
        <f>ISTEXT('Background Chem'!D255)</f>
        <v>0</v>
      </c>
      <c r="E255" t="b">
        <f>ISTEXT('Background Chem'!E255)</f>
        <v>1</v>
      </c>
      <c r="F255" t="b">
        <f>ISTEXT('Background Chem'!F255)</f>
        <v>1</v>
      </c>
      <c r="G255" t="b">
        <f>ISTEXT('Background Chem'!G255)</f>
        <v>0</v>
      </c>
      <c r="H255" t="b">
        <f>ISTEXT('Background Chem'!H255)</f>
        <v>0</v>
      </c>
      <c r="I255" t="b">
        <f>ISTEXT('Background Chem'!I255)</f>
        <v>0</v>
      </c>
      <c r="J255" t="b">
        <f>ISTEXT('Background Chem'!J255)</f>
        <v>1</v>
      </c>
      <c r="K255" t="b">
        <f>ISTEXT('Background Chem'!K255)</f>
        <v>0</v>
      </c>
      <c r="L255" t="b">
        <f>ISTEXT('Background Chem'!L255)</f>
        <v>0</v>
      </c>
      <c r="M255" t="b">
        <f>ISTEXT('Background Chem'!M255)</f>
        <v>0</v>
      </c>
      <c r="N255" t="b">
        <f>ISTEXT('Background Chem'!N255)</f>
        <v>0</v>
      </c>
    </row>
    <row r="256" spans="4:14">
      <c r="D256" t="b">
        <f>ISTEXT('Background Chem'!D256)</f>
        <v>1</v>
      </c>
      <c r="E256" t="b">
        <f>ISTEXT('Background Chem'!E256)</f>
        <v>1</v>
      </c>
      <c r="F256" t="b">
        <f>ISTEXT('Background Chem'!F256)</f>
        <v>0</v>
      </c>
      <c r="G256" t="b">
        <f>ISTEXT('Background Chem'!G256)</f>
        <v>0</v>
      </c>
      <c r="H256" t="b">
        <f>ISTEXT('Background Chem'!H256)</f>
        <v>0</v>
      </c>
      <c r="I256" t="b">
        <f>ISTEXT('Background Chem'!I256)</f>
        <v>0</v>
      </c>
      <c r="J256" t="b">
        <f>ISTEXT('Background Chem'!J256)</f>
        <v>1</v>
      </c>
      <c r="K256" t="b">
        <f>ISTEXT('Background Chem'!K256)</f>
        <v>1</v>
      </c>
      <c r="L256" t="b">
        <f>ISTEXT('Background Chem'!L256)</f>
        <v>1</v>
      </c>
      <c r="M256" t="b">
        <f>ISTEXT('Background Chem'!M256)</f>
        <v>1</v>
      </c>
      <c r="N256" t="b">
        <f>ISTEXT('Background Chem'!N256)</f>
        <v>0</v>
      </c>
    </row>
    <row r="257" spans="4:14">
      <c r="D257" t="b">
        <f>ISTEXT('Background Chem'!D257)</f>
        <v>0</v>
      </c>
      <c r="E257" t="b">
        <f>ISTEXT('Background Chem'!E257)</f>
        <v>0</v>
      </c>
      <c r="F257" t="b">
        <f>ISTEXT('Background Chem'!F257)</f>
        <v>0</v>
      </c>
      <c r="G257" t="b">
        <f>ISTEXT('Background Chem'!G257)</f>
        <v>1</v>
      </c>
      <c r="H257" t="b">
        <f>ISTEXT('Background Chem'!H257)</f>
        <v>1</v>
      </c>
      <c r="I257" t="b">
        <f>ISTEXT('Background Chem'!I257)</f>
        <v>1</v>
      </c>
      <c r="J257" t="b">
        <f>ISTEXT('Background Chem'!J257)</f>
        <v>1</v>
      </c>
      <c r="K257" t="b">
        <f>ISTEXT('Background Chem'!K257)</f>
        <v>1</v>
      </c>
      <c r="L257" t="b">
        <f>ISTEXT('Background Chem'!L257)</f>
        <v>0</v>
      </c>
      <c r="M257" t="b">
        <f>ISTEXT('Background Chem'!M257)</f>
        <v>1</v>
      </c>
      <c r="N257" t="b">
        <f>ISTEXT('Background Chem'!N257)</f>
        <v>0</v>
      </c>
    </row>
    <row r="258" spans="4:14">
      <c r="D258" t="b">
        <f>ISTEXT('Background Chem'!D258)</f>
        <v>1</v>
      </c>
      <c r="E258" t="b">
        <f>ISTEXT('Background Chem'!E258)</f>
        <v>0</v>
      </c>
      <c r="F258" t="b">
        <f>ISTEXT('Background Chem'!F258)</f>
        <v>0</v>
      </c>
      <c r="G258" t="b">
        <f>ISTEXT('Background Chem'!G258)</f>
        <v>0</v>
      </c>
      <c r="H258" t="b">
        <f>ISTEXT('Background Chem'!H258)</f>
        <v>1</v>
      </c>
      <c r="I258" t="b">
        <f>ISTEXT('Background Chem'!I258)</f>
        <v>1</v>
      </c>
      <c r="J258" t="b">
        <f>ISTEXT('Background Chem'!J258)</f>
        <v>1</v>
      </c>
      <c r="K258" t="b">
        <f>ISTEXT('Background Chem'!K258)</f>
        <v>1</v>
      </c>
      <c r="L258" t="b">
        <f>ISTEXT('Background Chem'!L258)</f>
        <v>1</v>
      </c>
      <c r="M258" t="b">
        <f>ISTEXT('Background Chem'!M258)</f>
        <v>1</v>
      </c>
      <c r="N258" t="b">
        <f>ISTEXT('Background Chem'!N258)</f>
        <v>0</v>
      </c>
    </row>
    <row r="259" spans="4:14">
      <c r="D259" t="b">
        <f>ISTEXT('Background Chem'!D259)</f>
        <v>0</v>
      </c>
      <c r="E259" t="b">
        <f>ISTEXT('Background Chem'!E259)</f>
        <v>0</v>
      </c>
      <c r="F259" t="b">
        <f>ISTEXT('Background Chem'!F259)</f>
        <v>1</v>
      </c>
      <c r="G259" t="b">
        <f>ISTEXT('Background Chem'!G259)</f>
        <v>0</v>
      </c>
      <c r="H259" t="b">
        <f>ISTEXT('Background Chem'!H259)</f>
        <v>1</v>
      </c>
      <c r="I259" t="b">
        <f>ISTEXT('Background Chem'!I259)</f>
        <v>1</v>
      </c>
      <c r="J259" t="b">
        <f>ISTEXT('Background Chem'!J259)</f>
        <v>0</v>
      </c>
      <c r="K259" t="b">
        <f>ISTEXT('Background Chem'!K259)</f>
        <v>0</v>
      </c>
      <c r="L259" t="b">
        <f>ISTEXT('Background Chem'!L259)</f>
        <v>0</v>
      </c>
      <c r="M259" t="b">
        <f>ISTEXT('Background Chem'!M259)</f>
        <v>1</v>
      </c>
      <c r="N259" t="b">
        <f>ISTEXT('Background Chem'!N259)</f>
        <v>0</v>
      </c>
    </row>
    <row r="260" spans="4:14">
      <c r="D260" t="b">
        <f>ISTEXT('Background Chem'!D260)</f>
        <v>1</v>
      </c>
      <c r="E260" t="b">
        <f>ISTEXT('Background Chem'!E260)</f>
        <v>0</v>
      </c>
      <c r="F260" t="b">
        <f>ISTEXT('Background Chem'!F260)</f>
        <v>1</v>
      </c>
      <c r="G260" t="b">
        <f>ISTEXT('Background Chem'!G260)</f>
        <v>1</v>
      </c>
      <c r="H260" t="b">
        <f>ISTEXT('Background Chem'!H260)</f>
        <v>0</v>
      </c>
      <c r="I260" t="b">
        <f>ISTEXT('Background Chem'!I260)</f>
        <v>0</v>
      </c>
      <c r="J260" t="b">
        <f>ISTEXT('Background Chem'!J260)</f>
        <v>1</v>
      </c>
      <c r="K260" t="b">
        <f>ISTEXT('Background Chem'!K260)</f>
        <v>1</v>
      </c>
      <c r="L260" t="b">
        <f>ISTEXT('Background Chem'!L260)</f>
        <v>1</v>
      </c>
      <c r="M260" t="b">
        <f>ISTEXT('Background Chem'!M260)</f>
        <v>1</v>
      </c>
      <c r="N260" t="b">
        <f>ISTEXT('Background Chem'!N260)</f>
        <v>0</v>
      </c>
    </row>
    <row r="261" spans="4:14">
      <c r="D261" t="b">
        <f>ISTEXT('Background Chem'!D261)</f>
        <v>1</v>
      </c>
      <c r="E261" t="b">
        <f>ISTEXT('Background Chem'!E261)</f>
        <v>1</v>
      </c>
      <c r="F261" t="b">
        <f>ISTEXT('Background Chem'!F261)</f>
        <v>0</v>
      </c>
      <c r="G261" t="b">
        <f>ISTEXT('Background Chem'!G261)</f>
        <v>1</v>
      </c>
      <c r="H261" t="b">
        <f>ISTEXT('Background Chem'!H261)</f>
        <v>1</v>
      </c>
      <c r="I261" t="b">
        <f>ISTEXT('Background Chem'!I261)</f>
        <v>1</v>
      </c>
      <c r="J261" t="b">
        <f>ISTEXT('Background Chem'!J261)</f>
        <v>0</v>
      </c>
      <c r="K261" t="b">
        <f>ISTEXT('Background Chem'!K261)</f>
        <v>1</v>
      </c>
      <c r="L261" t="b">
        <f>ISTEXT('Background Chem'!L261)</f>
        <v>1</v>
      </c>
      <c r="M261" t="b">
        <f>ISTEXT('Background Chem'!M261)</f>
        <v>0</v>
      </c>
      <c r="N261" t="b">
        <f>ISTEXT('Background Chem'!N261)</f>
        <v>0</v>
      </c>
    </row>
    <row r="262" spans="4:14">
      <c r="D262" t="b">
        <f>ISTEXT('Background Chem'!D262)</f>
        <v>0</v>
      </c>
      <c r="E262" t="b">
        <f>ISTEXT('Background Chem'!E262)</f>
        <v>0</v>
      </c>
      <c r="F262" t="b">
        <f>ISTEXT('Background Chem'!F262)</f>
        <v>0</v>
      </c>
      <c r="G262" t="b">
        <f>ISTEXT('Background Chem'!G262)</f>
        <v>0</v>
      </c>
      <c r="H262" t="b">
        <f>ISTEXT('Background Chem'!H262)</f>
        <v>0</v>
      </c>
      <c r="I262" t="b">
        <f>ISTEXT('Background Chem'!I262)</f>
        <v>1</v>
      </c>
      <c r="J262" t="b">
        <f>ISTEXT('Background Chem'!J262)</f>
        <v>0</v>
      </c>
      <c r="K262" t="b">
        <f>ISTEXT('Background Chem'!K262)</f>
        <v>1</v>
      </c>
      <c r="L262" t="b">
        <f>ISTEXT('Background Chem'!L262)</f>
        <v>1</v>
      </c>
      <c r="M262" t="b">
        <f>ISTEXT('Background Chem'!M262)</f>
        <v>1</v>
      </c>
      <c r="N262" t="b">
        <f>ISTEXT('Background Chem'!N262)</f>
        <v>0</v>
      </c>
    </row>
    <row r="263" spans="4:14">
      <c r="D263" t="b">
        <f>ISTEXT('Background Chem'!D263)</f>
        <v>0</v>
      </c>
      <c r="E263" t="b">
        <f>ISTEXT('Background Chem'!E263)</f>
        <v>0</v>
      </c>
      <c r="F263" t="b">
        <f>ISTEXT('Background Chem'!F263)</f>
        <v>0</v>
      </c>
      <c r="G263" t="b">
        <f>ISTEXT('Background Chem'!G263)</f>
        <v>1</v>
      </c>
      <c r="H263" t="b">
        <f>ISTEXT('Background Chem'!H263)</f>
        <v>0</v>
      </c>
      <c r="I263" t="b">
        <f>ISTEXT('Background Chem'!I263)</f>
        <v>1</v>
      </c>
      <c r="J263" t="b">
        <f>ISTEXT('Background Chem'!J263)</f>
        <v>1</v>
      </c>
      <c r="K263" t="b">
        <f>ISTEXT('Background Chem'!K263)</f>
        <v>0</v>
      </c>
      <c r="L263" t="b">
        <f>ISTEXT('Background Chem'!L263)</f>
        <v>0</v>
      </c>
      <c r="M263" t="b">
        <f>ISTEXT('Background Chem'!M263)</f>
        <v>0</v>
      </c>
      <c r="N263" t="b">
        <f>ISTEXT('Background Chem'!N263)</f>
        <v>0</v>
      </c>
    </row>
    <row r="264" spans="4:14">
      <c r="D264" t="b">
        <f>ISTEXT('Background Chem'!D264)</f>
        <v>0</v>
      </c>
      <c r="E264" t="b">
        <f>ISTEXT('Background Chem'!E264)</f>
        <v>0</v>
      </c>
      <c r="F264" t="b">
        <f>ISTEXT('Background Chem'!F264)</f>
        <v>1</v>
      </c>
      <c r="G264" t="b">
        <f>ISTEXT('Background Chem'!G264)</f>
        <v>1</v>
      </c>
      <c r="H264" t="b">
        <f>ISTEXT('Background Chem'!H264)</f>
        <v>1</v>
      </c>
      <c r="I264" t="b">
        <f>ISTEXT('Background Chem'!I264)</f>
        <v>1</v>
      </c>
      <c r="J264" t="b">
        <f>ISTEXT('Background Chem'!J264)</f>
        <v>1</v>
      </c>
      <c r="K264" t="b">
        <f>ISTEXT('Background Chem'!K264)</f>
        <v>1</v>
      </c>
      <c r="L264" t="b">
        <f>ISTEXT('Background Chem'!L264)</f>
        <v>1</v>
      </c>
      <c r="M264" t="b">
        <f>ISTEXT('Background Chem'!M264)</f>
        <v>0</v>
      </c>
      <c r="N264" t="b">
        <f>ISTEXT('Background Chem'!N264)</f>
        <v>0</v>
      </c>
    </row>
    <row r="265" spans="4:14">
      <c r="D265" t="b">
        <f>ISTEXT('Background Chem'!D265)</f>
        <v>0</v>
      </c>
      <c r="E265" t="b">
        <f>ISTEXT('Background Chem'!E265)</f>
        <v>0</v>
      </c>
      <c r="F265" t="b">
        <f>ISTEXT('Background Chem'!F265)</f>
        <v>1</v>
      </c>
      <c r="G265" t="b">
        <f>ISTEXT('Background Chem'!G265)</f>
        <v>1</v>
      </c>
      <c r="H265" t="b">
        <f>ISTEXT('Background Chem'!H265)</f>
        <v>1</v>
      </c>
      <c r="I265" t="b">
        <f>ISTEXT('Background Chem'!I265)</f>
        <v>0</v>
      </c>
      <c r="J265" t="b">
        <f>ISTEXT('Background Chem'!J265)</f>
        <v>1</v>
      </c>
      <c r="K265" t="b">
        <f>ISTEXT('Background Chem'!K265)</f>
        <v>0</v>
      </c>
      <c r="L265" t="b">
        <f>ISTEXT('Background Chem'!L265)</f>
        <v>0</v>
      </c>
      <c r="M265" t="b">
        <f>ISTEXT('Background Chem'!M265)</f>
        <v>0</v>
      </c>
      <c r="N265" t="b">
        <f>ISTEXT('Background Chem'!N265)</f>
        <v>0</v>
      </c>
    </row>
    <row r="266" spans="4:14">
      <c r="D266" t="b">
        <f>ISTEXT('Background Chem'!D266)</f>
        <v>0</v>
      </c>
      <c r="E266" t="b">
        <f>ISTEXT('Background Chem'!E266)</f>
        <v>0</v>
      </c>
      <c r="F266" t="b">
        <f>ISTEXT('Background Chem'!F266)</f>
        <v>1</v>
      </c>
      <c r="G266" t="b">
        <f>ISTEXT('Background Chem'!G266)</f>
        <v>0</v>
      </c>
      <c r="H266" t="b">
        <f>ISTEXT('Background Chem'!H266)</f>
        <v>1</v>
      </c>
      <c r="I266" t="b">
        <f>ISTEXT('Background Chem'!I266)</f>
        <v>1</v>
      </c>
      <c r="J266" t="b">
        <f>ISTEXT('Background Chem'!J266)</f>
        <v>1</v>
      </c>
      <c r="K266" t="b">
        <f>ISTEXT('Background Chem'!K266)</f>
        <v>1</v>
      </c>
      <c r="L266" t="b">
        <f>ISTEXT('Background Chem'!L266)</f>
        <v>0</v>
      </c>
      <c r="M266" t="b">
        <f>ISTEXT('Background Chem'!M266)</f>
        <v>1</v>
      </c>
      <c r="N266" t="b">
        <f>ISTEXT('Background Chem'!N266)</f>
        <v>0</v>
      </c>
    </row>
    <row r="267" spans="4:14">
      <c r="D267" t="b">
        <f>ISTEXT('Background Chem'!D267)</f>
        <v>0</v>
      </c>
      <c r="E267" t="b">
        <f>ISTEXT('Background Chem'!E267)</f>
        <v>1</v>
      </c>
      <c r="F267" t="b">
        <f>ISTEXT('Background Chem'!F267)</f>
        <v>1</v>
      </c>
      <c r="G267" t="b">
        <f>ISTEXT('Background Chem'!G267)</f>
        <v>1</v>
      </c>
      <c r="H267" t="b">
        <f>ISTEXT('Background Chem'!H267)</f>
        <v>0</v>
      </c>
      <c r="I267" t="b">
        <f>ISTEXT('Background Chem'!I267)</f>
        <v>1</v>
      </c>
      <c r="J267" t="b">
        <f>ISTEXT('Background Chem'!J267)</f>
        <v>1</v>
      </c>
      <c r="K267" t="b">
        <f>ISTEXT('Background Chem'!K267)</f>
        <v>0</v>
      </c>
      <c r="L267" t="b">
        <f>ISTEXT('Background Chem'!L267)</f>
        <v>1</v>
      </c>
      <c r="M267" t="b">
        <f>ISTEXT('Background Chem'!M267)</f>
        <v>1</v>
      </c>
      <c r="N267" t="b">
        <f>ISTEXT('Background Chem'!N267)</f>
        <v>0</v>
      </c>
    </row>
    <row r="268" spans="4:14">
      <c r="D268" t="b">
        <f>ISTEXT('Background Chem'!D268)</f>
        <v>0</v>
      </c>
      <c r="E268" t="b">
        <f>ISTEXT('Background Chem'!E268)</f>
        <v>0</v>
      </c>
      <c r="F268" t="b">
        <f>ISTEXT('Background Chem'!F268)</f>
        <v>0</v>
      </c>
      <c r="G268" t="b">
        <f>ISTEXT('Background Chem'!G268)</f>
        <v>0</v>
      </c>
      <c r="H268" t="b">
        <f>ISTEXT('Background Chem'!H268)</f>
        <v>0</v>
      </c>
      <c r="I268" t="b">
        <f>ISTEXT('Background Chem'!I268)</f>
        <v>1</v>
      </c>
      <c r="J268" t="b">
        <f>ISTEXT('Background Chem'!J268)</f>
        <v>0</v>
      </c>
      <c r="K268" t="b">
        <f>ISTEXT('Background Chem'!K268)</f>
        <v>1</v>
      </c>
      <c r="L268" t="b">
        <f>ISTEXT('Background Chem'!L268)</f>
        <v>0</v>
      </c>
      <c r="M268" t="b">
        <f>ISTEXT('Background Chem'!M268)</f>
        <v>0</v>
      </c>
      <c r="N268" t="b">
        <f>ISTEXT('Background Chem'!N268)</f>
        <v>0</v>
      </c>
    </row>
    <row r="269" spans="4:14">
      <c r="D269" t="b">
        <f>ISTEXT('Background Chem'!D269)</f>
        <v>0</v>
      </c>
      <c r="E269" t="b">
        <f>ISTEXT('Background Chem'!E269)</f>
        <v>0</v>
      </c>
      <c r="F269" t="b">
        <f>ISTEXT('Background Chem'!F269)</f>
        <v>0</v>
      </c>
      <c r="G269" t="b">
        <f>ISTEXT('Background Chem'!G269)</f>
        <v>0</v>
      </c>
      <c r="H269" t="b">
        <f>ISTEXT('Background Chem'!H269)</f>
        <v>0</v>
      </c>
      <c r="I269" t="b">
        <f>ISTEXT('Background Chem'!I269)</f>
        <v>0</v>
      </c>
      <c r="J269" t="b">
        <f>ISTEXT('Background Chem'!J269)</f>
        <v>0</v>
      </c>
      <c r="K269" t="b">
        <f>ISTEXT('Background Chem'!K269)</f>
        <v>1</v>
      </c>
      <c r="L269" t="b">
        <f>ISTEXT('Background Chem'!L269)</f>
        <v>1</v>
      </c>
      <c r="M269" t="b">
        <f>ISTEXT('Background Chem'!M269)</f>
        <v>1</v>
      </c>
      <c r="N269" t="b">
        <f>ISTEXT('Background Chem'!N269)</f>
        <v>0</v>
      </c>
    </row>
    <row r="270" spans="4:14">
      <c r="D270" t="b">
        <f>ISTEXT('Background Chem'!D270)</f>
        <v>0</v>
      </c>
      <c r="E270" t="b">
        <f>ISTEXT('Background Chem'!E270)</f>
        <v>0</v>
      </c>
      <c r="F270" t="b">
        <f>ISTEXT('Background Chem'!F270)</f>
        <v>0</v>
      </c>
      <c r="G270" t="b">
        <f>ISTEXT('Background Chem'!G270)</f>
        <v>0</v>
      </c>
      <c r="H270" t="b">
        <f>ISTEXT('Background Chem'!H270)</f>
        <v>0</v>
      </c>
      <c r="I270" t="b">
        <f>ISTEXT('Background Chem'!I270)</f>
        <v>1</v>
      </c>
      <c r="J270" t="b">
        <f>ISTEXT('Background Chem'!J270)</f>
        <v>0</v>
      </c>
      <c r="K270" t="b">
        <f>ISTEXT('Background Chem'!K270)</f>
        <v>1</v>
      </c>
      <c r="L270" t="b">
        <f>ISTEXT('Background Chem'!L270)</f>
        <v>0</v>
      </c>
      <c r="M270" t="b">
        <f>ISTEXT('Background Chem'!M270)</f>
        <v>0</v>
      </c>
      <c r="N270" t="b">
        <f>ISTEXT('Background Chem'!N270)</f>
        <v>0</v>
      </c>
    </row>
    <row r="271" spans="4:14">
      <c r="D271" t="b">
        <f>ISTEXT('Background Chem'!D271)</f>
        <v>1</v>
      </c>
      <c r="E271" t="b">
        <f>ISTEXT('Background Chem'!E271)</f>
        <v>1</v>
      </c>
      <c r="F271" t="b">
        <f>ISTEXT('Background Chem'!F271)</f>
        <v>0</v>
      </c>
      <c r="G271" t="b">
        <f>ISTEXT('Background Chem'!G271)</f>
        <v>0</v>
      </c>
      <c r="H271" t="b">
        <f>ISTEXT('Background Chem'!H271)</f>
        <v>1</v>
      </c>
      <c r="I271" t="b">
        <f>ISTEXT('Background Chem'!I271)</f>
        <v>0</v>
      </c>
      <c r="J271" t="b">
        <f>ISTEXT('Background Chem'!J271)</f>
        <v>0</v>
      </c>
      <c r="K271" t="b">
        <f>ISTEXT('Background Chem'!K271)</f>
        <v>0</v>
      </c>
      <c r="L271" t="b">
        <f>ISTEXT('Background Chem'!L271)</f>
        <v>0</v>
      </c>
      <c r="M271" t="b">
        <f>ISTEXT('Background Chem'!M271)</f>
        <v>0</v>
      </c>
      <c r="N271" t="b">
        <f>ISTEXT('Background Chem'!N271)</f>
        <v>0</v>
      </c>
    </row>
    <row r="272" spans="4:14">
      <c r="D272" t="b">
        <f>ISTEXT('Background Chem'!D272)</f>
        <v>0</v>
      </c>
      <c r="E272" t="b">
        <f>ISTEXT('Background Chem'!E272)</f>
        <v>0</v>
      </c>
      <c r="F272" t="b">
        <f>ISTEXT('Background Chem'!F272)</f>
        <v>0</v>
      </c>
      <c r="G272" t="b">
        <f>ISTEXT('Background Chem'!G272)</f>
        <v>0</v>
      </c>
      <c r="H272" t="b">
        <f>ISTEXT('Background Chem'!H272)</f>
        <v>0</v>
      </c>
      <c r="I272" t="b">
        <f>ISTEXT('Background Chem'!I272)</f>
        <v>0</v>
      </c>
      <c r="J272" t="b">
        <f>ISTEXT('Background Chem'!J272)</f>
        <v>0</v>
      </c>
      <c r="K272" t="b">
        <f>ISTEXT('Background Chem'!K272)</f>
        <v>0</v>
      </c>
      <c r="L272" t="b">
        <f>ISTEXT('Background Chem'!L272)</f>
        <v>1</v>
      </c>
      <c r="M272" t="b">
        <f>ISTEXT('Background Chem'!M272)</f>
        <v>1</v>
      </c>
      <c r="N272" t="b">
        <f>ISTEXT('Background Chem'!N272)</f>
        <v>0</v>
      </c>
    </row>
    <row r="273" spans="4:14">
      <c r="D273" t="b">
        <f>ISTEXT('Background Chem'!D273)</f>
        <v>1</v>
      </c>
      <c r="E273" t="b">
        <f>ISTEXT('Background Chem'!E273)</f>
        <v>1</v>
      </c>
      <c r="F273" t="b">
        <f>ISTEXT('Background Chem'!F273)</f>
        <v>0</v>
      </c>
      <c r="G273" t="b">
        <f>ISTEXT('Background Chem'!G273)</f>
        <v>0</v>
      </c>
      <c r="H273" t="b">
        <f>ISTEXT('Background Chem'!H273)</f>
        <v>1</v>
      </c>
      <c r="I273" t="b">
        <f>ISTEXT('Background Chem'!I273)</f>
        <v>0</v>
      </c>
      <c r="J273" t="b">
        <f>ISTEXT('Background Chem'!J273)</f>
        <v>0</v>
      </c>
      <c r="K273" t="b">
        <f>ISTEXT('Background Chem'!K273)</f>
        <v>1</v>
      </c>
      <c r="L273" t="b">
        <f>ISTEXT('Background Chem'!L273)</f>
        <v>0</v>
      </c>
      <c r="M273" t="b">
        <f>ISTEXT('Background Chem'!M273)</f>
        <v>1</v>
      </c>
      <c r="N273" t="b">
        <f>ISTEXT('Background Chem'!N273)</f>
        <v>0</v>
      </c>
    </row>
    <row r="274" spans="4:14">
      <c r="D274" t="b">
        <f>ISTEXT('Background Chem'!D274)</f>
        <v>1</v>
      </c>
      <c r="E274" t="b">
        <f>ISTEXT('Background Chem'!E274)</f>
        <v>0</v>
      </c>
      <c r="F274" t="b">
        <f>ISTEXT('Background Chem'!F274)</f>
        <v>0</v>
      </c>
      <c r="G274" t="b">
        <f>ISTEXT('Background Chem'!G274)</f>
        <v>0</v>
      </c>
      <c r="H274" t="b">
        <f>ISTEXT('Background Chem'!H274)</f>
        <v>0</v>
      </c>
      <c r="I274" t="b">
        <f>ISTEXT('Background Chem'!I274)</f>
        <v>0</v>
      </c>
      <c r="J274" t="b">
        <f>ISTEXT('Background Chem'!J274)</f>
        <v>0</v>
      </c>
      <c r="K274" t="b">
        <f>ISTEXT('Background Chem'!K274)</f>
        <v>0</v>
      </c>
      <c r="L274" t="b">
        <f>ISTEXT('Background Chem'!L274)</f>
        <v>0</v>
      </c>
      <c r="M274" t="b">
        <f>ISTEXT('Background Chem'!M274)</f>
        <v>0</v>
      </c>
      <c r="N274" t="b">
        <f>ISTEXT('Background Chem'!N274)</f>
        <v>0</v>
      </c>
    </row>
    <row r="275" spans="4:14">
      <c r="D275" t="b">
        <f>ISTEXT('Background Chem'!D275)</f>
        <v>0</v>
      </c>
      <c r="E275" t="b">
        <f>ISTEXT('Background Chem'!E275)</f>
        <v>0</v>
      </c>
      <c r="F275" t="b">
        <f>ISTEXT('Background Chem'!F275)</f>
        <v>0</v>
      </c>
      <c r="G275" t="b">
        <f>ISTEXT('Background Chem'!G275)</f>
        <v>0</v>
      </c>
      <c r="H275" t="b">
        <f>ISTEXT('Background Chem'!H275)</f>
        <v>0</v>
      </c>
      <c r="I275" t="b">
        <f>ISTEXT('Background Chem'!I275)</f>
        <v>0</v>
      </c>
      <c r="J275" t="b">
        <f>ISTEXT('Background Chem'!J275)</f>
        <v>0</v>
      </c>
      <c r="K275" t="b">
        <f>ISTEXT('Background Chem'!K275)</f>
        <v>0</v>
      </c>
      <c r="L275" t="b">
        <f>ISTEXT('Background Chem'!L275)</f>
        <v>0</v>
      </c>
      <c r="M275" t="b">
        <f>ISTEXT('Background Chem'!M275)</f>
        <v>0</v>
      </c>
      <c r="N275" t="b">
        <f>ISTEXT('Background Chem'!N275)</f>
        <v>0</v>
      </c>
    </row>
    <row r="276" spans="4:14">
      <c r="D276" t="b">
        <f>ISTEXT('Background Chem'!D276)</f>
        <v>0</v>
      </c>
      <c r="E276" t="b">
        <f>ISTEXT('Background Chem'!E276)</f>
        <v>0</v>
      </c>
      <c r="F276" t="b">
        <f>ISTEXT('Background Chem'!F276)</f>
        <v>0</v>
      </c>
      <c r="G276" t="b">
        <f>ISTEXT('Background Chem'!G276)</f>
        <v>0</v>
      </c>
      <c r="H276" t="b">
        <f>ISTEXT('Background Chem'!H276)</f>
        <v>0</v>
      </c>
      <c r="I276" t="b">
        <f>ISTEXT('Background Chem'!I276)</f>
        <v>0</v>
      </c>
      <c r="J276" t="b">
        <f>ISTEXT('Background Chem'!J276)</f>
        <v>0</v>
      </c>
      <c r="K276" t="b">
        <f>ISTEXT('Background Chem'!K276)</f>
        <v>0</v>
      </c>
      <c r="L276" t="b">
        <f>ISTEXT('Background Chem'!L276)</f>
        <v>0</v>
      </c>
      <c r="M276" t="b">
        <f>ISTEXT('Background Chem'!M276)</f>
        <v>0</v>
      </c>
      <c r="N276" t="b">
        <f>ISTEXT('Background Chem'!N276)</f>
        <v>0</v>
      </c>
    </row>
    <row r="277" spans="4:14">
      <c r="D277" t="b">
        <f>ISTEXT('Background Chem'!D277)</f>
        <v>0</v>
      </c>
      <c r="E277" t="b">
        <f>ISTEXT('Background Chem'!E277)</f>
        <v>0</v>
      </c>
      <c r="F277" t="b">
        <f>ISTEXT('Background Chem'!F277)</f>
        <v>0</v>
      </c>
      <c r="G277" t="b">
        <f>ISTEXT('Background Chem'!G277)</f>
        <v>0</v>
      </c>
      <c r="H277" t="b">
        <f>ISTEXT('Background Chem'!H277)</f>
        <v>0</v>
      </c>
      <c r="I277" t="b">
        <f>ISTEXT('Background Chem'!I277)</f>
        <v>0</v>
      </c>
      <c r="J277" t="b">
        <f>ISTEXT('Background Chem'!J277)</f>
        <v>0</v>
      </c>
      <c r="K277" t="b">
        <f>ISTEXT('Background Chem'!K277)</f>
        <v>0</v>
      </c>
      <c r="L277" t="b">
        <f>ISTEXT('Background Chem'!L277)</f>
        <v>0</v>
      </c>
      <c r="M277" t="b">
        <f>ISTEXT('Background Chem'!M277)</f>
        <v>0</v>
      </c>
      <c r="N277" t="b">
        <f>ISTEXT('Background Chem'!N277)</f>
        <v>0</v>
      </c>
    </row>
    <row r="278" spans="4:14">
      <c r="D278" t="b">
        <f>ISTEXT('Background Chem'!D278)</f>
        <v>0</v>
      </c>
      <c r="E278" t="b">
        <f>ISTEXT('Background Chem'!E278)</f>
        <v>0</v>
      </c>
      <c r="F278" t="b">
        <f>ISTEXT('Background Chem'!F278)</f>
        <v>0</v>
      </c>
      <c r="G278" t="b">
        <f>ISTEXT('Background Chem'!G278)</f>
        <v>0</v>
      </c>
      <c r="H278" t="b">
        <f>ISTEXT('Background Chem'!H278)</f>
        <v>0</v>
      </c>
      <c r="I278" t="b">
        <f>ISTEXT('Background Chem'!I278)</f>
        <v>0</v>
      </c>
      <c r="J278" t="b">
        <f>ISTEXT('Background Chem'!J278)</f>
        <v>0</v>
      </c>
      <c r="K278" t="b">
        <f>ISTEXT('Background Chem'!K278)</f>
        <v>0</v>
      </c>
      <c r="L278" t="b">
        <f>ISTEXT('Background Chem'!L278)</f>
        <v>0</v>
      </c>
      <c r="M278" t="b">
        <f>ISTEXT('Background Chem'!M278)</f>
        <v>0</v>
      </c>
      <c r="N278" t="b">
        <f>ISTEXT('Background Chem'!N278)</f>
        <v>0</v>
      </c>
    </row>
    <row r="279" spans="4:14">
      <c r="D279" t="b">
        <f>ISTEXT('Background Chem'!D279)</f>
        <v>0</v>
      </c>
      <c r="E279" t="b">
        <f>ISTEXT('Background Chem'!E279)</f>
        <v>0</v>
      </c>
      <c r="F279" t="b">
        <f>ISTEXT('Background Chem'!F279)</f>
        <v>0</v>
      </c>
      <c r="G279" t="b">
        <f>ISTEXT('Background Chem'!G279)</f>
        <v>0</v>
      </c>
      <c r="H279" t="b">
        <f>ISTEXT('Background Chem'!H279)</f>
        <v>0</v>
      </c>
      <c r="I279" t="b">
        <f>ISTEXT('Background Chem'!I279)</f>
        <v>0</v>
      </c>
      <c r="J279" t="b">
        <f>ISTEXT('Background Chem'!J279)</f>
        <v>0</v>
      </c>
      <c r="K279" t="b">
        <f>ISTEXT('Background Chem'!K279)</f>
        <v>0</v>
      </c>
      <c r="L279" t="b">
        <f>ISTEXT('Background Chem'!L279)</f>
        <v>0</v>
      </c>
      <c r="M279" t="b">
        <f>ISTEXT('Background Chem'!M279)</f>
        <v>0</v>
      </c>
      <c r="N279" t="b">
        <f>ISTEXT('Background Chem'!N279)</f>
        <v>0</v>
      </c>
    </row>
    <row r="280" spans="4:14">
      <c r="D280" t="b">
        <f>ISTEXT('Background Chem'!D280)</f>
        <v>0</v>
      </c>
      <c r="E280" t="b">
        <f>ISTEXT('Background Chem'!E280)</f>
        <v>0</v>
      </c>
      <c r="F280" t="b">
        <f>ISTEXT('Background Chem'!F280)</f>
        <v>0</v>
      </c>
      <c r="G280" t="b">
        <f>ISTEXT('Background Chem'!G280)</f>
        <v>1</v>
      </c>
      <c r="H280" t="b">
        <f>ISTEXT('Background Chem'!H280)</f>
        <v>0</v>
      </c>
      <c r="I280" t="b">
        <f>ISTEXT('Background Chem'!I280)</f>
        <v>0</v>
      </c>
      <c r="J280" t="b">
        <f>ISTEXT('Background Chem'!J280)</f>
        <v>0</v>
      </c>
      <c r="K280" t="b">
        <f>ISTEXT('Background Chem'!K280)</f>
        <v>0</v>
      </c>
      <c r="L280" t="b">
        <f>ISTEXT('Background Chem'!L280)</f>
        <v>0</v>
      </c>
      <c r="M280" t="b">
        <f>ISTEXT('Background Chem'!M280)</f>
        <v>0</v>
      </c>
      <c r="N280" t="b">
        <f>ISTEXT('Background Chem'!N280)</f>
        <v>0</v>
      </c>
    </row>
    <row r="281" spans="4:14">
      <c r="D281" t="b">
        <f>ISTEXT('Background Chem'!D281)</f>
        <v>0</v>
      </c>
      <c r="E281" t="b">
        <f>ISTEXT('Background Chem'!E281)</f>
        <v>0</v>
      </c>
      <c r="F281" t="b">
        <f>ISTEXT('Background Chem'!F281)</f>
        <v>0</v>
      </c>
      <c r="G281" t="b">
        <f>ISTEXT('Background Chem'!G281)</f>
        <v>0</v>
      </c>
      <c r="H281" t="b">
        <f>ISTEXT('Background Chem'!H281)</f>
        <v>0</v>
      </c>
      <c r="I281" t="b">
        <f>ISTEXT('Background Chem'!I281)</f>
        <v>0</v>
      </c>
      <c r="J281" t="b">
        <f>ISTEXT('Background Chem'!J281)</f>
        <v>0</v>
      </c>
      <c r="K281" t="b">
        <f>ISTEXT('Background Chem'!K281)</f>
        <v>0</v>
      </c>
      <c r="L281" t="b">
        <f>ISTEXT('Background Chem'!L281)</f>
        <v>0</v>
      </c>
      <c r="M281" t="b">
        <f>ISTEXT('Background Chem'!M281)</f>
        <v>0</v>
      </c>
      <c r="N281" t="b">
        <f>ISTEXT('Background Chem'!N281)</f>
        <v>0</v>
      </c>
    </row>
    <row r="282" spans="4:14">
      <c r="D282" t="b">
        <f>ISTEXT('Background Chem'!D282)</f>
        <v>0</v>
      </c>
      <c r="E282" t="b">
        <f>ISTEXT('Background Chem'!E282)</f>
        <v>0</v>
      </c>
      <c r="F282" t="b">
        <f>ISTEXT('Background Chem'!F282)</f>
        <v>0</v>
      </c>
      <c r="G282" t="b">
        <f>ISTEXT('Background Chem'!G282)</f>
        <v>0</v>
      </c>
      <c r="H282" t="b">
        <f>ISTEXT('Background Chem'!H282)</f>
        <v>0</v>
      </c>
      <c r="I282" t="b">
        <f>ISTEXT('Background Chem'!I282)</f>
        <v>0</v>
      </c>
      <c r="J282" t="b">
        <f>ISTEXT('Background Chem'!J282)</f>
        <v>0</v>
      </c>
      <c r="K282" t="b">
        <f>ISTEXT('Background Chem'!K282)</f>
        <v>0</v>
      </c>
      <c r="L282" t="b">
        <f>ISTEXT('Background Chem'!L282)</f>
        <v>0</v>
      </c>
      <c r="M282" t="b">
        <f>ISTEXT('Background Chem'!M282)</f>
        <v>0</v>
      </c>
      <c r="N282" t="b">
        <f>ISTEXT('Background Chem'!N282)</f>
        <v>0</v>
      </c>
    </row>
    <row r="283" spans="4:14">
      <c r="D283" t="b">
        <f>ISTEXT('Background Chem'!D283)</f>
        <v>0</v>
      </c>
      <c r="E283" t="b">
        <f>ISTEXT('Background Chem'!E283)</f>
        <v>0</v>
      </c>
      <c r="F283" t="b">
        <f>ISTEXT('Background Chem'!F283)</f>
        <v>0</v>
      </c>
      <c r="G283" t="b">
        <f>ISTEXT('Background Chem'!G283)</f>
        <v>0</v>
      </c>
      <c r="H283" t="b">
        <f>ISTEXT('Background Chem'!H283)</f>
        <v>0</v>
      </c>
      <c r="I283" t="b">
        <f>ISTEXT('Background Chem'!I283)</f>
        <v>0</v>
      </c>
      <c r="J283" t="b">
        <f>ISTEXT('Background Chem'!J283)</f>
        <v>0</v>
      </c>
      <c r="K283" t="b">
        <f>ISTEXT('Background Chem'!K283)</f>
        <v>0</v>
      </c>
      <c r="L283" t="b">
        <f>ISTEXT('Background Chem'!L283)</f>
        <v>0</v>
      </c>
      <c r="M283" t="b">
        <f>ISTEXT('Background Chem'!M283)</f>
        <v>0</v>
      </c>
      <c r="N283" t="b">
        <f>ISTEXT('Background Chem'!N283)</f>
        <v>0</v>
      </c>
    </row>
    <row r="284" spans="4:14">
      <c r="D284" t="b">
        <f>ISTEXT('Background Chem'!D284)</f>
        <v>0</v>
      </c>
      <c r="E284" t="b">
        <f>ISTEXT('Background Chem'!E284)</f>
        <v>0</v>
      </c>
      <c r="F284" t="b">
        <f>ISTEXT('Background Chem'!F284)</f>
        <v>0</v>
      </c>
      <c r="G284" t="b">
        <f>ISTEXT('Background Chem'!G284)</f>
        <v>0</v>
      </c>
      <c r="H284" t="b">
        <f>ISTEXT('Background Chem'!H284)</f>
        <v>0</v>
      </c>
      <c r="I284" t="b">
        <f>ISTEXT('Background Chem'!I284)</f>
        <v>0</v>
      </c>
      <c r="J284" t="b">
        <f>ISTEXT('Background Chem'!J284)</f>
        <v>0</v>
      </c>
      <c r="K284" t="b">
        <f>ISTEXT('Background Chem'!K284)</f>
        <v>0</v>
      </c>
      <c r="L284" t="b">
        <f>ISTEXT('Background Chem'!L284)</f>
        <v>0</v>
      </c>
      <c r="M284" t="b">
        <f>ISTEXT('Background Chem'!M284)</f>
        <v>0</v>
      </c>
      <c r="N284" t="b">
        <f>ISTEXT('Background Chem'!N284)</f>
        <v>0</v>
      </c>
    </row>
    <row r="285" spans="4:14">
      <c r="D285" t="b">
        <f>ISTEXT('Background Chem'!D285)</f>
        <v>0</v>
      </c>
      <c r="E285" t="b">
        <f>ISTEXT('Background Chem'!E285)</f>
        <v>0</v>
      </c>
      <c r="F285" t="b">
        <f>ISTEXT('Background Chem'!F285)</f>
        <v>0</v>
      </c>
      <c r="G285" t="b">
        <f>ISTEXT('Background Chem'!G285)</f>
        <v>1</v>
      </c>
      <c r="H285" t="b">
        <f>ISTEXT('Background Chem'!H285)</f>
        <v>0</v>
      </c>
      <c r="I285" t="b">
        <f>ISTEXT('Background Chem'!I285)</f>
        <v>0</v>
      </c>
      <c r="J285" t="b">
        <f>ISTEXT('Background Chem'!J285)</f>
        <v>0</v>
      </c>
      <c r="K285" t="b">
        <f>ISTEXT('Background Chem'!K285)</f>
        <v>0</v>
      </c>
      <c r="L285" t="b">
        <f>ISTEXT('Background Chem'!L285)</f>
        <v>0</v>
      </c>
      <c r="M285" t="b">
        <f>ISTEXT('Background Chem'!M285)</f>
        <v>0</v>
      </c>
      <c r="N285" t="b">
        <f>ISTEXT('Background Chem'!N285)</f>
        <v>0</v>
      </c>
    </row>
    <row r="286" spans="4:14">
      <c r="D286" t="b">
        <f>ISTEXT('Background Chem'!D286)</f>
        <v>0</v>
      </c>
      <c r="E286" t="b">
        <f>ISTEXT('Background Chem'!E286)</f>
        <v>0</v>
      </c>
      <c r="F286" t="b">
        <f>ISTEXT('Background Chem'!F286)</f>
        <v>0</v>
      </c>
      <c r="G286" t="b">
        <f>ISTEXT('Background Chem'!G286)</f>
        <v>0</v>
      </c>
      <c r="H286" t="b">
        <f>ISTEXT('Background Chem'!H286)</f>
        <v>0</v>
      </c>
      <c r="I286" t="b">
        <f>ISTEXT('Background Chem'!I286)</f>
        <v>0</v>
      </c>
      <c r="J286" t="b">
        <f>ISTEXT('Background Chem'!J286)</f>
        <v>0</v>
      </c>
      <c r="K286" t="b">
        <f>ISTEXT('Background Chem'!K286)</f>
        <v>0</v>
      </c>
      <c r="L286" t="b">
        <f>ISTEXT('Background Chem'!L286)</f>
        <v>0</v>
      </c>
      <c r="M286" t="b">
        <f>ISTEXT('Background Chem'!M286)</f>
        <v>0</v>
      </c>
      <c r="N286" t="b">
        <f>ISTEXT('Background Chem'!N286)</f>
        <v>0</v>
      </c>
    </row>
    <row r="287" spans="4:14">
      <c r="D287" t="b">
        <f>ISTEXT('Background Chem'!D287)</f>
        <v>0</v>
      </c>
      <c r="E287" t="b">
        <f>ISTEXT('Background Chem'!E287)</f>
        <v>0</v>
      </c>
      <c r="F287" t="b">
        <f>ISTEXT('Background Chem'!F287)</f>
        <v>0</v>
      </c>
      <c r="G287" t="b">
        <f>ISTEXT('Background Chem'!G287)</f>
        <v>0</v>
      </c>
      <c r="H287" t="b">
        <f>ISTEXT('Background Chem'!H287)</f>
        <v>0</v>
      </c>
      <c r="I287" t="b">
        <f>ISTEXT('Background Chem'!I287)</f>
        <v>0</v>
      </c>
      <c r="J287" t="b">
        <f>ISTEXT('Background Chem'!J287)</f>
        <v>0</v>
      </c>
      <c r="K287" t="b">
        <f>ISTEXT('Background Chem'!K287)</f>
        <v>0</v>
      </c>
      <c r="L287" t="b">
        <f>ISTEXT('Background Chem'!L287)</f>
        <v>0</v>
      </c>
      <c r="M287" t="b">
        <f>ISTEXT('Background Chem'!M287)</f>
        <v>0</v>
      </c>
      <c r="N287" t="b">
        <f>ISTEXT('Background Chem'!N287)</f>
        <v>0</v>
      </c>
    </row>
    <row r="288" spans="4:14">
      <c r="D288" t="b">
        <f>ISTEXT('Background Chem'!D288)</f>
        <v>0</v>
      </c>
      <c r="E288" t="b">
        <f>ISTEXT('Background Chem'!E288)</f>
        <v>0</v>
      </c>
      <c r="F288" t="b">
        <f>ISTEXT('Background Chem'!F288)</f>
        <v>0</v>
      </c>
      <c r="G288" t="b">
        <f>ISTEXT('Background Chem'!G288)</f>
        <v>0</v>
      </c>
      <c r="H288" t="b">
        <f>ISTEXT('Background Chem'!H288)</f>
        <v>0</v>
      </c>
      <c r="I288" t="b">
        <f>ISTEXT('Background Chem'!I288)</f>
        <v>0</v>
      </c>
      <c r="J288" t="b">
        <f>ISTEXT('Background Chem'!J288)</f>
        <v>0</v>
      </c>
      <c r="K288" t="b">
        <f>ISTEXT('Background Chem'!K288)</f>
        <v>0</v>
      </c>
      <c r="L288" t="b">
        <f>ISTEXT('Background Chem'!L288)</f>
        <v>0</v>
      </c>
      <c r="M288" t="b">
        <f>ISTEXT('Background Chem'!M288)</f>
        <v>0</v>
      </c>
      <c r="N288" t="b">
        <f>ISTEXT('Background Chem'!N288)</f>
        <v>0</v>
      </c>
    </row>
    <row r="289" spans="4:14">
      <c r="D289" t="b">
        <f>ISTEXT('Background Chem'!D289)</f>
        <v>0</v>
      </c>
      <c r="E289" t="b">
        <f>ISTEXT('Background Chem'!E289)</f>
        <v>0</v>
      </c>
      <c r="F289" t="b">
        <f>ISTEXT('Background Chem'!F289)</f>
        <v>0</v>
      </c>
      <c r="G289" t="b">
        <f>ISTEXT('Background Chem'!G289)</f>
        <v>0</v>
      </c>
      <c r="H289" t="b">
        <f>ISTEXT('Background Chem'!H289)</f>
        <v>0</v>
      </c>
      <c r="I289" t="b">
        <f>ISTEXT('Background Chem'!I289)</f>
        <v>0</v>
      </c>
      <c r="J289" t="b">
        <f>ISTEXT('Background Chem'!J289)</f>
        <v>0</v>
      </c>
      <c r="K289" t="b">
        <f>ISTEXT('Background Chem'!K289)</f>
        <v>0</v>
      </c>
      <c r="L289" t="b">
        <f>ISTEXT('Background Chem'!L289)</f>
        <v>0</v>
      </c>
      <c r="M289" t="b">
        <f>ISTEXT('Background Chem'!M289)</f>
        <v>0</v>
      </c>
      <c r="N289" t="b">
        <f>ISTEXT('Background Chem'!N289)</f>
        <v>0</v>
      </c>
    </row>
    <row r="290" spans="4:14">
      <c r="D290" t="b">
        <f>ISTEXT('Background Chem'!D290)</f>
        <v>0</v>
      </c>
      <c r="E290" t="b">
        <f>ISTEXT('Background Chem'!E290)</f>
        <v>0</v>
      </c>
      <c r="F290" t="b">
        <f>ISTEXT('Background Chem'!F290)</f>
        <v>0</v>
      </c>
      <c r="G290" t="b">
        <f>ISTEXT('Background Chem'!G290)</f>
        <v>0</v>
      </c>
      <c r="H290" t="b">
        <f>ISTEXT('Background Chem'!H290)</f>
        <v>0</v>
      </c>
      <c r="I290" t="b">
        <f>ISTEXT('Background Chem'!I290)</f>
        <v>0</v>
      </c>
      <c r="J290" t="b">
        <f>ISTEXT('Background Chem'!J290)</f>
        <v>0</v>
      </c>
      <c r="K290" t="b">
        <f>ISTEXT('Background Chem'!K290)</f>
        <v>0</v>
      </c>
      <c r="L290" t="b">
        <f>ISTEXT('Background Chem'!L290)</f>
        <v>0</v>
      </c>
      <c r="M290" t="b">
        <f>ISTEXT('Background Chem'!M290)</f>
        <v>0</v>
      </c>
      <c r="N290" t="b">
        <f>ISTEXT('Background Chem'!N290)</f>
        <v>0</v>
      </c>
    </row>
    <row r="291" spans="4:14">
      <c r="D291" t="b">
        <f>ISTEXT('Background Chem'!D291)</f>
        <v>0</v>
      </c>
      <c r="E291" t="b">
        <f>ISTEXT('Background Chem'!E291)</f>
        <v>0</v>
      </c>
      <c r="F291" t="b">
        <f>ISTEXT('Background Chem'!F291)</f>
        <v>0</v>
      </c>
      <c r="G291" t="b">
        <f>ISTEXT('Background Chem'!G291)</f>
        <v>0</v>
      </c>
      <c r="H291" t="b">
        <f>ISTEXT('Background Chem'!H291)</f>
        <v>0</v>
      </c>
      <c r="I291" t="b">
        <f>ISTEXT('Background Chem'!I291)</f>
        <v>0</v>
      </c>
      <c r="J291" t="b">
        <f>ISTEXT('Background Chem'!J291)</f>
        <v>0</v>
      </c>
      <c r="K291" t="b">
        <f>ISTEXT('Background Chem'!K291)</f>
        <v>0</v>
      </c>
      <c r="L291" t="b">
        <f>ISTEXT('Background Chem'!L291)</f>
        <v>0</v>
      </c>
      <c r="M291" t="b">
        <f>ISTEXT('Background Chem'!M291)</f>
        <v>0</v>
      </c>
      <c r="N291" t="b">
        <f>ISTEXT('Background Chem'!N291)</f>
        <v>0</v>
      </c>
    </row>
    <row r="292" spans="4:14">
      <c r="D292" t="b">
        <f>ISTEXT('Background Chem'!D292)</f>
        <v>0</v>
      </c>
      <c r="E292" t="b">
        <f>ISTEXT('Background Chem'!E292)</f>
        <v>0</v>
      </c>
      <c r="F292" t="b">
        <f>ISTEXT('Background Chem'!F292)</f>
        <v>0</v>
      </c>
      <c r="G292" t="b">
        <f>ISTEXT('Background Chem'!G292)</f>
        <v>0</v>
      </c>
      <c r="H292" t="b">
        <f>ISTEXT('Background Chem'!H292)</f>
        <v>0</v>
      </c>
      <c r="I292" t="b">
        <f>ISTEXT('Background Chem'!I292)</f>
        <v>0</v>
      </c>
      <c r="J292" t="b">
        <f>ISTEXT('Background Chem'!J292)</f>
        <v>0</v>
      </c>
      <c r="K292" t="b">
        <f>ISTEXT('Background Chem'!K292)</f>
        <v>0</v>
      </c>
      <c r="L292" t="b">
        <f>ISTEXT('Background Chem'!L292)</f>
        <v>0</v>
      </c>
      <c r="M292" t="b">
        <f>ISTEXT('Background Chem'!M292)</f>
        <v>0</v>
      </c>
      <c r="N292" t="b">
        <f>ISTEXT('Background Chem'!N292)</f>
        <v>0</v>
      </c>
    </row>
    <row r="293" spans="4:14">
      <c r="D293" t="b">
        <f>ISTEXT('Background Chem'!D293)</f>
        <v>0</v>
      </c>
      <c r="E293" t="b">
        <f>ISTEXT('Background Chem'!E293)</f>
        <v>0</v>
      </c>
      <c r="F293" t="b">
        <f>ISTEXT('Background Chem'!F293)</f>
        <v>0</v>
      </c>
      <c r="G293" t="b">
        <f>ISTEXT('Background Chem'!G293)</f>
        <v>0</v>
      </c>
      <c r="H293" t="b">
        <f>ISTEXT('Background Chem'!H293)</f>
        <v>0</v>
      </c>
      <c r="I293" t="b">
        <f>ISTEXT('Background Chem'!I293)</f>
        <v>0</v>
      </c>
      <c r="J293" t="b">
        <f>ISTEXT('Background Chem'!J293)</f>
        <v>0</v>
      </c>
      <c r="K293" t="b">
        <f>ISTEXT('Background Chem'!K293)</f>
        <v>0</v>
      </c>
      <c r="L293" t="b">
        <f>ISTEXT('Background Chem'!L293)</f>
        <v>0</v>
      </c>
      <c r="M293" t="b">
        <f>ISTEXT('Background Chem'!M293)</f>
        <v>0</v>
      </c>
      <c r="N293" t="b">
        <f>ISTEXT('Background Chem'!N293)</f>
        <v>0</v>
      </c>
    </row>
    <row r="294" spans="4:14">
      <c r="D294" t="b">
        <f>ISTEXT('Background Chem'!D294)</f>
        <v>0</v>
      </c>
      <c r="E294" t="b">
        <f>ISTEXT('Background Chem'!E294)</f>
        <v>0</v>
      </c>
      <c r="F294" t="b">
        <f>ISTEXT('Background Chem'!F294)</f>
        <v>0</v>
      </c>
      <c r="G294" t="b">
        <f>ISTEXT('Background Chem'!G294)</f>
        <v>0</v>
      </c>
      <c r="H294" t="b">
        <f>ISTEXT('Background Chem'!H294)</f>
        <v>0</v>
      </c>
      <c r="I294" t="b">
        <f>ISTEXT('Background Chem'!I294)</f>
        <v>0</v>
      </c>
      <c r="J294" t="b">
        <f>ISTEXT('Background Chem'!J294)</f>
        <v>0</v>
      </c>
      <c r="K294" t="b">
        <f>ISTEXT('Background Chem'!K294)</f>
        <v>0</v>
      </c>
      <c r="L294" t="b">
        <f>ISTEXT('Background Chem'!L294)</f>
        <v>0</v>
      </c>
      <c r="M294" t="b">
        <f>ISTEXT('Background Chem'!M294)</f>
        <v>0</v>
      </c>
      <c r="N294" t="b">
        <f>ISTEXT('Background Chem'!N294)</f>
        <v>0</v>
      </c>
    </row>
    <row r="295" spans="4:14">
      <c r="D295" t="b">
        <f>ISTEXT('Background Chem'!D295)</f>
        <v>0</v>
      </c>
      <c r="E295" t="b">
        <f>ISTEXT('Background Chem'!E295)</f>
        <v>0</v>
      </c>
      <c r="F295" t="b">
        <f>ISTEXT('Background Chem'!F295)</f>
        <v>0</v>
      </c>
      <c r="G295" t="b">
        <f>ISTEXT('Background Chem'!G295)</f>
        <v>0</v>
      </c>
      <c r="H295" t="b">
        <f>ISTEXT('Background Chem'!H295)</f>
        <v>0</v>
      </c>
      <c r="I295" t="b">
        <f>ISTEXT('Background Chem'!I295)</f>
        <v>0</v>
      </c>
      <c r="J295" t="b">
        <f>ISTEXT('Background Chem'!J295)</f>
        <v>0</v>
      </c>
      <c r="K295" t="b">
        <f>ISTEXT('Background Chem'!K295)</f>
        <v>0</v>
      </c>
      <c r="L295" t="b">
        <f>ISTEXT('Background Chem'!L295)</f>
        <v>0</v>
      </c>
      <c r="M295" t="b">
        <f>ISTEXT('Background Chem'!M295)</f>
        <v>0</v>
      </c>
      <c r="N295" t="b">
        <f>ISTEXT('Background Chem'!N295)</f>
        <v>0</v>
      </c>
    </row>
    <row r="296" spans="4:14">
      <c r="D296" t="b">
        <f>ISTEXT('Background Chem'!D296)</f>
        <v>0</v>
      </c>
      <c r="E296" t="b">
        <f>ISTEXT('Background Chem'!E296)</f>
        <v>0</v>
      </c>
      <c r="F296" t="b">
        <f>ISTEXT('Background Chem'!F296)</f>
        <v>0</v>
      </c>
      <c r="G296" t="b">
        <f>ISTEXT('Background Chem'!G296)</f>
        <v>0</v>
      </c>
      <c r="H296" t="b">
        <f>ISTEXT('Background Chem'!H296)</f>
        <v>0</v>
      </c>
      <c r="I296" t="b">
        <f>ISTEXT('Background Chem'!I296)</f>
        <v>0</v>
      </c>
      <c r="J296" t="b">
        <f>ISTEXT('Background Chem'!J296)</f>
        <v>0</v>
      </c>
      <c r="K296" t="b">
        <f>ISTEXT('Background Chem'!K296)</f>
        <v>0</v>
      </c>
      <c r="L296" t="b">
        <f>ISTEXT('Background Chem'!L296)</f>
        <v>0</v>
      </c>
      <c r="M296" t="b">
        <f>ISTEXT('Background Chem'!M296)</f>
        <v>0</v>
      </c>
      <c r="N296" t="b">
        <f>ISTEXT('Background Chem'!N296)</f>
        <v>0</v>
      </c>
    </row>
    <row r="297" spans="4:14">
      <c r="D297" t="b">
        <f>ISTEXT('Background Chem'!D297)</f>
        <v>0</v>
      </c>
      <c r="E297" t="b">
        <f>ISTEXT('Background Chem'!E297)</f>
        <v>0</v>
      </c>
      <c r="F297" t="b">
        <f>ISTEXT('Background Chem'!F297)</f>
        <v>0</v>
      </c>
      <c r="G297" t="b">
        <f>ISTEXT('Background Chem'!G297)</f>
        <v>0</v>
      </c>
      <c r="H297" t="b">
        <f>ISTEXT('Background Chem'!H297)</f>
        <v>0</v>
      </c>
      <c r="I297" t="b">
        <f>ISTEXT('Background Chem'!I297)</f>
        <v>0</v>
      </c>
      <c r="J297" t="b">
        <f>ISTEXT('Background Chem'!J297)</f>
        <v>0</v>
      </c>
      <c r="K297" t="b">
        <f>ISTEXT('Background Chem'!K297)</f>
        <v>0</v>
      </c>
      <c r="L297" t="b">
        <f>ISTEXT('Background Chem'!L297)</f>
        <v>0</v>
      </c>
      <c r="M297" t="b">
        <f>ISTEXT('Background Chem'!M297)</f>
        <v>0</v>
      </c>
      <c r="N297" t="b">
        <f>ISTEXT('Background Chem'!N297)</f>
        <v>0</v>
      </c>
    </row>
    <row r="298" spans="4:14">
      <c r="D298" t="b">
        <f>ISTEXT('Background Chem'!D298)</f>
        <v>0</v>
      </c>
      <c r="E298" t="b">
        <f>ISTEXT('Background Chem'!E298)</f>
        <v>0</v>
      </c>
      <c r="F298" t="b">
        <f>ISTEXT('Background Chem'!F298)</f>
        <v>0</v>
      </c>
      <c r="G298" t="b">
        <f>ISTEXT('Background Chem'!G298)</f>
        <v>0</v>
      </c>
      <c r="H298" t="b">
        <f>ISTEXT('Background Chem'!H298)</f>
        <v>0</v>
      </c>
      <c r="I298" t="b">
        <f>ISTEXT('Background Chem'!I298)</f>
        <v>0</v>
      </c>
      <c r="J298" t="b">
        <f>ISTEXT('Background Chem'!J298)</f>
        <v>0</v>
      </c>
      <c r="K298" t="b">
        <f>ISTEXT('Background Chem'!K298)</f>
        <v>0</v>
      </c>
      <c r="L298" t="b">
        <f>ISTEXT('Background Chem'!L298)</f>
        <v>0</v>
      </c>
      <c r="M298" t="b">
        <f>ISTEXT('Background Chem'!M298)</f>
        <v>0</v>
      </c>
      <c r="N298" t="b">
        <f>ISTEXT('Background Chem'!N298)</f>
        <v>0</v>
      </c>
    </row>
    <row r="299" spans="4:14">
      <c r="D299" t="b">
        <f>ISTEXT('Background Chem'!D299)</f>
        <v>0</v>
      </c>
      <c r="E299" t="b">
        <f>ISTEXT('Background Chem'!E299)</f>
        <v>0</v>
      </c>
      <c r="F299" t="b">
        <f>ISTEXT('Background Chem'!F299)</f>
        <v>0</v>
      </c>
      <c r="G299" t="b">
        <f>ISTEXT('Background Chem'!G299)</f>
        <v>0</v>
      </c>
      <c r="H299" t="b">
        <f>ISTEXT('Background Chem'!H299)</f>
        <v>0</v>
      </c>
      <c r="I299" t="b">
        <f>ISTEXT('Background Chem'!I299)</f>
        <v>0</v>
      </c>
      <c r="J299" t="b">
        <f>ISTEXT('Background Chem'!J299)</f>
        <v>0</v>
      </c>
      <c r="K299" t="b">
        <f>ISTEXT('Background Chem'!K299)</f>
        <v>0</v>
      </c>
      <c r="L299" t="b">
        <f>ISTEXT('Background Chem'!L299)</f>
        <v>0</v>
      </c>
      <c r="M299" t="b">
        <f>ISTEXT('Background Chem'!M299)</f>
        <v>0</v>
      </c>
      <c r="N299" t="b">
        <f>ISTEXT('Background Chem'!N299)</f>
        <v>0</v>
      </c>
    </row>
    <row r="300" spans="4:14">
      <c r="D300" t="b">
        <f>ISTEXT('Background Chem'!D300)</f>
        <v>0</v>
      </c>
      <c r="E300" t="b">
        <f>ISTEXT('Background Chem'!E300)</f>
        <v>0</v>
      </c>
      <c r="F300" t="b">
        <f>ISTEXT('Background Chem'!F300)</f>
        <v>0</v>
      </c>
      <c r="G300" t="b">
        <f>ISTEXT('Background Chem'!G300)</f>
        <v>0</v>
      </c>
      <c r="H300" t="b">
        <f>ISTEXT('Background Chem'!H300)</f>
        <v>0</v>
      </c>
      <c r="I300" t="b">
        <f>ISTEXT('Background Chem'!I300)</f>
        <v>0</v>
      </c>
      <c r="J300" t="b">
        <f>ISTEXT('Background Chem'!J300)</f>
        <v>0</v>
      </c>
      <c r="K300" t="b">
        <f>ISTEXT('Background Chem'!K300)</f>
        <v>0</v>
      </c>
      <c r="L300" t="b">
        <f>ISTEXT('Background Chem'!L300)</f>
        <v>0</v>
      </c>
      <c r="M300" t="b">
        <f>ISTEXT('Background Chem'!M300)</f>
        <v>0</v>
      </c>
      <c r="N300" t="b">
        <f>ISTEXT('Background Chem'!N300)</f>
        <v>0</v>
      </c>
    </row>
    <row r="301" spans="4:14">
      <c r="D301" t="b">
        <f>ISTEXT('Background Chem'!D301)</f>
        <v>0</v>
      </c>
      <c r="E301" t="b">
        <f>ISTEXT('Background Chem'!E301)</f>
        <v>0</v>
      </c>
      <c r="F301" t="b">
        <f>ISTEXT('Background Chem'!F301)</f>
        <v>0</v>
      </c>
      <c r="G301" t="b">
        <f>ISTEXT('Background Chem'!G301)</f>
        <v>0</v>
      </c>
      <c r="H301" t="b">
        <f>ISTEXT('Background Chem'!H301)</f>
        <v>0</v>
      </c>
      <c r="I301" t="b">
        <f>ISTEXT('Background Chem'!I301)</f>
        <v>0</v>
      </c>
      <c r="J301" t="b">
        <f>ISTEXT('Background Chem'!J301)</f>
        <v>0</v>
      </c>
      <c r="K301" t="b">
        <f>ISTEXT('Background Chem'!K301)</f>
        <v>0</v>
      </c>
      <c r="L301" t="b">
        <f>ISTEXT('Background Chem'!L301)</f>
        <v>0</v>
      </c>
      <c r="M301" t="b">
        <f>ISTEXT('Background Chem'!M301)</f>
        <v>0</v>
      </c>
      <c r="N301" t="b">
        <f>ISTEXT('Background Chem'!N301)</f>
        <v>0</v>
      </c>
    </row>
    <row r="302" spans="4:14">
      <c r="D302" t="b">
        <f>ISTEXT('Background Chem'!D302)</f>
        <v>0</v>
      </c>
      <c r="E302" t="b">
        <f>ISTEXT('Background Chem'!E302)</f>
        <v>0</v>
      </c>
      <c r="F302" t="b">
        <f>ISTEXT('Background Chem'!F302)</f>
        <v>0</v>
      </c>
      <c r="G302" t="b">
        <f>ISTEXT('Background Chem'!G302)</f>
        <v>0</v>
      </c>
      <c r="H302" t="b">
        <f>ISTEXT('Background Chem'!H302)</f>
        <v>0</v>
      </c>
      <c r="I302" t="b">
        <f>ISTEXT('Background Chem'!I302)</f>
        <v>0</v>
      </c>
      <c r="J302" t="b">
        <f>ISTEXT('Background Chem'!J302)</f>
        <v>0</v>
      </c>
      <c r="K302" t="b">
        <f>ISTEXT('Background Chem'!K302)</f>
        <v>0</v>
      </c>
      <c r="L302" t="b">
        <f>ISTEXT('Background Chem'!L302)</f>
        <v>0</v>
      </c>
      <c r="M302" t="b">
        <f>ISTEXT('Background Chem'!M302)</f>
        <v>0</v>
      </c>
      <c r="N302" t="b">
        <f>ISTEXT('Background Chem'!N302)</f>
        <v>0</v>
      </c>
    </row>
    <row r="303" spans="4:14">
      <c r="D303" t="b">
        <f>ISTEXT('Background Chem'!D303)</f>
        <v>0</v>
      </c>
      <c r="E303" t="b">
        <f>ISTEXT('Background Chem'!E303)</f>
        <v>0</v>
      </c>
      <c r="F303" t="b">
        <f>ISTEXT('Background Chem'!F303)</f>
        <v>0</v>
      </c>
      <c r="G303" t="b">
        <f>ISTEXT('Background Chem'!G303)</f>
        <v>0</v>
      </c>
      <c r="H303" t="b">
        <f>ISTEXT('Background Chem'!H303)</f>
        <v>0</v>
      </c>
      <c r="I303" t="b">
        <f>ISTEXT('Background Chem'!I303)</f>
        <v>0</v>
      </c>
      <c r="J303" t="b">
        <f>ISTEXT('Background Chem'!J303)</f>
        <v>0</v>
      </c>
      <c r="K303" t="b">
        <f>ISTEXT('Background Chem'!K303)</f>
        <v>0</v>
      </c>
      <c r="L303" t="b">
        <f>ISTEXT('Background Chem'!L303)</f>
        <v>0</v>
      </c>
      <c r="M303" t="b">
        <f>ISTEXT('Background Chem'!M303)</f>
        <v>0</v>
      </c>
      <c r="N303" t="b">
        <f>ISTEXT('Background Chem'!N303)</f>
        <v>0</v>
      </c>
    </row>
    <row r="304" spans="4:14">
      <c r="D304" t="b">
        <f>ISTEXT('Background Chem'!D304)</f>
        <v>0</v>
      </c>
      <c r="E304" t="b">
        <f>ISTEXT('Background Chem'!E304)</f>
        <v>0</v>
      </c>
      <c r="F304" t="b">
        <f>ISTEXT('Background Chem'!F304)</f>
        <v>0</v>
      </c>
      <c r="G304" t="b">
        <f>ISTEXT('Background Chem'!G304)</f>
        <v>0</v>
      </c>
      <c r="H304" t="b">
        <f>ISTEXT('Background Chem'!H304)</f>
        <v>0</v>
      </c>
      <c r="I304" t="b">
        <f>ISTEXT('Background Chem'!I304)</f>
        <v>0</v>
      </c>
      <c r="J304" t="b">
        <f>ISTEXT('Background Chem'!J304)</f>
        <v>0</v>
      </c>
      <c r="K304" t="b">
        <f>ISTEXT('Background Chem'!K304)</f>
        <v>0</v>
      </c>
      <c r="L304" t="b">
        <f>ISTEXT('Background Chem'!L304)</f>
        <v>0</v>
      </c>
      <c r="M304" t="b">
        <f>ISTEXT('Background Chem'!M304)</f>
        <v>0</v>
      </c>
      <c r="N304" t="b">
        <f>ISTEXT('Background Chem'!N304)</f>
        <v>0</v>
      </c>
    </row>
    <row r="305" spans="4:14">
      <c r="D305" t="b">
        <f>ISTEXT('Background Chem'!D305)</f>
        <v>0</v>
      </c>
      <c r="E305" t="b">
        <f>ISTEXT('Background Chem'!E305)</f>
        <v>0</v>
      </c>
      <c r="F305" t="b">
        <f>ISTEXT('Background Chem'!F305)</f>
        <v>0</v>
      </c>
      <c r="G305" t="b">
        <f>ISTEXT('Background Chem'!G305)</f>
        <v>0</v>
      </c>
      <c r="H305" t="b">
        <f>ISTEXT('Background Chem'!H305)</f>
        <v>0</v>
      </c>
      <c r="I305" t="b">
        <f>ISTEXT('Background Chem'!I305)</f>
        <v>0</v>
      </c>
      <c r="J305" t="b">
        <f>ISTEXT('Background Chem'!J305)</f>
        <v>0</v>
      </c>
      <c r="K305" t="b">
        <f>ISTEXT('Background Chem'!K305)</f>
        <v>0</v>
      </c>
      <c r="L305" t="b">
        <f>ISTEXT('Background Chem'!L305)</f>
        <v>0</v>
      </c>
      <c r="M305" t="b">
        <f>ISTEXT('Background Chem'!M305)</f>
        <v>0</v>
      </c>
      <c r="N305" t="b">
        <f>ISTEXT('Background Chem'!N305)</f>
        <v>0</v>
      </c>
    </row>
    <row r="306" spans="4:14">
      <c r="D306" t="b">
        <f>ISTEXT('Background Chem'!D306)</f>
        <v>0</v>
      </c>
      <c r="E306" t="b">
        <f>ISTEXT('Background Chem'!E306)</f>
        <v>0</v>
      </c>
      <c r="F306" t="b">
        <f>ISTEXT('Background Chem'!F306)</f>
        <v>0</v>
      </c>
      <c r="G306" t="b">
        <f>ISTEXT('Background Chem'!G306)</f>
        <v>0</v>
      </c>
      <c r="H306" t="b">
        <f>ISTEXT('Background Chem'!H306)</f>
        <v>0</v>
      </c>
      <c r="I306" t="b">
        <f>ISTEXT('Background Chem'!I306)</f>
        <v>0</v>
      </c>
      <c r="J306" t="b">
        <f>ISTEXT('Background Chem'!J306)</f>
        <v>0</v>
      </c>
      <c r="K306" t="b">
        <f>ISTEXT('Background Chem'!K306)</f>
        <v>0</v>
      </c>
      <c r="L306" t="b">
        <f>ISTEXT('Background Chem'!L306)</f>
        <v>0</v>
      </c>
      <c r="M306" t="b">
        <f>ISTEXT('Background Chem'!M306)</f>
        <v>0</v>
      </c>
      <c r="N306" t="b">
        <f>ISTEXT('Background Chem'!N306)</f>
        <v>0</v>
      </c>
    </row>
    <row r="307" spans="4:14">
      <c r="D307" t="b">
        <f>ISTEXT('Background Chem'!D307)</f>
        <v>0</v>
      </c>
      <c r="E307" t="b">
        <f>ISTEXT('Background Chem'!E307)</f>
        <v>0</v>
      </c>
      <c r="F307" t="b">
        <f>ISTEXT('Background Chem'!F307)</f>
        <v>0</v>
      </c>
      <c r="G307" t="b">
        <f>ISTEXT('Background Chem'!G307)</f>
        <v>0</v>
      </c>
      <c r="H307" t="b">
        <f>ISTEXT('Background Chem'!H307)</f>
        <v>0</v>
      </c>
      <c r="I307" t="b">
        <f>ISTEXT('Background Chem'!I307)</f>
        <v>0</v>
      </c>
      <c r="J307" t="b">
        <f>ISTEXT('Background Chem'!J307)</f>
        <v>0</v>
      </c>
      <c r="K307" t="b">
        <f>ISTEXT('Background Chem'!K307)</f>
        <v>0</v>
      </c>
      <c r="L307" t="b">
        <f>ISTEXT('Background Chem'!L307)</f>
        <v>0</v>
      </c>
      <c r="M307" t="b">
        <f>ISTEXT('Background Chem'!M307)</f>
        <v>0</v>
      </c>
      <c r="N307" t="b">
        <f>ISTEXT('Background Chem'!N307)</f>
        <v>0</v>
      </c>
    </row>
    <row r="308" spans="4:14">
      <c r="D308" t="b">
        <f>ISTEXT('Background Chem'!D308)</f>
        <v>0</v>
      </c>
      <c r="E308" t="b">
        <f>ISTEXT('Background Chem'!E308)</f>
        <v>0</v>
      </c>
      <c r="F308" t="b">
        <f>ISTEXT('Background Chem'!F308)</f>
        <v>0</v>
      </c>
      <c r="G308" t="b">
        <f>ISTEXT('Background Chem'!G308)</f>
        <v>0</v>
      </c>
      <c r="H308" t="b">
        <f>ISTEXT('Background Chem'!H308)</f>
        <v>0</v>
      </c>
      <c r="I308" t="b">
        <f>ISTEXT('Background Chem'!I308)</f>
        <v>0</v>
      </c>
      <c r="J308" t="b">
        <f>ISTEXT('Background Chem'!J308)</f>
        <v>0</v>
      </c>
      <c r="K308" t="b">
        <f>ISTEXT('Background Chem'!K308)</f>
        <v>0</v>
      </c>
      <c r="L308" t="b">
        <f>ISTEXT('Background Chem'!L308)</f>
        <v>0</v>
      </c>
      <c r="M308" t="b">
        <f>ISTEXT('Background Chem'!M308)</f>
        <v>0</v>
      </c>
      <c r="N308" t="b">
        <f>ISTEXT('Background Chem'!N308)</f>
        <v>0</v>
      </c>
    </row>
    <row r="309" spans="4:14">
      <c r="D309" t="b">
        <f>ISTEXT('Background Chem'!D309)</f>
        <v>0</v>
      </c>
      <c r="E309" t="b">
        <f>ISTEXT('Background Chem'!E309)</f>
        <v>0</v>
      </c>
      <c r="F309" t="b">
        <f>ISTEXT('Background Chem'!F309)</f>
        <v>0</v>
      </c>
      <c r="G309" t="b">
        <f>ISTEXT('Background Chem'!G309)</f>
        <v>0</v>
      </c>
      <c r="H309" t="b">
        <f>ISTEXT('Background Chem'!H309)</f>
        <v>0</v>
      </c>
      <c r="I309" t="b">
        <f>ISTEXT('Background Chem'!I309)</f>
        <v>0</v>
      </c>
      <c r="J309" t="b">
        <f>ISTEXT('Background Chem'!J309)</f>
        <v>0</v>
      </c>
      <c r="K309" t="b">
        <f>ISTEXT('Background Chem'!K309)</f>
        <v>0</v>
      </c>
      <c r="L309" t="b">
        <f>ISTEXT('Background Chem'!L309)</f>
        <v>0</v>
      </c>
      <c r="M309" t="b">
        <f>ISTEXT('Background Chem'!M309)</f>
        <v>0</v>
      </c>
      <c r="N309" t="b">
        <f>ISTEXT('Background Chem'!N309)</f>
        <v>0</v>
      </c>
    </row>
    <row r="310" spans="4:14">
      <c r="D310" t="b">
        <f>ISTEXT('Background Chem'!D310)</f>
        <v>0</v>
      </c>
      <c r="E310" t="b">
        <f>ISTEXT('Background Chem'!E310)</f>
        <v>0</v>
      </c>
      <c r="F310" t="b">
        <f>ISTEXT('Background Chem'!F310)</f>
        <v>0</v>
      </c>
      <c r="G310" t="b">
        <f>ISTEXT('Background Chem'!G310)</f>
        <v>0</v>
      </c>
      <c r="H310" t="b">
        <f>ISTEXT('Background Chem'!H310)</f>
        <v>0</v>
      </c>
      <c r="I310" t="b">
        <f>ISTEXT('Background Chem'!I310)</f>
        <v>0</v>
      </c>
      <c r="J310" t="b">
        <f>ISTEXT('Background Chem'!J310)</f>
        <v>0</v>
      </c>
      <c r="K310" t="b">
        <f>ISTEXT('Background Chem'!K310)</f>
        <v>0</v>
      </c>
      <c r="L310" t="b">
        <f>ISTEXT('Background Chem'!L310)</f>
        <v>0</v>
      </c>
      <c r="M310" t="b">
        <f>ISTEXT('Background Chem'!M310)</f>
        <v>0</v>
      </c>
      <c r="N310" t="b">
        <f>ISTEXT('Background Chem'!N310)</f>
        <v>0</v>
      </c>
    </row>
    <row r="311" spans="4:14">
      <c r="D311" t="b">
        <f>ISTEXT('Background Chem'!D311)</f>
        <v>0</v>
      </c>
      <c r="E311" t="b">
        <f>ISTEXT('Background Chem'!E311)</f>
        <v>0</v>
      </c>
      <c r="F311" t="b">
        <f>ISTEXT('Background Chem'!F311)</f>
        <v>0</v>
      </c>
      <c r="G311" t="b">
        <f>ISTEXT('Background Chem'!G311)</f>
        <v>0</v>
      </c>
      <c r="H311" t="b">
        <f>ISTEXT('Background Chem'!H311)</f>
        <v>0</v>
      </c>
      <c r="I311" t="b">
        <f>ISTEXT('Background Chem'!I311)</f>
        <v>0</v>
      </c>
      <c r="J311" t="b">
        <f>ISTEXT('Background Chem'!J311)</f>
        <v>0</v>
      </c>
      <c r="K311" t="b">
        <f>ISTEXT('Background Chem'!K311)</f>
        <v>0</v>
      </c>
      <c r="L311" t="b">
        <f>ISTEXT('Background Chem'!L311)</f>
        <v>0</v>
      </c>
      <c r="M311" t="b">
        <f>ISTEXT('Background Chem'!M311)</f>
        <v>0</v>
      </c>
      <c r="N311" t="b">
        <f>ISTEXT('Background Chem'!N311)</f>
        <v>0</v>
      </c>
    </row>
    <row r="312" spans="4:14">
      <c r="D312" t="b">
        <f>ISTEXT('Background Chem'!D312)</f>
        <v>0</v>
      </c>
      <c r="E312" t="b">
        <f>ISTEXT('Background Chem'!E312)</f>
        <v>0</v>
      </c>
      <c r="F312" t="b">
        <f>ISTEXT('Background Chem'!F312)</f>
        <v>0</v>
      </c>
      <c r="G312" t="b">
        <f>ISTEXT('Background Chem'!G312)</f>
        <v>0</v>
      </c>
      <c r="H312" t="b">
        <f>ISTEXT('Background Chem'!H312)</f>
        <v>0</v>
      </c>
      <c r="I312" t="b">
        <f>ISTEXT('Background Chem'!I312)</f>
        <v>0</v>
      </c>
      <c r="J312" t="b">
        <f>ISTEXT('Background Chem'!J312)</f>
        <v>0</v>
      </c>
      <c r="K312" t="b">
        <f>ISTEXT('Background Chem'!K312)</f>
        <v>0</v>
      </c>
      <c r="L312" t="b">
        <f>ISTEXT('Background Chem'!L312)</f>
        <v>0</v>
      </c>
      <c r="M312" t="b">
        <f>ISTEXT('Background Chem'!M312)</f>
        <v>0</v>
      </c>
      <c r="N312" t="b">
        <f>ISTEXT('Background Chem'!N312)</f>
        <v>0</v>
      </c>
    </row>
    <row r="313" spans="4:14">
      <c r="D313" t="b">
        <f>ISTEXT('Background Chem'!D313)</f>
        <v>0</v>
      </c>
      <c r="E313" t="b">
        <f>ISTEXT('Background Chem'!E313)</f>
        <v>0</v>
      </c>
      <c r="F313" t="b">
        <f>ISTEXT('Background Chem'!F313)</f>
        <v>0</v>
      </c>
      <c r="G313" t="b">
        <f>ISTEXT('Background Chem'!G313)</f>
        <v>0</v>
      </c>
      <c r="H313" t="b">
        <f>ISTEXT('Background Chem'!H313)</f>
        <v>0</v>
      </c>
      <c r="I313" t="b">
        <f>ISTEXT('Background Chem'!I313)</f>
        <v>0</v>
      </c>
      <c r="J313" t="b">
        <f>ISTEXT('Background Chem'!J313)</f>
        <v>0</v>
      </c>
      <c r="K313" t="b">
        <f>ISTEXT('Background Chem'!K313)</f>
        <v>0</v>
      </c>
      <c r="L313" t="b">
        <f>ISTEXT('Background Chem'!L313)</f>
        <v>0</v>
      </c>
      <c r="M313" t="b">
        <f>ISTEXT('Background Chem'!M313)</f>
        <v>0</v>
      </c>
      <c r="N313" t="b">
        <f>ISTEXT('Background Chem'!N313)</f>
        <v>0</v>
      </c>
    </row>
    <row r="314" spans="4:14">
      <c r="D314" t="b">
        <f>ISTEXT('Background Chem'!D314)</f>
        <v>0</v>
      </c>
      <c r="E314" t="b">
        <f>ISTEXT('Background Chem'!E314)</f>
        <v>0</v>
      </c>
      <c r="F314" t="b">
        <f>ISTEXT('Background Chem'!F314)</f>
        <v>0</v>
      </c>
      <c r="G314" t="b">
        <f>ISTEXT('Background Chem'!G314)</f>
        <v>0</v>
      </c>
      <c r="H314" t="b">
        <f>ISTEXT('Background Chem'!H314)</f>
        <v>0</v>
      </c>
      <c r="I314" t="b">
        <f>ISTEXT('Background Chem'!I314)</f>
        <v>0</v>
      </c>
      <c r="J314" t="b">
        <f>ISTEXT('Background Chem'!J314)</f>
        <v>0</v>
      </c>
      <c r="K314" t="b">
        <f>ISTEXT('Background Chem'!K314)</f>
        <v>0</v>
      </c>
      <c r="L314" t="b">
        <f>ISTEXT('Background Chem'!L314)</f>
        <v>0</v>
      </c>
      <c r="M314" t="b">
        <f>ISTEXT('Background Chem'!M314)</f>
        <v>0</v>
      </c>
      <c r="N314" t="b">
        <f>ISTEXT('Background Chem'!N314)</f>
        <v>0</v>
      </c>
    </row>
    <row r="315" spans="4:14">
      <c r="D315" t="b">
        <f>ISTEXT('Background Chem'!D315)</f>
        <v>0</v>
      </c>
      <c r="E315" t="b">
        <f>ISTEXT('Background Chem'!E315)</f>
        <v>0</v>
      </c>
      <c r="F315" t="b">
        <f>ISTEXT('Background Chem'!F315)</f>
        <v>0</v>
      </c>
      <c r="G315" t="b">
        <f>ISTEXT('Background Chem'!G315)</f>
        <v>0</v>
      </c>
      <c r="H315" t="b">
        <f>ISTEXT('Background Chem'!H315)</f>
        <v>0</v>
      </c>
      <c r="I315" t="b">
        <f>ISTEXT('Background Chem'!I315)</f>
        <v>0</v>
      </c>
      <c r="J315" t="b">
        <f>ISTEXT('Background Chem'!J315)</f>
        <v>0</v>
      </c>
      <c r="K315" t="b">
        <f>ISTEXT('Background Chem'!K315)</f>
        <v>0</v>
      </c>
      <c r="L315" t="b">
        <f>ISTEXT('Background Chem'!L315)</f>
        <v>0</v>
      </c>
      <c r="M315" t="b">
        <f>ISTEXT('Background Chem'!M315)</f>
        <v>0</v>
      </c>
      <c r="N315" t="b">
        <f>ISTEXT('Background Chem'!N315)</f>
        <v>0</v>
      </c>
    </row>
    <row r="316" spans="4:14">
      <c r="D316" t="b">
        <f>ISTEXT('Background Chem'!D316)</f>
        <v>0</v>
      </c>
      <c r="E316" t="b">
        <f>ISTEXT('Background Chem'!E316)</f>
        <v>0</v>
      </c>
      <c r="F316" t="b">
        <f>ISTEXT('Background Chem'!F316)</f>
        <v>0</v>
      </c>
      <c r="G316" t="b">
        <f>ISTEXT('Background Chem'!G316)</f>
        <v>0</v>
      </c>
      <c r="H316" t="b">
        <f>ISTEXT('Background Chem'!H316)</f>
        <v>0</v>
      </c>
      <c r="I316" t="b">
        <f>ISTEXT('Background Chem'!I316)</f>
        <v>0</v>
      </c>
      <c r="J316" t="b">
        <f>ISTEXT('Background Chem'!J316)</f>
        <v>0</v>
      </c>
      <c r="K316" t="b">
        <f>ISTEXT('Background Chem'!K316)</f>
        <v>0</v>
      </c>
      <c r="L316" t="b">
        <f>ISTEXT('Background Chem'!L316)</f>
        <v>0</v>
      </c>
      <c r="M316" t="b">
        <f>ISTEXT('Background Chem'!M316)</f>
        <v>0</v>
      </c>
      <c r="N316" t="b">
        <f>ISTEXT('Background Chem'!N316)</f>
        <v>0</v>
      </c>
    </row>
    <row r="317" spans="4:14">
      <c r="D317" t="b">
        <f>ISTEXT('Background Chem'!D317)</f>
        <v>0</v>
      </c>
      <c r="E317" t="b">
        <f>ISTEXT('Background Chem'!E317)</f>
        <v>0</v>
      </c>
      <c r="F317" t="b">
        <f>ISTEXT('Background Chem'!F317)</f>
        <v>0</v>
      </c>
      <c r="G317" t="b">
        <f>ISTEXT('Background Chem'!G317)</f>
        <v>0</v>
      </c>
      <c r="H317" t="b">
        <f>ISTEXT('Background Chem'!H317)</f>
        <v>0</v>
      </c>
      <c r="I317" t="b">
        <f>ISTEXT('Background Chem'!I317)</f>
        <v>0</v>
      </c>
      <c r="J317" t="b">
        <f>ISTEXT('Background Chem'!J317)</f>
        <v>0</v>
      </c>
      <c r="K317" t="b">
        <f>ISTEXT('Background Chem'!K317)</f>
        <v>0</v>
      </c>
      <c r="L317" t="b">
        <f>ISTEXT('Background Chem'!L317)</f>
        <v>0</v>
      </c>
      <c r="M317" t="b">
        <f>ISTEXT('Background Chem'!M317)</f>
        <v>0</v>
      </c>
      <c r="N317" t="b">
        <f>ISTEXT('Background Chem'!N317)</f>
        <v>0</v>
      </c>
    </row>
    <row r="318" spans="4:14">
      <c r="D318" t="b">
        <f>ISTEXT('Background Chem'!D318)</f>
        <v>0</v>
      </c>
      <c r="E318" t="b">
        <f>ISTEXT('Background Chem'!E318)</f>
        <v>0</v>
      </c>
      <c r="F318" t="b">
        <f>ISTEXT('Background Chem'!F318)</f>
        <v>0</v>
      </c>
      <c r="G318" t="b">
        <f>ISTEXT('Background Chem'!G318)</f>
        <v>0</v>
      </c>
      <c r="H318" t="b">
        <f>ISTEXT('Background Chem'!H318)</f>
        <v>0</v>
      </c>
      <c r="I318" t="b">
        <f>ISTEXT('Background Chem'!I318)</f>
        <v>0</v>
      </c>
      <c r="J318" t="b">
        <f>ISTEXT('Background Chem'!J318)</f>
        <v>0</v>
      </c>
      <c r="K318" t="b">
        <f>ISTEXT('Background Chem'!K318)</f>
        <v>0</v>
      </c>
      <c r="L318" t="b">
        <f>ISTEXT('Background Chem'!L318)</f>
        <v>0</v>
      </c>
      <c r="M318" t="b">
        <f>ISTEXT('Background Chem'!M318)</f>
        <v>0</v>
      </c>
      <c r="N318" t="b">
        <f>ISTEXT('Background Chem'!N318)</f>
        <v>0</v>
      </c>
    </row>
    <row r="319" spans="4:14">
      <c r="D319" t="b">
        <f>ISTEXT('Background Chem'!D319)</f>
        <v>0</v>
      </c>
      <c r="E319" t="b">
        <f>ISTEXT('Background Chem'!E319)</f>
        <v>0</v>
      </c>
      <c r="F319" t="b">
        <f>ISTEXT('Background Chem'!F319)</f>
        <v>0</v>
      </c>
      <c r="G319" t="b">
        <f>ISTEXT('Background Chem'!G319)</f>
        <v>0</v>
      </c>
      <c r="H319" t="b">
        <f>ISTEXT('Background Chem'!H319)</f>
        <v>0</v>
      </c>
      <c r="I319" t="b">
        <f>ISTEXT('Background Chem'!I319)</f>
        <v>0</v>
      </c>
      <c r="J319" t="b">
        <f>ISTEXT('Background Chem'!J319)</f>
        <v>0</v>
      </c>
      <c r="K319" t="b">
        <f>ISTEXT('Background Chem'!K319)</f>
        <v>0</v>
      </c>
      <c r="L319" t="b">
        <f>ISTEXT('Background Chem'!L319)</f>
        <v>0</v>
      </c>
      <c r="M319" t="b">
        <f>ISTEXT('Background Chem'!M319)</f>
        <v>0</v>
      </c>
      <c r="N319" t="b">
        <f>ISTEXT('Background Chem'!N319)</f>
        <v>0</v>
      </c>
    </row>
    <row r="320" spans="4:14">
      <c r="D320" t="b">
        <f>ISTEXT('Background Chem'!D320)</f>
        <v>0</v>
      </c>
      <c r="E320" t="b">
        <f>ISTEXT('Background Chem'!E320)</f>
        <v>0</v>
      </c>
      <c r="F320" t="b">
        <f>ISTEXT('Background Chem'!F320)</f>
        <v>0</v>
      </c>
      <c r="G320" t="b">
        <f>ISTEXT('Background Chem'!G320)</f>
        <v>0</v>
      </c>
      <c r="H320" t="b">
        <f>ISTEXT('Background Chem'!H320)</f>
        <v>0</v>
      </c>
      <c r="I320" t="b">
        <f>ISTEXT('Background Chem'!I320)</f>
        <v>0</v>
      </c>
      <c r="J320" t="b">
        <f>ISTEXT('Background Chem'!J320)</f>
        <v>0</v>
      </c>
      <c r="K320" t="b">
        <f>ISTEXT('Background Chem'!K320)</f>
        <v>0</v>
      </c>
      <c r="L320" t="b">
        <f>ISTEXT('Background Chem'!L320)</f>
        <v>0</v>
      </c>
      <c r="M320" t="b">
        <f>ISTEXT('Background Chem'!M320)</f>
        <v>0</v>
      </c>
      <c r="N320" t="b">
        <f>ISTEXT('Background Chem'!N320)</f>
        <v>0</v>
      </c>
    </row>
    <row r="321" spans="4:14">
      <c r="D321" t="b">
        <f>ISTEXT('Background Chem'!D321)</f>
        <v>0</v>
      </c>
      <c r="E321" t="b">
        <f>ISTEXT('Background Chem'!E321)</f>
        <v>0</v>
      </c>
      <c r="F321" t="b">
        <f>ISTEXT('Background Chem'!F321)</f>
        <v>0</v>
      </c>
      <c r="G321" t="b">
        <f>ISTEXT('Background Chem'!G321)</f>
        <v>0</v>
      </c>
      <c r="H321" t="b">
        <f>ISTEXT('Background Chem'!H321)</f>
        <v>0</v>
      </c>
      <c r="I321" t="b">
        <f>ISTEXT('Background Chem'!I321)</f>
        <v>0</v>
      </c>
      <c r="J321" t="b">
        <f>ISTEXT('Background Chem'!J321)</f>
        <v>0</v>
      </c>
      <c r="K321" t="b">
        <f>ISTEXT('Background Chem'!K321)</f>
        <v>0</v>
      </c>
      <c r="L321" t="b">
        <f>ISTEXT('Background Chem'!L321)</f>
        <v>0</v>
      </c>
      <c r="M321" t="b">
        <f>ISTEXT('Background Chem'!M321)</f>
        <v>0</v>
      </c>
      <c r="N321" t="b">
        <f>ISTEXT('Background Chem'!N321)</f>
        <v>0</v>
      </c>
    </row>
    <row r="322" spans="4:14">
      <c r="D322" t="b">
        <f>ISTEXT('Background Chem'!D322)</f>
        <v>0</v>
      </c>
      <c r="E322" t="b">
        <f>ISTEXT('Background Chem'!E322)</f>
        <v>0</v>
      </c>
      <c r="F322" t="b">
        <f>ISTEXT('Background Chem'!F322)</f>
        <v>0</v>
      </c>
      <c r="G322" t="b">
        <f>ISTEXT('Background Chem'!G322)</f>
        <v>0</v>
      </c>
      <c r="H322" t="b">
        <f>ISTEXT('Background Chem'!H322)</f>
        <v>0</v>
      </c>
      <c r="I322" t="b">
        <f>ISTEXT('Background Chem'!I322)</f>
        <v>0</v>
      </c>
      <c r="J322" t="b">
        <f>ISTEXT('Background Chem'!J322)</f>
        <v>0</v>
      </c>
      <c r="K322" t="b">
        <f>ISTEXT('Background Chem'!K322)</f>
        <v>0</v>
      </c>
      <c r="L322" t="b">
        <f>ISTEXT('Background Chem'!L322)</f>
        <v>0</v>
      </c>
      <c r="M322" t="b">
        <f>ISTEXT('Background Chem'!M322)</f>
        <v>0</v>
      </c>
      <c r="N322" t="b">
        <f>ISTEXT('Background Chem'!N322)</f>
        <v>0</v>
      </c>
    </row>
    <row r="323" spans="4:14">
      <c r="D323" t="b">
        <f>ISTEXT('Background Chem'!D323)</f>
        <v>0</v>
      </c>
      <c r="E323" t="b">
        <f>ISTEXT('Background Chem'!E323)</f>
        <v>0</v>
      </c>
      <c r="F323" t="b">
        <f>ISTEXT('Background Chem'!F323)</f>
        <v>0</v>
      </c>
      <c r="G323" t="b">
        <f>ISTEXT('Background Chem'!G323)</f>
        <v>0</v>
      </c>
      <c r="H323" t="b">
        <f>ISTEXT('Background Chem'!H323)</f>
        <v>0</v>
      </c>
      <c r="I323" t="b">
        <f>ISTEXT('Background Chem'!I323)</f>
        <v>0</v>
      </c>
      <c r="J323" t="b">
        <f>ISTEXT('Background Chem'!J323)</f>
        <v>0</v>
      </c>
      <c r="K323" t="b">
        <f>ISTEXT('Background Chem'!K323)</f>
        <v>0</v>
      </c>
      <c r="L323" t="b">
        <f>ISTEXT('Background Chem'!L323)</f>
        <v>0</v>
      </c>
      <c r="M323" t="b">
        <f>ISTEXT('Background Chem'!M323)</f>
        <v>0</v>
      </c>
      <c r="N323" t="b">
        <f>ISTEXT('Background Chem'!N323)</f>
        <v>0</v>
      </c>
    </row>
    <row r="324" spans="4:14">
      <c r="D324" t="b">
        <f>ISTEXT('Background Chem'!D324)</f>
        <v>0</v>
      </c>
      <c r="E324" t="b">
        <f>ISTEXT('Background Chem'!E324)</f>
        <v>0</v>
      </c>
      <c r="F324" t="b">
        <f>ISTEXT('Background Chem'!F324)</f>
        <v>0</v>
      </c>
      <c r="G324" t="b">
        <f>ISTEXT('Background Chem'!G324)</f>
        <v>0</v>
      </c>
      <c r="H324" t="b">
        <f>ISTEXT('Background Chem'!H324)</f>
        <v>0</v>
      </c>
      <c r="I324" t="b">
        <f>ISTEXT('Background Chem'!I324)</f>
        <v>0</v>
      </c>
      <c r="J324" t="b">
        <f>ISTEXT('Background Chem'!J324)</f>
        <v>0</v>
      </c>
      <c r="K324" t="b">
        <f>ISTEXT('Background Chem'!K324)</f>
        <v>0</v>
      </c>
      <c r="L324" t="b">
        <f>ISTEXT('Background Chem'!L324)</f>
        <v>0</v>
      </c>
      <c r="M324" t="b">
        <f>ISTEXT('Background Chem'!M324)</f>
        <v>0</v>
      </c>
      <c r="N324" t="b">
        <f>ISTEXT('Background Chem'!N324)</f>
        <v>0</v>
      </c>
    </row>
    <row r="325" spans="4:14">
      <c r="D325" t="b">
        <f>ISTEXT('Background Chem'!D325)</f>
        <v>0</v>
      </c>
      <c r="E325" t="b">
        <f>ISTEXT('Background Chem'!E325)</f>
        <v>0</v>
      </c>
      <c r="F325" t="b">
        <f>ISTEXT('Background Chem'!F325)</f>
        <v>0</v>
      </c>
      <c r="G325" t="b">
        <f>ISTEXT('Background Chem'!G325)</f>
        <v>0</v>
      </c>
      <c r="H325" t="b">
        <f>ISTEXT('Background Chem'!H325)</f>
        <v>0</v>
      </c>
      <c r="I325" t="b">
        <f>ISTEXT('Background Chem'!I325)</f>
        <v>0</v>
      </c>
      <c r="J325" t="b">
        <f>ISTEXT('Background Chem'!J325)</f>
        <v>1</v>
      </c>
      <c r="K325" t="b">
        <f>ISTEXT('Background Chem'!K325)</f>
        <v>0</v>
      </c>
      <c r="L325" t="b">
        <f>ISTEXT('Background Chem'!L325)</f>
        <v>0</v>
      </c>
      <c r="M325" t="b">
        <f>ISTEXT('Background Chem'!M325)</f>
        <v>0</v>
      </c>
      <c r="N325" t="b">
        <f>ISTEXT('Background Chem'!N325)</f>
        <v>0</v>
      </c>
    </row>
    <row r="326" spans="4:14">
      <c r="D326" t="b">
        <f>ISTEXT('Background Chem'!D326)</f>
        <v>0</v>
      </c>
      <c r="E326" t="b">
        <f>ISTEXT('Background Chem'!E326)</f>
        <v>0</v>
      </c>
      <c r="F326" t="b">
        <f>ISTEXT('Background Chem'!F326)</f>
        <v>0</v>
      </c>
      <c r="G326" t="b">
        <f>ISTEXT('Background Chem'!G326)</f>
        <v>0</v>
      </c>
      <c r="H326" t="b">
        <f>ISTEXT('Background Chem'!H326)</f>
        <v>0</v>
      </c>
      <c r="I326" t="b">
        <f>ISTEXT('Background Chem'!I326)</f>
        <v>0</v>
      </c>
      <c r="J326" t="b">
        <f>ISTEXT('Background Chem'!J326)</f>
        <v>0</v>
      </c>
      <c r="K326" t="b">
        <f>ISTEXT('Background Chem'!K326)</f>
        <v>0</v>
      </c>
      <c r="L326" t="b">
        <f>ISTEXT('Background Chem'!L326)</f>
        <v>0</v>
      </c>
      <c r="M326" t="b">
        <f>ISTEXT('Background Chem'!M326)</f>
        <v>0</v>
      </c>
      <c r="N326" t="b">
        <f>ISTEXT('Background Chem'!N326)</f>
        <v>0</v>
      </c>
    </row>
    <row r="327" spans="4:14">
      <c r="D327" t="b">
        <f>ISTEXT('Background Chem'!D327)</f>
        <v>0</v>
      </c>
      <c r="E327" t="b">
        <f>ISTEXT('Background Chem'!E327)</f>
        <v>0</v>
      </c>
      <c r="F327" t="b">
        <f>ISTEXT('Background Chem'!F327)</f>
        <v>0</v>
      </c>
      <c r="G327" t="b">
        <f>ISTEXT('Background Chem'!G327)</f>
        <v>0</v>
      </c>
      <c r="H327" t="b">
        <f>ISTEXT('Background Chem'!H327)</f>
        <v>0</v>
      </c>
      <c r="I327" t="b">
        <f>ISTEXT('Background Chem'!I327)</f>
        <v>0</v>
      </c>
      <c r="J327" t="b">
        <f>ISTEXT('Background Chem'!J327)</f>
        <v>0</v>
      </c>
      <c r="K327" t="b">
        <f>ISTEXT('Background Chem'!K327)</f>
        <v>0</v>
      </c>
      <c r="L327" t="b">
        <f>ISTEXT('Background Chem'!L327)</f>
        <v>0</v>
      </c>
      <c r="M327" t="b">
        <f>ISTEXT('Background Chem'!M327)</f>
        <v>0</v>
      </c>
      <c r="N327" t="b">
        <f>ISTEXT('Background Chem'!N327)</f>
        <v>0</v>
      </c>
    </row>
    <row r="328" spans="4:14">
      <c r="D328" t="b">
        <f>ISTEXT('Background Chem'!D328)</f>
        <v>0</v>
      </c>
      <c r="E328" t="b">
        <f>ISTEXT('Background Chem'!E328)</f>
        <v>0</v>
      </c>
      <c r="F328" t="b">
        <f>ISTEXT('Background Chem'!F328)</f>
        <v>0</v>
      </c>
      <c r="G328" t="b">
        <f>ISTEXT('Background Chem'!G328)</f>
        <v>0</v>
      </c>
      <c r="H328" t="b">
        <f>ISTEXT('Background Chem'!H328)</f>
        <v>0</v>
      </c>
      <c r="I328" t="b">
        <f>ISTEXT('Background Chem'!I328)</f>
        <v>0</v>
      </c>
      <c r="J328" t="b">
        <f>ISTEXT('Background Chem'!J328)</f>
        <v>0</v>
      </c>
      <c r="K328" t="b">
        <f>ISTEXT('Background Chem'!K328)</f>
        <v>0</v>
      </c>
      <c r="L328" t="b">
        <f>ISTEXT('Background Chem'!L328)</f>
        <v>0</v>
      </c>
      <c r="M328" t="b">
        <f>ISTEXT('Background Chem'!M328)</f>
        <v>0</v>
      </c>
      <c r="N328" t="b">
        <f>ISTEXT('Background Chem'!N328)</f>
        <v>0</v>
      </c>
    </row>
    <row r="329" spans="4:14">
      <c r="D329" t="b">
        <f>ISTEXT('Background Chem'!D329)</f>
        <v>0</v>
      </c>
      <c r="E329" t="b">
        <f>ISTEXT('Background Chem'!E329)</f>
        <v>0</v>
      </c>
      <c r="F329" t="b">
        <f>ISTEXT('Background Chem'!F329)</f>
        <v>0</v>
      </c>
      <c r="G329" t="b">
        <f>ISTEXT('Background Chem'!G329)</f>
        <v>0</v>
      </c>
      <c r="H329" t="b">
        <f>ISTEXT('Background Chem'!H329)</f>
        <v>0</v>
      </c>
      <c r="I329" t="b">
        <f>ISTEXT('Background Chem'!I329)</f>
        <v>0</v>
      </c>
      <c r="J329" t="b">
        <f>ISTEXT('Background Chem'!J329)</f>
        <v>0</v>
      </c>
      <c r="K329" t="b">
        <f>ISTEXT('Background Chem'!K329)</f>
        <v>0</v>
      </c>
      <c r="L329" t="b">
        <f>ISTEXT('Background Chem'!L329)</f>
        <v>0</v>
      </c>
      <c r="M329" t="b">
        <f>ISTEXT('Background Chem'!M329)</f>
        <v>0</v>
      </c>
      <c r="N329" t="b">
        <f>ISTEXT('Background Chem'!N329)</f>
        <v>0</v>
      </c>
    </row>
    <row r="330" spans="4:14">
      <c r="D330" t="b">
        <f>ISTEXT('Background Chem'!D330)</f>
        <v>0</v>
      </c>
      <c r="E330" t="b">
        <f>ISTEXT('Background Chem'!E330)</f>
        <v>0</v>
      </c>
      <c r="F330" t="b">
        <f>ISTEXT('Background Chem'!F330)</f>
        <v>0</v>
      </c>
      <c r="G330" t="b">
        <f>ISTEXT('Background Chem'!G330)</f>
        <v>0</v>
      </c>
      <c r="H330" t="b">
        <f>ISTEXT('Background Chem'!H330)</f>
        <v>0</v>
      </c>
      <c r="I330" t="b">
        <f>ISTEXT('Background Chem'!I330)</f>
        <v>0</v>
      </c>
      <c r="J330" t="b">
        <f>ISTEXT('Background Chem'!J330)</f>
        <v>0</v>
      </c>
      <c r="K330" t="b">
        <f>ISTEXT('Background Chem'!K330)</f>
        <v>0</v>
      </c>
      <c r="L330" t="b">
        <f>ISTEXT('Background Chem'!L330)</f>
        <v>0</v>
      </c>
      <c r="M330" t="b">
        <f>ISTEXT('Background Chem'!M330)</f>
        <v>0</v>
      </c>
      <c r="N330" t="b">
        <f>ISTEXT('Background Chem'!N330)</f>
        <v>0</v>
      </c>
    </row>
    <row r="331" spans="4:14">
      <c r="D331" t="b">
        <f>ISTEXT('Background Chem'!D331)</f>
        <v>0</v>
      </c>
      <c r="E331" t="b">
        <f>ISTEXT('Background Chem'!E331)</f>
        <v>0</v>
      </c>
      <c r="F331" t="b">
        <f>ISTEXT('Background Chem'!F331)</f>
        <v>0</v>
      </c>
      <c r="G331" t="b">
        <f>ISTEXT('Background Chem'!G331)</f>
        <v>0</v>
      </c>
      <c r="H331" t="b">
        <f>ISTEXT('Background Chem'!H331)</f>
        <v>0</v>
      </c>
      <c r="I331" t="b">
        <f>ISTEXT('Background Chem'!I331)</f>
        <v>0</v>
      </c>
      <c r="J331" t="b">
        <f>ISTEXT('Background Chem'!J331)</f>
        <v>0</v>
      </c>
      <c r="K331" t="b">
        <f>ISTEXT('Background Chem'!K331)</f>
        <v>0</v>
      </c>
      <c r="L331" t="b">
        <f>ISTEXT('Background Chem'!L331)</f>
        <v>0</v>
      </c>
      <c r="M331" t="b">
        <f>ISTEXT('Background Chem'!M331)</f>
        <v>0</v>
      </c>
      <c r="N331" t="b">
        <f>ISTEXT('Background Chem'!N331)</f>
        <v>0</v>
      </c>
    </row>
    <row r="332" spans="4:14">
      <c r="D332" t="b">
        <f>ISTEXT('Background Chem'!D332)</f>
        <v>0</v>
      </c>
      <c r="E332" t="b">
        <f>ISTEXT('Background Chem'!E332)</f>
        <v>0</v>
      </c>
      <c r="F332" t="b">
        <f>ISTEXT('Background Chem'!F332)</f>
        <v>0</v>
      </c>
      <c r="G332" t="b">
        <f>ISTEXT('Background Chem'!G332)</f>
        <v>0</v>
      </c>
      <c r="H332" t="b">
        <f>ISTEXT('Background Chem'!H332)</f>
        <v>0</v>
      </c>
      <c r="I332" t="b">
        <f>ISTEXT('Background Chem'!I332)</f>
        <v>0</v>
      </c>
      <c r="J332" t="b">
        <f>ISTEXT('Background Chem'!J332)</f>
        <v>0</v>
      </c>
      <c r="K332" t="b">
        <f>ISTEXT('Background Chem'!K332)</f>
        <v>0</v>
      </c>
      <c r="L332" t="b">
        <f>ISTEXT('Background Chem'!L332)</f>
        <v>0</v>
      </c>
      <c r="M332" t="b">
        <f>ISTEXT('Background Chem'!M332)</f>
        <v>0</v>
      </c>
      <c r="N332" t="b">
        <f>ISTEXT('Background Chem'!N332)</f>
        <v>0</v>
      </c>
    </row>
    <row r="333" spans="4:14">
      <c r="D333" t="b">
        <f>ISTEXT('Background Chem'!D333)</f>
        <v>0</v>
      </c>
      <c r="E333" t="b">
        <f>ISTEXT('Background Chem'!E333)</f>
        <v>0</v>
      </c>
      <c r="F333" t="b">
        <f>ISTEXT('Background Chem'!F333)</f>
        <v>0</v>
      </c>
      <c r="G333" t="b">
        <f>ISTEXT('Background Chem'!G333)</f>
        <v>0</v>
      </c>
      <c r="H333" t="b">
        <f>ISTEXT('Background Chem'!H333)</f>
        <v>0</v>
      </c>
      <c r="I333" t="b">
        <f>ISTEXT('Background Chem'!I333)</f>
        <v>0</v>
      </c>
      <c r="J333" t="b">
        <f>ISTEXT('Background Chem'!J333)</f>
        <v>0</v>
      </c>
      <c r="K333" t="b">
        <f>ISTEXT('Background Chem'!K333)</f>
        <v>0</v>
      </c>
      <c r="L333" t="b">
        <f>ISTEXT('Background Chem'!L333)</f>
        <v>0</v>
      </c>
      <c r="M333" t="b">
        <f>ISTEXT('Background Chem'!M333)</f>
        <v>0</v>
      </c>
      <c r="N333" t="b">
        <f>ISTEXT('Background Chem'!N333)</f>
        <v>0</v>
      </c>
    </row>
    <row r="334" spans="4:14">
      <c r="D334" t="b">
        <f>ISTEXT('Background Chem'!D334)</f>
        <v>0</v>
      </c>
      <c r="E334" t="b">
        <f>ISTEXT('Background Chem'!E334)</f>
        <v>0</v>
      </c>
      <c r="F334" t="b">
        <f>ISTEXT('Background Chem'!F334)</f>
        <v>0</v>
      </c>
      <c r="G334" t="b">
        <f>ISTEXT('Background Chem'!G334)</f>
        <v>0</v>
      </c>
      <c r="H334" t="b">
        <f>ISTEXT('Background Chem'!H334)</f>
        <v>0</v>
      </c>
      <c r="I334" t="b">
        <f>ISTEXT('Background Chem'!I334)</f>
        <v>0</v>
      </c>
      <c r="J334" t="b">
        <f>ISTEXT('Background Chem'!J334)</f>
        <v>0</v>
      </c>
      <c r="K334" t="b">
        <f>ISTEXT('Background Chem'!K334)</f>
        <v>0</v>
      </c>
      <c r="L334" t="b">
        <f>ISTEXT('Background Chem'!L334)</f>
        <v>0</v>
      </c>
      <c r="M334" t="b">
        <f>ISTEXT('Background Chem'!M334)</f>
        <v>0</v>
      </c>
      <c r="N334" t="b">
        <f>ISTEXT('Background Chem'!N334)</f>
        <v>0</v>
      </c>
    </row>
    <row r="335" spans="4:14">
      <c r="D335" t="b">
        <f>ISTEXT('Background Chem'!D335)</f>
        <v>0</v>
      </c>
      <c r="E335" t="b">
        <f>ISTEXT('Background Chem'!E335)</f>
        <v>0</v>
      </c>
      <c r="F335" t="b">
        <f>ISTEXT('Background Chem'!F335)</f>
        <v>0</v>
      </c>
      <c r="G335" t="b">
        <f>ISTEXT('Background Chem'!G335)</f>
        <v>0</v>
      </c>
      <c r="H335" t="b">
        <f>ISTEXT('Background Chem'!H335)</f>
        <v>0</v>
      </c>
      <c r="I335" t="b">
        <f>ISTEXT('Background Chem'!I335)</f>
        <v>0</v>
      </c>
      <c r="J335" t="b">
        <f>ISTEXT('Background Chem'!J335)</f>
        <v>0</v>
      </c>
      <c r="K335" t="b">
        <f>ISTEXT('Background Chem'!K335)</f>
        <v>0</v>
      </c>
      <c r="L335" t="b">
        <f>ISTEXT('Background Chem'!L335)</f>
        <v>0</v>
      </c>
      <c r="M335" t="b">
        <f>ISTEXT('Background Chem'!M335)</f>
        <v>0</v>
      </c>
      <c r="N335" t="b">
        <f>ISTEXT('Background Chem'!N335)</f>
        <v>0</v>
      </c>
    </row>
    <row r="336" spans="4:14">
      <c r="D336" t="b">
        <f>ISTEXT('Background Chem'!D336)</f>
        <v>0</v>
      </c>
      <c r="E336" t="b">
        <f>ISTEXT('Background Chem'!E336)</f>
        <v>0</v>
      </c>
      <c r="F336" t="b">
        <f>ISTEXT('Background Chem'!F336)</f>
        <v>0</v>
      </c>
      <c r="G336" t="b">
        <f>ISTEXT('Background Chem'!G336)</f>
        <v>0</v>
      </c>
      <c r="H336" t="b">
        <f>ISTEXT('Background Chem'!H336)</f>
        <v>0</v>
      </c>
      <c r="I336" t="b">
        <f>ISTEXT('Background Chem'!I336)</f>
        <v>0</v>
      </c>
      <c r="J336" t="b">
        <f>ISTEXT('Background Chem'!J336)</f>
        <v>0</v>
      </c>
      <c r="K336" t="b">
        <f>ISTEXT('Background Chem'!K336)</f>
        <v>0</v>
      </c>
      <c r="L336" t="b">
        <f>ISTEXT('Background Chem'!L336)</f>
        <v>0</v>
      </c>
      <c r="M336" t="b">
        <f>ISTEXT('Background Chem'!M336)</f>
        <v>0</v>
      </c>
      <c r="N336" t="b">
        <f>ISTEXT('Background Chem'!N336)</f>
        <v>0</v>
      </c>
    </row>
    <row r="337" spans="4:14">
      <c r="D337" t="b">
        <f>ISTEXT('Background Chem'!D337)</f>
        <v>0</v>
      </c>
      <c r="E337" t="b">
        <f>ISTEXT('Background Chem'!E337)</f>
        <v>0</v>
      </c>
      <c r="F337" t="b">
        <f>ISTEXT('Background Chem'!F337)</f>
        <v>0</v>
      </c>
      <c r="G337" t="b">
        <f>ISTEXT('Background Chem'!G337)</f>
        <v>0</v>
      </c>
      <c r="H337" t="b">
        <f>ISTEXT('Background Chem'!H337)</f>
        <v>0</v>
      </c>
      <c r="I337" t="b">
        <f>ISTEXT('Background Chem'!I337)</f>
        <v>0</v>
      </c>
      <c r="J337" t="b">
        <f>ISTEXT('Background Chem'!J337)</f>
        <v>0</v>
      </c>
      <c r="K337" t="b">
        <f>ISTEXT('Background Chem'!K337)</f>
        <v>0</v>
      </c>
      <c r="L337" t="b">
        <f>ISTEXT('Background Chem'!L337)</f>
        <v>0</v>
      </c>
      <c r="M337" t="b">
        <f>ISTEXT('Background Chem'!M337)</f>
        <v>0</v>
      </c>
      <c r="N337" t="b">
        <f>ISTEXT('Background Chem'!N337)</f>
        <v>0</v>
      </c>
    </row>
    <row r="338" spans="4:14">
      <c r="D338" t="b">
        <f>ISTEXT('Background Chem'!D338)</f>
        <v>0</v>
      </c>
      <c r="E338" t="b">
        <f>ISTEXT('Background Chem'!E338)</f>
        <v>0</v>
      </c>
      <c r="F338" t="b">
        <f>ISTEXT('Background Chem'!F338)</f>
        <v>0</v>
      </c>
      <c r="G338" t="b">
        <f>ISTEXT('Background Chem'!G338)</f>
        <v>0</v>
      </c>
      <c r="H338" t="b">
        <f>ISTEXT('Background Chem'!H338)</f>
        <v>0</v>
      </c>
      <c r="I338" t="b">
        <f>ISTEXT('Background Chem'!I338)</f>
        <v>0</v>
      </c>
      <c r="J338" t="b">
        <f>ISTEXT('Background Chem'!J338)</f>
        <v>0</v>
      </c>
      <c r="K338" t="b">
        <f>ISTEXT('Background Chem'!K338)</f>
        <v>0</v>
      </c>
      <c r="L338" t="b">
        <f>ISTEXT('Background Chem'!L338)</f>
        <v>0</v>
      </c>
      <c r="M338" t="b">
        <f>ISTEXT('Background Chem'!M338)</f>
        <v>0</v>
      </c>
      <c r="N338" t="b">
        <f>ISTEXT('Background Chem'!N338)</f>
        <v>0</v>
      </c>
    </row>
    <row r="339" spans="4:14">
      <c r="D339" t="b">
        <f>ISTEXT('Background Chem'!D339)</f>
        <v>0</v>
      </c>
      <c r="E339" t="b">
        <f>ISTEXT('Background Chem'!E339)</f>
        <v>0</v>
      </c>
      <c r="F339" t="b">
        <f>ISTEXT('Background Chem'!F339)</f>
        <v>0</v>
      </c>
      <c r="G339" t="b">
        <f>ISTEXT('Background Chem'!G339)</f>
        <v>0</v>
      </c>
      <c r="H339" t="b">
        <f>ISTEXT('Background Chem'!H339)</f>
        <v>0</v>
      </c>
      <c r="I339" t="b">
        <f>ISTEXT('Background Chem'!I339)</f>
        <v>0</v>
      </c>
      <c r="J339" t="b">
        <f>ISTEXT('Background Chem'!J339)</f>
        <v>0</v>
      </c>
      <c r="K339" t="b">
        <f>ISTEXT('Background Chem'!K339)</f>
        <v>0</v>
      </c>
      <c r="L339" t="b">
        <f>ISTEXT('Background Chem'!L339)</f>
        <v>0</v>
      </c>
      <c r="M339" t="b">
        <f>ISTEXT('Background Chem'!M339)</f>
        <v>0</v>
      </c>
      <c r="N339" t="b">
        <f>ISTEXT('Background Chem'!N339)</f>
        <v>0</v>
      </c>
    </row>
    <row r="340" spans="4:14">
      <c r="D340" t="b">
        <f>ISTEXT('Background Chem'!D340)</f>
        <v>0</v>
      </c>
      <c r="E340" t="b">
        <f>ISTEXT('Background Chem'!E340)</f>
        <v>0</v>
      </c>
      <c r="F340" t="b">
        <f>ISTEXT('Background Chem'!F340)</f>
        <v>0</v>
      </c>
      <c r="G340" t="b">
        <f>ISTEXT('Background Chem'!G340)</f>
        <v>0</v>
      </c>
      <c r="H340" t="b">
        <f>ISTEXT('Background Chem'!H340)</f>
        <v>0</v>
      </c>
      <c r="I340" t="b">
        <f>ISTEXT('Background Chem'!I340)</f>
        <v>0</v>
      </c>
      <c r="J340" t="b">
        <f>ISTEXT('Background Chem'!J340)</f>
        <v>0</v>
      </c>
      <c r="K340" t="b">
        <f>ISTEXT('Background Chem'!K340)</f>
        <v>0</v>
      </c>
      <c r="L340" t="b">
        <f>ISTEXT('Background Chem'!L340)</f>
        <v>0</v>
      </c>
      <c r="M340" t="b">
        <f>ISTEXT('Background Chem'!M340)</f>
        <v>0</v>
      </c>
      <c r="N340" t="b">
        <f>ISTEXT('Background Chem'!N340)</f>
        <v>0</v>
      </c>
    </row>
    <row r="341" spans="4:14">
      <c r="D341" t="b">
        <f>ISTEXT('Background Chem'!D341)</f>
        <v>0</v>
      </c>
      <c r="E341" t="b">
        <f>ISTEXT('Background Chem'!E341)</f>
        <v>0</v>
      </c>
      <c r="F341" t="b">
        <f>ISTEXT('Background Chem'!F341)</f>
        <v>0</v>
      </c>
      <c r="G341" t="b">
        <f>ISTEXT('Background Chem'!G341)</f>
        <v>0</v>
      </c>
      <c r="H341" t="b">
        <f>ISTEXT('Background Chem'!H341)</f>
        <v>0</v>
      </c>
      <c r="I341" t="b">
        <f>ISTEXT('Background Chem'!I341)</f>
        <v>0</v>
      </c>
      <c r="J341" t="b">
        <f>ISTEXT('Background Chem'!J341)</f>
        <v>0</v>
      </c>
      <c r="K341" t="b">
        <f>ISTEXT('Background Chem'!K341)</f>
        <v>0</v>
      </c>
      <c r="L341" t="b">
        <f>ISTEXT('Background Chem'!L341)</f>
        <v>0</v>
      </c>
      <c r="M341" t="b">
        <f>ISTEXT('Background Chem'!M341)</f>
        <v>0</v>
      </c>
      <c r="N341" t="b">
        <f>ISTEXT('Background Chem'!N341)</f>
        <v>0</v>
      </c>
    </row>
    <row r="342" spans="4:14">
      <c r="D342" t="b">
        <f>ISTEXT('Background Chem'!D342)</f>
        <v>0</v>
      </c>
      <c r="E342" t="b">
        <f>ISTEXT('Background Chem'!E342)</f>
        <v>0</v>
      </c>
      <c r="F342" t="b">
        <f>ISTEXT('Background Chem'!F342)</f>
        <v>0</v>
      </c>
      <c r="G342" t="b">
        <f>ISTEXT('Background Chem'!G342)</f>
        <v>0</v>
      </c>
      <c r="H342" t="b">
        <f>ISTEXT('Background Chem'!H342)</f>
        <v>0</v>
      </c>
      <c r="I342" t="b">
        <f>ISTEXT('Background Chem'!I342)</f>
        <v>0</v>
      </c>
      <c r="J342" t="b">
        <f>ISTEXT('Background Chem'!J342)</f>
        <v>0</v>
      </c>
      <c r="K342" t="b">
        <f>ISTEXT('Background Chem'!K342)</f>
        <v>0</v>
      </c>
      <c r="L342" t="b">
        <f>ISTEXT('Background Chem'!L342)</f>
        <v>0</v>
      </c>
      <c r="M342" t="b">
        <f>ISTEXT('Background Chem'!M342)</f>
        <v>0</v>
      </c>
      <c r="N342" t="b">
        <f>ISTEXT('Background Chem'!N342)</f>
        <v>0</v>
      </c>
    </row>
    <row r="343" spans="4:14">
      <c r="D343" t="b">
        <f>ISTEXT('Background Chem'!D343)</f>
        <v>0</v>
      </c>
      <c r="E343" t="b">
        <f>ISTEXT('Background Chem'!E343)</f>
        <v>0</v>
      </c>
      <c r="F343" t="b">
        <f>ISTEXT('Background Chem'!F343)</f>
        <v>0</v>
      </c>
      <c r="G343" t="b">
        <f>ISTEXT('Background Chem'!G343)</f>
        <v>0</v>
      </c>
      <c r="H343" t="b">
        <f>ISTEXT('Background Chem'!H343)</f>
        <v>0</v>
      </c>
      <c r="I343" t="b">
        <f>ISTEXT('Background Chem'!I343)</f>
        <v>0</v>
      </c>
      <c r="J343" t="b">
        <f>ISTEXT('Background Chem'!J343)</f>
        <v>0</v>
      </c>
      <c r="K343" t="b">
        <f>ISTEXT('Background Chem'!K343)</f>
        <v>0</v>
      </c>
      <c r="L343" t="b">
        <f>ISTEXT('Background Chem'!L343)</f>
        <v>0</v>
      </c>
      <c r="M343" t="b">
        <f>ISTEXT('Background Chem'!M343)</f>
        <v>0</v>
      </c>
      <c r="N343" t="b">
        <f>ISTEXT('Background Chem'!N343)</f>
        <v>0</v>
      </c>
    </row>
    <row r="344" spans="4:14">
      <c r="D344" t="b">
        <f>ISTEXT('Background Chem'!D344)</f>
        <v>0</v>
      </c>
      <c r="E344" t="b">
        <f>ISTEXT('Background Chem'!E344)</f>
        <v>0</v>
      </c>
      <c r="F344" t="b">
        <f>ISTEXT('Background Chem'!F344)</f>
        <v>0</v>
      </c>
      <c r="G344" t="b">
        <f>ISTEXT('Background Chem'!G344)</f>
        <v>0</v>
      </c>
      <c r="H344" t="b">
        <f>ISTEXT('Background Chem'!H344)</f>
        <v>0</v>
      </c>
      <c r="I344" t="b">
        <f>ISTEXT('Background Chem'!I344)</f>
        <v>0</v>
      </c>
      <c r="J344" t="b">
        <f>ISTEXT('Background Chem'!J344)</f>
        <v>0</v>
      </c>
      <c r="K344" t="b">
        <f>ISTEXT('Background Chem'!K344)</f>
        <v>0</v>
      </c>
      <c r="L344" t="b">
        <f>ISTEXT('Background Chem'!L344)</f>
        <v>0</v>
      </c>
      <c r="M344" t="b">
        <f>ISTEXT('Background Chem'!M344)</f>
        <v>0</v>
      </c>
      <c r="N344" t="b">
        <f>ISTEXT('Background Chem'!N344)</f>
        <v>0</v>
      </c>
    </row>
    <row r="345" spans="4:14">
      <c r="D345" t="b">
        <f>ISTEXT('Background Chem'!D345)</f>
        <v>0</v>
      </c>
      <c r="E345" t="b">
        <f>ISTEXT('Background Chem'!E345)</f>
        <v>0</v>
      </c>
      <c r="F345" t="b">
        <f>ISTEXT('Background Chem'!F345)</f>
        <v>0</v>
      </c>
      <c r="G345" t="b">
        <f>ISTEXT('Background Chem'!G345)</f>
        <v>0</v>
      </c>
      <c r="H345" t="b">
        <f>ISTEXT('Background Chem'!H345)</f>
        <v>0</v>
      </c>
      <c r="I345" t="b">
        <f>ISTEXT('Background Chem'!I345)</f>
        <v>0</v>
      </c>
      <c r="J345" t="b">
        <f>ISTEXT('Background Chem'!J345)</f>
        <v>0</v>
      </c>
      <c r="K345" t="b">
        <f>ISTEXT('Background Chem'!K345)</f>
        <v>0</v>
      </c>
      <c r="L345" t="b">
        <f>ISTEXT('Background Chem'!L345)</f>
        <v>0</v>
      </c>
      <c r="M345" t="b">
        <f>ISTEXT('Background Chem'!M345)</f>
        <v>0</v>
      </c>
      <c r="N345" t="b">
        <f>ISTEXT('Background Chem'!N345)</f>
        <v>0</v>
      </c>
    </row>
    <row r="346" spans="4:14">
      <c r="D346" t="b">
        <f>ISTEXT('Background Chem'!D346)</f>
        <v>0</v>
      </c>
      <c r="E346" t="b">
        <f>ISTEXT('Background Chem'!E346)</f>
        <v>0</v>
      </c>
      <c r="F346" t="b">
        <f>ISTEXT('Background Chem'!F346)</f>
        <v>0</v>
      </c>
      <c r="G346" t="b">
        <f>ISTEXT('Background Chem'!G346)</f>
        <v>0</v>
      </c>
      <c r="H346" t="b">
        <f>ISTEXT('Background Chem'!H346)</f>
        <v>0</v>
      </c>
      <c r="I346" t="b">
        <f>ISTEXT('Background Chem'!I346)</f>
        <v>0</v>
      </c>
      <c r="J346" t="b">
        <f>ISTEXT('Background Chem'!J346)</f>
        <v>0</v>
      </c>
      <c r="K346" t="b">
        <f>ISTEXT('Background Chem'!K346)</f>
        <v>0</v>
      </c>
      <c r="L346" t="b">
        <f>ISTEXT('Background Chem'!L346)</f>
        <v>0</v>
      </c>
      <c r="M346" t="b">
        <f>ISTEXT('Background Chem'!M346)</f>
        <v>0</v>
      </c>
      <c r="N346" t="b">
        <f>ISTEXT('Background Chem'!N346)</f>
        <v>0</v>
      </c>
    </row>
    <row r="347" spans="4:14">
      <c r="D347" t="b">
        <f>ISTEXT('Background Chem'!D347)</f>
        <v>0</v>
      </c>
      <c r="E347" t="b">
        <f>ISTEXT('Background Chem'!E347)</f>
        <v>0</v>
      </c>
      <c r="F347" t="b">
        <f>ISTEXT('Background Chem'!F347)</f>
        <v>0</v>
      </c>
      <c r="G347" t="b">
        <f>ISTEXT('Background Chem'!G347)</f>
        <v>0</v>
      </c>
      <c r="H347" t="b">
        <f>ISTEXT('Background Chem'!H347)</f>
        <v>0</v>
      </c>
      <c r="I347" t="b">
        <f>ISTEXT('Background Chem'!I347)</f>
        <v>0</v>
      </c>
      <c r="J347" t="b">
        <f>ISTEXT('Background Chem'!J347)</f>
        <v>0</v>
      </c>
      <c r="K347" t="b">
        <f>ISTEXT('Background Chem'!K347)</f>
        <v>0</v>
      </c>
      <c r="L347" t="b">
        <f>ISTEXT('Background Chem'!L347)</f>
        <v>0</v>
      </c>
      <c r="M347" t="b">
        <f>ISTEXT('Background Chem'!M347)</f>
        <v>0</v>
      </c>
      <c r="N347" t="b">
        <f>ISTEXT('Background Chem'!N347)</f>
        <v>0</v>
      </c>
    </row>
    <row r="348" spans="4:14">
      <c r="D348" t="b">
        <f>ISTEXT('Background Chem'!D348)</f>
        <v>0</v>
      </c>
      <c r="E348" t="b">
        <f>ISTEXT('Background Chem'!E348)</f>
        <v>0</v>
      </c>
      <c r="F348" t="b">
        <f>ISTEXT('Background Chem'!F348)</f>
        <v>0</v>
      </c>
      <c r="G348" t="b">
        <f>ISTEXT('Background Chem'!G348)</f>
        <v>0</v>
      </c>
      <c r="H348" t="b">
        <f>ISTEXT('Background Chem'!H348)</f>
        <v>0</v>
      </c>
      <c r="I348" t="b">
        <f>ISTEXT('Background Chem'!I348)</f>
        <v>0</v>
      </c>
      <c r="J348" t="b">
        <f>ISTEXT('Background Chem'!J348)</f>
        <v>0</v>
      </c>
      <c r="K348" t="b">
        <f>ISTEXT('Background Chem'!K348)</f>
        <v>0</v>
      </c>
      <c r="L348" t="b">
        <f>ISTEXT('Background Chem'!L348)</f>
        <v>0</v>
      </c>
      <c r="M348" t="b">
        <f>ISTEXT('Background Chem'!M348)</f>
        <v>0</v>
      </c>
      <c r="N348" t="b">
        <f>ISTEXT('Background Chem'!N348)</f>
        <v>0</v>
      </c>
    </row>
    <row r="349" spans="4:14">
      <c r="D349" t="b">
        <f>ISTEXT('Background Chem'!D349)</f>
        <v>0</v>
      </c>
      <c r="E349" t="b">
        <f>ISTEXT('Background Chem'!E349)</f>
        <v>0</v>
      </c>
      <c r="F349" t="b">
        <f>ISTEXT('Background Chem'!F349)</f>
        <v>0</v>
      </c>
      <c r="G349" t="b">
        <f>ISTEXT('Background Chem'!G349)</f>
        <v>0</v>
      </c>
      <c r="H349" t="b">
        <f>ISTEXT('Background Chem'!H349)</f>
        <v>0</v>
      </c>
      <c r="I349" t="b">
        <f>ISTEXT('Background Chem'!I349)</f>
        <v>0</v>
      </c>
      <c r="J349" t="b">
        <f>ISTEXT('Background Chem'!J349)</f>
        <v>0</v>
      </c>
      <c r="K349" t="b">
        <f>ISTEXT('Background Chem'!K349)</f>
        <v>0</v>
      </c>
      <c r="L349" t="b">
        <f>ISTEXT('Background Chem'!L349)</f>
        <v>0</v>
      </c>
      <c r="M349" t="b">
        <f>ISTEXT('Background Chem'!M349)</f>
        <v>0</v>
      </c>
      <c r="N349" t="b">
        <f>ISTEXT('Background Chem'!N349)</f>
        <v>0</v>
      </c>
    </row>
    <row r="350" spans="4:14">
      <c r="D350" t="b">
        <f>ISTEXT('Background Chem'!D350)</f>
        <v>0</v>
      </c>
      <c r="E350" t="b">
        <f>ISTEXT('Background Chem'!E350)</f>
        <v>0</v>
      </c>
      <c r="F350" t="b">
        <f>ISTEXT('Background Chem'!F350)</f>
        <v>0</v>
      </c>
      <c r="G350" t="b">
        <f>ISTEXT('Background Chem'!G350)</f>
        <v>0</v>
      </c>
      <c r="H350" t="b">
        <f>ISTEXT('Background Chem'!H350)</f>
        <v>0</v>
      </c>
      <c r="I350" t="b">
        <f>ISTEXT('Background Chem'!I350)</f>
        <v>0</v>
      </c>
      <c r="J350" t="b">
        <f>ISTEXT('Background Chem'!J350)</f>
        <v>0</v>
      </c>
      <c r="K350" t="b">
        <f>ISTEXT('Background Chem'!K350)</f>
        <v>0</v>
      </c>
      <c r="L350" t="b">
        <f>ISTEXT('Background Chem'!L350)</f>
        <v>0</v>
      </c>
      <c r="M350" t="b">
        <f>ISTEXT('Background Chem'!M350)</f>
        <v>0</v>
      </c>
      <c r="N350" t="b">
        <f>ISTEXT('Background Chem'!N350)</f>
        <v>0</v>
      </c>
    </row>
    <row r="351" spans="4:14">
      <c r="D351" t="b">
        <f>ISTEXT('Background Chem'!D351)</f>
        <v>0</v>
      </c>
      <c r="E351" t="b">
        <f>ISTEXT('Background Chem'!E351)</f>
        <v>0</v>
      </c>
      <c r="F351" t="b">
        <f>ISTEXT('Background Chem'!F351)</f>
        <v>0</v>
      </c>
      <c r="G351" t="b">
        <f>ISTEXT('Background Chem'!G351)</f>
        <v>0</v>
      </c>
      <c r="H351" t="b">
        <f>ISTEXT('Background Chem'!H351)</f>
        <v>0</v>
      </c>
      <c r="I351" t="b">
        <f>ISTEXT('Background Chem'!I351)</f>
        <v>0</v>
      </c>
      <c r="J351" t="b">
        <f>ISTEXT('Background Chem'!J351)</f>
        <v>0</v>
      </c>
      <c r="K351" t="b">
        <f>ISTEXT('Background Chem'!K351)</f>
        <v>0</v>
      </c>
      <c r="L351" t="b">
        <f>ISTEXT('Background Chem'!L351)</f>
        <v>0</v>
      </c>
      <c r="M351" t="b">
        <f>ISTEXT('Background Chem'!M351)</f>
        <v>0</v>
      </c>
      <c r="N351" t="b">
        <f>ISTEXT('Background Chem'!N351)</f>
        <v>0</v>
      </c>
    </row>
    <row r="352" spans="4:14">
      <c r="D352" t="b">
        <f>ISTEXT('Background Chem'!D352)</f>
        <v>0</v>
      </c>
      <c r="E352" t="b">
        <f>ISTEXT('Background Chem'!E352)</f>
        <v>0</v>
      </c>
      <c r="F352" t="b">
        <f>ISTEXT('Background Chem'!F352)</f>
        <v>0</v>
      </c>
      <c r="G352" t="b">
        <f>ISTEXT('Background Chem'!G352)</f>
        <v>0</v>
      </c>
      <c r="H352" t="b">
        <f>ISTEXT('Background Chem'!H352)</f>
        <v>0</v>
      </c>
      <c r="I352" t="b">
        <f>ISTEXT('Background Chem'!I352)</f>
        <v>0</v>
      </c>
      <c r="J352" t="b">
        <f>ISTEXT('Background Chem'!J352)</f>
        <v>0</v>
      </c>
      <c r="K352" t="b">
        <f>ISTEXT('Background Chem'!K352)</f>
        <v>0</v>
      </c>
      <c r="L352" t="b">
        <f>ISTEXT('Background Chem'!L352)</f>
        <v>0</v>
      </c>
      <c r="M352" t="b">
        <f>ISTEXT('Background Chem'!M352)</f>
        <v>0</v>
      </c>
      <c r="N352" t="b">
        <f>ISTEXT('Background Chem'!N352)</f>
        <v>0</v>
      </c>
    </row>
    <row r="353" spans="4:14">
      <c r="D353" t="b">
        <f>ISTEXT('Background Chem'!D353)</f>
        <v>0</v>
      </c>
      <c r="E353" t="b">
        <f>ISTEXT('Background Chem'!E353)</f>
        <v>0</v>
      </c>
      <c r="F353" t="b">
        <f>ISTEXT('Background Chem'!F353)</f>
        <v>0</v>
      </c>
      <c r="G353" t="b">
        <f>ISTEXT('Background Chem'!G353)</f>
        <v>0</v>
      </c>
      <c r="H353" t="b">
        <f>ISTEXT('Background Chem'!H353)</f>
        <v>0</v>
      </c>
      <c r="I353" t="b">
        <f>ISTEXT('Background Chem'!I353)</f>
        <v>0</v>
      </c>
      <c r="J353" t="b">
        <f>ISTEXT('Background Chem'!J353)</f>
        <v>0</v>
      </c>
      <c r="K353" t="b">
        <f>ISTEXT('Background Chem'!K353)</f>
        <v>0</v>
      </c>
      <c r="L353" t="b">
        <f>ISTEXT('Background Chem'!L353)</f>
        <v>0</v>
      </c>
      <c r="M353" t="b">
        <f>ISTEXT('Background Chem'!M353)</f>
        <v>0</v>
      </c>
      <c r="N353" t="b">
        <f>ISTEXT('Background Chem'!N353)</f>
        <v>0</v>
      </c>
    </row>
    <row r="354" spans="4:14">
      <c r="D354" t="b">
        <f>ISTEXT('Background Chem'!D354)</f>
        <v>0</v>
      </c>
      <c r="E354" t="b">
        <f>ISTEXT('Background Chem'!E354)</f>
        <v>0</v>
      </c>
      <c r="F354" t="b">
        <f>ISTEXT('Background Chem'!F354)</f>
        <v>0</v>
      </c>
      <c r="G354" t="b">
        <f>ISTEXT('Background Chem'!G354)</f>
        <v>0</v>
      </c>
      <c r="H354" t="b">
        <f>ISTEXT('Background Chem'!H354)</f>
        <v>0</v>
      </c>
      <c r="I354" t="b">
        <f>ISTEXT('Background Chem'!I354)</f>
        <v>0</v>
      </c>
      <c r="J354" t="b">
        <f>ISTEXT('Background Chem'!J354)</f>
        <v>0</v>
      </c>
      <c r="K354" t="b">
        <f>ISTEXT('Background Chem'!K354)</f>
        <v>0</v>
      </c>
      <c r="L354" t="b">
        <f>ISTEXT('Background Chem'!L354)</f>
        <v>0</v>
      </c>
      <c r="M354" t="b">
        <f>ISTEXT('Background Chem'!M354)</f>
        <v>0</v>
      </c>
      <c r="N354" t="b">
        <f>ISTEXT('Background Chem'!N354)</f>
        <v>0</v>
      </c>
    </row>
    <row r="355" spans="4:14">
      <c r="D355" t="b">
        <f>ISTEXT('Background Chem'!D355)</f>
        <v>0</v>
      </c>
      <c r="E355" t="b">
        <f>ISTEXT('Background Chem'!E355)</f>
        <v>0</v>
      </c>
      <c r="F355" t="b">
        <f>ISTEXT('Background Chem'!F355)</f>
        <v>0</v>
      </c>
      <c r="G355" t="b">
        <f>ISTEXT('Background Chem'!G355)</f>
        <v>0</v>
      </c>
      <c r="H355" t="b">
        <f>ISTEXT('Background Chem'!H355)</f>
        <v>0</v>
      </c>
      <c r="I355" t="b">
        <f>ISTEXT('Background Chem'!I355)</f>
        <v>0</v>
      </c>
      <c r="J355" t="b">
        <f>ISTEXT('Background Chem'!J355)</f>
        <v>0</v>
      </c>
      <c r="K355" t="b">
        <f>ISTEXT('Background Chem'!K355)</f>
        <v>0</v>
      </c>
      <c r="L355" t="b">
        <f>ISTEXT('Background Chem'!L355)</f>
        <v>0</v>
      </c>
      <c r="M355" t="b">
        <f>ISTEXT('Background Chem'!M355)</f>
        <v>0</v>
      </c>
      <c r="N355" t="b">
        <f>ISTEXT('Background Chem'!N355)</f>
        <v>0</v>
      </c>
    </row>
    <row r="356" spans="4:14">
      <c r="D356" t="b">
        <f>ISTEXT('Background Chem'!D356)</f>
        <v>0</v>
      </c>
      <c r="E356" t="b">
        <f>ISTEXT('Background Chem'!E356)</f>
        <v>0</v>
      </c>
      <c r="F356" t="b">
        <f>ISTEXT('Background Chem'!F356)</f>
        <v>0</v>
      </c>
      <c r="G356" t="b">
        <f>ISTEXT('Background Chem'!G356)</f>
        <v>0</v>
      </c>
      <c r="H356" t="b">
        <f>ISTEXT('Background Chem'!H356)</f>
        <v>0</v>
      </c>
      <c r="I356" t="b">
        <f>ISTEXT('Background Chem'!I356)</f>
        <v>0</v>
      </c>
      <c r="J356" t="b">
        <f>ISTEXT('Background Chem'!J356)</f>
        <v>0</v>
      </c>
      <c r="K356" t="b">
        <f>ISTEXT('Background Chem'!K356)</f>
        <v>0</v>
      </c>
      <c r="L356" t="b">
        <f>ISTEXT('Background Chem'!L356)</f>
        <v>0</v>
      </c>
      <c r="M356" t="b">
        <f>ISTEXT('Background Chem'!M356)</f>
        <v>0</v>
      </c>
      <c r="N356" t="b">
        <f>ISTEXT('Background Chem'!N356)</f>
        <v>0</v>
      </c>
    </row>
    <row r="357" spans="4:14">
      <c r="D357" t="b">
        <f>ISTEXT('Background Chem'!D357)</f>
        <v>0</v>
      </c>
      <c r="E357" t="b">
        <f>ISTEXT('Background Chem'!E357)</f>
        <v>0</v>
      </c>
      <c r="F357" t="b">
        <f>ISTEXT('Background Chem'!F357)</f>
        <v>0</v>
      </c>
      <c r="G357" t="b">
        <f>ISTEXT('Background Chem'!G357)</f>
        <v>0</v>
      </c>
      <c r="H357" t="b">
        <f>ISTEXT('Background Chem'!H357)</f>
        <v>0</v>
      </c>
      <c r="I357" t="b">
        <f>ISTEXT('Background Chem'!I357)</f>
        <v>0</v>
      </c>
      <c r="J357" t="b">
        <f>ISTEXT('Background Chem'!J357)</f>
        <v>0</v>
      </c>
      <c r="K357" t="b">
        <f>ISTEXT('Background Chem'!K357)</f>
        <v>0</v>
      </c>
      <c r="L357" t="b">
        <f>ISTEXT('Background Chem'!L357)</f>
        <v>0</v>
      </c>
      <c r="M357" t="b">
        <f>ISTEXT('Background Chem'!M357)</f>
        <v>0</v>
      </c>
      <c r="N357" t="b">
        <f>ISTEXT('Background Chem'!N357)</f>
        <v>0</v>
      </c>
    </row>
    <row r="358" spans="4:14">
      <c r="D358" t="b">
        <f>ISTEXT('Background Chem'!D358)</f>
        <v>0</v>
      </c>
      <c r="E358" t="b">
        <f>ISTEXT('Background Chem'!E358)</f>
        <v>0</v>
      </c>
      <c r="F358" t="b">
        <f>ISTEXT('Background Chem'!F358)</f>
        <v>0</v>
      </c>
      <c r="G358" t="b">
        <f>ISTEXT('Background Chem'!G358)</f>
        <v>0</v>
      </c>
      <c r="H358" t="b">
        <f>ISTEXT('Background Chem'!H358)</f>
        <v>0</v>
      </c>
      <c r="I358" t="b">
        <f>ISTEXT('Background Chem'!I358)</f>
        <v>0</v>
      </c>
      <c r="J358" t="b">
        <f>ISTEXT('Background Chem'!J358)</f>
        <v>0</v>
      </c>
      <c r="K358" t="b">
        <f>ISTEXT('Background Chem'!K358)</f>
        <v>0</v>
      </c>
      <c r="L358" t="b">
        <f>ISTEXT('Background Chem'!L358)</f>
        <v>0</v>
      </c>
      <c r="M358" t="b">
        <f>ISTEXT('Background Chem'!M358)</f>
        <v>0</v>
      </c>
      <c r="N358" t="b">
        <f>ISTEXT('Background Chem'!N358)</f>
        <v>0</v>
      </c>
    </row>
    <row r="359" spans="4:14">
      <c r="D359" t="b">
        <f>ISTEXT('Background Chem'!D359)</f>
        <v>0</v>
      </c>
      <c r="E359" t="b">
        <f>ISTEXT('Background Chem'!E359)</f>
        <v>0</v>
      </c>
      <c r="F359" t="b">
        <f>ISTEXT('Background Chem'!F359)</f>
        <v>0</v>
      </c>
      <c r="G359" t="b">
        <f>ISTEXT('Background Chem'!G359)</f>
        <v>0</v>
      </c>
      <c r="H359" t="b">
        <f>ISTEXT('Background Chem'!H359)</f>
        <v>0</v>
      </c>
      <c r="I359" t="b">
        <f>ISTEXT('Background Chem'!I359)</f>
        <v>0</v>
      </c>
      <c r="J359" t="b">
        <f>ISTEXT('Background Chem'!J359)</f>
        <v>0</v>
      </c>
      <c r="K359" t="b">
        <f>ISTEXT('Background Chem'!K359)</f>
        <v>0</v>
      </c>
      <c r="L359" t="b">
        <f>ISTEXT('Background Chem'!L359)</f>
        <v>0</v>
      </c>
      <c r="M359" t="b">
        <f>ISTEXT('Background Chem'!M359)</f>
        <v>0</v>
      </c>
      <c r="N359" t="b">
        <f>ISTEXT('Background Chem'!N359)</f>
        <v>0</v>
      </c>
    </row>
    <row r="360" spans="4:14">
      <c r="D360" t="b">
        <f>ISTEXT('Background Chem'!D360)</f>
        <v>0</v>
      </c>
      <c r="E360" t="b">
        <f>ISTEXT('Background Chem'!E360)</f>
        <v>0</v>
      </c>
      <c r="F360" t="b">
        <f>ISTEXT('Background Chem'!F360)</f>
        <v>0</v>
      </c>
      <c r="G360" t="b">
        <f>ISTEXT('Background Chem'!G360)</f>
        <v>0</v>
      </c>
      <c r="H360" t="b">
        <f>ISTEXT('Background Chem'!H360)</f>
        <v>0</v>
      </c>
      <c r="I360" t="b">
        <f>ISTEXT('Background Chem'!I360)</f>
        <v>0</v>
      </c>
      <c r="J360" t="b">
        <f>ISTEXT('Background Chem'!J360)</f>
        <v>0</v>
      </c>
      <c r="K360" t="b">
        <f>ISTEXT('Background Chem'!K360)</f>
        <v>0</v>
      </c>
      <c r="L360" t="b">
        <f>ISTEXT('Background Chem'!L360)</f>
        <v>0</v>
      </c>
      <c r="M360" t="b">
        <f>ISTEXT('Background Chem'!M360)</f>
        <v>0</v>
      </c>
      <c r="N360" t="b">
        <f>ISTEXT('Background Chem'!N360)</f>
        <v>0</v>
      </c>
    </row>
    <row r="361" spans="4:14">
      <c r="D361" t="b">
        <f>ISTEXT('Background Chem'!D361)</f>
        <v>0</v>
      </c>
      <c r="E361" t="b">
        <f>ISTEXT('Background Chem'!E361)</f>
        <v>0</v>
      </c>
      <c r="F361" t="b">
        <f>ISTEXT('Background Chem'!F361)</f>
        <v>0</v>
      </c>
      <c r="G361" t="b">
        <f>ISTEXT('Background Chem'!G361)</f>
        <v>0</v>
      </c>
      <c r="H361" t="b">
        <f>ISTEXT('Background Chem'!H361)</f>
        <v>0</v>
      </c>
      <c r="I361" t="b">
        <f>ISTEXT('Background Chem'!I361)</f>
        <v>0</v>
      </c>
      <c r="J361" t="b">
        <f>ISTEXT('Background Chem'!J361)</f>
        <v>0</v>
      </c>
      <c r="K361" t="b">
        <f>ISTEXT('Background Chem'!K361)</f>
        <v>0</v>
      </c>
      <c r="L361" t="b">
        <f>ISTEXT('Background Chem'!L361)</f>
        <v>0</v>
      </c>
      <c r="M361" t="b">
        <f>ISTEXT('Background Chem'!M361)</f>
        <v>0</v>
      </c>
      <c r="N361" t="b">
        <f>ISTEXT('Background Chem'!N361)</f>
        <v>0</v>
      </c>
    </row>
    <row r="362" spans="4:14">
      <c r="D362" t="b">
        <f>ISTEXT('Background Chem'!D362)</f>
        <v>0</v>
      </c>
      <c r="E362" t="b">
        <f>ISTEXT('Background Chem'!E362)</f>
        <v>0</v>
      </c>
      <c r="F362" t="b">
        <f>ISTEXT('Background Chem'!F362)</f>
        <v>0</v>
      </c>
      <c r="G362" t="b">
        <f>ISTEXT('Background Chem'!G362)</f>
        <v>0</v>
      </c>
      <c r="H362" t="b">
        <f>ISTEXT('Background Chem'!H362)</f>
        <v>0</v>
      </c>
      <c r="I362" t="b">
        <f>ISTEXT('Background Chem'!I362)</f>
        <v>0</v>
      </c>
      <c r="J362" t="b">
        <f>ISTEXT('Background Chem'!J362)</f>
        <v>0</v>
      </c>
      <c r="K362" t="b">
        <f>ISTEXT('Background Chem'!K362)</f>
        <v>0</v>
      </c>
      <c r="L362" t="b">
        <f>ISTEXT('Background Chem'!L362)</f>
        <v>0</v>
      </c>
      <c r="M362" t="b">
        <f>ISTEXT('Background Chem'!M362)</f>
        <v>0</v>
      </c>
      <c r="N362" t="b">
        <f>ISTEXT('Background Chem'!N362)</f>
        <v>0</v>
      </c>
    </row>
    <row r="363" spans="4:14">
      <c r="D363" t="b">
        <f>ISTEXT('Background Chem'!D363)</f>
        <v>0</v>
      </c>
      <c r="E363" t="b">
        <f>ISTEXT('Background Chem'!E363)</f>
        <v>0</v>
      </c>
      <c r="F363" t="b">
        <f>ISTEXT('Background Chem'!F363)</f>
        <v>0</v>
      </c>
      <c r="G363" t="b">
        <f>ISTEXT('Background Chem'!G363)</f>
        <v>0</v>
      </c>
      <c r="H363" t="b">
        <f>ISTEXT('Background Chem'!H363)</f>
        <v>0</v>
      </c>
      <c r="I363" t="b">
        <f>ISTEXT('Background Chem'!I363)</f>
        <v>0</v>
      </c>
      <c r="J363" t="b">
        <f>ISTEXT('Background Chem'!J363)</f>
        <v>0</v>
      </c>
      <c r="K363" t="b">
        <f>ISTEXT('Background Chem'!K363)</f>
        <v>0</v>
      </c>
      <c r="L363" t="b">
        <f>ISTEXT('Background Chem'!L363)</f>
        <v>0</v>
      </c>
      <c r="M363" t="b">
        <f>ISTEXT('Background Chem'!M363)</f>
        <v>0</v>
      </c>
      <c r="N363" t="b">
        <f>ISTEXT('Background Chem'!N363)</f>
        <v>0</v>
      </c>
    </row>
    <row r="364" spans="4:14">
      <c r="D364" t="b">
        <f>ISTEXT('Background Chem'!D364)</f>
        <v>0</v>
      </c>
      <c r="E364" t="b">
        <f>ISTEXT('Background Chem'!E364)</f>
        <v>0</v>
      </c>
      <c r="F364" t="b">
        <f>ISTEXT('Background Chem'!F364)</f>
        <v>0</v>
      </c>
      <c r="G364" t="b">
        <f>ISTEXT('Background Chem'!G364)</f>
        <v>0</v>
      </c>
      <c r="H364" t="b">
        <f>ISTEXT('Background Chem'!H364)</f>
        <v>0</v>
      </c>
      <c r="I364" t="b">
        <f>ISTEXT('Background Chem'!I364)</f>
        <v>0</v>
      </c>
      <c r="J364" t="b">
        <f>ISTEXT('Background Chem'!J364)</f>
        <v>0</v>
      </c>
      <c r="K364" t="b">
        <f>ISTEXT('Background Chem'!K364)</f>
        <v>0</v>
      </c>
      <c r="L364" t="b">
        <f>ISTEXT('Background Chem'!L364)</f>
        <v>0</v>
      </c>
      <c r="M364" t="b">
        <f>ISTEXT('Background Chem'!M364)</f>
        <v>0</v>
      </c>
      <c r="N364" t="b">
        <f>ISTEXT('Background Chem'!N364)</f>
        <v>0</v>
      </c>
    </row>
    <row r="365" spans="4:14">
      <c r="D365" t="b">
        <f>ISTEXT('Background Chem'!D365)</f>
        <v>0</v>
      </c>
      <c r="E365" t="b">
        <f>ISTEXT('Background Chem'!E365)</f>
        <v>0</v>
      </c>
      <c r="F365" t="b">
        <f>ISTEXT('Background Chem'!F365)</f>
        <v>0</v>
      </c>
      <c r="G365" t="b">
        <f>ISTEXT('Background Chem'!G365)</f>
        <v>0</v>
      </c>
      <c r="H365" t="b">
        <f>ISTEXT('Background Chem'!H365)</f>
        <v>0</v>
      </c>
      <c r="I365" t="b">
        <f>ISTEXT('Background Chem'!I365)</f>
        <v>0</v>
      </c>
      <c r="J365" t="b">
        <f>ISTEXT('Background Chem'!J365)</f>
        <v>0</v>
      </c>
      <c r="K365" t="b">
        <f>ISTEXT('Background Chem'!K365)</f>
        <v>0</v>
      </c>
      <c r="L365" t="b">
        <f>ISTEXT('Background Chem'!L365)</f>
        <v>1</v>
      </c>
      <c r="M365" t="b">
        <f>ISTEXT('Background Chem'!M365)</f>
        <v>0</v>
      </c>
      <c r="N365" t="b">
        <f>ISTEXT('Background Chem'!N365)</f>
        <v>0</v>
      </c>
    </row>
    <row r="366" spans="4:14">
      <c r="D366" t="b">
        <f>ISTEXT('Background Chem'!D366)</f>
        <v>0</v>
      </c>
      <c r="E366" t="b">
        <f>ISTEXT('Background Chem'!E366)</f>
        <v>0</v>
      </c>
      <c r="F366" t="b">
        <f>ISTEXT('Background Chem'!F366)</f>
        <v>0</v>
      </c>
      <c r="G366" t="b">
        <f>ISTEXT('Background Chem'!G366)</f>
        <v>1</v>
      </c>
      <c r="H366" t="b">
        <f>ISTEXT('Background Chem'!H366)</f>
        <v>0</v>
      </c>
      <c r="I366" t="b">
        <f>ISTEXT('Background Chem'!I366)</f>
        <v>0</v>
      </c>
      <c r="J366" t="b">
        <f>ISTEXT('Background Chem'!J366)</f>
        <v>0</v>
      </c>
      <c r="K366" t="b">
        <f>ISTEXT('Background Chem'!K366)</f>
        <v>0</v>
      </c>
      <c r="L366" t="b">
        <f>ISTEXT('Background Chem'!L366)</f>
        <v>0</v>
      </c>
      <c r="M366" t="b">
        <f>ISTEXT('Background Chem'!M366)</f>
        <v>0</v>
      </c>
      <c r="N366" t="b">
        <f>ISTEXT('Background Chem'!N366)</f>
        <v>0</v>
      </c>
    </row>
    <row r="367" spans="4:14">
      <c r="D367" t="b">
        <f>ISTEXT('Background Chem'!D367)</f>
        <v>0</v>
      </c>
      <c r="E367" t="b">
        <f>ISTEXT('Background Chem'!E367)</f>
        <v>0</v>
      </c>
      <c r="F367" t="b">
        <f>ISTEXT('Background Chem'!F367)</f>
        <v>0</v>
      </c>
      <c r="G367" t="b">
        <f>ISTEXT('Background Chem'!G367)</f>
        <v>1</v>
      </c>
      <c r="H367" t="b">
        <f>ISTEXT('Background Chem'!H367)</f>
        <v>0</v>
      </c>
      <c r="I367" t="b">
        <f>ISTEXT('Background Chem'!I367)</f>
        <v>0</v>
      </c>
      <c r="J367" t="b">
        <f>ISTEXT('Background Chem'!J367)</f>
        <v>0</v>
      </c>
      <c r="K367" t="b">
        <f>ISTEXT('Background Chem'!K367)</f>
        <v>0</v>
      </c>
      <c r="L367" t="b">
        <f>ISTEXT('Background Chem'!L367)</f>
        <v>0</v>
      </c>
      <c r="M367" t="b">
        <f>ISTEXT('Background Chem'!M367)</f>
        <v>0</v>
      </c>
      <c r="N367" t="b">
        <f>ISTEXT('Background Chem'!N367)</f>
        <v>0</v>
      </c>
    </row>
    <row r="368" spans="4:14">
      <c r="D368" t="b">
        <f>ISTEXT('Background Chem'!D368)</f>
        <v>0</v>
      </c>
      <c r="E368" t="b">
        <f>ISTEXT('Background Chem'!E368)</f>
        <v>0</v>
      </c>
      <c r="F368" t="b">
        <f>ISTEXT('Background Chem'!F368)</f>
        <v>0</v>
      </c>
      <c r="G368" t="b">
        <f>ISTEXT('Background Chem'!G368)</f>
        <v>0</v>
      </c>
      <c r="H368" t="b">
        <f>ISTEXT('Background Chem'!H368)</f>
        <v>0</v>
      </c>
      <c r="I368" t="b">
        <f>ISTEXT('Background Chem'!I368)</f>
        <v>0</v>
      </c>
      <c r="J368" t="b">
        <f>ISTEXT('Background Chem'!J368)</f>
        <v>0</v>
      </c>
      <c r="K368" t="b">
        <f>ISTEXT('Background Chem'!K368)</f>
        <v>0</v>
      </c>
      <c r="L368" t="b">
        <f>ISTEXT('Background Chem'!L368)</f>
        <v>0</v>
      </c>
      <c r="M368" t="b">
        <f>ISTEXT('Background Chem'!M368)</f>
        <v>0</v>
      </c>
      <c r="N368" t="b">
        <f>ISTEXT('Background Chem'!N368)</f>
        <v>0</v>
      </c>
    </row>
    <row r="369" spans="4:14">
      <c r="D369" t="b">
        <f>ISTEXT('Background Chem'!D369)</f>
        <v>0</v>
      </c>
      <c r="E369" t="b">
        <f>ISTEXT('Background Chem'!E369)</f>
        <v>0</v>
      </c>
      <c r="F369" t="b">
        <f>ISTEXT('Background Chem'!F369)</f>
        <v>0</v>
      </c>
      <c r="G369" t="b">
        <f>ISTEXT('Background Chem'!G369)</f>
        <v>0</v>
      </c>
      <c r="H369" t="b">
        <f>ISTEXT('Background Chem'!H369)</f>
        <v>0</v>
      </c>
      <c r="I369" t="b">
        <f>ISTEXT('Background Chem'!I369)</f>
        <v>0</v>
      </c>
      <c r="J369" t="b">
        <f>ISTEXT('Background Chem'!J369)</f>
        <v>0</v>
      </c>
      <c r="K369" t="b">
        <f>ISTEXT('Background Chem'!K369)</f>
        <v>0</v>
      </c>
      <c r="L369" t="b">
        <f>ISTEXT('Background Chem'!L369)</f>
        <v>0</v>
      </c>
      <c r="M369" t="b">
        <f>ISTEXT('Background Chem'!M369)</f>
        <v>0</v>
      </c>
      <c r="N369" t="b">
        <f>ISTEXT('Background Chem'!N369)</f>
        <v>0</v>
      </c>
    </row>
    <row r="370" spans="4:14">
      <c r="D370" t="b">
        <f>ISTEXT('Background Chem'!D370)</f>
        <v>0</v>
      </c>
      <c r="E370" t="b">
        <f>ISTEXT('Background Chem'!E370)</f>
        <v>0</v>
      </c>
      <c r="F370" t="b">
        <f>ISTEXT('Background Chem'!F370)</f>
        <v>0</v>
      </c>
      <c r="G370" t="b">
        <f>ISTEXT('Background Chem'!G370)</f>
        <v>0</v>
      </c>
      <c r="H370" t="b">
        <f>ISTEXT('Background Chem'!H370)</f>
        <v>0</v>
      </c>
      <c r="I370" t="b">
        <f>ISTEXT('Background Chem'!I370)</f>
        <v>0</v>
      </c>
      <c r="J370" t="b">
        <f>ISTEXT('Background Chem'!J370)</f>
        <v>0</v>
      </c>
      <c r="K370" t="b">
        <f>ISTEXT('Background Chem'!K370)</f>
        <v>0</v>
      </c>
      <c r="L370" t="b">
        <f>ISTEXT('Background Chem'!L370)</f>
        <v>0</v>
      </c>
      <c r="M370" t="b">
        <f>ISTEXT('Background Chem'!M370)</f>
        <v>0</v>
      </c>
      <c r="N370" t="b">
        <f>ISTEXT('Background Chem'!N370)</f>
        <v>0</v>
      </c>
    </row>
    <row r="371" spans="4:14">
      <c r="D371" t="b">
        <f>ISTEXT('Background Chem'!D371)</f>
        <v>0</v>
      </c>
      <c r="E371" t="b">
        <f>ISTEXT('Background Chem'!E371)</f>
        <v>0</v>
      </c>
      <c r="F371" t="b">
        <f>ISTEXT('Background Chem'!F371)</f>
        <v>0</v>
      </c>
      <c r="G371" t="b">
        <f>ISTEXT('Background Chem'!G371)</f>
        <v>0</v>
      </c>
      <c r="H371" t="b">
        <f>ISTEXT('Background Chem'!H371)</f>
        <v>0</v>
      </c>
      <c r="I371" t="b">
        <f>ISTEXT('Background Chem'!I371)</f>
        <v>0</v>
      </c>
      <c r="J371" t="b">
        <f>ISTEXT('Background Chem'!J371)</f>
        <v>0</v>
      </c>
      <c r="K371" t="b">
        <f>ISTEXT('Background Chem'!K371)</f>
        <v>0</v>
      </c>
      <c r="L371" t="b">
        <f>ISTEXT('Background Chem'!L371)</f>
        <v>0</v>
      </c>
      <c r="M371" t="b">
        <f>ISTEXT('Background Chem'!M371)</f>
        <v>0</v>
      </c>
      <c r="N371" t="b">
        <f>ISTEXT('Background Chem'!N371)</f>
        <v>0</v>
      </c>
    </row>
    <row r="372" spans="4:14">
      <c r="D372" t="b">
        <f>ISTEXT('Background Chem'!D372)</f>
        <v>0</v>
      </c>
      <c r="E372" t="b">
        <f>ISTEXT('Background Chem'!E372)</f>
        <v>0</v>
      </c>
      <c r="F372" t="b">
        <f>ISTEXT('Background Chem'!F372)</f>
        <v>0</v>
      </c>
      <c r="G372" t="b">
        <f>ISTEXT('Background Chem'!G372)</f>
        <v>0</v>
      </c>
      <c r="H372" t="b">
        <f>ISTEXT('Background Chem'!H372)</f>
        <v>0</v>
      </c>
      <c r="I372" t="b">
        <f>ISTEXT('Background Chem'!I372)</f>
        <v>0</v>
      </c>
      <c r="J372" t="b">
        <f>ISTEXT('Background Chem'!J372)</f>
        <v>0</v>
      </c>
      <c r="K372" t="b">
        <f>ISTEXT('Background Chem'!K372)</f>
        <v>0</v>
      </c>
      <c r="L372" t="b">
        <f>ISTEXT('Background Chem'!L372)</f>
        <v>0</v>
      </c>
      <c r="M372" t="b">
        <f>ISTEXT('Background Chem'!M372)</f>
        <v>1</v>
      </c>
      <c r="N372" t="b">
        <f>ISTEXT('Background Chem'!N372)</f>
        <v>0</v>
      </c>
    </row>
    <row r="373" spans="4:14">
      <c r="D373" t="b">
        <f>ISTEXT('Background Chem'!D373)</f>
        <v>0</v>
      </c>
      <c r="E373" t="b">
        <f>ISTEXT('Background Chem'!E373)</f>
        <v>0</v>
      </c>
      <c r="F373" t="b">
        <f>ISTEXT('Background Chem'!F373)</f>
        <v>0</v>
      </c>
      <c r="G373" t="b">
        <f>ISTEXT('Background Chem'!G373)</f>
        <v>0</v>
      </c>
      <c r="H373" t="b">
        <f>ISTEXT('Background Chem'!H373)</f>
        <v>0</v>
      </c>
      <c r="I373" t="b">
        <f>ISTEXT('Background Chem'!I373)</f>
        <v>0</v>
      </c>
      <c r="J373" t="b">
        <f>ISTEXT('Background Chem'!J373)</f>
        <v>0</v>
      </c>
      <c r="K373" t="b">
        <f>ISTEXT('Background Chem'!K373)</f>
        <v>0</v>
      </c>
      <c r="L373" t="b">
        <f>ISTEXT('Background Chem'!L373)</f>
        <v>0</v>
      </c>
      <c r="M373" t="b">
        <f>ISTEXT('Background Chem'!M373)</f>
        <v>0</v>
      </c>
      <c r="N373" t="b">
        <f>ISTEXT('Background Chem'!N373)</f>
        <v>0</v>
      </c>
    </row>
    <row r="374" spans="4:14">
      <c r="D374" t="b">
        <f>ISTEXT('Background Chem'!D374)</f>
        <v>0</v>
      </c>
      <c r="E374" t="b">
        <f>ISTEXT('Background Chem'!E374)</f>
        <v>0</v>
      </c>
      <c r="F374" t="b">
        <f>ISTEXT('Background Chem'!F374)</f>
        <v>0</v>
      </c>
      <c r="G374" t="b">
        <f>ISTEXT('Background Chem'!G374)</f>
        <v>0</v>
      </c>
      <c r="H374" t="b">
        <f>ISTEXT('Background Chem'!H374)</f>
        <v>0</v>
      </c>
      <c r="I374" t="b">
        <f>ISTEXT('Background Chem'!I374)</f>
        <v>0</v>
      </c>
      <c r="J374" t="b">
        <f>ISTEXT('Background Chem'!J374)</f>
        <v>0</v>
      </c>
      <c r="K374" t="b">
        <f>ISTEXT('Background Chem'!K374)</f>
        <v>0</v>
      </c>
      <c r="L374" t="b">
        <f>ISTEXT('Background Chem'!L374)</f>
        <v>0</v>
      </c>
      <c r="M374" t="b">
        <f>ISTEXT('Background Chem'!M374)</f>
        <v>0</v>
      </c>
      <c r="N374" t="b">
        <f>ISTEXT('Background Chem'!N374)</f>
        <v>0</v>
      </c>
    </row>
    <row r="375" spans="4:14">
      <c r="D375" t="b">
        <f>ISTEXT('Background Chem'!D375)</f>
        <v>0</v>
      </c>
      <c r="E375" t="b">
        <f>ISTEXT('Background Chem'!E375)</f>
        <v>0</v>
      </c>
      <c r="F375" t="b">
        <f>ISTEXT('Background Chem'!F375)</f>
        <v>0</v>
      </c>
      <c r="G375" t="b">
        <f>ISTEXT('Background Chem'!G375)</f>
        <v>0</v>
      </c>
      <c r="H375" t="b">
        <f>ISTEXT('Background Chem'!H375)</f>
        <v>0</v>
      </c>
      <c r="I375" t="b">
        <f>ISTEXT('Background Chem'!I375)</f>
        <v>0</v>
      </c>
      <c r="J375" t="b">
        <f>ISTEXT('Background Chem'!J375)</f>
        <v>0</v>
      </c>
      <c r="K375" t="b">
        <f>ISTEXT('Background Chem'!K375)</f>
        <v>0</v>
      </c>
      <c r="L375" t="b">
        <f>ISTEXT('Background Chem'!L375)</f>
        <v>0</v>
      </c>
      <c r="M375" t="b">
        <f>ISTEXT('Background Chem'!M375)</f>
        <v>0</v>
      </c>
      <c r="N375" t="b">
        <f>ISTEXT('Background Chem'!N375)</f>
        <v>0</v>
      </c>
    </row>
    <row r="376" spans="4:14">
      <c r="D376" t="b">
        <f>ISTEXT('Background Chem'!D376)</f>
        <v>0</v>
      </c>
      <c r="E376" t="b">
        <f>ISTEXT('Background Chem'!E376)</f>
        <v>0</v>
      </c>
      <c r="F376" t="b">
        <f>ISTEXT('Background Chem'!F376)</f>
        <v>0</v>
      </c>
      <c r="G376" t="b">
        <f>ISTEXT('Background Chem'!G376)</f>
        <v>0</v>
      </c>
      <c r="H376" t="b">
        <f>ISTEXT('Background Chem'!H376)</f>
        <v>0</v>
      </c>
      <c r="I376" t="b">
        <f>ISTEXT('Background Chem'!I376)</f>
        <v>0</v>
      </c>
      <c r="J376" t="b">
        <f>ISTEXT('Background Chem'!J376)</f>
        <v>0</v>
      </c>
      <c r="K376" t="b">
        <f>ISTEXT('Background Chem'!K376)</f>
        <v>0</v>
      </c>
      <c r="L376" t="b">
        <f>ISTEXT('Background Chem'!L376)</f>
        <v>0</v>
      </c>
      <c r="M376" t="b">
        <f>ISTEXT('Background Chem'!M376)</f>
        <v>0</v>
      </c>
      <c r="N376" t="b">
        <f>ISTEXT('Background Chem'!N376)</f>
        <v>0</v>
      </c>
    </row>
    <row r="377" spans="4:14">
      <c r="D377" t="b">
        <f>ISTEXT('Background Chem'!D377)</f>
        <v>0</v>
      </c>
      <c r="E377" t="b">
        <f>ISTEXT('Background Chem'!E377)</f>
        <v>0</v>
      </c>
      <c r="F377" t="b">
        <f>ISTEXT('Background Chem'!F377)</f>
        <v>0</v>
      </c>
      <c r="G377" t="b">
        <f>ISTEXT('Background Chem'!G377)</f>
        <v>0</v>
      </c>
      <c r="H377" t="b">
        <f>ISTEXT('Background Chem'!H377)</f>
        <v>0</v>
      </c>
      <c r="I377" t="b">
        <f>ISTEXT('Background Chem'!I377)</f>
        <v>0</v>
      </c>
      <c r="J377" t="b">
        <f>ISTEXT('Background Chem'!J377)</f>
        <v>0</v>
      </c>
      <c r="K377" t="b">
        <f>ISTEXT('Background Chem'!K377)</f>
        <v>0</v>
      </c>
      <c r="L377" t="b">
        <f>ISTEXT('Background Chem'!L377)</f>
        <v>1</v>
      </c>
      <c r="M377" t="b">
        <f>ISTEXT('Background Chem'!M377)</f>
        <v>0</v>
      </c>
      <c r="N377" t="b">
        <f>ISTEXT('Background Chem'!N377)</f>
        <v>0</v>
      </c>
    </row>
    <row r="378" spans="4:14">
      <c r="D378" t="b">
        <f>ISTEXT('Background Chem'!D378)</f>
        <v>0</v>
      </c>
      <c r="E378" t="b">
        <f>ISTEXT('Background Chem'!E378)</f>
        <v>0</v>
      </c>
      <c r="F378" t="b">
        <f>ISTEXT('Background Chem'!F378)</f>
        <v>0</v>
      </c>
      <c r="G378" t="b">
        <f>ISTEXT('Background Chem'!G378)</f>
        <v>1</v>
      </c>
      <c r="H378" t="b">
        <f>ISTEXT('Background Chem'!H378)</f>
        <v>0</v>
      </c>
      <c r="I378" t="b">
        <f>ISTEXT('Background Chem'!I378)</f>
        <v>0</v>
      </c>
      <c r="J378" t="b">
        <f>ISTEXT('Background Chem'!J378)</f>
        <v>0</v>
      </c>
      <c r="K378" t="b">
        <f>ISTEXT('Background Chem'!K378)</f>
        <v>0</v>
      </c>
      <c r="L378" t="b">
        <f>ISTEXT('Background Chem'!L378)</f>
        <v>0</v>
      </c>
      <c r="M378" t="b">
        <f>ISTEXT('Background Chem'!M378)</f>
        <v>0</v>
      </c>
      <c r="N378" t="b">
        <f>ISTEXT('Background Chem'!N378)</f>
        <v>0</v>
      </c>
    </row>
    <row r="379" spans="4:14">
      <c r="D379" t="b">
        <f>ISTEXT('Background Chem'!D379)</f>
        <v>0</v>
      </c>
      <c r="E379" t="b">
        <f>ISTEXT('Background Chem'!E379)</f>
        <v>0</v>
      </c>
      <c r="F379" t="b">
        <f>ISTEXT('Background Chem'!F379)</f>
        <v>0</v>
      </c>
      <c r="G379" t="b">
        <f>ISTEXT('Background Chem'!G379)</f>
        <v>1</v>
      </c>
      <c r="H379" t="b">
        <f>ISTEXT('Background Chem'!H379)</f>
        <v>0</v>
      </c>
      <c r="I379" t="b">
        <f>ISTEXT('Background Chem'!I379)</f>
        <v>0</v>
      </c>
      <c r="J379" t="b">
        <f>ISTEXT('Background Chem'!J379)</f>
        <v>0</v>
      </c>
      <c r="K379" t="b">
        <f>ISTEXT('Background Chem'!K379)</f>
        <v>0</v>
      </c>
      <c r="L379" t="b">
        <f>ISTEXT('Background Chem'!L379)</f>
        <v>0</v>
      </c>
      <c r="M379" t="b">
        <f>ISTEXT('Background Chem'!M379)</f>
        <v>0</v>
      </c>
      <c r="N379" t="b">
        <f>ISTEXT('Background Chem'!N379)</f>
        <v>0</v>
      </c>
    </row>
    <row r="380" spans="4:14">
      <c r="D380" t="b">
        <f>ISTEXT('Background Chem'!D380)</f>
        <v>0</v>
      </c>
      <c r="E380" t="b">
        <f>ISTEXT('Background Chem'!E380)</f>
        <v>1</v>
      </c>
      <c r="F380" t="b">
        <f>ISTEXT('Background Chem'!F380)</f>
        <v>0</v>
      </c>
      <c r="G380" t="b">
        <f>ISTEXT('Background Chem'!G380)</f>
        <v>0</v>
      </c>
      <c r="H380" t="b">
        <f>ISTEXT('Background Chem'!H380)</f>
        <v>0</v>
      </c>
      <c r="I380" t="b">
        <f>ISTEXT('Background Chem'!I380)</f>
        <v>0</v>
      </c>
      <c r="J380" t="b">
        <f>ISTEXT('Background Chem'!J380)</f>
        <v>0</v>
      </c>
      <c r="K380" t="b">
        <f>ISTEXT('Background Chem'!K380)</f>
        <v>0</v>
      </c>
      <c r="L380" t="b">
        <f>ISTEXT('Background Chem'!L380)</f>
        <v>0</v>
      </c>
      <c r="M380" t="b">
        <f>ISTEXT('Background Chem'!M380)</f>
        <v>0</v>
      </c>
      <c r="N380" t="b">
        <f>ISTEXT('Background Chem'!N380)</f>
        <v>0</v>
      </c>
    </row>
    <row r="381" spans="4:14">
      <c r="D381" t="b">
        <f>ISTEXT('Background Chem'!D381)</f>
        <v>0</v>
      </c>
      <c r="E381" t="b">
        <f>ISTEXT('Background Chem'!E381)</f>
        <v>0</v>
      </c>
      <c r="F381" t="b">
        <f>ISTEXT('Background Chem'!F381)</f>
        <v>0</v>
      </c>
      <c r="G381" t="b">
        <f>ISTEXT('Background Chem'!G381)</f>
        <v>0</v>
      </c>
      <c r="H381" t="b">
        <f>ISTEXT('Background Chem'!H381)</f>
        <v>0</v>
      </c>
      <c r="I381" t="b">
        <f>ISTEXT('Background Chem'!I381)</f>
        <v>0</v>
      </c>
      <c r="J381" t="b">
        <f>ISTEXT('Background Chem'!J381)</f>
        <v>1</v>
      </c>
      <c r="K381" t="b">
        <f>ISTEXT('Background Chem'!K381)</f>
        <v>0</v>
      </c>
      <c r="L381" t="b">
        <f>ISTEXT('Background Chem'!L381)</f>
        <v>0</v>
      </c>
      <c r="M381" t="b">
        <f>ISTEXT('Background Chem'!M381)</f>
        <v>0</v>
      </c>
      <c r="N381" t="b">
        <f>ISTEXT('Background Chem'!N381)</f>
        <v>0</v>
      </c>
    </row>
    <row r="382" spans="4:14">
      <c r="D382" t="b">
        <f>ISTEXT('Background Chem'!D382)</f>
        <v>0</v>
      </c>
      <c r="E382" t="b">
        <f>ISTEXT('Background Chem'!E382)</f>
        <v>0</v>
      </c>
      <c r="F382" t="b">
        <f>ISTEXT('Background Chem'!F382)</f>
        <v>0</v>
      </c>
      <c r="G382" t="b">
        <f>ISTEXT('Background Chem'!G382)</f>
        <v>0</v>
      </c>
      <c r="H382" t="b">
        <f>ISTEXT('Background Chem'!H382)</f>
        <v>0</v>
      </c>
      <c r="I382" t="b">
        <f>ISTEXT('Background Chem'!I382)</f>
        <v>0</v>
      </c>
      <c r="J382" t="b">
        <f>ISTEXT('Background Chem'!J382)</f>
        <v>0</v>
      </c>
      <c r="K382" t="b">
        <f>ISTEXT('Background Chem'!K382)</f>
        <v>0</v>
      </c>
      <c r="L382" t="b">
        <f>ISTEXT('Background Chem'!L382)</f>
        <v>1</v>
      </c>
      <c r="M382" t="b">
        <f>ISTEXT('Background Chem'!M382)</f>
        <v>0</v>
      </c>
      <c r="N382" t="b">
        <f>ISTEXT('Background Chem'!N382)</f>
        <v>0</v>
      </c>
    </row>
    <row r="383" spans="4:14">
      <c r="D383" t="b">
        <f>ISTEXT('Background Chem'!D383)</f>
        <v>1</v>
      </c>
      <c r="E383" t="b">
        <f>ISTEXT('Background Chem'!E383)</f>
        <v>0</v>
      </c>
      <c r="F383" t="b">
        <f>ISTEXT('Background Chem'!F383)</f>
        <v>0</v>
      </c>
      <c r="G383" t="b">
        <f>ISTEXT('Background Chem'!G383)</f>
        <v>0</v>
      </c>
      <c r="H383" t="b">
        <f>ISTEXT('Background Chem'!H383)</f>
        <v>0</v>
      </c>
      <c r="I383" t="b">
        <f>ISTEXT('Background Chem'!I383)</f>
        <v>0</v>
      </c>
      <c r="J383" t="b">
        <f>ISTEXT('Background Chem'!J383)</f>
        <v>0</v>
      </c>
      <c r="K383" t="b">
        <f>ISTEXT('Background Chem'!K383)</f>
        <v>0</v>
      </c>
      <c r="L383" t="b">
        <f>ISTEXT('Background Chem'!L383)</f>
        <v>0</v>
      </c>
      <c r="M383" t="b">
        <f>ISTEXT('Background Chem'!M383)</f>
        <v>0</v>
      </c>
      <c r="N383" t="b">
        <f>ISTEXT('Background Chem'!N383)</f>
        <v>0</v>
      </c>
    </row>
    <row r="384" spans="4:14">
      <c r="D384" t="b">
        <f>ISTEXT('Background Chem'!D384)</f>
        <v>0</v>
      </c>
      <c r="E384" t="b">
        <f>ISTEXT('Background Chem'!E384)</f>
        <v>0</v>
      </c>
      <c r="F384" t="b">
        <f>ISTEXT('Background Chem'!F384)</f>
        <v>0</v>
      </c>
      <c r="G384" t="b">
        <f>ISTEXT('Background Chem'!G384)</f>
        <v>0</v>
      </c>
      <c r="H384" t="b">
        <f>ISTEXT('Background Chem'!H384)</f>
        <v>0</v>
      </c>
      <c r="I384" t="b">
        <f>ISTEXT('Background Chem'!I384)</f>
        <v>0</v>
      </c>
      <c r="J384" t="b">
        <f>ISTEXT('Background Chem'!J384)</f>
        <v>0</v>
      </c>
      <c r="K384" t="b">
        <f>ISTEXT('Background Chem'!K384)</f>
        <v>0</v>
      </c>
      <c r="L384" t="b">
        <f>ISTEXT('Background Chem'!L384)</f>
        <v>0</v>
      </c>
      <c r="M384" t="b">
        <f>ISTEXT('Background Chem'!M384)</f>
        <v>0</v>
      </c>
      <c r="N384" t="b">
        <f>ISTEXT('Background Chem'!N384)</f>
        <v>0</v>
      </c>
    </row>
    <row r="385" spans="4:14">
      <c r="D385" t="b">
        <f>ISTEXT('Background Chem'!D385)</f>
        <v>0</v>
      </c>
      <c r="E385" t="b">
        <f>ISTEXT('Background Chem'!E385)</f>
        <v>0</v>
      </c>
      <c r="F385" t="b">
        <f>ISTEXT('Background Chem'!F385)</f>
        <v>0</v>
      </c>
      <c r="G385" t="b">
        <f>ISTEXT('Background Chem'!G385)</f>
        <v>0</v>
      </c>
      <c r="H385" t="b">
        <f>ISTEXT('Background Chem'!H385)</f>
        <v>0</v>
      </c>
      <c r="I385" t="b">
        <f>ISTEXT('Background Chem'!I385)</f>
        <v>0</v>
      </c>
      <c r="J385" t="b">
        <f>ISTEXT('Background Chem'!J385)</f>
        <v>0</v>
      </c>
      <c r="K385" t="b">
        <f>ISTEXT('Background Chem'!K385)</f>
        <v>0</v>
      </c>
      <c r="L385" t="b">
        <f>ISTEXT('Background Chem'!L385)</f>
        <v>0</v>
      </c>
      <c r="M385" t="b">
        <f>ISTEXT('Background Chem'!M385)</f>
        <v>0</v>
      </c>
      <c r="N385" t="b">
        <f>ISTEXT('Background Chem'!N385)</f>
        <v>0</v>
      </c>
    </row>
    <row r="386" spans="4:14">
      <c r="D386" t="b">
        <f>ISTEXT('Background Chem'!D386)</f>
        <v>0</v>
      </c>
      <c r="E386" t="b">
        <f>ISTEXT('Background Chem'!E386)</f>
        <v>0</v>
      </c>
      <c r="F386" t="b">
        <f>ISTEXT('Background Chem'!F386)</f>
        <v>0</v>
      </c>
      <c r="G386" t="b">
        <f>ISTEXT('Background Chem'!G386)</f>
        <v>0</v>
      </c>
      <c r="H386" t="b">
        <f>ISTEXT('Background Chem'!H386)</f>
        <v>0</v>
      </c>
      <c r="I386" t="b">
        <f>ISTEXT('Background Chem'!I386)</f>
        <v>0</v>
      </c>
      <c r="J386" t="b">
        <f>ISTEXT('Background Chem'!J386)</f>
        <v>0</v>
      </c>
      <c r="K386" t="b">
        <f>ISTEXT('Background Chem'!K386)</f>
        <v>0</v>
      </c>
      <c r="L386" t="b">
        <f>ISTEXT('Background Chem'!L386)</f>
        <v>0</v>
      </c>
      <c r="M386" t="b">
        <f>ISTEXT('Background Chem'!M386)</f>
        <v>0</v>
      </c>
      <c r="N386" t="b">
        <f>ISTEXT('Background Chem'!N386)</f>
        <v>0</v>
      </c>
    </row>
    <row r="387" spans="4:14">
      <c r="D387" t="b">
        <f>ISTEXT('Background Chem'!D387)</f>
        <v>0</v>
      </c>
      <c r="E387" t="b">
        <f>ISTEXT('Background Chem'!E387)</f>
        <v>0</v>
      </c>
      <c r="F387" t="b">
        <f>ISTEXT('Background Chem'!F387)</f>
        <v>0</v>
      </c>
      <c r="G387" t="b">
        <f>ISTEXT('Background Chem'!G387)</f>
        <v>0</v>
      </c>
      <c r="H387" t="b">
        <f>ISTEXT('Background Chem'!H387)</f>
        <v>0</v>
      </c>
      <c r="I387" t="b">
        <f>ISTEXT('Background Chem'!I387)</f>
        <v>0</v>
      </c>
      <c r="J387" t="b">
        <f>ISTEXT('Background Chem'!J387)</f>
        <v>0</v>
      </c>
      <c r="K387" t="b">
        <f>ISTEXT('Background Chem'!K387)</f>
        <v>0</v>
      </c>
      <c r="L387" t="b">
        <f>ISTEXT('Background Chem'!L387)</f>
        <v>0</v>
      </c>
      <c r="M387" t="b">
        <f>ISTEXT('Background Chem'!M387)</f>
        <v>0</v>
      </c>
      <c r="N387" t="b">
        <f>ISTEXT('Background Chem'!N387)</f>
        <v>0</v>
      </c>
    </row>
    <row r="388" spans="4:14">
      <c r="D388" t="b">
        <f>ISTEXT('Background Chem'!D388)</f>
        <v>0</v>
      </c>
      <c r="E388" t="b">
        <f>ISTEXT('Background Chem'!E388)</f>
        <v>0</v>
      </c>
      <c r="F388" t="b">
        <f>ISTEXT('Background Chem'!F388)</f>
        <v>0</v>
      </c>
      <c r="G388" t="b">
        <f>ISTEXT('Background Chem'!G388)</f>
        <v>0</v>
      </c>
      <c r="H388" t="b">
        <f>ISTEXT('Background Chem'!H388)</f>
        <v>0</v>
      </c>
      <c r="I388" t="b">
        <f>ISTEXT('Background Chem'!I388)</f>
        <v>0</v>
      </c>
      <c r="J388" t="b">
        <f>ISTEXT('Background Chem'!J388)</f>
        <v>0</v>
      </c>
      <c r="K388" t="b">
        <f>ISTEXT('Background Chem'!K388)</f>
        <v>0</v>
      </c>
      <c r="L388" t="b">
        <f>ISTEXT('Background Chem'!L388)</f>
        <v>0</v>
      </c>
      <c r="M388" t="b">
        <f>ISTEXT('Background Chem'!M388)</f>
        <v>0</v>
      </c>
      <c r="N388" t="b">
        <f>ISTEXT('Background Chem'!N388)</f>
        <v>0</v>
      </c>
    </row>
    <row r="389" spans="4:14">
      <c r="D389" t="b">
        <f>ISTEXT('Background Chem'!D389)</f>
        <v>0</v>
      </c>
      <c r="E389" t="b">
        <f>ISTEXT('Background Chem'!E389)</f>
        <v>0</v>
      </c>
      <c r="F389" t="b">
        <f>ISTEXT('Background Chem'!F389)</f>
        <v>0</v>
      </c>
      <c r="G389" t="b">
        <f>ISTEXT('Background Chem'!G389)</f>
        <v>0</v>
      </c>
      <c r="H389" t="b">
        <f>ISTEXT('Background Chem'!H389)</f>
        <v>0</v>
      </c>
      <c r="I389" t="b">
        <f>ISTEXT('Background Chem'!I389)</f>
        <v>0</v>
      </c>
      <c r="J389" t="b">
        <f>ISTEXT('Background Chem'!J389)</f>
        <v>0</v>
      </c>
      <c r="K389" t="b">
        <f>ISTEXT('Background Chem'!K389)</f>
        <v>0</v>
      </c>
      <c r="L389" t="b">
        <f>ISTEXT('Background Chem'!L389)</f>
        <v>0</v>
      </c>
      <c r="M389" t="b">
        <f>ISTEXT('Background Chem'!M389)</f>
        <v>0</v>
      </c>
      <c r="N389" t="b">
        <f>ISTEXT('Background Chem'!N389)</f>
        <v>0</v>
      </c>
    </row>
    <row r="390" spans="4:14">
      <c r="D390" t="b">
        <f>ISTEXT('Background Chem'!D390)</f>
        <v>0</v>
      </c>
      <c r="E390" t="b">
        <f>ISTEXT('Background Chem'!E390)</f>
        <v>0</v>
      </c>
      <c r="F390" t="b">
        <f>ISTEXT('Background Chem'!F390)</f>
        <v>0</v>
      </c>
      <c r="G390" t="b">
        <f>ISTEXT('Background Chem'!G390)</f>
        <v>0</v>
      </c>
      <c r="H390" t="b">
        <f>ISTEXT('Background Chem'!H390)</f>
        <v>0</v>
      </c>
      <c r="I390" t="b">
        <f>ISTEXT('Background Chem'!I390)</f>
        <v>0</v>
      </c>
      <c r="J390" t="b">
        <f>ISTEXT('Background Chem'!J390)</f>
        <v>0</v>
      </c>
      <c r="K390" t="b">
        <f>ISTEXT('Background Chem'!K390)</f>
        <v>0</v>
      </c>
      <c r="L390" t="b">
        <f>ISTEXT('Background Chem'!L390)</f>
        <v>0</v>
      </c>
      <c r="M390" t="b">
        <f>ISTEXT('Background Chem'!M390)</f>
        <v>0</v>
      </c>
      <c r="N390" t="b">
        <f>ISTEXT('Background Chem'!N390)</f>
        <v>0</v>
      </c>
    </row>
    <row r="391" spans="4:14">
      <c r="D391" t="b">
        <f>ISTEXT('Background Chem'!D391)</f>
        <v>0</v>
      </c>
      <c r="E391" t="b">
        <f>ISTEXT('Background Chem'!E391)</f>
        <v>0</v>
      </c>
      <c r="F391" t="b">
        <f>ISTEXT('Background Chem'!F391)</f>
        <v>0</v>
      </c>
      <c r="G391" t="b">
        <f>ISTEXT('Background Chem'!G391)</f>
        <v>0</v>
      </c>
      <c r="H391" t="b">
        <f>ISTEXT('Background Chem'!H391)</f>
        <v>0</v>
      </c>
      <c r="I391" t="b">
        <f>ISTEXT('Background Chem'!I391)</f>
        <v>0</v>
      </c>
      <c r="J391" t="b">
        <f>ISTEXT('Background Chem'!J391)</f>
        <v>0</v>
      </c>
      <c r="K391" t="b">
        <f>ISTEXT('Background Chem'!K391)</f>
        <v>0</v>
      </c>
      <c r="L391" t="b">
        <f>ISTEXT('Background Chem'!L391)</f>
        <v>0</v>
      </c>
      <c r="M391" t="b">
        <f>ISTEXT('Background Chem'!M391)</f>
        <v>0</v>
      </c>
      <c r="N391" t="b">
        <f>ISTEXT('Background Chem'!N391)</f>
        <v>0</v>
      </c>
    </row>
    <row r="392" spans="4:14">
      <c r="D392" t="b">
        <f>ISTEXT('Background Chem'!D392)</f>
        <v>0</v>
      </c>
      <c r="E392" t="b">
        <f>ISTEXT('Background Chem'!E392)</f>
        <v>0</v>
      </c>
      <c r="F392" t="b">
        <f>ISTEXT('Background Chem'!F392)</f>
        <v>0</v>
      </c>
      <c r="G392" t="b">
        <f>ISTEXT('Background Chem'!G392)</f>
        <v>0</v>
      </c>
      <c r="H392" t="b">
        <f>ISTEXT('Background Chem'!H392)</f>
        <v>0</v>
      </c>
      <c r="I392" t="b">
        <f>ISTEXT('Background Chem'!I392)</f>
        <v>0</v>
      </c>
      <c r="J392" t="b">
        <f>ISTEXT('Background Chem'!J392)</f>
        <v>0</v>
      </c>
      <c r="K392" t="b">
        <f>ISTEXT('Background Chem'!K392)</f>
        <v>0</v>
      </c>
      <c r="L392" t="b">
        <f>ISTEXT('Background Chem'!L392)</f>
        <v>0</v>
      </c>
      <c r="M392" t="b">
        <f>ISTEXT('Background Chem'!M392)</f>
        <v>0</v>
      </c>
      <c r="N392" t="b">
        <f>ISTEXT('Background Chem'!N392)</f>
        <v>0</v>
      </c>
    </row>
    <row r="393" spans="4:14">
      <c r="D393" t="b">
        <f>ISTEXT('Background Chem'!D393)</f>
        <v>0</v>
      </c>
      <c r="E393" t="b">
        <f>ISTEXT('Background Chem'!E393)</f>
        <v>0</v>
      </c>
      <c r="F393" t="b">
        <f>ISTEXT('Background Chem'!F393)</f>
        <v>0</v>
      </c>
      <c r="G393" t="b">
        <f>ISTEXT('Background Chem'!G393)</f>
        <v>0</v>
      </c>
      <c r="H393" t="b">
        <f>ISTEXT('Background Chem'!H393)</f>
        <v>0</v>
      </c>
      <c r="I393" t="b">
        <f>ISTEXT('Background Chem'!I393)</f>
        <v>0</v>
      </c>
      <c r="J393" t="b">
        <f>ISTEXT('Background Chem'!J393)</f>
        <v>0</v>
      </c>
      <c r="K393" t="b">
        <f>ISTEXT('Background Chem'!K393)</f>
        <v>0</v>
      </c>
      <c r="L393" t="b">
        <f>ISTEXT('Background Chem'!L393)</f>
        <v>0</v>
      </c>
      <c r="M393" t="b">
        <f>ISTEXT('Background Chem'!M393)</f>
        <v>0</v>
      </c>
      <c r="N393" t="b">
        <f>ISTEXT('Background Chem'!N393)</f>
        <v>0</v>
      </c>
    </row>
    <row r="394" spans="4:14">
      <c r="D394" t="b">
        <f>ISTEXT('Background Chem'!D394)</f>
        <v>0</v>
      </c>
      <c r="E394" t="b">
        <f>ISTEXT('Background Chem'!E394)</f>
        <v>0</v>
      </c>
      <c r="F394" t="b">
        <f>ISTEXT('Background Chem'!F394)</f>
        <v>0</v>
      </c>
      <c r="G394" t="b">
        <f>ISTEXT('Background Chem'!G394)</f>
        <v>0</v>
      </c>
      <c r="H394" t="b">
        <f>ISTEXT('Background Chem'!H394)</f>
        <v>0</v>
      </c>
      <c r="I394" t="b">
        <f>ISTEXT('Background Chem'!I394)</f>
        <v>0</v>
      </c>
      <c r="J394" t="b">
        <f>ISTEXT('Background Chem'!J394)</f>
        <v>0</v>
      </c>
      <c r="K394" t="b">
        <f>ISTEXT('Background Chem'!K394)</f>
        <v>0</v>
      </c>
      <c r="L394" t="b">
        <f>ISTEXT('Background Chem'!L394)</f>
        <v>0</v>
      </c>
      <c r="M394" t="b">
        <f>ISTEXT('Background Chem'!M394)</f>
        <v>0</v>
      </c>
      <c r="N394" t="b">
        <f>ISTEXT('Background Chem'!N394)</f>
        <v>0</v>
      </c>
    </row>
    <row r="395" spans="4:14">
      <c r="D395" t="b">
        <f>ISTEXT('Background Chem'!D395)</f>
        <v>0</v>
      </c>
      <c r="E395" t="b">
        <f>ISTEXT('Background Chem'!E395)</f>
        <v>0</v>
      </c>
      <c r="F395" t="b">
        <f>ISTEXT('Background Chem'!F395)</f>
        <v>0</v>
      </c>
      <c r="G395" t="b">
        <f>ISTEXT('Background Chem'!G395)</f>
        <v>0</v>
      </c>
      <c r="H395" t="b">
        <f>ISTEXT('Background Chem'!H395)</f>
        <v>0</v>
      </c>
      <c r="I395" t="b">
        <f>ISTEXT('Background Chem'!I395)</f>
        <v>0</v>
      </c>
      <c r="J395" t="b">
        <f>ISTEXT('Background Chem'!J395)</f>
        <v>0</v>
      </c>
      <c r="K395" t="b">
        <f>ISTEXT('Background Chem'!K395)</f>
        <v>0</v>
      </c>
      <c r="L395" t="b">
        <f>ISTEXT('Background Chem'!L395)</f>
        <v>0</v>
      </c>
      <c r="M395" t="b">
        <f>ISTEXT('Background Chem'!M395)</f>
        <v>0</v>
      </c>
      <c r="N395" t="b">
        <f>ISTEXT('Background Chem'!N395)</f>
        <v>0</v>
      </c>
    </row>
    <row r="396" spans="4:14">
      <c r="D396" t="b">
        <f>ISTEXT('Background Chem'!D396)</f>
        <v>0</v>
      </c>
      <c r="E396" t="b">
        <f>ISTEXT('Background Chem'!E396)</f>
        <v>0</v>
      </c>
      <c r="F396" t="b">
        <f>ISTEXT('Background Chem'!F396)</f>
        <v>0</v>
      </c>
      <c r="G396" t="b">
        <f>ISTEXT('Background Chem'!G396)</f>
        <v>0</v>
      </c>
      <c r="H396" t="b">
        <f>ISTEXT('Background Chem'!H396)</f>
        <v>0</v>
      </c>
      <c r="I396" t="b">
        <f>ISTEXT('Background Chem'!I396)</f>
        <v>0</v>
      </c>
      <c r="J396" t="b">
        <f>ISTEXT('Background Chem'!J396)</f>
        <v>0</v>
      </c>
      <c r="K396" t="b">
        <f>ISTEXT('Background Chem'!K396)</f>
        <v>0</v>
      </c>
      <c r="L396" t="b">
        <f>ISTEXT('Background Chem'!L396)</f>
        <v>0</v>
      </c>
      <c r="M396" t="b">
        <f>ISTEXT('Background Chem'!M396)</f>
        <v>0</v>
      </c>
      <c r="N396" t="b">
        <f>ISTEXT('Background Chem'!N396)</f>
        <v>0</v>
      </c>
    </row>
    <row r="397" spans="4:14">
      <c r="D397" t="b">
        <f>ISTEXT('Background Chem'!D397)</f>
        <v>0</v>
      </c>
      <c r="E397" t="b">
        <f>ISTEXT('Background Chem'!E397)</f>
        <v>0</v>
      </c>
      <c r="F397" t="b">
        <f>ISTEXT('Background Chem'!F397)</f>
        <v>0</v>
      </c>
      <c r="G397" t="b">
        <f>ISTEXT('Background Chem'!G397)</f>
        <v>0</v>
      </c>
      <c r="H397" t="b">
        <f>ISTEXT('Background Chem'!H397)</f>
        <v>0</v>
      </c>
      <c r="I397" t="b">
        <f>ISTEXT('Background Chem'!I397)</f>
        <v>0</v>
      </c>
      <c r="J397" t="b">
        <f>ISTEXT('Background Chem'!J397)</f>
        <v>0</v>
      </c>
      <c r="K397" t="b">
        <f>ISTEXT('Background Chem'!K397)</f>
        <v>0</v>
      </c>
      <c r="L397" t="b">
        <f>ISTEXT('Background Chem'!L397)</f>
        <v>0</v>
      </c>
      <c r="M397" t="b">
        <f>ISTEXT('Background Chem'!M397)</f>
        <v>0</v>
      </c>
      <c r="N397" t="b">
        <f>ISTEXT('Background Chem'!N397)</f>
        <v>0</v>
      </c>
    </row>
    <row r="398" spans="4:14">
      <c r="D398" t="b">
        <f>ISTEXT('Background Chem'!D398)</f>
        <v>0</v>
      </c>
      <c r="E398" t="b">
        <f>ISTEXT('Background Chem'!E398)</f>
        <v>0</v>
      </c>
      <c r="F398" t="b">
        <f>ISTEXT('Background Chem'!F398)</f>
        <v>0</v>
      </c>
      <c r="G398" t="b">
        <f>ISTEXT('Background Chem'!G398)</f>
        <v>0</v>
      </c>
      <c r="H398" t="b">
        <f>ISTEXT('Background Chem'!H398)</f>
        <v>0</v>
      </c>
      <c r="I398" t="b">
        <f>ISTEXT('Background Chem'!I398)</f>
        <v>0</v>
      </c>
      <c r="J398" t="b">
        <f>ISTEXT('Background Chem'!J398)</f>
        <v>0</v>
      </c>
      <c r="K398" t="b">
        <f>ISTEXT('Background Chem'!K398)</f>
        <v>0</v>
      </c>
      <c r="L398" t="b">
        <f>ISTEXT('Background Chem'!L398)</f>
        <v>0</v>
      </c>
      <c r="M398" t="b">
        <f>ISTEXT('Background Chem'!M398)</f>
        <v>0</v>
      </c>
      <c r="N398" t="b">
        <f>ISTEXT('Background Chem'!N398)</f>
        <v>0</v>
      </c>
    </row>
    <row r="399" spans="4:14">
      <c r="D399" t="b">
        <f>ISTEXT('Background Chem'!D399)</f>
        <v>0</v>
      </c>
      <c r="E399" t="b">
        <f>ISTEXT('Background Chem'!E399)</f>
        <v>0</v>
      </c>
      <c r="F399" t="b">
        <f>ISTEXT('Background Chem'!F399)</f>
        <v>0</v>
      </c>
      <c r="G399" t="b">
        <f>ISTEXT('Background Chem'!G399)</f>
        <v>0</v>
      </c>
      <c r="H399" t="b">
        <f>ISTEXT('Background Chem'!H399)</f>
        <v>0</v>
      </c>
      <c r="I399" t="b">
        <f>ISTEXT('Background Chem'!I399)</f>
        <v>0</v>
      </c>
      <c r="J399" t="b">
        <f>ISTEXT('Background Chem'!J399)</f>
        <v>0</v>
      </c>
      <c r="K399" t="b">
        <f>ISTEXT('Background Chem'!K399)</f>
        <v>0</v>
      </c>
      <c r="L399" t="b">
        <f>ISTEXT('Background Chem'!L399)</f>
        <v>0</v>
      </c>
      <c r="M399" t="b">
        <f>ISTEXT('Background Chem'!M399)</f>
        <v>0</v>
      </c>
      <c r="N399" t="b">
        <f>ISTEXT('Background Chem'!N399)</f>
        <v>0</v>
      </c>
    </row>
    <row r="400" spans="4:14">
      <c r="D400" t="b">
        <f>ISTEXT('Background Chem'!D400)</f>
        <v>0</v>
      </c>
      <c r="E400" t="b">
        <f>ISTEXT('Background Chem'!E400)</f>
        <v>0</v>
      </c>
      <c r="F400" t="b">
        <f>ISTEXT('Background Chem'!F400)</f>
        <v>0</v>
      </c>
      <c r="G400" t="b">
        <f>ISTEXT('Background Chem'!G400)</f>
        <v>0</v>
      </c>
      <c r="H400" t="b">
        <f>ISTEXT('Background Chem'!H400)</f>
        <v>0</v>
      </c>
      <c r="I400" t="b">
        <f>ISTEXT('Background Chem'!I400)</f>
        <v>0</v>
      </c>
      <c r="J400" t="b">
        <f>ISTEXT('Background Chem'!J400)</f>
        <v>0</v>
      </c>
      <c r="K400" t="b">
        <f>ISTEXT('Background Chem'!K400)</f>
        <v>0</v>
      </c>
      <c r="L400" t="b">
        <f>ISTEXT('Background Chem'!L400)</f>
        <v>0</v>
      </c>
      <c r="M400" t="b">
        <f>ISTEXT('Background Chem'!M400)</f>
        <v>0</v>
      </c>
      <c r="N400" t="b">
        <f>ISTEXT('Background Chem'!N400)</f>
        <v>0</v>
      </c>
    </row>
    <row r="401" spans="4:14">
      <c r="D401" t="b">
        <f>ISTEXT('Background Chem'!D401)</f>
        <v>0</v>
      </c>
      <c r="E401" t="b">
        <f>ISTEXT('Background Chem'!E401)</f>
        <v>0</v>
      </c>
      <c r="F401" t="b">
        <f>ISTEXT('Background Chem'!F401)</f>
        <v>0</v>
      </c>
      <c r="G401" t="b">
        <f>ISTEXT('Background Chem'!G401)</f>
        <v>0</v>
      </c>
      <c r="H401" t="b">
        <f>ISTEXT('Background Chem'!H401)</f>
        <v>0</v>
      </c>
      <c r="I401" t="b">
        <f>ISTEXT('Background Chem'!I401)</f>
        <v>0</v>
      </c>
      <c r="J401" t="b">
        <f>ISTEXT('Background Chem'!J401)</f>
        <v>0</v>
      </c>
      <c r="K401" t="b">
        <f>ISTEXT('Background Chem'!K401)</f>
        <v>0</v>
      </c>
      <c r="L401" t="b">
        <f>ISTEXT('Background Chem'!L401)</f>
        <v>0</v>
      </c>
      <c r="M401" t="b">
        <f>ISTEXT('Background Chem'!M401)</f>
        <v>0</v>
      </c>
      <c r="N401" t="b">
        <f>ISTEXT('Background Chem'!N401)</f>
        <v>0</v>
      </c>
    </row>
    <row r="402" spans="4:14">
      <c r="D402" t="b">
        <f>ISTEXT('Background Chem'!D402)</f>
        <v>0</v>
      </c>
      <c r="E402" t="b">
        <f>ISTEXT('Background Chem'!E402)</f>
        <v>0</v>
      </c>
      <c r="F402" t="b">
        <f>ISTEXT('Background Chem'!F402)</f>
        <v>0</v>
      </c>
      <c r="G402" t="b">
        <f>ISTEXT('Background Chem'!G402)</f>
        <v>0</v>
      </c>
      <c r="H402" t="b">
        <f>ISTEXT('Background Chem'!H402)</f>
        <v>0</v>
      </c>
      <c r="I402" t="b">
        <f>ISTEXT('Background Chem'!I402)</f>
        <v>0</v>
      </c>
      <c r="J402" t="b">
        <f>ISTEXT('Background Chem'!J402)</f>
        <v>0</v>
      </c>
      <c r="K402" t="b">
        <f>ISTEXT('Background Chem'!K402)</f>
        <v>0</v>
      </c>
      <c r="L402" t="b">
        <f>ISTEXT('Background Chem'!L402)</f>
        <v>0</v>
      </c>
      <c r="M402" t="b">
        <f>ISTEXT('Background Chem'!M402)</f>
        <v>0</v>
      </c>
      <c r="N402" t="b">
        <f>ISTEXT('Background Chem'!N402)</f>
        <v>0</v>
      </c>
    </row>
    <row r="403" spans="4:14">
      <c r="D403" t="b">
        <f>ISTEXT('Background Chem'!D403)</f>
        <v>0</v>
      </c>
      <c r="E403" t="b">
        <f>ISTEXT('Background Chem'!E403)</f>
        <v>0</v>
      </c>
      <c r="F403" t="b">
        <f>ISTEXT('Background Chem'!F403)</f>
        <v>0</v>
      </c>
      <c r="G403" t="b">
        <f>ISTEXT('Background Chem'!G403)</f>
        <v>0</v>
      </c>
      <c r="H403" t="b">
        <f>ISTEXT('Background Chem'!H403)</f>
        <v>0</v>
      </c>
      <c r="I403" t="b">
        <f>ISTEXT('Background Chem'!I403)</f>
        <v>0</v>
      </c>
      <c r="J403" t="b">
        <f>ISTEXT('Background Chem'!J403)</f>
        <v>0</v>
      </c>
      <c r="K403" t="b">
        <f>ISTEXT('Background Chem'!K403)</f>
        <v>0</v>
      </c>
      <c r="L403" t="b">
        <f>ISTEXT('Background Chem'!L403)</f>
        <v>0</v>
      </c>
      <c r="M403" t="b">
        <f>ISTEXT('Background Chem'!M403)</f>
        <v>0</v>
      </c>
      <c r="N403" t="b">
        <f>ISTEXT('Background Chem'!N403)</f>
        <v>0</v>
      </c>
    </row>
    <row r="404" spans="4:14">
      <c r="D404" t="b">
        <f>ISTEXT('Background Chem'!D404)</f>
        <v>0</v>
      </c>
      <c r="E404" t="b">
        <f>ISTEXT('Background Chem'!E404)</f>
        <v>0</v>
      </c>
      <c r="F404" t="b">
        <f>ISTEXT('Background Chem'!F404)</f>
        <v>0</v>
      </c>
      <c r="G404" t="b">
        <f>ISTEXT('Background Chem'!G404)</f>
        <v>0</v>
      </c>
      <c r="H404" t="b">
        <f>ISTEXT('Background Chem'!H404)</f>
        <v>0</v>
      </c>
      <c r="I404" t="b">
        <f>ISTEXT('Background Chem'!I404)</f>
        <v>0</v>
      </c>
      <c r="J404" t="b">
        <f>ISTEXT('Background Chem'!J404)</f>
        <v>0</v>
      </c>
      <c r="K404" t="b">
        <f>ISTEXT('Background Chem'!K404)</f>
        <v>0</v>
      </c>
      <c r="L404" t="b">
        <f>ISTEXT('Background Chem'!L404)</f>
        <v>0</v>
      </c>
      <c r="M404" t="b">
        <f>ISTEXT('Background Chem'!M404)</f>
        <v>0</v>
      </c>
      <c r="N404" t="b">
        <f>ISTEXT('Background Chem'!N404)</f>
        <v>0</v>
      </c>
    </row>
    <row r="405" spans="4:14">
      <c r="D405" t="b">
        <f>ISTEXT('Background Chem'!D405)</f>
        <v>0</v>
      </c>
      <c r="E405" t="b">
        <f>ISTEXT('Background Chem'!E405)</f>
        <v>0</v>
      </c>
      <c r="F405" t="b">
        <f>ISTEXT('Background Chem'!F405)</f>
        <v>0</v>
      </c>
      <c r="G405" t="b">
        <f>ISTEXT('Background Chem'!G405)</f>
        <v>0</v>
      </c>
      <c r="H405" t="b">
        <f>ISTEXT('Background Chem'!H405)</f>
        <v>0</v>
      </c>
      <c r="I405" t="b">
        <f>ISTEXT('Background Chem'!I405)</f>
        <v>0</v>
      </c>
      <c r="J405" t="b">
        <f>ISTEXT('Background Chem'!J405)</f>
        <v>0</v>
      </c>
      <c r="K405" t="b">
        <f>ISTEXT('Background Chem'!K405)</f>
        <v>0</v>
      </c>
      <c r="L405" t="b">
        <f>ISTEXT('Background Chem'!L405)</f>
        <v>0</v>
      </c>
      <c r="M405" t="b">
        <f>ISTEXT('Background Chem'!M405)</f>
        <v>0</v>
      </c>
      <c r="N405" t="b">
        <f>ISTEXT('Background Chem'!N405)</f>
        <v>0</v>
      </c>
    </row>
    <row r="406" spans="4:14">
      <c r="D406" t="b">
        <f>ISTEXT('Background Chem'!D406)</f>
        <v>0</v>
      </c>
      <c r="E406" t="b">
        <f>ISTEXT('Background Chem'!E406)</f>
        <v>0</v>
      </c>
      <c r="F406" t="b">
        <f>ISTEXT('Background Chem'!F406)</f>
        <v>0</v>
      </c>
      <c r="G406" t="b">
        <f>ISTEXT('Background Chem'!G406)</f>
        <v>0</v>
      </c>
      <c r="H406" t="b">
        <f>ISTEXT('Background Chem'!H406)</f>
        <v>0</v>
      </c>
      <c r="I406" t="b">
        <f>ISTEXT('Background Chem'!I406)</f>
        <v>0</v>
      </c>
      <c r="J406" t="b">
        <f>ISTEXT('Background Chem'!J406)</f>
        <v>0</v>
      </c>
      <c r="K406" t="b">
        <f>ISTEXT('Background Chem'!K406)</f>
        <v>0</v>
      </c>
      <c r="L406" t="b">
        <f>ISTEXT('Background Chem'!L406)</f>
        <v>0</v>
      </c>
      <c r="M406" t="b">
        <f>ISTEXT('Background Chem'!M406)</f>
        <v>0</v>
      </c>
      <c r="N406" t="b">
        <f>ISTEXT('Background Chem'!N406)</f>
        <v>0</v>
      </c>
    </row>
    <row r="407" spans="4:14">
      <c r="D407" t="b">
        <f>ISTEXT('Background Chem'!D407)</f>
        <v>0</v>
      </c>
      <c r="E407" t="b">
        <f>ISTEXT('Background Chem'!E407)</f>
        <v>0</v>
      </c>
      <c r="F407" t="b">
        <f>ISTEXT('Background Chem'!F407)</f>
        <v>0</v>
      </c>
      <c r="G407" t="b">
        <f>ISTEXT('Background Chem'!G407)</f>
        <v>0</v>
      </c>
      <c r="H407" t="b">
        <f>ISTEXT('Background Chem'!H407)</f>
        <v>0</v>
      </c>
      <c r="I407" t="b">
        <f>ISTEXT('Background Chem'!I407)</f>
        <v>0</v>
      </c>
      <c r="J407" t="b">
        <f>ISTEXT('Background Chem'!J407)</f>
        <v>0</v>
      </c>
      <c r="K407" t="b">
        <f>ISTEXT('Background Chem'!K407)</f>
        <v>0</v>
      </c>
      <c r="L407" t="b">
        <f>ISTEXT('Background Chem'!L407)</f>
        <v>0</v>
      </c>
      <c r="M407" t="b">
        <f>ISTEXT('Background Chem'!M407)</f>
        <v>0</v>
      </c>
      <c r="N407" t="b">
        <f>ISTEXT('Background Chem'!N407)</f>
        <v>0</v>
      </c>
    </row>
    <row r="408" spans="4:14">
      <c r="D408" t="b">
        <f>ISTEXT('Background Chem'!D408)</f>
        <v>0</v>
      </c>
      <c r="E408" t="b">
        <f>ISTEXT('Background Chem'!E408)</f>
        <v>0</v>
      </c>
      <c r="F408" t="b">
        <f>ISTEXT('Background Chem'!F408)</f>
        <v>0</v>
      </c>
      <c r="G408" t="b">
        <f>ISTEXT('Background Chem'!G408)</f>
        <v>0</v>
      </c>
      <c r="H408" t="b">
        <f>ISTEXT('Background Chem'!H408)</f>
        <v>0</v>
      </c>
      <c r="I408" t="b">
        <f>ISTEXT('Background Chem'!I408)</f>
        <v>0</v>
      </c>
      <c r="J408" t="b">
        <f>ISTEXT('Background Chem'!J408)</f>
        <v>0</v>
      </c>
      <c r="K408" t="b">
        <f>ISTEXT('Background Chem'!K408)</f>
        <v>0</v>
      </c>
      <c r="L408" t="b">
        <f>ISTEXT('Background Chem'!L408)</f>
        <v>0</v>
      </c>
      <c r="M408" t="b">
        <f>ISTEXT('Background Chem'!M408)</f>
        <v>0</v>
      </c>
      <c r="N408" t="b">
        <f>ISTEXT('Background Chem'!N408)</f>
        <v>0</v>
      </c>
    </row>
    <row r="409" spans="4:14">
      <c r="D409" t="b">
        <f>ISTEXT('Background Chem'!D409)</f>
        <v>0</v>
      </c>
      <c r="E409" t="b">
        <f>ISTEXT('Background Chem'!E409)</f>
        <v>0</v>
      </c>
      <c r="F409" t="b">
        <f>ISTEXT('Background Chem'!F409)</f>
        <v>0</v>
      </c>
      <c r="G409" t="b">
        <f>ISTEXT('Background Chem'!G409)</f>
        <v>0</v>
      </c>
      <c r="H409" t="b">
        <f>ISTEXT('Background Chem'!H409)</f>
        <v>0</v>
      </c>
      <c r="I409" t="b">
        <f>ISTEXT('Background Chem'!I409)</f>
        <v>0</v>
      </c>
      <c r="J409" t="b">
        <f>ISTEXT('Background Chem'!J409)</f>
        <v>0</v>
      </c>
      <c r="K409" t="b">
        <f>ISTEXT('Background Chem'!K409)</f>
        <v>0</v>
      </c>
      <c r="L409" t="b">
        <f>ISTEXT('Background Chem'!L409)</f>
        <v>0</v>
      </c>
      <c r="M409" t="b">
        <f>ISTEXT('Background Chem'!M409)</f>
        <v>0</v>
      </c>
      <c r="N409" t="b">
        <f>ISTEXT('Background Chem'!N409)</f>
        <v>0</v>
      </c>
    </row>
    <row r="410" spans="4:14">
      <c r="D410" t="b">
        <f>ISTEXT('Background Chem'!D410)</f>
        <v>0</v>
      </c>
      <c r="E410" t="b">
        <f>ISTEXT('Background Chem'!E410)</f>
        <v>0</v>
      </c>
      <c r="F410" t="b">
        <f>ISTEXT('Background Chem'!F410)</f>
        <v>0</v>
      </c>
      <c r="G410" t="b">
        <f>ISTEXT('Background Chem'!G410)</f>
        <v>0</v>
      </c>
      <c r="H410" t="b">
        <f>ISTEXT('Background Chem'!H410)</f>
        <v>0</v>
      </c>
      <c r="I410" t="b">
        <f>ISTEXT('Background Chem'!I410)</f>
        <v>0</v>
      </c>
      <c r="J410" t="b">
        <f>ISTEXT('Background Chem'!J410)</f>
        <v>0</v>
      </c>
      <c r="K410" t="b">
        <f>ISTEXT('Background Chem'!K410)</f>
        <v>0</v>
      </c>
      <c r="L410" t="b">
        <f>ISTEXT('Background Chem'!L410)</f>
        <v>0</v>
      </c>
      <c r="M410" t="b">
        <f>ISTEXT('Background Chem'!M410)</f>
        <v>0</v>
      </c>
      <c r="N410" t="b">
        <f>ISTEXT('Background Chem'!N410)</f>
        <v>0</v>
      </c>
    </row>
    <row r="411" spans="4:14">
      <c r="D411" t="b">
        <f>ISTEXT('Background Chem'!D411)</f>
        <v>0</v>
      </c>
      <c r="E411" t="b">
        <f>ISTEXT('Background Chem'!E411)</f>
        <v>0</v>
      </c>
      <c r="F411" t="b">
        <f>ISTEXT('Background Chem'!F411)</f>
        <v>0</v>
      </c>
      <c r="G411" t="b">
        <f>ISTEXT('Background Chem'!G411)</f>
        <v>0</v>
      </c>
      <c r="H411" t="b">
        <f>ISTEXT('Background Chem'!H411)</f>
        <v>0</v>
      </c>
      <c r="I411" t="b">
        <f>ISTEXT('Background Chem'!I411)</f>
        <v>0</v>
      </c>
      <c r="J411" t="b">
        <f>ISTEXT('Background Chem'!J411)</f>
        <v>0</v>
      </c>
      <c r="K411" t="b">
        <f>ISTEXT('Background Chem'!K411)</f>
        <v>0</v>
      </c>
      <c r="L411" t="b">
        <f>ISTEXT('Background Chem'!L411)</f>
        <v>0</v>
      </c>
      <c r="M411" t="b">
        <f>ISTEXT('Background Chem'!M411)</f>
        <v>0</v>
      </c>
      <c r="N411" t="b">
        <f>ISTEXT('Background Chem'!N411)</f>
        <v>0</v>
      </c>
    </row>
    <row r="412" spans="4:14">
      <c r="D412" t="b">
        <f>ISTEXT('Background Chem'!D412)</f>
        <v>0</v>
      </c>
      <c r="E412" t="b">
        <f>ISTEXT('Background Chem'!E412)</f>
        <v>0</v>
      </c>
      <c r="F412" t="b">
        <f>ISTEXT('Background Chem'!F412)</f>
        <v>0</v>
      </c>
      <c r="G412" t="b">
        <f>ISTEXT('Background Chem'!G412)</f>
        <v>0</v>
      </c>
      <c r="H412" t="b">
        <f>ISTEXT('Background Chem'!H412)</f>
        <v>0</v>
      </c>
      <c r="I412" t="b">
        <f>ISTEXT('Background Chem'!I412)</f>
        <v>0</v>
      </c>
      <c r="J412" t="b">
        <f>ISTEXT('Background Chem'!J412)</f>
        <v>0</v>
      </c>
      <c r="K412" t="b">
        <f>ISTEXT('Background Chem'!K412)</f>
        <v>0</v>
      </c>
      <c r="L412" t="b">
        <f>ISTEXT('Background Chem'!L412)</f>
        <v>0</v>
      </c>
      <c r="M412" t="b">
        <f>ISTEXT('Background Chem'!M412)</f>
        <v>0</v>
      </c>
      <c r="N412" t="b">
        <f>ISTEXT('Background Chem'!N412)</f>
        <v>0</v>
      </c>
    </row>
    <row r="413" spans="4:14">
      <c r="D413" t="b">
        <f>ISTEXT('Background Chem'!D413)</f>
        <v>0</v>
      </c>
      <c r="E413" t="b">
        <f>ISTEXT('Background Chem'!E413)</f>
        <v>0</v>
      </c>
      <c r="F413" t="b">
        <f>ISTEXT('Background Chem'!F413)</f>
        <v>0</v>
      </c>
      <c r="G413" t="b">
        <f>ISTEXT('Background Chem'!G413)</f>
        <v>0</v>
      </c>
      <c r="H413" t="b">
        <f>ISTEXT('Background Chem'!H413)</f>
        <v>0</v>
      </c>
      <c r="I413" t="b">
        <f>ISTEXT('Background Chem'!I413)</f>
        <v>0</v>
      </c>
      <c r="J413" t="b">
        <f>ISTEXT('Background Chem'!J413)</f>
        <v>0</v>
      </c>
      <c r="K413" t="b">
        <f>ISTEXT('Background Chem'!K413)</f>
        <v>0</v>
      </c>
      <c r="L413" t="b">
        <f>ISTEXT('Background Chem'!L413)</f>
        <v>0</v>
      </c>
      <c r="M413" t="b">
        <f>ISTEXT('Background Chem'!M413)</f>
        <v>0</v>
      </c>
      <c r="N413" t="b">
        <f>ISTEXT('Background Chem'!N413)</f>
        <v>0</v>
      </c>
    </row>
    <row r="414" spans="4:14">
      <c r="D414" t="b">
        <f>ISTEXT('Background Chem'!D414)</f>
        <v>0</v>
      </c>
      <c r="E414" t="b">
        <f>ISTEXT('Background Chem'!E414)</f>
        <v>0</v>
      </c>
      <c r="F414" t="b">
        <f>ISTEXT('Background Chem'!F414)</f>
        <v>0</v>
      </c>
      <c r="G414" t="b">
        <f>ISTEXT('Background Chem'!G414)</f>
        <v>1</v>
      </c>
      <c r="H414" t="b">
        <f>ISTEXT('Background Chem'!H414)</f>
        <v>0</v>
      </c>
      <c r="I414" t="b">
        <f>ISTEXT('Background Chem'!I414)</f>
        <v>0</v>
      </c>
      <c r="J414" t="b">
        <f>ISTEXT('Background Chem'!J414)</f>
        <v>0</v>
      </c>
      <c r="K414" t="b">
        <f>ISTEXT('Background Chem'!K414)</f>
        <v>0</v>
      </c>
      <c r="L414" t="b">
        <f>ISTEXT('Background Chem'!L414)</f>
        <v>0</v>
      </c>
      <c r="M414" t="b">
        <f>ISTEXT('Background Chem'!M414)</f>
        <v>0</v>
      </c>
      <c r="N414" t="b">
        <f>ISTEXT('Background Chem'!N414)</f>
        <v>0</v>
      </c>
    </row>
    <row r="415" spans="4:14">
      <c r="D415" t="b">
        <f>ISTEXT('Background Chem'!D415)</f>
        <v>0</v>
      </c>
      <c r="E415" t="b">
        <f>ISTEXT('Background Chem'!E415)</f>
        <v>1</v>
      </c>
      <c r="F415" t="b">
        <f>ISTEXT('Background Chem'!F415)</f>
        <v>0</v>
      </c>
      <c r="G415" t="b">
        <f>ISTEXT('Background Chem'!G415)</f>
        <v>1</v>
      </c>
      <c r="H415" t="b">
        <f>ISTEXT('Background Chem'!H415)</f>
        <v>0</v>
      </c>
      <c r="I415" t="b">
        <f>ISTEXT('Background Chem'!I415)</f>
        <v>1</v>
      </c>
      <c r="J415" t="b">
        <f>ISTEXT('Background Chem'!J415)</f>
        <v>1</v>
      </c>
      <c r="K415" t="b">
        <f>ISTEXT('Background Chem'!K415)</f>
        <v>0</v>
      </c>
      <c r="L415" t="b">
        <f>ISTEXT('Background Chem'!L415)</f>
        <v>0</v>
      </c>
      <c r="M415" t="b">
        <f>ISTEXT('Background Chem'!M415)</f>
        <v>0</v>
      </c>
      <c r="N415" t="b">
        <f>ISTEXT('Background Chem'!N415)</f>
        <v>0</v>
      </c>
    </row>
    <row r="416" spans="4:14">
      <c r="D416" t="b">
        <f>ISTEXT('Background Chem'!D416)</f>
        <v>0</v>
      </c>
      <c r="E416" t="b">
        <f>ISTEXT('Background Chem'!E416)</f>
        <v>1</v>
      </c>
      <c r="F416" t="b">
        <f>ISTEXT('Background Chem'!F416)</f>
        <v>1</v>
      </c>
      <c r="G416" t="b">
        <f>ISTEXT('Background Chem'!G416)</f>
        <v>1</v>
      </c>
      <c r="H416" t="b">
        <f>ISTEXT('Background Chem'!H416)</f>
        <v>1</v>
      </c>
      <c r="I416" t="b">
        <f>ISTEXT('Background Chem'!I416)</f>
        <v>0</v>
      </c>
      <c r="J416" t="b">
        <f>ISTEXT('Background Chem'!J416)</f>
        <v>1</v>
      </c>
      <c r="K416" t="b">
        <f>ISTEXT('Background Chem'!K416)</f>
        <v>1</v>
      </c>
      <c r="L416" t="b">
        <f>ISTEXT('Background Chem'!L416)</f>
        <v>1</v>
      </c>
      <c r="M416" t="b">
        <f>ISTEXT('Background Chem'!M416)</f>
        <v>0</v>
      </c>
      <c r="N416" t="b">
        <f>ISTEXT('Background Chem'!N416)</f>
        <v>0</v>
      </c>
    </row>
    <row r="417" spans="4:14">
      <c r="D417" t="b">
        <f>ISTEXT('Background Chem'!D417)</f>
        <v>1</v>
      </c>
      <c r="E417" t="b">
        <f>ISTEXT('Background Chem'!E417)</f>
        <v>1</v>
      </c>
      <c r="F417" t="b">
        <f>ISTEXT('Background Chem'!F417)</f>
        <v>0</v>
      </c>
      <c r="G417" t="b">
        <f>ISTEXT('Background Chem'!G417)</f>
        <v>1</v>
      </c>
      <c r="H417" t="b">
        <f>ISTEXT('Background Chem'!H417)</f>
        <v>1</v>
      </c>
      <c r="I417" t="b">
        <f>ISTEXT('Background Chem'!I417)</f>
        <v>1</v>
      </c>
      <c r="J417" t="b">
        <f>ISTEXT('Background Chem'!J417)</f>
        <v>1</v>
      </c>
      <c r="K417" t="b">
        <f>ISTEXT('Background Chem'!K417)</f>
        <v>1</v>
      </c>
      <c r="L417" t="b">
        <f>ISTEXT('Background Chem'!L417)</f>
        <v>0</v>
      </c>
      <c r="M417" t="b">
        <f>ISTEXT('Background Chem'!M417)</f>
        <v>0</v>
      </c>
      <c r="N417" t="b">
        <f>ISTEXT('Background Chem'!N417)</f>
        <v>0</v>
      </c>
    </row>
    <row r="418" spans="4:14">
      <c r="D418" t="b">
        <f>ISTEXT('Background Chem'!D418)</f>
        <v>0</v>
      </c>
      <c r="E418" t="b">
        <f>ISTEXT('Background Chem'!E418)</f>
        <v>1</v>
      </c>
      <c r="F418" t="b">
        <f>ISTEXT('Background Chem'!F418)</f>
        <v>1</v>
      </c>
      <c r="G418" t="b">
        <f>ISTEXT('Background Chem'!G418)</f>
        <v>0</v>
      </c>
      <c r="H418" t="b">
        <f>ISTEXT('Background Chem'!H418)</f>
        <v>1</v>
      </c>
      <c r="I418" t="b">
        <f>ISTEXT('Background Chem'!I418)</f>
        <v>1</v>
      </c>
      <c r="J418" t="b">
        <f>ISTEXT('Background Chem'!J418)</f>
        <v>1</v>
      </c>
      <c r="K418" t="b">
        <f>ISTEXT('Background Chem'!K418)</f>
        <v>1</v>
      </c>
      <c r="L418" t="b">
        <f>ISTEXT('Background Chem'!L418)</f>
        <v>1</v>
      </c>
      <c r="M418" t="b">
        <f>ISTEXT('Background Chem'!M418)</f>
        <v>1</v>
      </c>
      <c r="N418" t="b">
        <f>ISTEXT('Background Chem'!N418)</f>
        <v>0</v>
      </c>
    </row>
    <row r="419" spans="4:14">
      <c r="D419" t="b">
        <f>ISTEXT('Background Chem'!D419)</f>
        <v>0</v>
      </c>
      <c r="E419" t="b">
        <f>ISTEXT('Background Chem'!E419)</f>
        <v>0</v>
      </c>
      <c r="F419" t="b">
        <f>ISTEXT('Background Chem'!F419)</f>
        <v>0</v>
      </c>
      <c r="G419" t="b">
        <f>ISTEXT('Background Chem'!G419)</f>
        <v>1</v>
      </c>
      <c r="H419" t="b">
        <f>ISTEXT('Background Chem'!H419)</f>
        <v>1</v>
      </c>
      <c r="I419" t="b">
        <f>ISTEXT('Background Chem'!I419)</f>
        <v>0</v>
      </c>
      <c r="J419" t="b">
        <f>ISTEXT('Background Chem'!J419)</f>
        <v>1</v>
      </c>
      <c r="K419" t="b">
        <f>ISTEXT('Background Chem'!K419)</f>
        <v>1</v>
      </c>
      <c r="L419" t="b">
        <f>ISTEXT('Background Chem'!L419)</f>
        <v>0</v>
      </c>
      <c r="M419" t="b">
        <f>ISTEXT('Background Chem'!M419)</f>
        <v>0</v>
      </c>
      <c r="N419" t="b">
        <f>ISTEXT('Background Chem'!N419)</f>
        <v>0</v>
      </c>
    </row>
    <row r="420" spans="4:14">
      <c r="D420" t="b">
        <f>ISTEXT('Background Chem'!D420)</f>
        <v>0</v>
      </c>
      <c r="E420" t="b">
        <f>ISTEXT('Background Chem'!E420)</f>
        <v>0</v>
      </c>
      <c r="F420" t="b">
        <f>ISTEXT('Background Chem'!F420)</f>
        <v>1</v>
      </c>
      <c r="G420" t="b">
        <f>ISTEXT('Background Chem'!G420)</f>
        <v>0</v>
      </c>
      <c r="H420" t="b">
        <f>ISTEXT('Background Chem'!H420)</f>
        <v>1</v>
      </c>
      <c r="I420" t="b">
        <f>ISTEXT('Background Chem'!I420)</f>
        <v>0</v>
      </c>
      <c r="J420" t="b">
        <f>ISTEXT('Background Chem'!J420)</f>
        <v>0</v>
      </c>
      <c r="K420" t="b">
        <f>ISTEXT('Background Chem'!K420)</f>
        <v>0</v>
      </c>
      <c r="L420" t="b">
        <f>ISTEXT('Background Chem'!L420)</f>
        <v>0</v>
      </c>
      <c r="M420" t="b">
        <f>ISTEXT('Background Chem'!M420)</f>
        <v>0</v>
      </c>
      <c r="N420" t="b">
        <f>ISTEXT('Background Chem'!N420)</f>
        <v>0</v>
      </c>
    </row>
    <row r="421" spans="4:14">
      <c r="D421" t="b">
        <f>ISTEXT('Background Chem'!D421)</f>
        <v>0</v>
      </c>
      <c r="E421" t="b">
        <f>ISTEXT('Background Chem'!E421)</f>
        <v>0</v>
      </c>
      <c r="F421" t="b">
        <f>ISTEXT('Background Chem'!F421)</f>
        <v>0</v>
      </c>
      <c r="G421" t="b">
        <f>ISTEXT('Background Chem'!G421)</f>
        <v>0</v>
      </c>
      <c r="H421" t="b">
        <f>ISTEXT('Background Chem'!H421)</f>
        <v>0</v>
      </c>
      <c r="I421" t="b">
        <f>ISTEXT('Background Chem'!I421)</f>
        <v>0</v>
      </c>
      <c r="J421" t="b">
        <f>ISTEXT('Background Chem'!J421)</f>
        <v>0</v>
      </c>
      <c r="K421" t="b">
        <f>ISTEXT('Background Chem'!K421)</f>
        <v>0</v>
      </c>
      <c r="L421" t="b">
        <f>ISTEXT('Background Chem'!L421)</f>
        <v>0</v>
      </c>
      <c r="M421" t="b">
        <f>ISTEXT('Background Chem'!M421)</f>
        <v>0</v>
      </c>
      <c r="N421" t="b">
        <f>ISTEXT('Background Chem'!N421)</f>
        <v>0</v>
      </c>
    </row>
    <row r="422" spans="4:14">
      <c r="D422" t="b">
        <f>ISTEXT('Background Chem'!D422)</f>
        <v>0</v>
      </c>
      <c r="E422" t="b">
        <f>ISTEXT('Background Chem'!E422)</f>
        <v>0</v>
      </c>
      <c r="F422" t="b">
        <f>ISTEXT('Background Chem'!F422)</f>
        <v>1</v>
      </c>
      <c r="G422" t="b">
        <f>ISTEXT('Background Chem'!G422)</f>
        <v>1</v>
      </c>
      <c r="H422" t="b">
        <f>ISTEXT('Background Chem'!H422)</f>
        <v>0</v>
      </c>
      <c r="I422" t="b">
        <f>ISTEXT('Background Chem'!I422)</f>
        <v>0</v>
      </c>
      <c r="J422" t="b">
        <f>ISTEXT('Background Chem'!J422)</f>
        <v>0</v>
      </c>
      <c r="K422" t="b">
        <f>ISTEXT('Background Chem'!K422)</f>
        <v>0</v>
      </c>
      <c r="L422" t="b">
        <f>ISTEXT('Background Chem'!L422)</f>
        <v>0</v>
      </c>
      <c r="M422" t="b">
        <f>ISTEXT('Background Chem'!M422)</f>
        <v>0</v>
      </c>
      <c r="N422" t="b">
        <f>ISTEXT('Background Chem'!N422)</f>
        <v>0</v>
      </c>
    </row>
    <row r="423" spans="4:14">
      <c r="D423" t="b">
        <f>ISTEXT('Background Chem'!D423)</f>
        <v>1</v>
      </c>
      <c r="E423" t="b">
        <f>ISTEXT('Background Chem'!E423)</f>
        <v>0</v>
      </c>
      <c r="F423" t="b">
        <f>ISTEXT('Background Chem'!F423)</f>
        <v>0</v>
      </c>
      <c r="G423" t="b">
        <f>ISTEXT('Background Chem'!G423)</f>
        <v>1</v>
      </c>
      <c r="H423" t="b">
        <f>ISTEXT('Background Chem'!H423)</f>
        <v>1</v>
      </c>
      <c r="I423" t="b">
        <f>ISTEXT('Background Chem'!I423)</f>
        <v>0</v>
      </c>
      <c r="J423" t="b">
        <f>ISTEXT('Background Chem'!J423)</f>
        <v>1</v>
      </c>
      <c r="K423" t="b">
        <f>ISTEXT('Background Chem'!K423)</f>
        <v>0</v>
      </c>
      <c r="L423" t="b">
        <f>ISTEXT('Background Chem'!L423)</f>
        <v>0</v>
      </c>
      <c r="M423" t="b">
        <f>ISTEXT('Background Chem'!M423)</f>
        <v>1</v>
      </c>
      <c r="N423" t="b">
        <f>ISTEXT('Background Chem'!N423)</f>
        <v>0</v>
      </c>
    </row>
    <row r="424" spans="4:14">
      <c r="D424" t="b">
        <f>ISTEXT('Background Chem'!D424)</f>
        <v>0</v>
      </c>
      <c r="E424" t="b">
        <f>ISTEXT('Background Chem'!E424)</f>
        <v>0</v>
      </c>
      <c r="F424" t="b">
        <f>ISTEXT('Background Chem'!F424)</f>
        <v>0</v>
      </c>
      <c r="G424" t="b">
        <f>ISTEXT('Background Chem'!G424)</f>
        <v>0</v>
      </c>
      <c r="H424" t="b">
        <f>ISTEXT('Background Chem'!H424)</f>
        <v>1</v>
      </c>
      <c r="I424" t="b">
        <f>ISTEXT('Background Chem'!I424)</f>
        <v>0</v>
      </c>
      <c r="J424" t="b">
        <f>ISTEXT('Background Chem'!J424)</f>
        <v>1</v>
      </c>
      <c r="K424" t="b">
        <f>ISTEXT('Background Chem'!K424)</f>
        <v>1</v>
      </c>
      <c r="L424" t="b">
        <f>ISTEXT('Background Chem'!L424)</f>
        <v>0</v>
      </c>
      <c r="M424" t="b">
        <f>ISTEXT('Background Chem'!M424)</f>
        <v>1</v>
      </c>
      <c r="N424" t="b">
        <f>ISTEXT('Background Chem'!N424)</f>
        <v>0</v>
      </c>
    </row>
    <row r="425" spans="4:14">
      <c r="D425" t="b">
        <f>ISTEXT('Background Chem'!D425)</f>
        <v>1</v>
      </c>
      <c r="E425" t="b">
        <f>ISTEXT('Background Chem'!E425)</f>
        <v>0</v>
      </c>
      <c r="F425" t="b">
        <f>ISTEXT('Background Chem'!F425)</f>
        <v>1</v>
      </c>
      <c r="G425" t="b">
        <f>ISTEXT('Background Chem'!G425)</f>
        <v>0</v>
      </c>
      <c r="H425" t="b">
        <f>ISTEXT('Background Chem'!H425)</f>
        <v>0</v>
      </c>
      <c r="I425" t="b">
        <f>ISTEXT('Background Chem'!I425)</f>
        <v>1</v>
      </c>
      <c r="J425" t="b">
        <f>ISTEXT('Background Chem'!J425)</f>
        <v>1</v>
      </c>
      <c r="K425" t="b">
        <f>ISTEXT('Background Chem'!K425)</f>
        <v>0</v>
      </c>
      <c r="L425" t="b">
        <f>ISTEXT('Background Chem'!L425)</f>
        <v>1</v>
      </c>
      <c r="M425" t="b">
        <f>ISTEXT('Background Chem'!M425)</f>
        <v>0</v>
      </c>
      <c r="N425" t="b">
        <f>ISTEXT('Background Chem'!N425)</f>
        <v>0</v>
      </c>
    </row>
    <row r="426" spans="4:14">
      <c r="D426" t="b">
        <f>ISTEXT('Background Chem'!D426)</f>
        <v>1</v>
      </c>
      <c r="E426" t="b">
        <f>ISTEXT('Background Chem'!E426)</f>
        <v>0</v>
      </c>
      <c r="F426" t="b">
        <f>ISTEXT('Background Chem'!F426)</f>
        <v>0</v>
      </c>
      <c r="G426" t="b">
        <f>ISTEXT('Background Chem'!G426)</f>
        <v>0</v>
      </c>
      <c r="H426" t="b">
        <f>ISTEXT('Background Chem'!H426)</f>
        <v>0</v>
      </c>
      <c r="I426" t="b">
        <f>ISTEXT('Background Chem'!I426)</f>
        <v>0</v>
      </c>
      <c r="J426" t="b">
        <f>ISTEXT('Background Chem'!J426)</f>
        <v>0</v>
      </c>
      <c r="K426" t="b">
        <f>ISTEXT('Background Chem'!K426)</f>
        <v>0</v>
      </c>
      <c r="L426" t="b">
        <f>ISTEXT('Background Chem'!L426)</f>
        <v>0</v>
      </c>
      <c r="M426" t="b">
        <f>ISTEXT('Background Chem'!M426)</f>
        <v>0</v>
      </c>
      <c r="N426" t="b">
        <f>ISTEXT('Background Chem'!N426)</f>
        <v>0</v>
      </c>
    </row>
    <row r="427" spans="4:14">
      <c r="D427" t="b">
        <f>ISTEXT('Background Chem'!D427)</f>
        <v>0</v>
      </c>
      <c r="E427" t="b">
        <f>ISTEXT('Background Chem'!E427)</f>
        <v>0</v>
      </c>
      <c r="F427" t="b">
        <f>ISTEXT('Background Chem'!F427)</f>
        <v>0</v>
      </c>
      <c r="G427" t="b">
        <f>ISTEXT('Background Chem'!G427)</f>
        <v>0</v>
      </c>
      <c r="H427" t="b">
        <f>ISTEXT('Background Chem'!H427)</f>
        <v>0</v>
      </c>
      <c r="I427" t="b">
        <f>ISTEXT('Background Chem'!I427)</f>
        <v>0</v>
      </c>
      <c r="J427" t="b">
        <f>ISTEXT('Background Chem'!J427)</f>
        <v>0</v>
      </c>
      <c r="K427" t="b">
        <f>ISTEXT('Background Chem'!K427)</f>
        <v>0</v>
      </c>
      <c r="L427" t="b">
        <f>ISTEXT('Background Chem'!L427)</f>
        <v>0</v>
      </c>
      <c r="M427" t="b">
        <f>ISTEXT('Background Chem'!M427)</f>
        <v>0</v>
      </c>
      <c r="N427" t="b">
        <f>ISTEXT('Background Chem'!N427)</f>
        <v>0</v>
      </c>
    </row>
    <row r="428" spans="4:14">
      <c r="D428" t="b">
        <f>ISTEXT('Background Chem'!D428)</f>
        <v>0</v>
      </c>
      <c r="E428" t="b">
        <f>ISTEXT('Background Chem'!E428)</f>
        <v>0</v>
      </c>
      <c r="F428" t="b">
        <f>ISTEXT('Background Chem'!F428)</f>
        <v>0</v>
      </c>
      <c r="G428" t="b">
        <f>ISTEXT('Background Chem'!G428)</f>
        <v>0</v>
      </c>
      <c r="H428" t="b">
        <f>ISTEXT('Background Chem'!H428)</f>
        <v>0</v>
      </c>
      <c r="I428" t="b">
        <f>ISTEXT('Background Chem'!I428)</f>
        <v>0</v>
      </c>
      <c r="J428" t="b">
        <f>ISTEXT('Background Chem'!J428)</f>
        <v>0</v>
      </c>
      <c r="K428" t="b">
        <f>ISTEXT('Background Chem'!K428)</f>
        <v>0</v>
      </c>
      <c r="L428" t="b">
        <f>ISTEXT('Background Chem'!L428)</f>
        <v>0</v>
      </c>
      <c r="M428" t="b">
        <f>ISTEXT('Background Chem'!M428)</f>
        <v>0</v>
      </c>
      <c r="N428" t="b">
        <f>ISTEXT('Background Chem'!N428)</f>
        <v>0</v>
      </c>
    </row>
    <row r="429" spans="4:14">
      <c r="D429" t="b">
        <f>ISTEXT('Background Chem'!D429)</f>
        <v>0</v>
      </c>
      <c r="E429" t="b">
        <f>ISTEXT('Background Chem'!E429)</f>
        <v>0</v>
      </c>
      <c r="F429" t="b">
        <f>ISTEXT('Background Chem'!F429)</f>
        <v>0</v>
      </c>
      <c r="G429" t="b">
        <f>ISTEXT('Background Chem'!G429)</f>
        <v>0</v>
      </c>
      <c r="H429" t="b">
        <f>ISTEXT('Background Chem'!H429)</f>
        <v>0</v>
      </c>
      <c r="I429" t="b">
        <f>ISTEXT('Background Chem'!I429)</f>
        <v>0</v>
      </c>
      <c r="J429" t="b">
        <f>ISTEXT('Background Chem'!J429)</f>
        <v>0</v>
      </c>
      <c r="K429" t="b">
        <f>ISTEXT('Background Chem'!K429)</f>
        <v>0</v>
      </c>
      <c r="L429" t="b">
        <f>ISTEXT('Background Chem'!L429)</f>
        <v>0</v>
      </c>
      <c r="M429" t="b">
        <f>ISTEXT('Background Chem'!M429)</f>
        <v>0</v>
      </c>
      <c r="N429" t="b">
        <f>ISTEXT('Background Chem'!N429)</f>
        <v>0</v>
      </c>
    </row>
    <row r="430" spans="4:14">
      <c r="D430" t="b">
        <f>ISTEXT('Background Chem'!D430)</f>
        <v>0</v>
      </c>
      <c r="E430" t="b">
        <f>ISTEXT('Background Chem'!E430)</f>
        <v>0</v>
      </c>
      <c r="F430" t="b">
        <f>ISTEXT('Background Chem'!F430)</f>
        <v>0</v>
      </c>
      <c r="G430" t="b">
        <f>ISTEXT('Background Chem'!G430)</f>
        <v>0</v>
      </c>
      <c r="H430" t="b">
        <f>ISTEXT('Background Chem'!H430)</f>
        <v>0</v>
      </c>
      <c r="I430" t="b">
        <f>ISTEXT('Background Chem'!I430)</f>
        <v>0</v>
      </c>
      <c r="J430" t="b">
        <f>ISTEXT('Background Chem'!J430)</f>
        <v>0</v>
      </c>
      <c r="K430" t="b">
        <f>ISTEXT('Background Chem'!K430)</f>
        <v>0</v>
      </c>
      <c r="L430" t="b">
        <f>ISTEXT('Background Chem'!L430)</f>
        <v>0</v>
      </c>
      <c r="M430" t="b">
        <f>ISTEXT('Background Chem'!M430)</f>
        <v>0</v>
      </c>
      <c r="N430" t="b">
        <f>ISTEXT('Background Chem'!N430)</f>
        <v>0</v>
      </c>
    </row>
    <row r="431" spans="4:14">
      <c r="D431" t="b">
        <f>ISTEXT('Background Chem'!D431)</f>
        <v>0</v>
      </c>
      <c r="E431" t="b">
        <f>ISTEXT('Background Chem'!E431)</f>
        <v>0</v>
      </c>
      <c r="F431" t="b">
        <f>ISTEXT('Background Chem'!F431)</f>
        <v>0</v>
      </c>
      <c r="G431" t="b">
        <f>ISTEXT('Background Chem'!G431)</f>
        <v>0</v>
      </c>
      <c r="H431" t="b">
        <f>ISTEXT('Background Chem'!H431)</f>
        <v>0</v>
      </c>
      <c r="I431" t="b">
        <f>ISTEXT('Background Chem'!I431)</f>
        <v>0</v>
      </c>
      <c r="J431" t="b">
        <f>ISTEXT('Background Chem'!J431)</f>
        <v>0</v>
      </c>
      <c r="K431" t="b">
        <f>ISTEXT('Background Chem'!K431)</f>
        <v>0</v>
      </c>
      <c r="L431" t="b">
        <f>ISTEXT('Background Chem'!L431)</f>
        <v>0</v>
      </c>
      <c r="M431" t="b">
        <f>ISTEXT('Background Chem'!M431)</f>
        <v>0</v>
      </c>
      <c r="N431" t="b">
        <f>ISTEXT('Background Chem'!N431)</f>
        <v>0</v>
      </c>
    </row>
    <row r="432" spans="4:14">
      <c r="D432" t="b">
        <f>ISTEXT('Background Chem'!D432)</f>
        <v>0</v>
      </c>
      <c r="E432" t="b">
        <f>ISTEXT('Background Chem'!E432)</f>
        <v>0</v>
      </c>
      <c r="F432" t="b">
        <f>ISTEXT('Background Chem'!F432)</f>
        <v>0</v>
      </c>
      <c r="G432" t="b">
        <f>ISTEXT('Background Chem'!G432)</f>
        <v>0</v>
      </c>
      <c r="H432" t="b">
        <f>ISTEXT('Background Chem'!H432)</f>
        <v>0</v>
      </c>
      <c r="I432" t="b">
        <f>ISTEXT('Background Chem'!I432)</f>
        <v>0</v>
      </c>
      <c r="J432" t="b">
        <f>ISTEXT('Background Chem'!J432)</f>
        <v>0</v>
      </c>
      <c r="K432" t="b">
        <f>ISTEXT('Background Chem'!K432)</f>
        <v>0</v>
      </c>
      <c r="L432" t="b">
        <f>ISTEXT('Background Chem'!L432)</f>
        <v>0</v>
      </c>
      <c r="M432" t="b">
        <f>ISTEXT('Background Chem'!M432)</f>
        <v>0</v>
      </c>
      <c r="N432" t="b">
        <f>ISTEXT('Background Chem'!N432)</f>
        <v>0</v>
      </c>
    </row>
    <row r="433" spans="4:14">
      <c r="D433" t="b">
        <f>ISTEXT('Background Chem'!D433)</f>
        <v>0</v>
      </c>
      <c r="E433" t="b">
        <f>ISTEXT('Background Chem'!E433)</f>
        <v>0</v>
      </c>
      <c r="F433" t="b">
        <f>ISTEXT('Background Chem'!F433)</f>
        <v>0</v>
      </c>
      <c r="G433" t="b">
        <f>ISTEXT('Background Chem'!G433)</f>
        <v>0</v>
      </c>
      <c r="H433" t="b">
        <f>ISTEXT('Background Chem'!H433)</f>
        <v>0</v>
      </c>
      <c r="I433" t="b">
        <f>ISTEXT('Background Chem'!I433)</f>
        <v>0</v>
      </c>
      <c r="J433" t="b">
        <f>ISTEXT('Background Chem'!J433)</f>
        <v>0</v>
      </c>
      <c r="K433" t="b">
        <f>ISTEXT('Background Chem'!K433)</f>
        <v>0</v>
      </c>
      <c r="L433" t="b">
        <f>ISTEXT('Background Chem'!L433)</f>
        <v>0</v>
      </c>
      <c r="M433" t="b">
        <f>ISTEXT('Background Chem'!M433)</f>
        <v>0</v>
      </c>
      <c r="N433" t="b">
        <f>ISTEXT('Background Chem'!N433)</f>
        <v>0</v>
      </c>
    </row>
    <row r="434" spans="4:14">
      <c r="D434" t="b">
        <f>ISTEXT('Background Chem'!D434)</f>
        <v>0</v>
      </c>
      <c r="E434" t="b">
        <f>ISTEXT('Background Chem'!E434)</f>
        <v>0</v>
      </c>
      <c r="F434" t="b">
        <f>ISTEXT('Background Chem'!F434)</f>
        <v>0</v>
      </c>
      <c r="G434" t="b">
        <f>ISTEXT('Background Chem'!G434)</f>
        <v>0</v>
      </c>
      <c r="H434" t="b">
        <f>ISTEXT('Background Chem'!H434)</f>
        <v>0</v>
      </c>
      <c r="I434" t="b">
        <f>ISTEXT('Background Chem'!I434)</f>
        <v>0</v>
      </c>
      <c r="J434" t="b">
        <f>ISTEXT('Background Chem'!J434)</f>
        <v>0</v>
      </c>
      <c r="K434" t="b">
        <f>ISTEXT('Background Chem'!K434)</f>
        <v>0</v>
      </c>
      <c r="L434" t="b">
        <f>ISTEXT('Background Chem'!L434)</f>
        <v>0</v>
      </c>
      <c r="M434" t="b">
        <f>ISTEXT('Background Chem'!M434)</f>
        <v>0</v>
      </c>
      <c r="N434" t="b">
        <f>ISTEXT('Background Chem'!N434)</f>
        <v>0</v>
      </c>
    </row>
    <row r="435" spans="4:14">
      <c r="D435" t="b">
        <f>ISTEXT('Background Chem'!D435)</f>
        <v>0</v>
      </c>
      <c r="E435" t="b">
        <f>ISTEXT('Background Chem'!E435)</f>
        <v>0</v>
      </c>
      <c r="F435" t="b">
        <f>ISTEXT('Background Chem'!F435)</f>
        <v>0</v>
      </c>
      <c r="G435" t="b">
        <f>ISTEXT('Background Chem'!G435)</f>
        <v>0</v>
      </c>
      <c r="H435" t="b">
        <f>ISTEXT('Background Chem'!H435)</f>
        <v>0</v>
      </c>
      <c r="I435" t="b">
        <f>ISTEXT('Background Chem'!I435)</f>
        <v>0</v>
      </c>
      <c r="J435" t="b">
        <f>ISTEXT('Background Chem'!J435)</f>
        <v>0</v>
      </c>
      <c r="K435" t="b">
        <f>ISTEXT('Background Chem'!K435)</f>
        <v>0</v>
      </c>
      <c r="L435" t="b">
        <f>ISTEXT('Background Chem'!L435)</f>
        <v>0</v>
      </c>
      <c r="M435" t="b">
        <f>ISTEXT('Background Chem'!M435)</f>
        <v>0</v>
      </c>
      <c r="N435" t="b">
        <f>ISTEXT('Background Chem'!N435)</f>
        <v>0</v>
      </c>
    </row>
    <row r="436" spans="4:14">
      <c r="D436" t="b">
        <f>ISTEXT('Background Chem'!D436)</f>
        <v>0</v>
      </c>
      <c r="E436" t="b">
        <f>ISTEXT('Background Chem'!E436)</f>
        <v>0</v>
      </c>
      <c r="F436" t="b">
        <f>ISTEXT('Background Chem'!F436)</f>
        <v>0</v>
      </c>
      <c r="G436" t="b">
        <f>ISTEXT('Background Chem'!G436)</f>
        <v>0</v>
      </c>
      <c r="H436" t="b">
        <f>ISTEXT('Background Chem'!H436)</f>
        <v>0</v>
      </c>
      <c r="I436" t="b">
        <f>ISTEXT('Background Chem'!I436)</f>
        <v>0</v>
      </c>
      <c r="J436" t="b">
        <f>ISTEXT('Background Chem'!J436)</f>
        <v>0</v>
      </c>
      <c r="K436" t="b">
        <f>ISTEXT('Background Chem'!K436)</f>
        <v>0</v>
      </c>
      <c r="L436" t="b">
        <f>ISTEXT('Background Chem'!L436)</f>
        <v>0</v>
      </c>
      <c r="M436" t="b">
        <f>ISTEXT('Background Chem'!M436)</f>
        <v>0</v>
      </c>
      <c r="N436" t="b">
        <f>ISTEXT('Background Chem'!N436)</f>
        <v>0</v>
      </c>
    </row>
    <row r="437" spans="4:14">
      <c r="D437" t="b">
        <f>ISTEXT('Background Chem'!D437)</f>
        <v>0</v>
      </c>
      <c r="E437" t="b">
        <f>ISTEXT('Background Chem'!E437)</f>
        <v>1</v>
      </c>
      <c r="F437" t="b">
        <f>ISTEXT('Background Chem'!F437)</f>
        <v>1</v>
      </c>
      <c r="G437" t="b">
        <f>ISTEXT('Background Chem'!G437)</f>
        <v>1</v>
      </c>
      <c r="H437" t="b">
        <f>ISTEXT('Background Chem'!H437)</f>
        <v>0</v>
      </c>
      <c r="I437" t="b">
        <f>ISTEXT('Background Chem'!I437)</f>
        <v>1</v>
      </c>
      <c r="J437" t="b">
        <f>ISTEXT('Background Chem'!J437)</f>
        <v>0</v>
      </c>
      <c r="K437" t="b">
        <f>ISTEXT('Background Chem'!K437)</f>
        <v>0</v>
      </c>
      <c r="L437" t="b">
        <f>ISTEXT('Background Chem'!L437)</f>
        <v>0</v>
      </c>
      <c r="M437" t="b">
        <f>ISTEXT('Background Chem'!M437)</f>
        <v>0</v>
      </c>
      <c r="N437" t="b">
        <f>ISTEXT('Background Chem'!N437)</f>
        <v>0</v>
      </c>
    </row>
    <row r="438" spans="4:14">
      <c r="D438" t="b">
        <f>ISTEXT('Background Chem'!D438)</f>
        <v>1</v>
      </c>
      <c r="E438" t="b">
        <f>ISTEXT('Background Chem'!E438)</f>
        <v>1</v>
      </c>
      <c r="F438" t="b">
        <f>ISTEXT('Background Chem'!F438)</f>
        <v>1</v>
      </c>
      <c r="G438" t="b">
        <f>ISTEXT('Background Chem'!G438)</f>
        <v>1</v>
      </c>
      <c r="H438" t="b">
        <f>ISTEXT('Background Chem'!H438)</f>
        <v>1</v>
      </c>
      <c r="I438" t="b">
        <f>ISTEXT('Background Chem'!I438)</f>
        <v>1</v>
      </c>
      <c r="J438" t="b">
        <f>ISTEXT('Background Chem'!J438)</f>
        <v>1</v>
      </c>
      <c r="K438" t="b">
        <f>ISTEXT('Background Chem'!K438)</f>
        <v>1</v>
      </c>
      <c r="L438" t="b">
        <f>ISTEXT('Background Chem'!L438)</f>
        <v>1</v>
      </c>
      <c r="M438" t="b">
        <f>ISTEXT('Background Chem'!M438)</f>
        <v>1</v>
      </c>
      <c r="N438" t="b">
        <f>ISTEXT('Background Chem'!N438)</f>
        <v>0</v>
      </c>
    </row>
    <row r="439" spans="4:14">
      <c r="D439" t="b">
        <f>ISTEXT('Background Chem'!D439)</f>
        <v>1</v>
      </c>
      <c r="E439" t="b">
        <f>ISTEXT('Background Chem'!E439)</f>
        <v>1</v>
      </c>
      <c r="F439" t="b">
        <f>ISTEXT('Background Chem'!F439)</f>
        <v>1</v>
      </c>
      <c r="G439" t="b">
        <f>ISTEXT('Background Chem'!G439)</f>
        <v>1</v>
      </c>
      <c r="H439" t="b">
        <f>ISTEXT('Background Chem'!H439)</f>
        <v>1</v>
      </c>
      <c r="I439" t="b">
        <f>ISTEXT('Background Chem'!I439)</f>
        <v>1</v>
      </c>
      <c r="J439" t="b">
        <f>ISTEXT('Background Chem'!J439)</f>
        <v>1</v>
      </c>
      <c r="K439" t="b">
        <f>ISTEXT('Background Chem'!K439)</f>
        <v>1</v>
      </c>
      <c r="L439" t="b">
        <f>ISTEXT('Background Chem'!L439)</f>
        <v>1</v>
      </c>
      <c r="M439" t="b">
        <f>ISTEXT('Background Chem'!M439)</f>
        <v>1</v>
      </c>
      <c r="N439" t="b">
        <f>ISTEXT('Background Chem'!N439)</f>
        <v>0</v>
      </c>
    </row>
    <row r="440" spans="4:14">
      <c r="D440" t="b">
        <f>ISTEXT('Background Chem'!D440)</f>
        <v>1</v>
      </c>
      <c r="E440" t="b">
        <f>ISTEXT('Background Chem'!E440)</f>
        <v>0</v>
      </c>
      <c r="F440" t="b">
        <f>ISTEXT('Background Chem'!F440)</f>
        <v>1</v>
      </c>
      <c r="G440" t="b">
        <f>ISTEXT('Background Chem'!G440)</f>
        <v>1</v>
      </c>
      <c r="H440" t="b">
        <f>ISTEXT('Background Chem'!H440)</f>
        <v>1</v>
      </c>
      <c r="I440" t="b">
        <f>ISTEXT('Background Chem'!I440)</f>
        <v>1</v>
      </c>
      <c r="J440" t="b">
        <f>ISTEXT('Background Chem'!J440)</f>
        <v>1</v>
      </c>
      <c r="K440" t="b">
        <f>ISTEXT('Background Chem'!K440)</f>
        <v>1</v>
      </c>
      <c r="L440" t="b">
        <f>ISTEXT('Background Chem'!L440)</f>
        <v>1</v>
      </c>
      <c r="M440" t="b">
        <f>ISTEXT('Background Chem'!M440)</f>
        <v>1</v>
      </c>
      <c r="N440" t="b">
        <f>ISTEXT('Background Chem'!N440)</f>
        <v>0</v>
      </c>
    </row>
    <row r="441" spans="4:14">
      <c r="D441" t="b">
        <f>ISTEXT('Background Chem'!D441)</f>
        <v>1</v>
      </c>
      <c r="E441" t="b">
        <f>ISTEXT('Background Chem'!E441)</f>
        <v>1</v>
      </c>
      <c r="F441" t="b">
        <f>ISTEXT('Background Chem'!F441)</f>
        <v>0</v>
      </c>
      <c r="G441" t="b">
        <f>ISTEXT('Background Chem'!G441)</f>
        <v>1</v>
      </c>
      <c r="H441" t="b">
        <f>ISTEXT('Background Chem'!H441)</f>
        <v>1</v>
      </c>
      <c r="I441" t="b">
        <f>ISTEXT('Background Chem'!I441)</f>
        <v>0</v>
      </c>
      <c r="J441" t="b">
        <f>ISTEXT('Background Chem'!J441)</f>
        <v>1</v>
      </c>
      <c r="K441" t="b">
        <f>ISTEXT('Background Chem'!K441)</f>
        <v>1</v>
      </c>
      <c r="L441" t="b">
        <f>ISTEXT('Background Chem'!L441)</f>
        <v>1</v>
      </c>
      <c r="M441" t="b">
        <f>ISTEXT('Background Chem'!M441)</f>
        <v>1</v>
      </c>
      <c r="N441" t="b">
        <f>ISTEXT('Background Chem'!N441)</f>
        <v>0</v>
      </c>
    </row>
    <row r="442" spans="4:14">
      <c r="D442" t="b">
        <f>ISTEXT('Background Chem'!D442)</f>
        <v>1</v>
      </c>
      <c r="E442" t="b">
        <f>ISTEXT('Background Chem'!E442)</f>
        <v>1</v>
      </c>
      <c r="F442" t="b">
        <f>ISTEXT('Background Chem'!F442)</f>
        <v>0</v>
      </c>
      <c r="G442" t="b">
        <f>ISTEXT('Background Chem'!G442)</f>
        <v>1</v>
      </c>
      <c r="H442" t="b">
        <f>ISTEXT('Background Chem'!H442)</f>
        <v>1</v>
      </c>
      <c r="I442" t="b">
        <f>ISTEXT('Background Chem'!I442)</f>
        <v>1</v>
      </c>
      <c r="J442" t="b">
        <f>ISTEXT('Background Chem'!J442)</f>
        <v>1</v>
      </c>
      <c r="K442" t="b">
        <f>ISTEXT('Background Chem'!K442)</f>
        <v>1</v>
      </c>
      <c r="L442" t="b">
        <f>ISTEXT('Background Chem'!L442)</f>
        <v>1</v>
      </c>
      <c r="M442" t="b">
        <f>ISTEXT('Background Chem'!M442)</f>
        <v>1</v>
      </c>
      <c r="N442" t="b">
        <f>ISTEXT('Background Chem'!N442)</f>
        <v>0</v>
      </c>
    </row>
    <row r="443" spans="4:14">
      <c r="D443" t="b">
        <f>ISTEXT('Background Chem'!D443)</f>
        <v>1</v>
      </c>
      <c r="E443" t="b">
        <f>ISTEXT('Background Chem'!E443)</f>
        <v>1</v>
      </c>
      <c r="F443" t="b">
        <f>ISTEXT('Background Chem'!F443)</f>
        <v>1</v>
      </c>
      <c r="G443" t="b">
        <f>ISTEXT('Background Chem'!G443)</f>
        <v>1</v>
      </c>
      <c r="H443" t="b">
        <f>ISTEXT('Background Chem'!H443)</f>
        <v>1</v>
      </c>
      <c r="I443" t="b">
        <f>ISTEXT('Background Chem'!I443)</f>
        <v>1</v>
      </c>
      <c r="J443" t="b">
        <f>ISTEXT('Background Chem'!J443)</f>
        <v>1</v>
      </c>
      <c r="K443" t="b">
        <f>ISTEXT('Background Chem'!K443)</f>
        <v>1</v>
      </c>
      <c r="L443" t="b">
        <f>ISTEXT('Background Chem'!L443)</f>
        <v>0</v>
      </c>
      <c r="M443" t="b">
        <f>ISTEXT('Background Chem'!M443)</f>
        <v>1</v>
      </c>
      <c r="N443" t="b">
        <f>ISTEXT('Background Chem'!N443)</f>
        <v>0</v>
      </c>
    </row>
    <row r="444" spans="4:14">
      <c r="D444" t="b">
        <f>ISTEXT('Background Chem'!D444)</f>
        <v>1</v>
      </c>
      <c r="E444" t="b">
        <f>ISTEXT('Background Chem'!E444)</f>
        <v>1</v>
      </c>
      <c r="F444" t="b">
        <f>ISTEXT('Background Chem'!F444)</f>
        <v>1</v>
      </c>
      <c r="G444" t="b">
        <f>ISTEXT('Background Chem'!G444)</f>
        <v>0</v>
      </c>
      <c r="H444" t="b">
        <f>ISTEXT('Background Chem'!H444)</f>
        <v>1</v>
      </c>
      <c r="I444" t="b">
        <f>ISTEXT('Background Chem'!I444)</f>
        <v>1</v>
      </c>
      <c r="J444" t="b">
        <f>ISTEXT('Background Chem'!J444)</f>
        <v>1</v>
      </c>
      <c r="K444" t="b">
        <f>ISTEXT('Background Chem'!K444)</f>
        <v>1</v>
      </c>
      <c r="L444" t="b">
        <f>ISTEXT('Background Chem'!L444)</f>
        <v>1</v>
      </c>
      <c r="M444" t="b">
        <f>ISTEXT('Background Chem'!M444)</f>
        <v>0</v>
      </c>
      <c r="N444" t="b">
        <f>ISTEXT('Background Chem'!N444)</f>
        <v>0</v>
      </c>
    </row>
    <row r="445" spans="4:14">
      <c r="D445" t="b">
        <f>ISTEXT('Background Chem'!D445)</f>
        <v>1</v>
      </c>
      <c r="E445" t="b">
        <f>ISTEXT('Background Chem'!E445)</f>
        <v>1</v>
      </c>
      <c r="F445" t="b">
        <f>ISTEXT('Background Chem'!F445)</f>
        <v>1</v>
      </c>
      <c r="G445" t="b">
        <f>ISTEXT('Background Chem'!G445)</f>
        <v>0</v>
      </c>
      <c r="H445" t="b">
        <f>ISTEXT('Background Chem'!H445)</f>
        <v>1</v>
      </c>
      <c r="I445" t="b">
        <f>ISTEXT('Background Chem'!I445)</f>
        <v>1</v>
      </c>
      <c r="J445" t="b">
        <f>ISTEXT('Background Chem'!J445)</f>
        <v>1</v>
      </c>
      <c r="K445" t="b">
        <f>ISTEXT('Background Chem'!K445)</f>
        <v>1</v>
      </c>
      <c r="L445" t="b">
        <f>ISTEXT('Background Chem'!L445)</f>
        <v>1</v>
      </c>
      <c r="M445" t="b">
        <f>ISTEXT('Background Chem'!M445)</f>
        <v>1</v>
      </c>
      <c r="N445" t="b">
        <f>ISTEXT('Background Chem'!N445)</f>
        <v>0</v>
      </c>
    </row>
    <row r="446" spans="4:14">
      <c r="D446" t="b">
        <f>ISTEXT('Background Chem'!D446)</f>
        <v>1</v>
      </c>
      <c r="E446" t="b">
        <f>ISTEXT('Background Chem'!E446)</f>
        <v>0</v>
      </c>
      <c r="F446" t="b">
        <f>ISTEXT('Background Chem'!F446)</f>
        <v>1</v>
      </c>
      <c r="G446" t="b">
        <f>ISTEXT('Background Chem'!G446)</f>
        <v>1</v>
      </c>
      <c r="H446" t="b">
        <f>ISTEXT('Background Chem'!H446)</f>
        <v>1</v>
      </c>
      <c r="I446" t="b">
        <f>ISTEXT('Background Chem'!I446)</f>
        <v>1</v>
      </c>
      <c r="J446" t="b">
        <f>ISTEXT('Background Chem'!J446)</f>
        <v>1</v>
      </c>
      <c r="K446" t="b">
        <f>ISTEXT('Background Chem'!K446)</f>
        <v>1</v>
      </c>
      <c r="L446" t="b">
        <f>ISTEXT('Background Chem'!L446)</f>
        <v>1</v>
      </c>
      <c r="M446" t="b">
        <f>ISTEXT('Background Chem'!M446)</f>
        <v>1</v>
      </c>
      <c r="N446" t="b">
        <f>ISTEXT('Background Chem'!N446)</f>
        <v>0</v>
      </c>
    </row>
    <row r="447" spans="4:14">
      <c r="D447" t="b">
        <f>ISTEXT('Background Chem'!D447)</f>
        <v>1</v>
      </c>
      <c r="E447" t="b">
        <f>ISTEXT('Background Chem'!E447)</f>
        <v>1</v>
      </c>
      <c r="F447" t="b">
        <f>ISTEXT('Background Chem'!F447)</f>
        <v>1</v>
      </c>
      <c r="G447" t="b">
        <f>ISTEXT('Background Chem'!G447)</f>
        <v>1</v>
      </c>
      <c r="H447" t="b">
        <f>ISTEXT('Background Chem'!H447)</f>
        <v>1</v>
      </c>
      <c r="I447" t="b">
        <f>ISTEXT('Background Chem'!I447)</f>
        <v>1</v>
      </c>
      <c r="J447" t="b">
        <f>ISTEXT('Background Chem'!J447)</f>
        <v>1</v>
      </c>
      <c r="K447" t="b">
        <f>ISTEXT('Background Chem'!K447)</f>
        <v>1</v>
      </c>
      <c r="L447" t="b">
        <f>ISTEXT('Background Chem'!L447)</f>
        <v>1</v>
      </c>
      <c r="M447" t="b">
        <f>ISTEXT('Background Chem'!M447)</f>
        <v>1</v>
      </c>
      <c r="N447" t="b">
        <f>ISTEXT('Background Chem'!N447)</f>
        <v>0</v>
      </c>
    </row>
    <row r="448" spans="4:14">
      <c r="D448" t="b">
        <f>ISTEXT('Background Chem'!D448)</f>
        <v>1</v>
      </c>
      <c r="E448" t="b">
        <f>ISTEXT('Background Chem'!E448)</f>
        <v>1</v>
      </c>
      <c r="F448" t="b">
        <f>ISTEXT('Background Chem'!F448)</f>
        <v>1</v>
      </c>
      <c r="G448" t="b">
        <f>ISTEXT('Background Chem'!G448)</f>
        <v>1</v>
      </c>
      <c r="H448" t="b">
        <f>ISTEXT('Background Chem'!H448)</f>
        <v>1</v>
      </c>
      <c r="I448" t="b">
        <f>ISTEXT('Background Chem'!I448)</f>
        <v>1</v>
      </c>
      <c r="J448" t="b">
        <f>ISTEXT('Background Chem'!J448)</f>
        <v>0</v>
      </c>
      <c r="K448" t="b">
        <f>ISTEXT('Background Chem'!K448)</f>
        <v>1</v>
      </c>
      <c r="L448" t="b">
        <f>ISTEXT('Background Chem'!L448)</f>
        <v>1</v>
      </c>
      <c r="M448" t="b">
        <f>ISTEXT('Background Chem'!M448)</f>
        <v>1</v>
      </c>
      <c r="N448" t="b">
        <f>ISTEXT('Background Chem'!N448)</f>
        <v>0</v>
      </c>
    </row>
    <row r="449" spans="4:14">
      <c r="D449" t="b">
        <f>ISTEXT('Background Chem'!D449)</f>
        <v>1</v>
      </c>
      <c r="E449" t="b">
        <f>ISTEXT('Background Chem'!E449)</f>
        <v>1</v>
      </c>
      <c r="F449" t="b">
        <f>ISTEXT('Background Chem'!F449)</f>
        <v>1</v>
      </c>
      <c r="G449" t="b">
        <f>ISTEXT('Background Chem'!G449)</f>
        <v>1</v>
      </c>
      <c r="H449" t="b">
        <f>ISTEXT('Background Chem'!H449)</f>
        <v>1</v>
      </c>
      <c r="I449" t="b">
        <f>ISTEXT('Background Chem'!I449)</f>
        <v>1</v>
      </c>
      <c r="J449" t="b">
        <f>ISTEXT('Background Chem'!J449)</f>
        <v>1</v>
      </c>
      <c r="K449" t="b">
        <f>ISTEXT('Background Chem'!K449)</f>
        <v>1</v>
      </c>
      <c r="L449" t="b">
        <f>ISTEXT('Background Chem'!L449)</f>
        <v>0</v>
      </c>
      <c r="M449" t="b">
        <f>ISTEXT('Background Chem'!M449)</f>
        <v>1</v>
      </c>
      <c r="N449" t="b">
        <f>ISTEXT('Background Chem'!N449)</f>
        <v>0</v>
      </c>
    </row>
    <row r="450" spans="4:14">
      <c r="D450" t="b">
        <f>ISTEXT('Background Chem'!D450)</f>
        <v>0</v>
      </c>
      <c r="E450" t="b">
        <f>ISTEXT('Background Chem'!E450)</f>
        <v>1</v>
      </c>
      <c r="F450" t="b">
        <f>ISTEXT('Background Chem'!F450)</f>
        <v>0</v>
      </c>
      <c r="G450" t="b">
        <f>ISTEXT('Background Chem'!G450)</f>
        <v>1</v>
      </c>
      <c r="H450" t="b">
        <f>ISTEXT('Background Chem'!H450)</f>
        <v>1</v>
      </c>
      <c r="I450" t="b">
        <f>ISTEXT('Background Chem'!I450)</f>
        <v>1</v>
      </c>
      <c r="J450" t="b">
        <f>ISTEXT('Background Chem'!J450)</f>
        <v>1</v>
      </c>
      <c r="K450" t="b">
        <f>ISTEXT('Background Chem'!K450)</f>
        <v>0</v>
      </c>
      <c r="L450" t="b">
        <f>ISTEXT('Background Chem'!L450)</f>
        <v>1</v>
      </c>
      <c r="M450" t="b">
        <f>ISTEXT('Background Chem'!M450)</f>
        <v>1</v>
      </c>
      <c r="N450" t="b">
        <f>ISTEXT('Background Chem'!N450)</f>
        <v>0</v>
      </c>
    </row>
    <row r="451" spans="4:14">
      <c r="D451" t="b">
        <f>ISTEXT('Background Chem'!D451)</f>
        <v>1</v>
      </c>
      <c r="E451" t="b">
        <f>ISTEXT('Background Chem'!E451)</f>
        <v>1</v>
      </c>
      <c r="F451" t="b">
        <f>ISTEXT('Background Chem'!F451)</f>
        <v>1</v>
      </c>
      <c r="G451" t="b">
        <f>ISTEXT('Background Chem'!G451)</f>
        <v>1</v>
      </c>
      <c r="H451" t="b">
        <f>ISTEXT('Background Chem'!H451)</f>
        <v>1</v>
      </c>
      <c r="I451" t="b">
        <f>ISTEXT('Background Chem'!I451)</f>
        <v>1</v>
      </c>
      <c r="J451" t="b">
        <f>ISTEXT('Background Chem'!J451)</f>
        <v>0</v>
      </c>
      <c r="K451" t="b">
        <f>ISTEXT('Background Chem'!K451)</f>
        <v>0</v>
      </c>
      <c r="L451" t="b">
        <f>ISTEXT('Background Chem'!L451)</f>
        <v>1</v>
      </c>
      <c r="M451" t="b">
        <f>ISTEXT('Background Chem'!M451)</f>
        <v>0</v>
      </c>
      <c r="N451" t="b">
        <f>ISTEXT('Background Chem'!N451)</f>
        <v>0</v>
      </c>
    </row>
    <row r="452" spans="4:14">
      <c r="D452" t="b">
        <f>ISTEXT('Background Chem'!D452)</f>
        <v>0</v>
      </c>
      <c r="E452" t="b">
        <f>ISTEXT('Background Chem'!E452)</f>
        <v>1</v>
      </c>
      <c r="F452" t="b">
        <f>ISTEXT('Background Chem'!F452)</f>
        <v>1</v>
      </c>
      <c r="G452" t="b">
        <f>ISTEXT('Background Chem'!G452)</f>
        <v>1</v>
      </c>
      <c r="H452" t="b">
        <f>ISTEXT('Background Chem'!H452)</f>
        <v>1</v>
      </c>
      <c r="I452" t="b">
        <f>ISTEXT('Background Chem'!I452)</f>
        <v>1</v>
      </c>
      <c r="J452" t="b">
        <f>ISTEXT('Background Chem'!J452)</f>
        <v>0</v>
      </c>
      <c r="K452" t="b">
        <f>ISTEXT('Background Chem'!K452)</f>
        <v>1</v>
      </c>
      <c r="L452" t="b">
        <f>ISTEXT('Background Chem'!L452)</f>
        <v>1</v>
      </c>
      <c r="M452" t="b">
        <f>ISTEXT('Background Chem'!M452)</f>
        <v>0</v>
      </c>
      <c r="N452" t="b">
        <f>ISTEXT('Background Chem'!N452)</f>
        <v>0</v>
      </c>
    </row>
    <row r="453" spans="4:14">
      <c r="D453" t="b">
        <f>ISTEXT('Background Chem'!D453)</f>
        <v>1</v>
      </c>
      <c r="E453" t="b">
        <f>ISTEXT('Background Chem'!E453)</f>
        <v>1</v>
      </c>
      <c r="F453" t="b">
        <f>ISTEXT('Background Chem'!F453)</f>
        <v>1</v>
      </c>
      <c r="G453" t="b">
        <f>ISTEXT('Background Chem'!G453)</f>
        <v>1</v>
      </c>
      <c r="H453" t="b">
        <f>ISTEXT('Background Chem'!H453)</f>
        <v>1</v>
      </c>
      <c r="I453" t="b">
        <f>ISTEXT('Background Chem'!I453)</f>
        <v>1</v>
      </c>
      <c r="J453" t="b">
        <f>ISTEXT('Background Chem'!J453)</f>
        <v>1</v>
      </c>
      <c r="K453" t="b">
        <f>ISTEXT('Background Chem'!K453)</f>
        <v>1</v>
      </c>
      <c r="L453" t="b">
        <f>ISTEXT('Background Chem'!L453)</f>
        <v>1</v>
      </c>
      <c r="M453" t="b">
        <f>ISTEXT('Background Chem'!M453)</f>
        <v>0</v>
      </c>
      <c r="N453" t="b">
        <f>ISTEXT('Background Chem'!N453)</f>
        <v>0</v>
      </c>
    </row>
    <row r="454" spans="4:14">
      <c r="D454" t="b">
        <f>ISTEXT('Background Chem'!D454)</f>
        <v>0</v>
      </c>
      <c r="E454" t="b">
        <f>ISTEXT('Background Chem'!E454)</f>
        <v>1</v>
      </c>
      <c r="F454" t="b">
        <f>ISTEXT('Background Chem'!F454)</f>
        <v>1</v>
      </c>
      <c r="G454" t="b">
        <f>ISTEXT('Background Chem'!G454)</f>
        <v>0</v>
      </c>
      <c r="H454" t="b">
        <f>ISTEXT('Background Chem'!H454)</f>
        <v>1</v>
      </c>
      <c r="I454" t="b">
        <f>ISTEXT('Background Chem'!I454)</f>
        <v>1</v>
      </c>
      <c r="J454" t="b">
        <f>ISTEXT('Background Chem'!J454)</f>
        <v>1</v>
      </c>
      <c r="K454" t="b">
        <f>ISTEXT('Background Chem'!K454)</f>
        <v>1</v>
      </c>
      <c r="L454" t="b">
        <f>ISTEXT('Background Chem'!L454)</f>
        <v>1</v>
      </c>
      <c r="M454" t="b">
        <f>ISTEXT('Background Chem'!M454)</f>
        <v>1</v>
      </c>
      <c r="N454" t="b">
        <f>ISTEXT('Background Chem'!N454)</f>
        <v>0</v>
      </c>
    </row>
    <row r="455" spans="4:14">
      <c r="D455" t="b">
        <f>ISTEXT('Background Chem'!D455)</f>
        <v>1</v>
      </c>
      <c r="E455" t="b">
        <f>ISTEXT('Background Chem'!E455)</f>
        <v>1</v>
      </c>
      <c r="F455" t="b">
        <f>ISTEXT('Background Chem'!F455)</f>
        <v>1</v>
      </c>
      <c r="G455" t="b">
        <f>ISTEXT('Background Chem'!G455)</f>
        <v>1</v>
      </c>
      <c r="H455" t="b">
        <f>ISTEXT('Background Chem'!H455)</f>
        <v>1</v>
      </c>
      <c r="I455" t="b">
        <f>ISTEXT('Background Chem'!I455)</f>
        <v>1</v>
      </c>
      <c r="J455" t="b">
        <f>ISTEXT('Background Chem'!J455)</f>
        <v>1</v>
      </c>
      <c r="K455" t="b">
        <f>ISTEXT('Background Chem'!K455)</f>
        <v>0</v>
      </c>
      <c r="L455" t="b">
        <f>ISTEXT('Background Chem'!L455)</f>
        <v>0</v>
      </c>
      <c r="M455" t="b">
        <f>ISTEXT('Background Chem'!M455)</f>
        <v>1</v>
      </c>
      <c r="N455" t="b">
        <f>ISTEXT('Background Chem'!N455)</f>
        <v>0</v>
      </c>
    </row>
    <row r="456" spans="4:14">
      <c r="D456" t="b">
        <f>ISTEXT('Background Chem'!D456)</f>
        <v>0</v>
      </c>
      <c r="E456" t="b">
        <f>ISTEXT('Background Chem'!E456)</f>
        <v>1</v>
      </c>
      <c r="F456" t="b">
        <f>ISTEXT('Background Chem'!F456)</f>
        <v>1</v>
      </c>
      <c r="G456" t="b">
        <f>ISTEXT('Background Chem'!G456)</f>
        <v>1</v>
      </c>
      <c r="H456" t="b">
        <f>ISTEXT('Background Chem'!H456)</f>
        <v>1</v>
      </c>
      <c r="I456" t="b">
        <f>ISTEXT('Background Chem'!I456)</f>
        <v>1</v>
      </c>
      <c r="J456" t="b">
        <f>ISTEXT('Background Chem'!J456)</f>
        <v>0</v>
      </c>
      <c r="K456" t="b">
        <f>ISTEXT('Background Chem'!K456)</f>
        <v>0</v>
      </c>
      <c r="L456" t="b">
        <f>ISTEXT('Background Chem'!L456)</f>
        <v>1</v>
      </c>
      <c r="M456" t="b">
        <f>ISTEXT('Background Chem'!M456)</f>
        <v>0</v>
      </c>
      <c r="N456" t="b">
        <f>ISTEXT('Background Chem'!N456)</f>
        <v>0</v>
      </c>
    </row>
    <row r="457" spans="4:14">
      <c r="D457" t="b">
        <f>ISTEXT('Background Chem'!D457)</f>
        <v>0</v>
      </c>
      <c r="E457" t="b">
        <f>ISTEXT('Background Chem'!E457)</f>
        <v>0</v>
      </c>
      <c r="F457" t="b">
        <f>ISTEXT('Background Chem'!F457)</f>
        <v>0</v>
      </c>
      <c r="G457" t="b">
        <f>ISTEXT('Background Chem'!G457)</f>
        <v>1</v>
      </c>
      <c r="H457" t="b">
        <f>ISTEXT('Background Chem'!H457)</f>
        <v>1</v>
      </c>
      <c r="I457" t="b">
        <f>ISTEXT('Background Chem'!I457)</f>
        <v>0</v>
      </c>
      <c r="J457" t="b">
        <f>ISTEXT('Background Chem'!J457)</f>
        <v>0</v>
      </c>
      <c r="K457" t="b">
        <f>ISTEXT('Background Chem'!K457)</f>
        <v>0</v>
      </c>
      <c r="L457" t="b">
        <f>ISTEXT('Background Chem'!L457)</f>
        <v>0</v>
      </c>
      <c r="M457" t="b">
        <f>ISTEXT('Background Chem'!M457)</f>
        <v>0</v>
      </c>
      <c r="N457" t="b">
        <f>ISTEXT('Background Chem'!N457)</f>
        <v>0</v>
      </c>
    </row>
    <row r="458" spans="4:14">
      <c r="D458" t="b">
        <f>ISTEXT('Background Chem'!D458)</f>
        <v>0</v>
      </c>
      <c r="E458" t="b">
        <f>ISTEXT('Background Chem'!E458)</f>
        <v>1</v>
      </c>
      <c r="F458" t="b">
        <f>ISTEXT('Background Chem'!F458)</f>
        <v>0</v>
      </c>
      <c r="G458" t="b">
        <f>ISTEXT('Background Chem'!G458)</f>
        <v>0</v>
      </c>
      <c r="H458" t="b">
        <f>ISTEXT('Background Chem'!H458)</f>
        <v>0</v>
      </c>
      <c r="I458" t="b">
        <f>ISTEXT('Background Chem'!I458)</f>
        <v>0</v>
      </c>
      <c r="J458" t="b">
        <f>ISTEXT('Background Chem'!J458)</f>
        <v>0</v>
      </c>
      <c r="K458" t="b">
        <f>ISTEXT('Background Chem'!K458)</f>
        <v>0</v>
      </c>
      <c r="L458" t="b">
        <f>ISTEXT('Background Chem'!L458)</f>
        <v>0</v>
      </c>
      <c r="M458" t="b">
        <f>ISTEXT('Background Chem'!M458)</f>
        <v>0</v>
      </c>
      <c r="N458" t="b">
        <f>ISTEXT('Background Chem'!N458)</f>
        <v>0</v>
      </c>
    </row>
    <row r="459" spans="4:14">
      <c r="D459" t="b">
        <f>ISTEXT('Background Chem'!D459)</f>
        <v>1</v>
      </c>
      <c r="E459" t="b">
        <f>ISTEXT('Background Chem'!E459)</f>
        <v>1</v>
      </c>
      <c r="F459" t="b">
        <f>ISTEXT('Background Chem'!F459)</f>
        <v>1</v>
      </c>
      <c r="G459" t="b">
        <f>ISTEXT('Background Chem'!G459)</f>
        <v>1</v>
      </c>
      <c r="H459" t="b">
        <f>ISTEXT('Background Chem'!H459)</f>
        <v>0</v>
      </c>
      <c r="I459" t="b">
        <f>ISTEXT('Background Chem'!I459)</f>
        <v>1</v>
      </c>
      <c r="J459" t="b">
        <f>ISTEXT('Background Chem'!J459)</f>
        <v>0</v>
      </c>
      <c r="K459" t="b">
        <f>ISTEXT('Background Chem'!K459)</f>
        <v>0</v>
      </c>
      <c r="L459" t="b">
        <f>ISTEXT('Background Chem'!L459)</f>
        <v>1</v>
      </c>
      <c r="M459" t="b">
        <f>ISTEXT('Background Chem'!M459)</f>
        <v>0</v>
      </c>
      <c r="N459" t="b">
        <f>ISTEXT('Background Chem'!N459)</f>
        <v>0</v>
      </c>
    </row>
    <row r="460" spans="4:14">
      <c r="D460" t="b">
        <f>ISTEXT('Background Chem'!D460)</f>
        <v>1</v>
      </c>
      <c r="E460" t="b">
        <f>ISTEXT('Background Chem'!E460)</f>
        <v>1</v>
      </c>
      <c r="F460" t="b">
        <f>ISTEXT('Background Chem'!F460)</f>
        <v>1</v>
      </c>
      <c r="G460" t="b">
        <f>ISTEXT('Background Chem'!G460)</f>
        <v>1</v>
      </c>
      <c r="H460" t="b">
        <f>ISTEXT('Background Chem'!H460)</f>
        <v>1</v>
      </c>
      <c r="I460" t="b">
        <f>ISTEXT('Background Chem'!I460)</f>
        <v>0</v>
      </c>
      <c r="J460" t="b">
        <f>ISTEXT('Background Chem'!J460)</f>
        <v>1</v>
      </c>
      <c r="K460" t="b">
        <f>ISTEXT('Background Chem'!K460)</f>
        <v>0</v>
      </c>
      <c r="L460" t="b">
        <f>ISTEXT('Background Chem'!L460)</f>
        <v>0</v>
      </c>
      <c r="M460" t="b">
        <f>ISTEXT('Background Chem'!M460)</f>
        <v>1</v>
      </c>
      <c r="N460" t="b">
        <f>ISTEXT('Background Chem'!N460)</f>
        <v>0</v>
      </c>
    </row>
    <row r="461" spans="4:14">
      <c r="D461" t="b">
        <f>ISTEXT('Background Chem'!D461)</f>
        <v>1</v>
      </c>
      <c r="E461" t="b">
        <f>ISTEXT('Background Chem'!E461)</f>
        <v>0</v>
      </c>
      <c r="F461" t="b">
        <f>ISTEXT('Background Chem'!F461)</f>
        <v>0</v>
      </c>
      <c r="G461" t="b">
        <f>ISTEXT('Background Chem'!G461)</f>
        <v>1</v>
      </c>
      <c r="H461" t="b">
        <f>ISTEXT('Background Chem'!H461)</f>
        <v>0</v>
      </c>
      <c r="I461" t="b">
        <f>ISTEXT('Background Chem'!I461)</f>
        <v>1</v>
      </c>
      <c r="J461" t="b">
        <f>ISTEXT('Background Chem'!J461)</f>
        <v>0</v>
      </c>
      <c r="K461" t="b">
        <f>ISTEXT('Background Chem'!K461)</f>
        <v>1</v>
      </c>
      <c r="L461" t="b">
        <f>ISTEXT('Background Chem'!L461)</f>
        <v>1</v>
      </c>
      <c r="M461" t="b">
        <f>ISTEXT('Background Chem'!M461)</f>
        <v>1</v>
      </c>
      <c r="N461" t="b">
        <f>ISTEXT('Background Chem'!N461)</f>
        <v>0</v>
      </c>
    </row>
    <row r="462" spans="4:14">
      <c r="D462" t="b">
        <f>ISTEXT('Background Chem'!D462)</f>
        <v>1</v>
      </c>
      <c r="E462" t="b">
        <f>ISTEXT('Background Chem'!E462)</f>
        <v>1</v>
      </c>
      <c r="F462" t="b">
        <f>ISTEXT('Background Chem'!F462)</f>
        <v>1</v>
      </c>
      <c r="G462" t="b">
        <f>ISTEXT('Background Chem'!G462)</f>
        <v>1</v>
      </c>
      <c r="H462" t="b">
        <f>ISTEXT('Background Chem'!H462)</f>
        <v>1</v>
      </c>
      <c r="I462" t="b">
        <f>ISTEXT('Background Chem'!I462)</f>
        <v>0</v>
      </c>
      <c r="J462" t="b">
        <f>ISTEXT('Background Chem'!J462)</f>
        <v>0</v>
      </c>
      <c r="K462" t="b">
        <f>ISTEXT('Background Chem'!K462)</f>
        <v>0</v>
      </c>
      <c r="L462" t="b">
        <f>ISTEXT('Background Chem'!L462)</f>
        <v>0</v>
      </c>
      <c r="M462" t="b">
        <f>ISTEXT('Background Chem'!M462)</f>
        <v>0</v>
      </c>
      <c r="N462" t="b">
        <f>ISTEXT('Background Chem'!N462)</f>
        <v>0</v>
      </c>
    </row>
    <row r="463" spans="4:14">
      <c r="D463" t="b">
        <f>ISTEXT('Background Chem'!D463)</f>
        <v>1</v>
      </c>
      <c r="E463" t="b">
        <f>ISTEXT('Background Chem'!E463)</f>
        <v>1</v>
      </c>
      <c r="F463" t="b">
        <f>ISTEXT('Background Chem'!F463)</f>
        <v>0</v>
      </c>
      <c r="G463" t="b">
        <f>ISTEXT('Background Chem'!G463)</f>
        <v>1</v>
      </c>
      <c r="H463" t="b">
        <f>ISTEXT('Background Chem'!H463)</f>
        <v>1</v>
      </c>
      <c r="I463" t="b">
        <f>ISTEXT('Background Chem'!I463)</f>
        <v>1</v>
      </c>
      <c r="J463" t="b">
        <f>ISTEXT('Background Chem'!J463)</f>
        <v>1</v>
      </c>
      <c r="K463" t="b">
        <f>ISTEXT('Background Chem'!K463)</f>
        <v>1</v>
      </c>
      <c r="L463" t="b">
        <f>ISTEXT('Background Chem'!L463)</f>
        <v>1</v>
      </c>
      <c r="M463" t="b">
        <f>ISTEXT('Background Chem'!M463)</f>
        <v>1</v>
      </c>
      <c r="N463" t="b">
        <f>ISTEXT('Background Chem'!N463)</f>
        <v>0</v>
      </c>
    </row>
    <row r="464" spans="4:14">
      <c r="D464" t="b">
        <f>ISTEXT('Background Chem'!D464)</f>
        <v>0</v>
      </c>
      <c r="E464" t="b">
        <f>ISTEXT('Background Chem'!E464)</f>
        <v>0</v>
      </c>
      <c r="F464" t="b">
        <f>ISTEXT('Background Chem'!F464)</f>
        <v>0</v>
      </c>
      <c r="G464" t="b">
        <f>ISTEXT('Background Chem'!G464)</f>
        <v>1</v>
      </c>
      <c r="H464" t="b">
        <f>ISTEXT('Background Chem'!H464)</f>
        <v>1</v>
      </c>
      <c r="I464" t="b">
        <f>ISTEXT('Background Chem'!I464)</f>
        <v>1</v>
      </c>
      <c r="J464" t="b">
        <f>ISTEXT('Background Chem'!J464)</f>
        <v>1</v>
      </c>
      <c r="K464" t="b">
        <f>ISTEXT('Background Chem'!K464)</f>
        <v>1</v>
      </c>
      <c r="L464" t="b">
        <f>ISTEXT('Background Chem'!L464)</f>
        <v>0</v>
      </c>
      <c r="M464" t="b">
        <f>ISTEXT('Background Chem'!M464)</f>
        <v>1</v>
      </c>
      <c r="N464" t="b">
        <f>ISTEXT('Background Chem'!N464)</f>
        <v>0</v>
      </c>
    </row>
    <row r="465" spans="4:14">
      <c r="D465" t="b">
        <f>ISTEXT('Background Chem'!D465)</f>
        <v>1</v>
      </c>
      <c r="E465" t="b">
        <f>ISTEXT('Background Chem'!E465)</f>
        <v>1</v>
      </c>
      <c r="F465" t="b">
        <f>ISTEXT('Background Chem'!F465)</f>
        <v>0</v>
      </c>
      <c r="G465" t="b">
        <f>ISTEXT('Background Chem'!G465)</f>
        <v>0</v>
      </c>
      <c r="H465" t="b">
        <f>ISTEXT('Background Chem'!H465)</f>
        <v>1</v>
      </c>
      <c r="I465" t="b">
        <f>ISTEXT('Background Chem'!I465)</f>
        <v>1</v>
      </c>
      <c r="J465" t="b">
        <f>ISTEXT('Background Chem'!J465)</f>
        <v>1</v>
      </c>
      <c r="K465" t="b">
        <f>ISTEXT('Background Chem'!K465)</f>
        <v>1</v>
      </c>
      <c r="L465" t="b">
        <f>ISTEXT('Background Chem'!L465)</f>
        <v>1</v>
      </c>
      <c r="M465" t="b">
        <f>ISTEXT('Background Chem'!M465)</f>
        <v>0</v>
      </c>
      <c r="N465" t="b">
        <f>ISTEXT('Background Chem'!N465)</f>
        <v>0</v>
      </c>
    </row>
    <row r="466" spans="4:14">
      <c r="D466" t="b">
        <f>ISTEXT('Background Chem'!D466)</f>
        <v>1</v>
      </c>
      <c r="E466" t="b">
        <f>ISTEXT('Background Chem'!E466)</f>
        <v>1</v>
      </c>
      <c r="F466" t="b">
        <f>ISTEXT('Background Chem'!F466)</f>
        <v>1</v>
      </c>
      <c r="G466" t="b">
        <f>ISTEXT('Background Chem'!G466)</f>
        <v>0</v>
      </c>
      <c r="H466" t="b">
        <f>ISTEXT('Background Chem'!H466)</f>
        <v>1</v>
      </c>
      <c r="I466" t="b">
        <f>ISTEXT('Background Chem'!I466)</f>
        <v>1</v>
      </c>
      <c r="J466" t="b">
        <f>ISTEXT('Background Chem'!J466)</f>
        <v>1</v>
      </c>
      <c r="K466" t="b">
        <f>ISTEXT('Background Chem'!K466)</f>
        <v>1</v>
      </c>
      <c r="L466" t="b">
        <f>ISTEXT('Background Chem'!L466)</f>
        <v>1</v>
      </c>
      <c r="M466" t="b">
        <f>ISTEXT('Background Chem'!M466)</f>
        <v>1</v>
      </c>
      <c r="N466" t="b">
        <f>ISTEXT('Background Chem'!N466)</f>
        <v>0</v>
      </c>
    </row>
    <row r="467" spans="4:14">
      <c r="D467" t="b">
        <f>ISTEXT('Background Chem'!D467)</f>
        <v>1</v>
      </c>
      <c r="E467" t="b">
        <f>ISTEXT('Background Chem'!E467)</f>
        <v>0</v>
      </c>
      <c r="F467" t="b">
        <f>ISTEXT('Background Chem'!F467)</f>
        <v>1</v>
      </c>
      <c r="G467" t="b">
        <f>ISTEXT('Background Chem'!G467)</f>
        <v>1</v>
      </c>
      <c r="H467" t="b">
        <f>ISTEXT('Background Chem'!H467)</f>
        <v>1</v>
      </c>
      <c r="I467" t="b">
        <f>ISTEXT('Background Chem'!I467)</f>
        <v>1</v>
      </c>
      <c r="J467" t="b">
        <f>ISTEXT('Background Chem'!J467)</f>
        <v>1</v>
      </c>
      <c r="K467" t="b">
        <f>ISTEXT('Background Chem'!K467)</f>
        <v>1</v>
      </c>
      <c r="L467" t="b">
        <f>ISTEXT('Background Chem'!L467)</f>
        <v>1</v>
      </c>
      <c r="M467" t="b">
        <f>ISTEXT('Background Chem'!M467)</f>
        <v>1</v>
      </c>
      <c r="N467" t="b">
        <f>ISTEXT('Background Chem'!N467)</f>
        <v>0</v>
      </c>
    </row>
    <row r="468" spans="4:14">
      <c r="D468" t="b">
        <f>ISTEXT('Background Chem'!D468)</f>
        <v>1</v>
      </c>
      <c r="E468" t="b">
        <f>ISTEXT('Background Chem'!E468)</f>
        <v>1</v>
      </c>
      <c r="F468" t="b">
        <f>ISTEXT('Background Chem'!F468)</f>
        <v>1</v>
      </c>
      <c r="G468" t="b">
        <f>ISTEXT('Background Chem'!G468)</f>
        <v>1</v>
      </c>
      <c r="H468" t="b">
        <f>ISTEXT('Background Chem'!H468)</f>
        <v>1</v>
      </c>
      <c r="I468" t="b">
        <f>ISTEXT('Background Chem'!I468)</f>
        <v>1</v>
      </c>
      <c r="J468" t="b">
        <f>ISTEXT('Background Chem'!J468)</f>
        <v>1</v>
      </c>
      <c r="K468" t="b">
        <f>ISTEXT('Background Chem'!K468)</f>
        <v>1</v>
      </c>
      <c r="L468" t="b">
        <f>ISTEXT('Background Chem'!L468)</f>
        <v>1</v>
      </c>
      <c r="M468" t="b">
        <f>ISTEXT('Background Chem'!M468)</f>
        <v>1</v>
      </c>
      <c r="N468" t="b">
        <f>ISTEXT('Background Chem'!N468)</f>
        <v>0</v>
      </c>
    </row>
    <row r="469" spans="4:14">
      <c r="D469" t="b">
        <f>ISTEXT('Background Chem'!D469)</f>
        <v>1</v>
      </c>
      <c r="E469" t="b">
        <f>ISTEXT('Background Chem'!E469)</f>
        <v>1</v>
      </c>
      <c r="F469" t="b">
        <f>ISTEXT('Background Chem'!F469)</f>
        <v>1</v>
      </c>
      <c r="G469" t="b">
        <f>ISTEXT('Background Chem'!G469)</f>
        <v>1</v>
      </c>
      <c r="H469" t="b">
        <f>ISTEXT('Background Chem'!H469)</f>
        <v>1</v>
      </c>
      <c r="I469" t="b">
        <f>ISTEXT('Background Chem'!I469)</f>
        <v>1</v>
      </c>
      <c r="J469" t="b">
        <f>ISTEXT('Background Chem'!J469)</f>
        <v>0</v>
      </c>
      <c r="K469" t="b">
        <f>ISTEXT('Background Chem'!K469)</f>
        <v>1</v>
      </c>
      <c r="L469" t="b">
        <f>ISTEXT('Background Chem'!L469)</f>
        <v>1</v>
      </c>
      <c r="M469" t="b">
        <f>ISTEXT('Background Chem'!M469)</f>
        <v>1</v>
      </c>
      <c r="N469" t="b">
        <f>ISTEXT('Background Chem'!N469)</f>
        <v>0</v>
      </c>
    </row>
    <row r="470" spans="4:14">
      <c r="D470" t="b">
        <f>ISTEXT('Background Chem'!D470)</f>
        <v>1</v>
      </c>
      <c r="E470" t="b">
        <f>ISTEXT('Background Chem'!E470)</f>
        <v>1</v>
      </c>
      <c r="F470" t="b">
        <f>ISTEXT('Background Chem'!F470)</f>
        <v>1</v>
      </c>
      <c r="G470" t="b">
        <f>ISTEXT('Background Chem'!G470)</f>
        <v>1</v>
      </c>
      <c r="H470" t="b">
        <f>ISTEXT('Background Chem'!H470)</f>
        <v>1</v>
      </c>
      <c r="I470" t="b">
        <f>ISTEXT('Background Chem'!I470)</f>
        <v>1</v>
      </c>
      <c r="J470" t="b">
        <f>ISTEXT('Background Chem'!J470)</f>
        <v>0</v>
      </c>
      <c r="K470" t="b">
        <f>ISTEXT('Background Chem'!K470)</f>
        <v>0</v>
      </c>
      <c r="L470" t="b">
        <f>ISTEXT('Background Chem'!L470)</f>
        <v>0</v>
      </c>
      <c r="M470" t="b">
        <f>ISTEXT('Background Chem'!M470)</f>
        <v>1</v>
      </c>
      <c r="N470" t="b">
        <f>ISTEXT('Background Chem'!N470)</f>
        <v>0</v>
      </c>
    </row>
    <row r="471" spans="4:14">
      <c r="D471" t="b">
        <f>ISTEXT('Background Chem'!D471)</f>
        <v>0</v>
      </c>
      <c r="E471" t="b">
        <f>ISTEXT('Background Chem'!E471)</f>
        <v>1</v>
      </c>
      <c r="F471" t="b">
        <f>ISTEXT('Background Chem'!F471)</f>
        <v>1</v>
      </c>
      <c r="G471" t="b">
        <f>ISTEXT('Background Chem'!G471)</f>
        <v>1</v>
      </c>
      <c r="H471" t="b">
        <f>ISTEXT('Background Chem'!H471)</f>
        <v>1</v>
      </c>
      <c r="I471" t="b">
        <f>ISTEXT('Background Chem'!I471)</f>
        <v>1</v>
      </c>
      <c r="J471" t="b">
        <f>ISTEXT('Background Chem'!J471)</f>
        <v>1</v>
      </c>
      <c r="K471" t="b">
        <f>ISTEXT('Background Chem'!K471)</f>
        <v>1</v>
      </c>
      <c r="L471" t="b">
        <f>ISTEXT('Background Chem'!L471)</f>
        <v>1</v>
      </c>
      <c r="M471" t="b">
        <f>ISTEXT('Background Chem'!M471)</f>
        <v>0</v>
      </c>
      <c r="N471" t="b">
        <f>ISTEXT('Background Chem'!N471)</f>
        <v>0</v>
      </c>
    </row>
    <row r="472" spans="4:14">
      <c r="D472" t="b">
        <f>ISTEXT('Background Chem'!D472)</f>
        <v>1</v>
      </c>
      <c r="E472" t="b">
        <f>ISTEXT('Background Chem'!E472)</f>
        <v>1</v>
      </c>
      <c r="F472" t="b">
        <f>ISTEXT('Background Chem'!F472)</f>
        <v>1</v>
      </c>
      <c r="G472" t="b">
        <f>ISTEXT('Background Chem'!G472)</f>
        <v>1</v>
      </c>
      <c r="H472" t="b">
        <f>ISTEXT('Background Chem'!H472)</f>
        <v>1</v>
      </c>
      <c r="I472" t="b">
        <f>ISTEXT('Background Chem'!I472)</f>
        <v>1</v>
      </c>
      <c r="J472" t="b">
        <f>ISTEXT('Background Chem'!J472)</f>
        <v>1</v>
      </c>
      <c r="K472" t="b">
        <f>ISTEXT('Background Chem'!K472)</f>
        <v>1</v>
      </c>
      <c r="L472" t="b">
        <f>ISTEXT('Background Chem'!L472)</f>
        <v>1</v>
      </c>
      <c r="M472" t="b">
        <f>ISTEXT('Background Chem'!M472)</f>
        <v>0</v>
      </c>
      <c r="N472" t="b">
        <f>ISTEXT('Background Chem'!N472)</f>
        <v>0</v>
      </c>
    </row>
    <row r="473" spans="4:14">
      <c r="D473" t="b">
        <f>ISTEXT('Background Chem'!D473)</f>
        <v>1</v>
      </c>
      <c r="E473" t="b">
        <f>ISTEXT('Background Chem'!E473)</f>
        <v>1</v>
      </c>
      <c r="F473" t="b">
        <f>ISTEXT('Background Chem'!F473)</f>
        <v>1</v>
      </c>
      <c r="G473" t="b">
        <f>ISTEXT('Background Chem'!G473)</f>
        <v>1</v>
      </c>
      <c r="H473" t="b">
        <f>ISTEXT('Background Chem'!H473)</f>
        <v>1</v>
      </c>
      <c r="I473" t="b">
        <f>ISTEXT('Background Chem'!I473)</f>
        <v>0</v>
      </c>
      <c r="J473" t="b">
        <f>ISTEXT('Background Chem'!J473)</f>
        <v>1</v>
      </c>
      <c r="K473" t="b">
        <f>ISTEXT('Background Chem'!K473)</f>
        <v>1</v>
      </c>
      <c r="L473" t="b">
        <f>ISTEXT('Background Chem'!L473)</f>
        <v>1</v>
      </c>
      <c r="M473" t="b">
        <f>ISTEXT('Background Chem'!M473)</f>
        <v>0</v>
      </c>
      <c r="N473" t="b">
        <f>ISTEXT('Background Chem'!N473)</f>
        <v>0</v>
      </c>
    </row>
    <row r="474" spans="4:14">
      <c r="D474" t="b">
        <f>ISTEXT('Background Chem'!D474)</f>
        <v>1</v>
      </c>
      <c r="E474" t="b">
        <f>ISTEXT('Background Chem'!E474)</f>
        <v>1</v>
      </c>
      <c r="F474" t="b">
        <f>ISTEXT('Background Chem'!F474)</f>
        <v>1</v>
      </c>
      <c r="G474" t="b">
        <f>ISTEXT('Background Chem'!G474)</f>
        <v>1</v>
      </c>
      <c r="H474" t="b">
        <f>ISTEXT('Background Chem'!H474)</f>
        <v>1</v>
      </c>
      <c r="I474" t="b">
        <f>ISTEXT('Background Chem'!I474)</f>
        <v>1</v>
      </c>
      <c r="J474" t="b">
        <f>ISTEXT('Background Chem'!J474)</f>
        <v>1</v>
      </c>
      <c r="K474" t="b">
        <f>ISTEXT('Background Chem'!K474)</f>
        <v>1</v>
      </c>
      <c r="L474" t="b">
        <f>ISTEXT('Background Chem'!L474)</f>
        <v>1</v>
      </c>
      <c r="M474" t="b">
        <f>ISTEXT('Background Chem'!M474)</f>
        <v>0</v>
      </c>
      <c r="N474" t="b">
        <f>ISTEXT('Background Chem'!N474)</f>
        <v>0</v>
      </c>
    </row>
    <row r="475" spans="4:14">
      <c r="D475" t="b">
        <f>ISTEXT('Background Chem'!D475)</f>
        <v>1</v>
      </c>
      <c r="E475" t="b">
        <f>ISTEXT('Background Chem'!E475)</f>
        <v>1</v>
      </c>
      <c r="F475" t="b">
        <f>ISTEXT('Background Chem'!F475)</f>
        <v>1</v>
      </c>
      <c r="G475" t="b">
        <f>ISTEXT('Background Chem'!G475)</f>
        <v>0</v>
      </c>
      <c r="H475" t="b">
        <f>ISTEXT('Background Chem'!H475)</f>
        <v>1</v>
      </c>
      <c r="I475" t="b">
        <f>ISTEXT('Background Chem'!I475)</f>
        <v>1</v>
      </c>
      <c r="J475" t="b">
        <f>ISTEXT('Background Chem'!J475)</f>
        <v>1</v>
      </c>
      <c r="K475" t="b">
        <f>ISTEXT('Background Chem'!K475)</f>
        <v>1</v>
      </c>
      <c r="L475" t="b">
        <f>ISTEXT('Background Chem'!L475)</f>
        <v>1</v>
      </c>
      <c r="M475" t="b">
        <f>ISTEXT('Background Chem'!M475)</f>
        <v>1</v>
      </c>
      <c r="N475" t="b">
        <f>ISTEXT('Background Chem'!N475)</f>
        <v>0</v>
      </c>
    </row>
    <row r="476" spans="4:14">
      <c r="D476" t="b">
        <f>ISTEXT('Background Chem'!D476)</f>
        <v>1</v>
      </c>
      <c r="E476" t="b">
        <f>ISTEXT('Background Chem'!E476)</f>
        <v>1</v>
      </c>
      <c r="F476" t="b">
        <f>ISTEXT('Background Chem'!F476)</f>
        <v>1</v>
      </c>
      <c r="G476" t="b">
        <f>ISTEXT('Background Chem'!G476)</f>
        <v>1</v>
      </c>
      <c r="H476" t="b">
        <f>ISTEXT('Background Chem'!H476)</f>
        <v>1</v>
      </c>
      <c r="I476" t="b">
        <f>ISTEXT('Background Chem'!I476)</f>
        <v>1</v>
      </c>
      <c r="J476" t="b">
        <f>ISTEXT('Background Chem'!J476)</f>
        <v>1</v>
      </c>
      <c r="K476" t="b">
        <f>ISTEXT('Background Chem'!K476)</f>
        <v>1</v>
      </c>
      <c r="L476" t="b">
        <f>ISTEXT('Background Chem'!L476)</f>
        <v>1</v>
      </c>
      <c r="M476" t="b">
        <f>ISTEXT('Background Chem'!M476)</f>
        <v>1</v>
      </c>
      <c r="N476" t="b">
        <f>ISTEXT('Background Chem'!N476)</f>
        <v>0</v>
      </c>
    </row>
    <row r="477" spans="4:14">
      <c r="D477" t="b">
        <f>ISTEXT('Background Chem'!D477)</f>
        <v>1</v>
      </c>
      <c r="E477" t="b">
        <f>ISTEXT('Background Chem'!E477)</f>
        <v>1</v>
      </c>
      <c r="F477" t="b">
        <f>ISTEXT('Background Chem'!F477)</f>
        <v>1</v>
      </c>
      <c r="G477" t="b">
        <f>ISTEXT('Background Chem'!G477)</f>
        <v>1</v>
      </c>
      <c r="H477" t="b">
        <f>ISTEXT('Background Chem'!H477)</f>
        <v>1</v>
      </c>
      <c r="I477" t="b">
        <f>ISTEXT('Background Chem'!I477)</f>
        <v>1</v>
      </c>
      <c r="J477" t="b">
        <f>ISTEXT('Background Chem'!J477)</f>
        <v>1</v>
      </c>
      <c r="K477" t="b">
        <f>ISTEXT('Background Chem'!K477)</f>
        <v>1</v>
      </c>
      <c r="L477" t="b">
        <f>ISTEXT('Background Chem'!L477)</f>
        <v>1</v>
      </c>
      <c r="M477" t="b">
        <f>ISTEXT('Background Chem'!M477)</f>
        <v>0</v>
      </c>
      <c r="N477" t="b">
        <f>ISTEXT('Background Chem'!N477)</f>
        <v>0</v>
      </c>
    </row>
    <row r="478" spans="4:14">
      <c r="D478" t="b">
        <f>ISTEXT('Background Chem'!D478)</f>
        <v>1</v>
      </c>
      <c r="E478" t="b">
        <f>ISTEXT('Background Chem'!E478)</f>
        <v>1</v>
      </c>
      <c r="F478" t="b">
        <f>ISTEXT('Background Chem'!F478)</f>
        <v>0</v>
      </c>
      <c r="G478" t="b">
        <f>ISTEXT('Background Chem'!G478)</f>
        <v>1</v>
      </c>
      <c r="H478" t="b">
        <f>ISTEXT('Background Chem'!H478)</f>
        <v>1</v>
      </c>
      <c r="I478" t="b">
        <f>ISTEXT('Background Chem'!I478)</f>
        <v>1</v>
      </c>
      <c r="J478" t="b">
        <f>ISTEXT('Background Chem'!J478)</f>
        <v>0</v>
      </c>
      <c r="K478" t="b">
        <f>ISTEXT('Background Chem'!K478)</f>
        <v>1</v>
      </c>
      <c r="L478" t="b">
        <f>ISTEXT('Background Chem'!L478)</f>
        <v>1</v>
      </c>
      <c r="M478" t="b">
        <f>ISTEXT('Background Chem'!M478)</f>
        <v>1</v>
      </c>
      <c r="N478" t="b">
        <f>ISTEXT('Background Chem'!N478)</f>
        <v>0</v>
      </c>
    </row>
    <row r="479" spans="4:14">
      <c r="D479" t="b">
        <f>ISTEXT('Background Chem'!D479)</f>
        <v>0</v>
      </c>
      <c r="E479" t="b">
        <f>ISTEXT('Background Chem'!E479)</f>
        <v>0</v>
      </c>
      <c r="F479" t="b">
        <f>ISTEXT('Background Chem'!F479)</f>
        <v>0</v>
      </c>
      <c r="G479" t="b">
        <f>ISTEXT('Background Chem'!G479)</f>
        <v>0</v>
      </c>
      <c r="H479" t="b">
        <f>ISTEXT('Background Chem'!H479)</f>
        <v>0</v>
      </c>
      <c r="I479" t="b">
        <f>ISTEXT('Background Chem'!I479)</f>
        <v>0</v>
      </c>
      <c r="J479" t="b">
        <f>ISTEXT('Background Chem'!J479)</f>
        <v>0</v>
      </c>
      <c r="K479" t="b">
        <f>ISTEXT('Background Chem'!K479)</f>
        <v>0</v>
      </c>
      <c r="L479" t="b">
        <f>ISTEXT('Background Chem'!L479)</f>
        <v>0</v>
      </c>
      <c r="M479" t="b">
        <f>ISTEXT('Background Chem'!M479)</f>
        <v>0</v>
      </c>
      <c r="N479" t="b">
        <f>ISTEXT('Background Chem'!N479)</f>
        <v>0</v>
      </c>
    </row>
    <row r="480" spans="4:14">
      <c r="D480" t="b">
        <f>ISTEXT('Background Chem'!D480)</f>
        <v>0</v>
      </c>
      <c r="E480" t="b">
        <f>ISTEXT('Background Chem'!E480)</f>
        <v>0</v>
      </c>
      <c r="F480" t="b">
        <f>ISTEXT('Background Chem'!F480)</f>
        <v>0</v>
      </c>
      <c r="G480" t="b">
        <f>ISTEXT('Background Chem'!G480)</f>
        <v>0</v>
      </c>
      <c r="H480" t="b">
        <f>ISTEXT('Background Chem'!H480)</f>
        <v>0</v>
      </c>
      <c r="I480" t="b">
        <f>ISTEXT('Background Chem'!I480)</f>
        <v>0</v>
      </c>
      <c r="J480" t="b">
        <f>ISTEXT('Background Chem'!J480)</f>
        <v>0</v>
      </c>
      <c r="K480" t="b">
        <f>ISTEXT('Background Chem'!K480)</f>
        <v>0</v>
      </c>
      <c r="L480" t="b">
        <f>ISTEXT('Background Chem'!L480)</f>
        <v>0</v>
      </c>
      <c r="M480" t="b">
        <f>ISTEXT('Background Chem'!M480)</f>
        <v>0</v>
      </c>
      <c r="N480" t="b">
        <f>ISTEXT('Background Chem'!N480)</f>
        <v>0</v>
      </c>
    </row>
    <row r="481" spans="4:14">
      <c r="D481" t="b">
        <f>ISTEXT('Background Chem'!D481)</f>
        <v>0</v>
      </c>
      <c r="E481" t="b">
        <f>ISTEXT('Background Chem'!E481)</f>
        <v>0</v>
      </c>
      <c r="F481" t="b">
        <f>ISTEXT('Background Chem'!F481)</f>
        <v>0</v>
      </c>
      <c r="G481" t="b">
        <f>ISTEXT('Background Chem'!G481)</f>
        <v>0</v>
      </c>
      <c r="H481" t="b">
        <f>ISTEXT('Background Chem'!H481)</f>
        <v>0</v>
      </c>
      <c r="I481" t="b">
        <f>ISTEXT('Background Chem'!I481)</f>
        <v>0</v>
      </c>
      <c r="J481" t="b">
        <f>ISTEXT('Background Chem'!J481)</f>
        <v>0</v>
      </c>
      <c r="K481" t="b">
        <f>ISTEXT('Background Chem'!K481)</f>
        <v>0</v>
      </c>
      <c r="L481" t="b">
        <f>ISTEXT('Background Chem'!L481)</f>
        <v>0</v>
      </c>
      <c r="M481" t="b">
        <f>ISTEXT('Background Chem'!M481)</f>
        <v>0</v>
      </c>
      <c r="N481" t="b">
        <f>ISTEXT('Background Chem'!N481)</f>
        <v>0</v>
      </c>
    </row>
    <row r="482" spans="4:14">
      <c r="D482" t="b">
        <f>ISTEXT('Background Chem'!D482)</f>
        <v>0</v>
      </c>
      <c r="E482" t="b">
        <f>ISTEXT('Background Chem'!E482)</f>
        <v>0</v>
      </c>
      <c r="F482" t="b">
        <f>ISTEXT('Background Chem'!F482)</f>
        <v>0</v>
      </c>
      <c r="G482" t="b">
        <f>ISTEXT('Background Chem'!G482)</f>
        <v>0</v>
      </c>
      <c r="H482" t="b">
        <f>ISTEXT('Background Chem'!H482)</f>
        <v>0</v>
      </c>
      <c r="I482" t="b">
        <f>ISTEXT('Background Chem'!I482)</f>
        <v>0</v>
      </c>
      <c r="J482" t="b">
        <f>ISTEXT('Background Chem'!J482)</f>
        <v>0</v>
      </c>
      <c r="K482" t="b">
        <f>ISTEXT('Background Chem'!K482)</f>
        <v>0</v>
      </c>
      <c r="L482" t="b">
        <f>ISTEXT('Background Chem'!L482)</f>
        <v>0</v>
      </c>
      <c r="M482" t="b">
        <f>ISTEXT('Background Chem'!M482)</f>
        <v>0</v>
      </c>
      <c r="N482" t="b">
        <f>ISTEXT('Background Chem'!N482)</f>
        <v>0</v>
      </c>
    </row>
    <row r="483" spans="4:14">
      <c r="D483" t="b">
        <f>ISTEXT('Background Chem'!D483)</f>
        <v>0</v>
      </c>
      <c r="E483" t="b">
        <f>ISTEXT('Background Chem'!E483)</f>
        <v>0</v>
      </c>
      <c r="F483" t="b">
        <f>ISTEXT('Background Chem'!F483)</f>
        <v>0</v>
      </c>
      <c r="G483" t="b">
        <f>ISTEXT('Background Chem'!G483)</f>
        <v>0</v>
      </c>
      <c r="H483" t="b">
        <f>ISTEXT('Background Chem'!H483)</f>
        <v>0</v>
      </c>
      <c r="I483" t="b">
        <f>ISTEXT('Background Chem'!I483)</f>
        <v>0</v>
      </c>
      <c r="J483" t="b">
        <f>ISTEXT('Background Chem'!J483)</f>
        <v>0</v>
      </c>
      <c r="K483" t="b">
        <f>ISTEXT('Background Chem'!K483)</f>
        <v>0</v>
      </c>
      <c r="L483" t="b">
        <f>ISTEXT('Background Chem'!L483)</f>
        <v>0</v>
      </c>
      <c r="M483" t="b">
        <f>ISTEXT('Background Chem'!M483)</f>
        <v>0</v>
      </c>
      <c r="N483" t="b">
        <f>ISTEXT('Background Chem'!N483)</f>
        <v>0</v>
      </c>
    </row>
    <row r="484" spans="4:14">
      <c r="D484" t="b">
        <f>ISTEXT('Background Chem'!D484)</f>
        <v>0</v>
      </c>
      <c r="E484" t="b">
        <f>ISTEXT('Background Chem'!E484)</f>
        <v>0</v>
      </c>
      <c r="F484" t="b">
        <f>ISTEXT('Background Chem'!F484)</f>
        <v>0</v>
      </c>
      <c r="G484" t="b">
        <f>ISTEXT('Background Chem'!G484)</f>
        <v>0</v>
      </c>
      <c r="H484" t="b">
        <f>ISTEXT('Background Chem'!H484)</f>
        <v>0</v>
      </c>
      <c r="I484" t="b">
        <f>ISTEXT('Background Chem'!I484)</f>
        <v>0</v>
      </c>
      <c r="J484" t="b">
        <f>ISTEXT('Background Chem'!J484)</f>
        <v>0</v>
      </c>
      <c r="K484" t="b">
        <f>ISTEXT('Background Chem'!K484)</f>
        <v>0</v>
      </c>
      <c r="L484" t="b">
        <f>ISTEXT('Background Chem'!L484)</f>
        <v>0</v>
      </c>
      <c r="M484" t="b">
        <f>ISTEXT('Background Chem'!M484)</f>
        <v>0</v>
      </c>
      <c r="N484" t="b">
        <f>ISTEXT('Background Chem'!N484)</f>
        <v>0</v>
      </c>
    </row>
    <row r="485" spans="4:14">
      <c r="D485" t="b">
        <f>ISTEXT('Background Chem'!D485)</f>
        <v>0</v>
      </c>
      <c r="E485" t="b">
        <f>ISTEXT('Background Chem'!E485)</f>
        <v>0</v>
      </c>
      <c r="F485" t="b">
        <f>ISTEXT('Background Chem'!F485)</f>
        <v>0</v>
      </c>
      <c r="G485" t="b">
        <f>ISTEXT('Background Chem'!G485)</f>
        <v>0</v>
      </c>
      <c r="H485" t="b">
        <f>ISTEXT('Background Chem'!H485)</f>
        <v>0</v>
      </c>
      <c r="I485" t="b">
        <f>ISTEXT('Background Chem'!I485)</f>
        <v>0</v>
      </c>
      <c r="J485" t="b">
        <f>ISTEXT('Background Chem'!J485)</f>
        <v>0</v>
      </c>
      <c r="K485" t="b">
        <f>ISTEXT('Background Chem'!K485)</f>
        <v>0</v>
      </c>
      <c r="L485" t="b">
        <f>ISTEXT('Background Chem'!L485)</f>
        <v>0</v>
      </c>
      <c r="M485" t="b">
        <f>ISTEXT('Background Chem'!M485)</f>
        <v>0</v>
      </c>
      <c r="N485" t="b">
        <f>ISTEXT('Background Chem'!N485)</f>
        <v>0</v>
      </c>
    </row>
    <row r="486" spans="4:14">
      <c r="D486" t="b">
        <f>ISTEXT('Background Chem'!D486)</f>
        <v>1</v>
      </c>
      <c r="E486" t="b">
        <f>ISTEXT('Background Chem'!E486)</f>
        <v>1</v>
      </c>
      <c r="F486" t="b">
        <f>ISTEXT('Background Chem'!F486)</f>
        <v>1</v>
      </c>
      <c r="G486" t="b">
        <f>ISTEXT('Background Chem'!G486)</f>
        <v>0</v>
      </c>
      <c r="H486" t="b">
        <f>ISTEXT('Background Chem'!H486)</f>
        <v>0</v>
      </c>
      <c r="I486" t="b">
        <f>ISTEXT('Background Chem'!I486)</f>
        <v>0</v>
      </c>
      <c r="J486" t="b">
        <f>ISTEXT('Background Chem'!J486)</f>
        <v>0</v>
      </c>
      <c r="K486" t="b">
        <f>ISTEXT('Background Chem'!K486)</f>
        <v>0</v>
      </c>
      <c r="L486" t="b">
        <f>ISTEXT('Background Chem'!L486)</f>
        <v>0</v>
      </c>
      <c r="M486" t="b">
        <f>ISTEXT('Background Chem'!M486)</f>
        <v>0</v>
      </c>
      <c r="N486" t="b">
        <f>ISTEXT('Background Chem'!N486)</f>
        <v>0</v>
      </c>
    </row>
    <row r="487" spans="4:14">
      <c r="D487" t="b">
        <f>ISTEXT('Background Chem'!D487)</f>
        <v>0</v>
      </c>
      <c r="E487" t="b">
        <f>ISTEXT('Background Chem'!E487)</f>
        <v>0</v>
      </c>
      <c r="F487" t="b">
        <f>ISTEXT('Background Chem'!F487)</f>
        <v>0</v>
      </c>
      <c r="G487" t="b">
        <f>ISTEXT('Background Chem'!G487)</f>
        <v>0</v>
      </c>
      <c r="H487" t="b">
        <f>ISTEXT('Background Chem'!H487)</f>
        <v>0</v>
      </c>
      <c r="I487" t="b">
        <f>ISTEXT('Background Chem'!I487)</f>
        <v>0</v>
      </c>
      <c r="J487" t="b">
        <f>ISTEXT('Background Chem'!J487)</f>
        <v>0</v>
      </c>
      <c r="K487" t="b">
        <f>ISTEXT('Background Chem'!K487)</f>
        <v>0</v>
      </c>
      <c r="L487" t="b">
        <f>ISTEXT('Background Chem'!L487)</f>
        <v>0</v>
      </c>
      <c r="M487" t="b">
        <f>ISTEXT('Background Chem'!M487)</f>
        <v>0</v>
      </c>
      <c r="N487" t="b">
        <f>ISTEXT('Background Chem'!N487)</f>
        <v>0</v>
      </c>
    </row>
    <row r="488" spans="4:14">
      <c r="D488" t="b">
        <f>ISTEXT('Background Chem'!D488)</f>
        <v>0</v>
      </c>
      <c r="E488" t="b">
        <f>ISTEXT('Background Chem'!E488)</f>
        <v>0</v>
      </c>
      <c r="F488" t="b">
        <f>ISTEXT('Background Chem'!F488)</f>
        <v>0</v>
      </c>
      <c r="G488" t="b">
        <f>ISTEXT('Background Chem'!G488)</f>
        <v>0</v>
      </c>
      <c r="H488" t="b">
        <f>ISTEXT('Background Chem'!H488)</f>
        <v>0</v>
      </c>
      <c r="I488" t="b">
        <f>ISTEXT('Background Chem'!I488)</f>
        <v>0</v>
      </c>
      <c r="J488" t="b">
        <f>ISTEXT('Background Chem'!J488)</f>
        <v>0</v>
      </c>
      <c r="K488" t="b">
        <f>ISTEXT('Background Chem'!K488)</f>
        <v>0</v>
      </c>
      <c r="L488" t="b">
        <f>ISTEXT('Background Chem'!L488)</f>
        <v>0</v>
      </c>
      <c r="M488" t="b">
        <f>ISTEXT('Background Chem'!M488)</f>
        <v>0</v>
      </c>
      <c r="N488" t="b">
        <f>ISTEXT('Background Chem'!N488)</f>
        <v>0</v>
      </c>
    </row>
    <row r="489" spans="4:14">
      <c r="D489" t="b">
        <f>ISTEXT('Background Chem'!D489)</f>
        <v>0</v>
      </c>
      <c r="E489" t="b">
        <f>ISTEXT('Background Chem'!E489)</f>
        <v>0</v>
      </c>
      <c r="F489" t="b">
        <f>ISTEXT('Background Chem'!F489)</f>
        <v>0</v>
      </c>
      <c r="G489" t="b">
        <f>ISTEXT('Background Chem'!G489)</f>
        <v>0</v>
      </c>
      <c r="H489" t="b">
        <f>ISTEXT('Background Chem'!H489)</f>
        <v>0</v>
      </c>
      <c r="I489" t="b">
        <f>ISTEXT('Background Chem'!I489)</f>
        <v>0</v>
      </c>
      <c r="J489" t="b">
        <f>ISTEXT('Background Chem'!J489)</f>
        <v>0</v>
      </c>
      <c r="K489" t="b">
        <f>ISTEXT('Background Chem'!K489)</f>
        <v>0</v>
      </c>
      <c r="L489" t="b">
        <f>ISTEXT('Background Chem'!L489)</f>
        <v>0</v>
      </c>
      <c r="M489" t="b">
        <f>ISTEXT('Background Chem'!M489)</f>
        <v>0</v>
      </c>
      <c r="N489" t="b">
        <f>ISTEXT('Background Chem'!N489)</f>
        <v>0</v>
      </c>
    </row>
    <row r="490" spans="4:14">
      <c r="D490" t="b">
        <f>ISTEXT('Background Chem'!D490)</f>
        <v>0</v>
      </c>
      <c r="E490" t="b">
        <f>ISTEXT('Background Chem'!E490)</f>
        <v>0</v>
      </c>
      <c r="F490" t="b">
        <f>ISTEXT('Background Chem'!F490)</f>
        <v>0</v>
      </c>
      <c r="G490" t="b">
        <f>ISTEXT('Background Chem'!G490)</f>
        <v>0</v>
      </c>
      <c r="H490" t="b">
        <f>ISTEXT('Background Chem'!H490)</f>
        <v>0</v>
      </c>
      <c r="I490" t="b">
        <f>ISTEXT('Background Chem'!I490)</f>
        <v>0</v>
      </c>
      <c r="J490" t="b">
        <f>ISTEXT('Background Chem'!J490)</f>
        <v>0</v>
      </c>
      <c r="K490" t="b">
        <f>ISTEXT('Background Chem'!K490)</f>
        <v>0</v>
      </c>
      <c r="L490" t="b">
        <f>ISTEXT('Background Chem'!L490)</f>
        <v>0</v>
      </c>
      <c r="M490" t="b">
        <f>ISTEXT('Background Chem'!M490)</f>
        <v>0</v>
      </c>
      <c r="N490" t="b">
        <f>ISTEXT('Background Chem'!N490)</f>
        <v>0</v>
      </c>
    </row>
    <row r="491" spans="4:14">
      <c r="D491" t="b">
        <f>ISTEXT('Background Chem'!D491)</f>
        <v>0</v>
      </c>
      <c r="E491" t="b">
        <f>ISTEXT('Background Chem'!E491)</f>
        <v>0</v>
      </c>
      <c r="F491" t="b">
        <f>ISTEXT('Background Chem'!F491)</f>
        <v>0</v>
      </c>
      <c r="G491" t="b">
        <f>ISTEXT('Background Chem'!G491)</f>
        <v>0</v>
      </c>
      <c r="H491" t="b">
        <f>ISTEXT('Background Chem'!H491)</f>
        <v>0</v>
      </c>
      <c r="I491" t="b">
        <f>ISTEXT('Background Chem'!I491)</f>
        <v>0</v>
      </c>
      <c r="J491" t="b">
        <f>ISTEXT('Background Chem'!J491)</f>
        <v>0</v>
      </c>
      <c r="K491" t="b">
        <f>ISTEXT('Background Chem'!K491)</f>
        <v>0</v>
      </c>
      <c r="L491" t="b">
        <f>ISTEXT('Background Chem'!L491)</f>
        <v>0</v>
      </c>
      <c r="M491" t="b">
        <f>ISTEXT('Background Chem'!M491)</f>
        <v>0</v>
      </c>
      <c r="N491" t="b">
        <f>ISTEXT('Background Chem'!N491)</f>
        <v>0</v>
      </c>
    </row>
    <row r="492" spans="4:14">
      <c r="D492" t="b">
        <f>ISTEXT('Background Chem'!D492)</f>
        <v>0</v>
      </c>
      <c r="E492" t="b">
        <f>ISTEXT('Background Chem'!E492)</f>
        <v>0</v>
      </c>
      <c r="F492" t="b">
        <f>ISTEXT('Background Chem'!F492)</f>
        <v>0</v>
      </c>
      <c r="G492" t="b">
        <f>ISTEXT('Background Chem'!G492)</f>
        <v>1</v>
      </c>
      <c r="H492" t="b">
        <f>ISTEXT('Background Chem'!H492)</f>
        <v>0</v>
      </c>
      <c r="I492" t="b">
        <f>ISTEXT('Background Chem'!I492)</f>
        <v>1</v>
      </c>
      <c r="J492" t="b">
        <f>ISTEXT('Background Chem'!J492)</f>
        <v>1</v>
      </c>
      <c r="K492" t="b">
        <f>ISTEXT('Background Chem'!K492)</f>
        <v>0</v>
      </c>
      <c r="L492" t="b">
        <f>ISTEXT('Background Chem'!L492)</f>
        <v>0</v>
      </c>
      <c r="M492" t="b">
        <f>ISTEXT('Background Chem'!M492)</f>
        <v>0</v>
      </c>
      <c r="N492" t="b">
        <f>ISTEXT('Background Chem'!N492)</f>
        <v>0</v>
      </c>
    </row>
    <row r="493" spans="4:14">
      <c r="D493" t="b">
        <f>ISTEXT('Background Chem'!D493)</f>
        <v>0</v>
      </c>
      <c r="E493" t="b">
        <f>ISTEXT('Background Chem'!E493)</f>
        <v>1</v>
      </c>
      <c r="F493" t="b">
        <f>ISTEXT('Background Chem'!F493)</f>
        <v>1</v>
      </c>
      <c r="G493" t="b">
        <f>ISTEXT('Background Chem'!G493)</f>
        <v>1</v>
      </c>
      <c r="H493" t="b">
        <f>ISTEXT('Background Chem'!H493)</f>
        <v>1</v>
      </c>
      <c r="I493" t="b">
        <f>ISTEXT('Background Chem'!I493)</f>
        <v>0</v>
      </c>
      <c r="J493" t="b">
        <f>ISTEXT('Background Chem'!J493)</f>
        <v>1</v>
      </c>
      <c r="K493" t="b">
        <f>ISTEXT('Background Chem'!K493)</f>
        <v>1</v>
      </c>
      <c r="L493" t="b">
        <f>ISTEXT('Background Chem'!L493)</f>
        <v>0</v>
      </c>
      <c r="M493" t="b">
        <f>ISTEXT('Background Chem'!M493)</f>
        <v>1</v>
      </c>
      <c r="N493" t="b">
        <f>ISTEXT('Background Chem'!N493)</f>
        <v>0</v>
      </c>
    </row>
    <row r="494" spans="4:14">
      <c r="D494" t="b">
        <f>ISTEXT('Background Chem'!D494)</f>
        <v>1</v>
      </c>
      <c r="E494" t="b">
        <f>ISTEXT('Background Chem'!E494)</f>
        <v>1</v>
      </c>
      <c r="F494" t="b">
        <f>ISTEXT('Background Chem'!F494)</f>
        <v>0</v>
      </c>
      <c r="G494" t="b">
        <f>ISTEXT('Background Chem'!G494)</f>
        <v>1</v>
      </c>
      <c r="H494" t="b">
        <f>ISTEXT('Background Chem'!H494)</f>
        <v>1</v>
      </c>
      <c r="I494" t="b">
        <f>ISTEXT('Background Chem'!I494)</f>
        <v>0</v>
      </c>
      <c r="J494" t="b">
        <f>ISTEXT('Background Chem'!J494)</f>
        <v>1</v>
      </c>
      <c r="K494" t="b">
        <f>ISTEXT('Background Chem'!K494)</f>
        <v>0</v>
      </c>
      <c r="L494" t="b">
        <f>ISTEXT('Background Chem'!L494)</f>
        <v>1</v>
      </c>
      <c r="M494" t="b">
        <f>ISTEXT('Background Chem'!M494)</f>
        <v>1</v>
      </c>
      <c r="N494" t="b">
        <f>ISTEXT('Background Chem'!N494)</f>
        <v>0</v>
      </c>
    </row>
    <row r="495" spans="4:14">
      <c r="D495" t="b">
        <f>ISTEXT('Background Chem'!D495)</f>
        <v>1</v>
      </c>
      <c r="E495" t="b">
        <f>ISTEXT('Background Chem'!E495)</f>
        <v>0</v>
      </c>
      <c r="F495" t="b">
        <f>ISTEXT('Background Chem'!F495)</f>
        <v>1</v>
      </c>
      <c r="G495" t="b">
        <f>ISTEXT('Background Chem'!G495)</f>
        <v>1</v>
      </c>
      <c r="H495" t="b">
        <f>ISTEXT('Background Chem'!H495)</f>
        <v>1</v>
      </c>
      <c r="I495" t="b">
        <f>ISTEXT('Background Chem'!I495)</f>
        <v>1</v>
      </c>
      <c r="J495" t="b">
        <f>ISTEXT('Background Chem'!J495)</f>
        <v>1</v>
      </c>
      <c r="K495" t="b">
        <f>ISTEXT('Background Chem'!K495)</f>
        <v>1</v>
      </c>
      <c r="L495" t="b">
        <f>ISTEXT('Background Chem'!L495)</f>
        <v>1</v>
      </c>
      <c r="M495" t="b">
        <f>ISTEXT('Background Chem'!M495)</f>
        <v>1</v>
      </c>
      <c r="N495" t="b">
        <f>ISTEXT('Background Chem'!N495)</f>
        <v>0</v>
      </c>
    </row>
    <row r="496" spans="4:14">
      <c r="D496" t="b">
        <f>ISTEXT('Background Chem'!D496)</f>
        <v>1</v>
      </c>
      <c r="E496" t="b">
        <f>ISTEXT('Background Chem'!E496)</f>
        <v>1</v>
      </c>
      <c r="F496" t="b">
        <f>ISTEXT('Background Chem'!F496)</f>
        <v>0</v>
      </c>
      <c r="G496" t="b">
        <f>ISTEXT('Background Chem'!G496)</f>
        <v>1</v>
      </c>
      <c r="H496" t="b">
        <f>ISTEXT('Background Chem'!H496)</f>
        <v>1</v>
      </c>
      <c r="I496" t="b">
        <f>ISTEXT('Background Chem'!I496)</f>
        <v>0</v>
      </c>
      <c r="J496" t="b">
        <f>ISTEXT('Background Chem'!J496)</f>
        <v>0</v>
      </c>
      <c r="K496" t="b">
        <f>ISTEXT('Background Chem'!K496)</f>
        <v>1</v>
      </c>
      <c r="L496" t="b">
        <f>ISTEXT('Background Chem'!L496)</f>
        <v>1</v>
      </c>
      <c r="M496" t="b">
        <f>ISTEXT('Background Chem'!M496)</f>
        <v>1</v>
      </c>
      <c r="N496" t="b">
        <f>ISTEXT('Background Chem'!N496)</f>
        <v>0</v>
      </c>
    </row>
    <row r="497" spans="4:14">
      <c r="D497" t="b">
        <f>ISTEXT('Background Chem'!D497)</f>
        <v>1</v>
      </c>
      <c r="E497" t="b">
        <f>ISTEXT('Background Chem'!E497)</f>
        <v>1</v>
      </c>
      <c r="F497" t="b">
        <f>ISTEXT('Background Chem'!F497)</f>
        <v>0</v>
      </c>
      <c r="G497" t="b">
        <f>ISTEXT('Background Chem'!G497)</f>
        <v>1</v>
      </c>
      <c r="H497" t="b">
        <f>ISTEXT('Background Chem'!H497)</f>
        <v>1</v>
      </c>
      <c r="I497" t="b">
        <f>ISTEXT('Background Chem'!I497)</f>
        <v>1</v>
      </c>
      <c r="J497" t="b">
        <f>ISTEXT('Background Chem'!J497)</f>
        <v>1</v>
      </c>
      <c r="K497" t="b">
        <f>ISTEXT('Background Chem'!K497)</f>
        <v>0</v>
      </c>
      <c r="L497" t="b">
        <f>ISTEXT('Background Chem'!L497)</f>
        <v>1</v>
      </c>
      <c r="M497" t="b">
        <f>ISTEXT('Background Chem'!M497)</f>
        <v>1</v>
      </c>
      <c r="N497" t="b">
        <f>ISTEXT('Background Chem'!N497)</f>
        <v>0</v>
      </c>
    </row>
    <row r="498" spans="4:14">
      <c r="D498" t="b">
        <f>ISTEXT('Background Chem'!D498)</f>
        <v>0</v>
      </c>
      <c r="E498" t="b">
        <f>ISTEXT('Background Chem'!E498)</f>
        <v>1</v>
      </c>
      <c r="F498" t="b">
        <f>ISTEXT('Background Chem'!F498)</f>
        <v>0</v>
      </c>
      <c r="G498" t="b">
        <f>ISTEXT('Background Chem'!G498)</f>
        <v>1</v>
      </c>
      <c r="H498" t="b">
        <f>ISTEXT('Background Chem'!H498)</f>
        <v>1</v>
      </c>
      <c r="I498" t="b">
        <f>ISTEXT('Background Chem'!I498)</f>
        <v>1</v>
      </c>
      <c r="J498" t="b">
        <f>ISTEXT('Background Chem'!J498)</f>
        <v>1</v>
      </c>
      <c r="K498" t="b">
        <f>ISTEXT('Background Chem'!K498)</f>
        <v>1</v>
      </c>
      <c r="L498" t="b">
        <f>ISTEXT('Background Chem'!L498)</f>
        <v>0</v>
      </c>
      <c r="M498" t="b">
        <f>ISTEXT('Background Chem'!M498)</f>
        <v>1</v>
      </c>
      <c r="N498" t="b">
        <f>ISTEXT('Background Chem'!N498)</f>
        <v>0</v>
      </c>
    </row>
    <row r="499" spans="4:14">
      <c r="D499" t="b">
        <f>ISTEXT('Background Chem'!D499)</f>
        <v>1</v>
      </c>
      <c r="E499" t="b">
        <f>ISTEXT('Background Chem'!E499)</f>
        <v>1</v>
      </c>
      <c r="F499" t="b">
        <f>ISTEXT('Background Chem'!F499)</f>
        <v>1</v>
      </c>
      <c r="G499" t="b">
        <f>ISTEXT('Background Chem'!G499)</f>
        <v>0</v>
      </c>
      <c r="H499" t="b">
        <f>ISTEXT('Background Chem'!H499)</f>
        <v>1</v>
      </c>
      <c r="I499" t="b">
        <f>ISTEXT('Background Chem'!I499)</f>
        <v>1</v>
      </c>
      <c r="J499" t="b">
        <f>ISTEXT('Background Chem'!J499)</f>
        <v>1</v>
      </c>
      <c r="K499" t="b">
        <f>ISTEXT('Background Chem'!K499)</f>
        <v>1</v>
      </c>
      <c r="L499" t="b">
        <f>ISTEXT('Background Chem'!L499)</f>
        <v>1</v>
      </c>
      <c r="M499" t="b">
        <f>ISTEXT('Background Chem'!M499)</f>
        <v>1</v>
      </c>
      <c r="N499" t="b">
        <f>ISTEXT('Background Chem'!N499)</f>
        <v>0</v>
      </c>
    </row>
    <row r="500" spans="4:14">
      <c r="D500" t="b">
        <f>ISTEXT('Background Chem'!D500)</f>
        <v>1</v>
      </c>
      <c r="E500" t="b">
        <f>ISTEXT('Background Chem'!E500)</f>
        <v>1</v>
      </c>
      <c r="F500" t="b">
        <f>ISTEXT('Background Chem'!F500)</f>
        <v>1</v>
      </c>
      <c r="G500" t="b">
        <f>ISTEXT('Background Chem'!G500)</f>
        <v>0</v>
      </c>
      <c r="H500" t="b">
        <f>ISTEXT('Background Chem'!H500)</f>
        <v>1</v>
      </c>
      <c r="I500" t="b">
        <f>ISTEXT('Background Chem'!I500)</f>
        <v>1</v>
      </c>
      <c r="J500" t="b">
        <f>ISTEXT('Background Chem'!J500)</f>
        <v>1</v>
      </c>
      <c r="K500" t="b">
        <f>ISTEXT('Background Chem'!K500)</f>
        <v>1</v>
      </c>
      <c r="L500" t="b">
        <f>ISTEXT('Background Chem'!L500)</f>
        <v>1</v>
      </c>
      <c r="M500" t="b">
        <f>ISTEXT('Background Chem'!M500)</f>
        <v>1</v>
      </c>
      <c r="N500" t="b">
        <f>ISTEXT('Background Chem'!N500)</f>
        <v>0</v>
      </c>
    </row>
    <row r="501" spans="4:14">
      <c r="D501" t="b">
        <f>ISTEXT('Background Chem'!D501)</f>
        <v>0</v>
      </c>
      <c r="E501" t="b">
        <f>ISTEXT('Background Chem'!E501)</f>
        <v>0</v>
      </c>
      <c r="F501" t="b">
        <f>ISTEXT('Background Chem'!F501)</f>
        <v>1</v>
      </c>
      <c r="G501" t="b">
        <f>ISTEXT('Background Chem'!G501)</f>
        <v>1</v>
      </c>
      <c r="H501" t="b">
        <f>ISTEXT('Background Chem'!H501)</f>
        <v>1</v>
      </c>
      <c r="I501" t="b">
        <f>ISTEXT('Background Chem'!I501)</f>
        <v>1</v>
      </c>
      <c r="J501" t="b">
        <f>ISTEXT('Background Chem'!J501)</f>
        <v>1</v>
      </c>
      <c r="K501" t="b">
        <f>ISTEXT('Background Chem'!K501)</f>
        <v>1</v>
      </c>
      <c r="L501" t="b">
        <f>ISTEXT('Background Chem'!L501)</f>
        <v>1</v>
      </c>
      <c r="M501" t="b">
        <f>ISTEXT('Background Chem'!M501)</f>
        <v>1</v>
      </c>
      <c r="N501" t="b">
        <f>ISTEXT('Background Chem'!N501)</f>
        <v>0</v>
      </c>
    </row>
    <row r="502" spans="4:14">
      <c r="D502" t="b">
        <f>ISTEXT('Background Chem'!D502)</f>
        <v>1</v>
      </c>
      <c r="E502" t="b">
        <f>ISTEXT('Background Chem'!E502)</f>
        <v>1</v>
      </c>
      <c r="F502" t="b">
        <f>ISTEXT('Background Chem'!F502)</f>
        <v>1</v>
      </c>
      <c r="G502" t="b">
        <f>ISTEXT('Background Chem'!G502)</f>
        <v>1</v>
      </c>
      <c r="H502" t="b">
        <f>ISTEXT('Background Chem'!H502)</f>
        <v>1</v>
      </c>
      <c r="I502" t="b">
        <f>ISTEXT('Background Chem'!I502)</f>
        <v>1</v>
      </c>
      <c r="J502" t="b">
        <f>ISTEXT('Background Chem'!J502)</f>
        <v>1</v>
      </c>
      <c r="K502" t="b">
        <f>ISTEXT('Background Chem'!K502)</f>
        <v>0</v>
      </c>
      <c r="L502" t="b">
        <f>ISTEXT('Background Chem'!L502)</f>
        <v>1</v>
      </c>
      <c r="M502" t="b">
        <f>ISTEXT('Background Chem'!M502)</f>
        <v>0</v>
      </c>
      <c r="N502" t="b">
        <f>ISTEXT('Background Chem'!N502)</f>
        <v>0</v>
      </c>
    </row>
    <row r="503" spans="4:14">
      <c r="D503" t="b">
        <f>ISTEXT('Background Chem'!D503)</f>
        <v>1</v>
      </c>
      <c r="E503" t="b">
        <f>ISTEXT('Background Chem'!E503)</f>
        <v>1</v>
      </c>
      <c r="F503" t="b">
        <f>ISTEXT('Background Chem'!F503)</f>
        <v>1</v>
      </c>
      <c r="G503" t="b">
        <f>ISTEXT('Background Chem'!G503)</f>
        <v>1</v>
      </c>
      <c r="H503" t="b">
        <f>ISTEXT('Background Chem'!H503)</f>
        <v>1</v>
      </c>
      <c r="I503" t="b">
        <f>ISTEXT('Background Chem'!I503)</f>
        <v>0</v>
      </c>
      <c r="J503" t="b">
        <f>ISTEXT('Background Chem'!J503)</f>
        <v>0</v>
      </c>
      <c r="K503" t="b">
        <f>ISTEXT('Background Chem'!K503)</f>
        <v>0</v>
      </c>
      <c r="L503" t="b">
        <f>ISTEXT('Background Chem'!L503)</f>
        <v>1</v>
      </c>
      <c r="M503" t="b">
        <f>ISTEXT('Background Chem'!M503)</f>
        <v>1</v>
      </c>
      <c r="N503" t="b">
        <f>ISTEXT('Background Chem'!N503)</f>
        <v>0</v>
      </c>
    </row>
    <row r="504" spans="4:14">
      <c r="D504" t="b">
        <f>ISTEXT('Background Chem'!D504)</f>
        <v>1</v>
      </c>
      <c r="E504" t="b">
        <f>ISTEXT('Background Chem'!E504)</f>
        <v>1</v>
      </c>
      <c r="F504" t="b">
        <f>ISTEXT('Background Chem'!F504)</f>
        <v>1</v>
      </c>
      <c r="G504" t="b">
        <f>ISTEXT('Background Chem'!G504)</f>
        <v>1</v>
      </c>
      <c r="H504" t="b">
        <f>ISTEXT('Background Chem'!H504)</f>
        <v>1</v>
      </c>
      <c r="I504" t="b">
        <f>ISTEXT('Background Chem'!I504)</f>
        <v>1</v>
      </c>
      <c r="J504" t="b">
        <f>ISTEXT('Background Chem'!J504)</f>
        <v>1</v>
      </c>
      <c r="K504" t="b">
        <f>ISTEXT('Background Chem'!K504)</f>
        <v>0</v>
      </c>
      <c r="L504" t="b">
        <f>ISTEXT('Background Chem'!L504)</f>
        <v>0</v>
      </c>
      <c r="M504" t="b">
        <f>ISTEXT('Background Chem'!M504)</f>
        <v>1</v>
      </c>
      <c r="N504" t="b">
        <f>ISTEXT('Background Chem'!N504)</f>
        <v>0</v>
      </c>
    </row>
    <row r="505" spans="4:14">
      <c r="D505" t="b">
        <f>ISTEXT('Background Chem'!D505)</f>
        <v>0</v>
      </c>
      <c r="E505" t="b">
        <f>ISTEXT('Background Chem'!E505)</f>
        <v>1</v>
      </c>
      <c r="F505" t="b">
        <f>ISTEXT('Background Chem'!F505)</f>
        <v>1</v>
      </c>
      <c r="G505" t="b">
        <f>ISTEXT('Background Chem'!G505)</f>
        <v>1</v>
      </c>
      <c r="H505" t="b">
        <f>ISTEXT('Background Chem'!H505)</f>
        <v>1</v>
      </c>
      <c r="I505" t="b">
        <f>ISTEXT('Background Chem'!I505)</f>
        <v>1</v>
      </c>
      <c r="J505" t="b">
        <f>ISTEXT('Background Chem'!J505)</f>
        <v>1</v>
      </c>
      <c r="K505" t="b">
        <f>ISTEXT('Background Chem'!K505)</f>
        <v>1</v>
      </c>
      <c r="L505" t="b">
        <f>ISTEXT('Background Chem'!L505)</f>
        <v>1</v>
      </c>
      <c r="M505" t="b">
        <f>ISTEXT('Background Chem'!M505)</f>
        <v>1</v>
      </c>
      <c r="N505" t="b">
        <f>ISTEXT('Background Chem'!N505)</f>
        <v>0</v>
      </c>
    </row>
    <row r="506" spans="4:14">
      <c r="D506" t="b">
        <f>ISTEXT('Background Chem'!D506)</f>
        <v>1</v>
      </c>
      <c r="E506" t="b">
        <f>ISTEXT('Background Chem'!E506)</f>
        <v>1</v>
      </c>
      <c r="F506" t="b">
        <f>ISTEXT('Background Chem'!F506)</f>
        <v>1</v>
      </c>
      <c r="G506" t="b">
        <f>ISTEXT('Background Chem'!G506)</f>
        <v>1</v>
      </c>
      <c r="H506" t="b">
        <f>ISTEXT('Background Chem'!H506)</f>
        <v>1</v>
      </c>
      <c r="I506" t="b">
        <f>ISTEXT('Background Chem'!I506)</f>
        <v>1</v>
      </c>
      <c r="J506" t="b">
        <f>ISTEXT('Background Chem'!J506)</f>
        <v>1</v>
      </c>
      <c r="K506" t="b">
        <f>ISTEXT('Background Chem'!K506)</f>
        <v>1</v>
      </c>
      <c r="L506" t="b">
        <f>ISTEXT('Background Chem'!L506)</f>
        <v>1</v>
      </c>
      <c r="M506" t="b">
        <f>ISTEXT('Background Chem'!M506)</f>
        <v>0</v>
      </c>
      <c r="N506" t="b">
        <f>ISTEXT('Background Chem'!N506)</f>
        <v>0</v>
      </c>
    </row>
    <row r="507" spans="4:14">
      <c r="D507" t="b">
        <f>ISTEXT('Background Chem'!D507)</f>
        <v>1</v>
      </c>
      <c r="E507" t="b">
        <f>ISTEXT('Background Chem'!E507)</f>
        <v>1</v>
      </c>
      <c r="F507" t="b">
        <f>ISTEXT('Background Chem'!F507)</f>
        <v>1</v>
      </c>
      <c r="G507" t="b">
        <f>ISTEXT('Background Chem'!G507)</f>
        <v>1</v>
      </c>
      <c r="H507" t="b">
        <f>ISTEXT('Background Chem'!H507)</f>
        <v>1</v>
      </c>
      <c r="I507" t="b">
        <f>ISTEXT('Background Chem'!I507)</f>
        <v>1</v>
      </c>
      <c r="J507" t="b">
        <f>ISTEXT('Background Chem'!J507)</f>
        <v>1</v>
      </c>
      <c r="K507" t="b">
        <f>ISTEXT('Background Chem'!K507)</f>
        <v>1</v>
      </c>
      <c r="L507" t="b">
        <f>ISTEXT('Background Chem'!L507)</f>
        <v>1</v>
      </c>
      <c r="M507" t="b">
        <f>ISTEXT('Background Chem'!M507)</f>
        <v>0</v>
      </c>
      <c r="N507" t="b">
        <f>ISTEXT('Background Chem'!N507)</f>
        <v>0</v>
      </c>
    </row>
    <row r="508" spans="4:14">
      <c r="D508" t="b">
        <f>ISTEXT('Background Chem'!D508)</f>
        <v>1</v>
      </c>
      <c r="E508" t="b">
        <f>ISTEXT('Background Chem'!E508)</f>
        <v>1</v>
      </c>
      <c r="F508" t="b">
        <f>ISTEXT('Background Chem'!F508)</f>
        <v>0</v>
      </c>
      <c r="G508" t="b">
        <f>ISTEXT('Background Chem'!G508)</f>
        <v>1</v>
      </c>
      <c r="H508" t="b">
        <f>ISTEXT('Background Chem'!H508)</f>
        <v>1</v>
      </c>
      <c r="I508" t="b">
        <f>ISTEXT('Background Chem'!I508)</f>
        <v>1</v>
      </c>
      <c r="J508" t="b">
        <f>ISTEXT('Background Chem'!J508)</f>
        <v>1</v>
      </c>
      <c r="K508" t="b">
        <f>ISTEXT('Background Chem'!K508)</f>
        <v>1</v>
      </c>
      <c r="L508" t="b">
        <f>ISTEXT('Background Chem'!L508)</f>
        <v>1</v>
      </c>
      <c r="M508" t="b">
        <f>ISTEXT('Background Chem'!M508)</f>
        <v>0</v>
      </c>
      <c r="N508" t="b">
        <f>ISTEXT('Background Chem'!N508)</f>
        <v>0</v>
      </c>
    </row>
    <row r="509" spans="4:14">
      <c r="D509" t="b">
        <f>ISTEXT('Background Chem'!D509)</f>
        <v>1</v>
      </c>
      <c r="E509" t="b">
        <f>ISTEXT('Background Chem'!E509)</f>
        <v>1</v>
      </c>
      <c r="F509" t="b">
        <f>ISTEXT('Background Chem'!F509)</f>
        <v>1</v>
      </c>
      <c r="G509" t="b">
        <f>ISTEXT('Background Chem'!G509)</f>
        <v>0</v>
      </c>
      <c r="H509" t="b">
        <f>ISTEXT('Background Chem'!H509)</f>
        <v>1</v>
      </c>
      <c r="I509" t="b">
        <f>ISTEXT('Background Chem'!I509)</f>
        <v>1</v>
      </c>
      <c r="J509" t="b">
        <f>ISTEXT('Background Chem'!J509)</f>
        <v>1</v>
      </c>
      <c r="K509" t="b">
        <f>ISTEXT('Background Chem'!K509)</f>
        <v>1</v>
      </c>
      <c r="L509" t="b">
        <f>ISTEXT('Background Chem'!L509)</f>
        <v>1</v>
      </c>
      <c r="M509" t="b">
        <f>ISTEXT('Background Chem'!M509)</f>
        <v>1</v>
      </c>
      <c r="N509" t="b">
        <f>ISTEXT('Background Chem'!N509)</f>
        <v>0</v>
      </c>
    </row>
    <row r="510" spans="4:14">
      <c r="D510" t="b">
        <f>ISTEXT('Background Chem'!D510)</f>
        <v>1</v>
      </c>
      <c r="E510" t="b">
        <f>ISTEXT('Background Chem'!E510)</f>
        <v>1</v>
      </c>
      <c r="F510" t="b">
        <f>ISTEXT('Background Chem'!F510)</f>
        <v>0</v>
      </c>
      <c r="G510" t="b">
        <f>ISTEXT('Background Chem'!G510)</f>
        <v>1</v>
      </c>
      <c r="H510" t="b">
        <f>ISTEXT('Background Chem'!H510)</f>
        <v>1</v>
      </c>
      <c r="I510" t="b">
        <f>ISTEXT('Background Chem'!I510)</f>
        <v>1</v>
      </c>
      <c r="J510" t="b">
        <f>ISTEXT('Background Chem'!J510)</f>
        <v>1</v>
      </c>
      <c r="K510" t="b">
        <f>ISTEXT('Background Chem'!K510)</f>
        <v>1</v>
      </c>
      <c r="L510" t="b">
        <f>ISTEXT('Background Chem'!L510)</f>
        <v>1</v>
      </c>
      <c r="M510" t="b">
        <f>ISTEXT('Background Chem'!M510)</f>
        <v>1</v>
      </c>
      <c r="N510" t="b">
        <f>ISTEXT('Background Chem'!N510)</f>
        <v>0</v>
      </c>
    </row>
    <row r="511" spans="4:14">
      <c r="D511" t="b">
        <f>ISTEXT('Background Chem'!D511)</f>
        <v>0</v>
      </c>
      <c r="E511" t="b">
        <f>ISTEXT('Background Chem'!E511)</f>
        <v>1</v>
      </c>
      <c r="F511" t="b">
        <f>ISTEXT('Background Chem'!F511)</f>
        <v>0</v>
      </c>
      <c r="G511" t="b">
        <f>ISTEXT('Background Chem'!G511)</f>
        <v>1</v>
      </c>
      <c r="H511" t="b">
        <f>ISTEXT('Background Chem'!H511)</f>
        <v>1</v>
      </c>
      <c r="I511" t="b">
        <f>ISTEXT('Background Chem'!I511)</f>
        <v>1</v>
      </c>
      <c r="J511" t="b">
        <f>ISTEXT('Background Chem'!J511)</f>
        <v>1</v>
      </c>
      <c r="K511" t="b">
        <f>ISTEXT('Background Chem'!K511)</f>
        <v>1</v>
      </c>
      <c r="L511" t="b">
        <f>ISTEXT('Background Chem'!L511)</f>
        <v>1</v>
      </c>
      <c r="M511" t="b">
        <f>ISTEXT('Background Chem'!M511)</f>
        <v>0</v>
      </c>
      <c r="N511" t="b">
        <f>ISTEXT('Background Chem'!N511)</f>
        <v>0</v>
      </c>
    </row>
    <row r="512" spans="4:14">
      <c r="D512" t="b">
        <f>ISTEXT('Background Chem'!D512)</f>
        <v>0</v>
      </c>
      <c r="E512" t="b">
        <f>ISTEXT('Background Chem'!E512)</f>
        <v>0</v>
      </c>
      <c r="F512" t="b">
        <f>ISTEXT('Background Chem'!F512)</f>
        <v>0</v>
      </c>
      <c r="G512" t="b">
        <f>ISTEXT('Background Chem'!G512)</f>
        <v>1</v>
      </c>
      <c r="H512" t="b">
        <f>ISTEXT('Background Chem'!H512)</f>
        <v>0</v>
      </c>
      <c r="I512" t="b">
        <f>ISTEXT('Background Chem'!I512)</f>
        <v>0</v>
      </c>
      <c r="J512" t="b">
        <f>ISTEXT('Background Chem'!J512)</f>
        <v>0</v>
      </c>
      <c r="K512" t="b">
        <f>ISTEXT('Background Chem'!K512)</f>
        <v>0</v>
      </c>
      <c r="L512" t="b">
        <f>ISTEXT('Background Chem'!L512)</f>
        <v>0</v>
      </c>
      <c r="M512" t="b">
        <f>ISTEXT('Background Chem'!M512)</f>
        <v>0</v>
      </c>
      <c r="N512" t="b">
        <f>ISTEXT('Background Chem'!N512)</f>
        <v>0</v>
      </c>
    </row>
    <row r="513" spans="4:14">
      <c r="D513" t="b">
        <f>ISTEXT('Background Chem'!D513)</f>
        <v>0</v>
      </c>
      <c r="E513" t="b">
        <f>ISTEXT('Background Chem'!E513)</f>
        <v>0</v>
      </c>
      <c r="F513" t="b">
        <f>ISTEXT('Background Chem'!F513)</f>
        <v>0</v>
      </c>
      <c r="G513" t="b">
        <f>ISTEXT('Background Chem'!G513)</f>
        <v>0</v>
      </c>
      <c r="H513" t="b">
        <f>ISTEXT('Background Chem'!H513)</f>
        <v>0</v>
      </c>
      <c r="I513" t="b">
        <f>ISTEXT('Background Chem'!I513)</f>
        <v>0</v>
      </c>
      <c r="J513" t="b">
        <f>ISTEXT('Background Chem'!J513)</f>
        <v>0</v>
      </c>
      <c r="K513" t="b">
        <f>ISTEXT('Background Chem'!K513)</f>
        <v>0</v>
      </c>
      <c r="L513" t="b">
        <f>ISTEXT('Background Chem'!L513)</f>
        <v>0</v>
      </c>
      <c r="M513" t="b">
        <f>ISTEXT('Background Chem'!M513)</f>
        <v>0</v>
      </c>
      <c r="N513" t="b">
        <f>ISTEXT('Background Chem'!N513)</f>
        <v>0</v>
      </c>
    </row>
    <row r="514" spans="4:14">
      <c r="D514" t="b">
        <f>ISTEXT('Background Chem'!D514)</f>
        <v>0</v>
      </c>
      <c r="E514" t="b">
        <f>ISTEXT('Background Chem'!E514)</f>
        <v>0</v>
      </c>
      <c r="F514" t="b">
        <f>ISTEXT('Background Chem'!F514)</f>
        <v>0</v>
      </c>
      <c r="G514" t="b">
        <f>ISTEXT('Background Chem'!G514)</f>
        <v>0</v>
      </c>
      <c r="H514" t="b">
        <f>ISTEXT('Background Chem'!H514)</f>
        <v>0</v>
      </c>
      <c r="I514" t="b">
        <f>ISTEXT('Background Chem'!I514)</f>
        <v>0</v>
      </c>
      <c r="J514" t="b">
        <f>ISTEXT('Background Chem'!J514)</f>
        <v>0</v>
      </c>
      <c r="K514" t="b">
        <f>ISTEXT('Background Chem'!K514)</f>
        <v>0</v>
      </c>
      <c r="L514" t="b">
        <f>ISTEXT('Background Chem'!L514)</f>
        <v>0</v>
      </c>
      <c r="M514" t="b">
        <f>ISTEXT('Background Chem'!M514)</f>
        <v>0</v>
      </c>
      <c r="N514" t="b">
        <f>ISTEXT('Background Chem'!N514)</f>
        <v>0</v>
      </c>
    </row>
    <row r="515" spans="4:14">
      <c r="D515" t="b">
        <f>ISTEXT('Background Chem'!D515)</f>
        <v>0</v>
      </c>
      <c r="E515" t="b">
        <f>ISTEXT('Background Chem'!E515)</f>
        <v>0</v>
      </c>
      <c r="F515" t="b">
        <f>ISTEXT('Background Chem'!F515)</f>
        <v>0</v>
      </c>
      <c r="G515" t="b">
        <f>ISTEXT('Background Chem'!G515)</f>
        <v>0</v>
      </c>
      <c r="H515" t="b">
        <f>ISTEXT('Background Chem'!H515)</f>
        <v>0</v>
      </c>
      <c r="I515" t="b">
        <f>ISTEXT('Background Chem'!I515)</f>
        <v>0</v>
      </c>
      <c r="J515" t="b">
        <f>ISTEXT('Background Chem'!J515)</f>
        <v>0</v>
      </c>
      <c r="K515" t="b">
        <f>ISTEXT('Background Chem'!K515)</f>
        <v>0</v>
      </c>
      <c r="L515" t="b">
        <f>ISTEXT('Background Chem'!L515)</f>
        <v>0</v>
      </c>
      <c r="M515" t="b">
        <f>ISTEXT('Background Chem'!M515)</f>
        <v>0</v>
      </c>
      <c r="N515" t="b">
        <f>ISTEXT('Background Chem'!N515)</f>
        <v>0</v>
      </c>
    </row>
    <row r="516" spans="4:14">
      <c r="D516" t="b">
        <f>ISTEXT('Background Chem'!D516)</f>
        <v>0</v>
      </c>
      <c r="E516" t="b">
        <f>ISTEXT('Background Chem'!E516)</f>
        <v>0</v>
      </c>
      <c r="F516" t="b">
        <f>ISTEXT('Background Chem'!F516)</f>
        <v>0</v>
      </c>
      <c r="G516" t="b">
        <f>ISTEXT('Background Chem'!G516)</f>
        <v>0</v>
      </c>
      <c r="H516" t="b">
        <f>ISTEXT('Background Chem'!H516)</f>
        <v>0</v>
      </c>
      <c r="I516" t="b">
        <f>ISTEXT('Background Chem'!I516)</f>
        <v>0</v>
      </c>
      <c r="J516" t="b">
        <f>ISTEXT('Background Chem'!J516)</f>
        <v>0</v>
      </c>
      <c r="K516" t="b">
        <f>ISTEXT('Background Chem'!K516)</f>
        <v>0</v>
      </c>
      <c r="L516" t="b">
        <f>ISTEXT('Background Chem'!L516)</f>
        <v>0</v>
      </c>
      <c r="M516" t="b">
        <f>ISTEXT('Background Chem'!M516)</f>
        <v>0</v>
      </c>
      <c r="N516" t="b">
        <f>ISTEXT('Background Chem'!N516)</f>
        <v>0</v>
      </c>
    </row>
    <row r="517" spans="4:14">
      <c r="D517" t="b">
        <f>ISTEXT('Background Chem'!D517)</f>
        <v>0</v>
      </c>
      <c r="E517" t="b">
        <f>ISTEXT('Background Chem'!E517)</f>
        <v>0</v>
      </c>
      <c r="F517" t="b">
        <f>ISTEXT('Background Chem'!F517)</f>
        <v>0</v>
      </c>
      <c r="G517" t="b">
        <f>ISTEXT('Background Chem'!G517)</f>
        <v>0</v>
      </c>
      <c r="H517" t="b">
        <f>ISTEXT('Background Chem'!H517)</f>
        <v>0</v>
      </c>
      <c r="I517" t="b">
        <f>ISTEXT('Background Chem'!I517)</f>
        <v>0</v>
      </c>
      <c r="J517" t="b">
        <f>ISTEXT('Background Chem'!J517)</f>
        <v>0</v>
      </c>
      <c r="K517" t="b">
        <f>ISTEXT('Background Chem'!K517)</f>
        <v>0</v>
      </c>
      <c r="L517" t="b">
        <f>ISTEXT('Background Chem'!L517)</f>
        <v>0</v>
      </c>
      <c r="M517" t="b">
        <f>ISTEXT('Background Chem'!M517)</f>
        <v>0</v>
      </c>
      <c r="N517" t="b">
        <f>ISTEXT('Background Chem'!N517)</f>
        <v>0</v>
      </c>
    </row>
    <row r="518" spans="4:14">
      <c r="D518" t="b">
        <f>ISTEXT('Background Chem'!D518)</f>
        <v>0</v>
      </c>
      <c r="E518" t="b">
        <f>ISTEXT('Background Chem'!E518)</f>
        <v>0</v>
      </c>
      <c r="F518" t="b">
        <f>ISTEXT('Background Chem'!F518)</f>
        <v>0</v>
      </c>
      <c r="G518" t="b">
        <f>ISTEXT('Background Chem'!G518)</f>
        <v>0</v>
      </c>
      <c r="H518" t="b">
        <f>ISTEXT('Background Chem'!H518)</f>
        <v>0</v>
      </c>
      <c r="I518" t="b">
        <f>ISTEXT('Background Chem'!I518)</f>
        <v>0</v>
      </c>
      <c r="J518" t="b">
        <f>ISTEXT('Background Chem'!J518)</f>
        <v>0</v>
      </c>
      <c r="K518" t="b">
        <f>ISTEXT('Background Chem'!K518)</f>
        <v>0</v>
      </c>
      <c r="L518" t="b">
        <f>ISTEXT('Background Chem'!L518)</f>
        <v>0</v>
      </c>
      <c r="M518" t="b">
        <f>ISTEXT('Background Chem'!M518)</f>
        <v>0</v>
      </c>
      <c r="N518" t="b">
        <f>ISTEXT('Background Chem'!N518)</f>
        <v>0</v>
      </c>
    </row>
    <row r="519" spans="4:14">
      <c r="D519" t="b">
        <f>ISTEXT('Background Chem'!D519)</f>
        <v>0</v>
      </c>
      <c r="E519" t="b">
        <f>ISTEXT('Background Chem'!E519)</f>
        <v>0</v>
      </c>
      <c r="F519" t="b">
        <f>ISTEXT('Background Chem'!F519)</f>
        <v>0</v>
      </c>
      <c r="G519" t="b">
        <f>ISTEXT('Background Chem'!G519)</f>
        <v>0</v>
      </c>
      <c r="H519" t="b">
        <f>ISTEXT('Background Chem'!H519)</f>
        <v>0</v>
      </c>
      <c r="I519" t="b">
        <f>ISTEXT('Background Chem'!I519)</f>
        <v>0</v>
      </c>
      <c r="J519" t="b">
        <f>ISTEXT('Background Chem'!J519)</f>
        <v>0</v>
      </c>
      <c r="K519" t="b">
        <f>ISTEXT('Background Chem'!K519)</f>
        <v>0</v>
      </c>
      <c r="L519" t="b">
        <f>ISTEXT('Background Chem'!L519)</f>
        <v>0</v>
      </c>
      <c r="M519" t="b">
        <f>ISTEXT('Background Chem'!M519)</f>
        <v>0</v>
      </c>
      <c r="N519" t="b">
        <f>ISTEXT('Background Chem'!N519)</f>
        <v>0</v>
      </c>
    </row>
    <row r="520" spans="4:14">
      <c r="D520" t="b">
        <f>ISTEXT('Background Chem'!D520)</f>
        <v>0</v>
      </c>
      <c r="E520" t="b">
        <f>ISTEXT('Background Chem'!E520)</f>
        <v>0</v>
      </c>
      <c r="F520" t="b">
        <f>ISTEXT('Background Chem'!F520)</f>
        <v>0</v>
      </c>
      <c r="G520" t="b">
        <f>ISTEXT('Background Chem'!G520)</f>
        <v>0</v>
      </c>
      <c r="H520" t="b">
        <f>ISTEXT('Background Chem'!H520)</f>
        <v>0</v>
      </c>
      <c r="I520" t="b">
        <f>ISTEXT('Background Chem'!I520)</f>
        <v>0</v>
      </c>
      <c r="J520" t="b">
        <f>ISTEXT('Background Chem'!J520)</f>
        <v>0</v>
      </c>
      <c r="K520" t="b">
        <f>ISTEXT('Background Chem'!K520)</f>
        <v>0</v>
      </c>
      <c r="L520" t="b">
        <f>ISTEXT('Background Chem'!L520)</f>
        <v>0</v>
      </c>
      <c r="M520" t="b">
        <f>ISTEXT('Background Chem'!M520)</f>
        <v>0</v>
      </c>
      <c r="N520" t="b">
        <f>ISTEXT('Background Chem'!N520)</f>
        <v>0</v>
      </c>
    </row>
    <row r="521" spans="4:14">
      <c r="D521" t="b">
        <f>ISTEXT('Background Chem'!D521)</f>
        <v>0</v>
      </c>
      <c r="E521" t="b">
        <f>ISTEXT('Background Chem'!E521)</f>
        <v>0</v>
      </c>
      <c r="F521" t="b">
        <f>ISTEXT('Background Chem'!F521)</f>
        <v>0</v>
      </c>
      <c r="G521" t="b">
        <f>ISTEXT('Background Chem'!G521)</f>
        <v>0</v>
      </c>
      <c r="H521" t="b">
        <f>ISTEXT('Background Chem'!H521)</f>
        <v>0</v>
      </c>
      <c r="I521" t="b">
        <f>ISTEXT('Background Chem'!I521)</f>
        <v>0</v>
      </c>
      <c r="J521" t="b">
        <f>ISTEXT('Background Chem'!J521)</f>
        <v>0</v>
      </c>
      <c r="K521" t="b">
        <f>ISTEXT('Background Chem'!K521)</f>
        <v>0</v>
      </c>
      <c r="L521" t="b">
        <f>ISTEXT('Background Chem'!L521)</f>
        <v>0</v>
      </c>
      <c r="M521" t="b">
        <f>ISTEXT('Background Chem'!M521)</f>
        <v>0</v>
      </c>
      <c r="N521" t="b">
        <f>ISTEXT('Background Chem'!N521)</f>
        <v>0</v>
      </c>
    </row>
    <row r="522" spans="4:14">
      <c r="D522" t="b">
        <f>ISTEXT('Background Chem'!D522)</f>
        <v>0</v>
      </c>
      <c r="E522" t="b">
        <f>ISTEXT('Background Chem'!E522)</f>
        <v>0</v>
      </c>
      <c r="F522" t="b">
        <f>ISTEXT('Background Chem'!F522)</f>
        <v>0</v>
      </c>
      <c r="G522" t="b">
        <f>ISTEXT('Background Chem'!G522)</f>
        <v>0</v>
      </c>
      <c r="H522" t="b">
        <f>ISTEXT('Background Chem'!H522)</f>
        <v>0</v>
      </c>
      <c r="I522" t="b">
        <f>ISTEXT('Background Chem'!I522)</f>
        <v>0</v>
      </c>
      <c r="J522" t="b">
        <f>ISTEXT('Background Chem'!J522)</f>
        <v>0</v>
      </c>
      <c r="K522" t="b">
        <f>ISTEXT('Background Chem'!K522)</f>
        <v>0</v>
      </c>
      <c r="L522" t="b">
        <f>ISTEXT('Background Chem'!L522)</f>
        <v>0</v>
      </c>
      <c r="M522" t="b">
        <f>ISTEXT('Background Chem'!M522)</f>
        <v>0</v>
      </c>
      <c r="N522" t="b">
        <f>ISTEXT('Background Chem'!N522)</f>
        <v>0</v>
      </c>
    </row>
    <row r="523" spans="4:14">
      <c r="D523" t="b">
        <f>ISTEXT('Background Chem'!D523)</f>
        <v>0</v>
      </c>
      <c r="E523" t="b">
        <f>ISTEXT('Background Chem'!E523)</f>
        <v>0</v>
      </c>
      <c r="F523" t="b">
        <f>ISTEXT('Background Chem'!F523)</f>
        <v>0</v>
      </c>
      <c r="G523" t="b">
        <f>ISTEXT('Background Chem'!G523)</f>
        <v>0</v>
      </c>
      <c r="H523" t="b">
        <f>ISTEXT('Background Chem'!H523)</f>
        <v>0</v>
      </c>
      <c r="I523" t="b">
        <f>ISTEXT('Background Chem'!I523)</f>
        <v>0</v>
      </c>
      <c r="J523" t="b">
        <f>ISTEXT('Background Chem'!J523)</f>
        <v>0</v>
      </c>
      <c r="K523" t="b">
        <f>ISTEXT('Background Chem'!K523)</f>
        <v>0</v>
      </c>
      <c r="L523" t="b">
        <f>ISTEXT('Background Chem'!L523)</f>
        <v>0</v>
      </c>
      <c r="M523" t="b">
        <f>ISTEXT('Background Chem'!M523)</f>
        <v>0</v>
      </c>
      <c r="N523" t="b">
        <f>ISTEXT('Background Chem'!N523)</f>
        <v>0</v>
      </c>
    </row>
    <row r="524" spans="4:14">
      <c r="D524" t="b">
        <f>ISTEXT('Background Chem'!D524)</f>
        <v>1</v>
      </c>
      <c r="E524" t="b">
        <f>ISTEXT('Background Chem'!E524)</f>
        <v>0</v>
      </c>
      <c r="F524" t="b">
        <f>ISTEXT('Background Chem'!F524)</f>
        <v>0</v>
      </c>
      <c r="G524" t="b">
        <f>ISTEXT('Background Chem'!G524)</f>
        <v>1</v>
      </c>
      <c r="H524" t="b">
        <f>ISTEXT('Background Chem'!H524)</f>
        <v>0</v>
      </c>
      <c r="I524" t="b">
        <f>ISTEXT('Background Chem'!I524)</f>
        <v>0</v>
      </c>
      <c r="J524" t="b">
        <f>ISTEXT('Background Chem'!J524)</f>
        <v>1</v>
      </c>
      <c r="K524" t="b">
        <f>ISTEXT('Background Chem'!K524)</f>
        <v>1</v>
      </c>
      <c r="L524" t="b">
        <f>ISTEXT('Background Chem'!L524)</f>
        <v>1</v>
      </c>
      <c r="M524" t="b">
        <f>ISTEXT('Background Chem'!M524)</f>
        <v>1</v>
      </c>
      <c r="N524" t="b">
        <f>ISTEXT('Background Chem'!N524)</f>
        <v>0</v>
      </c>
    </row>
    <row r="525" spans="4:14">
      <c r="D525" t="b">
        <f>ISTEXT('Background Chem'!D525)</f>
        <v>0</v>
      </c>
      <c r="E525" t="b">
        <f>ISTEXT('Background Chem'!E525)</f>
        <v>0</v>
      </c>
      <c r="F525" t="b">
        <f>ISTEXT('Background Chem'!F525)</f>
        <v>0</v>
      </c>
      <c r="G525" t="b">
        <f>ISTEXT('Background Chem'!G525)</f>
        <v>0</v>
      </c>
      <c r="H525" t="b">
        <f>ISTEXT('Background Chem'!H525)</f>
        <v>1</v>
      </c>
      <c r="I525" t="b">
        <f>ISTEXT('Background Chem'!I525)</f>
        <v>1</v>
      </c>
      <c r="J525" t="b">
        <f>ISTEXT('Background Chem'!J525)</f>
        <v>1</v>
      </c>
      <c r="K525" t="b">
        <f>ISTEXT('Background Chem'!K525)</f>
        <v>1</v>
      </c>
      <c r="L525" t="b">
        <f>ISTEXT('Background Chem'!L525)</f>
        <v>0</v>
      </c>
      <c r="M525" t="b">
        <f>ISTEXT('Background Chem'!M525)</f>
        <v>1</v>
      </c>
      <c r="N525" t="b">
        <f>ISTEXT('Background Chem'!N525)</f>
        <v>0</v>
      </c>
    </row>
    <row r="526" spans="4:14">
      <c r="D526" t="b">
        <f>ISTEXT('Background Chem'!D526)</f>
        <v>1</v>
      </c>
      <c r="E526" t="b">
        <f>ISTEXT('Background Chem'!E526)</f>
        <v>1</v>
      </c>
      <c r="F526" t="b">
        <f>ISTEXT('Background Chem'!F526)</f>
        <v>1</v>
      </c>
      <c r="G526" t="b">
        <f>ISTEXT('Background Chem'!G526)</f>
        <v>0</v>
      </c>
      <c r="H526" t="b">
        <f>ISTEXT('Background Chem'!H526)</f>
        <v>1</v>
      </c>
      <c r="I526" t="b">
        <f>ISTEXT('Background Chem'!I526)</f>
        <v>1</v>
      </c>
      <c r="J526" t="b">
        <f>ISTEXT('Background Chem'!J526)</f>
        <v>1</v>
      </c>
      <c r="K526" t="b">
        <f>ISTEXT('Background Chem'!K526)</f>
        <v>1</v>
      </c>
      <c r="L526" t="b">
        <f>ISTEXT('Background Chem'!L526)</f>
        <v>0</v>
      </c>
      <c r="M526" t="b">
        <f>ISTEXT('Background Chem'!M526)</f>
        <v>0</v>
      </c>
      <c r="N526" t="b">
        <f>ISTEXT('Background Chem'!N526)</f>
        <v>0</v>
      </c>
    </row>
    <row r="527" spans="4:14">
      <c r="D527" t="b">
        <f>ISTEXT('Background Chem'!D527)</f>
        <v>1</v>
      </c>
      <c r="E527" t="b">
        <f>ISTEXT('Background Chem'!E527)</f>
        <v>0</v>
      </c>
      <c r="F527" t="b">
        <f>ISTEXT('Background Chem'!F527)</f>
        <v>1</v>
      </c>
      <c r="G527" t="b">
        <f>ISTEXT('Background Chem'!G527)</f>
        <v>0</v>
      </c>
      <c r="H527" t="b">
        <f>ISTEXT('Background Chem'!H527)</f>
        <v>1</v>
      </c>
      <c r="I527" t="b">
        <f>ISTEXT('Background Chem'!I527)</f>
        <v>0</v>
      </c>
      <c r="J527" t="b">
        <f>ISTEXT('Background Chem'!J527)</f>
        <v>0</v>
      </c>
      <c r="K527" t="b">
        <f>ISTEXT('Background Chem'!K527)</f>
        <v>0</v>
      </c>
      <c r="L527" t="b">
        <f>ISTEXT('Background Chem'!L527)</f>
        <v>1</v>
      </c>
      <c r="M527" t="b">
        <f>ISTEXT('Background Chem'!M527)</f>
        <v>1</v>
      </c>
      <c r="N527" t="b">
        <f>ISTEXT('Background Chem'!N527)</f>
        <v>0</v>
      </c>
    </row>
    <row r="528" spans="4:14">
      <c r="D528" t="b">
        <f>ISTEXT('Background Chem'!D528)</f>
        <v>0</v>
      </c>
      <c r="E528" t="b">
        <f>ISTEXT('Background Chem'!E528)</f>
        <v>0</v>
      </c>
      <c r="F528" t="b">
        <f>ISTEXT('Background Chem'!F528)</f>
        <v>1</v>
      </c>
      <c r="G528" t="b">
        <f>ISTEXT('Background Chem'!G528)</f>
        <v>0</v>
      </c>
      <c r="H528" t="b">
        <f>ISTEXT('Background Chem'!H528)</f>
        <v>1</v>
      </c>
      <c r="I528" t="b">
        <f>ISTEXT('Background Chem'!I528)</f>
        <v>0</v>
      </c>
      <c r="J528" t="b">
        <f>ISTEXT('Background Chem'!J528)</f>
        <v>1</v>
      </c>
      <c r="K528" t="b">
        <f>ISTEXT('Background Chem'!K528)</f>
        <v>1</v>
      </c>
      <c r="L528" t="b">
        <f>ISTEXT('Background Chem'!L528)</f>
        <v>1</v>
      </c>
      <c r="M528" t="b">
        <f>ISTEXT('Background Chem'!M528)</f>
        <v>0</v>
      </c>
      <c r="N528" t="b">
        <f>ISTEXT('Background Chem'!N528)</f>
        <v>0</v>
      </c>
    </row>
    <row r="529" spans="4:14">
      <c r="D529" t="b">
        <f>ISTEXT('Background Chem'!D529)</f>
        <v>0</v>
      </c>
      <c r="E529" t="b">
        <f>ISTEXT('Background Chem'!E529)</f>
        <v>1</v>
      </c>
      <c r="F529" t="b">
        <f>ISTEXT('Background Chem'!F529)</f>
        <v>0</v>
      </c>
      <c r="G529" t="b">
        <f>ISTEXT('Background Chem'!G529)</f>
        <v>0</v>
      </c>
      <c r="H529" t="b">
        <f>ISTEXT('Background Chem'!H529)</f>
        <v>0</v>
      </c>
      <c r="I529" t="b">
        <f>ISTEXT('Background Chem'!I529)</f>
        <v>0</v>
      </c>
      <c r="J529" t="b">
        <f>ISTEXT('Background Chem'!J529)</f>
        <v>0</v>
      </c>
      <c r="K529" t="b">
        <f>ISTEXT('Background Chem'!K529)</f>
        <v>1</v>
      </c>
      <c r="L529" t="b">
        <f>ISTEXT('Background Chem'!L529)</f>
        <v>0</v>
      </c>
      <c r="M529" t="b">
        <f>ISTEXT('Background Chem'!M529)</f>
        <v>0</v>
      </c>
      <c r="N529" t="b">
        <f>ISTEXT('Background Chem'!N529)</f>
        <v>0</v>
      </c>
    </row>
    <row r="530" spans="4:14">
      <c r="D530" t="b">
        <f>ISTEXT('Background Chem'!D530)</f>
        <v>1</v>
      </c>
      <c r="E530" t="b">
        <f>ISTEXT('Background Chem'!E530)</f>
        <v>1</v>
      </c>
      <c r="F530" t="b">
        <f>ISTEXT('Background Chem'!F530)</f>
        <v>0</v>
      </c>
      <c r="G530" t="b">
        <f>ISTEXT('Background Chem'!G530)</f>
        <v>1</v>
      </c>
      <c r="H530" t="b">
        <f>ISTEXT('Background Chem'!H530)</f>
        <v>1</v>
      </c>
      <c r="I530" t="b">
        <f>ISTEXT('Background Chem'!I530)</f>
        <v>1</v>
      </c>
      <c r="J530" t="b">
        <f>ISTEXT('Background Chem'!J530)</f>
        <v>0</v>
      </c>
      <c r="K530" t="b">
        <f>ISTEXT('Background Chem'!K530)</f>
        <v>1</v>
      </c>
      <c r="L530" t="b">
        <f>ISTEXT('Background Chem'!L530)</f>
        <v>1</v>
      </c>
      <c r="M530" t="b">
        <f>ISTEXT('Background Chem'!M530)</f>
        <v>0</v>
      </c>
      <c r="N530" t="b">
        <f>ISTEXT('Background Chem'!N530)</f>
        <v>0</v>
      </c>
    </row>
    <row r="531" spans="4:14">
      <c r="D531" t="b">
        <f>ISTEXT('Background Chem'!D531)</f>
        <v>1</v>
      </c>
      <c r="E531" t="b">
        <f>ISTEXT('Background Chem'!E531)</f>
        <v>1</v>
      </c>
      <c r="F531" t="b">
        <f>ISTEXT('Background Chem'!F531)</f>
        <v>0</v>
      </c>
      <c r="G531" t="b">
        <f>ISTEXT('Background Chem'!G531)</f>
        <v>0</v>
      </c>
      <c r="H531" t="b">
        <f>ISTEXT('Background Chem'!H531)</f>
        <v>1</v>
      </c>
      <c r="I531" t="b">
        <f>ISTEXT('Background Chem'!I531)</f>
        <v>0</v>
      </c>
      <c r="J531" t="b">
        <f>ISTEXT('Background Chem'!J531)</f>
        <v>0</v>
      </c>
      <c r="K531" t="b">
        <f>ISTEXT('Background Chem'!K531)</f>
        <v>0</v>
      </c>
      <c r="L531" t="b">
        <f>ISTEXT('Background Chem'!L531)</f>
        <v>0</v>
      </c>
      <c r="M531" t="b">
        <f>ISTEXT('Background Chem'!M531)</f>
        <v>0</v>
      </c>
      <c r="N531" t="b">
        <f>ISTEXT('Background Chem'!N531)</f>
        <v>0</v>
      </c>
    </row>
    <row r="532" spans="4:14">
      <c r="D532" t="b">
        <f>ISTEXT('Background Chem'!D532)</f>
        <v>0</v>
      </c>
      <c r="E532" t="b">
        <f>ISTEXT('Background Chem'!E532)</f>
        <v>0</v>
      </c>
      <c r="F532" t="b">
        <f>ISTEXT('Background Chem'!F532)</f>
        <v>0</v>
      </c>
      <c r="G532" t="b">
        <f>ISTEXT('Background Chem'!G532)</f>
        <v>0</v>
      </c>
      <c r="H532" t="b">
        <f>ISTEXT('Background Chem'!H532)</f>
        <v>0</v>
      </c>
      <c r="I532" t="b">
        <f>ISTEXT('Background Chem'!I532)</f>
        <v>1</v>
      </c>
      <c r="J532" t="b">
        <f>ISTEXT('Background Chem'!J532)</f>
        <v>0</v>
      </c>
      <c r="K532" t="b">
        <f>ISTEXT('Background Chem'!K532)</f>
        <v>0</v>
      </c>
      <c r="L532" t="b">
        <f>ISTEXT('Background Chem'!L532)</f>
        <v>0</v>
      </c>
      <c r="M532" t="b">
        <f>ISTEXT('Background Chem'!M532)</f>
        <v>0</v>
      </c>
      <c r="N532" t="b">
        <f>ISTEXT('Background Chem'!N532)</f>
        <v>0</v>
      </c>
    </row>
    <row r="533" spans="4:14">
      <c r="D533" t="b">
        <f>ISTEXT('Background Chem'!D533)</f>
        <v>0</v>
      </c>
      <c r="E533" t="b">
        <f>ISTEXT('Background Chem'!E533)</f>
        <v>0</v>
      </c>
      <c r="F533" t="b">
        <f>ISTEXT('Background Chem'!F533)</f>
        <v>0</v>
      </c>
      <c r="G533" t="b">
        <f>ISTEXT('Background Chem'!G533)</f>
        <v>0</v>
      </c>
      <c r="H533" t="b">
        <f>ISTEXT('Background Chem'!H533)</f>
        <v>0</v>
      </c>
      <c r="I533" t="b">
        <f>ISTEXT('Background Chem'!I533)</f>
        <v>0</v>
      </c>
      <c r="J533" t="b">
        <f>ISTEXT('Background Chem'!J533)</f>
        <v>1</v>
      </c>
      <c r="K533" t="b">
        <f>ISTEXT('Background Chem'!K533)</f>
        <v>0</v>
      </c>
      <c r="L533" t="b">
        <f>ISTEXT('Background Chem'!L533)</f>
        <v>1</v>
      </c>
      <c r="M533" t="b">
        <f>ISTEXT('Background Chem'!M533)</f>
        <v>0</v>
      </c>
      <c r="N533" t="b">
        <f>ISTEXT('Background Chem'!N533)</f>
        <v>0</v>
      </c>
    </row>
    <row r="534" spans="4:14">
      <c r="D534" t="b">
        <f>ISTEXT('Background Chem'!D534)</f>
        <v>0</v>
      </c>
      <c r="E534" t="b">
        <f>ISTEXT('Background Chem'!E534)</f>
        <v>0</v>
      </c>
      <c r="F534" t="b">
        <f>ISTEXT('Background Chem'!F534)</f>
        <v>0</v>
      </c>
      <c r="G534" t="b">
        <f>ISTEXT('Background Chem'!G534)</f>
        <v>0</v>
      </c>
      <c r="H534" t="b">
        <f>ISTEXT('Background Chem'!H534)</f>
        <v>0</v>
      </c>
      <c r="I534" t="b">
        <f>ISTEXT('Background Chem'!I534)</f>
        <v>0</v>
      </c>
      <c r="J534" t="b">
        <f>ISTEXT('Background Chem'!J534)</f>
        <v>0</v>
      </c>
      <c r="K534" t="b">
        <f>ISTEXT('Background Chem'!K534)</f>
        <v>1</v>
      </c>
      <c r="L534" t="b">
        <f>ISTEXT('Background Chem'!L534)</f>
        <v>1</v>
      </c>
      <c r="M534" t="b">
        <f>ISTEXT('Background Chem'!M534)</f>
        <v>0</v>
      </c>
      <c r="N534" t="b">
        <f>ISTEXT('Background Chem'!N534)</f>
        <v>0</v>
      </c>
    </row>
    <row r="535" spans="4:14">
      <c r="D535" t="b">
        <f>ISTEXT('Background Chem'!D535)</f>
        <v>0</v>
      </c>
      <c r="E535" t="b">
        <f>ISTEXT('Background Chem'!E535)</f>
        <v>0</v>
      </c>
      <c r="F535" t="b">
        <f>ISTEXT('Background Chem'!F535)</f>
        <v>0</v>
      </c>
      <c r="G535" t="b">
        <f>ISTEXT('Background Chem'!G535)</f>
        <v>1</v>
      </c>
      <c r="H535" t="b">
        <f>ISTEXT('Background Chem'!H535)</f>
        <v>0</v>
      </c>
      <c r="I535" t="b">
        <f>ISTEXT('Background Chem'!I535)</f>
        <v>0</v>
      </c>
      <c r="J535" t="b">
        <f>ISTEXT('Background Chem'!J535)</f>
        <v>1</v>
      </c>
      <c r="K535" t="b">
        <f>ISTEXT('Background Chem'!K535)</f>
        <v>0</v>
      </c>
      <c r="L535" t="b">
        <f>ISTEXT('Background Chem'!L535)</f>
        <v>0</v>
      </c>
      <c r="M535" t="b">
        <f>ISTEXT('Background Chem'!M535)</f>
        <v>0</v>
      </c>
      <c r="N535" t="b">
        <f>ISTEXT('Background Chem'!N535)</f>
        <v>0</v>
      </c>
    </row>
    <row r="536" spans="4:14">
      <c r="D536" t="b">
        <f>ISTEXT('Background Chem'!D536)</f>
        <v>0</v>
      </c>
      <c r="E536" t="b">
        <f>ISTEXT('Background Chem'!E536)</f>
        <v>0</v>
      </c>
      <c r="F536" t="b">
        <f>ISTEXT('Background Chem'!F536)</f>
        <v>0</v>
      </c>
      <c r="G536" t="b">
        <f>ISTEXT('Background Chem'!G536)</f>
        <v>0</v>
      </c>
      <c r="H536" t="b">
        <f>ISTEXT('Background Chem'!H536)</f>
        <v>0</v>
      </c>
      <c r="I536" t="b">
        <f>ISTEXT('Background Chem'!I536)</f>
        <v>0</v>
      </c>
      <c r="J536" t="b">
        <f>ISTEXT('Background Chem'!J536)</f>
        <v>0</v>
      </c>
      <c r="K536" t="b">
        <f>ISTEXT('Background Chem'!K536)</f>
        <v>0</v>
      </c>
      <c r="L536" t="b">
        <f>ISTEXT('Background Chem'!L536)</f>
        <v>0</v>
      </c>
      <c r="M536" t="b">
        <f>ISTEXT('Background Chem'!M536)</f>
        <v>0</v>
      </c>
      <c r="N536" t="b">
        <f>ISTEXT('Background Chem'!N536)</f>
        <v>0</v>
      </c>
    </row>
    <row r="537" spans="4:14">
      <c r="D537" t="b">
        <f>ISTEXT('Background Chem'!D537)</f>
        <v>1</v>
      </c>
      <c r="E537" t="b">
        <f>ISTEXT('Background Chem'!E537)</f>
        <v>1</v>
      </c>
      <c r="F537" t="b">
        <f>ISTEXT('Background Chem'!F537)</f>
        <v>0</v>
      </c>
      <c r="G537" t="b">
        <f>ISTEXT('Background Chem'!G537)</f>
        <v>0</v>
      </c>
      <c r="H537" t="b">
        <f>ISTEXT('Background Chem'!H537)</f>
        <v>1</v>
      </c>
      <c r="I537" t="b">
        <f>ISTEXT('Background Chem'!I537)</f>
        <v>1</v>
      </c>
      <c r="J537" t="b">
        <f>ISTEXT('Background Chem'!J537)</f>
        <v>0</v>
      </c>
      <c r="K537" t="b">
        <f>ISTEXT('Background Chem'!K537)</f>
        <v>0</v>
      </c>
      <c r="L537" t="b">
        <f>ISTEXT('Background Chem'!L537)</f>
        <v>0</v>
      </c>
      <c r="M537" t="b">
        <f>ISTEXT('Background Chem'!M537)</f>
        <v>0</v>
      </c>
      <c r="N537" t="b">
        <f>ISTEXT('Background Chem'!N537)</f>
        <v>0</v>
      </c>
    </row>
    <row r="538" spans="4:14">
      <c r="D538" t="b">
        <f>ISTEXT('Background Chem'!D538)</f>
        <v>1</v>
      </c>
      <c r="E538" t="b">
        <f>ISTEXT('Background Chem'!E538)</f>
        <v>0</v>
      </c>
      <c r="F538" t="b">
        <f>ISTEXT('Background Chem'!F538)</f>
        <v>1</v>
      </c>
      <c r="G538" t="b">
        <f>ISTEXT('Background Chem'!G538)</f>
        <v>1</v>
      </c>
      <c r="H538" t="b">
        <f>ISTEXT('Background Chem'!H538)</f>
        <v>1</v>
      </c>
      <c r="I538" t="b">
        <f>ISTEXT('Background Chem'!I538)</f>
        <v>1</v>
      </c>
      <c r="J538" t="b">
        <f>ISTEXT('Background Chem'!J538)</f>
        <v>1</v>
      </c>
      <c r="K538" t="b">
        <f>ISTEXT('Background Chem'!K538)</f>
        <v>0</v>
      </c>
      <c r="L538" t="b">
        <f>ISTEXT('Background Chem'!L538)</f>
        <v>1</v>
      </c>
      <c r="M538" t="b">
        <f>ISTEXT('Background Chem'!M538)</f>
        <v>0</v>
      </c>
      <c r="N538" t="b">
        <f>ISTEXT('Background Chem'!N538)</f>
        <v>0</v>
      </c>
    </row>
    <row r="539" spans="4:14">
      <c r="D539" t="b">
        <f>ISTEXT('Background Chem'!D539)</f>
        <v>1</v>
      </c>
      <c r="E539" t="b">
        <f>ISTEXT('Background Chem'!E539)</f>
        <v>1</v>
      </c>
      <c r="F539" t="b">
        <f>ISTEXT('Background Chem'!F539)</f>
        <v>0</v>
      </c>
      <c r="G539" t="b">
        <f>ISTEXT('Background Chem'!G539)</f>
        <v>1</v>
      </c>
      <c r="H539" t="b">
        <f>ISTEXT('Background Chem'!H539)</f>
        <v>1</v>
      </c>
      <c r="I539" t="b">
        <f>ISTEXT('Background Chem'!I539)</f>
        <v>0</v>
      </c>
      <c r="J539" t="b">
        <f>ISTEXT('Background Chem'!J539)</f>
        <v>0</v>
      </c>
      <c r="K539" t="b">
        <f>ISTEXT('Background Chem'!K539)</f>
        <v>1</v>
      </c>
      <c r="L539" t="b">
        <f>ISTEXT('Background Chem'!L539)</f>
        <v>1</v>
      </c>
      <c r="M539" t="b">
        <f>ISTEXT('Background Chem'!M539)</f>
        <v>1</v>
      </c>
      <c r="N539" t="b">
        <f>ISTEXT('Background Chem'!N539)</f>
        <v>0</v>
      </c>
    </row>
    <row r="540" spans="4:14">
      <c r="D540" t="b">
        <f>ISTEXT('Background Chem'!D540)</f>
        <v>0</v>
      </c>
      <c r="E540" t="b">
        <f>ISTEXT('Background Chem'!E540)</f>
        <v>0</v>
      </c>
      <c r="F540" t="b">
        <f>ISTEXT('Background Chem'!F540)</f>
        <v>0</v>
      </c>
      <c r="G540" t="b">
        <f>ISTEXT('Background Chem'!G540)</f>
        <v>0</v>
      </c>
      <c r="H540" t="b">
        <f>ISTEXT('Background Chem'!H540)</f>
        <v>0</v>
      </c>
      <c r="I540" t="b">
        <f>ISTEXT('Background Chem'!I540)</f>
        <v>0</v>
      </c>
      <c r="J540" t="b">
        <f>ISTEXT('Background Chem'!J540)</f>
        <v>0</v>
      </c>
      <c r="K540" t="b">
        <f>ISTEXT('Background Chem'!K540)</f>
        <v>0</v>
      </c>
      <c r="L540" t="b">
        <f>ISTEXT('Background Chem'!L540)</f>
        <v>0</v>
      </c>
      <c r="M540" t="b">
        <f>ISTEXT('Background Chem'!M540)</f>
        <v>0</v>
      </c>
      <c r="N540" t="b">
        <f>ISTEXT('Background Chem'!N540)</f>
        <v>0</v>
      </c>
    </row>
    <row r="541" spans="4:14">
      <c r="D541" t="b">
        <f>ISTEXT('Background Chem'!D541)</f>
        <v>0</v>
      </c>
      <c r="E541" t="b">
        <f>ISTEXT('Background Chem'!E541)</f>
        <v>0</v>
      </c>
      <c r="F541" t="b">
        <f>ISTEXT('Background Chem'!F541)</f>
        <v>0</v>
      </c>
      <c r="G541" t="b">
        <f>ISTEXT('Background Chem'!G541)</f>
        <v>0</v>
      </c>
      <c r="H541" t="b">
        <f>ISTEXT('Background Chem'!H541)</f>
        <v>0</v>
      </c>
      <c r="I541" t="b">
        <f>ISTEXT('Background Chem'!I541)</f>
        <v>0</v>
      </c>
      <c r="J541" t="b">
        <f>ISTEXT('Background Chem'!J541)</f>
        <v>0</v>
      </c>
      <c r="K541" t="b">
        <f>ISTEXT('Background Chem'!K541)</f>
        <v>0</v>
      </c>
      <c r="L541" t="b">
        <f>ISTEXT('Background Chem'!L541)</f>
        <v>0</v>
      </c>
      <c r="M541" t="b">
        <f>ISTEXT('Background Chem'!M541)</f>
        <v>0</v>
      </c>
      <c r="N541" t="b">
        <f>ISTEXT('Background Chem'!N541)</f>
        <v>0</v>
      </c>
    </row>
    <row r="542" spans="4:14">
      <c r="D542" t="b">
        <f>ISTEXT('Background Chem'!D542)</f>
        <v>0</v>
      </c>
      <c r="E542" t="b">
        <f>ISTEXT('Background Chem'!E542)</f>
        <v>0</v>
      </c>
      <c r="F542" t="b">
        <f>ISTEXT('Background Chem'!F542)</f>
        <v>0</v>
      </c>
      <c r="G542" t="b">
        <f>ISTEXT('Background Chem'!G542)</f>
        <v>0</v>
      </c>
      <c r="H542" t="b">
        <f>ISTEXT('Background Chem'!H542)</f>
        <v>0</v>
      </c>
      <c r="I542" t="b">
        <f>ISTEXT('Background Chem'!I542)</f>
        <v>0</v>
      </c>
      <c r="J542" t="b">
        <f>ISTEXT('Background Chem'!J542)</f>
        <v>0</v>
      </c>
      <c r="K542" t="b">
        <f>ISTEXT('Background Chem'!K542)</f>
        <v>0</v>
      </c>
      <c r="L542" t="b">
        <f>ISTEXT('Background Chem'!L542)</f>
        <v>1</v>
      </c>
      <c r="M542" t="b">
        <f>ISTEXT('Background Chem'!M542)</f>
        <v>0</v>
      </c>
      <c r="N542" t="b">
        <f>ISTEXT('Background Chem'!N542)</f>
        <v>0</v>
      </c>
    </row>
    <row r="543" spans="4:14">
      <c r="D543" t="b">
        <f>ISTEXT('Background Chem'!D543)</f>
        <v>0</v>
      </c>
      <c r="E543" t="b">
        <f>ISTEXT('Background Chem'!E543)</f>
        <v>0</v>
      </c>
      <c r="F543" t="b">
        <f>ISTEXT('Background Chem'!F543)</f>
        <v>0</v>
      </c>
      <c r="G543" t="b">
        <f>ISTEXT('Background Chem'!G543)</f>
        <v>1</v>
      </c>
      <c r="H543" t="b">
        <f>ISTEXT('Background Chem'!H543)</f>
        <v>0</v>
      </c>
      <c r="I543" t="b">
        <f>ISTEXT('Background Chem'!I543)</f>
        <v>0</v>
      </c>
      <c r="J543" t="b">
        <f>ISTEXT('Background Chem'!J543)</f>
        <v>0</v>
      </c>
      <c r="K543" t="b">
        <f>ISTEXT('Background Chem'!K543)</f>
        <v>0</v>
      </c>
      <c r="L543" t="b">
        <f>ISTEXT('Background Chem'!L543)</f>
        <v>0</v>
      </c>
      <c r="M543" t="b">
        <f>ISTEXT('Background Chem'!M543)</f>
        <v>0</v>
      </c>
      <c r="N543" t="b">
        <f>ISTEXT('Background Chem'!N543)</f>
        <v>0</v>
      </c>
    </row>
    <row r="544" spans="4:14">
      <c r="D544" t="b">
        <f>ISTEXT('Background Chem'!D544)</f>
        <v>0</v>
      </c>
      <c r="E544" t="b">
        <f>ISTEXT('Background Chem'!E544)</f>
        <v>0</v>
      </c>
      <c r="F544" t="b">
        <f>ISTEXT('Background Chem'!F544)</f>
        <v>0</v>
      </c>
      <c r="G544" t="b">
        <f>ISTEXT('Background Chem'!G544)</f>
        <v>0</v>
      </c>
      <c r="H544" t="b">
        <f>ISTEXT('Background Chem'!H544)</f>
        <v>0</v>
      </c>
      <c r="I544" t="b">
        <f>ISTEXT('Background Chem'!I544)</f>
        <v>0</v>
      </c>
      <c r="J544" t="b">
        <f>ISTEXT('Background Chem'!J544)</f>
        <v>0</v>
      </c>
      <c r="K544" t="b">
        <f>ISTEXT('Background Chem'!K544)</f>
        <v>0</v>
      </c>
      <c r="L544" t="b">
        <f>ISTEXT('Background Chem'!L544)</f>
        <v>0</v>
      </c>
      <c r="M544" t="b">
        <f>ISTEXT('Background Chem'!M544)</f>
        <v>0</v>
      </c>
      <c r="N544" t="b">
        <f>ISTEXT('Background Chem'!N544)</f>
        <v>0</v>
      </c>
    </row>
    <row r="545" spans="4:14">
      <c r="D545" t="b">
        <f>ISTEXT('Background Chem'!D545)</f>
        <v>0</v>
      </c>
      <c r="E545" t="b">
        <f>ISTEXT('Background Chem'!E545)</f>
        <v>1</v>
      </c>
      <c r="F545" t="b">
        <f>ISTEXT('Background Chem'!F545)</f>
        <v>0</v>
      </c>
      <c r="G545" t="b">
        <f>ISTEXT('Background Chem'!G545)</f>
        <v>0</v>
      </c>
      <c r="H545" t="b">
        <f>ISTEXT('Background Chem'!H545)</f>
        <v>0</v>
      </c>
      <c r="I545" t="b">
        <f>ISTEXT('Background Chem'!I545)</f>
        <v>0</v>
      </c>
      <c r="J545" t="b">
        <f>ISTEXT('Background Chem'!J545)</f>
        <v>0</v>
      </c>
      <c r="K545" t="b">
        <f>ISTEXT('Background Chem'!K545)</f>
        <v>0</v>
      </c>
      <c r="L545" t="b">
        <f>ISTEXT('Background Chem'!L545)</f>
        <v>0</v>
      </c>
      <c r="M545" t="b">
        <f>ISTEXT('Background Chem'!M545)</f>
        <v>0</v>
      </c>
      <c r="N545" t="b">
        <f>ISTEXT('Background Chem'!N545)</f>
        <v>0</v>
      </c>
    </row>
    <row r="546" spans="4:14">
      <c r="D546" t="b">
        <f>ISTEXT('Background Chem'!D546)</f>
        <v>1</v>
      </c>
      <c r="E546" t="b">
        <f>ISTEXT('Background Chem'!E546)</f>
        <v>0</v>
      </c>
      <c r="F546" t="b">
        <f>ISTEXT('Background Chem'!F546)</f>
        <v>1</v>
      </c>
      <c r="G546" t="b">
        <f>ISTEXT('Background Chem'!G546)</f>
        <v>1</v>
      </c>
      <c r="H546" t="b">
        <f>ISTEXT('Background Chem'!H546)</f>
        <v>1</v>
      </c>
      <c r="I546" t="b">
        <f>ISTEXT('Background Chem'!I546)</f>
        <v>1</v>
      </c>
      <c r="J546" t="b">
        <f>ISTEXT('Background Chem'!J546)</f>
        <v>1</v>
      </c>
      <c r="K546" t="b">
        <f>ISTEXT('Background Chem'!K546)</f>
        <v>0</v>
      </c>
      <c r="L546" t="b">
        <f>ISTEXT('Background Chem'!L546)</f>
        <v>1</v>
      </c>
      <c r="M546" t="b">
        <f>ISTEXT('Background Chem'!M546)</f>
        <v>0</v>
      </c>
      <c r="N546" t="b">
        <f>ISTEXT('Background Chem'!N546)</f>
        <v>0</v>
      </c>
    </row>
    <row r="547" spans="4:14">
      <c r="D547" t="b">
        <f>ISTEXT('Background Chem'!D547)</f>
        <v>0</v>
      </c>
      <c r="E547" t="b">
        <f>ISTEXT('Background Chem'!E547)</f>
        <v>0</v>
      </c>
      <c r="F547" t="b">
        <f>ISTEXT('Background Chem'!F547)</f>
        <v>0</v>
      </c>
      <c r="G547" t="b">
        <f>ISTEXT('Background Chem'!G547)</f>
        <v>0</v>
      </c>
      <c r="H547" t="b">
        <f>ISTEXT('Background Chem'!H547)</f>
        <v>1</v>
      </c>
      <c r="I547" t="b">
        <f>ISTEXT('Background Chem'!I547)</f>
        <v>0</v>
      </c>
      <c r="J547" t="b">
        <f>ISTEXT('Background Chem'!J547)</f>
        <v>0</v>
      </c>
      <c r="K547" t="b">
        <f>ISTEXT('Background Chem'!K547)</f>
        <v>1</v>
      </c>
      <c r="L547" t="b">
        <f>ISTEXT('Background Chem'!L547)</f>
        <v>1</v>
      </c>
      <c r="M547" t="b">
        <f>ISTEXT('Background Chem'!M547)</f>
        <v>0</v>
      </c>
      <c r="N547" t="b">
        <f>ISTEXT('Background Chem'!N547)</f>
        <v>0</v>
      </c>
    </row>
    <row r="548" spans="4:14">
      <c r="D548" t="b">
        <f>ISTEXT('Background Chem'!D548)</f>
        <v>0</v>
      </c>
      <c r="E548" t="b">
        <f>ISTEXT('Background Chem'!E548)</f>
        <v>0</v>
      </c>
      <c r="F548" t="b">
        <f>ISTEXT('Background Chem'!F548)</f>
        <v>1</v>
      </c>
      <c r="G548" t="b">
        <f>ISTEXT('Background Chem'!G548)</f>
        <v>0</v>
      </c>
      <c r="H548" t="b">
        <f>ISTEXT('Background Chem'!H548)</f>
        <v>1</v>
      </c>
      <c r="I548" t="b">
        <f>ISTEXT('Background Chem'!I548)</f>
        <v>0</v>
      </c>
      <c r="J548" t="b">
        <f>ISTEXT('Background Chem'!J548)</f>
        <v>0</v>
      </c>
      <c r="K548" t="b">
        <f>ISTEXT('Background Chem'!K548)</f>
        <v>0</v>
      </c>
      <c r="L548" t="b">
        <f>ISTEXT('Background Chem'!L548)</f>
        <v>0</v>
      </c>
      <c r="M548" t="b">
        <f>ISTEXT('Background Chem'!M548)</f>
        <v>0</v>
      </c>
      <c r="N548" t="b">
        <f>ISTEXT('Background Chem'!N548)</f>
        <v>0</v>
      </c>
    </row>
    <row r="549" spans="4:14">
      <c r="D549" t="b">
        <f>ISTEXT('Background Chem'!D549)</f>
        <v>1</v>
      </c>
      <c r="E549" t="b">
        <f>ISTEXT('Background Chem'!E549)</f>
        <v>0</v>
      </c>
      <c r="F549" t="b">
        <f>ISTEXT('Background Chem'!F549)</f>
        <v>0</v>
      </c>
      <c r="G549" t="b">
        <f>ISTEXT('Background Chem'!G549)</f>
        <v>0</v>
      </c>
      <c r="H549" t="b">
        <f>ISTEXT('Background Chem'!H549)</f>
        <v>1</v>
      </c>
      <c r="I549" t="b">
        <f>ISTEXT('Background Chem'!I549)</f>
        <v>0</v>
      </c>
      <c r="J549" t="b">
        <f>ISTEXT('Background Chem'!J549)</f>
        <v>0</v>
      </c>
      <c r="K549" t="b">
        <f>ISTEXT('Background Chem'!K549)</f>
        <v>0</v>
      </c>
      <c r="L549" t="b">
        <f>ISTEXT('Background Chem'!L549)</f>
        <v>1</v>
      </c>
      <c r="M549" t="b">
        <f>ISTEXT('Background Chem'!M549)</f>
        <v>0</v>
      </c>
      <c r="N549" t="b">
        <f>ISTEXT('Background Chem'!N549)</f>
        <v>0</v>
      </c>
    </row>
    <row r="550" spans="4:14">
      <c r="D550" t="b">
        <f>ISTEXT('Background Chem'!D550)</f>
        <v>0</v>
      </c>
      <c r="E550" t="b">
        <f>ISTEXT('Background Chem'!E550)</f>
        <v>0</v>
      </c>
      <c r="F550" t="b">
        <f>ISTEXT('Background Chem'!F550)</f>
        <v>0</v>
      </c>
      <c r="G550" t="b">
        <f>ISTEXT('Background Chem'!G550)</f>
        <v>0</v>
      </c>
      <c r="H550" t="b">
        <f>ISTEXT('Background Chem'!H550)</f>
        <v>0</v>
      </c>
      <c r="I550" t="b">
        <f>ISTEXT('Background Chem'!I550)</f>
        <v>0</v>
      </c>
      <c r="J550" t="b">
        <f>ISTEXT('Background Chem'!J550)</f>
        <v>0</v>
      </c>
      <c r="K550" t="b">
        <f>ISTEXT('Background Chem'!K550)</f>
        <v>0</v>
      </c>
      <c r="L550" t="b">
        <f>ISTEXT('Background Chem'!L550)</f>
        <v>0</v>
      </c>
      <c r="M550" t="b">
        <f>ISTEXT('Background Chem'!M550)</f>
        <v>0</v>
      </c>
      <c r="N550" t="b">
        <f>ISTEXT('Background Chem'!N550)</f>
        <v>0</v>
      </c>
    </row>
    <row r="551" spans="4:14">
      <c r="D551" t="b">
        <f>ISTEXT('Background Chem'!D551)</f>
        <v>0</v>
      </c>
      <c r="E551" t="b">
        <f>ISTEXT('Background Chem'!E551)</f>
        <v>0</v>
      </c>
      <c r="F551" t="b">
        <f>ISTEXT('Background Chem'!F551)</f>
        <v>0</v>
      </c>
      <c r="G551" t="b">
        <f>ISTEXT('Background Chem'!G551)</f>
        <v>0</v>
      </c>
      <c r="H551" t="b">
        <f>ISTEXT('Background Chem'!H551)</f>
        <v>0</v>
      </c>
      <c r="I551" t="b">
        <f>ISTEXT('Background Chem'!I551)</f>
        <v>0</v>
      </c>
      <c r="J551" t="b">
        <f>ISTEXT('Background Chem'!J551)</f>
        <v>0</v>
      </c>
      <c r="K551" t="b">
        <f>ISTEXT('Background Chem'!K551)</f>
        <v>0</v>
      </c>
      <c r="L551" t="b">
        <f>ISTEXT('Background Chem'!L551)</f>
        <v>0</v>
      </c>
      <c r="M551" t="b">
        <f>ISTEXT('Background Chem'!M551)</f>
        <v>0</v>
      </c>
      <c r="N551" t="b">
        <f>ISTEXT('Background Chem'!N551)</f>
        <v>0</v>
      </c>
    </row>
    <row r="552" spans="4:14">
      <c r="D552" t="b">
        <f>ISTEXT('Background Chem'!D552)</f>
        <v>0</v>
      </c>
      <c r="E552" t="b">
        <f>ISTEXT('Background Chem'!E552)</f>
        <v>0</v>
      </c>
      <c r="F552" t="b">
        <f>ISTEXT('Background Chem'!F552)</f>
        <v>0</v>
      </c>
      <c r="G552" t="b">
        <f>ISTEXT('Background Chem'!G552)</f>
        <v>0</v>
      </c>
      <c r="H552" t="b">
        <f>ISTEXT('Background Chem'!H552)</f>
        <v>0</v>
      </c>
      <c r="I552" t="b">
        <f>ISTEXT('Background Chem'!I552)</f>
        <v>0</v>
      </c>
      <c r="J552" t="b">
        <f>ISTEXT('Background Chem'!J552)</f>
        <v>0</v>
      </c>
      <c r="K552" t="b">
        <f>ISTEXT('Background Chem'!K552)</f>
        <v>0</v>
      </c>
      <c r="L552" t="b">
        <f>ISTEXT('Background Chem'!L552)</f>
        <v>0</v>
      </c>
      <c r="M552" t="b">
        <f>ISTEXT('Background Chem'!M552)</f>
        <v>0</v>
      </c>
      <c r="N552" t="b">
        <f>ISTEXT('Background Chem'!N552)</f>
        <v>0</v>
      </c>
    </row>
    <row r="553" spans="4:14">
      <c r="D553" t="b">
        <f>ISTEXT('Background Chem'!D553)</f>
        <v>0</v>
      </c>
      <c r="E553" t="b">
        <f>ISTEXT('Background Chem'!E553)</f>
        <v>0</v>
      </c>
      <c r="F553" t="b">
        <f>ISTEXT('Background Chem'!F553)</f>
        <v>0</v>
      </c>
      <c r="G553" t="b">
        <f>ISTEXT('Background Chem'!G553)</f>
        <v>1</v>
      </c>
      <c r="H553" t="b">
        <f>ISTEXT('Background Chem'!H553)</f>
        <v>0</v>
      </c>
      <c r="I553" t="b">
        <f>ISTEXT('Background Chem'!I553)</f>
        <v>0</v>
      </c>
      <c r="J553" t="b">
        <f>ISTEXT('Background Chem'!J553)</f>
        <v>0</v>
      </c>
      <c r="K553" t="b">
        <f>ISTEXT('Background Chem'!K553)</f>
        <v>0</v>
      </c>
      <c r="L553" t="b">
        <f>ISTEXT('Background Chem'!L553)</f>
        <v>0</v>
      </c>
      <c r="M553" t="b">
        <f>ISTEXT('Background Chem'!M553)</f>
        <v>0</v>
      </c>
      <c r="N553" t="b">
        <f>ISTEXT('Background Chem'!N553)</f>
        <v>0</v>
      </c>
    </row>
    <row r="554" spans="4:14">
      <c r="D554" t="b">
        <f>ISTEXT('Background Chem'!D554)</f>
        <v>0</v>
      </c>
      <c r="E554" t="b">
        <f>ISTEXT('Background Chem'!E554)</f>
        <v>0</v>
      </c>
      <c r="F554" t="b">
        <f>ISTEXT('Background Chem'!F554)</f>
        <v>1</v>
      </c>
      <c r="G554" t="b">
        <f>ISTEXT('Background Chem'!G554)</f>
        <v>0</v>
      </c>
      <c r="H554" t="b">
        <f>ISTEXT('Background Chem'!H554)</f>
        <v>0</v>
      </c>
      <c r="I554" t="b">
        <f>ISTEXT('Background Chem'!I554)</f>
        <v>0</v>
      </c>
      <c r="J554" t="b">
        <f>ISTEXT('Background Chem'!J554)</f>
        <v>0</v>
      </c>
      <c r="K554" t="b">
        <f>ISTEXT('Background Chem'!K554)</f>
        <v>0</v>
      </c>
      <c r="L554" t="b">
        <f>ISTEXT('Background Chem'!L554)</f>
        <v>0</v>
      </c>
      <c r="M554" t="b">
        <f>ISTEXT('Background Chem'!M554)</f>
        <v>0</v>
      </c>
      <c r="N554" t="b">
        <f>ISTEXT('Background Chem'!N554)</f>
        <v>0</v>
      </c>
    </row>
    <row r="555" spans="4:14">
      <c r="D555" t="b">
        <f>ISTEXT('Background Chem'!D555)</f>
        <v>1</v>
      </c>
      <c r="E555" t="b">
        <f>ISTEXT('Background Chem'!E555)</f>
        <v>0</v>
      </c>
      <c r="F555" t="b">
        <f>ISTEXT('Background Chem'!F555)</f>
        <v>0</v>
      </c>
      <c r="G555" t="b">
        <f>ISTEXT('Background Chem'!G555)</f>
        <v>0</v>
      </c>
      <c r="H555" t="b">
        <f>ISTEXT('Background Chem'!H555)</f>
        <v>0</v>
      </c>
      <c r="I555" t="b">
        <f>ISTEXT('Background Chem'!I555)</f>
        <v>0</v>
      </c>
      <c r="J555" t="b">
        <f>ISTEXT('Background Chem'!J555)</f>
        <v>0</v>
      </c>
      <c r="K555" t="b">
        <f>ISTEXT('Background Chem'!K555)</f>
        <v>0</v>
      </c>
      <c r="L555" t="b">
        <f>ISTEXT('Background Chem'!L555)</f>
        <v>1</v>
      </c>
      <c r="M555" t="b">
        <f>ISTEXT('Background Chem'!M555)</f>
        <v>0</v>
      </c>
      <c r="N555" t="b">
        <f>ISTEXT('Background Chem'!N555)</f>
        <v>0</v>
      </c>
    </row>
    <row r="556" spans="4:14">
      <c r="D556" t="b">
        <f>ISTEXT('Background Chem'!D556)</f>
        <v>1</v>
      </c>
      <c r="E556" t="b">
        <f>ISTEXT('Background Chem'!E556)</f>
        <v>0</v>
      </c>
      <c r="F556" t="b">
        <f>ISTEXT('Background Chem'!F556)</f>
        <v>0</v>
      </c>
      <c r="G556" t="b">
        <f>ISTEXT('Background Chem'!G556)</f>
        <v>1</v>
      </c>
      <c r="H556" t="b">
        <f>ISTEXT('Background Chem'!H556)</f>
        <v>1</v>
      </c>
      <c r="I556" t="b">
        <f>ISTEXT('Background Chem'!I556)</f>
        <v>1</v>
      </c>
      <c r="J556" t="b">
        <f>ISTEXT('Background Chem'!J556)</f>
        <v>1</v>
      </c>
      <c r="K556" t="b">
        <f>ISTEXT('Background Chem'!K556)</f>
        <v>0</v>
      </c>
      <c r="L556" t="b">
        <f>ISTEXT('Background Chem'!L556)</f>
        <v>0</v>
      </c>
      <c r="M556" t="b">
        <f>ISTEXT('Background Chem'!M556)</f>
        <v>1</v>
      </c>
      <c r="N556" t="b">
        <f>ISTEXT('Background Chem'!N556)</f>
        <v>0</v>
      </c>
    </row>
    <row r="557" spans="4:14">
      <c r="D557" t="b">
        <f>ISTEXT('Background Chem'!D557)</f>
        <v>0</v>
      </c>
      <c r="E557" t="b">
        <f>ISTEXT('Background Chem'!E557)</f>
        <v>1</v>
      </c>
      <c r="F557" t="b">
        <f>ISTEXT('Background Chem'!F557)</f>
        <v>1</v>
      </c>
      <c r="G557" t="b">
        <f>ISTEXT('Background Chem'!G557)</f>
        <v>1</v>
      </c>
      <c r="H557" t="b">
        <f>ISTEXT('Background Chem'!H557)</f>
        <v>1</v>
      </c>
      <c r="I557" t="b">
        <f>ISTEXT('Background Chem'!I557)</f>
        <v>0</v>
      </c>
      <c r="J557" t="b">
        <f>ISTEXT('Background Chem'!J557)</f>
        <v>0</v>
      </c>
      <c r="K557" t="b">
        <f>ISTEXT('Background Chem'!K557)</f>
        <v>1</v>
      </c>
      <c r="L557" t="b">
        <f>ISTEXT('Background Chem'!L557)</f>
        <v>1</v>
      </c>
      <c r="M557" t="b">
        <f>ISTEXT('Background Chem'!M557)</f>
        <v>1</v>
      </c>
      <c r="N557" t="b">
        <f>ISTEXT('Background Chem'!N557)</f>
        <v>0</v>
      </c>
    </row>
    <row r="558" spans="4:14">
      <c r="D558" t="b">
        <f>ISTEXT('Background Chem'!D558)</f>
        <v>1</v>
      </c>
      <c r="E558" t="b">
        <f>ISTEXT('Background Chem'!E558)</f>
        <v>1</v>
      </c>
      <c r="F558" t="b">
        <f>ISTEXT('Background Chem'!F558)</f>
        <v>0</v>
      </c>
      <c r="G558" t="b">
        <f>ISTEXT('Background Chem'!G558)</f>
        <v>1</v>
      </c>
      <c r="H558" t="b">
        <f>ISTEXT('Background Chem'!H558)</f>
        <v>1</v>
      </c>
      <c r="I558" t="b">
        <f>ISTEXT('Background Chem'!I558)</f>
        <v>1</v>
      </c>
      <c r="J558" t="b">
        <f>ISTEXT('Background Chem'!J558)</f>
        <v>1</v>
      </c>
      <c r="K558" t="b">
        <f>ISTEXT('Background Chem'!K558)</f>
        <v>1</v>
      </c>
      <c r="L558" t="b">
        <f>ISTEXT('Background Chem'!L558)</f>
        <v>1</v>
      </c>
      <c r="M558" t="b">
        <f>ISTEXT('Background Chem'!M558)</f>
        <v>1</v>
      </c>
      <c r="N558" t="b">
        <f>ISTEXT('Background Chem'!N558)</f>
        <v>0</v>
      </c>
    </row>
    <row r="559" spans="4:14">
      <c r="D559" t="b">
        <f>ISTEXT('Background Chem'!D559)</f>
        <v>0</v>
      </c>
      <c r="E559" t="b">
        <f>ISTEXT('Background Chem'!E559)</f>
        <v>0</v>
      </c>
      <c r="F559" t="b">
        <f>ISTEXT('Background Chem'!F559)</f>
        <v>0</v>
      </c>
      <c r="G559" t="b">
        <f>ISTEXT('Background Chem'!G559)</f>
        <v>1</v>
      </c>
      <c r="H559" t="b">
        <f>ISTEXT('Background Chem'!H559)</f>
        <v>1</v>
      </c>
      <c r="I559" t="b">
        <f>ISTEXT('Background Chem'!I559)</f>
        <v>1</v>
      </c>
      <c r="J559" t="b">
        <f>ISTEXT('Background Chem'!J559)</f>
        <v>1</v>
      </c>
      <c r="K559" t="b">
        <f>ISTEXT('Background Chem'!K559)</f>
        <v>0</v>
      </c>
      <c r="L559" t="b">
        <f>ISTEXT('Background Chem'!L559)</f>
        <v>0</v>
      </c>
      <c r="M559" t="b">
        <f>ISTEXT('Background Chem'!M559)</f>
        <v>1</v>
      </c>
      <c r="N559" t="b">
        <f>ISTEXT('Background Chem'!N559)</f>
        <v>0</v>
      </c>
    </row>
    <row r="560" spans="4:14">
      <c r="D560" t="b">
        <f>ISTEXT('Background Chem'!D560)</f>
        <v>1</v>
      </c>
      <c r="E560" t="b">
        <f>ISTEXT('Background Chem'!E560)</f>
        <v>1</v>
      </c>
      <c r="F560" t="b">
        <f>ISTEXT('Background Chem'!F560)</f>
        <v>1</v>
      </c>
      <c r="G560" t="b">
        <f>ISTEXT('Background Chem'!G560)</f>
        <v>0</v>
      </c>
      <c r="H560" t="b">
        <f>ISTEXT('Background Chem'!H560)</f>
        <v>1</v>
      </c>
      <c r="I560" t="b">
        <f>ISTEXT('Background Chem'!I560)</f>
        <v>1</v>
      </c>
      <c r="J560" t="b">
        <f>ISTEXT('Background Chem'!J560)</f>
        <v>1</v>
      </c>
      <c r="K560" t="b">
        <f>ISTEXT('Background Chem'!K560)</f>
        <v>1</v>
      </c>
      <c r="L560" t="b">
        <f>ISTEXT('Background Chem'!L560)</f>
        <v>1</v>
      </c>
      <c r="M560" t="b">
        <f>ISTEXT('Background Chem'!M560)</f>
        <v>1</v>
      </c>
      <c r="N560" t="b">
        <f>ISTEXT('Background Chem'!N560)</f>
        <v>0</v>
      </c>
    </row>
    <row r="561" spans="4:14">
      <c r="D561" t="b">
        <f>ISTEXT('Background Chem'!D561)</f>
        <v>1</v>
      </c>
      <c r="E561" t="b">
        <f>ISTEXT('Background Chem'!E561)</f>
        <v>1</v>
      </c>
      <c r="F561" t="b">
        <f>ISTEXT('Background Chem'!F561)</f>
        <v>1</v>
      </c>
      <c r="G561" t="b">
        <f>ISTEXT('Background Chem'!G561)</f>
        <v>0</v>
      </c>
      <c r="H561" t="b">
        <f>ISTEXT('Background Chem'!H561)</f>
        <v>1</v>
      </c>
      <c r="I561" t="b">
        <f>ISTEXT('Background Chem'!I561)</f>
        <v>1</v>
      </c>
      <c r="J561" t="b">
        <f>ISTEXT('Background Chem'!J561)</f>
        <v>0</v>
      </c>
      <c r="K561" t="b">
        <f>ISTEXT('Background Chem'!K561)</f>
        <v>0</v>
      </c>
      <c r="L561" t="b">
        <f>ISTEXT('Background Chem'!L561)</f>
        <v>1</v>
      </c>
      <c r="M561" t="b">
        <f>ISTEXT('Background Chem'!M561)</f>
        <v>1</v>
      </c>
      <c r="N561" t="b">
        <f>ISTEXT('Background Chem'!N561)</f>
        <v>0</v>
      </c>
    </row>
    <row r="562" spans="4:14">
      <c r="D562" t="b">
        <f>ISTEXT('Background Chem'!D562)</f>
        <v>1</v>
      </c>
      <c r="E562" t="b">
        <f>ISTEXT('Background Chem'!E562)</f>
        <v>0</v>
      </c>
      <c r="F562" t="b">
        <f>ISTEXT('Background Chem'!F562)</f>
        <v>1</v>
      </c>
      <c r="G562" t="b">
        <f>ISTEXT('Background Chem'!G562)</f>
        <v>1</v>
      </c>
      <c r="H562" t="b">
        <f>ISTEXT('Background Chem'!H562)</f>
        <v>1</v>
      </c>
      <c r="I562" t="b">
        <f>ISTEXT('Background Chem'!I562)</f>
        <v>0</v>
      </c>
      <c r="J562" t="b">
        <f>ISTEXT('Background Chem'!J562)</f>
        <v>1</v>
      </c>
      <c r="K562" t="b">
        <f>ISTEXT('Background Chem'!K562)</f>
        <v>0</v>
      </c>
      <c r="L562" t="b">
        <f>ISTEXT('Background Chem'!L562)</f>
        <v>1</v>
      </c>
      <c r="M562" t="b">
        <f>ISTEXT('Background Chem'!M562)</f>
        <v>1</v>
      </c>
      <c r="N562" t="b">
        <f>ISTEXT('Background Chem'!N562)</f>
        <v>0</v>
      </c>
    </row>
    <row r="563" spans="4:14">
      <c r="D563" t="b">
        <f>ISTEXT('Background Chem'!D563)</f>
        <v>1</v>
      </c>
      <c r="E563" t="b">
        <f>ISTEXT('Background Chem'!E563)</f>
        <v>1</v>
      </c>
      <c r="F563" t="b">
        <f>ISTEXT('Background Chem'!F563)</f>
        <v>1</v>
      </c>
      <c r="G563" t="b">
        <f>ISTEXT('Background Chem'!G563)</f>
        <v>1</v>
      </c>
      <c r="H563" t="b">
        <f>ISTEXT('Background Chem'!H563)</f>
        <v>1</v>
      </c>
      <c r="I563" t="b">
        <f>ISTEXT('Background Chem'!I563)</f>
        <v>1</v>
      </c>
      <c r="J563" t="b">
        <f>ISTEXT('Background Chem'!J563)</f>
        <v>1</v>
      </c>
      <c r="K563" t="b">
        <f>ISTEXT('Background Chem'!K563)</f>
        <v>1</v>
      </c>
      <c r="L563" t="b">
        <f>ISTEXT('Background Chem'!L563)</f>
        <v>1</v>
      </c>
      <c r="M563" t="b">
        <f>ISTEXT('Background Chem'!M563)</f>
        <v>0</v>
      </c>
      <c r="N563" t="b">
        <f>ISTEXT('Background Chem'!N563)</f>
        <v>0</v>
      </c>
    </row>
    <row r="564" spans="4:14">
      <c r="D564" t="b">
        <f>ISTEXT('Background Chem'!D564)</f>
        <v>1</v>
      </c>
      <c r="E564" t="b">
        <f>ISTEXT('Background Chem'!E564)</f>
        <v>1</v>
      </c>
      <c r="F564" t="b">
        <f>ISTEXT('Background Chem'!F564)</f>
        <v>1</v>
      </c>
      <c r="G564" t="b">
        <f>ISTEXT('Background Chem'!G564)</f>
        <v>1</v>
      </c>
      <c r="H564" t="b">
        <f>ISTEXT('Background Chem'!H564)</f>
        <v>1</v>
      </c>
      <c r="I564" t="b">
        <f>ISTEXT('Background Chem'!I564)</f>
        <v>1</v>
      </c>
      <c r="J564" t="b">
        <f>ISTEXT('Background Chem'!J564)</f>
        <v>0</v>
      </c>
      <c r="K564" t="b">
        <f>ISTEXT('Background Chem'!K564)</f>
        <v>1</v>
      </c>
      <c r="L564" t="b">
        <f>ISTEXT('Background Chem'!L564)</f>
        <v>1</v>
      </c>
      <c r="M564" t="b">
        <f>ISTEXT('Background Chem'!M564)</f>
        <v>1</v>
      </c>
      <c r="N564" t="b">
        <f>ISTEXT('Background Chem'!N564)</f>
        <v>0</v>
      </c>
    </row>
    <row r="565" spans="4:14">
      <c r="D565" t="b">
        <f>ISTEXT('Background Chem'!D565)</f>
        <v>1</v>
      </c>
      <c r="E565" t="b">
        <f>ISTEXT('Background Chem'!E565)</f>
        <v>1</v>
      </c>
      <c r="F565" t="b">
        <f>ISTEXT('Background Chem'!F565)</f>
        <v>1</v>
      </c>
      <c r="G565" t="b">
        <f>ISTEXT('Background Chem'!G565)</f>
        <v>1</v>
      </c>
      <c r="H565" t="b">
        <f>ISTEXT('Background Chem'!H565)</f>
        <v>1</v>
      </c>
      <c r="I565" t="b">
        <f>ISTEXT('Background Chem'!I565)</f>
        <v>1</v>
      </c>
      <c r="J565" t="b">
        <f>ISTEXT('Background Chem'!J565)</f>
        <v>1</v>
      </c>
      <c r="K565" t="b">
        <f>ISTEXT('Background Chem'!K565)</f>
        <v>1</v>
      </c>
      <c r="L565" t="b">
        <f>ISTEXT('Background Chem'!L565)</f>
        <v>0</v>
      </c>
      <c r="M565" t="b">
        <f>ISTEXT('Background Chem'!M565)</f>
        <v>1</v>
      </c>
      <c r="N565" t="b">
        <f>ISTEXT('Background Chem'!N565)</f>
        <v>0</v>
      </c>
    </row>
    <row r="566" spans="4:14">
      <c r="D566" t="b">
        <f>ISTEXT('Background Chem'!D566)</f>
        <v>0</v>
      </c>
      <c r="E566" t="b">
        <f>ISTEXT('Background Chem'!E566)</f>
        <v>1</v>
      </c>
      <c r="F566" t="b">
        <f>ISTEXT('Background Chem'!F566)</f>
        <v>1</v>
      </c>
      <c r="G566" t="b">
        <f>ISTEXT('Background Chem'!G566)</f>
        <v>1</v>
      </c>
      <c r="H566" t="b">
        <f>ISTEXT('Background Chem'!H566)</f>
        <v>0</v>
      </c>
      <c r="I566" t="b">
        <f>ISTEXT('Background Chem'!I566)</f>
        <v>1</v>
      </c>
      <c r="J566" t="b">
        <f>ISTEXT('Background Chem'!J566)</f>
        <v>1</v>
      </c>
      <c r="K566" t="b">
        <f>ISTEXT('Background Chem'!K566)</f>
        <v>0</v>
      </c>
      <c r="L566" t="b">
        <f>ISTEXT('Background Chem'!L566)</f>
        <v>1</v>
      </c>
      <c r="M566" t="b">
        <f>ISTEXT('Background Chem'!M566)</f>
        <v>1</v>
      </c>
      <c r="N566" t="b">
        <f>ISTEXT('Background Chem'!N566)</f>
        <v>0</v>
      </c>
    </row>
    <row r="567" spans="4:14">
      <c r="D567" t="b">
        <f>ISTEXT('Background Chem'!D567)</f>
        <v>1</v>
      </c>
      <c r="E567" t="b">
        <f>ISTEXT('Background Chem'!E567)</f>
        <v>1</v>
      </c>
      <c r="F567" t="b">
        <f>ISTEXT('Background Chem'!F567)</f>
        <v>0</v>
      </c>
      <c r="G567" t="b">
        <f>ISTEXT('Background Chem'!G567)</f>
        <v>1</v>
      </c>
      <c r="H567" t="b">
        <f>ISTEXT('Background Chem'!H567)</f>
        <v>0</v>
      </c>
      <c r="I567" t="b">
        <f>ISTEXT('Background Chem'!I567)</f>
        <v>1</v>
      </c>
      <c r="J567" t="b">
        <f>ISTEXT('Background Chem'!J567)</f>
        <v>0</v>
      </c>
      <c r="K567" t="b">
        <f>ISTEXT('Background Chem'!K567)</f>
        <v>0</v>
      </c>
      <c r="L567" t="b">
        <f>ISTEXT('Background Chem'!L567)</f>
        <v>1</v>
      </c>
      <c r="M567" t="b">
        <f>ISTEXT('Background Chem'!M567)</f>
        <v>0</v>
      </c>
      <c r="N567" t="b">
        <f>ISTEXT('Background Chem'!N567)</f>
        <v>0</v>
      </c>
    </row>
    <row r="568" spans="4:14">
      <c r="D568" t="b">
        <f>ISTEXT('Background Chem'!D568)</f>
        <v>0</v>
      </c>
      <c r="E568" t="b">
        <f>ISTEXT('Background Chem'!E568)</f>
        <v>1</v>
      </c>
      <c r="F568" t="b">
        <f>ISTEXT('Background Chem'!F568)</f>
        <v>1</v>
      </c>
      <c r="G568" t="b">
        <f>ISTEXT('Background Chem'!G568)</f>
        <v>1</v>
      </c>
      <c r="H568" t="b">
        <f>ISTEXT('Background Chem'!H568)</f>
        <v>1</v>
      </c>
      <c r="I568" t="b">
        <f>ISTEXT('Background Chem'!I568)</f>
        <v>1</v>
      </c>
      <c r="J568" t="b">
        <f>ISTEXT('Background Chem'!J568)</f>
        <v>1</v>
      </c>
      <c r="K568" t="b">
        <f>ISTEXT('Background Chem'!K568)</f>
        <v>1</v>
      </c>
      <c r="L568" t="b">
        <f>ISTEXT('Background Chem'!L568)</f>
        <v>1</v>
      </c>
      <c r="M568" t="b">
        <f>ISTEXT('Background Chem'!M568)</f>
        <v>0</v>
      </c>
      <c r="N568" t="b">
        <f>ISTEXT('Background Chem'!N568)</f>
        <v>0</v>
      </c>
    </row>
    <row r="569" spans="4:14">
      <c r="D569" t="b">
        <f>ISTEXT('Background Chem'!D569)</f>
        <v>1</v>
      </c>
      <c r="E569" t="b">
        <f>ISTEXT('Background Chem'!E569)</f>
        <v>0</v>
      </c>
      <c r="F569" t="b">
        <f>ISTEXT('Background Chem'!F569)</f>
        <v>0</v>
      </c>
      <c r="G569" t="b">
        <f>ISTEXT('Background Chem'!G569)</f>
        <v>1</v>
      </c>
      <c r="H569" t="b">
        <f>ISTEXT('Background Chem'!H569)</f>
        <v>1</v>
      </c>
      <c r="I569" t="b">
        <f>ISTEXT('Background Chem'!I569)</f>
        <v>0</v>
      </c>
      <c r="J569" t="b">
        <f>ISTEXT('Background Chem'!J569)</f>
        <v>0</v>
      </c>
      <c r="K569" t="b">
        <f>ISTEXT('Background Chem'!K569)</f>
        <v>1</v>
      </c>
      <c r="L569" t="b">
        <f>ISTEXT('Background Chem'!L569)</f>
        <v>0</v>
      </c>
      <c r="M569" t="b">
        <f>ISTEXT('Background Chem'!M569)</f>
        <v>0</v>
      </c>
      <c r="N569" t="b">
        <f>ISTEXT('Background Chem'!N569)</f>
        <v>0</v>
      </c>
    </row>
    <row r="570" spans="4:14">
      <c r="D570" t="b">
        <f>ISTEXT('Background Chem'!D570)</f>
        <v>1</v>
      </c>
      <c r="E570" t="b">
        <f>ISTEXT('Background Chem'!E570)</f>
        <v>1</v>
      </c>
      <c r="F570" t="b">
        <f>ISTEXT('Background Chem'!F570)</f>
        <v>1</v>
      </c>
      <c r="G570" t="b">
        <f>ISTEXT('Background Chem'!G570)</f>
        <v>0</v>
      </c>
      <c r="H570" t="b">
        <f>ISTEXT('Background Chem'!H570)</f>
        <v>1</v>
      </c>
      <c r="I570" t="b">
        <f>ISTEXT('Background Chem'!I570)</f>
        <v>0</v>
      </c>
      <c r="J570" t="b">
        <f>ISTEXT('Background Chem'!J570)</f>
        <v>1</v>
      </c>
      <c r="K570" t="b">
        <f>ISTEXT('Background Chem'!K570)</f>
        <v>1</v>
      </c>
      <c r="L570" t="b">
        <f>ISTEXT('Background Chem'!L570)</f>
        <v>1</v>
      </c>
      <c r="M570" t="b">
        <f>ISTEXT('Background Chem'!M570)</f>
        <v>1</v>
      </c>
      <c r="N570" t="b">
        <f>ISTEXT('Background Chem'!N570)</f>
        <v>0</v>
      </c>
    </row>
    <row r="571" spans="4:14">
      <c r="D571" t="b">
        <f>ISTEXT('Background Chem'!D571)</f>
        <v>0</v>
      </c>
      <c r="E571" t="b">
        <f>ISTEXT('Background Chem'!E571)</f>
        <v>0</v>
      </c>
      <c r="F571" t="b">
        <f>ISTEXT('Background Chem'!F571)</f>
        <v>0</v>
      </c>
      <c r="G571" t="b">
        <f>ISTEXT('Background Chem'!G571)</f>
        <v>1</v>
      </c>
      <c r="H571" t="b">
        <f>ISTEXT('Background Chem'!H571)</f>
        <v>1</v>
      </c>
      <c r="I571" t="b">
        <f>ISTEXT('Background Chem'!I571)</f>
        <v>1</v>
      </c>
      <c r="J571" t="b">
        <f>ISTEXT('Background Chem'!J571)</f>
        <v>1</v>
      </c>
      <c r="K571" t="b">
        <f>ISTEXT('Background Chem'!K571)</f>
        <v>0</v>
      </c>
      <c r="L571" t="b">
        <f>ISTEXT('Background Chem'!L571)</f>
        <v>0</v>
      </c>
      <c r="M571" t="b">
        <f>ISTEXT('Background Chem'!M571)</f>
        <v>1</v>
      </c>
      <c r="N571" t="b">
        <f>ISTEXT('Background Chem'!N571)</f>
        <v>0</v>
      </c>
    </row>
    <row r="572" spans="4:14">
      <c r="D572" t="b">
        <f>ISTEXT('Background Chem'!D572)</f>
        <v>0</v>
      </c>
      <c r="E572" t="b">
        <f>ISTEXT('Background Chem'!E572)</f>
        <v>0</v>
      </c>
      <c r="F572" t="b">
        <f>ISTEXT('Background Chem'!F572)</f>
        <v>1</v>
      </c>
      <c r="G572" t="b">
        <f>ISTEXT('Background Chem'!G572)</f>
        <v>0</v>
      </c>
      <c r="H572" t="b">
        <f>ISTEXT('Background Chem'!H572)</f>
        <v>0</v>
      </c>
      <c r="I572" t="b">
        <f>ISTEXT('Background Chem'!I572)</f>
        <v>0</v>
      </c>
      <c r="J572" t="b">
        <f>ISTEXT('Background Chem'!J572)</f>
        <v>0</v>
      </c>
      <c r="K572" t="b">
        <f>ISTEXT('Background Chem'!K572)</f>
        <v>0</v>
      </c>
      <c r="L572" t="b">
        <f>ISTEXT('Background Chem'!L572)</f>
        <v>1</v>
      </c>
      <c r="M572" t="b">
        <f>ISTEXT('Background Chem'!M572)</f>
        <v>0</v>
      </c>
      <c r="N572" t="b">
        <f>ISTEXT('Background Chem'!N572)</f>
        <v>0</v>
      </c>
    </row>
    <row r="573" spans="4:14">
      <c r="D573" t="b">
        <f>ISTEXT('Background Chem'!D573)</f>
        <v>0</v>
      </c>
      <c r="E573" t="b">
        <f>ISTEXT('Background Chem'!E573)</f>
        <v>0</v>
      </c>
      <c r="F573" t="b">
        <f>ISTEXT('Background Chem'!F573)</f>
        <v>0</v>
      </c>
      <c r="G573" t="b">
        <f>ISTEXT('Background Chem'!G573)</f>
        <v>0</v>
      </c>
      <c r="H573" t="b">
        <f>ISTEXT('Background Chem'!H573)</f>
        <v>1</v>
      </c>
      <c r="I573" t="b">
        <f>ISTEXT('Background Chem'!I573)</f>
        <v>0</v>
      </c>
      <c r="J573" t="b">
        <f>ISTEXT('Background Chem'!J573)</f>
        <v>0</v>
      </c>
      <c r="K573" t="b">
        <f>ISTEXT('Background Chem'!K573)</f>
        <v>1</v>
      </c>
      <c r="L573" t="b">
        <f>ISTEXT('Background Chem'!L573)</f>
        <v>1</v>
      </c>
      <c r="M573" t="b">
        <f>ISTEXT('Background Chem'!M573)</f>
        <v>0</v>
      </c>
      <c r="N573" t="b">
        <f>ISTEXT('Background Chem'!N573)</f>
        <v>0</v>
      </c>
    </row>
    <row r="574" spans="4:14">
      <c r="D574" t="b">
        <f>ISTEXT('Background Chem'!D574)</f>
        <v>0</v>
      </c>
      <c r="E574" t="b">
        <f>ISTEXT('Background Chem'!E574)</f>
        <v>0</v>
      </c>
      <c r="F574" t="b">
        <f>ISTEXT('Background Chem'!F574)</f>
        <v>0</v>
      </c>
      <c r="G574" t="b">
        <f>ISTEXT('Background Chem'!G574)</f>
        <v>0</v>
      </c>
      <c r="H574" t="b">
        <f>ISTEXT('Background Chem'!H574)</f>
        <v>0</v>
      </c>
      <c r="I574" t="b">
        <f>ISTEXT('Background Chem'!I574)</f>
        <v>0</v>
      </c>
      <c r="J574" t="b">
        <f>ISTEXT('Background Chem'!J574)</f>
        <v>0</v>
      </c>
      <c r="K574" t="b">
        <f>ISTEXT('Background Chem'!K574)</f>
        <v>0</v>
      </c>
      <c r="L574" t="b">
        <f>ISTEXT('Background Chem'!L574)</f>
        <v>0</v>
      </c>
      <c r="M574" t="b">
        <f>ISTEXT('Background Chem'!M574)</f>
        <v>0</v>
      </c>
      <c r="N574" t="b">
        <f>ISTEXT('Background Chem'!N574)</f>
        <v>0</v>
      </c>
    </row>
    <row r="575" spans="4:14">
      <c r="D575" t="b">
        <f>ISTEXT('Background Chem'!D575)</f>
        <v>0</v>
      </c>
      <c r="E575" t="b">
        <f>ISTEXT('Background Chem'!E575)</f>
        <v>0</v>
      </c>
      <c r="F575" t="b">
        <f>ISTEXT('Background Chem'!F575)</f>
        <v>0</v>
      </c>
      <c r="G575" t="b">
        <f>ISTEXT('Background Chem'!G575)</f>
        <v>0</v>
      </c>
      <c r="H575" t="b">
        <f>ISTEXT('Background Chem'!H575)</f>
        <v>0</v>
      </c>
      <c r="I575" t="b">
        <f>ISTEXT('Background Chem'!I575)</f>
        <v>0</v>
      </c>
      <c r="J575" t="b">
        <f>ISTEXT('Background Chem'!J575)</f>
        <v>0</v>
      </c>
      <c r="K575" t="b">
        <f>ISTEXT('Background Chem'!K575)</f>
        <v>0</v>
      </c>
      <c r="L575" t="b">
        <f>ISTEXT('Background Chem'!L575)</f>
        <v>0</v>
      </c>
      <c r="M575" t="b">
        <f>ISTEXT('Background Chem'!M575)</f>
        <v>0</v>
      </c>
      <c r="N575" t="b">
        <f>ISTEXT('Background Chem'!N575)</f>
        <v>0</v>
      </c>
    </row>
    <row r="576" spans="4:14">
      <c r="D576" t="b">
        <f>ISTEXT('Background Chem'!D576)</f>
        <v>0</v>
      </c>
      <c r="E576" t="b">
        <f>ISTEXT('Background Chem'!E576)</f>
        <v>0</v>
      </c>
      <c r="F576" t="b">
        <f>ISTEXT('Background Chem'!F576)</f>
        <v>0</v>
      </c>
      <c r="G576" t="b">
        <f>ISTEXT('Background Chem'!G576)</f>
        <v>0</v>
      </c>
      <c r="H576" t="b">
        <f>ISTEXT('Background Chem'!H576)</f>
        <v>0</v>
      </c>
      <c r="I576" t="b">
        <f>ISTEXT('Background Chem'!I576)</f>
        <v>0</v>
      </c>
      <c r="J576" t="b">
        <f>ISTEXT('Background Chem'!J576)</f>
        <v>0</v>
      </c>
      <c r="K576" t="b">
        <f>ISTEXT('Background Chem'!K576)</f>
        <v>0</v>
      </c>
      <c r="L576" t="b">
        <f>ISTEXT('Background Chem'!L576)</f>
        <v>0</v>
      </c>
      <c r="M576" t="b">
        <f>ISTEXT('Background Chem'!M576)</f>
        <v>0</v>
      </c>
      <c r="N576" t="b">
        <f>ISTEXT('Background Chem'!N576)</f>
        <v>0</v>
      </c>
    </row>
    <row r="577" spans="4:14">
      <c r="D577" t="b">
        <f>ISTEXT('Background Chem'!D577)</f>
        <v>0</v>
      </c>
      <c r="E577" t="b">
        <f>ISTEXT('Background Chem'!E577)</f>
        <v>0</v>
      </c>
      <c r="F577" t="b">
        <f>ISTEXT('Background Chem'!F577)</f>
        <v>0</v>
      </c>
      <c r="G577" t="b">
        <f>ISTEXT('Background Chem'!G577)</f>
        <v>0</v>
      </c>
      <c r="H577" t="b">
        <f>ISTEXT('Background Chem'!H577)</f>
        <v>0</v>
      </c>
      <c r="I577" t="b">
        <f>ISTEXT('Background Chem'!I577)</f>
        <v>0</v>
      </c>
      <c r="J577" t="b">
        <f>ISTEXT('Background Chem'!J577)</f>
        <v>0</v>
      </c>
      <c r="K577" t="b">
        <f>ISTEXT('Background Chem'!K577)</f>
        <v>0</v>
      </c>
      <c r="L577" t="b">
        <f>ISTEXT('Background Chem'!L577)</f>
        <v>0</v>
      </c>
      <c r="M577" t="b">
        <f>ISTEXT('Background Chem'!M577)</f>
        <v>0</v>
      </c>
      <c r="N577" t="b">
        <f>ISTEXT('Background Chem'!N577)</f>
        <v>0</v>
      </c>
    </row>
    <row r="578" spans="4:14">
      <c r="D578" t="b">
        <f>ISTEXT('Background Chem'!D578)</f>
        <v>1</v>
      </c>
      <c r="E578" t="b">
        <f>ISTEXT('Background Chem'!E578)</f>
        <v>0</v>
      </c>
      <c r="F578" t="b">
        <f>ISTEXT('Background Chem'!F578)</f>
        <v>0</v>
      </c>
      <c r="G578" t="b">
        <f>ISTEXT('Background Chem'!G578)</f>
        <v>0</v>
      </c>
      <c r="H578" t="b">
        <f>ISTEXT('Background Chem'!H578)</f>
        <v>0</v>
      </c>
      <c r="I578" t="b">
        <f>ISTEXT('Background Chem'!I578)</f>
        <v>0</v>
      </c>
      <c r="J578" t="b">
        <f>ISTEXT('Background Chem'!J578)</f>
        <v>0</v>
      </c>
      <c r="K578" t="b">
        <f>ISTEXT('Background Chem'!K578)</f>
        <v>0</v>
      </c>
      <c r="L578" t="b">
        <f>ISTEXT('Background Chem'!L578)</f>
        <v>0</v>
      </c>
      <c r="M578" t="b">
        <f>ISTEXT('Background Chem'!M578)</f>
        <v>0</v>
      </c>
      <c r="N578" t="b">
        <f>ISTEXT('Background Chem'!N578)</f>
        <v>0</v>
      </c>
    </row>
    <row r="579" spans="4:14">
      <c r="D579" t="b">
        <f>ISTEXT('Background Chem'!D579)</f>
        <v>0</v>
      </c>
      <c r="E579" t="b">
        <f>ISTEXT('Background Chem'!E579)</f>
        <v>0</v>
      </c>
      <c r="F579" t="b">
        <f>ISTEXT('Background Chem'!F579)</f>
        <v>0</v>
      </c>
      <c r="G579" t="b">
        <f>ISTEXT('Background Chem'!G579)</f>
        <v>0</v>
      </c>
      <c r="H579" t="b">
        <f>ISTEXT('Background Chem'!H579)</f>
        <v>0</v>
      </c>
      <c r="I579" t="b">
        <f>ISTEXT('Background Chem'!I579)</f>
        <v>0</v>
      </c>
      <c r="J579" t="b">
        <f>ISTEXT('Background Chem'!J579)</f>
        <v>0</v>
      </c>
      <c r="K579" t="b">
        <f>ISTEXT('Background Chem'!K579)</f>
        <v>0</v>
      </c>
      <c r="L579" t="b">
        <f>ISTEXT('Background Chem'!L579)</f>
        <v>0</v>
      </c>
      <c r="M579" t="b">
        <f>ISTEXT('Background Chem'!M579)</f>
        <v>1</v>
      </c>
      <c r="N579" t="b">
        <f>ISTEXT('Background Chem'!N579)</f>
        <v>0</v>
      </c>
    </row>
    <row r="580" spans="4:14">
      <c r="D580" t="b">
        <f>ISTEXT('Background Chem'!D580)</f>
        <v>0</v>
      </c>
      <c r="E580" t="b">
        <f>ISTEXT('Background Chem'!E580)</f>
        <v>0</v>
      </c>
      <c r="F580" t="b">
        <f>ISTEXT('Background Chem'!F580)</f>
        <v>0</v>
      </c>
      <c r="G580" t="b">
        <f>ISTEXT('Background Chem'!G580)</f>
        <v>0</v>
      </c>
      <c r="H580" t="b">
        <f>ISTEXT('Background Chem'!H580)</f>
        <v>0</v>
      </c>
      <c r="I580" t="b">
        <f>ISTEXT('Background Chem'!I580)</f>
        <v>0</v>
      </c>
      <c r="J580" t="b">
        <f>ISTEXT('Background Chem'!J580)</f>
        <v>0</v>
      </c>
      <c r="K580" t="b">
        <f>ISTEXT('Background Chem'!K580)</f>
        <v>0</v>
      </c>
      <c r="L580" t="b">
        <f>ISTEXT('Background Chem'!L580)</f>
        <v>0</v>
      </c>
      <c r="M580" t="b">
        <f>ISTEXT('Background Chem'!M580)</f>
        <v>0</v>
      </c>
      <c r="N580" t="b">
        <f>ISTEXT('Background Chem'!N580)</f>
        <v>0</v>
      </c>
    </row>
    <row r="581" spans="4:14">
      <c r="D581" t="b">
        <f>ISTEXT('Background Chem'!D581)</f>
        <v>1</v>
      </c>
      <c r="E581" t="b">
        <f>ISTEXT('Background Chem'!E581)</f>
        <v>1</v>
      </c>
      <c r="F581" t="b">
        <f>ISTEXT('Background Chem'!F581)</f>
        <v>1</v>
      </c>
      <c r="G581" t="b">
        <f>ISTEXT('Background Chem'!G581)</f>
        <v>1</v>
      </c>
      <c r="H581" t="b">
        <f>ISTEXT('Background Chem'!H581)</f>
        <v>1</v>
      </c>
      <c r="I581" t="b">
        <f>ISTEXT('Background Chem'!I581)</f>
        <v>1</v>
      </c>
      <c r="J581" t="b">
        <f>ISTEXT('Background Chem'!J581)</f>
        <v>1</v>
      </c>
      <c r="K581" t="b">
        <f>ISTEXT('Background Chem'!K581)</f>
        <v>1</v>
      </c>
      <c r="L581" t="b">
        <f>ISTEXT('Background Chem'!L581)</f>
        <v>0</v>
      </c>
      <c r="M581" t="b">
        <f>ISTEXT('Background Chem'!M581)</f>
        <v>0</v>
      </c>
      <c r="N581" t="b">
        <f>ISTEXT('Background Chem'!N581)</f>
        <v>0</v>
      </c>
    </row>
    <row r="582" spans="4:14">
      <c r="D582" t="b">
        <f>ISTEXT('Background Chem'!D582)</f>
        <v>1</v>
      </c>
      <c r="E582" t="b">
        <f>ISTEXT('Background Chem'!E582)</f>
        <v>1</v>
      </c>
      <c r="F582" t="b">
        <f>ISTEXT('Background Chem'!F582)</f>
        <v>1</v>
      </c>
      <c r="G582" t="b">
        <f>ISTEXT('Background Chem'!G582)</f>
        <v>1</v>
      </c>
      <c r="H582" t="b">
        <f>ISTEXT('Background Chem'!H582)</f>
        <v>1</v>
      </c>
      <c r="I582" t="b">
        <f>ISTEXT('Background Chem'!I582)</f>
        <v>1</v>
      </c>
      <c r="J582" t="b">
        <f>ISTEXT('Background Chem'!J582)</f>
        <v>1</v>
      </c>
      <c r="K582" t="b">
        <f>ISTEXT('Background Chem'!K582)</f>
        <v>1</v>
      </c>
      <c r="L582" t="b">
        <f>ISTEXT('Background Chem'!L582)</f>
        <v>1</v>
      </c>
      <c r="M582" t="b">
        <f>ISTEXT('Background Chem'!M582)</f>
        <v>0</v>
      </c>
      <c r="N582" t="b">
        <f>ISTEXT('Background Chem'!N582)</f>
        <v>0</v>
      </c>
    </row>
    <row r="583" spans="4:14">
      <c r="D583" t="b">
        <f>ISTEXT('Background Chem'!D583)</f>
        <v>1</v>
      </c>
      <c r="E583" t="b">
        <f>ISTEXT('Background Chem'!E583)</f>
        <v>1</v>
      </c>
      <c r="F583" t="b">
        <f>ISTEXT('Background Chem'!F583)</f>
        <v>0</v>
      </c>
      <c r="G583" t="b">
        <f>ISTEXT('Background Chem'!G583)</f>
        <v>1</v>
      </c>
      <c r="H583" t="b">
        <f>ISTEXT('Background Chem'!H583)</f>
        <v>1</v>
      </c>
      <c r="I583" t="b">
        <f>ISTEXT('Background Chem'!I583)</f>
        <v>1</v>
      </c>
      <c r="J583" t="b">
        <f>ISTEXT('Background Chem'!J583)</f>
        <v>1</v>
      </c>
      <c r="K583" t="b">
        <f>ISTEXT('Background Chem'!K583)</f>
        <v>1</v>
      </c>
      <c r="L583" t="b">
        <f>ISTEXT('Background Chem'!L583)</f>
        <v>1</v>
      </c>
      <c r="M583" t="b">
        <f>ISTEXT('Background Chem'!M583)</f>
        <v>0</v>
      </c>
      <c r="N583" t="b">
        <f>ISTEXT('Background Chem'!N583)</f>
        <v>0</v>
      </c>
    </row>
    <row r="584" spans="4:14">
      <c r="D584" t="b">
        <f>ISTEXT('Background Chem'!D584)</f>
        <v>1</v>
      </c>
      <c r="E584" t="b">
        <f>ISTEXT('Background Chem'!E584)</f>
        <v>1</v>
      </c>
      <c r="F584" t="b">
        <f>ISTEXT('Background Chem'!F584)</f>
        <v>1</v>
      </c>
      <c r="G584" t="b">
        <f>ISTEXT('Background Chem'!G584)</f>
        <v>0</v>
      </c>
      <c r="H584" t="b">
        <f>ISTEXT('Background Chem'!H584)</f>
        <v>1</v>
      </c>
      <c r="I584" t="b">
        <f>ISTEXT('Background Chem'!I584)</f>
        <v>1</v>
      </c>
      <c r="J584" t="b">
        <f>ISTEXT('Background Chem'!J584)</f>
        <v>1</v>
      </c>
      <c r="K584" t="b">
        <f>ISTEXT('Background Chem'!K584)</f>
        <v>1</v>
      </c>
      <c r="L584" t="b">
        <f>ISTEXT('Background Chem'!L584)</f>
        <v>1</v>
      </c>
      <c r="M584" t="b">
        <f>ISTEXT('Background Chem'!M584)</f>
        <v>1</v>
      </c>
      <c r="N584" t="b">
        <f>ISTEXT('Background Chem'!N584)</f>
        <v>0</v>
      </c>
    </row>
    <row r="585" spans="4:14">
      <c r="D585" t="b">
        <f>ISTEXT('Background Chem'!D585)</f>
        <v>1</v>
      </c>
      <c r="E585" t="b">
        <f>ISTEXT('Background Chem'!E585)</f>
        <v>1</v>
      </c>
      <c r="F585" t="b">
        <f>ISTEXT('Background Chem'!F585)</f>
        <v>1</v>
      </c>
      <c r="G585" t="b">
        <f>ISTEXT('Background Chem'!G585)</f>
        <v>1</v>
      </c>
      <c r="H585" t="b">
        <f>ISTEXT('Background Chem'!H585)</f>
        <v>1</v>
      </c>
      <c r="I585" t="b">
        <f>ISTEXT('Background Chem'!I585)</f>
        <v>1</v>
      </c>
      <c r="J585" t="b">
        <f>ISTEXT('Background Chem'!J585)</f>
        <v>1</v>
      </c>
      <c r="K585" t="b">
        <f>ISTEXT('Background Chem'!K585)</f>
        <v>1</v>
      </c>
      <c r="L585" t="b">
        <f>ISTEXT('Background Chem'!L585)</f>
        <v>1</v>
      </c>
      <c r="M585" t="b">
        <f>ISTEXT('Background Chem'!M585)</f>
        <v>1</v>
      </c>
      <c r="N585" t="b">
        <f>ISTEXT('Background Chem'!N585)</f>
        <v>0</v>
      </c>
    </row>
    <row r="586" spans="4:14">
      <c r="D586" t="b">
        <f>ISTEXT('Background Chem'!D586)</f>
        <v>1</v>
      </c>
      <c r="E586" t="b">
        <f>ISTEXT('Background Chem'!E586)</f>
        <v>1</v>
      </c>
      <c r="F586" t="b">
        <f>ISTEXT('Background Chem'!F586)</f>
        <v>1</v>
      </c>
      <c r="G586" t="b">
        <f>ISTEXT('Background Chem'!G586)</f>
        <v>1</v>
      </c>
      <c r="H586" t="b">
        <f>ISTEXT('Background Chem'!H586)</f>
        <v>1</v>
      </c>
      <c r="I586" t="b">
        <f>ISTEXT('Background Chem'!I586)</f>
        <v>1</v>
      </c>
      <c r="J586" t="b">
        <f>ISTEXT('Background Chem'!J586)</f>
        <v>1</v>
      </c>
      <c r="K586" t="b">
        <f>ISTEXT('Background Chem'!K586)</f>
        <v>1</v>
      </c>
      <c r="L586" t="b">
        <f>ISTEXT('Background Chem'!L586)</f>
        <v>1</v>
      </c>
      <c r="M586" t="b">
        <f>ISTEXT('Background Chem'!M586)</f>
        <v>0</v>
      </c>
      <c r="N586" t="b">
        <f>ISTEXT('Background Chem'!N586)</f>
        <v>0</v>
      </c>
    </row>
    <row r="587" spans="4:14">
      <c r="D587" t="b">
        <f>ISTEXT('Background Chem'!D587)</f>
        <v>1</v>
      </c>
      <c r="E587" t="b">
        <f>ISTEXT('Background Chem'!E587)</f>
        <v>1</v>
      </c>
      <c r="F587" t="b">
        <f>ISTEXT('Background Chem'!F587)</f>
        <v>0</v>
      </c>
      <c r="G587" t="b">
        <f>ISTEXT('Background Chem'!G587)</f>
        <v>1</v>
      </c>
      <c r="H587" t="b">
        <f>ISTEXT('Background Chem'!H587)</f>
        <v>1</v>
      </c>
      <c r="I587" t="b">
        <f>ISTEXT('Background Chem'!I587)</f>
        <v>1</v>
      </c>
      <c r="J587" t="b">
        <f>ISTEXT('Background Chem'!J587)</f>
        <v>0</v>
      </c>
      <c r="K587" t="b">
        <f>ISTEXT('Background Chem'!K587)</f>
        <v>1</v>
      </c>
      <c r="L587" t="b">
        <f>ISTEXT('Background Chem'!L587)</f>
        <v>1</v>
      </c>
      <c r="M587" t="b">
        <f>ISTEXT('Background Chem'!M587)</f>
        <v>1</v>
      </c>
      <c r="N587" t="b">
        <f>ISTEXT('Background Chem'!N587)</f>
        <v>0</v>
      </c>
    </row>
    <row r="588" spans="4:14">
      <c r="D588" t="b">
        <f>ISTEXT('Background Chem'!D588)</f>
        <v>1</v>
      </c>
      <c r="E588" t="b">
        <f>ISTEXT('Background Chem'!E588)</f>
        <v>0</v>
      </c>
      <c r="F588" t="b">
        <f>ISTEXT('Background Chem'!F588)</f>
        <v>1</v>
      </c>
      <c r="G588" t="b">
        <f>ISTEXT('Background Chem'!G588)</f>
        <v>1</v>
      </c>
      <c r="H588" t="b">
        <f>ISTEXT('Background Chem'!H588)</f>
        <v>1</v>
      </c>
      <c r="I588" t="b">
        <f>ISTEXT('Background Chem'!I588)</f>
        <v>1</v>
      </c>
      <c r="J588" t="b">
        <f>ISTEXT('Background Chem'!J588)</f>
        <v>0</v>
      </c>
      <c r="K588" t="b">
        <f>ISTEXT('Background Chem'!K588)</f>
        <v>1</v>
      </c>
      <c r="L588" t="b">
        <f>ISTEXT('Background Chem'!L588)</f>
        <v>1</v>
      </c>
      <c r="M588" t="b">
        <f>ISTEXT('Background Chem'!M588)</f>
        <v>1</v>
      </c>
      <c r="N588" t="b">
        <f>ISTEXT('Background Chem'!N588)</f>
        <v>0</v>
      </c>
    </row>
    <row r="589" spans="4:14">
      <c r="D589" t="b">
        <f>ISTEXT('Background Chem'!D589)</f>
        <v>1</v>
      </c>
      <c r="E589" t="b">
        <f>ISTEXT('Background Chem'!E589)</f>
        <v>1</v>
      </c>
      <c r="F589" t="b">
        <f>ISTEXT('Background Chem'!F589)</f>
        <v>1</v>
      </c>
      <c r="G589" t="b">
        <f>ISTEXT('Background Chem'!G589)</f>
        <v>1</v>
      </c>
      <c r="H589" t="b">
        <f>ISTEXT('Background Chem'!H589)</f>
        <v>1</v>
      </c>
      <c r="I589" t="b">
        <f>ISTEXT('Background Chem'!I589)</f>
        <v>0</v>
      </c>
      <c r="J589" t="b">
        <f>ISTEXT('Background Chem'!J589)</f>
        <v>1</v>
      </c>
      <c r="K589" t="b">
        <f>ISTEXT('Background Chem'!K589)</f>
        <v>1</v>
      </c>
      <c r="L589" t="b">
        <f>ISTEXT('Background Chem'!L589)</f>
        <v>1</v>
      </c>
      <c r="M589" t="b">
        <f>ISTEXT('Background Chem'!M589)</f>
        <v>1</v>
      </c>
      <c r="N589" t="b">
        <f>ISTEXT('Background Chem'!N589)</f>
        <v>0</v>
      </c>
    </row>
    <row r="590" spans="4:14">
      <c r="D590" t="b">
        <f>ISTEXT('Background Chem'!D590)</f>
        <v>0</v>
      </c>
      <c r="E590" t="b">
        <f>ISTEXT('Background Chem'!E590)</f>
        <v>0</v>
      </c>
      <c r="F590" t="b">
        <f>ISTEXT('Background Chem'!F590)</f>
        <v>1</v>
      </c>
      <c r="G590" t="b">
        <f>ISTEXT('Background Chem'!G590)</f>
        <v>0</v>
      </c>
      <c r="H590" t="b">
        <f>ISTEXT('Background Chem'!H590)</f>
        <v>1</v>
      </c>
      <c r="I590" t="b">
        <f>ISTEXT('Background Chem'!I590)</f>
        <v>0</v>
      </c>
      <c r="J590" t="b">
        <f>ISTEXT('Background Chem'!J590)</f>
        <v>1</v>
      </c>
      <c r="K590" t="b">
        <f>ISTEXT('Background Chem'!K590)</f>
        <v>1</v>
      </c>
      <c r="L590" t="b">
        <f>ISTEXT('Background Chem'!L590)</f>
        <v>1</v>
      </c>
      <c r="M590" t="b">
        <f>ISTEXT('Background Chem'!M590)</f>
        <v>1</v>
      </c>
      <c r="N590" t="b">
        <f>ISTEXT('Background Chem'!N590)</f>
        <v>0</v>
      </c>
    </row>
    <row r="591" spans="4:14">
      <c r="D591" t="b">
        <f>ISTEXT('Background Chem'!D591)</f>
        <v>1</v>
      </c>
      <c r="E591" t="b">
        <f>ISTEXT('Background Chem'!E591)</f>
        <v>1</v>
      </c>
      <c r="F591" t="b">
        <f>ISTEXT('Background Chem'!F591)</f>
        <v>1</v>
      </c>
      <c r="G591" t="b">
        <f>ISTEXT('Background Chem'!G591)</f>
        <v>0</v>
      </c>
      <c r="H591" t="b">
        <f>ISTEXT('Background Chem'!H591)</f>
        <v>1</v>
      </c>
      <c r="I591" t="b">
        <f>ISTEXT('Background Chem'!I591)</f>
        <v>1</v>
      </c>
      <c r="J591" t="b">
        <f>ISTEXT('Background Chem'!J591)</f>
        <v>1</v>
      </c>
      <c r="K591" t="b">
        <f>ISTEXT('Background Chem'!K591)</f>
        <v>1</v>
      </c>
      <c r="L591" t="b">
        <f>ISTEXT('Background Chem'!L591)</f>
        <v>1</v>
      </c>
      <c r="M591" t="b">
        <f>ISTEXT('Background Chem'!M591)</f>
        <v>1</v>
      </c>
      <c r="N591" t="b">
        <f>ISTEXT('Background Chem'!N591)</f>
        <v>0</v>
      </c>
    </row>
    <row r="592" spans="4:14">
      <c r="D592" t="b">
        <f>ISTEXT('Background Chem'!D592)</f>
        <v>1</v>
      </c>
      <c r="E592" t="b">
        <f>ISTEXT('Background Chem'!E592)</f>
        <v>0</v>
      </c>
      <c r="F592" t="b">
        <f>ISTEXT('Background Chem'!F592)</f>
        <v>0</v>
      </c>
      <c r="G592" t="b">
        <f>ISTEXT('Background Chem'!G592)</f>
        <v>0</v>
      </c>
      <c r="H592" t="b">
        <f>ISTEXT('Background Chem'!H592)</f>
        <v>0</v>
      </c>
      <c r="I592" t="b">
        <f>ISTEXT('Background Chem'!I592)</f>
        <v>0</v>
      </c>
      <c r="J592" t="b">
        <f>ISTEXT('Background Chem'!J592)</f>
        <v>0</v>
      </c>
      <c r="K592" t="b">
        <f>ISTEXT('Background Chem'!K592)</f>
        <v>0</v>
      </c>
      <c r="L592" t="b">
        <f>ISTEXT('Background Chem'!L592)</f>
        <v>0</v>
      </c>
      <c r="M592" t="b">
        <f>ISTEXT('Background Chem'!M592)</f>
        <v>0</v>
      </c>
      <c r="N592" t="b">
        <f>ISTEXT('Background Chem'!N592)</f>
        <v>0</v>
      </c>
    </row>
    <row r="593" spans="4:14">
      <c r="D593" t="b">
        <f>ISTEXT('Background Chem'!D593)</f>
        <v>0</v>
      </c>
      <c r="E593" t="b">
        <f>ISTEXT('Background Chem'!E593)</f>
        <v>1</v>
      </c>
      <c r="F593" t="b">
        <f>ISTEXT('Background Chem'!F593)</f>
        <v>1</v>
      </c>
      <c r="G593" t="b">
        <f>ISTEXT('Background Chem'!G593)</f>
        <v>1</v>
      </c>
      <c r="H593" t="b">
        <f>ISTEXT('Background Chem'!H593)</f>
        <v>1</v>
      </c>
      <c r="I593" t="b">
        <f>ISTEXT('Background Chem'!I593)</f>
        <v>1</v>
      </c>
      <c r="J593" t="b">
        <f>ISTEXT('Background Chem'!J593)</f>
        <v>0</v>
      </c>
      <c r="K593" t="b">
        <f>ISTEXT('Background Chem'!K593)</f>
        <v>0</v>
      </c>
      <c r="L593" t="b">
        <f>ISTEXT('Background Chem'!L593)</f>
        <v>0</v>
      </c>
      <c r="M593" t="b">
        <f>ISTEXT('Background Chem'!M593)</f>
        <v>0</v>
      </c>
      <c r="N593" t="b">
        <f>ISTEXT('Background Chem'!N593)</f>
        <v>0</v>
      </c>
    </row>
    <row r="594" spans="4:14">
      <c r="D594" t="b">
        <f>ISTEXT('Background Chem'!D594)</f>
        <v>1</v>
      </c>
      <c r="E594" t="b">
        <f>ISTEXT('Background Chem'!E594)</f>
        <v>1</v>
      </c>
      <c r="F594" t="b">
        <f>ISTEXT('Background Chem'!F594)</f>
        <v>1</v>
      </c>
      <c r="G594" t="b">
        <f>ISTEXT('Background Chem'!G594)</f>
        <v>1</v>
      </c>
      <c r="H594" t="b">
        <f>ISTEXT('Background Chem'!H594)</f>
        <v>1</v>
      </c>
      <c r="I594" t="b">
        <f>ISTEXT('Background Chem'!I594)</f>
        <v>1</v>
      </c>
      <c r="J594" t="b">
        <f>ISTEXT('Background Chem'!J594)</f>
        <v>1</v>
      </c>
      <c r="K594" t="b">
        <f>ISTEXT('Background Chem'!K594)</f>
        <v>1</v>
      </c>
      <c r="L594" t="b">
        <f>ISTEXT('Background Chem'!L594)</f>
        <v>1</v>
      </c>
      <c r="M594" t="b">
        <f>ISTEXT('Background Chem'!M594)</f>
        <v>1</v>
      </c>
      <c r="N594" t="b">
        <f>ISTEXT('Background Chem'!N594)</f>
        <v>0</v>
      </c>
    </row>
    <row r="595" spans="4:14">
      <c r="D595" t="b">
        <f>ISTEXT('Background Chem'!D595)</f>
        <v>1</v>
      </c>
      <c r="E595" t="b">
        <f>ISTEXT('Background Chem'!E595)</f>
        <v>1</v>
      </c>
      <c r="F595" t="b">
        <f>ISTEXT('Background Chem'!F595)</f>
        <v>1</v>
      </c>
      <c r="G595" t="b">
        <f>ISTEXT('Background Chem'!G595)</f>
        <v>1</v>
      </c>
      <c r="H595" t="b">
        <f>ISTEXT('Background Chem'!H595)</f>
        <v>1</v>
      </c>
      <c r="I595" t="b">
        <f>ISTEXT('Background Chem'!I595)</f>
        <v>1</v>
      </c>
      <c r="J595" t="b">
        <f>ISTEXT('Background Chem'!J595)</f>
        <v>1</v>
      </c>
      <c r="K595" t="b">
        <f>ISTEXT('Background Chem'!K595)</f>
        <v>1</v>
      </c>
      <c r="L595" t="b">
        <f>ISTEXT('Background Chem'!L595)</f>
        <v>1</v>
      </c>
      <c r="M595" t="b">
        <f>ISTEXT('Background Chem'!M595)</f>
        <v>1</v>
      </c>
      <c r="N595" t="b">
        <f>ISTEXT('Background Chem'!N595)</f>
        <v>0</v>
      </c>
    </row>
    <row r="596" spans="4:14">
      <c r="D596" t="b">
        <f>ISTEXT('Background Chem'!D596)</f>
        <v>1</v>
      </c>
      <c r="E596" t="b">
        <f>ISTEXT('Background Chem'!E596)</f>
        <v>0</v>
      </c>
      <c r="F596" t="b">
        <f>ISTEXT('Background Chem'!F596)</f>
        <v>1</v>
      </c>
      <c r="G596" t="b">
        <f>ISTEXT('Background Chem'!G596)</f>
        <v>1</v>
      </c>
      <c r="H596" t="b">
        <f>ISTEXT('Background Chem'!H596)</f>
        <v>1</v>
      </c>
      <c r="I596" t="b">
        <f>ISTEXT('Background Chem'!I596)</f>
        <v>1</v>
      </c>
      <c r="J596" t="b">
        <f>ISTEXT('Background Chem'!J596)</f>
        <v>1</v>
      </c>
      <c r="K596" t="b">
        <f>ISTEXT('Background Chem'!K596)</f>
        <v>1</v>
      </c>
      <c r="L596" t="b">
        <f>ISTEXT('Background Chem'!L596)</f>
        <v>1</v>
      </c>
      <c r="M596" t="b">
        <f>ISTEXT('Background Chem'!M596)</f>
        <v>1</v>
      </c>
      <c r="N596" t="b">
        <f>ISTEXT('Background Chem'!N596)</f>
        <v>0</v>
      </c>
    </row>
    <row r="597" spans="4:14">
      <c r="D597" t="b">
        <f>ISTEXT('Background Chem'!D597)</f>
        <v>0</v>
      </c>
      <c r="E597" t="b">
        <f>ISTEXT('Background Chem'!E597)</f>
        <v>0</v>
      </c>
      <c r="F597" t="b">
        <f>ISTEXT('Background Chem'!F597)</f>
        <v>0</v>
      </c>
      <c r="G597" t="b">
        <f>ISTEXT('Background Chem'!G597)</f>
        <v>1</v>
      </c>
      <c r="H597" t="b">
        <f>ISTEXT('Background Chem'!H597)</f>
        <v>1</v>
      </c>
      <c r="I597" t="b">
        <f>ISTEXT('Background Chem'!I597)</f>
        <v>0</v>
      </c>
      <c r="J597" t="b">
        <f>ISTEXT('Background Chem'!J597)</f>
        <v>1</v>
      </c>
      <c r="K597" t="b">
        <f>ISTEXT('Background Chem'!K597)</f>
        <v>1</v>
      </c>
      <c r="L597" t="b">
        <f>ISTEXT('Background Chem'!L597)</f>
        <v>1</v>
      </c>
      <c r="M597" t="b">
        <f>ISTEXT('Background Chem'!M597)</f>
        <v>1</v>
      </c>
      <c r="N597" t="b">
        <f>ISTEXT('Background Chem'!N597)</f>
        <v>0</v>
      </c>
    </row>
    <row r="598" spans="4:14">
      <c r="D598" t="b">
        <f>ISTEXT('Background Chem'!D598)</f>
        <v>0</v>
      </c>
      <c r="E598" t="b">
        <f>ISTEXT('Background Chem'!E598)</f>
        <v>0</v>
      </c>
      <c r="F598" t="b">
        <f>ISTEXT('Background Chem'!F598)</f>
        <v>0</v>
      </c>
      <c r="G598" t="b">
        <f>ISTEXT('Background Chem'!G598)</f>
        <v>0</v>
      </c>
      <c r="H598" t="b">
        <f>ISTEXT('Background Chem'!H598)</f>
        <v>0</v>
      </c>
      <c r="I598" t="b">
        <f>ISTEXT('Background Chem'!I598)</f>
        <v>0</v>
      </c>
      <c r="J598" t="b">
        <f>ISTEXT('Background Chem'!J598)</f>
        <v>0</v>
      </c>
      <c r="K598" t="b">
        <f>ISTEXT('Background Chem'!K598)</f>
        <v>0</v>
      </c>
      <c r="L598" t="b">
        <f>ISTEXT('Background Chem'!L598)</f>
        <v>0</v>
      </c>
      <c r="M598" t="b">
        <f>ISTEXT('Background Chem'!M598)</f>
        <v>0</v>
      </c>
      <c r="N598" t="b">
        <f>ISTEXT('Background Chem'!N598)</f>
        <v>0</v>
      </c>
    </row>
    <row r="599" spans="4:14">
      <c r="D599" t="b">
        <f>ISTEXT('Background Chem'!D599)</f>
        <v>0</v>
      </c>
      <c r="E599" t="b">
        <f>ISTEXT('Background Chem'!E599)</f>
        <v>0</v>
      </c>
      <c r="F599" t="b">
        <f>ISTEXT('Background Chem'!F599)</f>
        <v>0</v>
      </c>
      <c r="G599" t="b">
        <f>ISTEXT('Background Chem'!G599)</f>
        <v>0</v>
      </c>
      <c r="H599" t="b">
        <f>ISTEXT('Background Chem'!H599)</f>
        <v>0</v>
      </c>
      <c r="I599" t="b">
        <f>ISTEXT('Background Chem'!I599)</f>
        <v>0</v>
      </c>
      <c r="J599" t="b">
        <f>ISTEXT('Background Chem'!J599)</f>
        <v>0</v>
      </c>
      <c r="K599" t="b">
        <f>ISTEXT('Background Chem'!K599)</f>
        <v>0</v>
      </c>
      <c r="L599" t="b">
        <f>ISTEXT('Background Chem'!L599)</f>
        <v>0</v>
      </c>
      <c r="M599" t="b">
        <f>ISTEXT('Background Chem'!M599)</f>
        <v>0</v>
      </c>
      <c r="N599" t="b">
        <f>ISTEXT('Background Chem'!N599)</f>
        <v>0</v>
      </c>
    </row>
    <row r="600" spans="4:14">
      <c r="D600" t="b">
        <f>ISTEXT('Background Chem'!D600)</f>
        <v>0</v>
      </c>
      <c r="E600" t="b">
        <f>ISTEXT('Background Chem'!E600)</f>
        <v>0</v>
      </c>
      <c r="F600" t="b">
        <f>ISTEXT('Background Chem'!F600)</f>
        <v>0</v>
      </c>
      <c r="G600" t="b">
        <f>ISTEXT('Background Chem'!G600)</f>
        <v>0</v>
      </c>
      <c r="H600" t="b">
        <f>ISTEXT('Background Chem'!H600)</f>
        <v>0</v>
      </c>
      <c r="I600" t="b">
        <f>ISTEXT('Background Chem'!I600)</f>
        <v>0</v>
      </c>
      <c r="J600" t="b">
        <f>ISTEXT('Background Chem'!J600)</f>
        <v>0</v>
      </c>
      <c r="K600" t="b">
        <f>ISTEXT('Background Chem'!K600)</f>
        <v>0</v>
      </c>
      <c r="L600" t="b">
        <f>ISTEXT('Background Chem'!L600)</f>
        <v>0</v>
      </c>
      <c r="M600" t="b">
        <f>ISTEXT('Background Chem'!M600)</f>
        <v>0</v>
      </c>
      <c r="N600" t="b">
        <f>ISTEXT('Background Chem'!N600)</f>
        <v>0</v>
      </c>
    </row>
    <row r="601" spans="4:14">
      <c r="D601" t="b">
        <f>ISTEXT('Background Chem'!D601)</f>
        <v>0</v>
      </c>
      <c r="E601" t="b">
        <f>ISTEXT('Background Chem'!E601)</f>
        <v>0</v>
      </c>
      <c r="F601" t="b">
        <f>ISTEXT('Background Chem'!F601)</f>
        <v>0</v>
      </c>
      <c r="G601" t="b">
        <f>ISTEXT('Background Chem'!G601)</f>
        <v>0</v>
      </c>
      <c r="H601" t="b">
        <f>ISTEXT('Background Chem'!H601)</f>
        <v>0</v>
      </c>
      <c r="I601" t="b">
        <f>ISTEXT('Background Chem'!I601)</f>
        <v>0</v>
      </c>
      <c r="J601" t="b">
        <f>ISTEXT('Background Chem'!J601)</f>
        <v>0</v>
      </c>
      <c r="K601" t="b">
        <f>ISTEXT('Background Chem'!K601)</f>
        <v>0</v>
      </c>
      <c r="L601" t="b">
        <f>ISTEXT('Background Chem'!L601)</f>
        <v>0</v>
      </c>
      <c r="M601" t="b">
        <f>ISTEXT('Background Chem'!M601)</f>
        <v>0</v>
      </c>
      <c r="N601" t="b">
        <f>ISTEXT('Background Chem'!N601)</f>
        <v>0</v>
      </c>
    </row>
    <row r="602" spans="4:14">
      <c r="D602" t="b">
        <f>ISTEXT('Background Chem'!D602)</f>
        <v>0</v>
      </c>
      <c r="E602" t="b">
        <f>ISTEXT('Background Chem'!E602)</f>
        <v>0</v>
      </c>
      <c r="F602" t="b">
        <f>ISTEXT('Background Chem'!F602)</f>
        <v>0</v>
      </c>
      <c r="G602" t="b">
        <f>ISTEXT('Background Chem'!G602)</f>
        <v>0</v>
      </c>
      <c r="H602" t="b">
        <f>ISTEXT('Background Chem'!H602)</f>
        <v>0</v>
      </c>
      <c r="I602" t="b">
        <f>ISTEXT('Background Chem'!I602)</f>
        <v>0</v>
      </c>
      <c r="J602" t="b">
        <f>ISTEXT('Background Chem'!J602)</f>
        <v>0</v>
      </c>
      <c r="K602" t="b">
        <f>ISTEXT('Background Chem'!K602)</f>
        <v>0</v>
      </c>
      <c r="L602" t="b">
        <f>ISTEXT('Background Chem'!L602)</f>
        <v>0</v>
      </c>
      <c r="M602" t="b">
        <f>ISTEXT('Background Chem'!M602)</f>
        <v>0</v>
      </c>
      <c r="N602" t="b">
        <f>ISTEXT('Background Chem'!N602)</f>
        <v>0</v>
      </c>
    </row>
    <row r="603" spans="4:14">
      <c r="D603" t="b">
        <f>ISTEXT('Background Chem'!D603)</f>
        <v>0</v>
      </c>
      <c r="E603" t="b">
        <f>ISTEXT('Background Chem'!E603)</f>
        <v>0</v>
      </c>
      <c r="F603" t="b">
        <f>ISTEXT('Background Chem'!F603)</f>
        <v>0</v>
      </c>
      <c r="G603" t="b">
        <f>ISTEXT('Background Chem'!G603)</f>
        <v>0</v>
      </c>
      <c r="H603" t="b">
        <f>ISTEXT('Background Chem'!H603)</f>
        <v>0</v>
      </c>
      <c r="I603" t="b">
        <f>ISTEXT('Background Chem'!I603)</f>
        <v>0</v>
      </c>
      <c r="J603" t="b">
        <f>ISTEXT('Background Chem'!J603)</f>
        <v>0</v>
      </c>
      <c r="K603" t="b">
        <f>ISTEXT('Background Chem'!K603)</f>
        <v>0</v>
      </c>
      <c r="L603" t="b">
        <f>ISTEXT('Background Chem'!L603)</f>
        <v>0</v>
      </c>
      <c r="M603" t="b">
        <f>ISTEXT('Background Chem'!M603)</f>
        <v>0</v>
      </c>
      <c r="N603" t="b">
        <f>ISTEXT('Background Chem'!N603)</f>
        <v>0</v>
      </c>
    </row>
    <row r="604" spans="4:14">
      <c r="D604" t="b">
        <f>ISTEXT('Background Chem'!D604)</f>
        <v>0</v>
      </c>
      <c r="E604" t="b">
        <f>ISTEXT('Background Chem'!E604)</f>
        <v>0</v>
      </c>
      <c r="F604" t="b">
        <f>ISTEXT('Background Chem'!F604)</f>
        <v>0</v>
      </c>
      <c r="G604" t="b">
        <f>ISTEXT('Background Chem'!G604)</f>
        <v>0</v>
      </c>
      <c r="H604" t="b">
        <f>ISTEXT('Background Chem'!H604)</f>
        <v>0</v>
      </c>
      <c r="I604" t="b">
        <f>ISTEXT('Background Chem'!I604)</f>
        <v>0</v>
      </c>
      <c r="J604" t="b">
        <f>ISTEXT('Background Chem'!J604)</f>
        <v>0</v>
      </c>
      <c r="K604" t="b">
        <f>ISTEXT('Background Chem'!K604)</f>
        <v>0</v>
      </c>
      <c r="L604" t="b">
        <f>ISTEXT('Background Chem'!L604)</f>
        <v>0</v>
      </c>
      <c r="M604" t="b">
        <f>ISTEXT('Background Chem'!M604)</f>
        <v>0</v>
      </c>
      <c r="N604" t="b">
        <f>ISTEXT('Background Chem'!N604)</f>
        <v>0</v>
      </c>
    </row>
    <row r="605" spans="4:14">
      <c r="D605" t="b">
        <f>ISTEXT('Background Chem'!D605)</f>
        <v>0</v>
      </c>
      <c r="E605" t="b">
        <f>ISTEXT('Background Chem'!E605)</f>
        <v>0</v>
      </c>
      <c r="F605" t="b">
        <f>ISTEXT('Background Chem'!F605)</f>
        <v>0</v>
      </c>
      <c r="G605" t="b">
        <f>ISTEXT('Background Chem'!G605)</f>
        <v>0</v>
      </c>
      <c r="H605" t="b">
        <f>ISTEXT('Background Chem'!H605)</f>
        <v>0</v>
      </c>
      <c r="I605" t="b">
        <f>ISTEXT('Background Chem'!I605)</f>
        <v>0</v>
      </c>
      <c r="J605" t="b">
        <f>ISTEXT('Background Chem'!J605)</f>
        <v>0</v>
      </c>
      <c r="K605" t="b">
        <f>ISTEXT('Background Chem'!K605)</f>
        <v>0</v>
      </c>
      <c r="L605" t="b">
        <f>ISTEXT('Background Chem'!L605)</f>
        <v>0</v>
      </c>
      <c r="M605" t="b">
        <f>ISTEXT('Background Chem'!M605)</f>
        <v>0</v>
      </c>
      <c r="N605" t="b">
        <f>ISTEXT('Background Chem'!N605)</f>
        <v>0</v>
      </c>
    </row>
    <row r="606" spans="4:14">
      <c r="D606" t="b">
        <f>ISTEXT('Background Chem'!D606)</f>
        <v>0</v>
      </c>
      <c r="E606" t="b">
        <f>ISTEXT('Background Chem'!E606)</f>
        <v>0</v>
      </c>
      <c r="F606" t="b">
        <f>ISTEXT('Background Chem'!F606)</f>
        <v>0</v>
      </c>
      <c r="G606" t="b">
        <f>ISTEXT('Background Chem'!G606)</f>
        <v>0</v>
      </c>
      <c r="H606" t="b">
        <f>ISTEXT('Background Chem'!H606)</f>
        <v>0</v>
      </c>
      <c r="I606" t="b">
        <f>ISTEXT('Background Chem'!I606)</f>
        <v>0</v>
      </c>
      <c r="J606" t="b">
        <f>ISTEXT('Background Chem'!J606)</f>
        <v>0</v>
      </c>
      <c r="K606" t="b">
        <f>ISTEXT('Background Chem'!K606)</f>
        <v>0</v>
      </c>
      <c r="L606" t="b">
        <f>ISTEXT('Background Chem'!L606)</f>
        <v>0</v>
      </c>
      <c r="M606" t="b">
        <f>ISTEXT('Background Chem'!M606)</f>
        <v>0</v>
      </c>
      <c r="N606" t="b">
        <f>ISTEXT('Background Chem'!N606)</f>
        <v>0</v>
      </c>
    </row>
    <row r="607" spans="4:14">
      <c r="D607" t="b">
        <f>ISTEXT('Background Chem'!D607)</f>
        <v>0</v>
      </c>
      <c r="E607" t="b">
        <f>ISTEXT('Background Chem'!E607)</f>
        <v>0</v>
      </c>
      <c r="F607" t="b">
        <f>ISTEXT('Background Chem'!F607)</f>
        <v>0</v>
      </c>
      <c r="G607" t="b">
        <f>ISTEXT('Background Chem'!G607)</f>
        <v>0</v>
      </c>
      <c r="H607" t="b">
        <f>ISTEXT('Background Chem'!H607)</f>
        <v>0</v>
      </c>
      <c r="I607" t="b">
        <f>ISTEXT('Background Chem'!I607)</f>
        <v>0</v>
      </c>
      <c r="J607" t="b">
        <f>ISTEXT('Background Chem'!J607)</f>
        <v>0</v>
      </c>
      <c r="K607" t="b">
        <f>ISTEXT('Background Chem'!K607)</f>
        <v>0</v>
      </c>
      <c r="L607" t="b">
        <f>ISTEXT('Background Chem'!L607)</f>
        <v>0</v>
      </c>
      <c r="M607" t="b">
        <f>ISTEXT('Background Chem'!M607)</f>
        <v>0</v>
      </c>
      <c r="N607" t="b">
        <f>ISTEXT('Background Chem'!N607)</f>
        <v>0</v>
      </c>
    </row>
    <row r="608" spans="4:14">
      <c r="D608" t="b">
        <f>ISTEXT('Background Chem'!D608)</f>
        <v>0</v>
      </c>
      <c r="E608" t="b">
        <f>ISTEXT('Background Chem'!E608)</f>
        <v>0</v>
      </c>
      <c r="F608" t="b">
        <f>ISTEXT('Background Chem'!F608)</f>
        <v>0</v>
      </c>
      <c r="G608" t="b">
        <f>ISTEXT('Background Chem'!G608)</f>
        <v>0</v>
      </c>
      <c r="H608" t="b">
        <f>ISTEXT('Background Chem'!H608)</f>
        <v>0</v>
      </c>
      <c r="I608" t="b">
        <f>ISTEXT('Background Chem'!I608)</f>
        <v>0</v>
      </c>
      <c r="J608" t="b">
        <f>ISTEXT('Background Chem'!J608)</f>
        <v>0</v>
      </c>
      <c r="K608" t="b">
        <f>ISTEXT('Background Chem'!K608)</f>
        <v>0</v>
      </c>
      <c r="L608" t="b">
        <f>ISTEXT('Background Chem'!L608)</f>
        <v>0</v>
      </c>
      <c r="M608" t="b">
        <f>ISTEXT('Background Chem'!M608)</f>
        <v>0</v>
      </c>
      <c r="N608" t="b">
        <f>ISTEXT('Background Chem'!N608)</f>
        <v>0</v>
      </c>
    </row>
    <row r="609" spans="4:14">
      <c r="D609" t="b">
        <f>ISTEXT('Background Chem'!D609)</f>
        <v>0</v>
      </c>
      <c r="E609" t="b">
        <f>ISTEXT('Background Chem'!E609)</f>
        <v>0</v>
      </c>
      <c r="F609" t="b">
        <f>ISTEXT('Background Chem'!F609)</f>
        <v>0</v>
      </c>
      <c r="G609" t="b">
        <f>ISTEXT('Background Chem'!G609)</f>
        <v>0</v>
      </c>
      <c r="H609" t="b">
        <f>ISTEXT('Background Chem'!H609)</f>
        <v>0</v>
      </c>
      <c r="I609" t="b">
        <f>ISTEXT('Background Chem'!I609)</f>
        <v>0</v>
      </c>
      <c r="J609" t="b">
        <f>ISTEXT('Background Chem'!J609)</f>
        <v>0</v>
      </c>
      <c r="K609" t="b">
        <f>ISTEXT('Background Chem'!K609)</f>
        <v>0</v>
      </c>
      <c r="L609" t="b">
        <f>ISTEXT('Background Chem'!L609)</f>
        <v>0</v>
      </c>
      <c r="M609" t="b">
        <f>ISTEXT('Background Chem'!M609)</f>
        <v>0</v>
      </c>
      <c r="N609" t="b">
        <f>ISTEXT('Background Chem'!N609)</f>
        <v>0</v>
      </c>
    </row>
    <row r="610" spans="4:14">
      <c r="D610" t="b">
        <f>ISTEXT('Background Chem'!D610)</f>
        <v>0</v>
      </c>
      <c r="E610" t="b">
        <f>ISTEXT('Background Chem'!E610)</f>
        <v>0</v>
      </c>
      <c r="F610" t="b">
        <f>ISTEXT('Background Chem'!F610)</f>
        <v>0</v>
      </c>
      <c r="G610" t="b">
        <f>ISTEXT('Background Chem'!G610)</f>
        <v>0</v>
      </c>
      <c r="H610" t="b">
        <f>ISTEXT('Background Chem'!H610)</f>
        <v>0</v>
      </c>
      <c r="I610" t="b">
        <f>ISTEXT('Background Chem'!I610)</f>
        <v>0</v>
      </c>
      <c r="J610" t="b">
        <f>ISTEXT('Background Chem'!J610)</f>
        <v>0</v>
      </c>
      <c r="K610" t="b">
        <f>ISTEXT('Background Chem'!K610)</f>
        <v>0</v>
      </c>
      <c r="L610" t="b">
        <f>ISTEXT('Background Chem'!L610)</f>
        <v>0</v>
      </c>
      <c r="M610" t="b">
        <f>ISTEXT('Background Chem'!M610)</f>
        <v>0</v>
      </c>
      <c r="N610" t="b">
        <f>ISTEXT('Background Chem'!N610)</f>
        <v>0</v>
      </c>
    </row>
    <row r="611" spans="4:14">
      <c r="D611" t="b">
        <f>ISTEXT('Background Chem'!D611)</f>
        <v>0</v>
      </c>
      <c r="E611" t="b">
        <f>ISTEXT('Background Chem'!E611)</f>
        <v>0</v>
      </c>
      <c r="F611" t="b">
        <f>ISTEXT('Background Chem'!F611)</f>
        <v>0</v>
      </c>
      <c r="G611" t="b">
        <f>ISTEXT('Background Chem'!G611)</f>
        <v>0</v>
      </c>
      <c r="H611" t="b">
        <f>ISTEXT('Background Chem'!H611)</f>
        <v>0</v>
      </c>
      <c r="I611" t="b">
        <f>ISTEXT('Background Chem'!I611)</f>
        <v>0</v>
      </c>
      <c r="J611" t="b">
        <f>ISTEXT('Background Chem'!J611)</f>
        <v>0</v>
      </c>
      <c r="K611" t="b">
        <f>ISTEXT('Background Chem'!K611)</f>
        <v>0</v>
      </c>
      <c r="L611" t="b">
        <f>ISTEXT('Background Chem'!L611)</f>
        <v>0</v>
      </c>
      <c r="M611" t="b">
        <f>ISTEXT('Background Chem'!M611)</f>
        <v>0</v>
      </c>
      <c r="N611" t="b">
        <f>ISTEXT('Background Chem'!N611)</f>
        <v>0</v>
      </c>
    </row>
    <row r="612" spans="4:14">
      <c r="D612" t="b">
        <f>ISTEXT('Background Chem'!D612)</f>
        <v>0</v>
      </c>
      <c r="E612" t="b">
        <f>ISTEXT('Background Chem'!E612)</f>
        <v>0</v>
      </c>
      <c r="F612" t="b">
        <f>ISTEXT('Background Chem'!F612)</f>
        <v>0</v>
      </c>
      <c r="G612" t="b">
        <f>ISTEXT('Background Chem'!G612)</f>
        <v>0</v>
      </c>
      <c r="H612" t="b">
        <f>ISTEXT('Background Chem'!H612)</f>
        <v>0</v>
      </c>
      <c r="I612" t="b">
        <f>ISTEXT('Background Chem'!I612)</f>
        <v>0</v>
      </c>
      <c r="J612" t="b">
        <f>ISTEXT('Background Chem'!J612)</f>
        <v>0</v>
      </c>
      <c r="K612" t="b">
        <f>ISTEXT('Background Chem'!K612)</f>
        <v>0</v>
      </c>
      <c r="L612" t="b">
        <f>ISTEXT('Background Chem'!L612)</f>
        <v>0</v>
      </c>
      <c r="M612" t="b">
        <f>ISTEXT('Background Chem'!M612)</f>
        <v>0</v>
      </c>
      <c r="N612" t="b">
        <f>ISTEXT('Background Chem'!N612)</f>
        <v>0</v>
      </c>
    </row>
    <row r="613" spans="4:14">
      <c r="D613" t="b">
        <f>ISTEXT('Background Chem'!D613)</f>
        <v>0</v>
      </c>
      <c r="E613" t="b">
        <f>ISTEXT('Background Chem'!E613)</f>
        <v>0</v>
      </c>
      <c r="F613" t="b">
        <f>ISTEXT('Background Chem'!F613)</f>
        <v>0</v>
      </c>
      <c r="G613" t="b">
        <f>ISTEXT('Background Chem'!G613)</f>
        <v>0</v>
      </c>
      <c r="H613" t="b">
        <f>ISTEXT('Background Chem'!H613)</f>
        <v>0</v>
      </c>
      <c r="I613" t="b">
        <f>ISTEXT('Background Chem'!I613)</f>
        <v>0</v>
      </c>
      <c r="J613" t="b">
        <f>ISTEXT('Background Chem'!J613)</f>
        <v>0</v>
      </c>
      <c r="K613" t="b">
        <f>ISTEXT('Background Chem'!K613)</f>
        <v>0</v>
      </c>
      <c r="L613" t="b">
        <f>ISTEXT('Background Chem'!L613)</f>
        <v>0</v>
      </c>
      <c r="M613" t="b">
        <f>ISTEXT('Background Chem'!M613)</f>
        <v>0</v>
      </c>
      <c r="N613" t="b">
        <f>ISTEXT('Background Chem'!N613)</f>
        <v>0</v>
      </c>
    </row>
    <row r="614" spans="4:14">
      <c r="D614" t="b">
        <f>ISTEXT('Background Chem'!D614)</f>
        <v>0</v>
      </c>
      <c r="E614" t="b">
        <f>ISTEXT('Background Chem'!E614)</f>
        <v>0</v>
      </c>
      <c r="F614" t="b">
        <f>ISTEXT('Background Chem'!F614)</f>
        <v>0</v>
      </c>
      <c r="G614" t="b">
        <f>ISTEXT('Background Chem'!G614)</f>
        <v>0</v>
      </c>
      <c r="H614" t="b">
        <f>ISTEXT('Background Chem'!H614)</f>
        <v>0</v>
      </c>
      <c r="I614" t="b">
        <f>ISTEXT('Background Chem'!I614)</f>
        <v>0</v>
      </c>
      <c r="J614" t="b">
        <f>ISTEXT('Background Chem'!J614)</f>
        <v>0</v>
      </c>
      <c r="K614" t="b">
        <f>ISTEXT('Background Chem'!K614)</f>
        <v>0</v>
      </c>
      <c r="L614" t="b">
        <f>ISTEXT('Background Chem'!L614)</f>
        <v>0</v>
      </c>
      <c r="M614" t="b">
        <f>ISTEXT('Background Chem'!M614)</f>
        <v>0</v>
      </c>
      <c r="N614" t="b">
        <f>ISTEXT('Background Chem'!N614)</f>
        <v>0</v>
      </c>
    </row>
    <row r="615" spans="4:14">
      <c r="D615" t="b">
        <f>ISTEXT('Background Chem'!D615)</f>
        <v>0</v>
      </c>
      <c r="E615" t="b">
        <f>ISTEXT('Background Chem'!E615)</f>
        <v>0</v>
      </c>
      <c r="F615" t="b">
        <f>ISTEXT('Background Chem'!F615)</f>
        <v>0</v>
      </c>
      <c r="G615" t="b">
        <f>ISTEXT('Background Chem'!G615)</f>
        <v>0</v>
      </c>
      <c r="H615" t="b">
        <f>ISTEXT('Background Chem'!H615)</f>
        <v>0</v>
      </c>
      <c r="I615" t="b">
        <f>ISTEXT('Background Chem'!I615)</f>
        <v>0</v>
      </c>
      <c r="J615" t="b">
        <f>ISTEXT('Background Chem'!J615)</f>
        <v>0</v>
      </c>
      <c r="K615" t="b">
        <f>ISTEXT('Background Chem'!K615)</f>
        <v>0</v>
      </c>
      <c r="L615" t="b">
        <f>ISTEXT('Background Chem'!L615)</f>
        <v>0</v>
      </c>
      <c r="M615" t="b">
        <f>ISTEXT('Background Chem'!M615)</f>
        <v>0</v>
      </c>
      <c r="N615" t="b">
        <f>ISTEXT('Background Chem'!N615)</f>
        <v>0</v>
      </c>
    </row>
    <row r="616" spans="4:14">
      <c r="D616" t="b">
        <f>ISTEXT('Background Chem'!D616)</f>
        <v>0</v>
      </c>
      <c r="E616" t="b">
        <f>ISTEXT('Background Chem'!E616)</f>
        <v>0</v>
      </c>
      <c r="F616" t="b">
        <f>ISTEXT('Background Chem'!F616)</f>
        <v>0</v>
      </c>
      <c r="G616" t="b">
        <f>ISTEXT('Background Chem'!G616)</f>
        <v>0</v>
      </c>
      <c r="H616" t="b">
        <f>ISTEXT('Background Chem'!H616)</f>
        <v>0</v>
      </c>
      <c r="I616" t="b">
        <f>ISTEXT('Background Chem'!I616)</f>
        <v>0</v>
      </c>
      <c r="J616" t="b">
        <f>ISTEXT('Background Chem'!J616)</f>
        <v>0</v>
      </c>
      <c r="K616" t="b">
        <f>ISTEXT('Background Chem'!K616)</f>
        <v>0</v>
      </c>
      <c r="L616" t="b">
        <f>ISTEXT('Background Chem'!L616)</f>
        <v>0</v>
      </c>
      <c r="M616" t="b">
        <f>ISTEXT('Background Chem'!M616)</f>
        <v>0</v>
      </c>
      <c r="N616" t="b">
        <f>ISTEXT('Background Chem'!N616)</f>
        <v>0</v>
      </c>
    </row>
    <row r="617" spans="4:14">
      <c r="D617" t="b">
        <f>ISTEXT('Background Chem'!D617)</f>
        <v>0</v>
      </c>
      <c r="E617" t="b">
        <f>ISTEXT('Background Chem'!E617)</f>
        <v>0</v>
      </c>
      <c r="F617" t="b">
        <f>ISTEXT('Background Chem'!F617)</f>
        <v>0</v>
      </c>
      <c r="G617" t="b">
        <f>ISTEXT('Background Chem'!G617)</f>
        <v>0</v>
      </c>
      <c r="H617" t="b">
        <f>ISTEXT('Background Chem'!H617)</f>
        <v>0</v>
      </c>
      <c r="I617" t="b">
        <f>ISTEXT('Background Chem'!I617)</f>
        <v>0</v>
      </c>
      <c r="J617" t="b">
        <f>ISTEXT('Background Chem'!J617)</f>
        <v>0</v>
      </c>
      <c r="K617" t="b">
        <f>ISTEXT('Background Chem'!K617)</f>
        <v>0</v>
      </c>
      <c r="L617" t="b">
        <f>ISTEXT('Background Chem'!L617)</f>
        <v>0</v>
      </c>
      <c r="M617" t="b">
        <f>ISTEXT('Background Chem'!M617)</f>
        <v>0</v>
      </c>
      <c r="N617" t="b">
        <f>ISTEXT('Background Chem'!N617)</f>
        <v>0</v>
      </c>
    </row>
    <row r="618" spans="4:14">
      <c r="D618" t="b">
        <f>ISTEXT('Background Chem'!D618)</f>
        <v>0</v>
      </c>
      <c r="E618" t="b">
        <f>ISTEXT('Background Chem'!E618)</f>
        <v>0</v>
      </c>
      <c r="F618" t="b">
        <f>ISTEXT('Background Chem'!F618)</f>
        <v>0</v>
      </c>
      <c r="G618" t="b">
        <f>ISTEXT('Background Chem'!G618)</f>
        <v>0</v>
      </c>
      <c r="H618" t="b">
        <f>ISTEXT('Background Chem'!H618)</f>
        <v>0</v>
      </c>
      <c r="I618" t="b">
        <f>ISTEXT('Background Chem'!I618)</f>
        <v>0</v>
      </c>
      <c r="J618" t="b">
        <f>ISTEXT('Background Chem'!J618)</f>
        <v>0</v>
      </c>
      <c r="K618" t="b">
        <f>ISTEXT('Background Chem'!K618)</f>
        <v>0</v>
      </c>
      <c r="L618" t="b">
        <f>ISTEXT('Background Chem'!L618)</f>
        <v>0</v>
      </c>
      <c r="M618" t="b">
        <f>ISTEXT('Background Chem'!M618)</f>
        <v>0</v>
      </c>
      <c r="N618" t="b">
        <f>ISTEXT('Background Chem'!N618)</f>
        <v>0</v>
      </c>
    </row>
    <row r="619" spans="4:14">
      <c r="D619" t="b">
        <f>ISTEXT('Background Chem'!D619)</f>
        <v>0</v>
      </c>
      <c r="E619" t="b">
        <f>ISTEXT('Background Chem'!E619)</f>
        <v>0</v>
      </c>
      <c r="F619" t="b">
        <f>ISTEXT('Background Chem'!F619)</f>
        <v>0</v>
      </c>
      <c r="G619" t="b">
        <f>ISTEXT('Background Chem'!G619)</f>
        <v>0</v>
      </c>
      <c r="H619" t="b">
        <f>ISTEXT('Background Chem'!H619)</f>
        <v>0</v>
      </c>
      <c r="I619" t="b">
        <f>ISTEXT('Background Chem'!I619)</f>
        <v>0</v>
      </c>
      <c r="J619" t="b">
        <f>ISTEXT('Background Chem'!J619)</f>
        <v>0</v>
      </c>
      <c r="K619" t="b">
        <f>ISTEXT('Background Chem'!K619)</f>
        <v>0</v>
      </c>
      <c r="L619" t="b">
        <f>ISTEXT('Background Chem'!L619)</f>
        <v>0</v>
      </c>
      <c r="M619" t="b">
        <f>ISTEXT('Background Chem'!M619)</f>
        <v>0</v>
      </c>
      <c r="N619" t="b">
        <f>ISTEXT('Background Chem'!N619)</f>
        <v>0</v>
      </c>
    </row>
    <row r="620" spans="4:14">
      <c r="D620" t="b">
        <f>ISTEXT('Background Chem'!D620)</f>
        <v>0</v>
      </c>
      <c r="E620" t="b">
        <f>ISTEXT('Background Chem'!E620)</f>
        <v>0</v>
      </c>
      <c r="F620" t="b">
        <f>ISTEXT('Background Chem'!F620)</f>
        <v>0</v>
      </c>
      <c r="G620" t="b">
        <f>ISTEXT('Background Chem'!G620)</f>
        <v>0</v>
      </c>
      <c r="H620" t="b">
        <f>ISTEXT('Background Chem'!H620)</f>
        <v>0</v>
      </c>
      <c r="I620" t="b">
        <f>ISTEXT('Background Chem'!I620)</f>
        <v>0</v>
      </c>
      <c r="J620" t="b">
        <f>ISTEXT('Background Chem'!J620)</f>
        <v>0</v>
      </c>
      <c r="K620" t="b">
        <f>ISTEXT('Background Chem'!K620)</f>
        <v>0</v>
      </c>
      <c r="L620" t="b">
        <f>ISTEXT('Background Chem'!L620)</f>
        <v>0</v>
      </c>
      <c r="M620" t="b">
        <f>ISTEXT('Background Chem'!M620)</f>
        <v>0</v>
      </c>
      <c r="N620" t="b">
        <f>ISTEXT('Background Chem'!N620)</f>
        <v>0</v>
      </c>
    </row>
    <row r="621" spans="4:14">
      <c r="D621" t="b">
        <f>ISTEXT('Background Chem'!D621)</f>
        <v>0</v>
      </c>
      <c r="E621" t="b">
        <f>ISTEXT('Background Chem'!E621)</f>
        <v>0</v>
      </c>
      <c r="F621" t="b">
        <f>ISTEXT('Background Chem'!F621)</f>
        <v>0</v>
      </c>
      <c r="G621" t="b">
        <f>ISTEXT('Background Chem'!G621)</f>
        <v>0</v>
      </c>
      <c r="H621" t="b">
        <f>ISTEXT('Background Chem'!H621)</f>
        <v>0</v>
      </c>
      <c r="I621" t="b">
        <f>ISTEXT('Background Chem'!I621)</f>
        <v>0</v>
      </c>
      <c r="J621" t="b">
        <f>ISTEXT('Background Chem'!J621)</f>
        <v>0</v>
      </c>
      <c r="K621" t="b">
        <f>ISTEXT('Background Chem'!K621)</f>
        <v>0</v>
      </c>
      <c r="L621" t="b">
        <f>ISTEXT('Background Chem'!L621)</f>
        <v>0</v>
      </c>
      <c r="M621" t="b">
        <f>ISTEXT('Background Chem'!M621)</f>
        <v>0</v>
      </c>
      <c r="N621" t="b">
        <f>ISTEXT('Background Chem'!N621)</f>
        <v>0</v>
      </c>
    </row>
    <row r="622" spans="4:14">
      <c r="D622" t="b">
        <f>ISTEXT('Background Chem'!D622)</f>
        <v>0</v>
      </c>
      <c r="E622" t="b">
        <f>ISTEXT('Background Chem'!E622)</f>
        <v>0</v>
      </c>
      <c r="F622" t="b">
        <f>ISTEXT('Background Chem'!F622)</f>
        <v>0</v>
      </c>
      <c r="G622" t="b">
        <f>ISTEXT('Background Chem'!G622)</f>
        <v>0</v>
      </c>
      <c r="H622" t="b">
        <f>ISTEXT('Background Chem'!H622)</f>
        <v>0</v>
      </c>
      <c r="I622" t="b">
        <f>ISTEXT('Background Chem'!I622)</f>
        <v>0</v>
      </c>
      <c r="J622" t="b">
        <f>ISTEXT('Background Chem'!J622)</f>
        <v>0</v>
      </c>
      <c r="K622" t="b">
        <f>ISTEXT('Background Chem'!K622)</f>
        <v>0</v>
      </c>
      <c r="L622" t="b">
        <f>ISTEXT('Background Chem'!L622)</f>
        <v>0</v>
      </c>
      <c r="M622" t="b">
        <f>ISTEXT('Background Chem'!M622)</f>
        <v>0</v>
      </c>
      <c r="N622" t="b">
        <f>ISTEXT('Background Chem'!N622)</f>
        <v>0</v>
      </c>
    </row>
    <row r="623" spans="4:14">
      <c r="D623" t="b">
        <f>ISTEXT('Background Chem'!D623)</f>
        <v>0</v>
      </c>
      <c r="E623" t="b">
        <f>ISTEXT('Background Chem'!E623)</f>
        <v>0</v>
      </c>
      <c r="F623" t="b">
        <f>ISTEXT('Background Chem'!F623)</f>
        <v>0</v>
      </c>
      <c r="G623" t="b">
        <f>ISTEXT('Background Chem'!G623)</f>
        <v>0</v>
      </c>
      <c r="H623" t="b">
        <f>ISTEXT('Background Chem'!H623)</f>
        <v>0</v>
      </c>
      <c r="I623" t="b">
        <f>ISTEXT('Background Chem'!I623)</f>
        <v>0</v>
      </c>
      <c r="J623" t="b">
        <f>ISTEXT('Background Chem'!J623)</f>
        <v>0</v>
      </c>
      <c r="K623" t="b">
        <f>ISTEXT('Background Chem'!K623)</f>
        <v>0</v>
      </c>
      <c r="L623" t="b">
        <f>ISTEXT('Background Chem'!L623)</f>
        <v>0</v>
      </c>
      <c r="M623" t="b">
        <f>ISTEXT('Background Chem'!M623)</f>
        <v>0</v>
      </c>
      <c r="N623" t="b">
        <f>ISTEXT('Background Chem'!N623)</f>
        <v>0</v>
      </c>
    </row>
    <row r="624" spans="4:14">
      <c r="D624" t="b">
        <f>ISTEXT('Background Chem'!D624)</f>
        <v>0</v>
      </c>
      <c r="E624" t="b">
        <f>ISTEXT('Background Chem'!E624)</f>
        <v>0</v>
      </c>
      <c r="F624" t="b">
        <f>ISTEXT('Background Chem'!F624)</f>
        <v>0</v>
      </c>
      <c r="G624" t="b">
        <f>ISTEXT('Background Chem'!G624)</f>
        <v>0</v>
      </c>
      <c r="H624" t="b">
        <f>ISTEXT('Background Chem'!H624)</f>
        <v>0</v>
      </c>
      <c r="I624" t="b">
        <f>ISTEXT('Background Chem'!I624)</f>
        <v>0</v>
      </c>
      <c r="J624" t="b">
        <f>ISTEXT('Background Chem'!J624)</f>
        <v>0</v>
      </c>
      <c r="K624" t="b">
        <f>ISTEXT('Background Chem'!K624)</f>
        <v>0</v>
      </c>
      <c r="L624" t="b">
        <f>ISTEXT('Background Chem'!L624)</f>
        <v>0</v>
      </c>
      <c r="M624" t="b">
        <f>ISTEXT('Background Chem'!M624)</f>
        <v>0</v>
      </c>
      <c r="N624" t="b">
        <f>ISTEXT('Background Chem'!N624)</f>
        <v>0</v>
      </c>
    </row>
    <row r="625" spans="4:14">
      <c r="D625" t="b">
        <f>ISTEXT('Background Chem'!D625)</f>
        <v>0</v>
      </c>
      <c r="E625" t="b">
        <f>ISTEXT('Background Chem'!E625)</f>
        <v>0</v>
      </c>
      <c r="F625" t="b">
        <f>ISTEXT('Background Chem'!F625)</f>
        <v>0</v>
      </c>
      <c r="G625" t="b">
        <f>ISTEXT('Background Chem'!G625)</f>
        <v>0</v>
      </c>
      <c r="H625" t="b">
        <f>ISTEXT('Background Chem'!H625)</f>
        <v>0</v>
      </c>
      <c r="I625" t="b">
        <f>ISTEXT('Background Chem'!I625)</f>
        <v>0</v>
      </c>
      <c r="J625" t="b">
        <f>ISTEXT('Background Chem'!J625)</f>
        <v>0</v>
      </c>
      <c r="K625" t="b">
        <f>ISTEXT('Background Chem'!K625)</f>
        <v>0</v>
      </c>
      <c r="L625" t="b">
        <f>ISTEXT('Background Chem'!L625)</f>
        <v>0</v>
      </c>
      <c r="M625" t="b">
        <f>ISTEXT('Background Chem'!M625)</f>
        <v>0</v>
      </c>
      <c r="N625" t="b">
        <f>ISTEXT('Background Chem'!N625)</f>
        <v>0</v>
      </c>
    </row>
    <row r="626" spans="4:14">
      <c r="D626" t="b">
        <f>ISTEXT('Background Chem'!D626)</f>
        <v>0</v>
      </c>
      <c r="E626" t="b">
        <f>ISTEXT('Background Chem'!E626)</f>
        <v>0</v>
      </c>
      <c r="F626" t="b">
        <f>ISTEXT('Background Chem'!F626)</f>
        <v>0</v>
      </c>
      <c r="G626" t="b">
        <f>ISTEXT('Background Chem'!G626)</f>
        <v>0</v>
      </c>
      <c r="H626" t="b">
        <f>ISTEXT('Background Chem'!H626)</f>
        <v>0</v>
      </c>
      <c r="I626" t="b">
        <f>ISTEXT('Background Chem'!I626)</f>
        <v>0</v>
      </c>
      <c r="J626" t="b">
        <f>ISTEXT('Background Chem'!J626)</f>
        <v>0</v>
      </c>
      <c r="K626" t="b">
        <f>ISTEXT('Background Chem'!K626)</f>
        <v>0</v>
      </c>
      <c r="L626" t="b">
        <f>ISTEXT('Background Chem'!L626)</f>
        <v>0</v>
      </c>
      <c r="M626" t="b">
        <f>ISTEXT('Background Chem'!M626)</f>
        <v>0</v>
      </c>
      <c r="N626" t="b">
        <f>ISTEXT('Background Chem'!N626)</f>
        <v>0</v>
      </c>
    </row>
    <row r="627" spans="4:14">
      <c r="D627" t="b">
        <f>ISTEXT('Background Chem'!D627)</f>
        <v>0</v>
      </c>
      <c r="E627" t="b">
        <f>ISTEXT('Background Chem'!E627)</f>
        <v>0</v>
      </c>
      <c r="F627" t="b">
        <f>ISTEXT('Background Chem'!F627)</f>
        <v>0</v>
      </c>
      <c r="G627" t="b">
        <f>ISTEXT('Background Chem'!G627)</f>
        <v>0</v>
      </c>
      <c r="H627" t="b">
        <f>ISTEXT('Background Chem'!H627)</f>
        <v>0</v>
      </c>
      <c r="I627" t="b">
        <f>ISTEXT('Background Chem'!I627)</f>
        <v>0</v>
      </c>
      <c r="J627" t="b">
        <f>ISTEXT('Background Chem'!J627)</f>
        <v>0</v>
      </c>
      <c r="K627" t="b">
        <f>ISTEXT('Background Chem'!K627)</f>
        <v>0</v>
      </c>
      <c r="L627" t="b">
        <f>ISTEXT('Background Chem'!L627)</f>
        <v>0</v>
      </c>
      <c r="M627" t="b">
        <f>ISTEXT('Background Chem'!M627)</f>
        <v>0</v>
      </c>
      <c r="N627" t="b">
        <f>ISTEXT('Background Chem'!N627)</f>
        <v>0</v>
      </c>
    </row>
    <row r="628" spans="4:14">
      <c r="D628" t="b">
        <f>ISTEXT('Background Chem'!D628)</f>
        <v>0</v>
      </c>
      <c r="E628" t="b">
        <f>ISTEXT('Background Chem'!E628)</f>
        <v>0</v>
      </c>
      <c r="F628" t="b">
        <f>ISTEXT('Background Chem'!F628)</f>
        <v>0</v>
      </c>
      <c r="G628" t="b">
        <f>ISTEXT('Background Chem'!G628)</f>
        <v>0</v>
      </c>
      <c r="H628" t="b">
        <f>ISTEXT('Background Chem'!H628)</f>
        <v>0</v>
      </c>
      <c r="I628" t="b">
        <f>ISTEXT('Background Chem'!I628)</f>
        <v>0</v>
      </c>
      <c r="J628" t="b">
        <f>ISTEXT('Background Chem'!J628)</f>
        <v>0</v>
      </c>
      <c r="K628" t="b">
        <f>ISTEXT('Background Chem'!K628)</f>
        <v>0</v>
      </c>
      <c r="L628" t="b">
        <f>ISTEXT('Background Chem'!L628)</f>
        <v>0</v>
      </c>
      <c r="M628" t="b">
        <f>ISTEXT('Background Chem'!M628)</f>
        <v>0</v>
      </c>
      <c r="N628" t="b">
        <f>ISTEXT('Background Chem'!N628)</f>
        <v>0</v>
      </c>
    </row>
    <row r="629" spans="4:14">
      <c r="D629" t="b">
        <f>ISTEXT('Background Chem'!D629)</f>
        <v>0</v>
      </c>
      <c r="E629" t="b">
        <f>ISTEXT('Background Chem'!E629)</f>
        <v>0</v>
      </c>
      <c r="F629" t="b">
        <f>ISTEXT('Background Chem'!F629)</f>
        <v>0</v>
      </c>
      <c r="G629" t="b">
        <f>ISTEXT('Background Chem'!G629)</f>
        <v>0</v>
      </c>
      <c r="H629" t="b">
        <f>ISTEXT('Background Chem'!H629)</f>
        <v>0</v>
      </c>
      <c r="I629" t="b">
        <f>ISTEXT('Background Chem'!I629)</f>
        <v>0</v>
      </c>
      <c r="J629" t="b">
        <f>ISTEXT('Background Chem'!J629)</f>
        <v>0</v>
      </c>
      <c r="K629" t="b">
        <f>ISTEXT('Background Chem'!K629)</f>
        <v>0</v>
      </c>
      <c r="L629" t="b">
        <f>ISTEXT('Background Chem'!L629)</f>
        <v>0</v>
      </c>
      <c r="M629" t="b">
        <f>ISTEXT('Background Chem'!M629)</f>
        <v>0</v>
      </c>
      <c r="N629" t="b">
        <f>ISTEXT('Background Chem'!N629)</f>
        <v>0</v>
      </c>
    </row>
    <row r="630" spans="4:14">
      <c r="D630" t="b">
        <f>ISTEXT('Background Chem'!D630)</f>
        <v>0</v>
      </c>
      <c r="E630" t="b">
        <f>ISTEXT('Background Chem'!E630)</f>
        <v>0</v>
      </c>
      <c r="F630" t="b">
        <f>ISTEXT('Background Chem'!F630)</f>
        <v>0</v>
      </c>
      <c r="G630" t="b">
        <f>ISTEXT('Background Chem'!G630)</f>
        <v>0</v>
      </c>
      <c r="H630" t="b">
        <f>ISTEXT('Background Chem'!H630)</f>
        <v>0</v>
      </c>
      <c r="I630" t="b">
        <f>ISTEXT('Background Chem'!I630)</f>
        <v>0</v>
      </c>
      <c r="J630" t="b">
        <f>ISTEXT('Background Chem'!J630)</f>
        <v>0</v>
      </c>
      <c r="K630" t="b">
        <f>ISTEXT('Background Chem'!K630)</f>
        <v>0</v>
      </c>
      <c r="L630" t="b">
        <f>ISTEXT('Background Chem'!L630)</f>
        <v>0</v>
      </c>
      <c r="M630" t="b">
        <f>ISTEXT('Background Chem'!M630)</f>
        <v>0</v>
      </c>
      <c r="N630" t="b">
        <f>ISTEXT('Background Chem'!N630)</f>
        <v>0</v>
      </c>
    </row>
    <row r="631" spans="4:14">
      <c r="D631" t="b">
        <f>ISTEXT('Background Chem'!D631)</f>
        <v>0</v>
      </c>
      <c r="E631" t="b">
        <f>ISTEXT('Background Chem'!E631)</f>
        <v>0</v>
      </c>
      <c r="F631" t="b">
        <f>ISTEXT('Background Chem'!F631)</f>
        <v>0</v>
      </c>
      <c r="G631" t="b">
        <f>ISTEXT('Background Chem'!G631)</f>
        <v>0</v>
      </c>
      <c r="H631" t="b">
        <f>ISTEXT('Background Chem'!H631)</f>
        <v>0</v>
      </c>
      <c r="I631" t="b">
        <f>ISTEXT('Background Chem'!I631)</f>
        <v>0</v>
      </c>
      <c r="J631" t="b">
        <f>ISTEXT('Background Chem'!J631)</f>
        <v>0</v>
      </c>
      <c r="K631" t="b">
        <f>ISTEXT('Background Chem'!K631)</f>
        <v>0</v>
      </c>
      <c r="L631" t="b">
        <f>ISTEXT('Background Chem'!L631)</f>
        <v>0</v>
      </c>
      <c r="M631" t="b">
        <f>ISTEXT('Background Chem'!M631)</f>
        <v>0</v>
      </c>
      <c r="N631" t="b">
        <f>ISTEXT('Background Chem'!N631)</f>
        <v>0</v>
      </c>
    </row>
    <row r="632" spans="4:14">
      <c r="D632" t="b">
        <f>ISTEXT('Background Chem'!D632)</f>
        <v>0</v>
      </c>
      <c r="E632" t="b">
        <f>ISTEXT('Background Chem'!E632)</f>
        <v>0</v>
      </c>
      <c r="F632" t="b">
        <f>ISTEXT('Background Chem'!F632)</f>
        <v>0</v>
      </c>
      <c r="G632" t="b">
        <f>ISTEXT('Background Chem'!G632)</f>
        <v>0</v>
      </c>
      <c r="H632" t="b">
        <f>ISTEXT('Background Chem'!H632)</f>
        <v>0</v>
      </c>
      <c r="I632" t="b">
        <f>ISTEXT('Background Chem'!I632)</f>
        <v>0</v>
      </c>
      <c r="J632" t="b">
        <f>ISTEXT('Background Chem'!J632)</f>
        <v>0</v>
      </c>
      <c r="K632" t="b">
        <f>ISTEXT('Background Chem'!K632)</f>
        <v>0</v>
      </c>
      <c r="L632" t="b">
        <f>ISTEXT('Background Chem'!L632)</f>
        <v>0</v>
      </c>
      <c r="M632" t="b">
        <f>ISTEXT('Background Chem'!M632)</f>
        <v>0</v>
      </c>
      <c r="N632" t="b">
        <f>ISTEXT('Background Chem'!N632)</f>
        <v>0</v>
      </c>
    </row>
    <row r="633" spans="4:14">
      <c r="D633" t="b">
        <f>ISTEXT('Background Chem'!D633)</f>
        <v>0</v>
      </c>
      <c r="E633" t="b">
        <f>ISTEXT('Background Chem'!E633)</f>
        <v>0</v>
      </c>
      <c r="F633" t="b">
        <f>ISTEXT('Background Chem'!F633)</f>
        <v>0</v>
      </c>
      <c r="G633" t="b">
        <f>ISTEXT('Background Chem'!G633)</f>
        <v>0</v>
      </c>
      <c r="H633" t="b">
        <f>ISTEXT('Background Chem'!H633)</f>
        <v>0</v>
      </c>
      <c r="I633" t="b">
        <f>ISTEXT('Background Chem'!I633)</f>
        <v>0</v>
      </c>
      <c r="J633" t="b">
        <f>ISTEXT('Background Chem'!J633)</f>
        <v>0</v>
      </c>
      <c r="K633" t="b">
        <f>ISTEXT('Background Chem'!K633)</f>
        <v>0</v>
      </c>
      <c r="L633" t="b">
        <f>ISTEXT('Background Chem'!L633)</f>
        <v>0</v>
      </c>
      <c r="M633" t="b">
        <f>ISTEXT('Background Chem'!M633)</f>
        <v>0</v>
      </c>
      <c r="N633" t="b">
        <f>ISTEXT('Background Chem'!N633)</f>
        <v>0</v>
      </c>
    </row>
    <row r="634" spans="4:14">
      <c r="D634" t="b">
        <f>ISTEXT('Background Chem'!D634)</f>
        <v>0</v>
      </c>
      <c r="E634" t="b">
        <f>ISTEXT('Background Chem'!E634)</f>
        <v>0</v>
      </c>
      <c r="F634" t="b">
        <f>ISTEXT('Background Chem'!F634)</f>
        <v>0</v>
      </c>
      <c r="G634" t="b">
        <f>ISTEXT('Background Chem'!G634)</f>
        <v>0</v>
      </c>
      <c r="H634" t="b">
        <f>ISTEXT('Background Chem'!H634)</f>
        <v>0</v>
      </c>
      <c r="I634" t="b">
        <f>ISTEXT('Background Chem'!I634)</f>
        <v>0</v>
      </c>
      <c r="J634" t="b">
        <f>ISTEXT('Background Chem'!J634)</f>
        <v>0</v>
      </c>
      <c r="K634" t="b">
        <f>ISTEXT('Background Chem'!K634)</f>
        <v>0</v>
      </c>
      <c r="L634" t="b">
        <f>ISTEXT('Background Chem'!L634)</f>
        <v>0</v>
      </c>
      <c r="M634" t="b">
        <f>ISTEXT('Background Chem'!M634)</f>
        <v>0</v>
      </c>
      <c r="N634" t="b">
        <f>ISTEXT('Background Chem'!N634)</f>
        <v>0</v>
      </c>
    </row>
    <row r="635" spans="4:14">
      <c r="D635" t="b">
        <f>ISTEXT('Background Chem'!D635)</f>
        <v>0</v>
      </c>
      <c r="E635" t="b">
        <f>ISTEXT('Background Chem'!E635)</f>
        <v>0</v>
      </c>
      <c r="F635" t="b">
        <f>ISTEXT('Background Chem'!F635)</f>
        <v>0</v>
      </c>
      <c r="G635" t="b">
        <f>ISTEXT('Background Chem'!G635)</f>
        <v>0</v>
      </c>
      <c r="H635" t="b">
        <f>ISTEXT('Background Chem'!H635)</f>
        <v>0</v>
      </c>
      <c r="I635" t="b">
        <f>ISTEXT('Background Chem'!I635)</f>
        <v>0</v>
      </c>
      <c r="J635" t="b">
        <f>ISTEXT('Background Chem'!J635)</f>
        <v>0</v>
      </c>
      <c r="K635" t="b">
        <f>ISTEXT('Background Chem'!K635)</f>
        <v>0</v>
      </c>
      <c r="L635" t="b">
        <f>ISTEXT('Background Chem'!L635)</f>
        <v>0</v>
      </c>
      <c r="M635" t="b">
        <f>ISTEXT('Background Chem'!M635)</f>
        <v>0</v>
      </c>
      <c r="N635" t="b">
        <f>ISTEXT('Background Chem'!N635)</f>
        <v>0</v>
      </c>
    </row>
    <row r="636" spans="4:14">
      <c r="D636" t="b">
        <f>ISTEXT('Background Chem'!D636)</f>
        <v>0</v>
      </c>
      <c r="E636" t="b">
        <f>ISTEXT('Background Chem'!E636)</f>
        <v>0</v>
      </c>
      <c r="F636" t="b">
        <f>ISTEXT('Background Chem'!F636)</f>
        <v>0</v>
      </c>
      <c r="G636" t="b">
        <f>ISTEXT('Background Chem'!G636)</f>
        <v>0</v>
      </c>
      <c r="H636" t="b">
        <f>ISTEXT('Background Chem'!H636)</f>
        <v>0</v>
      </c>
      <c r="I636" t="b">
        <f>ISTEXT('Background Chem'!I636)</f>
        <v>0</v>
      </c>
      <c r="J636" t="b">
        <f>ISTEXT('Background Chem'!J636)</f>
        <v>0</v>
      </c>
      <c r="K636" t="b">
        <f>ISTEXT('Background Chem'!K636)</f>
        <v>0</v>
      </c>
      <c r="L636" t="b">
        <f>ISTEXT('Background Chem'!L636)</f>
        <v>0</v>
      </c>
      <c r="M636" t="b">
        <f>ISTEXT('Background Chem'!M636)</f>
        <v>0</v>
      </c>
      <c r="N636" t="b">
        <f>ISTEXT('Background Chem'!N636)</f>
        <v>0</v>
      </c>
    </row>
    <row r="637" spans="4:14">
      <c r="D637" t="b">
        <f>ISTEXT('Background Chem'!D637)</f>
        <v>0</v>
      </c>
      <c r="E637" t="b">
        <f>ISTEXT('Background Chem'!E637)</f>
        <v>0</v>
      </c>
      <c r="F637" t="b">
        <f>ISTEXT('Background Chem'!F637)</f>
        <v>0</v>
      </c>
      <c r="G637" t="b">
        <f>ISTEXT('Background Chem'!G637)</f>
        <v>0</v>
      </c>
      <c r="H637" t="b">
        <f>ISTEXT('Background Chem'!H637)</f>
        <v>0</v>
      </c>
      <c r="I637" t="b">
        <f>ISTEXT('Background Chem'!I637)</f>
        <v>0</v>
      </c>
      <c r="J637" t="b">
        <f>ISTEXT('Background Chem'!J637)</f>
        <v>0</v>
      </c>
      <c r="K637" t="b">
        <f>ISTEXT('Background Chem'!K637)</f>
        <v>0</v>
      </c>
      <c r="L637" t="b">
        <f>ISTEXT('Background Chem'!L637)</f>
        <v>0</v>
      </c>
      <c r="M637" t="b">
        <f>ISTEXT('Background Chem'!M637)</f>
        <v>0</v>
      </c>
      <c r="N637" t="b">
        <f>ISTEXT('Background Chem'!N637)</f>
        <v>0</v>
      </c>
    </row>
    <row r="638" spans="4:14">
      <c r="D638" t="b">
        <f>ISTEXT('Background Chem'!D638)</f>
        <v>0</v>
      </c>
      <c r="E638" t="b">
        <f>ISTEXT('Background Chem'!E638)</f>
        <v>0</v>
      </c>
      <c r="F638" t="b">
        <f>ISTEXT('Background Chem'!F638)</f>
        <v>0</v>
      </c>
      <c r="G638" t="b">
        <f>ISTEXT('Background Chem'!G638)</f>
        <v>0</v>
      </c>
      <c r="H638" t="b">
        <f>ISTEXT('Background Chem'!H638)</f>
        <v>0</v>
      </c>
      <c r="I638" t="b">
        <f>ISTEXT('Background Chem'!I638)</f>
        <v>0</v>
      </c>
      <c r="J638" t="b">
        <f>ISTEXT('Background Chem'!J638)</f>
        <v>0</v>
      </c>
      <c r="K638" t="b">
        <f>ISTEXT('Background Chem'!K638)</f>
        <v>0</v>
      </c>
      <c r="L638" t="b">
        <f>ISTEXT('Background Chem'!L638)</f>
        <v>0</v>
      </c>
      <c r="M638" t="b">
        <f>ISTEXT('Background Chem'!M638)</f>
        <v>0</v>
      </c>
      <c r="N638" t="b">
        <f>ISTEXT('Background Chem'!N638)</f>
        <v>0</v>
      </c>
    </row>
    <row r="639" spans="4:14">
      <c r="D639" t="b">
        <f>ISTEXT('Background Chem'!D639)</f>
        <v>0</v>
      </c>
      <c r="E639" t="b">
        <f>ISTEXT('Background Chem'!E639)</f>
        <v>0</v>
      </c>
      <c r="F639" t="b">
        <f>ISTEXT('Background Chem'!F639)</f>
        <v>0</v>
      </c>
      <c r="G639" t="b">
        <f>ISTEXT('Background Chem'!G639)</f>
        <v>0</v>
      </c>
      <c r="H639" t="b">
        <f>ISTEXT('Background Chem'!H639)</f>
        <v>0</v>
      </c>
      <c r="I639" t="b">
        <f>ISTEXT('Background Chem'!I639)</f>
        <v>0</v>
      </c>
      <c r="J639" t="b">
        <f>ISTEXT('Background Chem'!J639)</f>
        <v>0</v>
      </c>
      <c r="K639" t="b">
        <f>ISTEXT('Background Chem'!K639)</f>
        <v>0</v>
      </c>
      <c r="L639" t="b">
        <f>ISTEXT('Background Chem'!L639)</f>
        <v>0</v>
      </c>
      <c r="M639" t="b">
        <f>ISTEXT('Background Chem'!M639)</f>
        <v>0</v>
      </c>
      <c r="N639" t="b">
        <f>ISTEXT('Background Chem'!N639)</f>
        <v>0</v>
      </c>
    </row>
    <row r="640" spans="4:14">
      <c r="D640" t="b">
        <f>ISTEXT('Background Chem'!D640)</f>
        <v>0</v>
      </c>
      <c r="E640" t="b">
        <f>ISTEXT('Background Chem'!E640)</f>
        <v>0</v>
      </c>
      <c r="F640" t="b">
        <f>ISTEXT('Background Chem'!F640)</f>
        <v>0</v>
      </c>
      <c r="G640" t="b">
        <f>ISTEXT('Background Chem'!G640)</f>
        <v>0</v>
      </c>
      <c r="H640" t="b">
        <f>ISTEXT('Background Chem'!H640)</f>
        <v>0</v>
      </c>
      <c r="I640" t="b">
        <f>ISTEXT('Background Chem'!I640)</f>
        <v>0</v>
      </c>
      <c r="J640" t="b">
        <f>ISTEXT('Background Chem'!J640)</f>
        <v>0</v>
      </c>
      <c r="K640" t="b">
        <f>ISTEXT('Background Chem'!K640)</f>
        <v>0</v>
      </c>
      <c r="L640" t="b">
        <f>ISTEXT('Background Chem'!L640)</f>
        <v>0</v>
      </c>
      <c r="M640" t="b">
        <f>ISTEXT('Background Chem'!M640)</f>
        <v>0</v>
      </c>
      <c r="N640" t="b">
        <f>ISTEXT('Background Chem'!N640)</f>
        <v>0</v>
      </c>
    </row>
    <row r="641" spans="4:14">
      <c r="D641" t="b">
        <f>ISTEXT('Background Chem'!D641)</f>
        <v>0</v>
      </c>
      <c r="E641" t="b">
        <f>ISTEXT('Background Chem'!E641)</f>
        <v>0</v>
      </c>
      <c r="F641" t="b">
        <f>ISTEXT('Background Chem'!F641)</f>
        <v>0</v>
      </c>
      <c r="G641" t="b">
        <f>ISTEXT('Background Chem'!G641)</f>
        <v>0</v>
      </c>
      <c r="H641" t="b">
        <f>ISTEXT('Background Chem'!H641)</f>
        <v>0</v>
      </c>
      <c r="I641" t="b">
        <f>ISTEXT('Background Chem'!I641)</f>
        <v>0</v>
      </c>
      <c r="J641" t="b">
        <f>ISTEXT('Background Chem'!J641)</f>
        <v>0</v>
      </c>
      <c r="K641" t="b">
        <f>ISTEXT('Background Chem'!K641)</f>
        <v>0</v>
      </c>
      <c r="L641" t="b">
        <f>ISTEXT('Background Chem'!L641)</f>
        <v>0</v>
      </c>
      <c r="M641" t="b">
        <f>ISTEXT('Background Chem'!M641)</f>
        <v>0</v>
      </c>
      <c r="N641" t="b">
        <f>ISTEXT('Background Chem'!N641)</f>
        <v>0</v>
      </c>
    </row>
    <row r="642" spans="4:14">
      <c r="D642" t="b">
        <f>ISTEXT('Background Chem'!D642)</f>
        <v>0</v>
      </c>
      <c r="E642" t="b">
        <f>ISTEXT('Background Chem'!E642)</f>
        <v>0</v>
      </c>
      <c r="F642" t="b">
        <f>ISTEXT('Background Chem'!F642)</f>
        <v>0</v>
      </c>
      <c r="G642" t="b">
        <f>ISTEXT('Background Chem'!G642)</f>
        <v>0</v>
      </c>
      <c r="H642" t="b">
        <f>ISTEXT('Background Chem'!H642)</f>
        <v>0</v>
      </c>
      <c r="I642" t="b">
        <f>ISTEXT('Background Chem'!I642)</f>
        <v>0</v>
      </c>
      <c r="J642" t="b">
        <f>ISTEXT('Background Chem'!J642)</f>
        <v>0</v>
      </c>
      <c r="K642" t="b">
        <f>ISTEXT('Background Chem'!K642)</f>
        <v>0</v>
      </c>
      <c r="L642" t="b">
        <f>ISTEXT('Background Chem'!L642)</f>
        <v>0</v>
      </c>
      <c r="M642" t="b">
        <f>ISTEXT('Background Chem'!M642)</f>
        <v>0</v>
      </c>
      <c r="N642" t="b">
        <f>ISTEXT('Background Chem'!N642)</f>
        <v>0</v>
      </c>
    </row>
    <row r="643" spans="4:14">
      <c r="D643" t="b">
        <f>ISTEXT('Background Chem'!D643)</f>
        <v>0</v>
      </c>
      <c r="E643" t="b">
        <f>ISTEXT('Background Chem'!E643)</f>
        <v>0</v>
      </c>
      <c r="F643" t="b">
        <f>ISTEXT('Background Chem'!F643)</f>
        <v>0</v>
      </c>
      <c r="G643" t="b">
        <f>ISTEXT('Background Chem'!G643)</f>
        <v>0</v>
      </c>
      <c r="H643" t="b">
        <f>ISTEXT('Background Chem'!H643)</f>
        <v>0</v>
      </c>
      <c r="I643" t="b">
        <f>ISTEXT('Background Chem'!I643)</f>
        <v>0</v>
      </c>
      <c r="J643" t="b">
        <f>ISTEXT('Background Chem'!J643)</f>
        <v>0</v>
      </c>
      <c r="K643" t="b">
        <f>ISTEXT('Background Chem'!K643)</f>
        <v>0</v>
      </c>
      <c r="L643" t="b">
        <f>ISTEXT('Background Chem'!L643)</f>
        <v>0</v>
      </c>
      <c r="M643" t="b">
        <f>ISTEXT('Background Chem'!M643)</f>
        <v>0</v>
      </c>
      <c r="N643" t="b">
        <f>ISTEXT('Background Chem'!N643)</f>
        <v>0</v>
      </c>
    </row>
    <row r="644" spans="4:14">
      <c r="D644" t="b">
        <f>ISTEXT('Background Chem'!D644)</f>
        <v>0</v>
      </c>
      <c r="E644" t="b">
        <f>ISTEXT('Background Chem'!E644)</f>
        <v>0</v>
      </c>
      <c r="F644" t="b">
        <f>ISTEXT('Background Chem'!F644)</f>
        <v>0</v>
      </c>
      <c r="G644" t="b">
        <f>ISTEXT('Background Chem'!G644)</f>
        <v>0</v>
      </c>
      <c r="H644" t="b">
        <f>ISTEXT('Background Chem'!H644)</f>
        <v>0</v>
      </c>
      <c r="I644" t="b">
        <f>ISTEXT('Background Chem'!I644)</f>
        <v>0</v>
      </c>
      <c r="J644" t="b">
        <f>ISTEXT('Background Chem'!J644)</f>
        <v>0</v>
      </c>
      <c r="K644" t="b">
        <f>ISTEXT('Background Chem'!K644)</f>
        <v>0</v>
      </c>
      <c r="L644" t="b">
        <f>ISTEXT('Background Chem'!L644)</f>
        <v>0</v>
      </c>
      <c r="M644" t="b">
        <f>ISTEXT('Background Chem'!M644)</f>
        <v>0</v>
      </c>
      <c r="N644" t="b">
        <f>ISTEXT('Background Chem'!N644)</f>
        <v>0</v>
      </c>
    </row>
    <row r="645" spans="4:14">
      <c r="D645" t="b">
        <f>ISTEXT('Background Chem'!D645)</f>
        <v>0</v>
      </c>
      <c r="E645" t="b">
        <f>ISTEXT('Background Chem'!E645)</f>
        <v>0</v>
      </c>
      <c r="F645" t="b">
        <f>ISTEXT('Background Chem'!F645)</f>
        <v>0</v>
      </c>
      <c r="G645" t="b">
        <f>ISTEXT('Background Chem'!G645)</f>
        <v>0</v>
      </c>
      <c r="H645" t="b">
        <f>ISTEXT('Background Chem'!H645)</f>
        <v>0</v>
      </c>
      <c r="I645" t="b">
        <f>ISTEXT('Background Chem'!I645)</f>
        <v>0</v>
      </c>
      <c r="J645" t="b">
        <f>ISTEXT('Background Chem'!J645)</f>
        <v>0</v>
      </c>
      <c r="K645" t="b">
        <f>ISTEXT('Background Chem'!K645)</f>
        <v>0</v>
      </c>
      <c r="L645" t="b">
        <f>ISTEXT('Background Chem'!L645)</f>
        <v>0</v>
      </c>
      <c r="M645" t="b">
        <f>ISTEXT('Background Chem'!M645)</f>
        <v>0</v>
      </c>
      <c r="N645" t="b">
        <f>ISTEXT('Background Chem'!N645)</f>
        <v>0</v>
      </c>
    </row>
    <row r="646" spans="4:14">
      <c r="D646" t="b">
        <f>ISTEXT('Background Chem'!D646)</f>
        <v>0</v>
      </c>
      <c r="E646" t="b">
        <f>ISTEXT('Background Chem'!E646)</f>
        <v>0</v>
      </c>
      <c r="F646" t="b">
        <f>ISTEXT('Background Chem'!F646)</f>
        <v>0</v>
      </c>
      <c r="G646" t="b">
        <f>ISTEXT('Background Chem'!G646)</f>
        <v>0</v>
      </c>
      <c r="H646" t="b">
        <f>ISTEXT('Background Chem'!H646)</f>
        <v>0</v>
      </c>
      <c r="I646" t="b">
        <f>ISTEXT('Background Chem'!I646)</f>
        <v>0</v>
      </c>
      <c r="J646" t="b">
        <f>ISTEXT('Background Chem'!J646)</f>
        <v>0</v>
      </c>
      <c r="K646" t="b">
        <f>ISTEXT('Background Chem'!K646)</f>
        <v>0</v>
      </c>
      <c r="L646" t="b">
        <f>ISTEXT('Background Chem'!L646)</f>
        <v>0</v>
      </c>
      <c r="M646" t="b">
        <f>ISTEXT('Background Chem'!M646)</f>
        <v>0</v>
      </c>
      <c r="N646" t="b">
        <f>ISTEXT('Background Chem'!N646)</f>
        <v>0</v>
      </c>
    </row>
    <row r="647" spans="4:14">
      <c r="D647" t="b">
        <f>ISTEXT('Background Chem'!D647)</f>
        <v>0</v>
      </c>
      <c r="E647" t="b">
        <f>ISTEXT('Background Chem'!E647)</f>
        <v>0</v>
      </c>
      <c r="F647" t="b">
        <f>ISTEXT('Background Chem'!F647)</f>
        <v>0</v>
      </c>
      <c r="G647" t="b">
        <f>ISTEXT('Background Chem'!G647)</f>
        <v>0</v>
      </c>
      <c r="H647" t="b">
        <f>ISTEXT('Background Chem'!H647)</f>
        <v>0</v>
      </c>
      <c r="I647" t="b">
        <f>ISTEXT('Background Chem'!I647)</f>
        <v>0</v>
      </c>
      <c r="J647" t="b">
        <f>ISTEXT('Background Chem'!J647)</f>
        <v>0</v>
      </c>
      <c r="K647" t="b">
        <f>ISTEXT('Background Chem'!K647)</f>
        <v>0</v>
      </c>
      <c r="L647" t="b">
        <f>ISTEXT('Background Chem'!L647)</f>
        <v>0</v>
      </c>
      <c r="M647" t="b">
        <f>ISTEXT('Background Chem'!M647)</f>
        <v>0</v>
      </c>
      <c r="N647" t="b">
        <f>ISTEXT('Background Chem'!N647)</f>
        <v>0</v>
      </c>
    </row>
    <row r="648" spans="4:14">
      <c r="D648" t="b">
        <f>ISTEXT('Background Chem'!D648)</f>
        <v>0</v>
      </c>
      <c r="E648" t="b">
        <f>ISTEXT('Background Chem'!E648)</f>
        <v>0</v>
      </c>
      <c r="F648" t="b">
        <f>ISTEXT('Background Chem'!F648)</f>
        <v>0</v>
      </c>
      <c r="G648" t="b">
        <f>ISTEXT('Background Chem'!G648)</f>
        <v>0</v>
      </c>
      <c r="H648" t="b">
        <f>ISTEXT('Background Chem'!H648)</f>
        <v>0</v>
      </c>
      <c r="I648" t="b">
        <f>ISTEXT('Background Chem'!I648)</f>
        <v>0</v>
      </c>
      <c r="J648" t="b">
        <f>ISTEXT('Background Chem'!J648)</f>
        <v>0</v>
      </c>
      <c r="K648" t="b">
        <f>ISTEXT('Background Chem'!K648)</f>
        <v>0</v>
      </c>
      <c r="L648" t="b">
        <f>ISTEXT('Background Chem'!L648)</f>
        <v>0</v>
      </c>
      <c r="M648" t="b">
        <f>ISTEXT('Background Chem'!M648)</f>
        <v>0</v>
      </c>
      <c r="N648" t="b">
        <f>ISTEXT('Background Chem'!N648)</f>
        <v>0</v>
      </c>
    </row>
    <row r="649" spans="4:14">
      <c r="D649" t="b">
        <f>ISTEXT('Background Chem'!D649)</f>
        <v>0</v>
      </c>
      <c r="E649" t="b">
        <f>ISTEXT('Background Chem'!E649)</f>
        <v>0</v>
      </c>
      <c r="F649" t="b">
        <f>ISTEXT('Background Chem'!F649)</f>
        <v>0</v>
      </c>
      <c r="G649" t="b">
        <f>ISTEXT('Background Chem'!G649)</f>
        <v>0</v>
      </c>
      <c r="H649" t="b">
        <f>ISTEXT('Background Chem'!H649)</f>
        <v>0</v>
      </c>
      <c r="I649" t="b">
        <f>ISTEXT('Background Chem'!I649)</f>
        <v>0</v>
      </c>
      <c r="J649" t="b">
        <f>ISTEXT('Background Chem'!J649)</f>
        <v>0</v>
      </c>
      <c r="K649" t="b">
        <f>ISTEXT('Background Chem'!K649)</f>
        <v>0</v>
      </c>
      <c r="L649" t="b">
        <f>ISTEXT('Background Chem'!L649)</f>
        <v>0</v>
      </c>
      <c r="M649" t="b">
        <f>ISTEXT('Background Chem'!M649)</f>
        <v>0</v>
      </c>
      <c r="N649" t="b">
        <f>ISTEXT('Background Chem'!N649)</f>
        <v>0</v>
      </c>
    </row>
    <row r="650" spans="4:14">
      <c r="D650" t="b">
        <f>ISTEXT('Background Chem'!D650)</f>
        <v>0</v>
      </c>
      <c r="E650" t="b">
        <f>ISTEXT('Background Chem'!E650)</f>
        <v>0</v>
      </c>
      <c r="F650" t="b">
        <f>ISTEXT('Background Chem'!F650)</f>
        <v>0</v>
      </c>
      <c r="G650" t="b">
        <f>ISTEXT('Background Chem'!G650)</f>
        <v>0</v>
      </c>
      <c r="H650" t="b">
        <f>ISTEXT('Background Chem'!H650)</f>
        <v>0</v>
      </c>
      <c r="I650" t="b">
        <f>ISTEXT('Background Chem'!I650)</f>
        <v>0</v>
      </c>
      <c r="J650" t="b">
        <f>ISTEXT('Background Chem'!J650)</f>
        <v>0</v>
      </c>
      <c r="K650" t="b">
        <f>ISTEXT('Background Chem'!K650)</f>
        <v>0</v>
      </c>
      <c r="L650" t="b">
        <f>ISTEXT('Background Chem'!L650)</f>
        <v>0</v>
      </c>
      <c r="M650" t="b">
        <f>ISTEXT('Background Chem'!M650)</f>
        <v>0</v>
      </c>
      <c r="N650" t="b">
        <f>ISTEXT('Background Chem'!N650)</f>
        <v>0</v>
      </c>
    </row>
    <row r="651" spans="4:14">
      <c r="D651" t="b">
        <f>ISTEXT('Background Chem'!D651)</f>
        <v>0</v>
      </c>
      <c r="E651" t="b">
        <f>ISTEXT('Background Chem'!E651)</f>
        <v>0</v>
      </c>
      <c r="F651" t="b">
        <f>ISTEXT('Background Chem'!F651)</f>
        <v>0</v>
      </c>
      <c r="G651" t="b">
        <f>ISTEXT('Background Chem'!G651)</f>
        <v>0</v>
      </c>
      <c r="H651" t="b">
        <f>ISTEXT('Background Chem'!H651)</f>
        <v>0</v>
      </c>
      <c r="I651" t="b">
        <f>ISTEXT('Background Chem'!I651)</f>
        <v>0</v>
      </c>
      <c r="J651" t="b">
        <f>ISTEXT('Background Chem'!J651)</f>
        <v>0</v>
      </c>
      <c r="K651" t="b">
        <f>ISTEXT('Background Chem'!K651)</f>
        <v>0</v>
      </c>
      <c r="L651" t="b">
        <f>ISTEXT('Background Chem'!L651)</f>
        <v>0</v>
      </c>
      <c r="M651" t="b">
        <f>ISTEXT('Background Chem'!M651)</f>
        <v>0</v>
      </c>
      <c r="N651" t="b">
        <f>ISTEXT('Background Chem'!N651)</f>
        <v>0</v>
      </c>
    </row>
    <row r="652" spans="4:14">
      <c r="D652" t="b">
        <f>ISTEXT('Background Chem'!D652)</f>
        <v>0</v>
      </c>
      <c r="E652" t="b">
        <f>ISTEXT('Background Chem'!E652)</f>
        <v>0</v>
      </c>
      <c r="F652" t="b">
        <f>ISTEXT('Background Chem'!F652)</f>
        <v>0</v>
      </c>
      <c r="G652" t="b">
        <f>ISTEXT('Background Chem'!G652)</f>
        <v>0</v>
      </c>
      <c r="H652" t="b">
        <f>ISTEXT('Background Chem'!H652)</f>
        <v>0</v>
      </c>
      <c r="I652" t="b">
        <f>ISTEXT('Background Chem'!I652)</f>
        <v>0</v>
      </c>
      <c r="J652" t="b">
        <f>ISTEXT('Background Chem'!J652)</f>
        <v>0</v>
      </c>
      <c r="K652" t="b">
        <f>ISTEXT('Background Chem'!K652)</f>
        <v>0</v>
      </c>
      <c r="L652" t="b">
        <f>ISTEXT('Background Chem'!L652)</f>
        <v>0</v>
      </c>
      <c r="M652" t="b">
        <f>ISTEXT('Background Chem'!M652)</f>
        <v>0</v>
      </c>
      <c r="N652" t="b">
        <f>ISTEXT('Background Chem'!N652)</f>
        <v>0</v>
      </c>
    </row>
    <row r="653" spans="4:14">
      <c r="D653" t="b">
        <f>ISTEXT('Background Chem'!D653)</f>
        <v>0</v>
      </c>
      <c r="E653" t="b">
        <f>ISTEXT('Background Chem'!E653)</f>
        <v>0</v>
      </c>
      <c r="F653" t="b">
        <f>ISTEXT('Background Chem'!F653)</f>
        <v>0</v>
      </c>
      <c r="G653" t="b">
        <f>ISTEXT('Background Chem'!G653)</f>
        <v>0</v>
      </c>
      <c r="H653" t="b">
        <f>ISTEXT('Background Chem'!H653)</f>
        <v>0</v>
      </c>
      <c r="I653" t="b">
        <f>ISTEXT('Background Chem'!I653)</f>
        <v>0</v>
      </c>
      <c r="J653" t="b">
        <f>ISTEXT('Background Chem'!J653)</f>
        <v>0</v>
      </c>
      <c r="K653" t="b">
        <f>ISTEXT('Background Chem'!K653)</f>
        <v>0</v>
      </c>
      <c r="L653" t="b">
        <f>ISTEXT('Background Chem'!L653)</f>
        <v>0</v>
      </c>
      <c r="M653" t="b">
        <f>ISTEXT('Background Chem'!M653)</f>
        <v>0</v>
      </c>
      <c r="N653" t="b">
        <f>ISTEXT('Background Chem'!N653)</f>
        <v>0</v>
      </c>
    </row>
    <row r="654" spans="4:14">
      <c r="D654" t="b">
        <f>ISTEXT('Background Chem'!D654)</f>
        <v>0</v>
      </c>
      <c r="E654" t="b">
        <f>ISTEXT('Background Chem'!E654)</f>
        <v>0</v>
      </c>
      <c r="F654" t="b">
        <f>ISTEXT('Background Chem'!F654)</f>
        <v>0</v>
      </c>
      <c r="G654" t="b">
        <f>ISTEXT('Background Chem'!G654)</f>
        <v>0</v>
      </c>
      <c r="H654" t="b">
        <f>ISTEXT('Background Chem'!H654)</f>
        <v>0</v>
      </c>
      <c r="I654" t="b">
        <f>ISTEXT('Background Chem'!I654)</f>
        <v>0</v>
      </c>
      <c r="J654" t="b">
        <f>ISTEXT('Background Chem'!J654)</f>
        <v>0</v>
      </c>
      <c r="K654" t="b">
        <f>ISTEXT('Background Chem'!K654)</f>
        <v>0</v>
      </c>
      <c r="L654" t="b">
        <f>ISTEXT('Background Chem'!L654)</f>
        <v>0</v>
      </c>
      <c r="M654" t="b">
        <f>ISTEXT('Background Chem'!M654)</f>
        <v>0</v>
      </c>
      <c r="N654" t="b">
        <f>ISTEXT('Background Chem'!N654)</f>
        <v>0</v>
      </c>
    </row>
    <row r="655" spans="4:14">
      <c r="D655" t="b">
        <f>ISTEXT('Background Chem'!D655)</f>
        <v>0</v>
      </c>
      <c r="E655" t="b">
        <f>ISTEXT('Background Chem'!E655)</f>
        <v>0</v>
      </c>
      <c r="F655" t="b">
        <f>ISTEXT('Background Chem'!F655)</f>
        <v>0</v>
      </c>
      <c r="G655" t="b">
        <f>ISTEXT('Background Chem'!G655)</f>
        <v>0</v>
      </c>
      <c r="H655" t="b">
        <f>ISTEXT('Background Chem'!H655)</f>
        <v>0</v>
      </c>
      <c r="I655" t="b">
        <f>ISTEXT('Background Chem'!I655)</f>
        <v>0</v>
      </c>
      <c r="J655" t="b">
        <f>ISTEXT('Background Chem'!J655)</f>
        <v>0</v>
      </c>
      <c r="K655" t="b">
        <f>ISTEXT('Background Chem'!K655)</f>
        <v>0</v>
      </c>
      <c r="L655" t="b">
        <f>ISTEXT('Background Chem'!L655)</f>
        <v>0</v>
      </c>
      <c r="M655" t="b">
        <f>ISTEXT('Background Chem'!M655)</f>
        <v>0</v>
      </c>
      <c r="N655" t="b">
        <f>ISTEXT('Background Chem'!N655)</f>
        <v>0</v>
      </c>
    </row>
    <row r="656" spans="4:14">
      <c r="D656" t="b">
        <f>ISTEXT('Background Chem'!D656)</f>
        <v>0</v>
      </c>
      <c r="E656" t="b">
        <f>ISTEXT('Background Chem'!E656)</f>
        <v>0</v>
      </c>
      <c r="F656" t="b">
        <f>ISTEXT('Background Chem'!F656)</f>
        <v>0</v>
      </c>
      <c r="G656" t="b">
        <f>ISTEXT('Background Chem'!G656)</f>
        <v>0</v>
      </c>
      <c r="H656" t="b">
        <f>ISTEXT('Background Chem'!H656)</f>
        <v>0</v>
      </c>
      <c r="I656" t="b">
        <f>ISTEXT('Background Chem'!I656)</f>
        <v>0</v>
      </c>
      <c r="J656" t="b">
        <f>ISTEXT('Background Chem'!J656)</f>
        <v>0</v>
      </c>
      <c r="K656" t="b">
        <f>ISTEXT('Background Chem'!K656)</f>
        <v>0</v>
      </c>
      <c r="L656" t="b">
        <f>ISTEXT('Background Chem'!L656)</f>
        <v>0</v>
      </c>
      <c r="M656" t="b">
        <f>ISTEXT('Background Chem'!M656)</f>
        <v>0</v>
      </c>
      <c r="N656" t="b">
        <f>ISTEXT('Background Chem'!N656)</f>
        <v>0</v>
      </c>
    </row>
    <row r="657" spans="4:14">
      <c r="D657" t="b">
        <f>ISTEXT('Background Chem'!D657)</f>
        <v>0</v>
      </c>
      <c r="E657" t="b">
        <f>ISTEXT('Background Chem'!E657)</f>
        <v>0</v>
      </c>
      <c r="F657" t="b">
        <f>ISTEXT('Background Chem'!F657)</f>
        <v>0</v>
      </c>
      <c r="G657" t="b">
        <f>ISTEXT('Background Chem'!G657)</f>
        <v>0</v>
      </c>
      <c r="H657" t="b">
        <f>ISTEXT('Background Chem'!H657)</f>
        <v>0</v>
      </c>
      <c r="I657" t="b">
        <f>ISTEXT('Background Chem'!I657)</f>
        <v>0</v>
      </c>
      <c r="J657" t="b">
        <f>ISTEXT('Background Chem'!J657)</f>
        <v>0</v>
      </c>
      <c r="K657" t="b">
        <f>ISTEXT('Background Chem'!K657)</f>
        <v>0</v>
      </c>
      <c r="L657" t="b">
        <f>ISTEXT('Background Chem'!L657)</f>
        <v>0</v>
      </c>
      <c r="M657" t="b">
        <f>ISTEXT('Background Chem'!M657)</f>
        <v>0</v>
      </c>
      <c r="N657" t="b">
        <f>ISTEXT('Background Chem'!N657)</f>
        <v>0</v>
      </c>
    </row>
    <row r="658" spans="4:14">
      <c r="D658" t="b">
        <f>ISTEXT('Background Chem'!D658)</f>
        <v>0</v>
      </c>
      <c r="E658" t="b">
        <f>ISTEXT('Background Chem'!E658)</f>
        <v>0</v>
      </c>
      <c r="F658" t="b">
        <f>ISTEXT('Background Chem'!F658)</f>
        <v>0</v>
      </c>
      <c r="G658" t="b">
        <f>ISTEXT('Background Chem'!G658)</f>
        <v>0</v>
      </c>
      <c r="H658" t="b">
        <f>ISTEXT('Background Chem'!H658)</f>
        <v>0</v>
      </c>
      <c r="I658" t="b">
        <f>ISTEXT('Background Chem'!I658)</f>
        <v>0</v>
      </c>
      <c r="J658" t="b">
        <f>ISTEXT('Background Chem'!J658)</f>
        <v>0</v>
      </c>
      <c r="K658" t="b">
        <f>ISTEXT('Background Chem'!K658)</f>
        <v>0</v>
      </c>
      <c r="L658" t="b">
        <f>ISTEXT('Background Chem'!L658)</f>
        <v>0</v>
      </c>
      <c r="M658" t="b">
        <f>ISTEXT('Background Chem'!M658)</f>
        <v>0</v>
      </c>
      <c r="N658" t="b">
        <f>ISTEXT('Background Chem'!N658)</f>
        <v>0</v>
      </c>
    </row>
    <row r="659" spans="4:14">
      <c r="D659" t="b">
        <f>ISTEXT('Background Chem'!D659)</f>
        <v>0</v>
      </c>
      <c r="E659" t="b">
        <f>ISTEXT('Background Chem'!E659)</f>
        <v>0</v>
      </c>
      <c r="F659" t="b">
        <f>ISTEXT('Background Chem'!F659)</f>
        <v>0</v>
      </c>
      <c r="G659" t="b">
        <f>ISTEXT('Background Chem'!G659)</f>
        <v>0</v>
      </c>
      <c r="H659" t="b">
        <f>ISTEXT('Background Chem'!H659)</f>
        <v>0</v>
      </c>
      <c r="I659" t="b">
        <f>ISTEXT('Background Chem'!I659)</f>
        <v>0</v>
      </c>
      <c r="J659" t="b">
        <f>ISTEXT('Background Chem'!J659)</f>
        <v>0</v>
      </c>
      <c r="K659" t="b">
        <f>ISTEXT('Background Chem'!K659)</f>
        <v>0</v>
      </c>
      <c r="L659" t="b">
        <f>ISTEXT('Background Chem'!L659)</f>
        <v>0</v>
      </c>
      <c r="M659" t="b">
        <f>ISTEXT('Background Chem'!M659)</f>
        <v>0</v>
      </c>
      <c r="N659" t="b">
        <f>ISTEXT('Background Chem'!N659)</f>
        <v>0</v>
      </c>
    </row>
    <row r="660" spans="4:14">
      <c r="D660" t="b">
        <f>ISTEXT('Background Chem'!D660)</f>
        <v>0</v>
      </c>
      <c r="E660" t="b">
        <f>ISTEXT('Background Chem'!E660)</f>
        <v>0</v>
      </c>
      <c r="F660" t="b">
        <f>ISTEXT('Background Chem'!F660)</f>
        <v>0</v>
      </c>
      <c r="G660" t="b">
        <f>ISTEXT('Background Chem'!G660)</f>
        <v>0</v>
      </c>
      <c r="H660" t="b">
        <f>ISTEXT('Background Chem'!H660)</f>
        <v>0</v>
      </c>
      <c r="I660" t="b">
        <f>ISTEXT('Background Chem'!I660)</f>
        <v>0</v>
      </c>
      <c r="J660" t="b">
        <f>ISTEXT('Background Chem'!J660)</f>
        <v>0</v>
      </c>
      <c r="K660" t="b">
        <f>ISTEXT('Background Chem'!K660)</f>
        <v>0</v>
      </c>
      <c r="L660" t="b">
        <f>ISTEXT('Background Chem'!L660)</f>
        <v>0</v>
      </c>
      <c r="M660" t="b">
        <f>ISTEXT('Background Chem'!M660)</f>
        <v>0</v>
      </c>
      <c r="N660" t="b">
        <f>ISTEXT('Background Chem'!N660)</f>
        <v>0</v>
      </c>
    </row>
    <row r="661" spans="4:14">
      <c r="D661" t="b">
        <f>ISTEXT('Background Chem'!D661)</f>
        <v>0</v>
      </c>
      <c r="E661" t="b">
        <f>ISTEXT('Background Chem'!E661)</f>
        <v>0</v>
      </c>
      <c r="F661" t="b">
        <f>ISTEXT('Background Chem'!F661)</f>
        <v>0</v>
      </c>
      <c r="G661" t="b">
        <f>ISTEXT('Background Chem'!G661)</f>
        <v>0</v>
      </c>
      <c r="H661" t="b">
        <f>ISTEXT('Background Chem'!H661)</f>
        <v>0</v>
      </c>
      <c r="I661" t="b">
        <f>ISTEXT('Background Chem'!I661)</f>
        <v>0</v>
      </c>
      <c r="J661" t="b">
        <f>ISTEXT('Background Chem'!J661)</f>
        <v>0</v>
      </c>
      <c r="K661" t="b">
        <f>ISTEXT('Background Chem'!K661)</f>
        <v>0</v>
      </c>
      <c r="L661" t="b">
        <f>ISTEXT('Background Chem'!L661)</f>
        <v>0</v>
      </c>
      <c r="M661" t="b">
        <f>ISTEXT('Background Chem'!M661)</f>
        <v>0</v>
      </c>
      <c r="N661" t="b">
        <f>ISTEXT('Background Chem'!N661)</f>
        <v>0</v>
      </c>
    </row>
    <row r="662" spans="4:14">
      <c r="D662" t="b">
        <f>ISTEXT('Background Chem'!D662)</f>
        <v>0</v>
      </c>
      <c r="E662" t="b">
        <f>ISTEXT('Background Chem'!E662)</f>
        <v>0</v>
      </c>
      <c r="F662" t="b">
        <f>ISTEXT('Background Chem'!F662)</f>
        <v>0</v>
      </c>
      <c r="G662" t="b">
        <f>ISTEXT('Background Chem'!G662)</f>
        <v>0</v>
      </c>
      <c r="H662" t="b">
        <f>ISTEXT('Background Chem'!H662)</f>
        <v>0</v>
      </c>
      <c r="I662" t="b">
        <f>ISTEXT('Background Chem'!I662)</f>
        <v>0</v>
      </c>
      <c r="J662" t="b">
        <f>ISTEXT('Background Chem'!J662)</f>
        <v>0</v>
      </c>
      <c r="K662" t="b">
        <f>ISTEXT('Background Chem'!K662)</f>
        <v>0</v>
      </c>
      <c r="L662" t="b">
        <f>ISTEXT('Background Chem'!L662)</f>
        <v>0</v>
      </c>
      <c r="M662" t="b">
        <f>ISTEXT('Background Chem'!M662)</f>
        <v>0</v>
      </c>
      <c r="N662" t="b">
        <f>ISTEXT('Background Chem'!N662)</f>
        <v>0</v>
      </c>
    </row>
    <row r="663" spans="4:14">
      <c r="D663" t="b">
        <f>ISTEXT('Background Chem'!D663)</f>
        <v>0</v>
      </c>
      <c r="E663" t="b">
        <f>ISTEXT('Background Chem'!E663)</f>
        <v>0</v>
      </c>
      <c r="F663" t="b">
        <f>ISTEXT('Background Chem'!F663)</f>
        <v>0</v>
      </c>
      <c r="G663" t="b">
        <f>ISTEXT('Background Chem'!G663)</f>
        <v>0</v>
      </c>
      <c r="H663" t="b">
        <f>ISTEXT('Background Chem'!H663)</f>
        <v>0</v>
      </c>
      <c r="I663" t="b">
        <f>ISTEXT('Background Chem'!I663)</f>
        <v>0</v>
      </c>
      <c r="J663" t="b">
        <f>ISTEXT('Background Chem'!J663)</f>
        <v>0</v>
      </c>
      <c r="K663" t="b">
        <f>ISTEXT('Background Chem'!K663)</f>
        <v>0</v>
      </c>
      <c r="L663" t="b">
        <f>ISTEXT('Background Chem'!L663)</f>
        <v>0</v>
      </c>
      <c r="M663" t="b">
        <f>ISTEXT('Background Chem'!M663)</f>
        <v>0</v>
      </c>
      <c r="N663" t="b">
        <f>ISTEXT('Background Chem'!N663)</f>
        <v>0</v>
      </c>
    </row>
    <row r="664" spans="4:14">
      <c r="D664" t="b">
        <f>ISTEXT('Background Chem'!D664)</f>
        <v>0</v>
      </c>
      <c r="E664" t="b">
        <f>ISTEXT('Background Chem'!E664)</f>
        <v>0</v>
      </c>
      <c r="F664" t="b">
        <f>ISTEXT('Background Chem'!F664)</f>
        <v>0</v>
      </c>
      <c r="G664" t="b">
        <f>ISTEXT('Background Chem'!G664)</f>
        <v>0</v>
      </c>
      <c r="H664" t="b">
        <f>ISTEXT('Background Chem'!H664)</f>
        <v>0</v>
      </c>
      <c r="I664" t="b">
        <f>ISTEXT('Background Chem'!I664)</f>
        <v>0</v>
      </c>
      <c r="J664" t="b">
        <f>ISTEXT('Background Chem'!J664)</f>
        <v>0</v>
      </c>
      <c r="K664" t="b">
        <f>ISTEXT('Background Chem'!K664)</f>
        <v>0</v>
      </c>
      <c r="L664" t="b">
        <f>ISTEXT('Background Chem'!L664)</f>
        <v>0</v>
      </c>
      <c r="M664" t="b">
        <f>ISTEXT('Background Chem'!M664)</f>
        <v>0</v>
      </c>
      <c r="N664" t="b">
        <f>ISTEXT('Background Chem'!N664)</f>
        <v>0</v>
      </c>
    </row>
    <row r="665" spans="4:14">
      <c r="D665" t="b">
        <f>ISTEXT('Background Chem'!D665)</f>
        <v>0</v>
      </c>
      <c r="E665" t="b">
        <f>ISTEXT('Background Chem'!E665)</f>
        <v>0</v>
      </c>
      <c r="F665" t="b">
        <f>ISTEXT('Background Chem'!F665)</f>
        <v>0</v>
      </c>
      <c r="G665" t="b">
        <f>ISTEXT('Background Chem'!G665)</f>
        <v>0</v>
      </c>
      <c r="H665" t="b">
        <f>ISTEXT('Background Chem'!H665)</f>
        <v>0</v>
      </c>
      <c r="I665" t="b">
        <f>ISTEXT('Background Chem'!I665)</f>
        <v>0</v>
      </c>
      <c r="J665" t="b">
        <f>ISTEXT('Background Chem'!J665)</f>
        <v>0</v>
      </c>
      <c r="K665" t="b">
        <f>ISTEXT('Background Chem'!K665)</f>
        <v>0</v>
      </c>
      <c r="L665" t="b">
        <f>ISTEXT('Background Chem'!L665)</f>
        <v>0</v>
      </c>
      <c r="M665" t="b">
        <f>ISTEXT('Background Chem'!M665)</f>
        <v>0</v>
      </c>
      <c r="N665" t="b">
        <f>ISTEXT('Background Chem'!N665)</f>
        <v>0</v>
      </c>
    </row>
    <row r="666" spans="4:14">
      <c r="D666" t="b">
        <f>ISTEXT('Background Chem'!D666)</f>
        <v>0</v>
      </c>
      <c r="E666" t="b">
        <f>ISTEXT('Background Chem'!E666)</f>
        <v>0</v>
      </c>
      <c r="F666" t="b">
        <f>ISTEXT('Background Chem'!F666)</f>
        <v>0</v>
      </c>
      <c r="G666" t="b">
        <f>ISTEXT('Background Chem'!G666)</f>
        <v>0</v>
      </c>
      <c r="H666" t="b">
        <f>ISTEXT('Background Chem'!H666)</f>
        <v>0</v>
      </c>
      <c r="I666" t="b">
        <f>ISTEXT('Background Chem'!I666)</f>
        <v>0</v>
      </c>
      <c r="J666" t="b">
        <f>ISTEXT('Background Chem'!J666)</f>
        <v>0</v>
      </c>
      <c r="K666" t="b">
        <f>ISTEXT('Background Chem'!K666)</f>
        <v>0</v>
      </c>
      <c r="L666" t="b">
        <f>ISTEXT('Background Chem'!L666)</f>
        <v>0</v>
      </c>
      <c r="M666" t="b">
        <f>ISTEXT('Background Chem'!M666)</f>
        <v>0</v>
      </c>
      <c r="N666" t="b">
        <f>ISTEXT('Background Chem'!N666)</f>
        <v>0</v>
      </c>
    </row>
    <row r="667" spans="4:14">
      <c r="D667" t="b">
        <f>ISTEXT('Background Chem'!D667)</f>
        <v>0</v>
      </c>
      <c r="E667" t="b">
        <f>ISTEXT('Background Chem'!E667)</f>
        <v>0</v>
      </c>
      <c r="F667" t="b">
        <f>ISTEXT('Background Chem'!F667)</f>
        <v>0</v>
      </c>
      <c r="G667" t="b">
        <f>ISTEXT('Background Chem'!G667)</f>
        <v>0</v>
      </c>
      <c r="H667" t="b">
        <f>ISTEXT('Background Chem'!H667)</f>
        <v>0</v>
      </c>
      <c r="I667" t="b">
        <f>ISTEXT('Background Chem'!I667)</f>
        <v>0</v>
      </c>
      <c r="J667" t="b">
        <f>ISTEXT('Background Chem'!J667)</f>
        <v>0</v>
      </c>
      <c r="K667" t="b">
        <f>ISTEXT('Background Chem'!K667)</f>
        <v>0</v>
      </c>
      <c r="L667" t="b">
        <f>ISTEXT('Background Chem'!L667)</f>
        <v>0</v>
      </c>
      <c r="M667" t="b">
        <f>ISTEXT('Background Chem'!M667)</f>
        <v>0</v>
      </c>
      <c r="N667" t="b">
        <f>ISTEXT('Background Chem'!N667)</f>
        <v>0</v>
      </c>
    </row>
    <row r="668" spans="4:14">
      <c r="D668" t="b">
        <f>ISTEXT('Background Chem'!D668)</f>
        <v>0</v>
      </c>
      <c r="E668" t="b">
        <f>ISTEXT('Background Chem'!E668)</f>
        <v>0</v>
      </c>
      <c r="F668" t="b">
        <f>ISTEXT('Background Chem'!F668)</f>
        <v>0</v>
      </c>
      <c r="G668" t="b">
        <f>ISTEXT('Background Chem'!G668)</f>
        <v>0</v>
      </c>
      <c r="H668" t="b">
        <f>ISTEXT('Background Chem'!H668)</f>
        <v>0</v>
      </c>
      <c r="I668" t="b">
        <f>ISTEXT('Background Chem'!I668)</f>
        <v>0</v>
      </c>
      <c r="J668" t="b">
        <f>ISTEXT('Background Chem'!J668)</f>
        <v>0</v>
      </c>
      <c r="K668" t="b">
        <f>ISTEXT('Background Chem'!K668)</f>
        <v>0</v>
      </c>
      <c r="L668" t="b">
        <f>ISTEXT('Background Chem'!L668)</f>
        <v>0</v>
      </c>
      <c r="M668" t="b">
        <f>ISTEXT('Background Chem'!M668)</f>
        <v>0</v>
      </c>
      <c r="N668" t="b">
        <f>ISTEXT('Background Chem'!N668)</f>
        <v>0</v>
      </c>
    </row>
    <row r="669" spans="4:14">
      <c r="D669" t="b">
        <f>ISTEXT('Background Chem'!D669)</f>
        <v>0</v>
      </c>
      <c r="E669" t="b">
        <f>ISTEXT('Background Chem'!E669)</f>
        <v>0</v>
      </c>
      <c r="F669" t="b">
        <f>ISTEXT('Background Chem'!F669)</f>
        <v>0</v>
      </c>
      <c r="G669" t="b">
        <f>ISTEXT('Background Chem'!G669)</f>
        <v>0</v>
      </c>
      <c r="H669" t="b">
        <f>ISTEXT('Background Chem'!H669)</f>
        <v>0</v>
      </c>
      <c r="I669" t="b">
        <f>ISTEXT('Background Chem'!I669)</f>
        <v>0</v>
      </c>
      <c r="J669" t="b">
        <f>ISTEXT('Background Chem'!J669)</f>
        <v>0</v>
      </c>
      <c r="K669" t="b">
        <f>ISTEXT('Background Chem'!K669)</f>
        <v>0</v>
      </c>
      <c r="L669" t="b">
        <f>ISTEXT('Background Chem'!L669)</f>
        <v>0</v>
      </c>
      <c r="M669" t="b">
        <f>ISTEXT('Background Chem'!M669)</f>
        <v>0</v>
      </c>
      <c r="N669" t="b">
        <f>ISTEXT('Background Chem'!N669)</f>
        <v>0</v>
      </c>
    </row>
    <row r="670" spans="4:14">
      <c r="D670" t="b">
        <f>ISTEXT('Background Chem'!D670)</f>
        <v>0</v>
      </c>
      <c r="E670" t="b">
        <f>ISTEXT('Background Chem'!E670)</f>
        <v>0</v>
      </c>
      <c r="F670" t="b">
        <f>ISTEXT('Background Chem'!F670)</f>
        <v>0</v>
      </c>
      <c r="G670" t="b">
        <f>ISTEXT('Background Chem'!G670)</f>
        <v>0</v>
      </c>
      <c r="H670" t="b">
        <f>ISTEXT('Background Chem'!H670)</f>
        <v>0</v>
      </c>
      <c r="I670" t="b">
        <f>ISTEXT('Background Chem'!I670)</f>
        <v>0</v>
      </c>
      <c r="J670" t="b">
        <f>ISTEXT('Background Chem'!J670)</f>
        <v>0</v>
      </c>
      <c r="K670" t="b">
        <f>ISTEXT('Background Chem'!K670)</f>
        <v>0</v>
      </c>
      <c r="L670" t="b">
        <f>ISTEXT('Background Chem'!L670)</f>
        <v>0</v>
      </c>
      <c r="M670" t="b">
        <f>ISTEXT('Background Chem'!M670)</f>
        <v>0</v>
      </c>
      <c r="N670" t="b">
        <f>ISTEXT('Background Chem'!N670)</f>
        <v>0</v>
      </c>
    </row>
    <row r="671" spans="4:14">
      <c r="D671" t="b">
        <f>ISTEXT('Background Chem'!D671)</f>
        <v>0</v>
      </c>
      <c r="E671" t="b">
        <f>ISTEXT('Background Chem'!E671)</f>
        <v>0</v>
      </c>
      <c r="F671" t="b">
        <f>ISTEXT('Background Chem'!F671)</f>
        <v>0</v>
      </c>
      <c r="G671" t="b">
        <f>ISTEXT('Background Chem'!G671)</f>
        <v>0</v>
      </c>
      <c r="H671" t="b">
        <f>ISTEXT('Background Chem'!H671)</f>
        <v>0</v>
      </c>
      <c r="I671" t="b">
        <f>ISTEXT('Background Chem'!I671)</f>
        <v>0</v>
      </c>
      <c r="J671" t="b">
        <f>ISTEXT('Background Chem'!J671)</f>
        <v>0</v>
      </c>
      <c r="K671" t="b">
        <f>ISTEXT('Background Chem'!K671)</f>
        <v>0</v>
      </c>
      <c r="L671" t="b">
        <f>ISTEXT('Background Chem'!L671)</f>
        <v>0</v>
      </c>
      <c r="M671" t="b">
        <f>ISTEXT('Background Chem'!M671)</f>
        <v>0</v>
      </c>
      <c r="N671" t="b">
        <f>ISTEXT('Background Chem'!N671)</f>
        <v>0</v>
      </c>
    </row>
    <row r="672" spans="4:14">
      <c r="D672" t="b">
        <f>ISTEXT('Background Chem'!D672)</f>
        <v>0</v>
      </c>
      <c r="E672" t="b">
        <f>ISTEXT('Background Chem'!E672)</f>
        <v>0</v>
      </c>
      <c r="F672" t="b">
        <f>ISTEXT('Background Chem'!F672)</f>
        <v>0</v>
      </c>
      <c r="G672" t="b">
        <f>ISTEXT('Background Chem'!G672)</f>
        <v>0</v>
      </c>
      <c r="H672" t="b">
        <f>ISTEXT('Background Chem'!H672)</f>
        <v>0</v>
      </c>
      <c r="I672" t="b">
        <f>ISTEXT('Background Chem'!I672)</f>
        <v>0</v>
      </c>
      <c r="J672" t="b">
        <f>ISTEXT('Background Chem'!J672)</f>
        <v>0</v>
      </c>
      <c r="K672" t="b">
        <f>ISTEXT('Background Chem'!K672)</f>
        <v>0</v>
      </c>
      <c r="L672" t="b">
        <f>ISTEXT('Background Chem'!L672)</f>
        <v>0</v>
      </c>
      <c r="M672" t="b">
        <f>ISTEXT('Background Chem'!M672)</f>
        <v>0</v>
      </c>
      <c r="N672" t="b">
        <f>ISTEXT('Background Chem'!N672)</f>
        <v>0</v>
      </c>
    </row>
    <row r="673" spans="4:14">
      <c r="D673" t="b">
        <f>ISTEXT('Background Chem'!D673)</f>
        <v>0</v>
      </c>
      <c r="E673" t="b">
        <f>ISTEXT('Background Chem'!E673)</f>
        <v>0</v>
      </c>
      <c r="F673" t="b">
        <f>ISTEXT('Background Chem'!F673)</f>
        <v>0</v>
      </c>
      <c r="G673" t="b">
        <f>ISTEXT('Background Chem'!G673)</f>
        <v>0</v>
      </c>
      <c r="H673" t="b">
        <f>ISTEXT('Background Chem'!H673)</f>
        <v>0</v>
      </c>
      <c r="I673" t="b">
        <f>ISTEXT('Background Chem'!I673)</f>
        <v>0</v>
      </c>
      <c r="J673" t="b">
        <f>ISTEXT('Background Chem'!J673)</f>
        <v>0</v>
      </c>
      <c r="K673" t="b">
        <f>ISTEXT('Background Chem'!K673)</f>
        <v>0</v>
      </c>
      <c r="L673" t="b">
        <f>ISTEXT('Background Chem'!L673)</f>
        <v>0</v>
      </c>
      <c r="M673" t="b">
        <f>ISTEXT('Background Chem'!M673)</f>
        <v>0</v>
      </c>
      <c r="N673" t="b">
        <f>ISTEXT('Background Chem'!N673)</f>
        <v>0</v>
      </c>
    </row>
    <row r="674" spans="4:14">
      <c r="D674" t="b">
        <f>ISTEXT('Background Chem'!D674)</f>
        <v>0</v>
      </c>
      <c r="E674" t="b">
        <f>ISTEXT('Background Chem'!E674)</f>
        <v>0</v>
      </c>
      <c r="F674" t="b">
        <f>ISTEXT('Background Chem'!F674)</f>
        <v>0</v>
      </c>
      <c r="G674" t="b">
        <f>ISTEXT('Background Chem'!G674)</f>
        <v>0</v>
      </c>
      <c r="H674" t="b">
        <f>ISTEXT('Background Chem'!H674)</f>
        <v>0</v>
      </c>
      <c r="I674" t="b">
        <f>ISTEXT('Background Chem'!I674)</f>
        <v>0</v>
      </c>
      <c r="J674" t="b">
        <f>ISTEXT('Background Chem'!J674)</f>
        <v>0</v>
      </c>
      <c r="K674" t="b">
        <f>ISTEXT('Background Chem'!K674)</f>
        <v>0</v>
      </c>
      <c r="L674" t="b">
        <f>ISTEXT('Background Chem'!L674)</f>
        <v>0</v>
      </c>
      <c r="M674" t="b">
        <f>ISTEXT('Background Chem'!M674)</f>
        <v>0</v>
      </c>
      <c r="N674" t="b">
        <f>ISTEXT('Background Chem'!N674)</f>
        <v>0</v>
      </c>
    </row>
    <row r="675" spans="4:14">
      <c r="D675" t="b">
        <f>ISTEXT('Background Chem'!D675)</f>
        <v>0</v>
      </c>
      <c r="E675" t="b">
        <f>ISTEXT('Background Chem'!E675)</f>
        <v>0</v>
      </c>
      <c r="F675" t="b">
        <f>ISTEXT('Background Chem'!F675)</f>
        <v>0</v>
      </c>
      <c r="G675" t="b">
        <f>ISTEXT('Background Chem'!G675)</f>
        <v>0</v>
      </c>
      <c r="H675" t="b">
        <f>ISTEXT('Background Chem'!H675)</f>
        <v>0</v>
      </c>
      <c r="I675" t="b">
        <f>ISTEXT('Background Chem'!I675)</f>
        <v>0</v>
      </c>
      <c r="J675" t="b">
        <f>ISTEXT('Background Chem'!J675)</f>
        <v>0</v>
      </c>
      <c r="K675" t="b">
        <f>ISTEXT('Background Chem'!K675)</f>
        <v>0</v>
      </c>
      <c r="L675" t="b">
        <f>ISTEXT('Background Chem'!L675)</f>
        <v>0</v>
      </c>
      <c r="M675" t="b">
        <f>ISTEXT('Background Chem'!M675)</f>
        <v>0</v>
      </c>
      <c r="N675" t="b">
        <f>ISTEXT('Background Chem'!N675)</f>
        <v>0</v>
      </c>
    </row>
    <row r="676" spans="4:14">
      <c r="D676" t="b">
        <f>ISTEXT('Background Chem'!D676)</f>
        <v>0</v>
      </c>
      <c r="E676" t="b">
        <f>ISTEXT('Background Chem'!E676)</f>
        <v>0</v>
      </c>
      <c r="F676" t="b">
        <f>ISTEXT('Background Chem'!F676)</f>
        <v>0</v>
      </c>
      <c r="G676" t="b">
        <f>ISTEXT('Background Chem'!G676)</f>
        <v>0</v>
      </c>
      <c r="H676" t="b">
        <f>ISTEXT('Background Chem'!H676)</f>
        <v>0</v>
      </c>
      <c r="I676" t="b">
        <f>ISTEXT('Background Chem'!I676)</f>
        <v>0</v>
      </c>
      <c r="J676" t="b">
        <f>ISTEXT('Background Chem'!J676)</f>
        <v>0</v>
      </c>
      <c r="K676" t="b">
        <f>ISTEXT('Background Chem'!K676)</f>
        <v>0</v>
      </c>
      <c r="L676" t="b">
        <f>ISTEXT('Background Chem'!L676)</f>
        <v>0</v>
      </c>
      <c r="M676" t="b">
        <f>ISTEXT('Background Chem'!M676)</f>
        <v>0</v>
      </c>
      <c r="N676" t="b">
        <f>ISTEXT('Background Chem'!N676)</f>
        <v>0</v>
      </c>
    </row>
    <row r="677" spans="4:14">
      <c r="D677" t="b">
        <f>ISTEXT('Background Chem'!D677)</f>
        <v>0</v>
      </c>
      <c r="E677" t="b">
        <f>ISTEXT('Background Chem'!E677)</f>
        <v>0</v>
      </c>
      <c r="F677" t="b">
        <f>ISTEXT('Background Chem'!F677)</f>
        <v>0</v>
      </c>
      <c r="G677" t="b">
        <f>ISTEXT('Background Chem'!G677)</f>
        <v>0</v>
      </c>
      <c r="H677" t="b">
        <f>ISTEXT('Background Chem'!H677)</f>
        <v>0</v>
      </c>
      <c r="I677" t="b">
        <f>ISTEXT('Background Chem'!I677)</f>
        <v>0</v>
      </c>
      <c r="J677" t="b">
        <f>ISTEXT('Background Chem'!J677)</f>
        <v>0</v>
      </c>
      <c r="K677" t="b">
        <f>ISTEXT('Background Chem'!K677)</f>
        <v>0</v>
      </c>
      <c r="L677" t="b">
        <f>ISTEXT('Background Chem'!L677)</f>
        <v>0</v>
      </c>
      <c r="M677" t="b">
        <f>ISTEXT('Background Chem'!M677)</f>
        <v>0</v>
      </c>
      <c r="N677" t="b">
        <f>ISTEXT('Background Chem'!N677)</f>
        <v>0</v>
      </c>
    </row>
    <row r="678" spans="4:14">
      <c r="D678" t="b">
        <f>ISTEXT('Background Chem'!D678)</f>
        <v>0</v>
      </c>
      <c r="E678" t="b">
        <f>ISTEXT('Background Chem'!E678)</f>
        <v>0</v>
      </c>
      <c r="F678" t="b">
        <f>ISTEXT('Background Chem'!F678)</f>
        <v>0</v>
      </c>
      <c r="G678" t="b">
        <f>ISTEXT('Background Chem'!G678)</f>
        <v>0</v>
      </c>
      <c r="H678" t="b">
        <f>ISTEXT('Background Chem'!H678)</f>
        <v>0</v>
      </c>
      <c r="I678" t="b">
        <f>ISTEXT('Background Chem'!I678)</f>
        <v>0</v>
      </c>
      <c r="J678" t="b">
        <f>ISTEXT('Background Chem'!J678)</f>
        <v>0</v>
      </c>
      <c r="K678" t="b">
        <f>ISTEXT('Background Chem'!K678)</f>
        <v>0</v>
      </c>
      <c r="L678" t="b">
        <f>ISTEXT('Background Chem'!L678)</f>
        <v>0</v>
      </c>
      <c r="M678" t="b">
        <f>ISTEXT('Background Chem'!M678)</f>
        <v>0</v>
      </c>
      <c r="N678" t="b">
        <f>ISTEXT('Background Chem'!N678)</f>
        <v>0</v>
      </c>
    </row>
    <row r="679" spans="4:14">
      <c r="D679" t="b">
        <f>ISTEXT('Background Chem'!D679)</f>
        <v>0</v>
      </c>
      <c r="E679" t="b">
        <f>ISTEXT('Background Chem'!E679)</f>
        <v>0</v>
      </c>
      <c r="F679" t="b">
        <f>ISTEXT('Background Chem'!F679)</f>
        <v>0</v>
      </c>
      <c r="G679" t="b">
        <f>ISTEXT('Background Chem'!G679)</f>
        <v>0</v>
      </c>
      <c r="H679" t="b">
        <f>ISTEXT('Background Chem'!H679)</f>
        <v>0</v>
      </c>
      <c r="I679" t="b">
        <f>ISTEXT('Background Chem'!I679)</f>
        <v>0</v>
      </c>
      <c r="J679" t="b">
        <f>ISTEXT('Background Chem'!J679)</f>
        <v>0</v>
      </c>
      <c r="K679" t="b">
        <f>ISTEXT('Background Chem'!K679)</f>
        <v>0</v>
      </c>
      <c r="L679" t="b">
        <f>ISTEXT('Background Chem'!L679)</f>
        <v>0</v>
      </c>
      <c r="M679" t="b">
        <f>ISTEXT('Background Chem'!M679)</f>
        <v>0</v>
      </c>
      <c r="N679" t="b">
        <f>ISTEXT('Background Chem'!N679)</f>
        <v>0</v>
      </c>
    </row>
    <row r="680" spans="4:14">
      <c r="D680" t="b">
        <f>ISTEXT('Background Chem'!D680)</f>
        <v>0</v>
      </c>
      <c r="E680" t="b">
        <f>ISTEXT('Background Chem'!E680)</f>
        <v>0</v>
      </c>
      <c r="F680" t="b">
        <f>ISTEXT('Background Chem'!F680)</f>
        <v>0</v>
      </c>
      <c r="G680" t="b">
        <f>ISTEXT('Background Chem'!G680)</f>
        <v>0</v>
      </c>
      <c r="H680" t="b">
        <f>ISTEXT('Background Chem'!H680)</f>
        <v>0</v>
      </c>
      <c r="I680" t="b">
        <f>ISTEXT('Background Chem'!I680)</f>
        <v>0</v>
      </c>
      <c r="J680" t="b">
        <f>ISTEXT('Background Chem'!J680)</f>
        <v>0</v>
      </c>
      <c r="K680" t="b">
        <f>ISTEXT('Background Chem'!K680)</f>
        <v>0</v>
      </c>
      <c r="L680" t="b">
        <f>ISTEXT('Background Chem'!L680)</f>
        <v>0</v>
      </c>
      <c r="M680" t="b">
        <f>ISTEXT('Background Chem'!M680)</f>
        <v>0</v>
      </c>
      <c r="N680" t="b">
        <f>ISTEXT('Background Chem'!N680)</f>
        <v>0</v>
      </c>
    </row>
    <row r="681" spans="4:14">
      <c r="D681" t="b">
        <f>ISTEXT('Background Chem'!D681)</f>
        <v>0</v>
      </c>
      <c r="E681" t="b">
        <f>ISTEXT('Background Chem'!E681)</f>
        <v>0</v>
      </c>
      <c r="F681" t="b">
        <f>ISTEXT('Background Chem'!F681)</f>
        <v>0</v>
      </c>
      <c r="G681" t="b">
        <f>ISTEXT('Background Chem'!G681)</f>
        <v>0</v>
      </c>
      <c r="H681" t="b">
        <f>ISTEXT('Background Chem'!H681)</f>
        <v>0</v>
      </c>
      <c r="I681" t="b">
        <f>ISTEXT('Background Chem'!I681)</f>
        <v>0</v>
      </c>
      <c r="J681" t="b">
        <f>ISTEXT('Background Chem'!J681)</f>
        <v>0</v>
      </c>
      <c r="K681" t="b">
        <f>ISTEXT('Background Chem'!K681)</f>
        <v>0</v>
      </c>
      <c r="L681" t="b">
        <f>ISTEXT('Background Chem'!L681)</f>
        <v>0</v>
      </c>
      <c r="M681" t="b">
        <f>ISTEXT('Background Chem'!M681)</f>
        <v>0</v>
      </c>
      <c r="N681" t="b">
        <f>ISTEXT('Background Chem'!N681)</f>
        <v>0</v>
      </c>
    </row>
    <row r="682" spans="4:14">
      <c r="D682" t="b">
        <f>ISTEXT('Background Chem'!D682)</f>
        <v>0</v>
      </c>
      <c r="E682" t="b">
        <f>ISTEXT('Background Chem'!E682)</f>
        <v>0</v>
      </c>
      <c r="F682" t="b">
        <f>ISTEXT('Background Chem'!F682)</f>
        <v>0</v>
      </c>
      <c r="G682" t="b">
        <f>ISTEXT('Background Chem'!G682)</f>
        <v>0</v>
      </c>
      <c r="H682" t="b">
        <f>ISTEXT('Background Chem'!H682)</f>
        <v>0</v>
      </c>
      <c r="I682" t="b">
        <f>ISTEXT('Background Chem'!I682)</f>
        <v>0</v>
      </c>
      <c r="J682" t="b">
        <f>ISTEXT('Background Chem'!J682)</f>
        <v>0</v>
      </c>
      <c r="K682" t="b">
        <f>ISTEXT('Background Chem'!K682)</f>
        <v>0</v>
      </c>
      <c r="L682" t="b">
        <f>ISTEXT('Background Chem'!L682)</f>
        <v>0</v>
      </c>
      <c r="M682" t="b">
        <f>ISTEXT('Background Chem'!M682)</f>
        <v>0</v>
      </c>
      <c r="N682" t="b">
        <f>ISTEXT('Background Chem'!N682)</f>
        <v>0</v>
      </c>
    </row>
    <row r="683" spans="4:14">
      <c r="D683" t="b">
        <f>ISTEXT('Background Chem'!D683)</f>
        <v>0</v>
      </c>
      <c r="E683" t="b">
        <f>ISTEXT('Background Chem'!E683)</f>
        <v>0</v>
      </c>
      <c r="F683" t="b">
        <f>ISTEXT('Background Chem'!F683)</f>
        <v>0</v>
      </c>
      <c r="G683" t="b">
        <f>ISTEXT('Background Chem'!G683)</f>
        <v>0</v>
      </c>
      <c r="H683" t="b">
        <f>ISTEXT('Background Chem'!H683)</f>
        <v>0</v>
      </c>
      <c r="I683" t="b">
        <f>ISTEXT('Background Chem'!I683)</f>
        <v>0</v>
      </c>
      <c r="J683" t="b">
        <f>ISTEXT('Background Chem'!J683)</f>
        <v>0</v>
      </c>
      <c r="K683" t="b">
        <f>ISTEXT('Background Chem'!K683)</f>
        <v>0</v>
      </c>
      <c r="L683" t="b">
        <f>ISTEXT('Background Chem'!L683)</f>
        <v>0</v>
      </c>
      <c r="M683" t="b">
        <f>ISTEXT('Background Chem'!M683)</f>
        <v>0</v>
      </c>
      <c r="N683" t="b">
        <f>ISTEXT('Background Chem'!N683)</f>
        <v>0</v>
      </c>
    </row>
    <row r="684" spans="4:14">
      <c r="D684" t="b">
        <f>ISTEXT('Background Chem'!D684)</f>
        <v>0</v>
      </c>
      <c r="E684" t="b">
        <f>ISTEXT('Background Chem'!E684)</f>
        <v>0</v>
      </c>
      <c r="F684" t="b">
        <f>ISTEXT('Background Chem'!F684)</f>
        <v>0</v>
      </c>
      <c r="G684" t="b">
        <f>ISTEXT('Background Chem'!G684)</f>
        <v>0</v>
      </c>
      <c r="H684" t="b">
        <f>ISTEXT('Background Chem'!H684)</f>
        <v>0</v>
      </c>
      <c r="I684" t="b">
        <f>ISTEXT('Background Chem'!I684)</f>
        <v>0</v>
      </c>
      <c r="J684" t="b">
        <f>ISTEXT('Background Chem'!J684)</f>
        <v>0</v>
      </c>
      <c r="K684" t="b">
        <f>ISTEXT('Background Chem'!K684)</f>
        <v>0</v>
      </c>
      <c r="L684" t="b">
        <f>ISTEXT('Background Chem'!L684)</f>
        <v>0</v>
      </c>
      <c r="M684" t="b">
        <f>ISTEXT('Background Chem'!M684)</f>
        <v>0</v>
      </c>
      <c r="N684" t="b">
        <f>ISTEXT('Background Chem'!N684)</f>
        <v>0</v>
      </c>
    </row>
    <row r="685" spans="4:14">
      <c r="D685" t="b">
        <f>ISTEXT('Background Chem'!D685)</f>
        <v>0</v>
      </c>
      <c r="E685" t="b">
        <f>ISTEXT('Background Chem'!E685)</f>
        <v>0</v>
      </c>
      <c r="F685" t="b">
        <f>ISTEXT('Background Chem'!F685)</f>
        <v>0</v>
      </c>
      <c r="G685" t="b">
        <f>ISTEXT('Background Chem'!G685)</f>
        <v>0</v>
      </c>
      <c r="H685" t="b">
        <f>ISTEXT('Background Chem'!H685)</f>
        <v>0</v>
      </c>
      <c r="I685" t="b">
        <f>ISTEXT('Background Chem'!I685)</f>
        <v>0</v>
      </c>
      <c r="J685" t="b">
        <f>ISTEXT('Background Chem'!J685)</f>
        <v>0</v>
      </c>
      <c r="K685" t="b">
        <f>ISTEXT('Background Chem'!K685)</f>
        <v>0</v>
      </c>
      <c r="L685" t="b">
        <f>ISTEXT('Background Chem'!L685)</f>
        <v>0</v>
      </c>
      <c r="M685" t="b">
        <f>ISTEXT('Background Chem'!M685)</f>
        <v>0</v>
      </c>
      <c r="N685" t="b">
        <f>ISTEXT('Background Chem'!N685)</f>
        <v>0</v>
      </c>
    </row>
    <row r="686" spans="4:14">
      <c r="D686" t="b">
        <f>ISTEXT('Background Chem'!D686)</f>
        <v>0</v>
      </c>
      <c r="E686" t="b">
        <f>ISTEXT('Background Chem'!E686)</f>
        <v>0</v>
      </c>
      <c r="F686" t="b">
        <f>ISTEXT('Background Chem'!F686)</f>
        <v>0</v>
      </c>
      <c r="G686" t="b">
        <f>ISTEXT('Background Chem'!G686)</f>
        <v>0</v>
      </c>
      <c r="H686" t="b">
        <f>ISTEXT('Background Chem'!H686)</f>
        <v>0</v>
      </c>
      <c r="I686" t="b">
        <f>ISTEXT('Background Chem'!I686)</f>
        <v>0</v>
      </c>
      <c r="J686" t="b">
        <f>ISTEXT('Background Chem'!J686)</f>
        <v>0</v>
      </c>
      <c r="K686" t="b">
        <f>ISTEXT('Background Chem'!K686)</f>
        <v>0</v>
      </c>
      <c r="L686" t="b">
        <f>ISTEXT('Background Chem'!L686)</f>
        <v>0</v>
      </c>
      <c r="M686" t="b">
        <f>ISTEXT('Background Chem'!M686)</f>
        <v>0</v>
      </c>
      <c r="N686" t="b">
        <f>ISTEXT('Background Chem'!N686)</f>
        <v>0</v>
      </c>
    </row>
    <row r="687" spans="4:14">
      <c r="D687" t="b">
        <f>ISTEXT('Background Chem'!D687)</f>
        <v>0</v>
      </c>
      <c r="E687" t="b">
        <f>ISTEXT('Background Chem'!E687)</f>
        <v>0</v>
      </c>
      <c r="F687" t="b">
        <f>ISTEXT('Background Chem'!F687)</f>
        <v>0</v>
      </c>
      <c r="G687" t="b">
        <f>ISTEXT('Background Chem'!G687)</f>
        <v>0</v>
      </c>
      <c r="H687" t="b">
        <f>ISTEXT('Background Chem'!H687)</f>
        <v>0</v>
      </c>
      <c r="I687" t="b">
        <f>ISTEXT('Background Chem'!I687)</f>
        <v>0</v>
      </c>
      <c r="J687" t="b">
        <f>ISTEXT('Background Chem'!J687)</f>
        <v>0</v>
      </c>
      <c r="K687" t="b">
        <f>ISTEXT('Background Chem'!K687)</f>
        <v>0</v>
      </c>
      <c r="L687" t="b">
        <f>ISTEXT('Background Chem'!L687)</f>
        <v>0</v>
      </c>
      <c r="M687" t="b">
        <f>ISTEXT('Background Chem'!M687)</f>
        <v>0</v>
      </c>
      <c r="N687" t="b">
        <f>ISTEXT('Background Chem'!N687)</f>
        <v>0</v>
      </c>
    </row>
    <row r="688" spans="4:14">
      <c r="D688" t="b">
        <f>ISTEXT('Background Chem'!D688)</f>
        <v>0</v>
      </c>
      <c r="E688" t="b">
        <f>ISTEXT('Background Chem'!E688)</f>
        <v>0</v>
      </c>
      <c r="F688" t="b">
        <f>ISTEXT('Background Chem'!F688)</f>
        <v>0</v>
      </c>
      <c r="G688" t="b">
        <f>ISTEXT('Background Chem'!G688)</f>
        <v>0</v>
      </c>
      <c r="H688" t="b">
        <f>ISTEXT('Background Chem'!H688)</f>
        <v>0</v>
      </c>
      <c r="I688" t="b">
        <f>ISTEXT('Background Chem'!I688)</f>
        <v>0</v>
      </c>
      <c r="J688" t="b">
        <f>ISTEXT('Background Chem'!J688)</f>
        <v>0</v>
      </c>
      <c r="K688" t="b">
        <f>ISTEXT('Background Chem'!K688)</f>
        <v>0</v>
      </c>
      <c r="L688" t="b">
        <f>ISTEXT('Background Chem'!L688)</f>
        <v>0</v>
      </c>
      <c r="M688" t="b">
        <f>ISTEXT('Background Chem'!M688)</f>
        <v>0</v>
      </c>
      <c r="N688" t="b">
        <f>ISTEXT('Background Chem'!N688)</f>
        <v>0</v>
      </c>
    </row>
    <row r="689" spans="4:14">
      <c r="D689" t="b">
        <f>ISTEXT('Background Chem'!D689)</f>
        <v>0</v>
      </c>
      <c r="E689" t="b">
        <f>ISTEXT('Background Chem'!E689)</f>
        <v>0</v>
      </c>
      <c r="F689" t="b">
        <f>ISTEXT('Background Chem'!F689)</f>
        <v>0</v>
      </c>
      <c r="G689" t="b">
        <f>ISTEXT('Background Chem'!G689)</f>
        <v>0</v>
      </c>
      <c r="H689" t="b">
        <f>ISTEXT('Background Chem'!H689)</f>
        <v>0</v>
      </c>
      <c r="I689" t="b">
        <f>ISTEXT('Background Chem'!I689)</f>
        <v>0</v>
      </c>
      <c r="J689" t="b">
        <f>ISTEXT('Background Chem'!J689)</f>
        <v>0</v>
      </c>
      <c r="K689" t="b">
        <f>ISTEXT('Background Chem'!K689)</f>
        <v>0</v>
      </c>
      <c r="L689" t="b">
        <f>ISTEXT('Background Chem'!L689)</f>
        <v>0</v>
      </c>
      <c r="M689" t="b">
        <f>ISTEXT('Background Chem'!M689)</f>
        <v>0</v>
      </c>
      <c r="N689" t="b">
        <f>ISTEXT('Background Chem'!N689)</f>
        <v>0</v>
      </c>
    </row>
    <row r="690" spans="4:14">
      <c r="D690" t="b">
        <f>ISTEXT('Background Chem'!D690)</f>
        <v>0</v>
      </c>
      <c r="E690" t="b">
        <f>ISTEXT('Background Chem'!E690)</f>
        <v>0</v>
      </c>
      <c r="F690" t="b">
        <f>ISTEXT('Background Chem'!F690)</f>
        <v>0</v>
      </c>
      <c r="G690" t="b">
        <f>ISTEXT('Background Chem'!G690)</f>
        <v>0</v>
      </c>
      <c r="H690" t="b">
        <f>ISTEXT('Background Chem'!H690)</f>
        <v>0</v>
      </c>
      <c r="I690" t="b">
        <f>ISTEXT('Background Chem'!I690)</f>
        <v>0</v>
      </c>
      <c r="J690" t="b">
        <f>ISTEXT('Background Chem'!J690)</f>
        <v>0</v>
      </c>
      <c r="K690" t="b">
        <f>ISTEXT('Background Chem'!K690)</f>
        <v>0</v>
      </c>
      <c r="L690" t="b">
        <f>ISTEXT('Background Chem'!L690)</f>
        <v>0</v>
      </c>
      <c r="M690" t="b">
        <f>ISTEXT('Background Chem'!M690)</f>
        <v>0</v>
      </c>
      <c r="N690" t="b">
        <f>ISTEXT('Background Chem'!N690)</f>
        <v>0</v>
      </c>
    </row>
    <row r="691" spans="4:14">
      <c r="D691" t="b">
        <f>ISTEXT('Background Chem'!D691)</f>
        <v>0</v>
      </c>
      <c r="E691" t="b">
        <f>ISTEXT('Background Chem'!E691)</f>
        <v>0</v>
      </c>
      <c r="F691" t="b">
        <f>ISTEXT('Background Chem'!F691)</f>
        <v>0</v>
      </c>
      <c r="G691" t="b">
        <f>ISTEXT('Background Chem'!G691)</f>
        <v>0</v>
      </c>
      <c r="H691" t="b">
        <f>ISTEXT('Background Chem'!H691)</f>
        <v>0</v>
      </c>
      <c r="I691" t="b">
        <f>ISTEXT('Background Chem'!I691)</f>
        <v>0</v>
      </c>
      <c r="J691" t="b">
        <f>ISTEXT('Background Chem'!J691)</f>
        <v>0</v>
      </c>
      <c r="K691" t="b">
        <f>ISTEXT('Background Chem'!K691)</f>
        <v>0</v>
      </c>
      <c r="L691" t="b">
        <f>ISTEXT('Background Chem'!L691)</f>
        <v>0</v>
      </c>
      <c r="M691" t="b">
        <f>ISTEXT('Background Chem'!M691)</f>
        <v>0</v>
      </c>
      <c r="N691" t="b">
        <f>ISTEXT('Background Chem'!N691)</f>
        <v>0</v>
      </c>
    </row>
    <row r="692" spans="4:14">
      <c r="D692" t="b">
        <f>ISTEXT('Background Chem'!D692)</f>
        <v>0</v>
      </c>
      <c r="E692" t="b">
        <f>ISTEXT('Background Chem'!E692)</f>
        <v>0</v>
      </c>
      <c r="F692" t="b">
        <f>ISTEXT('Background Chem'!F692)</f>
        <v>0</v>
      </c>
      <c r="G692" t="b">
        <f>ISTEXT('Background Chem'!G692)</f>
        <v>0</v>
      </c>
      <c r="H692" t="b">
        <f>ISTEXT('Background Chem'!H692)</f>
        <v>0</v>
      </c>
      <c r="I692" t="b">
        <f>ISTEXT('Background Chem'!I692)</f>
        <v>0</v>
      </c>
      <c r="J692" t="b">
        <f>ISTEXT('Background Chem'!J692)</f>
        <v>0</v>
      </c>
      <c r="K692" t="b">
        <f>ISTEXT('Background Chem'!K692)</f>
        <v>0</v>
      </c>
      <c r="L692" t="b">
        <f>ISTEXT('Background Chem'!L692)</f>
        <v>0</v>
      </c>
      <c r="M692" t="b">
        <f>ISTEXT('Background Chem'!M692)</f>
        <v>0</v>
      </c>
      <c r="N692" t="b">
        <f>ISTEXT('Background Chem'!N692)</f>
        <v>0</v>
      </c>
    </row>
    <row r="693" spans="4:14">
      <c r="D693" t="b">
        <f>ISTEXT('Background Chem'!D693)</f>
        <v>0</v>
      </c>
      <c r="E693" t="b">
        <f>ISTEXT('Background Chem'!E693)</f>
        <v>0</v>
      </c>
      <c r="F693" t="b">
        <f>ISTEXT('Background Chem'!F693)</f>
        <v>0</v>
      </c>
      <c r="G693" t="b">
        <f>ISTEXT('Background Chem'!G693)</f>
        <v>0</v>
      </c>
      <c r="H693" t="b">
        <f>ISTEXT('Background Chem'!H693)</f>
        <v>0</v>
      </c>
      <c r="I693" t="b">
        <f>ISTEXT('Background Chem'!I693)</f>
        <v>0</v>
      </c>
      <c r="J693" t="b">
        <f>ISTEXT('Background Chem'!J693)</f>
        <v>0</v>
      </c>
      <c r="K693" t="b">
        <f>ISTEXT('Background Chem'!K693)</f>
        <v>0</v>
      </c>
      <c r="L693" t="b">
        <f>ISTEXT('Background Chem'!L693)</f>
        <v>0</v>
      </c>
      <c r="M693" t="b">
        <f>ISTEXT('Background Chem'!M693)</f>
        <v>0</v>
      </c>
      <c r="N693" t="b">
        <f>ISTEXT('Background Chem'!N693)</f>
        <v>0</v>
      </c>
    </row>
    <row r="694" spans="4:14">
      <c r="D694" t="b">
        <f>ISTEXT('Background Chem'!D694)</f>
        <v>0</v>
      </c>
      <c r="E694" t="b">
        <f>ISTEXT('Background Chem'!E694)</f>
        <v>0</v>
      </c>
      <c r="F694" t="b">
        <f>ISTEXT('Background Chem'!F694)</f>
        <v>0</v>
      </c>
      <c r="G694" t="b">
        <f>ISTEXT('Background Chem'!G694)</f>
        <v>0</v>
      </c>
      <c r="H694" t="b">
        <f>ISTEXT('Background Chem'!H694)</f>
        <v>0</v>
      </c>
      <c r="I694" t="b">
        <f>ISTEXT('Background Chem'!I694)</f>
        <v>0</v>
      </c>
      <c r="J694" t="b">
        <f>ISTEXT('Background Chem'!J694)</f>
        <v>0</v>
      </c>
      <c r="K694" t="b">
        <f>ISTEXT('Background Chem'!K694)</f>
        <v>0</v>
      </c>
      <c r="L694" t="b">
        <f>ISTEXT('Background Chem'!L694)</f>
        <v>0</v>
      </c>
      <c r="M694" t="b">
        <f>ISTEXT('Background Chem'!M694)</f>
        <v>0</v>
      </c>
      <c r="N694" t="b">
        <f>ISTEXT('Background Chem'!N694)</f>
        <v>0</v>
      </c>
    </row>
    <row r="695" spans="4:14">
      <c r="D695" t="b">
        <f>ISTEXT('Background Chem'!D695)</f>
        <v>0</v>
      </c>
      <c r="E695" t="b">
        <f>ISTEXT('Background Chem'!E695)</f>
        <v>0</v>
      </c>
      <c r="F695" t="b">
        <f>ISTEXT('Background Chem'!F695)</f>
        <v>0</v>
      </c>
      <c r="G695" t="b">
        <f>ISTEXT('Background Chem'!G695)</f>
        <v>0</v>
      </c>
      <c r="H695" t="b">
        <f>ISTEXT('Background Chem'!H695)</f>
        <v>0</v>
      </c>
      <c r="I695" t="b">
        <f>ISTEXT('Background Chem'!I695)</f>
        <v>0</v>
      </c>
      <c r="J695" t="b">
        <f>ISTEXT('Background Chem'!J695)</f>
        <v>0</v>
      </c>
      <c r="K695" t="b">
        <f>ISTEXT('Background Chem'!K695)</f>
        <v>0</v>
      </c>
      <c r="L695" t="b">
        <f>ISTEXT('Background Chem'!L695)</f>
        <v>0</v>
      </c>
      <c r="M695" t="b">
        <f>ISTEXT('Background Chem'!M695)</f>
        <v>0</v>
      </c>
      <c r="N695" t="b">
        <f>ISTEXT('Background Chem'!N695)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204-6849-47CD-A740-7B407D18A31F}">
  <dimension ref="D1:N695"/>
  <sheetViews>
    <sheetView workbookViewId="0">
      <selection activeCell="D2" sqref="D2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str">
        <f>IF(Sheet1!D2=TRUE,'Background Chem'!D2,"")</f>
        <v/>
      </c>
      <c r="E2" t="str">
        <f>IF(Sheet1!E2=TRUE,'Background Chem'!E2,"")</f>
        <v/>
      </c>
      <c r="F2" t="str">
        <f>IF(Sheet1!F2=TRUE,'Background Chem'!F2,"")</f>
        <v/>
      </c>
      <c r="G2" t="str">
        <f>IF(Sheet1!G2=TRUE,'Background Chem'!G2,"")</f>
        <v>&lt; 2</v>
      </c>
      <c r="H2" t="str">
        <f>IF(Sheet1!H2=TRUE,'Background Chem'!H2,"")</f>
        <v/>
      </c>
      <c r="I2" t="str">
        <f>IF(Sheet1!I2=TRUE,'Background Chem'!I2,"")</f>
        <v/>
      </c>
      <c r="J2" t="str">
        <f>IF(Sheet1!J2=TRUE,'Background Chem'!J2,"")</f>
        <v/>
      </c>
      <c r="K2" t="str">
        <f>IF(Sheet1!K2=TRUE,'Background Chem'!K2,"")</f>
        <v/>
      </c>
      <c r="L2" t="str">
        <f>IF(Sheet1!L2=TRUE,'Background Chem'!L2,"")</f>
        <v/>
      </c>
      <c r="M2" t="str">
        <f>IF(Sheet1!M2=TRUE,'Background Chem'!M2,"")</f>
        <v/>
      </c>
      <c r="N2" t="str">
        <f>IF(Sheet1!N2=TRUE,'Background Chem'!N2,"")</f>
        <v/>
      </c>
    </row>
    <row r="3" spans="4:14">
      <c r="D3" t="str">
        <f>IF(Sheet1!D3=TRUE,'Background Chem'!D3,"")</f>
        <v>&lt; 2</v>
      </c>
      <c r="E3" t="str">
        <f>IF(Sheet1!E3=TRUE,'Background Chem'!E3,"")</f>
        <v>&lt; 2</v>
      </c>
      <c r="F3" t="str">
        <f>IF(Sheet1!F3=TRUE,'Background Chem'!F3,"")</f>
        <v>&lt; 2</v>
      </c>
      <c r="G3" t="str">
        <f>IF(Sheet1!G3=TRUE,'Background Chem'!G3,"")</f>
        <v>&lt; 2</v>
      </c>
      <c r="H3" t="str">
        <f>IF(Sheet1!H3=TRUE,'Background Chem'!H3,"")</f>
        <v>&lt; 2</v>
      </c>
      <c r="I3" t="str">
        <f>IF(Sheet1!I3=TRUE,'Background Chem'!I3,"")</f>
        <v>&lt; 2</v>
      </c>
      <c r="J3" t="str">
        <f>IF(Sheet1!J3=TRUE,'Background Chem'!J3,"")</f>
        <v>&lt; 2</v>
      </c>
      <c r="K3" t="str">
        <f>IF(Sheet1!K3=TRUE,'Background Chem'!K3,"")</f>
        <v>&lt; 2</v>
      </c>
      <c r="L3" t="str">
        <f>IF(Sheet1!L3=TRUE,'Background Chem'!L3,"")</f>
        <v/>
      </c>
      <c r="M3" t="str">
        <f>IF(Sheet1!M3=TRUE,'Background Chem'!M3,"")</f>
        <v/>
      </c>
      <c r="N3" t="str">
        <f>IF(Sheet1!N3=TRUE,'Background Chem'!N3,"")</f>
        <v/>
      </c>
    </row>
    <row r="4" spans="4:14">
      <c r="D4" t="str">
        <f>IF(Sheet1!D4=TRUE,'Background Chem'!D4,"")</f>
        <v>&lt; 2</v>
      </c>
      <c r="E4" t="str">
        <f>IF(Sheet1!E4=TRUE,'Background Chem'!E4,"")</f>
        <v>&lt; 2</v>
      </c>
      <c r="F4" t="str">
        <f>IF(Sheet1!F4=TRUE,'Background Chem'!F4,"")</f>
        <v>&lt; 2</v>
      </c>
      <c r="G4" t="str">
        <f>IF(Sheet1!G4=TRUE,'Background Chem'!G4,"")</f>
        <v>&lt; 2</v>
      </c>
      <c r="H4" t="str">
        <f>IF(Sheet1!H4=TRUE,'Background Chem'!H4,"")</f>
        <v>&lt; 2</v>
      </c>
      <c r="I4" t="str">
        <f>IF(Sheet1!I4=TRUE,'Background Chem'!I4,"")</f>
        <v>&lt; 2</v>
      </c>
      <c r="J4" t="str">
        <f>IF(Sheet1!J4=TRUE,'Background Chem'!J4,"")</f>
        <v>&lt; 2</v>
      </c>
      <c r="K4" t="str">
        <f>IF(Sheet1!K4=TRUE,'Background Chem'!K4,"")</f>
        <v>&lt; 2</v>
      </c>
      <c r="L4" t="str">
        <f>IF(Sheet1!L4=TRUE,'Background Chem'!L4,"")</f>
        <v>&lt; 2</v>
      </c>
      <c r="M4" t="str">
        <f>IF(Sheet1!M4=TRUE,'Background Chem'!M4,"")</f>
        <v/>
      </c>
      <c r="N4" t="str">
        <f>IF(Sheet1!N4=TRUE,'Background Chem'!N4,"")</f>
        <v/>
      </c>
    </row>
    <row r="5" spans="4:14">
      <c r="D5" t="str">
        <f>IF(Sheet1!D5=TRUE,'Background Chem'!D5,"")</f>
        <v>&lt; 2</v>
      </c>
      <c r="E5" t="str">
        <f>IF(Sheet1!E5=TRUE,'Background Chem'!E5,"")</f>
        <v>&lt; 2</v>
      </c>
      <c r="F5" t="str">
        <f>IF(Sheet1!F5=TRUE,'Background Chem'!F5,"")</f>
        <v/>
      </c>
      <c r="G5" t="str">
        <f>IF(Sheet1!G5=TRUE,'Background Chem'!G5,"")</f>
        <v>&lt; 2</v>
      </c>
      <c r="H5" t="str">
        <f>IF(Sheet1!H5=TRUE,'Background Chem'!H5,"")</f>
        <v>&lt; 2</v>
      </c>
      <c r="I5" t="str">
        <f>IF(Sheet1!I5=TRUE,'Background Chem'!I5,"")</f>
        <v>&lt; 2</v>
      </c>
      <c r="J5" t="str">
        <f>IF(Sheet1!J5=TRUE,'Background Chem'!J5,"")</f>
        <v>&lt; 2</v>
      </c>
      <c r="K5" t="str">
        <f>IF(Sheet1!K5=TRUE,'Background Chem'!K5,"")</f>
        <v>&lt; 2</v>
      </c>
      <c r="L5" t="str">
        <f>IF(Sheet1!L5=TRUE,'Background Chem'!L5,"")</f>
        <v>&lt; 2</v>
      </c>
      <c r="M5" t="str">
        <f>IF(Sheet1!M5=TRUE,'Background Chem'!M5,"")</f>
        <v/>
      </c>
      <c r="N5" t="str">
        <f>IF(Sheet1!N5=TRUE,'Background Chem'!N5,"")</f>
        <v/>
      </c>
    </row>
    <row r="6" spans="4:14">
      <c r="D6" t="str">
        <f>IF(Sheet1!D6=TRUE,'Background Chem'!D6,"")</f>
        <v>&lt; 2</v>
      </c>
      <c r="E6" t="str">
        <f>IF(Sheet1!E6=TRUE,'Background Chem'!E6,"")</f>
        <v>&lt; 2</v>
      </c>
      <c r="F6" t="str">
        <f>IF(Sheet1!F6=TRUE,'Background Chem'!F6,"")</f>
        <v>&lt; 2</v>
      </c>
      <c r="G6" t="str">
        <f>IF(Sheet1!G6=TRUE,'Background Chem'!G6,"")</f>
        <v/>
      </c>
      <c r="H6" t="str">
        <f>IF(Sheet1!H6=TRUE,'Background Chem'!H6,"")</f>
        <v>&lt; 2</v>
      </c>
      <c r="I6" t="str">
        <f>IF(Sheet1!I6=TRUE,'Background Chem'!I6,"")</f>
        <v>&lt; 2</v>
      </c>
      <c r="J6" t="str">
        <f>IF(Sheet1!J6=TRUE,'Background Chem'!J6,"")</f>
        <v>&lt; 2</v>
      </c>
      <c r="K6" t="str">
        <f>IF(Sheet1!K6=TRUE,'Background Chem'!K6,"")</f>
        <v>&lt; 2</v>
      </c>
      <c r="L6" t="str">
        <f>IF(Sheet1!L6=TRUE,'Background Chem'!L6,"")</f>
        <v>&lt; 2</v>
      </c>
      <c r="M6" t="str">
        <f>IF(Sheet1!M6=TRUE,'Background Chem'!M6,"")</f>
        <v>&lt; 2</v>
      </c>
      <c r="N6" t="str">
        <f>IF(Sheet1!N6=TRUE,'Background Chem'!N6,"")</f>
        <v/>
      </c>
    </row>
    <row r="7" spans="4:14">
      <c r="D7" t="str">
        <f>IF(Sheet1!D7=TRUE,'Background Chem'!D7,"")</f>
        <v>&lt; 2</v>
      </c>
      <c r="E7" t="str">
        <f>IF(Sheet1!E7=TRUE,'Background Chem'!E7,"")</f>
        <v>&lt; 2</v>
      </c>
      <c r="F7" t="str">
        <f>IF(Sheet1!F7=TRUE,'Background Chem'!F7,"")</f>
        <v/>
      </c>
      <c r="G7" t="str">
        <f>IF(Sheet1!G7=TRUE,'Background Chem'!G7,"")</f>
        <v>&lt; 2</v>
      </c>
      <c r="H7" t="str">
        <f>IF(Sheet1!H7=TRUE,'Background Chem'!H7,"")</f>
        <v>&lt; 2</v>
      </c>
      <c r="I7" t="str">
        <f>IF(Sheet1!I7=TRUE,'Background Chem'!I7,"")</f>
        <v>&lt; 2</v>
      </c>
      <c r="J7" t="str">
        <f>IF(Sheet1!J7=TRUE,'Background Chem'!J7,"")</f>
        <v>&lt; 2</v>
      </c>
      <c r="K7" t="str">
        <f>IF(Sheet1!K7=TRUE,'Background Chem'!K7,"")</f>
        <v>&lt; 2</v>
      </c>
      <c r="L7" t="str">
        <f>IF(Sheet1!L7=TRUE,'Background Chem'!L7,"")</f>
        <v>&lt; 2</v>
      </c>
      <c r="M7" t="str">
        <f>IF(Sheet1!M7=TRUE,'Background Chem'!M7,"")</f>
        <v>&lt; 2</v>
      </c>
      <c r="N7" t="str">
        <f>IF(Sheet1!N7=TRUE,'Background Chem'!N7,"")</f>
        <v/>
      </c>
    </row>
    <row r="8" spans="4:14">
      <c r="D8" t="str">
        <f>IF(Sheet1!D8=TRUE,'Background Chem'!D8,"")</f>
        <v>&lt; 2</v>
      </c>
      <c r="E8" t="str">
        <f>IF(Sheet1!E8=TRUE,'Background Chem'!E8,"")</f>
        <v/>
      </c>
      <c r="F8" t="str">
        <f>IF(Sheet1!F8=TRUE,'Background Chem'!F8,"")</f>
        <v>&lt; 2</v>
      </c>
      <c r="G8" t="str">
        <f>IF(Sheet1!G8=TRUE,'Background Chem'!G8,"")</f>
        <v>&lt; 2</v>
      </c>
      <c r="H8" t="str">
        <f>IF(Sheet1!H8=TRUE,'Background Chem'!H8,"")</f>
        <v>&lt; 2</v>
      </c>
      <c r="I8" t="str">
        <f>IF(Sheet1!I8=TRUE,'Background Chem'!I8,"")</f>
        <v>&lt; 2</v>
      </c>
      <c r="J8" t="str">
        <f>IF(Sheet1!J8=TRUE,'Background Chem'!J8,"")</f>
        <v>&lt; 2</v>
      </c>
      <c r="K8" t="str">
        <f>IF(Sheet1!K8=TRUE,'Background Chem'!K8,"")</f>
        <v>&lt; 2</v>
      </c>
      <c r="L8" t="str">
        <f>IF(Sheet1!L8=TRUE,'Background Chem'!L8,"")</f>
        <v>&lt; 2</v>
      </c>
      <c r="M8" t="str">
        <f>IF(Sheet1!M8=TRUE,'Background Chem'!M8,"")</f>
        <v/>
      </c>
      <c r="N8" t="str">
        <f>IF(Sheet1!N8=TRUE,'Background Chem'!N8,"")</f>
        <v/>
      </c>
    </row>
    <row r="9" spans="4:14">
      <c r="D9" t="str">
        <f>IF(Sheet1!D9=TRUE,'Background Chem'!D9,"")</f>
        <v>&lt; 2</v>
      </c>
      <c r="E9" t="str">
        <f>IF(Sheet1!E9=TRUE,'Background Chem'!E9,"")</f>
        <v/>
      </c>
      <c r="F9" t="str">
        <f>IF(Sheet1!F9=TRUE,'Background Chem'!F9,"")</f>
        <v/>
      </c>
      <c r="G9" t="str">
        <f>IF(Sheet1!G9=TRUE,'Background Chem'!G9,"")</f>
        <v>&lt; 2</v>
      </c>
      <c r="H9" t="str">
        <f>IF(Sheet1!H9=TRUE,'Background Chem'!H9,"")</f>
        <v>&lt; 2</v>
      </c>
      <c r="I9" t="str">
        <f>IF(Sheet1!I9=TRUE,'Background Chem'!I9,"")</f>
        <v/>
      </c>
      <c r="J9" t="str">
        <f>IF(Sheet1!J9=TRUE,'Background Chem'!J9,"")</f>
        <v/>
      </c>
      <c r="K9" t="str">
        <f>IF(Sheet1!K9=TRUE,'Background Chem'!K9,"")</f>
        <v>&lt; 2</v>
      </c>
      <c r="L9" t="str">
        <f>IF(Sheet1!L9=TRUE,'Background Chem'!L9,"")</f>
        <v>&lt; 2</v>
      </c>
      <c r="M9" t="str">
        <f>IF(Sheet1!M9=TRUE,'Background Chem'!M9,"")</f>
        <v>&lt; 2</v>
      </c>
      <c r="N9" t="str">
        <f>IF(Sheet1!N9=TRUE,'Background Chem'!N9,"")</f>
        <v/>
      </c>
    </row>
    <row r="10" spans="4:14">
      <c r="D10" t="str">
        <f>IF(Sheet1!D10=TRUE,'Background Chem'!D10,"")</f>
        <v/>
      </c>
      <c r="E10" t="str">
        <f>IF(Sheet1!E10=TRUE,'Background Chem'!E10,"")</f>
        <v/>
      </c>
      <c r="F10" t="str">
        <f>IF(Sheet1!F10=TRUE,'Background Chem'!F10,"")</f>
        <v>&lt; 2</v>
      </c>
      <c r="G10" t="str">
        <f>IF(Sheet1!G10=TRUE,'Background Chem'!G10,"")</f>
        <v>&lt; 2</v>
      </c>
      <c r="H10" t="str">
        <f>IF(Sheet1!H10=TRUE,'Background Chem'!H10,"")</f>
        <v>&lt; 2</v>
      </c>
      <c r="I10" t="str">
        <f>IF(Sheet1!I10=TRUE,'Background Chem'!I10,"")</f>
        <v>&lt; 2</v>
      </c>
      <c r="J10" t="str">
        <f>IF(Sheet1!J10=TRUE,'Background Chem'!J10,"")</f>
        <v/>
      </c>
      <c r="K10" t="str">
        <f>IF(Sheet1!K10=TRUE,'Background Chem'!K10,"")</f>
        <v>&lt; 2</v>
      </c>
      <c r="L10" t="str">
        <f>IF(Sheet1!L10=TRUE,'Background Chem'!L10,"")</f>
        <v>&lt; 2</v>
      </c>
      <c r="M10" t="str">
        <f>IF(Sheet1!M10=TRUE,'Background Chem'!M10,"")</f>
        <v>&lt; 2</v>
      </c>
      <c r="N10" t="str">
        <f>IF(Sheet1!N10=TRUE,'Background Chem'!N10,"")</f>
        <v/>
      </c>
    </row>
    <row r="11" spans="4:14">
      <c r="D11" t="str">
        <f>IF(Sheet1!D11=TRUE,'Background Chem'!D11,"")</f>
        <v>&lt; 2</v>
      </c>
      <c r="E11" t="str">
        <f>IF(Sheet1!E11=TRUE,'Background Chem'!E11,"")</f>
        <v>&lt; 2</v>
      </c>
      <c r="F11" t="str">
        <f>IF(Sheet1!F11=TRUE,'Background Chem'!F11,"")</f>
        <v/>
      </c>
      <c r="G11" t="str">
        <f>IF(Sheet1!G11=TRUE,'Background Chem'!G11,"")</f>
        <v>&lt; 2</v>
      </c>
      <c r="H11" t="str">
        <f>IF(Sheet1!H11=TRUE,'Background Chem'!H11,"")</f>
        <v>&lt; 2</v>
      </c>
      <c r="I11" t="str">
        <f>IF(Sheet1!I11=TRUE,'Background Chem'!I11,"")</f>
        <v/>
      </c>
      <c r="J11" t="str">
        <f>IF(Sheet1!J11=TRUE,'Background Chem'!J11,"")</f>
        <v>&lt; 2</v>
      </c>
      <c r="K11" t="str">
        <f>IF(Sheet1!K11=TRUE,'Background Chem'!K11,"")</f>
        <v>&lt; 2</v>
      </c>
      <c r="L11" t="str">
        <f>IF(Sheet1!L11=TRUE,'Background Chem'!L11,"")</f>
        <v>&lt; 2</v>
      </c>
      <c r="M11" t="str">
        <f>IF(Sheet1!M11=TRUE,'Background Chem'!M11,"")</f>
        <v>&lt; 2</v>
      </c>
      <c r="N11" t="str">
        <f>IF(Sheet1!N11=TRUE,'Background Chem'!N11,"")</f>
        <v/>
      </c>
    </row>
    <row r="12" spans="4:14">
      <c r="D12" t="str">
        <f>IF(Sheet1!D12=TRUE,'Background Chem'!D12,"")</f>
        <v/>
      </c>
      <c r="E12" t="str">
        <f>IF(Sheet1!E12=TRUE,'Background Chem'!E12,"")</f>
        <v/>
      </c>
      <c r="F12" t="str">
        <f>IF(Sheet1!F12=TRUE,'Background Chem'!F12,"")</f>
        <v/>
      </c>
      <c r="G12" t="str">
        <f>IF(Sheet1!G12=TRUE,'Background Chem'!G12,"")</f>
        <v/>
      </c>
      <c r="H12" t="str">
        <f>IF(Sheet1!H12=TRUE,'Background Chem'!H12,"")</f>
        <v>&lt; 2</v>
      </c>
      <c r="I12" t="str">
        <f>IF(Sheet1!I12=TRUE,'Background Chem'!I12,"")</f>
        <v/>
      </c>
      <c r="J12" t="str">
        <f>IF(Sheet1!J12=TRUE,'Background Chem'!J12,"")</f>
        <v>&lt; 0.4</v>
      </c>
      <c r="K12" t="str">
        <f>IF(Sheet1!K12=TRUE,'Background Chem'!K12,"")</f>
        <v/>
      </c>
      <c r="L12" t="str">
        <f>IF(Sheet1!L12=TRUE,'Background Chem'!L12,"")</f>
        <v/>
      </c>
      <c r="M12" t="str">
        <f>IF(Sheet1!M12=TRUE,'Background Chem'!M12,"")</f>
        <v>&lt; 0.4</v>
      </c>
      <c r="N12" t="str">
        <f>IF(Sheet1!N12=TRUE,'Background Chem'!N12,"")</f>
        <v/>
      </c>
    </row>
    <row r="13" spans="4:14">
      <c r="D13" t="str">
        <f>IF(Sheet1!D13=TRUE,'Background Chem'!D13,"")</f>
        <v>&lt; 1</v>
      </c>
      <c r="E13" t="str">
        <f>IF(Sheet1!E13=TRUE,'Background Chem'!E13,"")</f>
        <v>&lt; 1</v>
      </c>
      <c r="F13" t="str">
        <f>IF(Sheet1!F13=TRUE,'Background Chem'!F13,"")</f>
        <v>&lt; 1</v>
      </c>
      <c r="G13" t="str">
        <f>IF(Sheet1!G13=TRUE,'Background Chem'!G13,"")</f>
        <v/>
      </c>
      <c r="H13" t="str">
        <f>IF(Sheet1!H13=TRUE,'Background Chem'!H13,"")</f>
        <v/>
      </c>
      <c r="I13" t="str">
        <f>IF(Sheet1!I13=TRUE,'Background Chem'!I13,"")</f>
        <v>&lt; 1</v>
      </c>
      <c r="J13" t="str">
        <f>IF(Sheet1!J13=TRUE,'Background Chem'!J13,"")</f>
        <v>&lt; 1</v>
      </c>
      <c r="K13" t="str">
        <f>IF(Sheet1!K13=TRUE,'Background Chem'!K13,"")</f>
        <v/>
      </c>
      <c r="L13" t="str">
        <f>IF(Sheet1!L13=TRUE,'Background Chem'!L13,"")</f>
        <v/>
      </c>
      <c r="M13" t="str">
        <f>IF(Sheet1!M13=TRUE,'Background Chem'!M13,"")</f>
        <v/>
      </c>
      <c r="N13" t="str">
        <f>IF(Sheet1!N13=TRUE,'Background Chem'!N13,"")</f>
        <v/>
      </c>
    </row>
    <row r="14" spans="4:14">
      <c r="D14" t="str">
        <f>IF(Sheet1!D14=TRUE,'Background Chem'!D14,"")</f>
        <v>&lt; 1</v>
      </c>
      <c r="E14" t="str">
        <f>IF(Sheet1!E14=TRUE,'Background Chem'!E14,"")</f>
        <v/>
      </c>
      <c r="F14" t="str">
        <f>IF(Sheet1!F14=TRUE,'Background Chem'!F14,"")</f>
        <v/>
      </c>
      <c r="G14" t="str">
        <f>IF(Sheet1!G14=TRUE,'Background Chem'!G14,"")</f>
        <v/>
      </c>
      <c r="H14" t="str">
        <f>IF(Sheet1!H14=TRUE,'Background Chem'!H14,"")</f>
        <v/>
      </c>
      <c r="I14" t="str">
        <f>IF(Sheet1!I14=TRUE,'Background Chem'!I14,"")</f>
        <v/>
      </c>
      <c r="J14" t="str">
        <f>IF(Sheet1!J14=TRUE,'Background Chem'!J14,"")</f>
        <v/>
      </c>
      <c r="K14" t="str">
        <f>IF(Sheet1!K14=TRUE,'Background Chem'!K14,"")</f>
        <v/>
      </c>
      <c r="L14" t="str">
        <f>IF(Sheet1!L14=TRUE,'Background Chem'!L14,"")</f>
        <v/>
      </c>
      <c r="M14" t="str">
        <f>IF(Sheet1!M14=TRUE,'Background Chem'!M14,"")</f>
        <v/>
      </c>
      <c r="N14" t="str">
        <f>IF(Sheet1!N14=TRUE,'Background Chem'!N14,"")</f>
        <v/>
      </c>
    </row>
    <row r="15" spans="4:14">
      <c r="D15" t="str">
        <f>IF(Sheet1!D15=TRUE,'Background Chem'!D15,"")</f>
        <v/>
      </c>
      <c r="E15" t="str">
        <f>IF(Sheet1!E15=TRUE,'Background Chem'!E15,"")</f>
        <v>&lt; 0.1</v>
      </c>
      <c r="F15" t="str">
        <f>IF(Sheet1!F15=TRUE,'Background Chem'!F15,"")</f>
        <v>&lt; 0.1</v>
      </c>
      <c r="G15" t="str">
        <f>IF(Sheet1!G15=TRUE,'Background Chem'!G15,"")</f>
        <v>&lt; 0.1</v>
      </c>
      <c r="H15" t="str">
        <f>IF(Sheet1!H15=TRUE,'Background Chem'!H15,"")</f>
        <v/>
      </c>
      <c r="I15" t="str">
        <f>IF(Sheet1!I15=TRUE,'Background Chem'!I15,"")</f>
        <v>&lt; 0.1</v>
      </c>
      <c r="J15" t="str">
        <f>IF(Sheet1!J15=TRUE,'Background Chem'!J15,"")</f>
        <v/>
      </c>
      <c r="K15" t="str">
        <f>IF(Sheet1!K15=TRUE,'Background Chem'!K15,"")</f>
        <v/>
      </c>
      <c r="L15" t="str">
        <f>IF(Sheet1!L15=TRUE,'Background Chem'!L15,"")</f>
        <v/>
      </c>
      <c r="M15" t="str">
        <f>IF(Sheet1!M15=TRUE,'Background Chem'!M15,"")</f>
        <v/>
      </c>
      <c r="N15" t="str">
        <f>IF(Sheet1!N15=TRUE,'Background Chem'!N15,"")</f>
        <v/>
      </c>
    </row>
    <row r="16" spans="4:14">
      <c r="D16" t="str">
        <f>IF(Sheet1!D16=TRUE,'Background Chem'!D16,"")</f>
        <v>&lt; 0.1</v>
      </c>
      <c r="E16" t="str">
        <f>IF(Sheet1!E16=TRUE,'Background Chem'!E16,"")</f>
        <v>&lt; 0.1</v>
      </c>
      <c r="F16" t="str">
        <f>IF(Sheet1!F16=TRUE,'Background Chem'!F16,"")</f>
        <v>&lt; 0.1</v>
      </c>
      <c r="G16" t="str">
        <f>IF(Sheet1!G16=TRUE,'Background Chem'!G16,"")</f>
        <v/>
      </c>
      <c r="H16" t="str">
        <f>IF(Sheet1!H16=TRUE,'Background Chem'!H16,"")</f>
        <v/>
      </c>
      <c r="I16" t="str">
        <f>IF(Sheet1!I16=TRUE,'Background Chem'!I16,"")</f>
        <v/>
      </c>
      <c r="J16" t="str">
        <f>IF(Sheet1!J16=TRUE,'Background Chem'!J16,"")</f>
        <v/>
      </c>
      <c r="K16" t="str">
        <f>IF(Sheet1!K16=TRUE,'Background Chem'!K16,"")</f>
        <v>&lt; 0.1</v>
      </c>
      <c r="L16" t="str">
        <f>IF(Sheet1!L16=TRUE,'Background Chem'!L16,"")</f>
        <v>&lt; 0.1</v>
      </c>
      <c r="M16" t="str">
        <f>IF(Sheet1!M16=TRUE,'Background Chem'!M16,"")</f>
        <v>&lt; 0.1</v>
      </c>
      <c r="N16" t="str">
        <f>IF(Sheet1!N16=TRUE,'Background Chem'!N16,"")</f>
        <v/>
      </c>
    </row>
    <row r="17" spans="4:14">
      <c r="D17" t="str">
        <f>IF(Sheet1!D17=TRUE,'Background Chem'!D17,"")</f>
        <v>&lt; 0.1</v>
      </c>
      <c r="E17" t="str">
        <f>IF(Sheet1!E17=TRUE,'Background Chem'!E17,"")</f>
        <v>&lt; 0.1</v>
      </c>
      <c r="F17" t="str">
        <f>IF(Sheet1!F17=TRUE,'Background Chem'!F17,"")</f>
        <v>&lt; 0.1</v>
      </c>
      <c r="G17" t="str">
        <f>IF(Sheet1!G17=TRUE,'Background Chem'!G17,"")</f>
        <v>&lt; 0.1</v>
      </c>
      <c r="H17" t="str">
        <f>IF(Sheet1!H17=TRUE,'Background Chem'!H17,"")</f>
        <v>&lt; 0.1</v>
      </c>
      <c r="I17" t="str">
        <f>IF(Sheet1!I17=TRUE,'Background Chem'!I17,"")</f>
        <v/>
      </c>
      <c r="J17" t="str">
        <f>IF(Sheet1!J17=TRUE,'Background Chem'!J17,"")</f>
        <v>&lt; 0.1</v>
      </c>
      <c r="K17" t="str">
        <f>IF(Sheet1!K17=TRUE,'Background Chem'!K17,"")</f>
        <v>&lt; 0.1</v>
      </c>
      <c r="L17" t="str">
        <f>IF(Sheet1!L17=TRUE,'Background Chem'!L17,"")</f>
        <v>&lt; 0.1</v>
      </c>
      <c r="M17" t="str">
        <f>IF(Sheet1!M17=TRUE,'Background Chem'!M17,"")</f>
        <v/>
      </c>
      <c r="N17" t="str">
        <f>IF(Sheet1!N17=TRUE,'Background Chem'!N17,"")</f>
        <v/>
      </c>
    </row>
    <row r="18" spans="4:14">
      <c r="D18" t="str">
        <f>IF(Sheet1!D18=TRUE,'Background Chem'!D18,"")</f>
        <v>&lt; 0.1</v>
      </c>
      <c r="E18" t="str">
        <f>IF(Sheet1!E18=TRUE,'Background Chem'!E18,"")</f>
        <v/>
      </c>
      <c r="F18" t="str">
        <f>IF(Sheet1!F18=TRUE,'Background Chem'!F18,"")</f>
        <v>&lt; 0.1</v>
      </c>
      <c r="G18" t="str">
        <f>IF(Sheet1!G18=TRUE,'Background Chem'!G18,"")</f>
        <v>&lt; 0.1</v>
      </c>
      <c r="H18" t="str">
        <f>IF(Sheet1!H18=TRUE,'Background Chem'!H18,"")</f>
        <v>&lt; 0.1</v>
      </c>
      <c r="I18" t="str">
        <f>IF(Sheet1!I18=TRUE,'Background Chem'!I18,"")</f>
        <v>&lt; 0.1</v>
      </c>
      <c r="J18" t="str">
        <f>IF(Sheet1!J18=TRUE,'Background Chem'!J18,"")</f>
        <v>&lt; 0.1</v>
      </c>
      <c r="K18" t="str">
        <f>IF(Sheet1!K18=TRUE,'Background Chem'!K18,"")</f>
        <v>&lt; 0.1</v>
      </c>
      <c r="L18" t="str">
        <f>IF(Sheet1!L18=TRUE,'Background Chem'!L18,"")</f>
        <v/>
      </c>
      <c r="M18" t="str">
        <f>IF(Sheet1!M18=TRUE,'Background Chem'!M18,"")</f>
        <v>&lt; 0.1</v>
      </c>
      <c r="N18" t="str">
        <f>IF(Sheet1!N18=TRUE,'Background Chem'!N18,"")</f>
        <v/>
      </c>
    </row>
    <row r="19" spans="4:14">
      <c r="D19" t="str">
        <f>IF(Sheet1!D19=TRUE,'Background Chem'!D19,"")</f>
        <v>&lt; 0.1</v>
      </c>
      <c r="E19" t="str">
        <f>IF(Sheet1!E19=TRUE,'Background Chem'!E19,"")</f>
        <v>&lt; 0.1</v>
      </c>
      <c r="F19" t="str">
        <f>IF(Sheet1!F19=TRUE,'Background Chem'!F19,"")</f>
        <v>&lt; 0.1</v>
      </c>
      <c r="G19" t="str">
        <f>IF(Sheet1!G19=TRUE,'Background Chem'!G19,"")</f>
        <v>&lt; 0.1</v>
      </c>
      <c r="H19" t="str">
        <f>IF(Sheet1!H19=TRUE,'Background Chem'!H19,"")</f>
        <v>&lt; 0.1</v>
      </c>
      <c r="I19" t="str">
        <f>IF(Sheet1!I19=TRUE,'Background Chem'!I19,"")</f>
        <v/>
      </c>
      <c r="J19" t="str">
        <f>IF(Sheet1!J19=TRUE,'Background Chem'!J19,"")</f>
        <v>&lt; 0.1</v>
      </c>
      <c r="K19" t="str">
        <f>IF(Sheet1!K19=TRUE,'Background Chem'!K19,"")</f>
        <v>&lt; 0.1</v>
      </c>
      <c r="L19" t="str">
        <f>IF(Sheet1!L19=TRUE,'Background Chem'!L19,"")</f>
        <v>&lt; 0.1</v>
      </c>
      <c r="M19" t="str">
        <f>IF(Sheet1!M19=TRUE,'Background Chem'!M19,"")</f>
        <v>&lt; 0.1</v>
      </c>
      <c r="N19" t="str">
        <f>IF(Sheet1!N19=TRUE,'Background Chem'!N19,"")</f>
        <v/>
      </c>
    </row>
    <row r="20" spans="4:14">
      <c r="D20" t="str">
        <f>IF(Sheet1!D20=TRUE,'Background Chem'!D20,"")</f>
        <v>&lt; 2</v>
      </c>
      <c r="E20" t="str">
        <f>IF(Sheet1!E20=TRUE,'Background Chem'!E20,"")</f>
        <v>&lt; 2</v>
      </c>
      <c r="F20" t="str">
        <f>IF(Sheet1!F20=TRUE,'Background Chem'!F20,"")</f>
        <v/>
      </c>
      <c r="G20" t="str">
        <f>IF(Sheet1!G20=TRUE,'Background Chem'!G20,"")</f>
        <v>&lt; 2</v>
      </c>
      <c r="H20" t="str">
        <f>IF(Sheet1!H20=TRUE,'Background Chem'!H20,"")</f>
        <v>&lt; 2</v>
      </c>
      <c r="I20" t="str">
        <f>IF(Sheet1!I20=TRUE,'Background Chem'!I20,"")</f>
        <v>&lt; 2</v>
      </c>
      <c r="J20" t="str">
        <f>IF(Sheet1!J20=TRUE,'Background Chem'!J20,"")</f>
        <v>&lt; 2</v>
      </c>
      <c r="K20" t="str">
        <f>IF(Sheet1!K20=TRUE,'Background Chem'!K20,"")</f>
        <v>&lt; 2</v>
      </c>
      <c r="L20" t="str">
        <f>IF(Sheet1!L20=TRUE,'Background Chem'!L20,"")</f>
        <v>&lt; 2</v>
      </c>
      <c r="M20" t="str">
        <f>IF(Sheet1!M20=TRUE,'Background Chem'!M20,"")</f>
        <v>&lt; 2</v>
      </c>
      <c r="N20" t="str">
        <f>IF(Sheet1!N20=TRUE,'Background Chem'!N20,"")</f>
        <v/>
      </c>
    </row>
    <row r="21" spans="4:14">
      <c r="D21" t="str">
        <f>IF(Sheet1!D21=TRUE,'Background Chem'!D21,"")</f>
        <v>&lt; 2</v>
      </c>
      <c r="E21" t="str">
        <f>IF(Sheet1!E21=TRUE,'Background Chem'!E21,"")</f>
        <v>&lt; 2</v>
      </c>
      <c r="F21" t="str">
        <f>IF(Sheet1!F21=TRUE,'Background Chem'!F21,"")</f>
        <v>&lt; 2</v>
      </c>
      <c r="G21" t="str">
        <f>IF(Sheet1!G21=TRUE,'Background Chem'!G21,"")</f>
        <v>&lt; 2</v>
      </c>
      <c r="H21" t="str">
        <f>IF(Sheet1!H21=TRUE,'Background Chem'!H21,"")</f>
        <v>&lt; 2</v>
      </c>
      <c r="I21" t="str">
        <f>IF(Sheet1!I21=TRUE,'Background Chem'!I21,"")</f>
        <v>&lt; 2</v>
      </c>
      <c r="J21" t="str">
        <f>IF(Sheet1!J21=TRUE,'Background Chem'!J21,"")</f>
        <v>&lt; 2</v>
      </c>
      <c r="K21" t="str">
        <f>IF(Sheet1!K21=TRUE,'Background Chem'!K21,"")</f>
        <v>&lt; 2</v>
      </c>
      <c r="L21" t="str">
        <f>IF(Sheet1!L21=TRUE,'Background Chem'!L21,"")</f>
        <v/>
      </c>
      <c r="M21" t="str">
        <f>IF(Sheet1!M21=TRUE,'Background Chem'!M21,"")</f>
        <v>&lt; 2</v>
      </c>
      <c r="N21" t="str">
        <f>IF(Sheet1!N21=TRUE,'Background Chem'!N21,"")</f>
        <v/>
      </c>
    </row>
    <row r="22" spans="4:14">
      <c r="D22" t="str">
        <f>IF(Sheet1!D22=TRUE,'Background Chem'!D22,"")</f>
        <v>&lt; 2</v>
      </c>
      <c r="E22" t="str">
        <f>IF(Sheet1!E22=TRUE,'Background Chem'!E22,"")</f>
        <v>&lt; 2</v>
      </c>
      <c r="F22" t="str">
        <f>IF(Sheet1!F22=TRUE,'Background Chem'!F22,"")</f>
        <v>&lt; 2</v>
      </c>
      <c r="G22" t="str">
        <f>IF(Sheet1!G22=TRUE,'Background Chem'!G22,"")</f>
        <v/>
      </c>
      <c r="H22" t="str">
        <f>IF(Sheet1!H22=TRUE,'Background Chem'!H22,"")</f>
        <v>&lt; 2</v>
      </c>
      <c r="I22" t="str">
        <f>IF(Sheet1!I22=TRUE,'Background Chem'!I22,"")</f>
        <v>&lt; 2</v>
      </c>
      <c r="J22" t="str">
        <f>IF(Sheet1!J22=TRUE,'Background Chem'!J22,"")</f>
        <v>&lt; 2</v>
      </c>
      <c r="K22" t="str">
        <f>IF(Sheet1!K22=TRUE,'Background Chem'!K22,"")</f>
        <v>&lt; 2</v>
      </c>
      <c r="L22" t="str">
        <f>IF(Sheet1!L22=TRUE,'Background Chem'!L22,"")</f>
        <v>&lt; 2</v>
      </c>
      <c r="M22" t="str">
        <f>IF(Sheet1!M22=TRUE,'Background Chem'!M22,"")</f>
        <v/>
      </c>
      <c r="N22" t="str">
        <f>IF(Sheet1!N22=TRUE,'Background Chem'!N22,"")</f>
        <v/>
      </c>
    </row>
    <row r="23" spans="4:14">
      <c r="D23" t="str">
        <f>IF(Sheet1!D23=TRUE,'Background Chem'!D23,"")</f>
        <v>&lt; 2</v>
      </c>
      <c r="E23" t="str">
        <f>IF(Sheet1!E23=TRUE,'Background Chem'!E23,"")</f>
        <v>&lt; 2</v>
      </c>
      <c r="F23" t="str">
        <f>IF(Sheet1!F23=TRUE,'Background Chem'!F23,"")</f>
        <v>&lt; 2</v>
      </c>
      <c r="G23" t="str">
        <f>IF(Sheet1!G23=TRUE,'Background Chem'!G23,"")</f>
        <v/>
      </c>
      <c r="H23" t="str">
        <f>IF(Sheet1!H23=TRUE,'Background Chem'!H23,"")</f>
        <v>&lt; 2</v>
      </c>
      <c r="I23" t="str">
        <f>IF(Sheet1!I23=TRUE,'Background Chem'!I23,"")</f>
        <v>&lt; 2</v>
      </c>
      <c r="J23" t="str">
        <f>IF(Sheet1!J23=TRUE,'Background Chem'!J23,"")</f>
        <v>&lt; 2</v>
      </c>
      <c r="K23" t="str">
        <f>IF(Sheet1!K23=TRUE,'Background Chem'!K23,"")</f>
        <v>&lt; 2</v>
      </c>
      <c r="L23" t="str">
        <f>IF(Sheet1!L23=TRUE,'Background Chem'!L23,"")</f>
        <v>&lt; 2</v>
      </c>
      <c r="M23" t="str">
        <f>IF(Sheet1!M23=TRUE,'Background Chem'!M23,"")</f>
        <v>&lt; 2</v>
      </c>
      <c r="N23" t="str">
        <f>IF(Sheet1!N23=TRUE,'Background Chem'!N23,"")</f>
        <v/>
      </c>
    </row>
    <row r="24" spans="4:14">
      <c r="D24" t="str">
        <f>IF(Sheet1!D24=TRUE,'Background Chem'!D24,"")</f>
        <v>&lt; 2</v>
      </c>
      <c r="E24" t="str">
        <f>IF(Sheet1!E24=TRUE,'Background Chem'!E24,"")</f>
        <v/>
      </c>
      <c r="F24" t="str">
        <f>IF(Sheet1!F24=TRUE,'Background Chem'!F24,"")</f>
        <v>&lt; 2</v>
      </c>
      <c r="G24" t="str">
        <f>IF(Sheet1!G24=TRUE,'Background Chem'!G24,"")</f>
        <v>&lt; 2</v>
      </c>
      <c r="H24" t="str">
        <f>IF(Sheet1!H24=TRUE,'Background Chem'!H24,"")</f>
        <v>&lt; 2</v>
      </c>
      <c r="I24" t="str">
        <f>IF(Sheet1!I24=TRUE,'Background Chem'!I24,"")</f>
        <v>&lt; 2</v>
      </c>
      <c r="J24" t="str">
        <f>IF(Sheet1!J24=TRUE,'Background Chem'!J24,"")</f>
        <v>&lt; 2</v>
      </c>
      <c r="K24" t="str">
        <f>IF(Sheet1!K24=TRUE,'Background Chem'!K24,"")</f>
        <v>&lt; 2</v>
      </c>
      <c r="L24" t="str">
        <f>IF(Sheet1!L24=TRUE,'Background Chem'!L24,"")</f>
        <v>&lt; 2</v>
      </c>
      <c r="M24" t="str">
        <f>IF(Sheet1!M24=TRUE,'Background Chem'!M24,"")</f>
        <v>&lt; 2</v>
      </c>
      <c r="N24" t="str">
        <f>IF(Sheet1!N24=TRUE,'Background Chem'!N24,"")</f>
        <v/>
      </c>
    </row>
    <row r="25" spans="4:14">
      <c r="D25" t="str">
        <f>IF(Sheet1!D25=TRUE,'Background Chem'!D25,"")</f>
        <v>&lt; 2</v>
      </c>
      <c r="E25" t="str">
        <f>IF(Sheet1!E25=TRUE,'Background Chem'!E25,"")</f>
        <v>&lt; 2</v>
      </c>
      <c r="F25" t="str">
        <f>IF(Sheet1!F25=TRUE,'Background Chem'!F25,"")</f>
        <v>&lt; 2</v>
      </c>
      <c r="G25" t="str">
        <f>IF(Sheet1!G25=TRUE,'Background Chem'!G25,"")</f>
        <v>&lt; 2</v>
      </c>
      <c r="H25" t="str">
        <f>IF(Sheet1!H25=TRUE,'Background Chem'!H25,"")</f>
        <v>&lt; 2</v>
      </c>
      <c r="I25" t="str">
        <f>IF(Sheet1!I25=TRUE,'Background Chem'!I25,"")</f>
        <v>&lt; 2</v>
      </c>
      <c r="J25" t="str">
        <f>IF(Sheet1!J25=TRUE,'Background Chem'!J25,"")</f>
        <v>&lt; 2</v>
      </c>
      <c r="K25" t="str">
        <f>IF(Sheet1!K25=TRUE,'Background Chem'!K25,"")</f>
        <v>&lt; 2</v>
      </c>
      <c r="L25" t="str">
        <f>IF(Sheet1!L25=TRUE,'Background Chem'!L25,"")</f>
        <v>&lt; 2</v>
      </c>
      <c r="M25" t="str">
        <f>IF(Sheet1!M25=TRUE,'Background Chem'!M25,"")</f>
        <v>&lt; 2</v>
      </c>
      <c r="N25" t="str">
        <f>IF(Sheet1!N25=TRUE,'Background Chem'!N25,"")</f>
        <v/>
      </c>
    </row>
    <row r="26" spans="4:14">
      <c r="D26" t="str">
        <f>IF(Sheet1!D26=TRUE,'Background Chem'!D26,"")</f>
        <v>&lt; 2</v>
      </c>
      <c r="E26" t="str">
        <f>IF(Sheet1!E26=TRUE,'Background Chem'!E26,"")</f>
        <v>&lt; 2</v>
      </c>
      <c r="F26" t="str">
        <f>IF(Sheet1!F26=TRUE,'Background Chem'!F26,"")</f>
        <v>&lt; 2</v>
      </c>
      <c r="G26" t="str">
        <f>IF(Sheet1!G26=TRUE,'Background Chem'!G26,"")</f>
        <v>&lt; 2</v>
      </c>
      <c r="H26" t="str">
        <f>IF(Sheet1!H26=TRUE,'Background Chem'!H26,"")</f>
        <v>&lt; 2</v>
      </c>
      <c r="I26" t="str">
        <f>IF(Sheet1!I26=TRUE,'Background Chem'!I26,"")</f>
        <v>&lt; 2</v>
      </c>
      <c r="J26" t="str">
        <f>IF(Sheet1!J26=TRUE,'Background Chem'!J26,"")</f>
        <v/>
      </c>
      <c r="K26" t="str">
        <f>IF(Sheet1!K26=TRUE,'Background Chem'!K26,"")</f>
        <v>&lt; 2</v>
      </c>
      <c r="L26" t="str">
        <f>IF(Sheet1!L26=TRUE,'Background Chem'!L26,"")</f>
        <v>&lt; 2</v>
      </c>
      <c r="M26" t="str">
        <f>IF(Sheet1!M26=TRUE,'Background Chem'!M26,"")</f>
        <v>&lt; 2</v>
      </c>
      <c r="N26" t="str">
        <f>IF(Sheet1!N26=TRUE,'Background Chem'!N26,"")</f>
        <v/>
      </c>
    </row>
    <row r="27" spans="4:14">
      <c r="D27" t="str">
        <f>IF(Sheet1!D27=TRUE,'Background Chem'!D27,"")</f>
        <v>&lt; 2</v>
      </c>
      <c r="E27" t="str">
        <f>IF(Sheet1!E27=TRUE,'Background Chem'!E27,"")</f>
        <v>&lt; 2</v>
      </c>
      <c r="F27" t="str">
        <f>IF(Sheet1!F27=TRUE,'Background Chem'!F27,"")</f>
        <v>&lt; 2</v>
      </c>
      <c r="G27" t="str">
        <f>IF(Sheet1!G27=TRUE,'Background Chem'!G27,"")</f>
        <v>&lt; 2</v>
      </c>
      <c r="H27" t="str">
        <f>IF(Sheet1!H27=TRUE,'Background Chem'!H27,"")</f>
        <v>&lt; 2</v>
      </c>
      <c r="I27" t="str">
        <f>IF(Sheet1!I27=TRUE,'Background Chem'!I27,"")</f>
        <v>&lt; 2</v>
      </c>
      <c r="J27" t="str">
        <f>IF(Sheet1!J27=TRUE,'Background Chem'!J27,"")</f>
        <v>&lt; 2</v>
      </c>
      <c r="K27" t="str">
        <f>IF(Sheet1!K27=TRUE,'Background Chem'!K27,"")</f>
        <v>&lt; 2</v>
      </c>
      <c r="L27" t="str">
        <f>IF(Sheet1!L27=TRUE,'Background Chem'!L27,"")</f>
        <v/>
      </c>
      <c r="M27" t="str">
        <f>IF(Sheet1!M27=TRUE,'Background Chem'!M27,"")</f>
        <v>&lt; 2</v>
      </c>
      <c r="N27" t="str">
        <f>IF(Sheet1!N27=TRUE,'Background Chem'!N27,"")</f>
        <v/>
      </c>
    </row>
    <row r="28" spans="4:14">
      <c r="D28" t="str">
        <f>IF(Sheet1!D28=TRUE,'Background Chem'!D28,"")</f>
        <v/>
      </c>
      <c r="E28" t="str">
        <f>IF(Sheet1!E28=TRUE,'Background Chem'!E28,"")</f>
        <v>&lt; 2</v>
      </c>
      <c r="F28" t="str">
        <f>IF(Sheet1!F28=TRUE,'Background Chem'!F28,"")</f>
        <v>&lt; 2</v>
      </c>
      <c r="G28" t="str">
        <f>IF(Sheet1!G28=TRUE,'Background Chem'!G28,"")</f>
        <v>&lt; 2</v>
      </c>
      <c r="H28" t="str">
        <f>IF(Sheet1!H28=TRUE,'Background Chem'!H28,"")</f>
        <v>&lt; 2</v>
      </c>
      <c r="I28" t="str">
        <f>IF(Sheet1!I28=TRUE,'Background Chem'!I28,"")</f>
        <v>&lt; 2</v>
      </c>
      <c r="J28" t="str">
        <f>IF(Sheet1!J28=TRUE,'Background Chem'!J28,"")</f>
        <v>&lt; 2</v>
      </c>
      <c r="K28" t="str">
        <f>IF(Sheet1!K28=TRUE,'Background Chem'!K28,"")</f>
        <v>&lt; 2</v>
      </c>
      <c r="L28" t="str">
        <f>IF(Sheet1!L28=TRUE,'Background Chem'!L28,"")</f>
        <v>&lt; 2</v>
      </c>
      <c r="M28" t="str">
        <f>IF(Sheet1!M28=TRUE,'Background Chem'!M28,"")</f>
        <v>&lt; 2</v>
      </c>
      <c r="N28" t="str">
        <f>IF(Sheet1!N28=TRUE,'Background Chem'!N28,"")</f>
        <v/>
      </c>
    </row>
    <row r="29" spans="4:14">
      <c r="D29" t="str">
        <f>IF(Sheet1!D29=TRUE,'Background Chem'!D29,"")</f>
        <v>&lt; 2</v>
      </c>
      <c r="E29" t="str">
        <f>IF(Sheet1!E29=TRUE,'Background Chem'!E29,"")</f>
        <v>&lt; 2</v>
      </c>
      <c r="F29" t="str">
        <f>IF(Sheet1!F29=TRUE,'Background Chem'!F29,"")</f>
        <v>&lt; 2</v>
      </c>
      <c r="G29" t="str">
        <f>IF(Sheet1!G29=TRUE,'Background Chem'!G29,"")</f>
        <v>&lt; 2</v>
      </c>
      <c r="H29" t="str">
        <f>IF(Sheet1!H29=TRUE,'Background Chem'!H29,"")</f>
        <v>&lt; 2</v>
      </c>
      <c r="I29" t="str">
        <f>IF(Sheet1!I29=TRUE,'Background Chem'!I29,"")</f>
        <v>&lt; 2</v>
      </c>
      <c r="J29" t="str">
        <f>IF(Sheet1!J29=TRUE,'Background Chem'!J29,"")</f>
        <v>&lt; 2</v>
      </c>
      <c r="K29" t="str">
        <f>IF(Sheet1!K29=TRUE,'Background Chem'!K29,"")</f>
        <v>&lt; 2</v>
      </c>
      <c r="L29" t="str">
        <f>IF(Sheet1!L29=TRUE,'Background Chem'!L29,"")</f>
        <v>&lt; 2</v>
      </c>
      <c r="M29" t="str">
        <f>IF(Sheet1!M29=TRUE,'Background Chem'!M29,"")</f>
        <v/>
      </c>
      <c r="N29" t="str">
        <f>IF(Sheet1!N29=TRUE,'Background Chem'!N29,"")</f>
        <v/>
      </c>
    </row>
    <row r="30" spans="4:14">
      <c r="D30" t="str">
        <f>IF(Sheet1!D30=TRUE,'Background Chem'!D30,"")</f>
        <v>&lt; 2</v>
      </c>
      <c r="E30" t="str">
        <f>IF(Sheet1!E30=TRUE,'Background Chem'!E30,"")</f>
        <v>&lt; 2</v>
      </c>
      <c r="F30" t="str">
        <f>IF(Sheet1!F30=TRUE,'Background Chem'!F30,"")</f>
        <v>&lt; 2</v>
      </c>
      <c r="G30" t="str">
        <f>IF(Sheet1!G30=TRUE,'Background Chem'!G30,"")</f>
        <v>&lt; 2</v>
      </c>
      <c r="H30" t="str">
        <f>IF(Sheet1!H30=TRUE,'Background Chem'!H30,"")</f>
        <v>&lt; 2</v>
      </c>
      <c r="I30" t="str">
        <f>IF(Sheet1!I30=TRUE,'Background Chem'!I30,"")</f>
        <v>&lt; 2</v>
      </c>
      <c r="J30" t="str">
        <f>IF(Sheet1!J30=TRUE,'Background Chem'!J30,"")</f>
        <v>&lt; 2</v>
      </c>
      <c r="K30" t="str">
        <f>IF(Sheet1!K30=TRUE,'Background Chem'!K30,"")</f>
        <v>&lt; 2</v>
      </c>
      <c r="L30" t="str">
        <f>IF(Sheet1!L30=TRUE,'Background Chem'!L30,"")</f>
        <v>&lt; 2</v>
      </c>
      <c r="M30" t="str">
        <f>IF(Sheet1!M30=TRUE,'Background Chem'!M30,"")</f>
        <v/>
      </c>
      <c r="N30" t="str">
        <f>IF(Sheet1!N30=TRUE,'Background Chem'!N30,"")</f>
        <v/>
      </c>
    </row>
    <row r="31" spans="4:14">
      <c r="D31" t="str">
        <f>IF(Sheet1!D31=TRUE,'Background Chem'!D31,"")</f>
        <v/>
      </c>
      <c r="E31" t="str">
        <f>IF(Sheet1!E31=TRUE,'Background Chem'!E31,"")</f>
        <v>&lt; 2</v>
      </c>
      <c r="F31" t="str">
        <f>IF(Sheet1!F31=TRUE,'Background Chem'!F31,"")</f>
        <v>&lt; 2</v>
      </c>
      <c r="G31" t="str">
        <f>IF(Sheet1!G31=TRUE,'Background Chem'!G31,"")</f>
        <v>&lt; 2</v>
      </c>
      <c r="H31" t="str">
        <f>IF(Sheet1!H31=TRUE,'Background Chem'!H31,"")</f>
        <v>&lt; 2</v>
      </c>
      <c r="I31" t="str">
        <f>IF(Sheet1!I31=TRUE,'Background Chem'!I31,"")</f>
        <v>&lt; 2</v>
      </c>
      <c r="J31" t="str">
        <f>IF(Sheet1!J31=TRUE,'Background Chem'!J31,"")</f>
        <v/>
      </c>
      <c r="K31" t="str">
        <f>IF(Sheet1!K31=TRUE,'Background Chem'!K31,"")</f>
        <v>&lt; 2</v>
      </c>
      <c r="L31" t="str">
        <f>IF(Sheet1!L31=TRUE,'Background Chem'!L31,"")</f>
        <v>&lt; 2</v>
      </c>
      <c r="M31" t="str">
        <f>IF(Sheet1!M31=TRUE,'Background Chem'!M31,"")</f>
        <v/>
      </c>
      <c r="N31" t="str">
        <f>IF(Sheet1!N31=TRUE,'Background Chem'!N31,"")</f>
        <v/>
      </c>
    </row>
    <row r="32" spans="4:14">
      <c r="D32" t="str">
        <f>IF(Sheet1!D32=TRUE,'Background Chem'!D32,"")</f>
        <v/>
      </c>
      <c r="E32" t="str">
        <f>IF(Sheet1!E32=TRUE,'Background Chem'!E32,"")</f>
        <v/>
      </c>
      <c r="F32" t="str">
        <f>IF(Sheet1!F32=TRUE,'Background Chem'!F32,"")</f>
        <v/>
      </c>
      <c r="G32" t="str">
        <f>IF(Sheet1!G32=TRUE,'Background Chem'!G32,"")</f>
        <v/>
      </c>
      <c r="H32" t="str">
        <f>IF(Sheet1!H32=TRUE,'Background Chem'!H32,"")</f>
        <v/>
      </c>
      <c r="I32" t="str">
        <f>IF(Sheet1!I32=TRUE,'Background Chem'!I32,"")</f>
        <v/>
      </c>
      <c r="J32" t="str">
        <f>IF(Sheet1!J32=TRUE,'Background Chem'!J32,"")</f>
        <v/>
      </c>
      <c r="K32" t="str">
        <f>IF(Sheet1!K32=TRUE,'Background Chem'!K32,"")</f>
        <v/>
      </c>
      <c r="L32" t="str">
        <f>IF(Sheet1!L32=TRUE,'Background Chem'!L32,"")</f>
        <v/>
      </c>
      <c r="M32" t="str">
        <f>IF(Sheet1!M32=TRUE,'Background Chem'!M32,"")</f>
        <v/>
      </c>
      <c r="N32" t="str">
        <f>IF(Sheet1!N32=TRUE,'Background Chem'!N32,"")</f>
        <v/>
      </c>
    </row>
    <row r="33" spans="4:14">
      <c r="D33" t="str">
        <f>IF(Sheet1!D33=TRUE,'Background Chem'!D33,"")</f>
        <v/>
      </c>
      <c r="E33" t="str">
        <f>IF(Sheet1!E33=TRUE,'Background Chem'!E33,"")</f>
        <v/>
      </c>
      <c r="F33" t="str">
        <f>IF(Sheet1!F33=TRUE,'Background Chem'!F33,"")</f>
        <v/>
      </c>
      <c r="G33" t="str">
        <f>IF(Sheet1!G33=TRUE,'Background Chem'!G33,"")</f>
        <v/>
      </c>
      <c r="H33" t="str">
        <f>IF(Sheet1!H33=TRUE,'Background Chem'!H33,"")</f>
        <v/>
      </c>
      <c r="I33" t="str">
        <f>IF(Sheet1!I33=TRUE,'Background Chem'!I33,"")</f>
        <v/>
      </c>
      <c r="J33" t="str">
        <f>IF(Sheet1!J33=TRUE,'Background Chem'!J33,"")</f>
        <v/>
      </c>
      <c r="K33" t="str">
        <f>IF(Sheet1!K33=TRUE,'Background Chem'!K33,"")</f>
        <v/>
      </c>
      <c r="L33" t="str">
        <f>IF(Sheet1!L33=TRUE,'Background Chem'!L33,"")</f>
        <v/>
      </c>
      <c r="M33" t="str">
        <f>IF(Sheet1!M33=TRUE,'Background Chem'!M33,"")</f>
        <v/>
      </c>
      <c r="N33" t="str">
        <f>IF(Sheet1!N33=TRUE,'Background Chem'!N33,"")</f>
        <v/>
      </c>
    </row>
    <row r="34" spans="4:14">
      <c r="D34" t="str">
        <f>IF(Sheet1!D34=TRUE,'Background Chem'!D34,"")</f>
        <v/>
      </c>
      <c r="E34" t="str">
        <f>IF(Sheet1!E34=TRUE,'Background Chem'!E34,"")</f>
        <v/>
      </c>
      <c r="F34" t="str">
        <f>IF(Sheet1!F34=TRUE,'Background Chem'!F34,"")</f>
        <v/>
      </c>
      <c r="G34" t="str">
        <f>IF(Sheet1!G34=TRUE,'Background Chem'!G34,"")</f>
        <v/>
      </c>
      <c r="H34" t="str">
        <f>IF(Sheet1!H34=TRUE,'Background Chem'!H34,"")</f>
        <v/>
      </c>
      <c r="I34" t="str">
        <f>IF(Sheet1!I34=TRUE,'Background Chem'!I34,"")</f>
        <v/>
      </c>
      <c r="J34" t="str">
        <f>IF(Sheet1!J34=TRUE,'Background Chem'!J34,"")</f>
        <v/>
      </c>
      <c r="K34" t="str">
        <f>IF(Sheet1!K34=TRUE,'Background Chem'!K34,"")</f>
        <v/>
      </c>
      <c r="L34" t="str">
        <f>IF(Sheet1!L34=TRUE,'Background Chem'!L34,"")</f>
        <v/>
      </c>
      <c r="M34" t="str">
        <f>IF(Sheet1!M34=TRUE,'Background Chem'!M34,"")</f>
        <v/>
      </c>
      <c r="N34" t="str">
        <f>IF(Sheet1!N34=TRUE,'Background Chem'!N34,"")</f>
        <v/>
      </c>
    </row>
    <row r="35" spans="4:14">
      <c r="D35" t="str">
        <f>IF(Sheet1!D35=TRUE,'Background Chem'!D35,"")</f>
        <v/>
      </c>
      <c r="E35" t="str">
        <f>IF(Sheet1!E35=TRUE,'Background Chem'!E35,"")</f>
        <v/>
      </c>
      <c r="F35" t="str">
        <f>IF(Sheet1!F35=TRUE,'Background Chem'!F35,"")</f>
        <v/>
      </c>
      <c r="G35" t="str">
        <f>IF(Sheet1!G35=TRUE,'Background Chem'!G35,"")</f>
        <v/>
      </c>
      <c r="H35" t="str">
        <f>IF(Sheet1!H35=TRUE,'Background Chem'!H35,"")</f>
        <v/>
      </c>
      <c r="I35" t="str">
        <f>IF(Sheet1!I35=TRUE,'Background Chem'!I35,"")</f>
        <v/>
      </c>
      <c r="J35" t="str">
        <f>IF(Sheet1!J35=TRUE,'Background Chem'!J35,"")</f>
        <v/>
      </c>
      <c r="K35" t="str">
        <f>IF(Sheet1!K35=TRUE,'Background Chem'!K35,"")</f>
        <v/>
      </c>
      <c r="L35" t="str">
        <f>IF(Sheet1!L35=TRUE,'Background Chem'!L35,"")</f>
        <v/>
      </c>
      <c r="M35" t="str">
        <f>IF(Sheet1!M35=TRUE,'Background Chem'!M35,"")</f>
        <v/>
      </c>
      <c r="N35" t="str">
        <f>IF(Sheet1!N35=TRUE,'Background Chem'!N35,"")</f>
        <v/>
      </c>
    </row>
    <row r="36" spans="4:14">
      <c r="D36" t="str">
        <f>IF(Sheet1!D36=TRUE,'Background Chem'!D36,"")</f>
        <v/>
      </c>
      <c r="E36" t="str">
        <f>IF(Sheet1!E36=TRUE,'Background Chem'!E36,"")</f>
        <v/>
      </c>
      <c r="F36" t="str">
        <f>IF(Sheet1!F36=TRUE,'Background Chem'!F36,"")</f>
        <v/>
      </c>
      <c r="G36" t="str">
        <f>IF(Sheet1!G36=TRUE,'Background Chem'!G36,"")</f>
        <v/>
      </c>
      <c r="H36" t="str">
        <f>IF(Sheet1!H36=TRUE,'Background Chem'!H36,"")</f>
        <v/>
      </c>
      <c r="I36" t="str">
        <f>IF(Sheet1!I36=TRUE,'Background Chem'!I36,"")</f>
        <v/>
      </c>
      <c r="J36" t="str">
        <f>IF(Sheet1!J36=TRUE,'Background Chem'!J36,"")</f>
        <v/>
      </c>
      <c r="K36" t="str">
        <f>IF(Sheet1!K36=TRUE,'Background Chem'!K36,"")</f>
        <v/>
      </c>
      <c r="L36" t="str">
        <f>IF(Sheet1!L36=TRUE,'Background Chem'!L36,"")</f>
        <v/>
      </c>
      <c r="M36" t="str">
        <f>IF(Sheet1!M36=TRUE,'Background Chem'!M36,"")</f>
        <v/>
      </c>
      <c r="N36" t="str">
        <f>IF(Sheet1!N36=TRUE,'Background Chem'!N36,"")</f>
        <v/>
      </c>
    </row>
    <row r="37" spans="4:14">
      <c r="D37" t="str">
        <f>IF(Sheet1!D37=TRUE,'Background Chem'!D37,"")</f>
        <v/>
      </c>
      <c r="E37" t="str">
        <f>IF(Sheet1!E37=TRUE,'Background Chem'!E37,"")</f>
        <v/>
      </c>
      <c r="F37" t="str">
        <f>IF(Sheet1!F37=TRUE,'Background Chem'!F37,"")</f>
        <v/>
      </c>
      <c r="G37" t="str">
        <f>IF(Sheet1!G37=TRUE,'Background Chem'!G37,"")</f>
        <v/>
      </c>
      <c r="H37" t="str">
        <f>IF(Sheet1!H37=TRUE,'Background Chem'!H37,"")</f>
        <v/>
      </c>
      <c r="I37" t="str">
        <f>IF(Sheet1!I37=TRUE,'Background Chem'!I37,"")</f>
        <v/>
      </c>
      <c r="J37" t="str">
        <f>IF(Sheet1!J37=TRUE,'Background Chem'!J37,"")</f>
        <v/>
      </c>
      <c r="K37" t="str">
        <f>IF(Sheet1!K37=TRUE,'Background Chem'!K37,"")</f>
        <v/>
      </c>
      <c r="L37" t="str">
        <f>IF(Sheet1!L37=TRUE,'Background Chem'!L37,"")</f>
        <v/>
      </c>
      <c r="M37" t="str">
        <f>IF(Sheet1!M37=TRUE,'Background Chem'!M37,"")</f>
        <v/>
      </c>
      <c r="N37" t="str">
        <f>IF(Sheet1!N37=TRUE,'Background Chem'!N37,"")</f>
        <v/>
      </c>
    </row>
    <row r="38" spans="4:14">
      <c r="D38" t="str">
        <f>IF(Sheet1!D38=TRUE,'Background Chem'!D38,"")</f>
        <v/>
      </c>
      <c r="E38" t="str">
        <f>IF(Sheet1!E38=TRUE,'Background Chem'!E38,"")</f>
        <v/>
      </c>
      <c r="F38" t="str">
        <f>IF(Sheet1!F38=TRUE,'Background Chem'!F38,"")</f>
        <v/>
      </c>
      <c r="G38" t="str">
        <f>IF(Sheet1!G38=TRUE,'Background Chem'!G38,"")</f>
        <v/>
      </c>
      <c r="H38" t="str">
        <f>IF(Sheet1!H38=TRUE,'Background Chem'!H38,"")</f>
        <v/>
      </c>
      <c r="I38" t="str">
        <f>IF(Sheet1!I38=TRUE,'Background Chem'!I38,"")</f>
        <v/>
      </c>
      <c r="J38" t="str">
        <f>IF(Sheet1!J38=TRUE,'Background Chem'!J38,"")</f>
        <v/>
      </c>
      <c r="K38" t="str">
        <f>IF(Sheet1!K38=TRUE,'Background Chem'!K38,"")</f>
        <v/>
      </c>
      <c r="L38" t="str">
        <f>IF(Sheet1!L38=TRUE,'Background Chem'!L38,"")</f>
        <v/>
      </c>
      <c r="M38" t="str">
        <f>IF(Sheet1!M38=TRUE,'Background Chem'!M38,"")</f>
        <v/>
      </c>
      <c r="N38" t="str">
        <f>IF(Sheet1!N38=TRUE,'Background Chem'!N38,"")</f>
        <v/>
      </c>
    </row>
    <row r="39" spans="4:14">
      <c r="D39" t="str">
        <f>IF(Sheet1!D39=TRUE,'Background Chem'!D39,"")</f>
        <v/>
      </c>
      <c r="E39" t="str">
        <f>IF(Sheet1!E39=TRUE,'Background Chem'!E39,"")</f>
        <v/>
      </c>
      <c r="F39" t="str">
        <f>IF(Sheet1!F39=TRUE,'Background Chem'!F39,"")</f>
        <v/>
      </c>
      <c r="G39" t="str">
        <f>IF(Sheet1!G39=TRUE,'Background Chem'!G39,"")</f>
        <v/>
      </c>
      <c r="H39" t="str">
        <f>IF(Sheet1!H39=TRUE,'Background Chem'!H39,"")</f>
        <v/>
      </c>
      <c r="I39" t="str">
        <f>IF(Sheet1!I39=TRUE,'Background Chem'!I39,"")</f>
        <v/>
      </c>
      <c r="J39" t="str">
        <f>IF(Sheet1!J39=TRUE,'Background Chem'!J39,"")</f>
        <v/>
      </c>
      <c r="K39" t="str">
        <f>IF(Sheet1!K39=TRUE,'Background Chem'!K39,"")</f>
        <v/>
      </c>
      <c r="L39" t="str">
        <f>IF(Sheet1!L39=TRUE,'Background Chem'!L39,"")</f>
        <v/>
      </c>
      <c r="M39" t="str">
        <f>IF(Sheet1!M39=TRUE,'Background Chem'!M39,"")</f>
        <v/>
      </c>
      <c r="N39" t="str">
        <f>IF(Sheet1!N39=TRUE,'Background Chem'!N39,"")</f>
        <v/>
      </c>
    </row>
    <row r="40" spans="4:14">
      <c r="D40" t="str">
        <f>IF(Sheet1!D40=TRUE,'Background Chem'!D40,"")</f>
        <v/>
      </c>
      <c r="E40" t="str">
        <f>IF(Sheet1!E40=TRUE,'Background Chem'!E40,"")</f>
        <v/>
      </c>
      <c r="F40" t="str">
        <f>IF(Sheet1!F40=TRUE,'Background Chem'!F40,"")</f>
        <v/>
      </c>
      <c r="G40" t="str">
        <f>IF(Sheet1!G40=TRUE,'Background Chem'!G40,"")</f>
        <v/>
      </c>
      <c r="H40" t="str">
        <f>IF(Sheet1!H40=TRUE,'Background Chem'!H40,"")</f>
        <v/>
      </c>
      <c r="I40" t="str">
        <f>IF(Sheet1!I40=TRUE,'Background Chem'!I40,"")</f>
        <v/>
      </c>
      <c r="J40" t="str">
        <f>IF(Sheet1!J40=TRUE,'Background Chem'!J40,"")</f>
        <v/>
      </c>
      <c r="K40" t="str">
        <f>IF(Sheet1!K40=TRUE,'Background Chem'!K40,"")</f>
        <v/>
      </c>
      <c r="L40" t="str">
        <f>IF(Sheet1!L40=TRUE,'Background Chem'!L40,"")</f>
        <v/>
      </c>
      <c r="M40" t="str">
        <f>IF(Sheet1!M40=TRUE,'Background Chem'!M40,"")</f>
        <v/>
      </c>
      <c r="N40" t="str">
        <f>IF(Sheet1!N40=TRUE,'Background Chem'!N40,"")</f>
        <v/>
      </c>
    </row>
    <row r="41" spans="4:14">
      <c r="D41" t="str">
        <f>IF(Sheet1!D41=TRUE,'Background Chem'!D41,"")</f>
        <v/>
      </c>
      <c r="E41" t="str">
        <f>IF(Sheet1!E41=TRUE,'Background Chem'!E41,"")</f>
        <v/>
      </c>
      <c r="F41" t="str">
        <f>IF(Sheet1!F41=TRUE,'Background Chem'!F41,"")</f>
        <v/>
      </c>
      <c r="G41" t="str">
        <f>IF(Sheet1!G41=TRUE,'Background Chem'!G41,"")</f>
        <v/>
      </c>
      <c r="H41" t="str">
        <f>IF(Sheet1!H41=TRUE,'Background Chem'!H41,"")</f>
        <v/>
      </c>
      <c r="I41" t="str">
        <f>IF(Sheet1!I41=TRUE,'Background Chem'!I41,"")</f>
        <v/>
      </c>
      <c r="J41" t="str">
        <f>IF(Sheet1!J41=TRUE,'Background Chem'!J41,"")</f>
        <v/>
      </c>
      <c r="K41" t="str">
        <f>IF(Sheet1!K41=TRUE,'Background Chem'!K41,"")</f>
        <v/>
      </c>
      <c r="L41" t="str">
        <f>IF(Sheet1!L41=TRUE,'Background Chem'!L41,"")</f>
        <v/>
      </c>
      <c r="M41" t="str">
        <f>IF(Sheet1!M41=TRUE,'Background Chem'!M41,"")</f>
        <v/>
      </c>
      <c r="N41" t="str">
        <f>IF(Sheet1!N41=TRUE,'Background Chem'!N41,"")</f>
        <v/>
      </c>
    </row>
    <row r="42" spans="4:14">
      <c r="D42" t="str">
        <f>IF(Sheet1!D42=TRUE,'Background Chem'!D42,"")</f>
        <v/>
      </c>
      <c r="E42" t="str">
        <f>IF(Sheet1!E42=TRUE,'Background Chem'!E42,"")</f>
        <v/>
      </c>
      <c r="F42" t="str">
        <f>IF(Sheet1!F42=TRUE,'Background Chem'!F42,"")</f>
        <v/>
      </c>
      <c r="G42" t="str">
        <f>IF(Sheet1!G42=TRUE,'Background Chem'!G42,"")</f>
        <v/>
      </c>
      <c r="H42" t="str">
        <f>IF(Sheet1!H42=TRUE,'Background Chem'!H42,"")</f>
        <v/>
      </c>
      <c r="I42" t="str">
        <f>IF(Sheet1!I42=TRUE,'Background Chem'!I42,"")</f>
        <v/>
      </c>
      <c r="J42" t="str">
        <f>IF(Sheet1!J42=TRUE,'Background Chem'!J42,"")</f>
        <v/>
      </c>
      <c r="K42" t="str">
        <f>IF(Sheet1!K42=TRUE,'Background Chem'!K42,"")</f>
        <v/>
      </c>
      <c r="L42" t="str">
        <f>IF(Sheet1!L42=TRUE,'Background Chem'!L42,"")</f>
        <v/>
      </c>
      <c r="M42" t="str">
        <f>IF(Sheet1!M42=TRUE,'Background Chem'!M42,"")</f>
        <v/>
      </c>
      <c r="N42" t="str">
        <f>IF(Sheet1!N42=TRUE,'Background Chem'!N42,"")</f>
        <v/>
      </c>
    </row>
    <row r="43" spans="4:14">
      <c r="D43" t="str">
        <f>IF(Sheet1!D43=TRUE,'Background Chem'!D43,"")</f>
        <v/>
      </c>
      <c r="E43" t="str">
        <f>IF(Sheet1!E43=TRUE,'Background Chem'!E43,"")</f>
        <v/>
      </c>
      <c r="F43" t="str">
        <f>IF(Sheet1!F43=TRUE,'Background Chem'!F43,"")</f>
        <v/>
      </c>
      <c r="G43" t="str">
        <f>IF(Sheet1!G43=TRUE,'Background Chem'!G43,"")</f>
        <v/>
      </c>
      <c r="H43" t="str">
        <f>IF(Sheet1!H43=TRUE,'Background Chem'!H43,"")</f>
        <v/>
      </c>
      <c r="I43" t="str">
        <f>IF(Sheet1!I43=TRUE,'Background Chem'!I43,"")</f>
        <v/>
      </c>
      <c r="J43" t="str">
        <f>IF(Sheet1!J43=TRUE,'Background Chem'!J43,"")</f>
        <v/>
      </c>
      <c r="K43" t="str">
        <f>IF(Sheet1!K43=TRUE,'Background Chem'!K43,"")</f>
        <v/>
      </c>
      <c r="L43" t="str">
        <f>IF(Sheet1!L43=TRUE,'Background Chem'!L43,"")</f>
        <v/>
      </c>
      <c r="M43" t="str">
        <f>IF(Sheet1!M43=TRUE,'Background Chem'!M43,"")</f>
        <v/>
      </c>
      <c r="N43" t="str">
        <f>IF(Sheet1!N43=TRUE,'Background Chem'!N43,"")</f>
        <v/>
      </c>
    </row>
    <row r="44" spans="4:14">
      <c r="D44" t="str">
        <f>IF(Sheet1!D44=TRUE,'Background Chem'!D44,"")</f>
        <v/>
      </c>
      <c r="E44" t="str">
        <f>IF(Sheet1!E44=TRUE,'Background Chem'!E44,"")</f>
        <v/>
      </c>
      <c r="F44" t="str">
        <f>IF(Sheet1!F44=TRUE,'Background Chem'!F44,"")</f>
        <v/>
      </c>
      <c r="G44" t="str">
        <f>IF(Sheet1!G44=TRUE,'Background Chem'!G44,"")</f>
        <v/>
      </c>
      <c r="H44" t="str">
        <f>IF(Sheet1!H44=TRUE,'Background Chem'!H44,"")</f>
        <v/>
      </c>
      <c r="I44" t="str">
        <f>IF(Sheet1!I44=TRUE,'Background Chem'!I44,"")</f>
        <v/>
      </c>
      <c r="J44" t="str">
        <f>IF(Sheet1!J44=TRUE,'Background Chem'!J44,"")</f>
        <v/>
      </c>
      <c r="K44" t="str">
        <f>IF(Sheet1!K44=TRUE,'Background Chem'!K44,"")</f>
        <v/>
      </c>
      <c r="L44" t="str">
        <f>IF(Sheet1!L44=TRUE,'Background Chem'!L44,"")</f>
        <v/>
      </c>
      <c r="M44" t="str">
        <f>IF(Sheet1!M44=TRUE,'Background Chem'!M44,"")</f>
        <v/>
      </c>
      <c r="N44" t="str">
        <f>IF(Sheet1!N44=TRUE,'Background Chem'!N44,"")</f>
        <v/>
      </c>
    </row>
    <row r="45" spans="4:14">
      <c r="D45" t="str">
        <f>IF(Sheet1!D45=TRUE,'Background Chem'!D45,"")</f>
        <v/>
      </c>
      <c r="E45" t="str">
        <f>IF(Sheet1!E45=TRUE,'Background Chem'!E45,"")</f>
        <v/>
      </c>
      <c r="F45" t="str">
        <f>IF(Sheet1!F45=TRUE,'Background Chem'!F45,"")</f>
        <v/>
      </c>
      <c r="G45" t="str">
        <f>IF(Sheet1!G45=TRUE,'Background Chem'!G45,"")</f>
        <v/>
      </c>
      <c r="H45" t="str">
        <f>IF(Sheet1!H45=TRUE,'Background Chem'!H45,"")</f>
        <v/>
      </c>
      <c r="I45" t="str">
        <f>IF(Sheet1!I45=TRUE,'Background Chem'!I45,"")</f>
        <v/>
      </c>
      <c r="J45" t="str">
        <f>IF(Sheet1!J45=TRUE,'Background Chem'!J45,"")</f>
        <v/>
      </c>
      <c r="K45" t="str">
        <f>IF(Sheet1!K45=TRUE,'Background Chem'!K45,"")</f>
        <v/>
      </c>
      <c r="L45" t="str">
        <f>IF(Sheet1!L45=TRUE,'Background Chem'!L45,"")</f>
        <v/>
      </c>
      <c r="M45" t="str">
        <f>IF(Sheet1!M45=TRUE,'Background Chem'!M45,"")</f>
        <v/>
      </c>
      <c r="N45" t="str">
        <f>IF(Sheet1!N45=TRUE,'Background Chem'!N45,"")</f>
        <v/>
      </c>
    </row>
    <row r="46" spans="4:14">
      <c r="D46" t="str">
        <f>IF(Sheet1!D46=TRUE,'Background Chem'!D46,"")</f>
        <v/>
      </c>
      <c r="E46" t="str">
        <f>IF(Sheet1!E46=TRUE,'Background Chem'!E46,"")</f>
        <v/>
      </c>
      <c r="F46" t="str">
        <f>IF(Sheet1!F46=TRUE,'Background Chem'!F46,"")</f>
        <v/>
      </c>
      <c r="G46" t="str">
        <f>IF(Sheet1!G46=TRUE,'Background Chem'!G46,"")</f>
        <v/>
      </c>
      <c r="H46" t="str">
        <f>IF(Sheet1!H46=TRUE,'Background Chem'!H46,"")</f>
        <v/>
      </c>
      <c r="I46" t="str">
        <f>IF(Sheet1!I46=TRUE,'Background Chem'!I46,"")</f>
        <v/>
      </c>
      <c r="J46" t="str">
        <f>IF(Sheet1!J46=TRUE,'Background Chem'!J46,"")</f>
        <v/>
      </c>
      <c r="K46" t="str">
        <f>IF(Sheet1!K46=TRUE,'Background Chem'!K46,"")</f>
        <v/>
      </c>
      <c r="L46" t="str">
        <f>IF(Sheet1!L46=TRUE,'Background Chem'!L46,"")</f>
        <v/>
      </c>
      <c r="M46" t="str">
        <f>IF(Sheet1!M46=TRUE,'Background Chem'!M46,"")</f>
        <v/>
      </c>
      <c r="N46" t="str">
        <f>IF(Sheet1!N46=TRUE,'Background Chem'!N46,"")</f>
        <v/>
      </c>
    </row>
    <row r="47" spans="4:14">
      <c r="D47" t="str">
        <f>IF(Sheet1!D47=TRUE,'Background Chem'!D47,"")</f>
        <v/>
      </c>
      <c r="E47" t="str">
        <f>IF(Sheet1!E47=TRUE,'Background Chem'!E47,"")</f>
        <v/>
      </c>
      <c r="F47" t="str">
        <f>IF(Sheet1!F47=TRUE,'Background Chem'!F47,"")</f>
        <v/>
      </c>
      <c r="G47" t="str">
        <f>IF(Sheet1!G47=TRUE,'Background Chem'!G47,"")</f>
        <v/>
      </c>
      <c r="H47" t="str">
        <f>IF(Sheet1!H47=TRUE,'Background Chem'!H47,"")</f>
        <v/>
      </c>
      <c r="I47" t="str">
        <f>IF(Sheet1!I47=TRUE,'Background Chem'!I47,"")</f>
        <v/>
      </c>
      <c r="J47" t="str">
        <f>IF(Sheet1!J47=TRUE,'Background Chem'!J47,"")</f>
        <v/>
      </c>
      <c r="K47" t="str">
        <f>IF(Sheet1!K47=TRUE,'Background Chem'!K47,"")</f>
        <v/>
      </c>
      <c r="L47" t="str">
        <f>IF(Sheet1!L47=TRUE,'Background Chem'!L47,"")</f>
        <v/>
      </c>
      <c r="M47" t="str">
        <f>IF(Sheet1!M47=TRUE,'Background Chem'!M47,"")</f>
        <v/>
      </c>
      <c r="N47" t="str">
        <f>IF(Sheet1!N47=TRUE,'Background Chem'!N47,"")</f>
        <v/>
      </c>
    </row>
    <row r="48" spans="4:14">
      <c r="D48" t="str">
        <f>IF(Sheet1!D48=TRUE,'Background Chem'!D48,"")</f>
        <v/>
      </c>
      <c r="E48" t="str">
        <f>IF(Sheet1!E48=TRUE,'Background Chem'!E48,"")</f>
        <v/>
      </c>
      <c r="F48" t="str">
        <f>IF(Sheet1!F48=TRUE,'Background Chem'!F48,"")</f>
        <v/>
      </c>
      <c r="G48" t="str">
        <f>IF(Sheet1!G48=TRUE,'Background Chem'!G48,"")</f>
        <v/>
      </c>
      <c r="H48" t="str">
        <f>IF(Sheet1!H48=TRUE,'Background Chem'!H48,"")</f>
        <v/>
      </c>
      <c r="I48" t="str">
        <f>IF(Sheet1!I48=TRUE,'Background Chem'!I48,"")</f>
        <v/>
      </c>
      <c r="J48" t="str">
        <f>IF(Sheet1!J48=TRUE,'Background Chem'!J48,"")</f>
        <v/>
      </c>
      <c r="K48" t="str">
        <f>IF(Sheet1!K48=TRUE,'Background Chem'!K48,"")</f>
        <v/>
      </c>
      <c r="L48" t="str">
        <f>IF(Sheet1!L48=TRUE,'Background Chem'!L48,"")</f>
        <v/>
      </c>
      <c r="M48" t="str">
        <f>IF(Sheet1!M48=TRUE,'Background Chem'!M48,"")</f>
        <v/>
      </c>
      <c r="N48" t="str">
        <f>IF(Sheet1!N48=TRUE,'Background Chem'!N48,"")</f>
        <v/>
      </c>
    </row>
    <row r="49" spans="4:14">
      <c r="D49" t="str">
        <f>IF(Sheet1!D49=TRUE,'Background Chem'!D49,"")</f>
        <v/>
      </c>
      <c r="E49" t="str">
        <f>IF(Sheet1!E49=TRUE,'Background Chem'!E49,"")</f>
        <v/>
      </c>
      <c r="F49" t="str">
        <f>IF(Sheet1!F49=TRUE,'Background Chem'!F49,"")</f>
        <v/>
      </c>
      <c r="G49" t="str">
        <f>IF(Sheet1!G49=TRUE,'Background Chem'!G49,"")</f>
        <v/>
      </c>
      <c r="H49" t="str">
        <f>IF(Sheet1!H49=TRUE,'Background Chem'!H49,"")</f>
        <v/>
      </c>
      <c r="I49" t="str">
        <f>IF(Sheet1!I49=TRUE,'Background Chem'!I49,"")</f>
        <v/>
      </c>
      <c r="J49" t="str">
        <f>IF(Sheet1!J49=TRUE,'Background Chem'!J49,"")</f>
        <v/>
      </c>
      <c r="K49" t="str">
        <f>IF(Sheet1!K49=TRUE,'Background Chem'!K49,"")</f>
        <v/>
      </c>
      <c r="L49" t="str">
        <f>IF(Sheet1!L49=TRUE,'Background Chem'!L49,"")</f>
        <v/>
      </c>
      <c r="M49" t="str">
        <f>IF(Sheet1!M49=TRUE,'Background Chem'!M49,"")</f>
        <v/>
      </c>
      <c r="N49" t="str">
        <f>IF(Sheet1!N49=TRUE,'Background Chem'!N49,"")</f>
        <v/>
      </c>
    </row>
    <row r="50" spans="4:14">
      <c r="D50" t="str">
        <f>IF(Sheet1!D50=TRUE,'Background Chem'!D50,"")</f>
        <v/>
      </c>
      <c r="E50" t="str">
        <f>IF(Sheet1!E50=TRUE,'Background Chem'!E50,"")</f>
        <v/>
      </c>
      <c r="F50" t="str">
        <f>IF(Sheet1!F50=TRUE,'Background Chem'!F50,"")</f>
        <v/>
      </c>
      <c r="G50" t="str">
        <f>IF(Sheet1!G50=TRUE,'Background Chem'!G50,"")</f>
        <v/>
      </c>
      <c r="H50" t="str">
        <f>IF(Sheet1!H50=TRUE,'Background Chem'!H50,"")</f>
        <v/>
      </c>
      <c r="I50" t="str">
        <f>IF(Sheet1!I50=TRUE,'Background Chem'!I50,"")</f>
        <v/>
      </c>
      <c r="J50" t="str">
        <f>IF(Sheet1!J50=TRUE,'Background Chem'!J50,"")</f>
        <v/>
      </c>
      <c r="K50" t="str">
        <f>IF(Sheet1!K50=TRUE,'Background Chem'!K50,"")</f>
        <v/>
      </c>
      <c r="L50" t="str">
        <f>IF(Sheet1!L50=TRUE,'Background Chem'!L50,"")</f>
        <v/>
      </c>
      <c r="M50" t="str">
        <f>IF(Sheet1!M50=TRUE,'Background Chem'!M50,"")</f>
        <v/>
      </c>
      <c r="N50" t="str">
        <f>IF(Sheet1!N50=TRUE,'Background Chem'!N50,"")</f>
        <v/>
      </c>
    </row>
    <row r="51" spans="4:14">
      <c r="D51" t="str">
        <f>IF(Sheet1!D51=TRUE,'Background Chem'!D51,"")</f>
        <v/>
      </c>
      <c r="E51" t="str">
        <f>IF(Sheet1!E51=TRUE,'Background Chem'!E51,"")</f>
        <v/>
      </c>
      <c r="F51" t="str">
        <f>IF(Sheet1!F51=TRUE,'Background Chem'!F51,"")</f>
        <v/>
      </c>
      <c r="G51" t="str">
        <f>IF(Sheet1!G51=TRUE,'Background Chem'!G51,"")</f>
        <v/>
      </c>
      <c r="H51" t="str">
        <f>IF(Sheet1!H51=TRUE,'Background Chem'!H51,"")</f>
        <v/>
      </c>
      <c r="I51" t="str">
        <f>IF(Sheet1!I51=TRUE,'Background Chem'!I51,"")</f>
        <v/>
      </c>
      <c r="J51" t="str">
        <f>IF(Sheet1!J51=TRUE,'Background Chem'!J51,"")</f>
        <v/>
      </c>
      <c r="K51" t="str">
        <f>IF(Sheet1!K51=TRUE,'Background Chem'!K51,"")</f>
        <v/>
      </c>
      <c r="L51" t="str">
        <f>IF(Sheet1!L51=TRUE,'Background Chem'!L51,"")</f>
        <v/>
      </c>
      <c r="M51" t="str">
        <f>IF(Sheet1!M51=TRUE,'Background Chem'!M51,"")</f>
        <v/>
      </c>
      <c r="N51" t="str">
        <f>IF(Sheet1!N51=TRUE,'Background Chem'!N51,"")</f>
        <v/>
      </c>
    </row>
    <row r="52" spans="4:14">
      <c r="D52" t="str">
        <f>IF(Sheet1!D52=TRUE,'Background Chem'!D52,"")</f>
        <v/>
      </c>
      <c r="E52" t="str">
        <f>IF(Sheet1!E52=TRUE,'Background Chem'!E52,"")</f>
        <v/>
      </c>
      <c r="F52" t="str">
        <f>IF(Sheet1!F52=TRUE,'Background Chem'!F52,"")</f>
        <v/>
      </c>
      <c r="G52" t="str">
        <f>IF(Sheet1!G52=TRUE,'Background Chem'!G52,"")</f>
        <v/>
      </c>
      <c r="H52" t="str">
        <f>IF(Sheet1!H52=TRUE,'Background Chem'!H52,"")</f>
        <v/>
      </c>
      <c r="I52" t="str">
        <f>IF(Sheet1!I52=TRUE,'Background Chem'!I52,"")</f>
        <v/>
      </c>
      <c r="J52" t="str">
        <f>IF(Sheet1!J52=TRUE,'Background Chem'!J52,"")</f>
        <v/>
      </c>
      <c r="K52" t="str">
        <f>IF(Sheet1!K52=TRUE,'Background Chem'!K52,"")</f>
        <v/>
      </c>
      <c r="L52" t="str">
        <f>IF(Sheet1!L52=TRUE,'Background Chem'!L52,"")</f>
        <v/>
      </c>
      <c r="M52" t="str">
        <f>IF(Sheet1!M52=TRUE,'Background Chem'!M52,"")</f>
        <v/>
      </c>
      <c r="N52" t="str">
        <f>IF(Sheet1!N52=TRUE,'Background Chem'!N52,"")</f>
        <v/>
      </c>
    </row>
    <row r="53" spans="4:14">
      <c r="D53" t="str">
        <f>IF(Sheet1!D53=TRUE,'Background Chem'!D53,"")</f>
        <v/>
      </c>
      <c r="E53" t="str">
        <f>IF(Sheet1!E53=TRUE,'Background Chem'!E53,"")</f>
        <v/>
      </c>
      <c r="F53" t="str">
        <f>IF(Sheet1!F53=TRUE,'Background Chem'!F53,"")</f>
        <v/>
      </c>
      <c r="G53" t="str">
        <f>IF(Sheet1!G53=TRUE,'Background Chem'!G53,"")</f>
        <v/>
      </c>
      <c r="H53" t="str">
        <f>IF(Sheet1!H53=TRUE,'Background Chem'!H53,"")</f>
        <v/>
      </c>
      <c r="I53" t="str">
        <f>IF(Sheet1!I53=TRUE,'Background Chem'!I53,"")</f>
        <v/>
      </c>
      <c r="J53" t="str">
        <f>IF(Sheet1!J53=TRUE,'Background Chem'!J53,"")</f>
        <v/>
      </c>
      <c r="K53" t="str">
        <f>IF(Sheet1!K53=TRUE,'Background Chem'!K53,"")</f>
        <v/>
      </c>
      <c r="L53" t="str">
        <f>IF(Sheet1!L53=TRUE,'Background Chem'!L53,"")</f>
        <v/>
      </c>
      <c r="M53" t="str">
        <f>IF(Sheet1!M53=TRUE,'Background Chem'!M53,"")</f>
        <v/>
      </c>
      <c r="N53" t="str">
        <f>IF(Sheet1!N53=TRUE,'Background Chem'!N53,"")</f>
        <v/>
      </c>
    </row>
    <row r="54" spans="4:14">
      <c r="D54" t="str">
        <f>IF(Sheet1!D54=TRUE,'Background Chem'!D54,"")</f>
        <v/>
      </c>
      <c r="E54" t="str">
        <f>IF(Sheet1!E54=TRUE,'Background Chem'!E54,"")</f>
        <v/>
      </c>
      <c r="F54" t="str">
        <f>IF(Sheet1!F54=TRUE,'Background Chem'!F54,"")</f>
        <v/>
      </c>
      <c r="G54" t="str">
        <f>IF(Sheet1!G54=TRUE,'Background Chem'!G54,"")</f>
        <v/>
      </c>
      <c r="H54" t="str">
        <f>IF(Sheet1!H54=TRUE,'Background Chem'!H54,"")</f>
        <v/>
      </c>
      <c r="I54" t="str">
        <f>IF(Sheet1!I54=TRUE,'Background Chem'!I54,"")</f>
        <v/>
      </c>
      <c r="J54" t="str">
        <f>IF(Sheet1!J54=TRUE,'Background Chem'!J54,"")</f>
        <v/>
      </c>
      <c r="K54" t="str">
        <f>IF(Sheet1!K54=TRUE,'Background Chem'!K54,"")</f>
        <v/>
      </c>
      <c r="L54" t="str">
        <f>IF(Sheet1!L54=TRUE,'Background Chem'!L54,"")</f>
        <v/>
      </c>
      <c r="M54" t="str">
        <f>IF(Sheet1!M54=TRUE,'Background Chem'!M54,"")</f>
        <v/>
      </c>
      <c r="N54" t="str">
        <f>IF(Sheet1!N54=TRUE,'Background Chem'!N54,"")</f>
        <v/>
      </c>
    </row>
    <row r="55" spans="4:14">
      <c r="D55" t="str">
        <f>IF(Sheet1!D55=TRUE,'Background Chem'!D55,"")</f>
        <v/>
      </c>
      <c r="E55" t="str">
        <f>IF(Sheet1!E55=TRUE,'Background Chem'!E55,"")</f>
        <v/>
      </c>
      <c r="F55" t="str">
        <f>IF(Sheet1!F55=TRUE,'Background Chem'!F55,"")</f>
        <v/>
      </c>
      <c r="G55" t="str">
        <f>IF(Sheet1!G55=TRUE,'Background Chem'!G55,"")</f>
        <v/>
      </c>
      <c r="H55" t="str">
        <f>IF(Sheet1!H55=TRUE,'Background Chem'!H55,"")</f>
        <v/>
      </c>
      <c r="I55" t="str">
        <f>IF(Sheet1!I55=TRUE,'Background Chem'!I55,"")</f>
        <v/>
      </c>
      <c r="J55" t="str">
        <f>IF(Sheet1!J55=TRUE,'Background Chem'!J55,"")</f>
        <v/>
      </c>
      <c r="K55" t="str">
        <f>IF(Sheet1!K55=TRUE,'Background Chem'!K55,"")</f>
        <v/>
      </c>
      <c r="L55" t="str">
        <f>IF(Sheet1!L55=TRUE,'Background Chem'!L55,"")</f>
        <v/>
      </c>
      <c r="M55" t="str">
        <f>IF(Sheet1!M55=TRUE,'Background Chem'!M55,"")</f>
        <v/>
      </c>
      <c r="N55" t="str">
        <f>IF(Sheet1!N55=TRUE,'Background Chem'!N55,"")</f>
        <v/>
      </c>
    </row>
    <row r="56" spans="4:14">
      <c r="D56" t="str">
        <f>IF(Sheet1!D56=TRUE,'Background Chem'!D56,"")</f>
        <v/>
      </c>
      <c r="E56" t="str">
        <f>IF(Sheet1!E56=TRUE,'Background Chem'!E56,"")</f>
        <v/>
      </c>
      <c r="F56" t="str">
        <f>IF(Sheet1!F56=TRUE,'Background Chem'!F56,"")</f>
        <v/>
      </c>
      <c r="G56" t="str">
        <f>IF(Sheet1!G56=TRUE,'Background Chem'!G56,"")</f>
        <v/>
      </c>
      <c r="H56" t="str">
        <f>IF(Sheet1!H56=TRUE,'Background Chem'!H56,"")</f>
        <v/>
      </c>
      <c r="I56" t="str">
        <f>IF(Sheet1!I56=TRUE,'Background Chem'!I56,"")</f>
        <v/>
      </c>
      <c r="J56" t="str">
        <f>IF(Sheet1!J56=TRUE,'Background Chem'!J56,"")</f>
        <v/>
      </c>
      <c r="K56" t="str">
        <f>IF(Sheet1!K56=TRUE,'Background Chem'!K56,"")</f>
        <v/>
      </c>
      <c r="L56" t="str">
        <f>IF(Sheet1!L56=TRUE,'Background Chem'!L56,"")</f>
        <v/>
      </c>
      <c r="M56" t="str">
        <f>IF(Sheet1!M56=TRUE,'Background Chem'!M56,"")</f>
        <v/>
      </c>
      <c r="N56" t="str">
        <f>IF(Sheet1!N56=TRUE,'Background Chem'!N56,"")</f>
        <v/>
      </c>
    </row>
    <row r="57" spans="4:14">
      <c r="D57" t="str">
        <f>IF(Sheet1!D57=TRUE,'Background Chem'!D57,"")</f>
        <v/>
      </c>
      <c r="E57" t="str">
        <f>IF(Sheet1!E57=TRUE,'Background Chem'!E57,"")</f>
        <v/>
      </c>
      <c r="F57" t="str">
        <f>IF(Sheet1!F57=TRUE,'Background Chem'!F57,"")</f>
        <v/>
      </c>
      <c r="G57" t="str">
        <f>IF(Sheet1!G57=TRUE,'Background Chem'!G57,"")</f>
        <v/>
      </c>
      <c r="H57" t="str">
        <f>IF(Sheet1!H57=TRUE,'Background Chem'!H57,"")</f>
        <v/>
      </c>
      <c r="I57" t="str">
        <f>IF(Sheet1!I57=TRUE,'Background Chem'!I57,"")</f>
        <v/>
      </c>
      <c r="J57" t="str">
        <f>IF(Sheet1!J57=TRUE,'Background Chem'!J57,"")</f>
        <v/>
      </c>
      <c r="K57" t="str">
        <f>IF(Sheet1!K57=TRUE,'Background Chem'!K57,"")</f>
        <v/>
      </c>
      <c r="L57" t="str">
        <f>IF(Sheet1!L57=TRUE,'Background Chem'!L57,"")</f>
        <v/>
      </c>
      <c r="M57" t="str">
        <f>IF(Sheet1!M57=TRUE,'Background Chem'!M57,"")</f>
        <v/>
      </c>
      <c r="N57" t="str">
        <f>IF(Sheet1!N57=TRUE,'Background Chem'!N57,"")</f>
        <v/>
      </c>
    </row>
    <row r="58" spans="4:14">
      <c r="D58" t="str">
        <f>IF(Sheet1!D58=TRUE,'Background Chem'!D58,"")</f>
        <v/>
      </c>
      <c r="E58" t="str">
        <f>IF(Sheet1!E58=TRUE,'Background Chem'!E58,"")</f>
        <v/>
      </c>
      <c r="F58" t="str">
        <f>IF(Sheet1!F58=TRUE,'Background Chem'!F58,"")</f>
        <v/>
      </c>
      <c r="G58" t="str">
        <f>IF(Sheet1!G58=TRUE,'Background Chem'!G58,"")</f>
        <v/>
      </c>
      <c r="H58" t="str">
        <f>IF(Sheet1!H58=TRUE,'Background Chem'!H58,"")</f>
        <v/>
      </c>
      <c r="I58" t="str">
        <f>IF(Sheet1!I58=TRUE,'Background Chem'!I58,"")</f>
        <v/>
      </c>
      <c r="J58" t="str">
        <f>IF(Sheet1!J58=TRUE,'Background Chem'!J58,"")</f>
        <v/>
      </c>
      <c r="K58" t="str">
        <f>IF(Sheet1!K58=TRUE,'Background Chem'!K58,"")</f>
        <v/>
      </c>
      <c r="L58" t="str">
        <f>IF(Sheet1!L58=TRUE,'Background Chem'!L58,"")</f>
        <v/>
      </c>
      <c r="M58" t="str">
        <f>IF(Sheet1!M58=TRUE,'Background Chem'!M58,"")</f>
        <v/>
      </c>
      <c r="N58" t="str">
        <f>IF(Sheet1!N58=TRUE,'Background Chem'!N58,"")</f>
        <v/>
      </c>
    </row>
    <row r="59" spans="4:14">
      <c r="D59" t="str">
        <f>IF(Sheet1!D59=TRUE,'Background Chem'!D59,"")</f>
        <v/>
      </c>
      <c r="E59" t="str">
        <f>IF(Sheet1!E59=TRUE,'Background Chem'!E59,"")</f>
        <v/>
      </c>
      <c r="F59" t="str">
        <f>IF(Sheet1!F59=TRUE,'Background Chem'!F59,"")</f>
        <v/>
      </c>
      <c r="G59" t="str">
        <f>IF(Sheet1!G59=TRUE,'Background Chem'!G59,"")</f>
        <v/>
      </c>
      <c r="H59" t="str">
        <f>IF(Sheet1!H59=TRUE,'Background Chem'!H59,"")</f>
        <v/>
      </c>
      <c r="I59" t="str">
        <f>IF(Sheet1!I59=TRUE,'Background Chem'!I59,"")</f>
        <v/>
      </c>
      <c r="J59" t="str">
        <f>IF(Sheet1!J59=TRUE,'Background Chem'!J59,"")</f>
        <v/>
      </c>
      <c r="K59" t="str">
        <f>IF(Sheet1!K59=TRUE,'Background Chem'!K59,"")</f>
        <v/>
      </c>
      <c r="L59" t="str">
        <f>IF(Sheet1!L59=TRUE,'Background Chem'!L59,"")</f>
        <v/>
      </c>
      <c r="M59" t="str">
        <f>IF(Sheet1!M59=TRUE,'Background Chem'!M59,"")</f>
        <v/>
      </c>
      <c r="N59" t="str">
        <f>IF(Sheet1!N59=TRUE,'Background Chem'!N59,"")</f>
        <v/>
      </c>
    </row>
    <row r="60" spans="4:14">
      <c r="D60" t="str">
        <f>IF(Sheet1!D60=TRUE,'Background Chem'!D60,"")</f>
        <v/>
      </c>
      <c r="E60" t="str">
        <f>IF(Sheet1!E60=TRUE,'Background Chem'!E60,"")</f>
        <v/>
      </c>
      <c r="F60" t="str">
        <f>IF(Sheet1!F60=TRUE,'Background Chem'!F60,"")</f>
        <v/>
      </c>
      <c r="G60" t="str">
        <f>IF(Sheet1!G60=TRUE,'Background Chem'!G60,"")</f>
        <v/>
      </c>
      <c r="H60" t="str">
        <f>IF(Sheet1!H60=TRUE,'Background Chem'!H60,"")</f>
        <v/>
      </c>
      <c r="I60" t="str">
        <f>IF(Sheet1!I60=TRUE,'Background Chem'!I60,"")</f>
        <v/>
      </c>
      <c r="J60" t="str">
        <f>IF(Sheet1!J60=TRUE,'Background Chem'!J60,"")</f>
        <v/>
      </c>
      <c r="K60" t="str">
        <f>IF(Sheet1!K60=TRUE,'Background Chem'!K60,"")</f>
        <v/>
      </c>
      <c r="L60" t="str">
        <f>IF(Sheet1!L60=TRUE,'Background Chem'!L60,"")</f>
        <v/>
      </c>
      <c r="M60" t="str">
        <f>IF(Sheet1!M60=TRUE,'Background Chem'!M60,"")</f>
        <v/>
      </c>
      <c r="N60" t="str">
        <f>IF(Sheet1!N60=TRUE,'Background Chem'!N60,"")</f>
        <v/>
      </c>
    </row>
    <row r="61" spans="4:14">
      <c r="D61" t="str">
        <f>IF(Sheet1!D61=TRUE,'Background Chem'!D61,"")</f>
        <v/>
      </c>
      <c r="E61" t="str">
        <f>IF(Sheet1!E61=TRUE,'Background Chem'!E61,"")</f>
        <v/>
      </c>
      <c r="F61" t="str">
        <f>IF(Sheet1!F61=TRUE,'Background Chem'!F61,"")</f>
        <v/>
      </c>
      <c r="G61" t="str">
        <f>IF(Sheet1!G61=TRUE,'Background Chem'!G61,"")</f>
        <v/>
      </c>
      <c r="H61" t="str">
        <f>IF(Sheet1!H61=TRUE,'Background Chem'!H61,"")</f>
        <v/>
      </c>
      <c r="I61" t="str">
        <f>IF(Sheet1!I61=TRUE,'Background Chem'!I61,"")</f>
        <v/>
      </c>
      <c r="J61" t="str">
        <f>IF(Sheet1!J61=TRUE,'Background Chem'!J61,"")</f>
        <v/>
      </c>
      <c r="K61" t="str">
        <f>IF(Sheet1!K61=TRUE,'Background Chem'!K61,"")</f>
        <v/>
      </c>
      <c r="L61" t="str">
        <f>IF(Sheet1!L61=TRUE,'Background Chem'!L61,"")</f>
        <v/>
      </c>
      <c r="M61" t="str">
        <f>IF(Sheet1!M61=TRUE,'Background Chem'!M61,"")</f>
        <v/>
      </c>
      <c r="N61" t="str">
        <f>IF(Sheet1!N61=TRUE,'Background Chem'!N61,"")</f>
        <v/>
      </c>
    </row>
    <row r="62" spans="4:14">
      <c r="D62" t="str">
        <f>IF(Sheet1!D62=TRUE,'Background Chem'!D62,"")</f>
        <v/>
      </c>
      <c r="E62" t="str">
        <f>IF(Sheet1!E62=TRUE,'Background Chem'!E62,"")</f>
        <v/>
      </c>
      <c r="F62" t="str">
        <f>IF(Sheet1!F62=TRUE,'Background Chem'!F62,"")</f>
        <v/>
      </c>
      <c r="G62" t="str">
        <f>IF(Sheet1!G62=TRUE,'Background Chem'!G62,"")</f>
        <v/>
      </c>
      <c r="H62" t="str">
        <f>IF(Sheet1!H62=TRUE,'Background Chem'!H62,"")</f>
        <v/>
      </c>
      <c r="I62" t="str">
        <f>IF(Sheet1!I62=TRUE,'Background Chem'!I62,"")</f>
        <v/>
      </c>
      <c r="J62" t="str">
        <f>IF(Sheet1!J62=TRUE,'Background Chem'!J62,"")</f>
        <v/>
      </c>
      <c r="K62" t="str">
        <f>IF(Sheet1!K62=TRUE,'Background Chem'!K62,"")</f>
        <v/>
      </c>
      <c r="L62" t="str">
        <f>IF(Sheet1!L62=TRUE,'Background Chem'!L62,"")</f>
        <v/>
      </c>
      <c r="M62" t="str">
        <f>IF(Sheet1!M62=TRUE,'Background Chem'!M62,"")</f>
        <v/>
      </c>
      <c r="N62" t="str">
        <f>IF(Sheet1!N62=TRUE,'Background Chem'!N62,"")</f>
        <v/>
      </c>
    </row>
    <row r="63" spans="4:14">
      <c r="D63" t="str">
        <f>IF(Sheet1!D63=TRUE,'Background Chem'!D63,"")</f>
        <v/>
      </c>
      <c r="E63" t="str">
        <f>IF(Sheet1!E63=TRUE,'Background Chem'!E63,"")</f>
        <v/>
      </c>
      <c r="F63" t="str">
        <f>IF(Sheet1!F63=TRUE,'Background Chem'!F63,"")</f>
        <v/>
      </c>
      <c r="G63" t="str">
        <f>IF(Sheet1!G63=TRUE,'Background Chem'!G63,"")</f>
        <v/>
      </c>
      <c r="H63" t="str">
        <f>IF(Sheet1!H63=TRUE,'Background Chem'!H63,"")</f>
        <v/>
      </c>
      <c r="I63" t="str">
        <f>IF(Sheet1!I63=TRUE,'Background Chem'!I63,"")</f>
        <v/>
      </c>
      <c r="J63" t="str">
        <f>IF(Sheet1!J63=TRUE,'Background Chem'!J63,"")</f>
        <v/>
      </c>
      <c r="K63" t="str">
        <f>IF(Sheet1!K63=TRUE,'Background Chem'!K63,"")</f>
        <v/>
      </c>
      <c r="L63" t="str">
        <f>IF(Sheet1!L63=TRUE,'Background Chem'!L63,"")</f>
        <v/>
      </c>
      <c r="M63" t="str">
        <f>IF(Sheet1!M63=TRUE,'Background Chem'!M63,"")</f>
        <v/>
      </c>
      <c r="N63" t="str">
        <f>IF(Sheet1!N63=TRUE,'Background Chem'!N63,"")</f>
        <v/>
      </c>
    </row>
    <row r="64" spans="4:14">
      <c r="D64" t="str">
        <f>IF(Sheet1!D64=TRUE,'Background Chem'!D64,"")</f>
        <v/>
      </c>
      <c r="E64" t="str">
        <f>IF(Sheet1!E64=TRUE,'Background Chem'!E64,"")</f>
        <v/>
      </c>
      <c r="F64" t="str">
        <f>IF(Sheet1!F64=TRUE,'Background Chem'!F64,"")</f>
        <v/>
      </c>
      <c r="G64" t="str">
        <f>IF(Sheet1!G64=TRUE,'Background Chem'!G64,"")</f>
        <v/>
      </c>
      <c r="H64" t="str">
        <f>IF(Sheet1!H64=TRUE,'Background Chem'!H64,"")</f>
        <v/>
      </c>
      <c r="I64" t="str">
        <f>IF(Sheet1!I64=TRUE,'Background Chem'!I64,"")</f>
        <v/>
      </c>
      <c r="J64" t="str">
        <f>IF(Sheet1!J64=TRUE,'Background Chem'!J64,"")</f>
        <v/>
      </c>
      <c r="K64" t="str">
        <f>IF(Sheet1!K64=TRUE,'Background Chem'!K64,"")</f>
        <v/>
      </c>
      <c r="L64" t="str">
        <f>IF(Sheet1!L64=TRUE,'Background Chem'!L64,"")</f>
        <v/>
      </c>
      <c r="M64" t="str">
        <f>IF(Sheet1!M64=TRUE,'Background Chem'!M64,"")</f>
        <v/>
      </c>
      <c r="N64" t="str">
        <f>IF(Sheet1!N64=TRUE,'Background Chem'!N64,"")</f>
        <v/>
      </c>
    </row>
    <row r="65" spans="4:14">
      <c r="D65" t="str">
        <f>IF(Sheet1!D65=TRUE,'Background Chem'!D65,"")</f>
        <v/>
      </c>
      <c r="E65" t="str">
        <f>IF(Sheet1!E65=TRUE,'Background Chem'!E65,"")</f>
        <v/>
      </c>
      <c r="F65" t="str">
        <f>IF(Sheet1!F65=TRUE,'Background Chem'!F65,"")</f>
        <v/>
      </c>
      <c r="G65" t="str">
        <f>IF(Sheet1!G65=TRUE,'Background Chem'!G65,"")</f>
        <v/>
      </c>
      <c r="H65" t="str">
        <f>IF(Sheet1!H65=TRUE,'Background Chem'!H65,"")</f>
        <v/>
      </c>
      <c r="I65" t="str">
        <f>IF(Sheet1!I65=TRUE,'Background Chem'!I65,"")</f>
        <v/>
      </c>
      <c r="J65" t="str">
        <f>IF(Sheet1!J65=TRUE,'Background Chem'!J65,"")</f>
        <v/>
      </c>
      <c r="K65" t="str">
        <f>IF(Sheet1!K65=TRUE,'Background Chem'!K65,"")</f>
        <v/>
      </c>
      <c r="L65" t="str">
        <f>IF(Sheet1!L65=TRUE,'Background Chem'!L65,"")</f>
        <v/>
      </c>
      <c r="M65" t="str">
        <f>IF(Sheet1!M65=TRUE,'Background Chem'!M65,"")</f>
        <v/>
      </c>
      <c r="N65" t="str">
        <f>IF(Sheet1!N65=TRUE,'Background Chem'!N65,"")</f>
        <v/>
      </c>
    </row>
    <row r="66" spans="4:14">
      <c r="D66" t="str">
        <f>IF(Sheet1!D66=TRUE,'Background Chem'!D66,"")</f>
        <v/>
      </c>
      <c r="E66" t="str">
        <f>IF(Sheet1!E66=TRUE,'Background Chem'!E66,"")</f>
        <v/>
      </c>
      <c r="F66" t="str">
        <f>IF(Sheet1!F66=TRUE,'Background Chem'!F66,"")</f>
        <v/>
      </c>
      <c r="G66" t="str">
        <f>IF(Sheet1!G66=TRUE,'Background Chem'!G66,"")</f>
        <v/>
      </c>
      <c r="H66" t="str">
        <f>IF(Sheet1!H66=TRUE,'Background Chem'!H66,"")</f>
        <v/>
      </c>
      <c r="I66" t="str">
        <f>IF(Sheet1!I66=TRUE,'Background Chem'!I66,"")</f>
        <v/>
      </c>
      <c r="J66" t="str">
        <f>IF(Sheet1!J66=TRUE,'Background Chem'!J66,"")</f>
        <v/>
      </c>
      <c r="K66" t="str">
        <f>IF(Sheet1!K66=TRUE,'Background Chem'!K66,"")</f>
        <v/>
      </c>
      <c r="L66" t="str">
        <f>IF(Sheet1!L66=TRUE,'Background Chem'!L66,"")</f>
        <v/>
      </c>
      <c r="M66" t="str">
        <f>IF(Sheet1!M66=TRUE,'Background Chem'!M66,"")</f>
        <v/>
      </c>
      <c r="N66" t="str">
        <f>IF(Sheet1!N66=TRUE,'Background Chem'!N66,"")</f>
        <v/>
      </c>
    </row>
    <row r="67" spans="4:14">
      <c r="D67" t="str">
        <f>IF(Sheet1!D67=TRUE,'Background Chem'!D67,"")</f>
        <v/>
      </c>
      <c r="E67" t="str">
        <f>IF(Sheet1!E67=TRUE,'Background Chem'!E67,"")</f>
        <v/>
      </c>
      <c r="F67" t="str">
        <f>IF(Sheet1!F67=TRUE,'Background Chem'!F67,"")</f>
        <v/>
      </c>
      <c r="G67" t="str">
        <f>IF(Sheet1!G67=TRUE,'Background Chem'!G67,"")</f>
        <v/>
      </c>
      <c r="H67" t="str">
        <f>IF(Sheet1!H67=TRUE,'Background Chem'!H67,"")</f>
        <v/>
      </c>
      <c r="I67" t="str">
        <f>IF(Sheet1!I67=TRUE,'Background Chem'!I67,"")</f>
        <v/>
      </c>
      <c r="J67" t="str">
        <f>IF(Sheet1!J67=TRUE,'Background Chem'!J67,"")</f>
        <v/>
      </c>
      <c r="K67" t="str">
        <f>IF(Sheet1!K67=TRUE,'Background Chem'!K67,"")</f>
        <v/>
      </c>
      <c r="L67" t="str">
        <f>IF(Sheet1!L67=TRUE,'Background Chem'!L67,"")</f>
        <v/>
      </c>
      <c r="M67" t="str">
        <f>IF(Sheet1!M67=TRUE,'Background Chem'!M67,"")</f>
        <v/>
      </c>
      <c r="N67" t="str">
        <f>IF(Sheet1!N67=TRUE,'Background Chem'!N67,"")</f>
        <v/>
      </c>
    </row>
    <row r="68" spans="4:14">
      <c r="D68" t="str">
        <f>IF(Sheet1!D68=TRUE,'Background Chem'!D68,"")</f>
        <v/>
      </c>
      <c r="E68" t="str">
        <f>IF(Sheet1!E68=TRUE,'Background Chem'!E68,"")</f>
        <v/>
      </c>
      <c r="F68" t="str">
        <f>IF(Sheet1!F68=TRUE,'Background Chem'!F68,"")</f>
        <v/>
      </c>
      <c r="G68" t="str">
        <f>IF(Sheet1!G68=TRUE,'Background Chem'!G68,"")</f>
        <v/>
      </c>
      <c r="H68" t="str">
        <f>IF(Sheet1!H68=TRUE,'Background Chem'!H68,"")</f>
        <v/>
      </c>
      <c r="I68" t="str">
        <f>IF(Sheet1!I68=TRUE,'Background Chem'!I68,"")</f>
        <v/>
      </c>
      <c r="J68" t="str">
        <f>IF(Sheet1!J68=TRUE,'Background Chem'!J68,"")</f>
        <v/>
      </c>
      <c r="K68" t="str">
        <f>IF(Sheet1!K68=TRUE,'Background Chem'!K68,"")</f>
        <v/>
      </c>
      <c r="L68" t="str">
        <f>IF(Sheet1!L68=TRUE,'Background Chem'!L68,"")</f>
        <v/>
      </c>
      <c r="M68" t="str">
        <f>IF(Sheet1!M68=TRUE,'Background Chem'!M68,"")</f>
        <v/>
      </c>
      <c r="N68" t="str">
        <f>IF(Sheet1!N68=TRUE,'Background Chem'!N68,"")</f>
        <v/>
      </c>
    </row>
    <row r="69" spans="4:14">
      <c r="D69" t="str">
        <f>IF(Sheet1!D69=TRUE,'Background Chem'!D69,"")</f>
        <v/>
      </c>
      <c r="E69" t="str">
        <f>IF(Sheet1!E69=TRUE,'Background Chem'!E69,"")</f>
        <v/>
      </c>
      <c r="F69" t="str">
        <f>IF(Sheet1!F69=TRUE,'Background Chem'!F69,"")</f>
        <v/>
      </c>
      <c r="G69" t="str">
        <f>IF(Sheet1!G69=TRUE,'Background Chem'!G69,"")</f>
        <v/>
      </c>
      <c r="H69" t="str">
        <f>IF(Sheet1!H69=TRUE,'Background Chem'!H69,"")</f>
        <v/>
      </c>
      <c r="I69" t="str">
        <f>IF(Sheet1!I69=TRUE,'Background Chem'!I69,"")</f>
        <v/>
      </c>
      <c r="J69" t="str">
        <f>IF(Sheet1!J69=TRUE,'Background Chem'!J69,"")</f>
        <v/>
      </c>
      <c r="K69" t="str">
        <f>IF(Sheet1!K69=TRUE,'Background Chem'!K69,"")</f>
        <v/>
      </c>
      <c r="L69" t="str">
        <f>IF(Sheet1!L69=TRUE,'Background Chem'!L69,"")</f>
        <v/>
      </c>
      <c r="M69" t="str">
        <f>IF(Sheet1!M69=TRUE,'Background Chem'!M69,"")</f>
        <v/>
      </c>
      <c r="N69" t="str">
        <f>IF(Sheet1!N69=TRUE,'Background Chem'!N69,"")</f>
        <v/>
      </c>
    </row>
    <row r="70" spans="4:14">
      <c r="D70" t="str">
        <f>IF(Sheet1!D70=TRUE,'Background Chem'!D70,"")</f>
        <v/>
      </c>
      <c r="E70" t="str">
        <f>IF(Sheet1!E70=TRUE,'Background Chem'!E70,"")</f>
        <v/>
      </c>
      <c r="F70" t="str">
        <f>IF(Sheet1!F70=TRUE,'Background Chem'!F70,"")</f>
        <v/>
      </c>
      <c r="G70" t="str">
        <f>IF(Sheet1!G70=TRUE,'Background Chem'!G70,"")</f>
        <v/>
      </c>
      <c r="H70" t="str">
        <f>IF(Sheet1!H70=TRUE,'Background Chem'!H70,"")</f>
        <v/>
      </c>
      <c r="I70" t="str">
        <f>IF(Sheet1!I70=TRUE,'Background Chem'!I70,"")</f>
        <v/>
      </c>
      <c r="J70" t="str">
        <f>IF(Sheet1!J70=TRUE,'Background Chem'!J70,"")</f>
        <v/>
      </c>
      <c r="K70" t="str">
        <f>IF(Sheet1!K70=TRUE,'Background Chem'!K70,"")</f>
        <v/>
      </c>
      <c r="L70" t="str">
        <f>IF(Sheet1!L70=TRUE,'Background Chem'!L70,"")</f>
        <v/>
      </c>
      <c r="M70" t="str">
        <f>IF(Sheet1!M70=TRUE,'Background Chem'!M70,"")</f>
        <v/>
      </c>
      <c r="N70" t="str">
        <f>IF(Sheet1!N70=TRUE,'Background Chem'!N70,"")</f>
        <v/>
      </c>
    </row>
    <row r="71" spans="4:14">
      <c r="D71" t="str">
        <f>IF(Sheet1!D71=TRUE,'Background Chem'!D71,"")</f>
        <v/>
      </c>
      <c r="E71" t="str">
        <f>IF(Sheet1!E71=TRUE,'Background Chem'!E71,"")</f>
        <v/>
      </c>
      <c r="F71" t="str">
        <f>IF(Sheet1!F71=TRUE,'Background Chem'!F71,"")</f>
        <v/>
      </c>
      <c r="G71" t="str">
        <f>IF(Sheet1!G71=TRUE,'Background Chem'!G71,"")</f>
        <v/>
      </c>
      <c r="H71" t="str">
        <f>IF(Sheet1!H71=TRUE,'Background Chem'!H71,"")</f>
        <v/>
      </c>
      <c r="I71" t="str">
        <f>IF(Sheet1!I71=TRUE,'Background Chem'!I71,"")</f>
        <v/>
      </c>
      <c r="J71" t="str">
        <f>IF(Sheet1!J71=TRUE,'Background Chem'!J71,"")</f>
        <v/>
      </c>
      <c r="K71" t="str">
        <f>IF(Sheet1!K71=TRUE,'Background Chem'!K71,"")</f>
        <v/>
      </c>
      <c r="L71" t="str">
        <f>IF(Sheet1!L71=TRUE,'Background Chem'!L71,"")</f>
        <v/>
      </c>
      <c r="M71" t="str">
        <f>IF(Sheet1!M71=TRUE,'Background Chem'!M71,"")</f>
        <v/>
      </c>
      <c r="N71" t="str">
        <f>IF(Sheet1!N71=TRUE,'Background Chem'!N71,"")</f>
        <v/>
      </c>
    </row>
    <row r="72" spans="4:14">
      <c r="D72" t="str">
        <f>IF(Sheet1!D72=TRUE,'Background Chem'!D72,"")</f>
        <v/>
      </c>
      <c r="E72" t="str">
        <f>IF(Sheet1!E72=TRUE,'Background Chem'!E72,"")</f>
        <v/>
      </c>
      <c r="F72" t="str">
        <f>IF(Sheet1!F72=TRUE,'Background Chem'!F72,"")</f>
        <v/>
      </c>
      <c r="G72" t="str">
        <f>IF(Sheet1!G72=TRUE,'Background Chem'!G72,"")</f>
        <v/>
      </c>
      <c r="H72" t="str">
        <f>IF(Sheet1!H72=TRUE,'Background Chem'!H72,"")</f>
        <v/>
      </c>
      <c r="I72" t="str">
        <f>IF(Sheet1!I72=TRUE,'Background Chem'!I72,"")</f>
        <v/>
      </c>
      <c r="J72" t="str">
        <f>IF(Sheet1!J72=TRUE,'Background Chem'!J72,"")</f>
        <v/>
      </c>
      <c r="K72" t="str">
        <f>IF(Sheet1!K72=TRUE,'Background Chem'!K72,"")</f>
        <v/>
      </c>
      <c r="L72" t="str">
        <f>IF(Sheet1!L72=TRUE,'Background Chem'!L72,"")</f>
        <v/>
      </c>
      <c r="M72" t="str">
        <f>IF(Sheet1!M72=TRUE,'Background Chem'!M72,"")</f>
        <v/>
      </c>
      <c r="N72" t="str">
        <f>IF(Sheet1!N72=TRUE,'Background Chem'!N72,"")</f>
        <v/>
      </c>
    </row>
    <row r="73" spans="4:14">
      <c r="D73" t="str">
        <f>IF(Sheet1!D73=TRUE,'Background Chem'!D73,"")</f>
        <v/>
      </c>
      <c r="E73" t="str">
        <f>IF(Sheet1!E73=TRUE,'Background Chem'!E73,"")</f>
        <v/>
      </c>
      <c r="F73" t="str">
        <f>IF(Sheet1!F73=TRUE,'Background Chem'!F73,"")</f>
        <v/>
      </c>
      <c r="G73" t="str">
        <f>IF(Sheet1!G73=TRUE,'Background Chem'!G73,"")</f>
        <v/>
      </c>
      <c r="H73" t="str">
        <f>IF(Sheet1!H73=TRUE,'Background Chem'!H73,"")</f>
        <v/>
      </c>
      <c r="I73" t="str">
        <f>IF(Sheet1!I73=TRUE,'Background Chem'!I73,"")</f>
        <v/>
      </c>
      <c r="J73" t="str">
        <f>IF(Sheet1!J73=TRUE,'Background Chem'!J73,"")</f>
        <v/>
      </c>
      <c r="K73" t="str">
        <f>IF(Sheet1!K73=TRUE,'Background Chem'!K73,"")</f>
        <v/>
      </c>
      <c r="L73" t="str">
        <f>IF(Sheet1!L73=TRUE,'Background Chem'!L73,"")</f>
        <v/>
      </c>
      <c r="M73" t="str">
        <f>IF(Sheet1!M73=TRUE,'Background Chem'!M73,"")</f>
        <v/>
      </c>
      <c r="N73" t="str">
        <f>IF(Sheet1!N73=TRUE,'Background Chem'!N73,"")</f>
        <v/>
      </c>
    </row>
    <row r="74" spans="4:14">
      <c r="D74" t="str">
        <f>IF(Sheet1!D74=TRUE,'Background Chem'!D74,"")</f>
        <v/>
      </c>
      <c r="E74" t="str">
        <f>IF(Sheet1!E74=TRUE,'Background Chem'!E74,"")</f>
        <v/>
      </c>
      <c r="F74" t="str">
        <f>IF(Sheet1!F74=TRUE,'Background Chem'!F74,"")</f>
        <v/>
      </c>
      <c r="G74" t="str">
        <f>IF(Sheet1!G74=TRUE,'Background Chem'!G74,"")</f>
        <v/>
      </c>
      <c r="H74" t="str">
        <f>IF(Sheet1!H74=TRUE,'Background Chem'!H74,"")</f>
        <v/>
      </c>
      <c r="I74" t="str">
        <f>IF(Sheet1!I74=TRUE,'Background Chem'!I74,"")</f>
        <v/>
      </c>
      <c r="J74" t="str">
        <f>IF(Sheet1!J74=TRUE,'Background Chem'!J74,"")</f>
        <v/>
      </c>
      <c r="K74" t="str">
        <f>IF(Sheet1!K74=TRUE,'Background Chem'!K74,"")</f>
        <v/>
      </c>
      <c r="L74" t="str">
        <f>IF(Sheet1!L74=TRUE,'Background Chem'!L74,"")</f>
        <v/>
      </c>
      <c r="M74" t="str">
        <f>IF(Sheet1!M74=TRUE,'Background Chem'!M74,"")</f>
        <v/>
      </c>
      <c r="N74" t="str">
        <f>IF(Sheet1!N74=TRUE,'Background Chem'!N74,"")</f>
        <v/>
      </c>
    </row>
    <row r="75" spans="4:14">
      <c r="D75" t="str">
        <f>IF(Sheet1!D75=TRUE,'Background Chem'!D75,"")</f>
        <v/>
      </c>
      <c r="E75" t="str">
        <f>IF(Sheet1!E75=TRUE,'Background Chem'!E75,"")</f>
        <v/>
      </c>
      <c r="F75" t="str">
        <f>IF(Sheet1!F75=TRUE,'Background Chem'!F75,"")</f>
        <v/>
      </c>
      <c r="G75" t="str">
        <f>IF(Sheet1!G75=TRUE,'Background Chem'!G75,"")</f>
        <v/>
      </c>
      <c r="H75" t="str">
        <f>IF(Sheet1!H75=TRUE,'Background Chem'!H75,"")</f>
        <v/>
      </c>
      <c r="I75" t="str">
        <f>IF(Sheet1!I75=TRUE,'Background Chem'!I75,"")</f>
        <v/>
      </c>
      <c r="J75" t="str">
        <f>IF(Sheet1!J75=TRUE,'Background Chem'!J75,"")</f>
        <v/>
      </c>
      <c r="K75" t="str">
        <f>IF(Sheet1!K75=TRUE,'Background Chem'!K75,"")</f>
        <v/>
      </c>
      <c r="L75" t="str">
        <f>IF(Sheet1!L75=TRUE,'Background Chem'!L75,"")</f>
        <v/>
      </c>
      <c r="M75" t="str">
        <f>IF(Sheet1!M75=TRUE,'Background Chem'!M75,"")</f>
        <v/>
      </c>
      <c r="N75" t="str">
        <f>IF(Sheet1!N75=TRUE,'Background Chem'!N75,"")</f>
        <v/>
      </c>
    </row>
    <row r="76" spans="4:14">
      <c r="D76" t="str">
        <f>IF(Sheet1!D76=TRUE,'Background Chem'!D76,"")</f>
        <v/>
      </c>
      <c r="E76" t="str">
        <f>IF(Sheet1!E76=TRUE,'Background Chem'!E76,"")</f>
        <v/>
      </c>
      <c r="F76" t="str">
        <f>IF(Sheet1!F76=TRUE,'Background Chem'!F76,"")</f>
        <v/>
      </c>
      <c r="G76" t="str">
        <f>IF(Sheet1!G76=TRUE,'Background Chem'!G76,"")</f>
        <v/>
      </c>
      <c r="H76" t="str">
        <f>IF(Sheet1!H76=TRUE,'Background Chem'!H76,"")</f>
        <v/>
      </c>
      <c r="I76" t="str">
        <f>IF(Sheet1!I76=TRUE,'Background Chem'!I76,"")</f>
        <v/>
      </c>
      <c r="J76" t="str">
        <f>IF(Sheet1!J76=TRUE,'Background Chem'!J76,"")</f>
        <v/>
      </c>
      <c r="K76" t="str">
        <f>IF(Sheet1!K76=TRUE,'Background Chem'!K76,"")</f>
        <v/>
      </c>
      <c r="L76" t="str">
        <f>IF(Sheet1!L76=TRUE,'Background Chem'!L76,"")</f>
        <v/>
      </c>
      <c r="M76" t="str">
        <f>IF(Sheet1!M76=TRUE,'Background Chem'!M76,"")</f>
        <v/>
      </c>
      <c r="N76" t="str">
        <f>IF(Sheet1!N76=TRUE,'Background Chem'!N76,"")</f>
        <v/>
      </c>
    </row>
    <row r="77" spans="4:14">
      <c r="D77" t="str">
        <f>IF(Sheet1!D77=TRUE,'Background Chem'!D77,"")</f>
        <v/>
      </c>
      <c r="E77" t="str">
        <f>IF(Sheet1!E77=TRUE,'Background Chem'!E77,"")</f>
        <v/>
      </c>
      <c r="F77" t="str">
        <f>IF(Sheet1!F77=TRUE,'Background Chem'!F77,"")</f>
        <v/>
      </c>
      <c r="G77" t="str">
        <f>IF(Sheet1!G77=TRUE,'Background Chem'!G77,"")</f>
        <v/>
      </c>
      <c r="H77" t="str">
        <f>IF(Sheet1!H77=TRUE,'Background Chem'!H77,"")</f>
        <v/>
      </c>
      <c r="I77" t="str">
        <f>IF(Sheet1!I77=TRUE,'Background Chem'!I77,"")</f>
        <v/>
      </c>
      <c r="J77" t="str">
        <f>IF(Sheet1!J77=TRUE,'Background Chem'!J77,"")</f>
        <v/>
      </c>
      <c r="K77" t="str">
        <f>IF(Sheet1!K77=TRUE,'Background Chem'!K77,"")</f>
        <v/>
      </c>
      <c r="L77" t="str">
        <f>IF(Sheet1!L77=TRUE,'Background Chem'!L77,"")</f>
        <v/>
      </c>
      <c r="M77" t="str">
        <f>IF(Sheet1!M77=TRUE,'Background Chem'!M77,"")</f>
        <v/>
      </c>
      <c r="N77" t="str">
        <f>IF(Sheet1!N77=TRUE,'Background Chem'!N77,"")</f>
        <v/>
      </c>
    </row>
    <row r="78" spans="4:14">
      <c r="D78" t="str">
        <f>IF(Sheet1!D78=TRUE,'Background Chem'!D78,"")</f>
        <v/>
      </c>
      <c r="E78" t="str">
        <f>IF(Sheet1!E78=TRUE,'Background Chem'!E78,"")</f>
        <v/>
      </c>
      <c r="F78" t="str">
        <f>IF(Sheet1!F78=TRUE,'Background Chem'!F78,"")</f>
        <v/>
      </c>
      <c r="G78" t="str">
        <f>IF(Sheet1!G78=TRUE,'Background Chem'!G78,"")</f>
        <v/>
      </c>
      <c r="H78" t="str">
        <f>IF(Sheet1!H78=TRUE,'Background Chem'!H78,"")</f>
        <v/>
      </c>
      <c r="I78" t="str">
        <f>IF(Sheet1!I78=TRUE,'Background Chem'!I78,"")</f>
        <v/>
      </c>
      <c r="J78" t="str">
        <f>IF(Sheet1!J78=TRUE,'Background Chem'!J78,"")</f>
        <v/>
      </c>
      <c r="K78" t="str">
        <f>IF(Sheet1!K78=TRUE,'Background Chem'!K78,"")</f>
        <v/>
      </c>
      <c r="L78" t="str">
        <f>IF(Sheet1!L78=TRUE,'Background Chem'!L78,"")</f>
        <v/>
      </c>
      <c r="M78" t="str">
        <f>IF(Sheet1!M78=TRUE,'Background Chem'!M78,"")</f>
        <v/>
      </c>
      <c r="N78" t="str">
        <f>IF(Sheet1!N78=TRUE,'Background Chem'!N78,"")</f>
        <v/>
      </c>
    </row>
    <row r="79" spans="4:14">
      <c r="D79" t="str">
        <f>IF(Sheet1!D79=TRUE,'Background Chem'!D79,"")</f>
        <v/>
      </c>
      <c r="E79" t="str">
        <f>IF(Sheet1!E79=TRUE,'Background Chem'!E79,"")</f>
        <v/>
      </c>
      <c r="F79" t="str">
        <f>IF(Sheet1!F79=TRUE,'Background Chem'!F79,"")</f>
        <v/>
      </c>
      <c r="G79" t="str">
        <f>IF(Sheet1!G79=TRUE,'Background Chem'!G79,"")</f>
        <v/>
      </c>
      <c r="H79" t="str">
        <f>IF(Sheet1!H79=TRUE,'Background Chem'!H79,"")</f>
        <v/>
      </c>
      <c r="I79" t="str">
        <f>IF(Sheet1!I79=TRUE,'Background Chem'!I79,"")</f>
        <v/>
      </c>
      <c r="J79" t="str">
        <f>IF(Sheet1!J79=TRUE,'Background Chem'!J79,"")</f>
        <v/>
      </c>
      <c r="K79" t="str">
        <f>IF(Sheet1!K79=TRUE,'Background Chem'!K79,"")</f>
        <v/>
      </c>
      <c r="L79" t="str">
        <f>IF(Sheet1!L79=TRUE,'Background Chem'!L79,"")</f>
        <v/>
      </c>
      <c r="M79" t="str">
        <f>IF(Sheet1!M79=TRUE,'Background Chem'!M79,"")</f>
        <v/>
      </c>
      <c r="N79" t="str">
        <f>IF(Sheet1!N79=TRUE,'Background Chem'!N79,"")</f>
        <v/>
      </c>
    </row>
    <row r="80" spans="4:14">
      <c r="D80" t="str">
        <f>IF(Sheet1!D80=TRUE,'Background Chem'!D80,"")</f>
        <v/>
      </c>
      <c r="E80" t="str">
        <f>IF(Sheet1!E80=TRUE,'Background Chem'!E80,"")</f>
        <v/>
      </c>
      <c r="F80" t="str">
        <f>IF(Sheet1!F80=TRUE,'Background Chem'!F80,"")</f>
        <v/>
      </c>
      <c r="G80" t="str">
        <f>IF(Sheet1!G80=TRUE,'Background Chem'!G80,"")</f>
        <v/>
      </c>
      <c r="H80" t="str">
        <f>IF(Sheet1!H80=TRUE,'Background Chem'!H80,"")</f>
        <v/>
      </c>
      <c r="I80" t="str">
        <f>IF(Sheet1!I80=TRUE,'Background Chem'!I80,"")</f>
        <v/>
      </c>
      <c r="J80" t="str">
        <f>IF(Sheet1!J80=TRUE,'Background Chem'!J80,"")</f>
        <v/>
      </c>
      <c r="K80" t="str">
        <f>IF(Sheet1!K80=TRUE,'Background Chem'!K80,"")</f>
        <v/>
      </c>
      <c r="L80" t="str">
        <f>IF(Sheet1!L80=TRUE,'Background Chem'!L80,"")</f>
        <v/>
      </c>
      <c r="M80" t="str">
        <f>IF(Sheet1!M80=TRUE,'Background Chem'!M80,"")</f>
        <v/>
      </c>
      <c r="N80" t="str">
        <f>IF(Sheet1!N80=TRUE,'Background Chem'!N80,"")</f>
        <v/>
      </c>
    </row>
    <row r="81" spans="4:14">
      <c r="D81" t="str">
        <f>IF(Sheet1!D81=TRUE,'Background Chem'!D81,"")</f>
        <v/>
      </c>
      <c r="E81" t="str">
        <f>IF(Sheet1!E81=TRUE,'Background Chem'!E81,"")</f>
        <v/>
      </c>
      <c r="F81" t="str">
        <f>IF(Sheet1!F81=TRUE,'Background Chem'!F81,"")</f>
        <v/>
      </c>
      <c r="G81" t="str">
        <f>IF(Sheet1!G81=TRUE,'Background Chem'!G81,"")</f>
        <v/>
      </c>
      <c r="H81" t="str">
        <f>IF(Sheet1!H81=TRUE,'Background Chem'!H81,"")</f>
        <v/>
      </c>
      <c r="I81" t="str">
        <f>IF(Sheet1!I81=TRUE,'Background Chem'!I81,"")</f>
        <v/>
      </c>
      <c r="J81" t="str">
        <f>IF(Sheet1!J81=TRUE,'Background Chem'!J81,"")</f>
        <v/>
      </c>
      <c r="K81" t="str">
        <f>IF(Sheet1!K81=TRUE,'Background Chem'!K81,"")</f>
        <v/>
      </c>
      <c r="L81" t="str">
        <f>IF(Sheet1!L81=TRUE,'Background Chem'!L81,"")</f>
        <v/>
      </c>
      <c r="M81" t="str">
        <f>IF(Sheet1!M81=TRUE,'Background Chem'!M81,"")</f>
        <v/>
      </c>
      <c r="N81" t="str">
        <f>IF(Sheet1!N81=TRUE,'Background Chem'!N81,"")</f>
        <v/>
      </c>
    </row>
    <row r="82" spans="4:14">
      <c r="D82" t="str">
        <f>IF(Sheet1!D82=TRUE,'Background Chem'!D82,"")</f>
        <v/>
      </c>
      <c r="E82" t="str">
        <f>IF(Sheet1!E82=TRUE,'Background Chem'!E82,"")</f>
        <v/>
      </c>
      <c r="F82" t="str">
        <f>IF(Sheet1!F82=TRUE,'Background Chem'!F82,"")</f>
        <v/>
      </c>
      <c r="G82" t="str">
        <f>IF(Sheet1!G82=TRUE,'Background Chem'!G82,"")</f>
        <v/>
      </c>
      <c r="H82" t="str">
        <f>IF(Sheet1!H82=TRUE,'Background Chem'!H82,"")</f>
        <v/>
      </c>
      <c r="I82" t="str">
        <f>IF(Sheet1!I82=TRUE,'Background Chem'!I82,"")</f>
        <v/>
      </c>
      <c r="J82" t="str">
        <f>IF(Sheet1!J82=TRUE,'Background Chem'!J82,"")</f>
        <v/>
      </c>
      <c r="K82" t="str">
        <f>IF(Sheet1!K82=TRUE,'Background Chem'!K82,"")</f>
        <v/>
      </c>
      <c r="L82" t="str">
        <f>IF(Sheet1!L82=TRUE,'Background Chem'!L82,"")</f>
        <v/>
      </c>
      <c r="M82" t="str">
        <f>IF(Sheet1!M82=TRUE,'Background Chem'!M82,"")</f>
        <v/>
      </c>
      <c r="N82" t="str">
        <f>IF(Sheet1!N82=TRUE,'Background Chem'!N82,"")</f>
        <v/>
      </c>
    </row>
    <row r="83" spans="4:14">
      <c r="D83" t="str">
        <f>IF(Sheet1!D83=TRUE,'Background Chem'!D83,"")</f>
        <v/>
      </c>
      <c r="E83" t="str">
        <f>IF(Sheet1!E83=TRUE,'Background Chem'!E83,"")</f>
        <v/>
      </c>
      <c r="F83" t="str">
        <f>IF(Sheet1!F83=TRUE,'Background Chem'!F83,"")</f>
        <v/>
      </c>
      <c r="G83" t="str">
        <f>IF(Sheet1!G83=TRUE,'Background Chem'!G83,"")</f>
        <v/>
      </c>
      <c r="H83" t="str">
        <f>IF(Sheet1!H83=TRUE,'Background Chem'!H83,"")</f>
        <v/>
      </c>
      <c r="I83" t="str">
        <f>IF(Sheet1!I83=TRUE,'Background Chem'!I83,"")</f>
        <v/>
      </c>
      <c r="J83" t="str">
        <f>IF(Sheet1!J83=TRUE,'Background Chem'!J83,"")</f>
        <v/>
      </c>
      <c r="K83" t="str">
        <f>IF(Sheet1!K83=TRUE,'Background Chem'!K83,"")</f>
        <v/>
      </c>
      <c r="L83" t="str">
        <f>IF(Sheet1!L83=TRUE,'Background Chem'!L83,"")</f>
        <v/>
      </c>
      <c r="M83" t="str">
        <f>IF(Sheet1!M83=TRUE,'Background Chem'!M83,"")</f>
        <v/>
      </c>
      <c r="N83" t="str">
        <f>IF(Sheet1!N83=TRUE,'Background Chem'!N83,"")</f>
        <v/>
      </c>
    </row>
    <row r="84" spans="4:14">
      <c r="D84" t="str">
        <f>IF(Sheet1!D84=TRUE,'Background Chem'!D84,"")</f>
        <v/>
      </c>
      <c r="E84" t="str">
        <f>IF(Sheet1!E84=TRUE,'Background Chem'!E84,"")</f>
        <v/>
      </c>
      <c r="F84" t="str">
        <f>IF(Sheet1!F84=TRUE,'Background Chem'!F84,"")</f>
        <v/>
      </c>
      <c r="G84" t="str">
        <f>IF(Sheet1!G84=TRUE,'Background Chem'!G84,"")</f>
        <v/>
      </c>
      <c r="H84" t="str">
        <f>IF(Sheet1!H84=TRUE,'Background Chem'!H84,"")</f>
        <v/>
      </c>
      <c r="I84" t="str">
        <f>IF(Sheet1!I84=TRUE,'Background Chem'!I84,"")</f>
        <v/>
      </c>
      <c r="J84" t="str">
        <f>IF(Sheet1!J84=TRUE,'Background Chem'!J84,"")</f>
        <v/>
      </c>
      <c r="K84" t="str">
        <f>IF(Sheet1!K84=TRUE,'Background Chem'!K84,"")</f>
        <v/>
      </c>
      <c r="L84" t="str">
        <f>IF(Sheet1!L84=TRUE,'Background Chem'!L84,"")</f>
        <v/>
      </c>
      <c r="M84" t="str">
        <f>IF(Sheet1!M84=TRUE,'Background Chem'!M84,"")</f>
        <v/>
      </c>
      <c r="N84" t="str">
        <f>IF(Sheet1!N84=TRUE,'Background Chem'!N84,"")</f>
        <v/>
      </c>
    </row>
    <row r="85" spans="4:14">
      <c r="D85" t="str">
        <f>IF(Sheet1!D85=TRUE,'Background Chem'!D85,"")</f>
        <v/>
      </c>
      <c r="E85" t="str">
        <f>IF(Sheet1!E85=TRUE,'Background Chem'!E85,"")</f>
        <v/>
      </c>
      <c r="F85" t="str">
        <f>IF(Sheet1!F85=TRUE,'Background Chem'!F85,"")</f>
        <v/>
      </c>
      <c r="G85" t="str">
        <f>IF(Sheet1!G85=TRUE,'Background Chem'!G85,"")</f>
        <v/>
      </c>
      <c r="H85" t="str">
        <f>IF(Sheet1!H85=TRUE,'Background Chem'!H85,"")</f>
        <v/>
      </c>
      <c r="I85" t="str">
        <f>IF(Sheet1!I85=TRUE,'Background Chem'!I85,"")</f>
        <v/>
      </c>
      <c r="J85" t="str">
        <f>IF(Sheet1!J85=TRUE,'Background Chem'!J85,"")</f>
        <v/>
      </c>
      <c r="K85" t="str">
        <f>IF(Sheet1!K85=TRUE,'Background Chem'!K85,"")</f>
        <v/>
      </c>
      <c r="L85" t="str">
        <f>IF(Sheet1!L85=TRUE,'Background Chem'!L85,"")</f>
        <v/>
      </c>
      <c r="M85" t="str">
        <f>IF(Sheet1!M85=TRUE,'Background Chem'!M85,"")</f>
        <v/>
      </c>
      <c r="N85" t="str">
        <f>IF(Sheet1!N85=TRUE,'Background Chem'!N85,"")</f>
        <v/>
      </c>
    </row>
    <row r="86" spans="4:14">
      <c r="D86" t="str">
        <f>IF(Sheet1!D86=TRUE,'Background Chem'!D86,"")</f>
        <v/>
      </c>
      <c r="E86" t="str">
        <f>IF(Sheet1!E86=TRUE,'Background Chem'!E86,"")</f>
        <v/>
      </c>
      <c r="F86" t="str">
        <f>IF(Sheet1!F86=TRUE,'Background Chem'!F86,"")</f>
        <v/>
      </c>
      <c r="G86" t="str">
        <f>IF(Sheet1!G86=TRUE,'Background Chem'!G86,"")</f>
        <v/>
      </c>
      <c r="H86" t="str">
        <f>IF(Sheet1!H86=TRUE,'Background Chem'!H86,"")</f>
        <v/>
      </c>
      <c r="I86" t="str">
        <f>IF(Sheet1!I86=TRUE,'Background Chem'!I86,"")</f>
        <v/>
      </c>
      <c r="J86" t="str">
        <f>IF(Sheet1!J86=TRUE,'Background Chem'!J86,"")</f>
        <v/>
      </c>
      <c r="K86" t="str">
        <f>IF(Sheet1!K86=TRUE,'Background Chem'!K86,"")</f>
        <v/>
      </c>
      <c r="L86" t="str">
        <f>IF(Sheet1!L86=TRUE,'Background Chem'!L86,"")</f>
        <v/>
      </c>
      <c r="M86" t="str">
        <f>IF(Sheet1!M86=TRUE,'Background Chem'!M86,"")</f>
        <v/>
      </c>
      <c r="N86" t="str">
        <f>IF(Sheet1!N86=TRUE,'Background Chem'!N86,"")</f>
        <v/>
      </c>
    </row>
    <row r="87" spans="4:14">
      <c r="D87" t="str">
        <f>IF(Sheet1!D87=TRUE,'Background Chem'!D87,"")</f>
        <v/>
      </c>
      <c r="E87" t="str">
        <f>IF(Sheet1!E87=TRUE,'Background Chem'!E87,"")</f>
        <v/>
      </c>
      <c r="F87" t="str">
        <f>IF(Sheet1!F87=TRUE,'Background Chem'!F87,"")</f>
        <v/>
      </c>
      <c r="G87" t="str">
        <f>IF(Sheet1!G87=TRUE,'Background Chem'!G87,"")</f>
        <v/>
      </c>
      <c r="H87" t="str">
        <f>IF(Sheet1!H87=TRUE,'Background Chem'!H87,"")</f>
        <v/>
      </c>
      <c r="I87" t="str">
        <f>IF(Sheet1!I87=TRUE,'Background Chem'!I87,"")</f>
        <v/>
      </c>
      <c r="J87" t="str">
        <f>IF(Sheet1!J87=TRUE,'Background Chem'!J87,"")</f>
        <v/>
      </c>
      <c r="K87" t="str">
        <f>IF(Sheet1!K87=TRUE,'Background Chem'!K87,"")</f>
        <v/>
      </c>
      <c r="L87" t="str">
        <f>IF(Sheet1!L87=TRUE,'Background Chem'!L87,"")</f>
        <v/>
      </c>
      <c r="M87" t="str">
        <f>IF(Sheet1!M87=TRUE,'Background Chem'!M87,"")</f>
        <v/>
      </c>
      <c r="N87" t="str">
        <f>IF(Sheet1!N87=TRUE,'Background Chem'!N87,"")</f>
        <v/>
      </c>
    </row>
    <row r="88" spans="4:14">
      <c r="D88" t="str">
        <f>IF(Sheet1!D88=TRUE,'Background Chem'!D88,"")</f>
        <v/>
      </c>
      <c r="E88" t="str">
        <f>IF(Sheet1!E88=TRUE,'Background Chem'!E88,"")</f>
        <v/>
      </c>
      <c r="F88" t="str">
        <f>IF(Sheet1!F88=TRUE,'Background Chem'!F88,"")</f>
        <v/>
      </c>
      <c r="G88" t="str">
        <f>IF(Sheet1!G88=TRUE,'Background Chem'!G88,"")</f>
        <v/>
      </c>
      <c r="H88" t="str">
        <f>IF(Sheet1!H88=TRUE,'Background Chem'!H88,"")</f>
        <v/>
      </c>
      <c r="I88" t="str">
        <f>IF(Sheet1!I88=TRUE,'Background Chem'!I88,"")</f>
        <v/>
      </c>
      <c r="J88" t="str">
        <f>IF(Sheet1!J88=TRUE,'Background Chem'!J88,"")</f>
        <v/>
      </c>
      <c r="K88" t="str">
        <f>IF(Sheet1!K88=TRUE,'Background Chem'!K88,"")</f>
        <v/>
      </c>
      <c r="L88" t="str">
        <f>IF(Sheet1!L88=TRUE,'Background Chem'!L88,"")</f>
        <v/>
      </c>
      <c r="M88" t="str">
        <f>IF(Sheet1!M88=TRUE,'Background Chem'!M88,"")</f>
        <v/>
      </c>
      <c r="N88" t="str">
        <f>IF(Sheet1!N88=TRUE,'Background Chem'!N88,"")</f>
        <v/>
      </c>
    </row>
    <row r="89" spans="4:14">
      <c r="D89" t="str">
        <f>IF(Sheet1!D89=TRUE,'Background Chem'!D89,"")</f>
        <v/>
      </c>
      <c r="E89" t="str">
        <f>IF(Sheet1!E89=TRUE,'Background Chem'!E89,"")</f>
        <v/>
      </c>
      <c r="F89" t="str">
        <f>IF(Sheet1!F89=TRUE,'Background Chem'!F89,"")</f>
        <v/>
      </c>
      <c r="G89" t="str">
        <f>IF(Sheet1!G89=TRUE,'Background Chem'!G89,"")</f>
        <v/>
      </c>
      <c r="H89" t="str">
        <f>IF(Sheet1!H89=TRUE,'Background Chem'!H89,"")</f>
        <v/>
      </c>
      <c r="I89" t="str">
        <f>IF(Sheet1!I89=TRUE,'Background Chem'!I89,"")</f>
        <v/>
      </c>
      <c r="J89" t="str">
        <f>IF(Sheet1!J89=TRUE,'Background Chem'!J89,"")</f>
        <v/>
      </c>
      <c r="K89" t="str">
        <f>IF(Sheet1!K89=TRUE,'Background Chem'!K89,"")</f>
        <v/>
      </c>
      <c r="L89" t="str">
        <f>IF(Sheet1!L89=TRUE,'Background Chem'!L89,"")</f>
        <v/>
      </c>
      <c r="M89" t="str">
        <f>IF(Sheet1!M89=TRUE,'Background Chem'!M89,"")</f>
        <v/>
      </c>
      <c r="N89" t="str">
        <f>IF(Sheet1!N89=TRUE,'Background Chem'!N89,"")</f>
        <v/>
      </c>
    </row>
    <row r="90" spans="4:14">
      <c r="D90" t="str">
        <f>IF(Sheet1!D90=TRUE,'Background Chem'!D90,"")</f>
        <v/>
      </c>
      <c r="E90" t="str">
        <f>IF(Sheet1!E90=TRUE,'Background Chem'!E90,"")</f>
        <v/>
      </c>
      <c r="F90" t="str">
        <f>IF(Sheet1!F90=TRUE,'Background Chem'!F90,"")</f>
        <v/>
      </c>
      <c r="G90" t="str">
        <f>IF(Sheet1!G90=TRUE,'Background Chem'!G90,"")</f>
        <v/>
      </c>
      <c r="H90" t="str">
        <f>IF(Sheet1!H90=TRUE,'Background Chem'!H90,"")</f>
        <v/>
      </c>
      <c r="I90" t="str">
        <f>IF(Sheet1!I90=TRUE,'Background Chem'!I90,"")</f>
        <v/>
      </c>
      <c r="J90" t="str">
        <f>IF(Sheet1!J90=TRUE,'Background Chem'!J90,"")</f>
        <v/>
      </c>
      <c r="K90" t="str">
        <f>IF(Sheet1!K90=TRUE,'Background Chem'!K90,"")</f>
        <v/>
      </c>
      <c r="L90" t="str">
        <f>IF(Sheet1!L90=TRUE,'Background Chem'!L90,"")</f>
        <v/>
      </c>
      <c r="M90" t="str">
        <f>IF(Sheet1!M90=TRUE,'Background Chem'!M90,"")</f>
        <v/>
      </c>
      <c r="N90" t="str">
        <f>IF(Sheet1!N90=TRUE,'Background Chem'!N90,"")</f>
        <v/>
      </c>
    </row>
    <row r="91" spans="4:14">
      <c r="D91" t="str">
        <f>IF(Sheet1!D91=TRUE,'Background Chem'!D91,"")</f>
        <v/>
      </c>
      <c r="E91" t="str">
        <f>IF(Sheet1!E91=TRUE,'Background Chem'!E91,"")</f>
        <v/>
      </c>
      <c r="F91" t="str">
        <f>IF(Sheet1!F91=TRUE,'Background Chem'!F91,"")</f>
        <v/>
      </c>
      <c r="G91" t="str">
        <f>IF(Sheet1!G91=TRUE,'Background Chem'!G91,"")</f>
        <v/>
      </c>
      <c r="H91" t="str">
        <f>IF(Sheet1!H91=TRUE,'Background Chem'!H91,"")</f>
        <v/>
      </c>
      <c r="I91" t="str">
        <f>IF(Sheet1!I91=TRUE,'Background Chem'!I91,"")</f>
        <v/>
      </c>
      <c r="J91" t="str">
        <f>IF(Sheet1!J91=TRUE,'Background Chem'!J91,"")</f>
        <v/>
      </c>
      <c r="K91" t="str">
        <f>IF(Sheet1!K91=TRUE,'Background Chem'!K91,"")</f>
        <v/>
      </c>
      <c r="L91" t="str">
        <f>IF(Sheet1!L91=TRUE,'Background Chem'!L91,"")</f>
        <v/>
      </c>
      <c r="M91" t="str">
        <f>IF(Sheet1!M91=TRUE,'Background Chem'!M91,"")</f>
        <v/>
      </c>
      <c r="N91" t="str">
        <f>IF(Sheet1!N91=TRUE,'Background Chem'!N91,"")</f>
        <v/>
      </c>
    </row>
    <row r="92" spans="4:14">
      <c r="D92" t="str">
        <f>IF(Sheet1!D92=TRUE,'Background Chem'!D92,"")</f>
        <v/>
      </c>
      <c r="E92" t="str">
        <f>IF(Sheet1!E92=TRUE,'Background Chem'!E92,"")</f>
        <v/>
      </c>
      <c r="F92" t="str">
        <f>IF(Sheet1!F92=TRUE,'Background Chem'!F92,"")</f>
        <v/>
      </c>
      <c r="G92" t="str">
        <f>IF(Sheet1!G92=TRUE,'Background Chem'!G92,"")</f>
        <v/>
      </c>
      <c r="H92" t="str">
        <f>IF(Sheet1!H92=TRUE,'Background Chem'!H92,"")</f>
        <v/>
      </c>
      <c r="I92" t="str">
        <f>IF(Sheet1!I92=TRUE,'Background Chem'!I92,"")</f>
        <v/>
      </c>
      <c r="J92" t="str">
        <f>IF(Sheet1!J92=TRUE,'Background Chem'!J92,"")</f>
        <v/>
      </c>
      <c r="K92" t="str">
        <f>IF(Sheet1!K92=TRUE,'Background Chem'!K92,"")</f>
        <v/>
      </c>
      <c r="L92" t="str">
        <f>IF(Sheet1!L92=TRUE,'Background Chem'!L92,"")</f>
        <v/>
      </c>
      <c r="M92" t="str">
        <f>IF(Sheet1!M92=TRUE,'Background Chem'!M92,"")</f>
        <v/>
      </c>
      <c r="N92" t="str">
        <f>IF(Sheet1!N92=TRUE,'Background Chem'!N92,"")</f>
        <v/>
      </c>
    </row>
    <row r="93" spans="4:14">
      <c r="D93" t="str">
        <f>IF(Sheet1!D93=TRUE,'Background Chem'!D93,"")</f>
        <v/>
      </c>
      <c r="E93" t="str">
        <f>IF(Sheet1!E93=TRUE,'Background Chem'!E93,"")</f>
        <v/>
      </c>
      <c r="F93" t="str">
        <f>IF(Sheet1!F93=TRUE,'Background Chem'!F93,"")</f>
        <v/>
      </c>
      <c r="G93" t="str">
        <f>IF(Sheet1!G93=TRUE,'Background Chem'!G93,"")</f>
        <v/>
      </c>
      <c r="H93" t="str">
        <f>IF(Sheet1!H93=TRUE,'Background Chem'!H93,"")</f>
        <v/>
      </c>
      <c r="I93" t="str">
        <f>IF(Sheet1!I93=TRUE,'Background Chem'!I93,"")</f>
        <v/>
      </c>
      <c r="J93" t="str">
        <f>IF(Sheet1!J93=TRUE,'Background Chem'!J93,"")</f>
        <v/>
      </c>
      <c r="K93" t="str">
        <f>IF(Sheet1!K93=TRUE,'Background Chem'!K93,"")</f>
        <v/>
      </c>
      <c r="L93" t="str">
        <f>IF(Sheet1!L93=TRUE,'Background Chem'!L93,"")</f>
        <v/>
      </c>
      <c r="M93" t="str">
        <f>IF(Sheet1!M93=TRUE,'Background Chem'!M93,"")</f>
        <v/>
      </c>
      <c r="N93" t="str">
        <f>IF(Sheet1!N93=TRUE,'Background Chem'!N93,"")</f>
        <v/>
      </c>
    </row>
    <row r="94" spans="4:14">
      <c r="D94" t="str">
        <f>IF(Sheet1!D94=TRUE,'Background Chem'!D94,"")</f>
        <v/>
      </c>
      <c r="E94" t="str">
        <f>IF(Sheet1!E94=TRUE,'Background Chem'!E94,"")</f>
        <v/>
      </c>
      <c r="F94" t="str">
        <f>IF(Sheet1!F94=TRUE,'Background Chem'!F94,"")</f>
        <v/>
      </c>
      <c r="G94" t="str">
        <f>IF(Sheet1!G94=TRUE,'Background Chem'!G94,"")</f>
        <v/>
      </c>
      <c r="H94" t="str">
        <f>IF(Sheet1!H94=TRUE,'Background Chem'!H94,"")</f>
        <v/>
      </c>
      <c r="I94" t="str">
        <f>IF(Sheet1!I94=TRUE,'Background Chem'!I94,"")</f>
        <v/>
      </c>
      <c r="J94" t="str">
        <f>IF(Sheet1!J94=TRUE,'Background Chem'!J94,"")</f>
        <v/>
      </c>
      <c r="K94" t="str">
        <f>IF(Sheet1!K94=TRUE,'Background Chem'!K94,"")</f>
        <v/>
      </c>
      <c r="L94" t="str">
        <f>IF(Sheet1!L94=TRUE,'Background Chem'!L94,"")</f>
        <v/>
      </c>
      <c r="M94" t="str">
        <f>IF(Sheet1!M94=TRUE,'Background Chem'!M94,"")</f>
        <v/>
      </c>
      <c r="N94" t="str">
        <f>IF(Sheet1!N94=TRUE,'Background Chem'!N94,"")</f>
        <v/>
      </c>
    </row>
    <row r="95" spans="4:14">
      <c r="D95" t="str">
        <f>IF(Sheet1!D95=TRUE,'Background Chem'!D95,"")</f>
        <v/>
      </c>
      <c r="E95" t="str">
        <f>IF(Sheet1!E95=TRUE,'Background Chem'!E95,"")</f>
        <v/>
      </c>
      <c r="F95" t="str">
        <f>IF(Sheet1!F95=TRUE,'Background Chem'!F95,"")</f>
        <v/>
      </c>
      <c r="G95" t="str">
        <f>IF(Sheet1!G95=TRUE,'Background Chem'!G95,"")</f>
        <v/>
      </c>
      <c r="H95" t="str">
        <f>IF(Sheet1!H95=TRUE,'Background Chem'!H95,"")</f>
        <v/>
      </c>
      <c r="I95" t="str">
        <f>IF(Sheet1!I95=TRUE,'Background Chem'!I95,"")</f>
        <v/>
      </c>
      <c r="J95" t="str">
        <f>IF(Sheet1!J95=TRUE,'Background Chem'!J95,"")</f>
        <v/>
      </c>
      <c r="K95" t="str">
        <f>IF(Sheet1!K95=TRUE,'Background Chem'!K95,"")</f>
        <v/>
      </c>
      <c r="L95" t="str">
        <f>IF(Sheet1!L95=TRUE,'Background Chem'!L95,"")</f>
        <v/>
      </c>
      <c r="M95" t="str">
        <f>IF(Sheet1!M95=TRUE,'Background Chem'!M95,"")</f>
        <v/>
      </c>
      <c r="N95" t="str">
        <f>IF(Sheet1!N95=TRUE,'Background Chem'!N95,"")</f>
        <v/>
      </c>
    </row>
    <row r="96" spans="4:14">
      <c r="D96" t="str">
        <f>IF(Sheet1!D96=TRUE,'Background Chem'!D96,"")</f>
        <v/>
      </c>
      <c r="E96" t="str">
        <f>IF(Sheet1!E96=TRUE,'Background Chem'!E96,"")</f>
        <v/>
      </c>
      <c r="F96" t="str">
        <f>IF(Sheet1!F96=TRUE,'Background Chem'!F96,"")</f>
        <v/>
      </c>
      <c r="G96" t="str">
        <f>IF(Sheet1!G96=TRUE,'Background Chem'!G96,"")</f>
        <v/>
      </c>
      <c r="H96" t="str">
        <f>IF(Sheet1!H96=TRUE,'Background Chem'!H96,"")</f>
        <v/>
      </c>
      <c r="I96" t="str">
        <f>IF(Sheet1!I96=TRUE,'Background Chem'!I96,"")</f>
        <v/>
      </c>
      <c r="J96" t="str">
        <f>IF(Sheet1!J96=TRUE,'Background Chem'!J96,"")</f>
        <v/>
      </c>
      <c r="K96" t="str">
        <f>IF(Sheet1!K96=TRUE,'Background Chem'!K96,"")</f>
        <v/>
      </c>
      <c r="L96" t="str">
        <f>IF(Sheet1!L96=TRUE,'Background Chem'!L96,"")</f>
        <v/>
      </c>
      <c r="M96" t="str">
        <f>IF(Sheet1!M96=TRUE,'Background Chem'!M96,"")</f>
        <v/>
      </c>
      <c r="N96" t="str">
        <f>IF(Sheet1!N96=TRUE,'Background Chem'!N96,"")</f>
        <v/>
      </c>
    </row>
    <row r="97" spans="4:14">
      <c r="D97" t="str">
        <f>IF(Sheet1!D97=TRUE,'Background Chem'!D97,"")</f>
        <v/>
      </c>
      <c r="E97" t="str">
        <f>IF(Sheet1!E97=TRUE,'Background Chem'!E97,"")</f>
        <v/>
      </c>
      <c r="F97" t="str">
        <f>IF(Sheet1!F97=TRUE,'Background Chem'!F97,"")</f>
        <v/>
      </c>
      <c r="G97" t="str">
        <f>IF(Sheet1!G97=TRUE,'Background Chem'!G97,"")</f>
        <v/>
      </c>
      <c r="H97" t="str">
        <f>IF(Sheet1!H97=TRUE,'Background Chem'!H97,"")</f>
        <v/>
      </c>
      <c r="I97" t="str">
        <f>IF(Sheet1!I97=TRUE,'Background Chem'!I97,"")</f>
        <v/>
      </c>
      <c r="J97" t="str">
        <f>IF(Sheet1!J97=TRUE,'Background Chem'!J97,"")</f>
        <v/>
      </c>
      <c r="K97" t="str">
        <f>IF(Sheet1!K97=TRUE,'Background Chem'!K97,"")</f>
        <v/>
      </c>
      <c r="L97" t="str">
        <f>IF(Sheet1!L97=TRUE,'Background Chem'!L97,"")</f>
        <v/>
      </c>
      <c r="M97" t="str">
        <f>IF(Sheet1!M97=TRUE,'Background Chem'!M97,"")</f>
        <v/>
      </c>
      <c r="N97" t="str">
        <f>IF(Sheet1!N97=TRUE,'Background Chem'!N97,"")</f>
        <v/>
      </c>
    </row>
    <row r="98" spans="4:14">
      <c r="D98" t="str">
        <f>IF(Sheet1!D98=TRUE,'Background Chem'!D98,"")</f>
        <v/>
      </c>
      <c r="E98" t="str">
        <f>IF(Sheet1!E98=TRUE,'Background Chem'!E98,"")</f>
        <v/>
      </c>
      <c r="F98" t="str">
        <f>IF(Sheet1!F98=TRUE,'Background Chem'!F98,"")</f>
        <v/>
      </c>
      <c r="G98" t="str">
        <f>IF(Sheet1!G98=TRUE,'Background Chem'!G98,"")</f>
        <v/>
      </c>
      <c r="H98" t="str">
        <f>IF(Sheet1!H98=TRUE,'Background Chem'!H98,"")</f>
        <v/>
      </c>
      <c r="I98" t="str">
        <f>IF(Sheet1!I98=TRUE,'Background Chem'!I98,"")</f>
        <v/>
      </c>
      <c r="J98" t="str">
        <f>IF(Sheet1!J98=TRUE,'Background Chem'!J98,"")</f>
        <v/>
      </c>
      <c r="K98" t="str">
        <f>IF(Sheet1!K98=TRUE,'Background Chem'!K98,"")</f>
        <v/>
      </c>
      <c r="L98" t="str">
        <f>IF(Sheet1!L98=TRUE,'Background Chem'!L98,"")</f>
        <v/>
      </c>
      <c r="M98" t="str">
        <f>IF(Sheet1!M98=TRUE,'Background Chem'!M98,"")</f>
        <v/>
      </c>
      <c r="N98" t="str">
        <f>IF(Sheet1!N98=TRUE,'Background Chem'!N98,"")</f>
        <v/>
      </c>
    </row>
    <row r="99" spans="4:14">
      <c r="D99" t="str">
        <f>IF(Sheet1!D99=TRUE,'Background Chem'!D99,"")</f>
        <v/>
      </c>
      <c r="E99" t="str">
        <f>IF(Sheet1!E99=TRUE,'Background Chem'!E99,"")</f>
        <v/>
      </c>
      <c r="F99" t="str">
        <f>IF(Sheet1!F99=TRUE,'Background Chem'!F99,"")</f>
        <v/>
      </c>
      <c r="G99" t="str">
        <f>IF(Sheet1!G99=TRUE,'Background Chem'!G99,"")</f>
        <v/>
      </c>
      <c r="H99" t="str">
        <f>IF(Sheet1!H99=TRUE,'Background Chem'!H99,"")</f>
        <v/>
      </c>
      <c r="I99" t="str">
        <f>IF(Sheet1!I99=TRUE,'Background Chem'!I99,"")</f>
        <v/>
      </c>
      <c r="J99" t="str">
        <f>IF(Sheet1!J99=TRUE,'Background Chem'!J99,"")</f>
        <v/>
      </c>
      <c r="K99" t="str">
        <f>IF(Sheet1!K99=TRUE,'Background Chem'!K99,"")</f>
        <v/>
      </c>
      <c r="L99" t="str">
        <f>IF(Sheet1!L99=TRUE,'Background Chem'!L99,"")</f>
        <v/>
      </c>
      <c r="M99" t="str">
        <f>IF(Sheet1!M99=TRUE,'Background Chem'!M99,"")</f>
        <v/>
      </c>
      <c r="N99" t="str">
        <f>IF(Sheet1!N99=TRUE,'Background Chem'!N99,"")</f>
        <v/>
      </c>
    </row>
    <row r="100" spans="4:14">
      <c r="D100" t="str">
        <f>IF(Sheet1!D100=TRUE,'Background Chem'!D100,"")</f>
        <v/>
      </c>
      <c r="E100" t="str">
        <f>IF(Sheet1!E100=TRUE,'Background Chem'!E100,"")</f>
        <v/>
      </c>
      <c r="F100" t="str">
        <f>IF(Sheet1!F100=TRUE,'Background Chem'!F100,"")</f>
        <v/>
      </c>
      <c r="G100" t="str">
        <f>IF(Sheet1!G100=TRUE,'Background Chem'!G100,"")</f>
        <v/>
      </c>
      <c r="H100" t="str">
        <f>IF(Sheet1!H100=TRUE,'Background Chem'!H100,"")</f>
        <v/>
      </c>
      <c r="I100" t="str">
        <f>IF(Sheet1!I100=TRUE,'Background Chem'!I100,"")</f>
        <v/>
      </c>
      <c r="J100" t="str">
        <f>IF(Sheet1!J100=TRUE,'Background Chem'!J100,"")</f>
        <v/>
      </c>
      <c r="K100" t="str">
        <f>IF(Sheet1!K100=TRUE,'Background Chem'!K100,"")</f>
        <v/>
      </c>
      <c r="L100" t="str">
        <f>IF(Sheet1!L100=TRUE,'Background Chem'!L100,"")</f>
        <v/>
      </c>
      <c r="M100" t="str">
        <f>IF(Sheet1!M100=TRUE,'Background Chem'!M100,"")</f>
        <v/>
      </c>
      <c r="N100" t="str">
        <f>IF(Sheet1!N100=TRUE,'Background Chem'!N100,"")</f>
        <v/>
      </c>
    </row>
    <row r="101" spans="4:14">
      <c r="D101" t="str">
        <f>IF(Sheet1!D101=TRUE,'Background Chem'!D101,"")</f>
        <v/>
      </c>
      <c r="E101" t="str">
        <f>IF(Sheet1!E101=TRUE,'Background Chem'!E101,"")</f>
        <v/>
      </c>
      <c r="F101" t="str">
        <f>IF(Sheet1!F101=TRUE,'Background Chem'!F101,"")</f>
        <v/>
      </c>
      <c r="G101" t="str">
        <f>IF(Sheet1!G101=TRUE,'Background Chem'!G101,"")</f>
        <v/>
      </c>
      <c r="H101" t="str">
        <f>IF(Sheet1!H101=TRUE,'Background Chem'!H101,"")</f>
        <v/>
      </c>
      <c r="I101" t="str">
        <f>IF(Sheet1!I101=TRUE,'Background Chem'!I101,"")</f>
        <v/>
      </c>
      <c r="J101" t="str">
        <f>IF(Sheet1!J101=TRUE,'Background Chem'!J101,"")</f>
        <v/>
      </c>
      <c r="K101" t="str">
        <f>IF(Sheet1!K101=TRUE,'Background Chem'!K101,"")</f>
        <v/>
      </c>
      <c r="L101" t="str">
        <f>IF(Sheet1!L101=TRUE,'Background Chem'!L101,"")</f>
        <v/>
      </c>
      <c r="M101" t="str">
        <f>IF(Sheet1!M101=TRUE,'Background Chem'!M101,"")</f>
        <v/>
      </c>
      <c r="N101" t="str">
        <f>IF(Sheet1!N101=TRUE,'Background Chem'!N101,"")</f>
        <v/>
      </c>
    </row>
    <row r="102" spans="4:14">
      <c r="D102" t="str">
        <f>IF(Sheet1!D102=TRUE,'Background Chem'!D102,"")</f>
        <v/>
      </c>
      <c r="E102" t="str">
        <f>IF(Sheet1!E102=TRUE,'Background Chem'!E102,"")</f>
        <v/>
      </c>
      <c r="F102" t="str">
        <f>IF(Sheet1!F102=TRUE,'Background Chem'!F102,"")</f>
        <v/>
      </c>
      <c r="G102" t="str">
        <f>IF(Sheet1!G102=TRUE,'Background Chem'!G102,"")</f>
        <v/>
      </c>
      <c r="H102" t="str">
        <f>IF(Sheet1!H102=TRUE,'Background Chem'!H102,"")</f>
        <v/>
      </c>
      <c r="I102" t="str">
        <f>IF(Sheet1!I102=TRUE,'Background Chem'!I102,"")</f>
        <v/>
      </c>
      <c r="J102" t="str">
        <f>IF(Sheet1!J102=TRUE,'Background Chem'!J102,"")</f>
        <v/>
      </c>
      <c r="K102" t="str">
        <f>IF(Sheet1!K102=TRUE,'Background Chem'!K102,"")</f>
        <v/>
      </c>
      <c r="L102" t="str">
        <f>IF(Sheet1!L102=TRUE,'Background Chem'!L102,"")</f>
        <v/>
      </c>
      <c r="M102" t="str">
        <f>IF(Sheet1!M102=TRUE,'Background Chem'!M102,"")</f>
        <v/>
      </c>
      <c r="N102" t="str">
        <f>IF(Sheet1!N102=TRUE,'Background Chem'!N102,"")</f>
        <v/>
      </c>
    </row>
    <row r="103" spans="4:14">
      <c r="D103" t="str">
        <f>IF(Sheet1!D103=TRUE,'Background Chem'!D103,"")</f>
        <v/>
      </c>
      <c r="E103" t="str">
        <f>IF(Sheet1!E103=TRUE,'Background Chem'!E103,"")</f>
        <v/>
      </c>
      <c r="F103" t="str">
        <f>IF(Sheet1!F103=TRUE,'Background Chem'!F103,"")</f>
        <v/>
      </c>
      <c r="G103" t="str">
        <f>IF(Sheet1!G103=TRUE,'Background Chem'!G103,"")</f>
        <v/>
      </c>
      <c r="H103" t="str">
        <f>IF(Sheet1!H103=TRUE,'Background Chem'!H103,"")</f>
        <v/>
      </c>
      <c r="I103" t="str">
        <f>IF(Sheet1!I103=TRUE,'Background Chem'!I103,"")</f>
        <v/>
      </c>
      <c r="J103" t="str">
        <f>IF(Sheet1!J103=TRUE,'Background Chem'!J103,"")</f>
        <v/>
      </c>
      <c r="K103" t="str">
        <f>IF(Sheet1!K103=TRUE,'Background Chem'!K103,"")</f>
        <v/>
      </c>
      <c r="L103" t="str">
        <f>IF(Sheet1!L103=TRUE,'Background Chem'!L103,"")</f>
        <v/>
      </c>
      <c r="M103" t="str">
        <f>IF(Sheet1!M103=TRUE,'Background Chem'!M103,"")</f>
        <v/>
      </c>
      <c r="N103" t="str">
        <f>IF(Sheet1!N103=TRUE,'Background Chem'!N103,"")</f>
        <v/>
      </c>
    </row>
    <row r="104" spans="4:14">
      <c r="D104" t="str">
        <f>IF(Sheet1!D104=TRUE,'Background Chem'!D104,"")</f>
        <v/>
      </c>
      <c r="E104" t="str">
        <f>IF(Sheet1!E104=TRUE,'Background Chem'!E104,"")</f>
        <v/>
      </c>
      <c r="F104" t="str">
        <f>IF(Sheet1!F104=TRUE,'Background Chem'!F104,"")</f>
        <v/>
      </c>
      <c r="G104" t="str">
        <f>IF(Sheet1!G104=TRUE,'Background Chem'!G104,"")</f>
        <v/>
      </c>
      <c r="H104" t="str">
        <f>IF(Sheet1!H104=TRUE,'Background Chem'!H104,"")</f>
        <v/>
      </c>
      <c r="I104" t="str">
        <f>IF(Sheet1!I104=TRUE,'Background Chem'!I104,"")</f>
        <v/>
      </c>
      <c r="J104" t="str">
        <f>IF(Sheet1!J104=TRUE,'Background Chem'!J104,"")</f>
        <v/>
      </c>
      <c r="K104" t="str">
        <f>IF(Sheet1!K104=TRUE,'Background Chem'!K104,"")</f>
        <v/>
      </c>
      <c r="L104" t="str">
        <f>IF(Sheet1!L104=TRUE,'Background Chem'!L104,"")</f>
        <v/>
      </c>
      <c r="M104" t="str">
        <f>IF(Sheet1!M104=TRUE,'Background Chem'!M104,"")</f>
        <v/>
      </c>
      <c r="N104" t="str">
        <f>IF(Sheet1!N104=TRUE,'Background Chem'!N104,"")</f>
        <v/>
      </c>
    </row>
    <row r="105" spans="4:14">
      <c r="D105" t="str">
        <f>IF(Sheet1!D105=TRUE,'Background Chem'!D105,"")</f>
        <v/>
      </c>
      <c r="E105" t="str">
        <f>IF(Sheet1!E105=TRUE,'Background Chem'!E105,"")</f>
        <v/>
      </c>
      <c r="F105" t="str">
        <f>IF(Sheet1!F105=TRUE,'Background Chem'!F105,"")</f>
        <v/>
      </c>
      <c r="G105" t="str">
        <f>IF(Sheet1!G105=TRUE,'Background Chem'!G105,"")</f>
        <v/>
      </c>
      <c r="H105" t="str">
        <f>IF(Sheet1!H105=TRUE,'Background Chem'!H105,"")</f>
        <v/>
      </c>
      <c r="I105" t="str">
        <f>IF(Sheet1!I105=TRUE,'Background Chem'!I105,"")</f>
        <v/>
      </c>
      <c r="J105" t="str">
        <f>IF(Sheet1!J105=TRUE,'Background Chem'!J105,"")</f>
        <v/>
      </c>
      <c r="K105" t="str">
        <f>IF(Sheet1!K105=TRUE,'Background Chem'!K105,"")</f>
        <v/>
      </c>
      <c r="L105" t="str">
        <f>IF(Sheet1!L105=TRUE,'Background Chem'!L105,"")</f>
        <v/>
      </c>
      <c r="M105" t="str">
        <f>IF(Sheet1!M105=TRUE,'Background Chem'!M105,"")</f>
        <v/>
      </c>
      <c r="N105" t="str">
        <f>IF(Sheet1!N105=TRUE,'Background Chem'!N105,"")</f>
        <v/>
      </c>
    </row>
    <row r="106" spans="4:14">
      <c r="D106" t="str">
        <f>IF(Sheet1!D106=TRUE,'Background Chem'!D106,"")</f>
        <v/>
      </c>
      <c r="E106" t="str">
        <f>IF(Sheet1!E106=TRUE,'Background Chem'!E106,"")</f>
        <v/>
      </c>
      <c r="F106" t="str">
        <f>IF(Sheet1!F106=TRUE,'Background Chem'!F106,"")</f>
        <v/>
      </c>
      <c r="G106" t="str">
        <f>IF(Sheet1!G106=TRUE,'Background Chem'!G106,"")</f>
        <v/>
      </c>
      <c r="H106" t="str">
        <f>IF(Sheet1!H106=TRUE,'Background Chem'!H106,"")</f>
        <v/>
      </c>
      <c r="I106" t="str">
        <f>IF(Sheet1!I106=TRUE,'Background Chem'!I106,"")</f>
        <v/>
      </c>
      <c r="J106" t="str">
        <f>IF(Sheet1!J106=TRUE,'Background Chem'!J106,"")</f>
        <v/>
      </c>
      <c r="K106" t="str">
        <f>IF(Sheet1!K106=TRUE,'Background Chem'!K106,"")</f>
        <v/>
      </c>
      <c r="L106" t="str">
        <f>IF(Sheet1!L106=TRUE,'Background Chem'!L106,"")</f>
        <v/>
      </c>
      <c r="M106" t="str">
        <f>IF(Sheet1!M106=TRUE,'Background Chem'!M106,"")</f>
        <v/>
      </c>
      <c r="N106" t="str">
        <f>IF(Sheet1!N106=TRUE,'Background Chem'!N106,"")</f>
        <v/>
      </c>
    </row>
    <row r="107" spans="4:14">
      <c r="D107" t="str">
        <f>IF(Sheet1!D107=TRUE,'Background Chem'!D107,"")</f>
        <v/>
      </c>
      <c r="E107" t="str">
        <f>IF(Sheet1!E107=TRUE,'Background Chem'!E107,"")</f>
        <v/>
      </c>
      <c r="F107" t="str">
        <f>IF(Sheet1!F107=TRUE,'Background Chem'!F107,"")</f>
        <v/>
      </c>
      <c r="G107" t="str">
        <f>IF(Sheet1!G107=TRUE,'Background Chem'!G107,"")</f>
        <v/>
      </c>
      <c r="H107" t="str">
        <f>IF(Sheet1!H107=TRUE,'Background Chem'!H107,"")</f>
        <v/>
      </c>
      <c r="I107" t="str">
        <f>IF(Sheet1!I107=TRUE,'Background Chem'!I107,"")</f>
        <v/>
      </c>
      <c r="J107" t="str">
        <f>IF(Sheet1!J107=TRUE,'Background Chem'!J107,"")</f>
        <v/>
      </c>
      <c r="K107" t="str">
        <f>IF(Sheet1!K107=TRUE,'Background Chem'!K107,"")</f>
        <v/>
      </c>
      <c r="L107" t="str">
        <f>IF(Sheet1!L107=TRUE,'Background Chem'!L107,"")</f>
        <v/>
      </c>
      <c r="M107" t="str">
        <f>IF(Sheet1!M107=TRUE,'Background Chem'!M107,"")</f>
        <v/>
      </c>
      <c r="N107" t="str">
        <f>IF(Sheet1!N107=TRUE,'Background Chem'!N107,"")</f>
        <v/>
      </c>
    </row>
    <row r="108" spans="4:14">
      <c r="D108" t="str">
        <f>IF(Sheet1!D108=TRUE,'Background Chem'!D108,"")</f>
        <v/>
      </c>
      <c r="E108" t="str">
        <f>IF(Sheet1!E108=TRUE,'Background Chem'!E108,"")</f>
        <v/>
      </c>
      <c r="F108" t="str">
        <f>IF(Sheet1!F108=TRUE,'Background Chem'!F108,"")</f>
        <v/>
      </c>
      <c r="G108" t="str">
        <f>IF(Sheet1!G108=TRUE,'Background Chem'!G108,"")</f>
        <v/>
      </c>
      <c r="H108" t="str">
        <f>IF(Sheet1!H108=TRUE,'Background Chem'!H108,"")</f>
        <v/>
      </c>
      <c r="I108" t="str">
        <f>IF(Sheet1!I108=TRUE,'Background Chem'!I108,"")</f>
        <v/>
      </c>
      <c r="J108" t="str">
        <f>IF(Sheet1!J108=TRUE,'Background Chem'!J108,"")</f>
        <v/>
      </c>
      <c r="K108" t="str">
        <f>IF(Sheet1!K108=TRUE,'Background Chem'!K108,"")</f>
        <v/>
      </c>
      <c r="L108" t="str">
        <f>IF(Sheet1!L108=TRUE,'Background Chem'!L108,"")</f>
        <v/>
      </c>
      <c r="M108" t="str">
        <f>IF(Sheet1!M108=TRUE,'Background Chem'!M108,"")</f>
        <v/>
      </c>
      <c r="N108" t="str">
        <f>IF(Sheet1!N108=TRUE,'Background Chem'!N108,"")</f>
        <v/>
      </c>
    </row>
    <row r="109" spans="4:14">
      <c r="D109" t="str">
        <f>IF(Sheet1!D109=TRUE,'Background Chem'!D109,"")</f>
        <v/>
      </c>
      <c r="E109" t="str">
        <f>IF(Sheet1!E109=TRUE,'Background Chem'!E109,"")</f>
        <v/>
      </c>
      <c r="F109" t="str">
        <f>IF(Sheet1!F109=TRUE,'Background Chem'!F109,"")</f>
        <v/>
      </c>
      <c r="G109" t="str">
        <f>IF(Sheet1!G109=TRUE,'Background Chem'!G109,"")</f>
        <v/>
      </c>
      <c r="H109" t="str">
        <f>IF(Sheet1!H109=TRUE,'Background Chem'!H109,"")</f>
        <v/>
      </c>
      <c r="I109" t="str">
        <f>IF(Sheet1!I109=TRUE,'Background Chem'!I109,"")</f>
        <v/>
      </c>
      <c r="J109" t="str">
        <f>IF(Sheet1!J109=TRUE,'Background Chem'!J109,"")</f>
        <v/>
      </c>
      <c r="K109" t="str">
        <f>IF(Sheet1!K109=TRUE,'Background Chem'!K109,"")</f>
        <v/>
      </c>
      <c r="L109" t="str">
        <f>IF(Sheet1!L109=TRUE,'Background Chem'!L109,"")</f>
        <v/>
      </c>
      <c r="M109" t="str">
        <f>IF(Sheet1!M109=TRUE,'Background Chem'!M109,"")</f>
        <v/>
      </c>
      <c r="N109" t="str">
        <f>IF(Sheet1!N109=TRUE,'Background Chem'!N109,"")</f>
        <v/>
      </c>
    </row>
    <row r="110" spans="4:14">
      <c r="D110" t="str">
        <f>IF(Sheet1!D110=TRUE,'Background Chem'!D110,"")</f>
        <v/>
      </c>
      <c r="E110" t="str">
        <f>IF(Sheet1!E110=TRUE,'Background Chem'!E110,"")</f>
        <v/>
      </c>
      <c r="F110" t="str">
        <f>IF(Sheet1!F110=TRUE,'Background Chem'!F110,"")</f>
        <v/>
      </c>
      <c r="G110" t="str">
        <f>IF(Sheet1!G110=TRUE,'Background Chem'!G110,"")</f>
        <v/>
      </c>
      <c r="H110" t="str">
        <f>IF(Sheet1!H110=TRUE,'Background Chem'!H110,"")</f>
        <v/>
      </c>
      <c r="I110" t="str">
        <f>IF(Sheet1!I110=TRUE,'Background Chem'!I110,"")</f>
        <v/>
      </c>
      <c r="J110" t="str">
        <f>IF(Sheet1!J110=TRUE,'Background Chem'!J110,"")</f>
        <v/>
      </c>
      <c r="K110" t="str">
        <f>IF(Sheet1!K110=TRUE,'Background Chem'!K110,"")</f>
        <v/>
      </c>
      <c r="L110" t="str">
        <f>IF(Sheet1!L110=TRUE,'Background Chem'!L110,"")</f>
        <v/>
      </c>
      <c r="M110" t="str">
        <f>IF(Sheet1!M110=TRUE,'Background Chem'!M110,"")</f>
        <v/>
      </c>
      <c r="N110" t="str">
        <f>IF(Sheet1!N110=TRUE,'Background Chem'!N110,"")</f>
        <v/>
      </c>
    </row>
    <row r="111" spans="4:14">
      <c r="D111" t="str">
        <f>IF(Sheet1!D111=TRUE,'Background Chem'!D111,"")</f>
        <v/>
      </c>
      <c r="E111" t="str">
        <f>IF(Sheet1!E111=TRUE,'Background Chem'!E111,"")</f>
        <v/>
      </c>
      <c r="F111" t="str">
        <f>IF(Sheet1!F111=TRUE,'Background Chem'!F111,"")</f>
        <v/>
      </c>
      <c r="G111" t="str">
        <f>IF(Sheet1!G111=TRUE,'Background Chem'!G111,"")</f>
        <v/>
      </c>
      <c r="H111" t="str">
        <f>IF(Sheet1!H111=TRUE,'Background Chem'!H111,"")</f>
        <v/>
      </c>
      <c r="I111" t="str">
        <f>IF(Sheet1!I111=TRUE,'Background Chem'!I111,"")</f>
        <v/>
      </c>
      <c r="J111" t="str">
        <f>IF(Sheet1!J111=TRUE,'Background Chem'!J111,"")</f>
        <v/>
      </c>
      <c r="K111" t="str">
        <f>IF(Sheet1!K111=TRUE,'Background Chem'!K111,"")</f>
        <v/>
      </c>
      <c r="L111" t="str">
        <f>IF(Sheet1!L111=TRUE,'Background Chem'!L111,"")</f>
        <v/>
      </c>
      <c r="M111" t="str">
        <f>IF(Sheet1!M111=TRUE,'Background Chem'!M111,"")</f>
        <v/>
      </c>
      <c r="N111" t="str">
        <f>IF(Sheet1!N111=TRUE,'Background Chem'!N111,"")</f>
        <v/>
      </c>
    </row>
    <row r="112" spans="4:14">
      <c r="D112" t="str">
        <f>IF(Sheet1!D112=TRUE,'Background Chem'!D112,"")</f>
        <v/>
      </c>
      <c r="E112" t="str">
        <f>IF(Sheet1!E112=TRUE,'Background Chem'!E112,"")</f>
        <v/>
      </c>
      <c r="F112" t="str">
        <f>IF(Sheet1!F112=TRUE,'Background Chem'!F112,"")</f>
        <v/>
      </c>
      <c r="G112" t="str">
        <f>IF(Sheet1!G112=TRUE,'Background Chem'!G112,"")</f>
        <v/>
      </c>
      <c r="H112" t="str">
        <f>IF(Sheet1!H112=TRUE,'Background Chem'!H112,"")</f>
        <v/>
      </c>
      <c r="I112" t="str">
        <f>IF(Sheet1!I112=TRUE,'Background Chem'!I112,"")</f>
        <v/>
      </c>
      <c r="J112" t="str">
        <f>IF(Sheet1!J112=TRUE,'Background Chem'!J112,"")</f>
        <v/>
      </c>
      <c r="K112" t="str">
        <f>IF(Sheet1!K112=TRUE,'Background Chem'!K112,"")</f>
        <v/>
      </c>
      <c r="L112" t="str">
        <f>IF(Sheet1!L112=TRUE,'Background Chem'!L112,"")</f>
        <v/>
      </c>
      <c r="M112" t="str">
        <f>IF(Sheet1!M112=TRUE,'Background Chem'!M112,"")</f>
        <v/>
      </c>
      <c r="N112" t="str">
        <f>IF(Sheet1!N112=TRUE,'Background Chem'!N112,"")</f>
        <v/>
      </c>
    </row>
    <row r="113" spans="4:14">
      <c r="D113" t="str">
        <f>IF(Sheet1!D113=TRUE,'Background Chem'!D113,"")</f>
        <v/>
      </c>
      <c r="E113" t="str">
        <f>IF(Sheet1!E113=TRUE,'Background Chem'!E113,"")</f>
        <v/>
      </c>
      <c r="F113" t="str">
        <f>IF(Sheet1!F113=TRUE,'Background Chem'!F113,"")</f>
        <v/>
      </c>
      <c r="G113" t="str">
        <f>IF(Sheet1!G113=TRUE,'Background Chem'!G113,"")</f>
        <v/>
      </c>
      <c r="H113" t="str">
        <f>IF(Sheet1!H113=TRUE,'Background Chem'!H113,"")</f>
        <v/>
      </c>
      <c r="I113" t="str">
        <f>IF(Sheet1!I113=TRUE,'Background Chem'!I113,"")</f>
        <v/>
      </c>
      <c r="J113" t="str">
        <f>IF(Sheet1!J113=TRUE,'Background Chem'!J113,"")</f>
        <v/>
      </c>
      <c r="K113" t="str">
        <f>IF(Sheet1!K113=TRUE,'Background Chem'!K113,"")</f>
        <v/>
      </c>
      <c r="L113" t="str">
        <f>IF(Sheet1!L113=TRUE,'Background Chem'!L113,"")</f>
        <v/>
      </c>
      <c r="M113" t="str">
        <f>IF(Sheet1!M113=TRUE,'Background Chem'!M113,"")</f>
        <v/>
      </c>
      <c r="N113" t="str">
        <f>IF(Sheet1!N113=TRUE,'Background Chem'!N113,"")</f>
        <v/>
      </c>
    </row>
    <row r="114" spans="4:14">
      <c r="D114" t="str">
        <f>IF(Sheet1!D114=TRUE,'Background Chem'!D114,"")</f>
        <v/>
      </c>
      <c r="E114" t="str">
        <f>IF(Sheet1!E114=TRUE,'Background Chem'!E114,"")</f>
        <v/>
      </c>
      <c r="F114" t="str">
        <f>IF(Sheet1!F114=TRUE,'Background Chem'!F114,"")</f>
        <v/>
      </c>
      <c r="G114" t="str">
        <f>IF(Sheet1!G114=TRUE,'Background Chem'!G114,"")</f>
        <v/>
      </c>
      <c r="H114" t="str">
        <f>IF(Sheet1!H114=TRUE,'Background Chem'!H114,"")</f>
        <v/>
      </c>
      <c r="I114" t="str">
        <f>IF(Sheet1!I114=TRUE,'Background Chem'!I114,"")</f>
        <v/>
      </c>
      <c r="J114" t="str">
        <f>IF(Sheet1!J114=TRUE,'Background Chem'!J114,"")</f>
        <v>&lt; 1</v>
      </c>
      <c r="K114" t="str">
        <f>IF(Sheet1!K114=TRUE,'Background Chem'!K114,"")</f>
        <v/>
      </c>
      <c r="L114" t="str">
        <f>IF(Sheet1!L114=TRUE,'Background Chem'!L114,"")</f>
        <v/>
      </c>
      <c r="M114" t="str">
        <f>IF(Sheet1!M114=TRUE,'Background Chem'!M114,"")</f>
        <v/>
      </c>
      <c r="N114" t="str">
        <f>IF(Sheet1!N114=TRUE,'Background Chem'!N114,"")</f>
        <v/>
      </c>
    </row>
    <row r="115" spans="4:14">
      <c r="D115" t="str">
        <f>IF(Sheet1!D115=TRUE,'Background Chem'!D115,"")</f>
        <v>&lt; 1</v>
      </c>
      <c r="E115" t="str">
        <f>IF(Sheet1!E115=TRUE,'Background Chem'!E115,"")</f>
        <v/>
      </c>
      <c r="F115" t="str">
        <f>IF(Sheet1!F115=TRUE,'Background Chem'!F115,"")</f>
        <v>&lt; 1</v>
      </c>
      <c r="G115" t="str">
        <f>IF(Sheet1!G115=TRUE,'Background Chem'!G115,"")</f>
        <v/>
      </c>
      <c r="H115" t="str">
        <f>IF(Sheet1!H115=TRUE,'Background Chem'!H115,"")</f>
        <v>&lt; 1</v>
      </c>
      <c r="I115" t="str">
        <f>IF(Sheet1!I115=TRUE,'Background Chem'!I115,"")</f>
        <v>&lt; 1</v>
      </c>
      <c r="J115" t="str">
        <f>IF(Sheet1!J115=TRUE,'Background Chem'!J115,"")</f>
        <v>&lt; 1</v>
      </c>
      <c r="K115" t="str">
        <f>IF(Sheet1!K115=TRUE,'Background Chem'!K115,"")</f>
        <v>&lt; 1</v>
      </c>
      <c r="L115" t="str">
        <f>IF(Sheet1!L115=TRUE,'Background Chem'!L115,"")</f>
        <v>&lt; 1</v>
      </c>
      <c r="M115" t="str">
        <f>IF(Sheet1!M115=TRUE,'Background Chem'!M115,"")</f>
        <v/>
      </c>
      <c r="N115" t="str">
        <f>IF(Sheet1!N115=TRUE,'Background Chem'!N115,"")</f>
        <v/>
      </c>
    </row>
    <row r="116" spans="4:14">
      <c r="D116" t="str">
        <f>IF(Sheet1!D116=TRUE,'Background Chem'!D116,"")</f>
        <v/>
      </c>
      <c r="E116" t="str">
        <f>IF(Sheet1!E116=TRUE,'Background Chem'!E116,"")</f>
        <v>&lt; 1</v>
      </c>
      <c r="F116" t="str">
        <f>IF(Sheet1!F116=TRUE,'Background Chem'!F116,"")</f>
        <v/>
      </c>
      <c r="G116" t="str">
        <f>IF(Sheet1!G116=TRUE,'Background Chem'!G116,"")</f>
        <v>&lt; 1</v>
      </c>
      <c r="H116" t="str">
        <f>IF(Sheet1!H116=TRUE,'Background Chem'!H116,"")</f>
        <v>&lt; 1</v>
      </c>
      <c r="I116" t="str">
        <f>IF(Sheet1!I116=TRUE,'Background Chem'!I116,"")</f>
        <v>&lt; 1</v>
      </c>
      <c r="J116" t="str">
        <f>IF(Sheet1!J116=TRUE,'Background Chem'!J116,"")</f>
        <v/>
      </c>
      <c r="K116" t="str">
        <f>IF(Sheet1!K116=TRUE,'Background Chem'!K116,"")</f>
        <v/>
      </c>
      <c r="L116" t="str">
        <f>IF(Sheet1!L116=TRUE,'Background Chem'!L116,"")</f>
        <v>&lt; 1</v>
      </c>
      <c r="M116" t="str">
        <f>IF(Sheet1!M116=TRUE,'Background Chem'!M116,"")</f>
        <v/>
      </c>
      <c r="N116" t="str">
        <f>IF(Sheet1!N116=TRUE,'Background Chem'!N116,"")</f>
        <v/>
      </c>
    </row>
    <row r="117" spans="4:14">
      <c r="D117" t="str">
        <f>IF(Sheet1!D117=TRUE,'Background Chem'!D117,"")</f>
        <v/>
      </c>
      <c r="E117" t="str">
        <f>IF(Sheet1!E117=TRUE,'Background Chem'!E117,"")</f>
        <v>&lt; 1</v>
      </c>
      <c r="F117" t="str">
        <f>IF(Sheet1!F117=TRUE,'Background Chem'!F117,"")</f>
        <v/>
      </c>
      <c r="G117" t="str">
        <f>IF(Sheet1!G117=TRUE,'Background Chem'!G117,"")</f>
        <v/>
      </c>
      <c r="H117" t="str">
        <f>IF(Sheet1!H117=TRUE,'Background Chem'!H117,"")</f>
        <v>&lt; 1</v>
      </c>
      <c r="I117" t="str">
        <f>IF(Sheet1!I117=TRUE,'Background Chem'!I117,"")</f>
        <v>&lt; 1</v>
      </c>
      <c r="J117" t="str">
        <f>IF(Sheet1!J117=TRUE,'Background Chem'!J117,"")</f>
        <v/>
      </c>
      <c r="K117" t="str">
        <f>IF(Sheet1!K117=TRUE,'Background Chem'!K117,"")</f>
        <v/>
      </c>
      <c r="L117" t="str">
        <f>IF(Sheet1!L117=TRUE,'Background Chem'!L117,"")</f>
        <v/>
      </c>
      <c r="M117" t="str">
        <f>IF(Sheet1!M117=TRUE,'Background Chem'!M117,"")</f>
        <v>&lt; 1</v>
      </c>
      <c r="N117" t="str">
        <f>IF(Sheet1!N117=TRUE,'Background Chem'!N117,"")</f>
        <v/>
      </c>
    </row>
    <row r="118" spans="4:14">
      <c r="D118" t="str">
        <f>IF(Sheet1!D118=TRUE,'Background Chem'!D118,"")</f>
        <v/>
      </c>
      <c r="E118" t="str">
        <f>IF(Sheet1!E118=TRUE,'Background Chem'!E118,"")</f>
        <v/>
      </c>
      <c r="F118" t="str">
        <f>IF(Sheet1!F118=TRUE,'Background Chem'!F118,"")</f>
        <v/>
      </c>
      <c r="G118" t="str">
        <f>IF(Sheet1!G118=TRUE,'Background Chem'!G118,"")</f>
        <v>&lt; 1</v>
      </c>
      <c r="H118" t="str">
        <f>IF(Sheet1!H118=TRUE,'Background Chem'!H118,"")</f>
        <v/>
      </c>
      <c r="I118" t="str">
        <f>IF(Sheet1!I118=TRUE,'Background Chem'!I118,"")</f>
        <v/>
      </c>
      <c r="J118" t="str">
        <f>IF(Sheet1!J118=TRUE,'Background Chem'!J118,"")</f>
        <v/>
      </c>
      <c r="K118" t="str">
        <f>IF(Sheet1!K118=TRUE,'Background Chem'!K118,"")</f>
        <v/>
      </c>
      <c r="L118" t="str">
        <f>IF(Sheet1!L118=TRUE,'Background Chem'!L118,"")</f>
        <v/>
      </c>
      <c r="M118" t="str">
        <f>IF(Sheet1!M118=TRUE,'Background Chem'!M118,"")</f>
        <v/>
      </c>
      <c r="N118" t="str">
        <f>IF(Sheet1!N118=TRUE,'Background Chem'!N118,"")</f>
        <v/>
      </c>
    </row>
    <row r="119" spans="4:14">
      <c r="D119" t="str">
        <f>IF(Sheet1!D119=TRUE,'Background Chem'!D119,"")</f>
        <v/>
      </c>
      <c r="E119" t="str">
        <f>IF(Sheet1!E119=TRUE,'Background Chem'!E119,"")</f>
        <v/>
      </c>
      <c r="F119" t="str">
        <f>IF(Sheet1!F119=TRUE,'Background Chem'!F119,"")</f>
        <v/>
      </c>
      <c r="G119" t="str">
        <f>IF(Sheet1!G119=TRUE,'Background Chem'!G119,"")</f>
        <v/>
      </c>
      <c r="H119" t="str">
        <f>IF(Sheet1!H119=TRUE,'Background Chem'!H119,"")</f>
        <v/>
      </c>
      <c r="I119" t="str">
        <f>IF(Sheet1!I119=TRUE,'Background Chem'!I119,"")</f>
        <v/>
      </c>
      <c r="J119" t="str">
        <f>IF(Sheet1!J119=TRUE,'Background Chem'!J119,"")</f>
        <v/>
      </c>
      <c r="K119" t="str">
        <f>IF(Sheet1!K119=TRUE,'Background Chem'!K119,"")</f>
        <v/>
      </c>
      <c r="L119" t="str">
        <f>IF(Sheet1!L119=TRUE,'Background Chem'!L119,"")</f>
        <v>&lt; 1</v>
      </c>
      <c r="M119" t="str">
        <f>IF(Sheet1!M119=TRUE,'Background Chem'!M119,"")</f>
        <v/>
      </c>
      <c r="N119" t="str">
        <f>IF(Sheet1!N119=TRUE,'Background Chem'!N119,"")</f>
        <v/>
      </c>
    </row>
    <row r="120" spans="4:14">
      <c r="D120" t="str">
        <f>IF(Sheet1!D120=TRUE,'Background Chem'!D120,"")</f>
        <v/>
      </c>
      <c r="E120" t="str">
        <f>IF(Sheet1!E120=TRUE,'Background Chem'!E120,"")</f>
        <v/>
      </c>
      <c r="F120" t="str">
        <f>IF(Sheet1!F120=TRUE,'Background Chem'!F120,"")</f>
        <v/>
      </c>
      <c r="G120" t="str">
        <f>IF(Sheet1!G120=TRUE,'Background Chem'!G120,"")</f>
        <v/>
      </c>
      <c r="H120" t="str">
        <f>IF(Sheet1!H120=TRUE,'Background Chem'!H120,"")</f>
        <v/>
      </c>
      <c r="I120" t="str">
        <f>IF(Sheet1!I120=TRUE,'Background Chem'!I120,"")</f>
        <v/>
      </c>
      <c r="J120" t="str">
        <f>IF(Sheet1!J120=TRUE,'Background Chem'!J120,"")</f>
        <v/>
      </c>
      <c r="K120" t="str">
        <f>IF(Sheet1!K120=TRUE,'Background Chem'!K120,"")</f>
        <v/>
      </c>
      <c r="L120" t="str">
        <f>IF(Sheet1!L120=TRUE,'Background Chem'!L120,"")</f>
        <v/>
      </c>
      <c r="M120" t="str">
        <f>IF(Sheet1!M120=TRUE,'Background Chem'!M120,"")</f>
        <v/>
      </c>
      <c r="N120" t="str">
        <f>IF(Sheet1!N120=TRUE,'Background Chem'!N120,"")</f>
        <v/>
      </c>
    </row>
    <row r="121" spans="4:14">
      <c r="D121" t="str">
        <f>IF(Sheet1!D121=TRUE,'Background Chem'!D121,"")</f>
        <v/>
      </c>
      <c r="E121" t="str">
        <f>IF(Sheet1!E121=TRUE,'Background Chem'!E121,"")</f>
        <v/>
      </c>
      <c r="F121" t="str">
        <f>IF(Sheet1!F121=TRUE,'Background Chem'!F121,"")</f>
        <v/>
      </c>
      <c r="G121" t="str">
        <f>IF(Sheet1!G121=TRUE,'Background Chem'!G121,"")</f>
        <v/>
      </c>
      <c r="H121" t="str">
        <f>IF(Sheet1!H121=TRUE,'Background Chem'!H121,"")</f>
        <v/>
      </c>
      <c r="I121" t="str">
        <f>IF(Sheet1!I121=TRUE,'Background Chem'!I121,"")</f>
        <v/>
      </c>
      <c r="J121" t="str">
        <f>IF(Sheet1!J121=TRUE,'Background Chem'!J121,"")</f>
        <v/>
      </c>
      <c r="K121" t="str">
        <f>IF(Sheet1!K121=TRUE,'Background Chem'!K121,"")</f>
        <v/>
      </c>
      <c r="L121" t="str">
        <f>IF(Sheet1!L121=TRUE,'Background Chem'!L121,"")</f>
        <v/>
      </c>
      <c r="M121" t="str">
        <f>IF(Sheet1!M121=TRUE,'Background Chem'!M121,"")</f>
        <v/>
      </c>
      <c r="N121" t="str">
        <f>IF(Sheet1!N121=TRUE,'Background Chem'!N121,"")</f>
        <v/>
      </c>
    </row>
    <row r="122" spans="4:14">
      <c r="D122" t="str">
        <f>IF(Sheet1!D122=TRUE,'Background Chem'!D122,"")</f>
        <v>&lt; 1</v>
      </c>
      <c r="E122" t="str">
        <f>IF(Sheet1!E122=TRUE,'Background Chem'!E122,"")</f>
        <v/>
      </c>
      <c r="F122" t="str">
        <f>IF(Sheet1!F122=TRUE,'Background Chem'!F122,"")</f>
        <v/>
      </c>
      <c r="G122" t="str">
        <f>IF(Sheet1!G122=TRUE,'Background Chem'!G122,"")</f>
        <v/>
      </c>
      <c r="H122" t="str">
        <f>IF(Sheet1!H122=TRUE,'Background Chem'!H122,"")</f>
        <v/>
      </c>
      <c r="I122" t="str">
        <f>IF(Sheet1!I122=TRUE,'Background Chem'!I122,"")</f>
        <v/>
      </c>
      <c r="J122" t="str">
        <f>IF(Sheet1!J122=TRUE,'Background Chem'!J122,"")</f>
        <v/>
      </c>
      <c r="K122" t="str">
        <f>IF(Sheet1!K122=TRUE,'Background Chem'!K122,"")</f>
        <v/>
      </c>
      <c r="L122" t="str">
        <f>IF(Sheet1!L122=TRUE,'Background Chem'!L122,"")</f>
        <v/>
      </c>
      <c r="M122" t="str">
        <f>IF(Sheet1!M122=TRUE,'Background Chem'!M122,"")</f>
        <v/>
      </c>
      <c r="N122" t="str">
        <f>IF(Sheet1!N122=TRUE,'Background Chem'!N122,"")</f>
        <v/>
      </c>
    </row>
    <row r="123" spans="4:14">
      <c r="D123" t="str">
        <f>IF(Sheet1!D123=TRUE,'Background Chem'!D123,"")</f>
        <v/>
      </c>
      <c r="E123" t="str">
        <f>IF(Sheet1!E123=TRUE,'Background Chem'!E123,"")</f>
        <v/>
      </c>
      <c r="F123" t="str">
        <f>IF(Sheet1!F123=TRUE,'Background Chem'!F123,"")</f>
        <v>&lt; 1</v>
      </c>
      <c r="G123" t="str">
        <f>IF(Sheet1!G123=TRUE,'Background Chem'!G123,"")</f>
        <v>&lt; 1</v>
      </c>
      <c r="H123" t="str">
        <f>IF(Sheet1!H123=TRUE,'Background Chem'!H123,"")</f>
        <v/>
      </c>
      <c r="I123" t="str">
        <f>IF(Sheet1!I123=TRUE,'Background Chem'!I123,"")</f>
        <v/>
      </c>
      <c r="J123" t="str">
        <f>IF(Sheet1!J123=TRUE,'Background Chem'!J123,"")</f>
        <v/>
      </c>
      <c r="K123" t="str">
        <f>IF(Sheet1!K123=TRUE,'Background Chem'!K123,"")</f>
        <v/>
      </c>
      <c r="L123" t="str">
        <f>IF(Sheet1!L123=TRUE,'Background Chem'!L123,"")</f>
        <v/>
      </c>
      <c r="M123" t="str">
        <f>IF(Sheet1!M123=TRUE,'Background Chem'!M123,"")</f>
        <v/>
      </c>
      <c r="N123" t="str">
        <f>IF(Sheet1!N123=TRUE,'Background Chem'!N123,"")</f>
        <v/>
      </c>
    </row>
    <row r="124" spans="4:14">
      <c r="D124" t="str">
        <f>IF(Sheet1!D124=TRUE,'Background Chem'!D124,"")</f>
        <v>&lt; 1</v>
      </c>
      <c r="E124" t="str">
        <f>IF(Sheet1!E124=TRUE,'Background Chem'!E124,"")</f>
        <v>&lt; 1</v>
      </c>
      <c r="F124" t="str">
        <f>IF(Sheet1!F124=TRUE,'Background Chem'!F124,"")</f>
        <v/>
      </c>
      <c r="G124" t="str">
        <f>IF(Sheet1!G124=TRUE,'Background Chem'!G124,"")</f>
        <v/>
      </c>
      <c r="H124" t="str">
        <f>IF(Sheet1!H124=TRUE,'Background Chem'!H124,"")</f>
        <v/>
      </c>
      <c r="I124" t="str">
        <f>IF(Sheet1!I124=TRUE,'Background Chem'!I124,"")</f>
        <v/>
      </c>
      <c r="J124" t="str">
        <f>IF(Sheet1!J124=TRUE,'Background Chem'!J124,"")</f>
        <v/>
      </c>
      <c r="K124" t="str">
        <f>IF(Sheet1!K124=TRUE,'Background Chem'!K124,"")</f>
        <v/>
      </c>
      <c r="L124" t="str">
        <f>IF(Sheet1!L124=TRUE,'Background Chem'!L124,"")</f>
        <v>&lt; 1</v>
      </c>
      <c r="M124" t="str">
        <f>IF(Sheet1!M124=TRUE,'Background Chem'!M124,"")</f>
        <v/>
      </c>
      <c r="N124" t="str">
        <f>IF(Sheet1!N124=TRUE,'Background Chem'!N124,"")</f>
        <v/>
      </c>
    </row>
    <row r="125" spans="4:14">
      <c r="D125" t="str">
        <f>IF(Sheet1!D125=TRUE,'Background Chem'!D125,"")</f>
        <v>&lt; 1</v>
      </c>
      <c r="E125" t="str">
        <f>IF(Sheet1!E125=TRUE,'Background Chem'!E125,"")</f>
        <v/>
      </c>
      <c r="F125" t="str">
        <f>IF(Sheet1!F125=TRUE,'Background Chem'!F125,"")</f>
        <v/>
      </c>
      <c r="G125" t="str">
        <f>IF(Sheet1!G125=TRUE,'Background Chem'!G125,"")</f>
        <v/>
      </c>
      <c r="H125" t="str">
        <f>IF(Sheet1!H125=TRUE,'Background Chem'!H125,"")</f>
        <v/>
      </c>
      <c r="I125" t="str">
        <f>IF(Sheet1!I125=TRUE,'Background Chem'!I125,"")</f>
        <v/>
      </c>
      <c r="J125" t="str">
        <f>IF(Sheet1!J125=TRUE,'Background Chem'!J125,"")</f>
        <v/>
      </c>
      <c r="K125" t="str">
        <f>IF(Sheet1!K125=TRUE,'Background Chem'!K125,"")</f>
        <v/>
      </c>
      <c r="L125" t="str">
        <f>IF(Sheet1!L125=TRUE,'Background Chem'!L125,"")</f>
        <v/>
      </c>
      <c r="M125" t="str">
        <f>IF(Sheet1!M125=TRUE,'Background Chem'!M125,"")</f>
        <v/>
      </c>
      <c r="N125" t="str">
        <f>IF(Sheet1!N125=TRUE,'Background Chem'!N125,"")</f>
        <v/>
      </c>
    </row>
    <row r="126" spans="4:14">
      <c r="D126" t="str">
        <f>IF(Sheet1!D126=TRUE,'Background Chem'!D126,"")</f>
        <v/>
      </c>
      <c r="E126" t="str">
        <f>IF(Sheet1!E126=TRUE,'Background Chem'!E126,"")</f>
        <v>&lt;0.01</v>
      </c>
      <c r="F126" t="str">
        <f>IF(Sheet1!F126=TRUE,'Background Chem'!F126,"")</f>
        <v>&lt;0.01</v>
      </c>
      <c r="G126" t="str">
        <f>IF(Sheet1!G126=TRUE,'Background Chem'!G126,"")</f>
        <v>&lt;0.01</v>
      </c>
      <c r="H126" t="str">
        <f>IF(Sheet1!H126=TRUE,'Background Chem'!H126,"")</f>
        <v>&lt;0.01</v>
      </c>
      <c r="I126" t="str">
        <f>IF(Sheet1!I126=TRUE,'Background Chem'!I126,"")</f>
        <v>&lt;0.01</v>
      </c>
      <c r="J126" t="str">
        <f>IF(Sheet1!J126=TRUE,'Background Chem'!J126,"")</f>
        <v/>
      </c>
      <c r="K126" t="str">
        <f>IF(Sheet1!K126=TRUE,'Background Chem'!K126,"")</f>
        <v/>
      </c>
      <c r="L126" t="str">
        <f>IF(Sheet1!L126=TRUE,'Background Chem'!L126,"")</f>
        <v>&lt;0.01</v>
      </c>
      <c r="M126" t="str">
        <f>IF(Sheet1!M126=TRUE,'Background Chem'!M126,"")</f>
        <v>&lt;0.01</v>
      </c>
      <c r="N126" t="str">
        <f>IF(Sheet1!N126=TRUE,'Background Chem'!N126,"")</f>
        <v/>
      </c>
    </row>
    <row r="127" spans="4:14">
      <c r="D127" t="str">
        <f>IF(Sheet1!D127=TRUE,'Background Chem'!D127,"")</f>
        <v>&lt;0.01</v>
      </c>
      <c r="E127" t="str">
        <f>IF(Sheet1!E127=TRUE,'Background Chem'!E127,"")</f>
        <v>&lt;0.01</v>
      </c>
      <c r="F127" t="str">
        <f>IF(Sheet1!F127=TRUE,'Background Chem'!F127,"")</f>
        <v>&lt;0.01</v>
      </c>
      <c r="G127" t="str">
        <f>IF(Sheet1!G127=TRUE,'Background Chem'!G127,"")</f>
        <v>&lt;0.01</v>
      </c>
      <c r="H127" t="str">
        <f>IF(Sheet1!H127=TRUE,'Background Chem'!H127,"")</f>
        <v>&lt;0.01</v>
      </c>
      <c r="I127" t="str">
        <f>IF(Sheet1!I127=TRUE,'Background Chem'!I127,"")</f>
        <v>&lt;0.01</v>
      </c>
      <c r="J127" t="str">
        <f>IF(Sheet1!J127=TRUE,'Background Chem'!J127,"")</f>
        <v>&lt;0.01</v>
      </c>
      <c r="K127" t="str">
        <f>IF(Sheet1!K127=TRUE,'Background Chem'!K127,"")</f>
        <v/>
      </c>
      <c r="L127" t="str">
        <f>IF(Sheet1!L127=TRUE,'Background Chem'!L127,"")</f>
        <v>&lt;0.01</v>
      </c>
      <c r="M127" t="str">
        <f>IF(Sheet1!M127=TRUE,'Background Chem'!M127,"")</f>
        <v>&lt;0.01</v>
      </c>
      <c r="N127" t="str">
        <f>IF(Sheet1!N127=TRUE,'Background Chem'!N127,"")</f>
        <v/>
      </c>
    </row>
    <row r="128" spans="4:14">
      <c r="D128" t="str">
        <f>IF(Sheet1!D128=TRUE,'Background Chem'!D128,"")</f>
        <v>&lt;0.01</v>
      </c>
      <c r="E128" t="str">
        <f>IF(Sheet1!E128=TRUE,'Background Chem'!E128,"")</f>
        <v>&lt;0.01</v>
      </c>
      <c r="F128" t="str">
        <f>IF(Sheet1!F128=TRUE,'Background Chem'!F128,"")</f>
        <v>&lt;0.01</v>
      </c>
      <c r="G128" t="str">
        <f>IF(Sheet1!G128=TRUE,'Background Chem'!G128,"")</f>
        <v>&lt;0.01</v>
      </c>
      <c r="H128" t="str">
        <f>IF(Sheet1!H128=TRUE,'Background Chem'!H128,"")</f>
        <v>&lt;0.01</v>
      </c>
      <c r="I128" t="str">
        <f>IF(Sheet1!I128=TRUE,'Background Chem'!I128,"")</f>
        <v>&lt;0.01</v>
      </c>
      <c r="J128" t="str">
        <f>IF(Sheet1!J128=TRUE,'Background Chem'!J128,"")</f>
        <v>&lt;0.01</v>
      </c>
      <c r="K128" t="str">
        <f>IF(Sheet1!K128=TRUE,'Background Chem'!K128,"")</f>
        <v>&lt;0.01</v>
      </c>
      <c r="L128" t="str">
        <f>IF(Sheet1!L128=TRUE,'Background Chem'!L128,"")</f>
        <v>&lt;0.01</v>
      </c>
      <c r="M128" t="str">
        <f>IF(Sheet1!M128=TRUE,'Background Chem'!M128,"")</f>
        <v>&lt;0.01</v>
      </c>
      <c r="N128" t="str">
        <f>IF(Sheet1!N128=TRUE,'Background Chem'!N128,"")</f>
        <v/>
      </c>
    </row>
    <row r="129" spans="4:14">
      <c r="D129" t="str">
        <f>IF(Sheet1!D129=TRUE,'Background Chem'!D129,"")</f>
        <v/>
      </c>
      <c r="E129" t="str">
        <f>IF(Sheet1!E129=TRUE,'Background Chem'!E129,"")</f>
        <v>&lt;0.01</v>
      </c>
      <c r="F129" t="str">
        <f>IF(Sheet1!F129=TRUE,'Background Chem'!F129,"")</f>
        <v>&lt;0.01</v>
      </c>
      <c r="G129" t="str">
        <f>IF(Sheet1!G129=TRUE,'Background Chem'!G129,"")</f>
        <v>&lt;0.01</v>
      </c>
      <c r="H129" t="str">
        <f>IF(Sheet1!H129=TRUE,'Background Chem'!H129,"")</f>
        <v>&lt;0.01</v>
      </c>
      <c r="I129" t="str">
        <f>IF(Sheet1!I129=TRUE,'Background Chem'!I129,"")</f>
        <v>&lt;0.01</v>
      </c>
      <c r="J129" t="str">
        <f>IF(Sheet1!J129=TRUE,'Background Chem'!J129,"")</f>
        <v>&lt;0.01</v>
      </c>
      <c r="K129" t="str">
        <f>IF(Sheet1!K129=TRUE,'Background Chem'!K129,"")</f>
        <v>&lt;0.01</v>
      </c>
      <c r="L129" t="str">
        <f>IF(Sheet1!L129=TRUE,'Background Chem'!L129,"")</f>
        <v>&lt;0.01</v>
      </c>
      <c r="M129" t="str">
        <f>IF(Sheet1!M129=TRUE,'Background Chem'!M129,"")</f>
        <v>&lt;0.01</v>
      </c>
      <c r="N129" t="str">
        <f>IF(Sheet1!N129=TRUE,'Background Chem'!N129,"")</f>
        <v/>
      </c>
    </row>
    <row r="130" spans="4:14">
      <c r="D130" t="str">
        <f>IF(Sheet1!D130=TRUE,'Background Chem'!D130,"")</f>
        <v>&lt;0.01</v>
      </c>
      <c r="E130" t="str">
        <f>IF(Sheet1!E130=TRUE,'Background Chem'!E130,"")</f>
        <v>&lt;0.01</v>
      </c>
      <c r="F130" t="str">
        <f>IF(Sheet1!F130=TRUE,'Background Chem'!F130,"")</f>
        <v>&lt;0.01</v>
      </c>
      <c r="G130" t="str">
        <f>IF(Sheet1!G130=TRUE,'Background Chem'!G130,"")</f>
        <v/>
      </c>
      <c r="H130" t="str">
        <f>IF(Sheet1!H130=TRUE,'Background Chem'!H130,"")</f>
        <v>&lt;0.01</v>
      </c>
      <c r="I130" t="str">
        <f>IF(Sheet1!I130=TRUE,'Background Chem'!I130,"")</f>
        <v>&lt;0.01</v>
      </c>
      <c r="J130" t="str">
        <f>IF(Sheet1!J130=TRUE,'Background Chem'!J130,"")</f>
        <v>&lt;0.01</v>
      </c>
      <c r="K130" t="str">
        <f>IF(Sheet1!K130=TRUE,'Background Chem'!K130,"")</f>
        <v>&lt;0.01</v>
      </c>
      <c r="L130" t="str">
        <f>IF(Sheet1!L130=TRUE,'Background Chem'!L130,"")</f>
        <v>&lt;0.01</v>
      </c>
      <c r="M130" t="str">
        <f>IF(Sheet1!M130=TRUE,'Background Chem'!M130,"")</f>
        <v>&lt;0.01</v>
      </c>
      <c r="N130" t="str">
        <f>IF(Sheet1!N130=TRUE,'Background Chem'!N130,"")</f>
        <v/>
      </c>
    </row>
    <row r="131" spans="4:14">
      <c r="D131" t="str">
        <f>IF(Sheet1!D131=TRUE,'Background Chem'!D131,"")</f>
        <v>&lt; 0.01</v>
      </c>
      <c r="E131" t="str">
        <f>IF(Sheet1!E131=TRUE,'Background Chem'!E131,"")</f>
        <v>&lt; 0.01</v>
      </c>
      <c r="F131" t="str">
        <f>IF(Sheet1!F131=TRUE,'Background Chem'!F131,"")</f>
        <v/>
      </c>
      <c r="G131" t="str">
        <f>IF(Sheet1!G131=TRUE,'Background Chem'!G131,"")</f>
        <v>&lt; 0.01</v>
      </c>
      <c r="H131" t="str">
        <f>IF(Sheet1!H131=TRUE,'Background Chem'!H131,"")</f>
        <v>&lt; 0.01</v>
      </c>
      <c r="I131" t="str">
        <f>IF(Sheet1!I131=TRUE,'Background Chem'!I131,"")</f>
        <v>&lt; 0.01</v>
      </c>
      <c r="J131" t="str">
        <f>IF(Sheet1!J131=TRUE,'Background Chem'!J131,"")</f>
        <v>&lt; 0.01</v>
      </c>
      <c r="K131" t="str">
        <f>IF(Sheet1!K131=TRUE,'Background Chem'!K131,"")</f>
        <v>&lt; 0.01</v>
      </c>
      <c r="L131" t="str">
        <f>IF(Sheet1!L131=TRUE,'Background Chem'!L131,"")</f>
        <v>&lt; 0.01</v>
      </c>
      <c r="M131" t="str">
        <f>IF(Sheet1!M131=TRUE,'Background Chem'!M131,"")</f>
        <v>&lt; 0.01</v>
      </c>
      <c r="N131" t="str">
        <f>IF(Sheet1!N131=TRUE,'Background Chem'!N131,"")</f>
        <v/>
      </c>
    </row>
    <row r="132" spans="4:14">
      <c r="D132" t="str">
        <f>IF(Sheet1!D132=TRUE,'Background Chem'!D132,"")</f>
        <v/>
      </c>
      <c r="E132" t="str">
        <f>IF(Sheet1!E132=TRUE,'Background Chem'!E132,"")</f>
        <v>&lt; 0.01</v>
      </c>
      <c r="F132" t="str">
        <f>IF(Sheet1!F132=TRUE,'Background Chem'!F132,"")</f>
        <v/>
      </c>
      <c r="G132" t="str">
        <f>IF(Sheet1!G132=TRUE,'Background Chem'!G132,"")</f>
        <v>&lt; 0.01</v>
      </c>
      <c r="H132" t="str">
        <f>IF(Sheet1!H132=TRUE,'Background Chem'!H132,"")</f>
        <v>&lt; 0.01</v>
      </c>
      <c r="I132" t="str">
        <f>IF(Sheet1!I132=TRUE,'Background Chem'!I132,"")</f>
        <v>&lt; 0.01</v>
      </c>
      <c r="J132" t="str">
        <f>IF(Sheet1!J132=TRUE,'Background Chem'!J132,"")</f>
        <v>&lt; 0.01</v>
      </c>
      <c r="K132" t="str">
        <f>IF(Sheet1!K132=TRUE,'Background Chem'!K132,"")</f>
        <v>&lt; 0.01</v>
      </c>
      <c r="L132" t="str">
        <f>IF(Sheet1!L132=TRUE,'Background Chem'!L132,"")</f>
        <v/>
      </c>
      <c r="M132" t="str">
        <f>IF(Sheet1!M132=TRUE,'Background Chem'!M132,"")</f>
        <v>&lt; 0.01</v>
      </c>
      <c r="N132" t="str">
        <f>IF(Sheet1!N132=TRUE,'Background Chem'!N132,"")</f>
        <v/>
      </c>
    </row>
    <row r="133" spans="4:14">
      <c r="D133" t="str">
        <f>IF(Sheet1!D133=TRUE,'Background Chem'!D133,"")</f>
        <v/>
      </c>
      <c r="E133" t="str">
        <f>IF(Sheet1!E133=TRUE,'Background Chem'!E133,"")</f>
        <v>&lt; 0.01</v>
      </c>
      <c r="F133" t="str">
        <f>IF(Sheet1!F133=TRUE,'Background Chem'!F133,"")</f>
        <v>&lt; 0.01</v>
      </c>
      <c r="G133" t="str">
        <f>IF(Sheet1!G133=TRUE,'Background Chem'!G133,"")</f>
        <v/>
      </c>
      <c r="H133" t="str">
        <f>IF(Sheet1!H133=TRUE,'Background Chem'!H133,"")</f>
        <v>&lt; 0.01</v>
      </c>
      <c r="I133" t="str">
        <f>IF(Sheet1!I133=TRUE,'Background Chem'!I133,"")</f>
        <v>&lt; 0.01</v>
      </c>
      <c r="J133" t="str">
        <f>IF(Sheet1!J133=TRUE,'Background Chem'!J133,"")</f>
        <v>&lt; 0.01</v>
      </c>
      <c r="K133" t="str">
        <f>IF(Sheet1!K133=TRUE,'Background Chem'!K133,"")</f>
        <v>&lt; 0.01</v>
      </c>
      <c r="L133" t="str">
        <f>IF(Sheet1!L133=TRUE,'Background Chem'!L133,"")</f>
        <v>&lt; 0.01</v>
      </c>
      <c r="M133" t="str">
        <f>IF(Sheet1!M133=TRUE,'Background Chem'!M133,"")</f>
        <v>&lt; 0.01</v>
      </c>
      <c r="N133" t="str">
        <f>IF(Sheet1!N133=TRUE,'Background Chem'!N133,"")</f>
        <v/>
      </c>
    </row>
    <row r="134" spans="4:14">
      <c r="D134" t="str">
        <f>IF(Sheet1!D134=TRUE,'Background Chem'!D134,"")</f>
        <v>&lt; 0.01</v>
      </c>
      <c r="E134" t="str">
        <f>IF(Sheet1!E134=TRUE,'Background Chem'!E134,"")</f>
        <v>&lt; 0.01</v>
      </c>
      <c r="F134" t="str">
        <f>IF(Sheet1!F134=TRUE,'Background Chem'!F134,"")</f>
        <v>&lt; 0.01</v>
      </c>
      <c r="G134" t="str">
        <f>IF(Sheet1!G134=TRUE,'Background Chem'!G134,"")</f>
        <v/>
      </c>
      <c r="H134" t="str">
        <f>IF(Sheet1!H134=TRUE,'Background Chem'!H134,"")</f>
        <v>&lt; 0.01</v>
      </c>
      <c r="I134" t="str">
        <f>IF(Sheet1!I134=TRUE,'Background Chem'!I134,"")</f>
        <v>&lt; 0.01</v>
      </c>
      <c r="J134" t="str">
        <f>IF(Sheet1!J134=TRUE,'Background Chem'!J134,"")</f>
        <v>&lt; 0.01</v>
      </c>
      <c r="K134" t="str">
        <f>IF(Sheet1!K134=TRUE,'Background Chem'!K134,"")</f>
        <v>&lt; 0.01</v>
      </c>
      <c r="L134" t="str">
        <f>IF(Sheet1!L134=TRUE,'Background Chem'!L134,"")</f>
        <v>&lt; 0.01</v>
      </c>
      <c r="M134" t="str">
        <f>IF(Sheet1!M134=TRUE,'Background Chem'!M134,"")</f>
        <v>&lt; 0.01</v>
      </c>
      <c r="N134" t="str">
        <f>IF(Sheet1!N134=TRUE,'Background Chem'!N134,"")</f>
        <v/>
      </c>
    </row>
    <row r="135" spans="4:14">
      <c r="D135" t="str">
        <f>IF(Sheet1!D135=TRUE,'Background Chem'!D135,"")</f>
        <v>&lt; 0.01</v>
      </c>
      <c r="E135" t="str">
        <f>IF(Sheet1!E135=TRUE,'Background Chem'!E135,"")</f>
        <v/>
      </c>
      <c r="F135" t="str">
        <f>IF(Sheet1!F135=TRUE,'Background Chem'!F135,"")</f>
        <v/>
      </c>
      <c r="G135" t="str">
        <f>IF(Sheet1!G135=TRUE,'Background Chem'!G135,"")</f>
        <v>&lt; 0.01</v>
      </c>
      <c r="H135" t="str">
        <f>IF(Sheet1!H135=TRUE,'Background Chem'!H135,"")</f>
        <v>&lt; 0.01</v>
      </c>
      <c r="I135" t="str">
        <f>IF(Sheet1!I135=TRUE,'Background Chem'!I135,"")</f>
        <v>&lt; 0.01</v>
      </c>
      <c r="J135" t="str">
        <f>IF(Sheet1!J135=TRUE,'Background Chem'!J135,"")</f>
        <v>&lt; 0.01</v>
      </c>
      <c r="K135" t="str">
        <f>IF(Sheet1!K135=TRUE,'Background Chem'!K135,"")</f>
        <v>&lt; 0.01</v>
      </c>
      <c r="L135" t="str">
        <f>IF(Sheet1!L135=TRUE,'Background Chem'!L135,"")</f>
        <v/>
      </c>
      <c r="M135" t="str">
        <f>IF(Sheet1!M135=TRUE,'Background Chem'!M135,"")</f>
        <v/>
      </c>
      <c r="N135" t="str">
        <f>IF(Sheet1!N135=TRUE,'Background Chem'!N135,"")</f>
        <v/>
      </c>
    </row>
    <row r="136" spans="4:14">
      <c r="D136" t="str">
        <f>IF(Sheet1!D136=TRUE,'Background Chem'!D136,"")</f>
        <v>&lt; 0.01</v>
      </c>
      <c r="E136" t="str">
        <f>IF(Sheet1!E136=TRUE,'Background Chem'!E136,"")</f>
        <v>&lt; 0.01</v>
      </c>
      <c r="F136" t="str">
        <f>IF(Sheet1!F136=TRUE,'Background Chem'!F136,"")</f>
        <v>&lt; 0.01</v>
      </c>
      <c r="G136" t="str">
        <f>IF(Sheet1!G136=TRUE,'Background Chem'!G136,"")</f>
        <v>&lt; 0.01</v>
      </c>
      <c r="H136" t="str">
        <f>IF(Sheet1!H136=TRUE,'Background Chem'!H136,"")</f>
        <v/>
      </c>
      <c r="I136" t="str">
        <f>IF(Sheet1!I136=TRUE,'Background Chem'!I136,"")</f>
        <v/>
      </c>
      <c r="J136" t="str">
        <f>IF(Sheet1!J136=TRUE,'Background Chem'!J136,"")</f>
        <v>&lt; 0.01</v>
      </c>
      <c r="K136" t="str">
        <f>IF(Sheet1!K136=TRUE,'Background Chem'!K136,"")</f>
        <v>&lt; 0.01</v>
      </c>
      <c r="L136" t="str">
        <f>IF(Sheet1!L136=TRUE,'Background Chem'!L136,"")</f>
        <v>&lt; 0.01</v>
      </c>
      <c r="M136" t="str">
        <f>IF(Sheet1!M136=TRUE,'Background Chem'!M136,"")</f>
        <v>&lt; 0.01</v>
      </c>
      <c r="N136" t="str">
        <f>IF(Sheet1!N136=TRUE,'Background Chem'!N136,"")</f>
        <v/>
      </c>
    </row>
    <row r="137" spans="4:14">
      <c r="D137" t="str">
        <f>IF(Sheet1!D137=TRUE,'Background Chem'!D137,"")</f>
        <v/>
      </c>
      <c r="E137" t="str">
        <f>IF(Sheet1!E137=TRUE,'Background Chem'!E137,"")</f>
        <v>&lt; 0.01</v>
      </c>
      <c r="F137" t="str">
        <f>IF(Sheet1!F137=TRUE,'Background Chem'!F137,"")</f>
        <v>&lt; 0.01</v>
      </c>
      <c r="G137" t="str">
        <f>IF(Sheet1!G137=TRUE,'Background Chem'!G137,"")</f>
        <v>&lt; 0.01</v>
      </c>
      <c r="H137" t="str">
        <f>IF(Sheet1!H137=TRUE,'Background Chem'!H137,"")</f>
        <v>&lt; 0.01</v>
      </c>
      <c r="I137" t="str">
        <f>IF(Sheet1!I137=TRUE,'Background Chem'!I137,"")</f>
        <v>&lt; 0.01</v>
      </c>
      <c r="J137" t="str">
        <f>IF(Sheet1!J137=TRUE,'Background Chem'!J137,"")</f>
        <v/>
      </c>
      <c r="K137" t="str">
        <f>IF(Sheet1!K137=TRUE,'Background Chem'!K137,"")</f>
        <v>&lt; 0.01</v>
      </c>
      <c r="L137" t="str">
        <f>IF(Sheet1!L137=TRUE,'Background Chem'!L137,"")</f>
        <v>&lt; 0.01</v>
      </c>
      <c r="M137" t="str">
        <f>IF(Sheet1!M137=TRUE,'Background Chem'!M137,"")</f>
        <v>&lt; 0.01</v>
      </c>
      <c r="N137" t="str">
        <f>IF(Sheet1!N137=TRUE,'Background Chem'!N137,"")</f>
        <v/>
      </c>
    </row>
    <row r="138" spans="4:14">
      <c r="D138" t="str">
        <f>IF(Sheet1!D138=TRUE,'Background Chem'!D138,"")</f>
        <v>&lt; 0.01</v>
      </c>
      <c r="E138" t="str">
        <f>IF(Sheet1!E138=TRUE,'Background Chem'!E138,"")</f>
        <v>&lt; 0.01</v>
      </c>
      <c r="F138" t="str">
        <f>IF(Sheet1!F138=TRUE,'Background Chem'!F138,"")</f>
        <v>&lt; 0.01</v>
      </c>
      <c r="G138" t="str">
        <f>IF(Sheet1!G138=TRUE,'Background Chem'!G138,"")</f>
        <v>&lt; 0.01</v>
      </c>
      <c r="H138" t="str">
        <f>IF(Sheet1!H138=TRUE,'Background Chem'!H138,"")</f>
        <v>&lt; 0.01</v>
      </c>
      <c r="I138" t="str">
        <f>IF(Sheet1!I138=TRUE,'Background Chem'!I138,"")</f>
        <v>&lt; 0.01</v>
      </c>
      <c r="J138" t="str">
        <f>IF(Sheet1!J138=TRUE,'Background Chem'!J138,"")</f>
        <v>&lt; 0.01</v>
      </c>
      <c r="K138" t="str">
        <f>IF(Sheet1!K138=TRUE,'Background Chem'!K138,"")</f>
        <v>&lt; 0.01</v>
      </c>
      <c r="L138" t="str">
        <f>IF(Sheet1!L138=TRUE,'Background Chem'!L138,"")</f>
        <v/>
      </c>
      <c r="M138" t="str">
        <f>IF(Sheet1!M138=TRUE,'Background Chem'!M138,"")</f>
        <v>&lt; 0.01</v>
      </c>
      <c r="N138" t="str">
        <f>IF(Sheet1!N138=TRUE,'Background Chem'!N138,"")</f>
        <v/>
      </c>
    </row>
    <row r="139" spans="4:14">
      <c r="D139" t="str">
        <f>IF(Sheet1!D139=TRUE,'Background Chem'!D139,"")</f>
        <v/>
      </c>
      <c r="E139" t="str">
        <f>IF(Sheet1!E139=TRUE,'Background Chem'!E139,"")</f>
        <v>&lt; 0.01</v>
      </c>
      <c r="F139" t="str">
        <f>IF(Sheet1!F139=TRUE,'Background Chem'!F139,"")</f>
        <v>&lt; 0.01</v>
      </c>
      <c r="G139" t="str">
        <f>IF(Sheet1!G139=TRUE,'Background Chem'!G139,"")</f>
        <v>&lt; 0.01</v>
      </c>
      <c r="H139" t="str">
        <f>IF(Sheet1!H139=TRUE,'Background Chem'!H139,"")</f>
        <v>&lt; 0.01</v>
      </c>
      <c r="I139" t="str">
        <f>IF(Sheet1!I139=TRUE,'Background Chem'!I139,"")</f>
        <v>&lt; 0.01</v>
      </c>
      <c r="J139" t="str">
        <f>IF(Sheet1!J139=TRUE,'Background Chem'!J139,"")</f>
        <v>&lt; 0.01</v>
      </c>
      <c r="K139" t="str">
        <f>IF(Sheet1!K139=TRUE,'Background Chem'!K139,"")</f>
        <v/>
      </c>
      <c r="L139" t="str">
        <f>IF(Sheet1!L139=TRUE,'Background Chem'!L139,"")</f>
        <v>&lt; 0.01</v>
      </c>
      <c r="M139" t="str">
        <f>IF(Sheet1!M139=TRUE,'Background Chem'!M139,"")</f>
        <v>&lt; 0.01</v>
      </c>
      <c r="N139" t="str">
        <f>IF(Sheet1!N139=TRUE,'Background Chem'!N139,"")</f>
        <v/>
      </c>
    </row>
    <row r="140" spans="4:14">
      <c r="D140" t="str">
        <f>IF(Sheet1!D140=TRUE,'Background Chem'!D140,"")</f>
        <v>&lt; 0.01</v>
      </c>
      <c r="E140" t="str">
        <f>IF(Sheet1!E140=TRUE,'Background Chem'!E140,"")</f>
        <v>&lt; 0.01</v>
      </c>
      <c r="F140" t="str">
        <f>IF(Sheet1!F140=TRUE,'Background Chem'!F140,"")</f>
        <v>&lt; 0.01</v>
      </c>
      <c r="G140" t="str">
        <f>IF(Sheet1!G140=TRUE,'Background Chem'!G140,"")</f>
        <v>&lt; 0.01</v>
      </c>
      <c r="H140" t="str">
        <f>IF(Sheet1!H140=TRUE,'Background Chem'!H140,"")</f>
        <v>&lt; 0.01</v>
      </c>
      <c r="I140" t="str">
        <f>IF(Sheet1!I140=TRUE,'Background Chem'!I140,"")</f>
        <v>&lt; 0.01</v>
      </c>
      <c r="J140" t="str">
        <f>IF(Sheet1!J140=TRUE,'Background Chem'!J140,"")</f>
        <v>&lt; 0.01</v>
      </c>
      <c r="K140" t="str">
        <f>IF(Sheet1!K140=TRUE,'Background Chem'!K140,"")</f>
        <v/>
      </c>
      <c r="L140" t="str">
        <f>IF(Sheet1!L140=TRUE,'Background Chem'!L140,"")</f>
        <v>&lt; 0.01</v>
      </c>
      <c r="M140" t="str">
        <f>IF(Sheet1!M140=TRUE,'Background Chem'!M140,"")</f>
        <v/>
      </c>
      <c r="N140" t="str">
        <f>IF(Sheet1!N140=TRUE,'Background Chem'!N140,"")</f>
        <v/>
      </c>
    </row>
    <row r="141" spans="4:14">
      <c r="D141" t="str">
        <f>IF(Sheet1!D141=TRUE,'Background Chem'!D141,"")</f>
        <v/>
      </c>
      <c r="E141" t="str">
        <f>IF(Sheet1!E141=TRUE,'Background Chem'!E141,"")</f>
        <v>&lt; 0.01</v>
      </c>
      <c r="F141" t="str">
        <f>IF(Sheet1!F141=TRUE,'Background Chem'!F141,"")</f>
        <v>&lt; 0.01</v>
      </c>
      <c r="G141" t="str">
        <f>IF(Sheet1!G141=TRUE,'Background Chem'!G141,"")</f>
        <v>&lt; 0.01</v>
      </c>
      <c r="H141" t="str">
        <f>IF(Sheet1!H141=TRUE,'Background Chem'!H141,"")</f>
        <v>&lt; 0.01</v>
      </c>
      <c r="I141" t="str">
        <f>IF(Sheet1!I141=TRUE,'Background Chem'!I141,"")</f>
        <v>&lt; 0.01</v>
      </c>
      <c r="J141" t="str">
        <f>IF(Sheet1!J141=TRUE,'Background Chem'!J141,"")</f>
        <v>&lt; 0.01</v>
      </c>
      <c r="K141" t="str">
        <f>IF(Sheet1!K141=TRUE,'Background Chem'!K141,"")</f>
        <v>&lt; 0.01</v>
      </c>
      <c r="L141" t="str">
        <f>IF(Sheet1!L141=TRUE,'Background Chem'!L141,"")</f>
        <v>&lt; 0.01</v>
      </c>
      <c r="M141" t="str">
        <f>IF(Sheet1!M141=TRUE,'Background Chem'!M141,"")</f>
        <v/>
      </c>
      <c r="N141" t="str">
        <f>IF(Sheet1!N141=TRUE,'Background Chem'!N141,"")</f>
        <v/>
      </c>
    </row>
    <row r="142" spans="4:14">
      <c r="D142" t="str">
        <f>IF(Sheet1!D142=TRUE,'Background Chem'!D142,"")</f>
        <v>&lt; 0.01</v>
      </c>
      <c r="E142" t="str">
        <f>IF(Sheet1!E142=TRUE,'Background Chem'!E142,"")</f>
        <v>&lt; 0.01</v>
      </c>
      <c r="F142" t="str">
        <f>IF(Sheet1!F142=TRUE,'Background Chem'!F142,"")</f>
        <v/>
      </c>
      <c r="G142" t="str">
        <f>IF(Sheet1!G142=TRUE,'Background Chem'!G142,"")</f>
        <v>&lt; 0.01</v>
      </c>
      <c r="H142" t="str">
        <f>IF(Sheet1!H142=TRUE,'Background Chem'!H142,"")</f>
        <v>&lt; 0.01</v>
      </c>
      <c r="I142" t="str">
        <f>IF(Sheet1!I142=TRUE,'Background Chem'!I142,"")</f>
        <v>&lt; 0.01</v>
      </c>
      <c r="J142" t="str">
        <f>IF(Sheet1!J142=TRUE,'Background Chem'!J142,"")</f>
        <v>&lt; 0.01</v>
      </c>
      <c r="K142" t="str">
        <f>IF(Sheet1!K142=TRUE,'Background Chem'!K142,"")</f>
        <v/>
      </c>
      <c r="L142" t="str">
        <f>IF(Sheet1!L142=TRUE,'Background Chem'!L142,"")</f>
        <v>&lt; 0.01</v>
      </c>
      <c r="M142" t="str">
        <f>IF(Sheet1!M142=TRUE,'Background Chem'!M142,"")</f>
        <v/>
      </c>
      <c r="N142" t="str">
        <f>IF(Sheet1!N142=TRUE,'Background Chem'!N142,"")</f>
        <v/>
      </c>
    </row>
    <row r="143" spans="4:14">
      <c r="D143" t="str">
        <f>IF(Sheet1!D143=TRUE,'Background Chem'!D143,"")</f>
        <v>&lt; 0.01</v>
      </c>
      <c r="E143" t="str">
        <f>IF(Sheet1!E143=TRUE,'Background Chem'!E143,"")</f>
        <v>&lt; 0.01</v>
      </c>
      <c r="F143" t="str">
        <f>IF(Sheet1!F143=TRUE,'Background Chem'!F143,"")</f>
        <v>&lt; 0.01</v>
      </c>
      <c r="G143" t="str">
        <f>IF(Sheet1!G143=TRUE,'Background Chem'!G143,"")</f>
        <v/>
      </c>
      <c r="H143" t="str">
        <f>IF(Sheet1!H143=TRUE,'Background Chem'!H143,"")</f>
        <v/>
      </c>
      <c r="I143" t="str">
        <f>IF(Sheet1!I143=TRUE,'Background Chem'!I143,"")</f>
        <v>&lt; 0.01</v>
      </c>
      <c r="J143" t="str">
        <f>IF(Sheet1!J143=TRUE,'Background Chem'!J143,"")</f>
        <v>&lt; 0.01</v>
      </c>
      <c r="K143" t="str">
        <f>IF(Sheet1!K143=TRUE,'Background Chem'!K143,"")</f>
        <v>&lt; 0.01</v>
      </c>
      <c r="L143" t="str">
        <f>IF(Sheet1!L143=TRUE,'Background Chem'!L143,"")</f>
        <v>&lt; 0.01</v>
      </c>
      <c r="M143" t="str">
        <f>IF(Sheet1!M143=TRUE,'Background Chem'!M143,"")</f>
        <v>&lt; 0.01</v>
      </c>
      <c r="N143" t="str">
        <f>IF(Sheet1!N143=TRUE,'Background Chem'!N143,"")</f>
        <v/>
      </c>
    </row>
    <row r="144" spans="4:14">
      <c r="D144" t="str">
        <f>IF(Sheet1!D144=TRUE,'Background Chem'!D144,"")</f>
        <v/>
      </c>
      <c r="E144" t="str">
        <f>IF(Sheet1!E144=TRUE,'Background Chem'!E144,"")</f>
        <v/>
      </c>
      <c r="F144" t="str">
        <f>IF(Sheet1!F144=TRUE,'Background Chem'!F144,"")</f>
        <v/>
      </c>
      <c r="G144" t="str">
        <f>IF(Sheet1!G144=TRUE,'Background Chem'!G144,"")</f>
        <v>&lt; 0.01</v>
      </c>
      <c r="H144" t="str">
        <f>IF(Sheet1!H144=TRUE,'Background Chem'!H144,"")</f>
        <v>&lt; 0.01</v>
      </c>
      <c r="I144" t="str">
        <f>IF(Sheet1!I144=TRUE,'Background Chem'!I144,"")</f>
        <v>&lt; 0.01</v>
      </c>
      <c r="J144" t="str">
        <f>IF(Sheet1!J144=TRUE,'Background Chem'!J144,"")</f>
        <v>&lt; 0.01</v>
      </c>
      <c r="K144" t="str">
        <f>IF(Sheet1!K144=TRUE,'Background Chem'!K144,"")</f>
        <v>&lt; 0.01</v>
      </c>
      <c r="L144" t="str">
        <f>IF(Sheet1!L144=TRUE,'Background Chem'!L144,"")</f>
        <v>&lt; 0.01</v>
      </c>
      <c r="M144" t="str">
        <f>IF(Sheet1!M144=TRUE,'Background Chem'!M144,"")</f>
        <v/>
      </c>
      <c r="N144" t="str">
        <f>IF(Sheet1!N144=TRUE,'Background Chem'!N144,"")</f>
        <v/>
      </c>
    </row>
    <row r="145" spans="4:14">
      <c r="D145" t="str">
        <f>IF(Sheet1!D145=TRUE,'Background Chem'!D145,"")</f>
        <v/>
      </c>
      <c r="E145" t="str">
        <f>IF(Sheet1!E145=TRUE,'Background Chem'!E145,"")</f>
        <v/>
      </c>
      <c r="F145" t="str">
        <f>IF(Sheet1!F145=TRUE,'Background Chem'!F145,"")</f>
        <v/>
      </c>
      <c r="G145" t="str">
        <f>IF(Sheet1!G145=TRUE,'Background Chem'!G145,"")</f>
        <v/>
      </c>
      <c r="H145" t="str">
        <f>IF(Sheet1!H145=TRUE,'Background Chem'!H145,"")</f>
        <v/>
      </c>
      <c r="I145" t="str">
        <f>IF(Sheet1!I145=TRUE,'Background Chem'!I145,"")</f>
        <v/>
      </c>
      <c r="J145" t="str">
        <f>IF(Sheet1!J145=TRUE,'Background Chem'!J145,"")</f>
        <v/>
      </c>
      <c r="K145" t="str">
        <f>IF(Sheet1!K145=TRUE,'Background Chem'!K145,"")</f>
        <v/>
      </c>
      <c r="L145" t="str">
        <f>IF(Sheet1!L145=TRUE,'Background Chem'!L145,"")</f>
        <v/>
      </c>
      <c r="M145" t="str">
        <f>IF(Sheet1!M145=TRUE,'Background Chem'!M145,"")</f>
        <v/>
      </c>
      <c r="N145" t="str">
        <f>IF(Sheet1!N145=TRUE,'Background Chem'!N145,"")</f>
        <v/>
      </c>
    </row>
    <row r="146" spans="4:14">
      <c r="D146" t="str">
        <f>IF(Sheet1!D146=TRUE,'Background Chem'!D146,"")</f>
        <v/>
      </c>
      <c r="E146" t="str">
        <f>IF(Sheet1!E146=TRUE,'Background Chem'!E146,"")</f>
        <v/>
      </c>
      <c r="F146" t="str">
        <f>IF(Sheet1!F146=TRUE,'Background Chem'!F146,"")</f>
        <v/>
      </c>
      <c r="G146" t="str">
        <f>IF(Sheet1!G146=TRUE,'Background Chem'!G146,"")</f>
        <v>&lt; 0.01</v>
      </c>
      <c r="H146" t="str">
        <f>IF(Sheet1!H146=TRUE,'Background Chem'!H146,"")</f>
        <v/>
      </c>
      <c r="I146" t="str">
        <f>IF(Sheet1!I146=TRUE,'Background Chem'!I146,"")</f>
        <v/>
      </c>
      <c r="J146" t="str">
        <f>IF(Sheet1!J146=TRUE,'Background Chem'!J146,"")</f>
        <v/>
      </c>
      <c r="K146" t="str">
        <f>IF(Sheet1!K146=TRUE,'Background Chem'!K146,"")</f>
        <v/>
      </c>
      <c r="L146" t="str">
        <f>IF(Sheet1!L146=TRUE,'Background Chem'!L146,"")</f>
        <v/>
      </c>
      <c r="M146" t="str">
        <f>IF(Sheet1!M146=TRUE,'Background Chem'!M146,"")</f>
        <v/>
      </c>
      <c r="N146" t="str">
        <f>IF(Sheet1!N146=TRUE,'Background Chem'!N146,"")</f>
        <v/>
      </c>
    </row>
    <row r="147" spans="4:14">
      <c r="D147" t="str">
        <f>IF(Sheet1!D147=TRUE,'Background Chem'!D147,"")</f>
        <v/>
      </c>
      <c r="E147" t="str">
        <f>IF(Sheet1!E147=TRUE,'Background Chem'!E147,"")</f>
        <v>&lt; 0.01</v>
      </c>
      <c r="F147" t="str">
        <f>IF(Sheet1!F147=TRUE,'Background Chem'!F147,"")</f>
        <v/>
      </c>
      <c r="G147" t="str">
        <f>IF(Sheet1!G147=TRUE,'Background Chem'!G147,"")</f>
        <v/>
      </c>
      <c r="H147" t="str">
        <f>IF(Sheet1!H147=TRUE,'Background Chem'!H147,"")</f>
        <v/>
      </c>
      <c r="I147" t="str">
        <f>IF(Sheet1!I147=TRUE,'Background Chem'!I147,"")</f>
        <v/>
      </c>
      <c r="J147" t="str">
        <f>IF(Sheet1!J147=TRUE,'Background Chem'!J147,"")</f>
        <v/>
      </c>
      <c r="K147" t="str">
        <f>IF(Sheet1!K147=TRUE,'Background Chem'!K147,"")</f>
        <v/>
      </c>
      <c r="L147" t="str">
        <f>IF(Sheet1!L147=TRUE,'Background Chem'!L147,"")</f>
        <v/>
      </c>
      <c r="M147" t="str">
        <f>IF(Sheet1!M147=TRUE,'Background Chem'!M147,"")</f>
        <v/>
      </c>
      <c r="N147" t="str">
        <f>IF(Sheet1!N147=TRUE,'Background Chem'!N147,"")</f>
        <v/>
      </c>
    </row>
    <row r="148" spans="4:14">
      <c r="D148" t="str">
        <f>IF(Sheet1!D148=TRUE,'Background Chem'!D148,"")</f>
        <v/>
      </c>
      <c r="E148" t="str">
        <f>IF(Sheet1!E148=TRUE,'Background Chem'!E148,"")</f>
        <v/>
      </c>
      <c r="F148" t="str">
        <f>IF(Sheet1!F148=TRUE,'Background Chem'!F148,"")</f>
        <v/>
      </c>
      <c r="G148" t="str">
        <f>IF(Sheet1!G148=TRUE,'Background Chem'!G148,"")</f>
        <v/>
      </c>
      <c r="H148" t="str">
        <f>IF(Sheet1!H148=TRUE,'Background Chem'!H148,"")</f>
        <v/>
      </c>
      <c r="I148" t="str">
        <f>IF(Sheet1!I148=TRUE,'Background Chem'!I148,"")</f>
        <v/>
      </c>
      <c r="J148" t="str">
        <f>IF(Sheet1!J148=TRUE,'Background Chem'!J148,"")</f>
        <v/>
      </c>
      <c r="K148" t="str">
        <f>IF(Sheet1!K148=TRUE,'Background Chem'!K148,"")</f>
        <v/>
      </c>
      <c r="L148" t="str">
        <f>IF(Sheet1!L148=TRUE,'Background Chem'!L148,"")</f>
        <v/>
      </c>
      <c r="M148" t="str">
        <f>IF(Sheet1!M148=TRUE,'Background Chem'!M148,"")</f>
        <v/>
      </c>
      <c r="N148" t="str">
        <f>IF(Sheet1!N148=TRUE,'Background Chem'!N148,"")</f>
        <v/>
      </c>
    </row>
    <row r="149" spans="4:14">
      <c r="D149" t="str">
        <f>IF(Sheet1!D149=TRUE,'Background Chem'!D149,"")</f>
        <v/>
      </c>
      <c r="E149" t="str">
        <f>IF(Sheet1!E149=TRUE,'Background Chem'!E149,"")</f>
        <v/>
      </c>
      <c r="F149" t="str">
        <f>IF(Sheet1!F149=TRUE,'Background Chem'!F149,"")</f>
        <v/>
      </c>
      <c r="G149" t="str">
        <f>IF(Sheet1!G149=TRUE,'Background Chem'!G149,"")</f>
        <v/>
      </c>
      <c r="H149" t="str">
        <f>IF(Sheet1!H149=TRUE,'Background Chem'!H149,"")</f>
        <v>&lt; 0.01</v>
      </c>
      <c r="I149" t="str">
        <f>IF(Sheet1!I149=TRUE,'Background Chem'!I149,"")</f>
        <v/>
      </c>
      <c r="J149" t="str">
        <f>IF(Sheet1!J149=TRUE,'Background Chem'!J149,"")</f>
        <v>&lt; 0.01</v>
      </c>
      <c r="K149" t="str">
        <f>IF(Sheet1!K149=TRUE,'Background Chem'!K149,"")</f>
        <v>&lt; 0.01</v>
      </c>
      <c r="L149" t="str">
        <f>IF(Sheet1!L149=TRUE,'Background Chem'!L149,"")</f>
        <v/>
      </c>
      <c r="M149" t="str">
        <f>IF(Sheet1!M149=TRUE,'Background Chem'!M149,"")</f>
        <v/>
      </c>
      <c r="N149" t="str">
        <f>IF(Sheet1!N149=TRUE,'Background Chem'!N149,"")</f>
        <v/>
      </c>
    </row>
    <row r="150" spans="4:14">
      <c r="D150" t="str">
        <f>IF(Sheet1!D150=TRUE,'Background Chem'!D150,"")</f>
        <v>&lt; 0.01</v>
      </c>
      <c r="E150" t="str">
        <f>IF(Sheet1!E150=TRUE,'Background Chem'!E150,"")</f>
        <v/>
      </c>
      <c r="F150" t="str">
        <f>IF(Sheet1!F150=TRUE,'Background Chem'!F150,"")</f>
        <v/>
      </c>
      <c r="G150" t="str">
        <f>IF(Sheet1!G150=TRUE,'Background Chem'!G150,"")</f>
        <v/>
      </c>
      <c r="H150" t="str">
        <f>IF(Sheet1!H150=TRUE,'Background Chem'!H150,"")</f>
        <v/>
      </c>
      <c r="I150" t="str">
        <f>IF(Sheet1!I150=TRUE,'Background Chem'!I150,"")</f>
        <v/>
      </c>
      <c r="J150" t="str">
        <f>IF(Sheet1!J150=TRUE,'Background Chem'!J150,"")</f>
        <v/>
      </c>
      <c r="K150" t="str">
        <f>IF(Sheet1!K150=TRUE,'Background Chem'!K150,"")</f>
        <v/>
      </c>
      <c r="L150" t="str">
        <f>IF(Sheet1!L150=TRUE,'Background Chem'!L150,"")</f>
        <v/>
      </c>
      <c r="M150" t="str">
        <f>IF(Sheet1!M150=TRUE,'Background Chem'!M150,"")</f>
        <v>&lt; 0.01</v>
      </c>
      <c r="N150" t="str">
        <f>IF(Sheet1!N150=TRUE,'Background Chem'!N150,"")</f>
        <v/>
      </c>
    </row>
    <row r="151" spans="4:14">
      <c r="D151" t="str">
        <f>IF(Sheet1!D151=TRUE,'Background Chem'!D151,"")</f>
        <v/>
      </c>
      <c r="E151" t="str">
        <f>IF(Sheet1!E151=TRUE,'Background Chem'!E151,"")</f>
        <v/>
      </c>
      <c r="F151" t="str">
        <f>IF(Sheet1!F151=TRUE,'Background Chem'!F151,"")</f>
        <v/>
      </c>
      <c r="G151" t="str">
        <f>IF(Sheet1!G151=TRUE,'Background Chem'!G151,"")</f>
        <v/>
      </c>
      <c r="H151" t="str">
        <f>IF(Sheet1!H151=TRUE,'Background Chem'!H151,"")</f>
        <v/>
      </c>
      <c r="I151" t="str">
        <f>IF(Sheet1!I151=TRUE,'Background Chem'!I151,"")</f>
        <v/>
      </c>
      <c r="J151" t="str">
        <f>IF(Sheet1!J151=TRUE,'Background Chem'!J151,"")</f>
        <v/>
      </c>
      <c r="K151" t="str">
        <f>IF(Sheet1!K151=TRUE,'Background Chem'!K151,"")</f>
        <v/>
      </c>
      <c r="L151" t="str">
        <f>IF(Sheet1!L151=TRUE,'Background Chem'!L151,"")</f>
        <v/>
      </c>
      <c r="M151" t="str">
        <f>IF(Sheet1!M151=TRUE,'Background Chem'!M151,"")</f>
        <v/>
      </c>
      <c r="N151" t="str">
        <f>IF(Sheet1!N151=TRUE,'Background Chem'!N151,"")</f>
        <v/>
      </c>
    </row>
    <row r="152" spans="4:14">
      <c r="D152" t="str">
        <f>IF(Sheet1!D152=TRUE,'Background Chem'!D152,"")</f>
        <v/>
      </c>
      <c r="E152" t="str">
        <f>IF(Sheet1!E152=TRUE,'Background Chem'!E152,"")</f>
        <v>&lt; 0.01</v>
      </c>
      <c r="F152" t="str">
        <f>IF(Sheet1!F152=TRUE,'Background Chem'!F152,"")</f>
        <v>&lt; 0.01</v>
      </c>
      <c r="G152" t="str">
        <f>IF(Sheet1!G152=TRUE,'Background Chem'!G152,"")</f>
        <v>&lt; 0.01</v>
      </c>
      <c r="H152" t="str">
        <f>IF(Sheet1!H152=TRUE,'Background Chem'!H152,"")</f>
        <v/>
      </c>
      <c r="I152" t="str">
        <f>IF(Sheet1!I152=TRUE,'Background Chem'!I152,"")</f>
        <v>&lt; 0.01</v>
      </c>
      <c r="J152" t="str">
        <f>IF(Sheet1!J152=TRUE,'Background Chem'!J152,"")</f>
        <v/>
      </c>
      <c r="K152" t="str">
        <f>IF(Sheet1!K152=TRUE,'Background Chem'!K152,"")</f>
        <v/>
      </c>
      <c r="L152" t="str">
        <f>IF(Sheet1!L152=TRUE,'Background Chem'!L152,"")</f>
        <v>&lt; 0.01</v>
      </c>
      <c r="M152" t="str">
        <f>IF(Sheet1!M152=TRUE,'Background Chem'!M152,"")</f>
        <v/>
      </c>
      <c r="N152" t="str">
        <f>IF(Sheet1!N152=TRUE,'Background Chem'!N152,"")</f>
        <v/>
      </c>
    </row>
    <row r="153" spans="4:14">
      <c r="D153" t="str">
        <f>IF(Sheet1!D153=TRUE,'Background Chem'!D153,"")</f>
        <v>&lt; 0.01</v>
      </c>
      <c r="E153" t="str">
        <f>IF(Sheet1!E153=TRUE,'Background Chem'!E153,"")</f>
        <v>&lt; 0.01</v>
      </c>
      <c r="F153" t="str">
        <f>IF(Sheet1!F153=TRUE,'Background Chem'!F153,"")</f>
        <v>&lt; 0.01</v>
      </c>
      <c r="G153" t="str">
        <f>IF(Sheet1!G153=TRUE,'Background Chem'!G153,"")</f>
        <v/>
      </c>
      <c r="H153" t="str">
        <f>IF(Sheet1!H153=TRUE,'Background Chem'!H153,"")</f>
        <v>&lt; 0.01</v>
      </c>
      <c r="I153" t="str">
        <f>IF(Sheet1!I153=TRUE,'Background Chem'!I153,"")</f>
        <v>&lt; 0.01</v>
      </c>
      <c r="J153" t="str">
        <f>IF(Sheet1!J153=TRUE,'Background Chem'!J153,"")</f>
        <v>&lt; 0.01</v>
      </c>
      <c r="K153" t="str">
        <f>IF(Sheet1!K153=TRUE,'Background Chem'!K153,"")</f>
        <v>&lt; 0.01</v>
      </c>
      <c r="L153" t="str">
        <f>IF(Sheet1!L153=TRUE,'Background Chem'!L153,"")</f>
        <v>&lt; 0.01</v>
      </c>
      <c r="M153" t="str">
        <f>IF(Sheet1!M153=TRUE,'Background Chem'!M153,"")</f>
        <v>&lt; 0.01</v>
      </c>
      <c r="N153" t="str">
        <f>IF(Sheet1!N153=TRUE,'Background Chem'!N153,"")</f>
        <v/>
      </c>
    </row>
    <row r="154" spans="4:14">
      <c r="D154" t="str">
        <f>IF(Sheet1!D154=TRUE,'Background Chem'!D154,"")</f>
        <v>&lt; 0.01</v>
      </c>
      <c r="E154" t="str">
        <f>IF(Sheet1!E154=TRUE,'Background Chem'!E154,"")</f>
        <v>&lt; 0.01</v>
      </c>
      <c r="F154" t="str">
        <f>IF(Sheet1!F154=TRUE,'Background Chem'!F154,"")</f>
        <v>&lt; 0.01</v>
      </c>
      <c r="G154" t="str">
        <f>IF(Sheet1!G154=TRUE,'Background Chem'!G154,"")</f>
        <v>&lt; 0.01</v>
      </c>
      <c r="H154" t="str">
        <f>IF(Sheet1!H154=TRUE,'Background Chem'!H154,"")</f>
        <v>&lt; 0.01</v>
      </c>
      <c r="I154" t="str">
        <f>IF(Sheet1!I154=TRUE,'Background Chem'!I154,"")</f>
        <v>&lt; 0.01</v>
      </c>
      <c r="J154" t="str">
        <f>IF(Sheet1!J154=TRUE,'Background Chem'!J154,"")</f>
        <v>&lt; 0.01</v>
      </c>
      <c r="K154" t="str">
        <f>IF(Sheet1!K154=TRUE,'Background Chem'!K154,"")</f>
        <v>&lt; 0.01</v>
      </c>
      <c r="L154" t="str">
        <f>IF(Sheet1!L154=TRUE,'Background Chem'!L154,"")</f>
        <v>&lt; 0.01</v>
      </c>
      <c r="M154" t="str">
        <f>IF(Sheet1!M154=TRUE,'Background Chem'!M154,"")</f>
        <v>&lt; 0.01</v>
      </c>
      <c r="N154" t="str">
        <f>IF(Sheet1!N154=TRUE,'Background Chem'!N154,"")</f>
        <v/>
      </c>
    </row>
    <row r="155" spans="4:14">
      <c r="D155" t="str">
        <f>IF(Sheet1!D155=TRUE,'Background Chem'!D155,"")</f>
        <v>&lt; 0.01</v>
      </c>
      <c r="E155" t="str">
        <f>IF(Sheet1!E155=TRUE,'Background Chem'!E155,"")</f>
        <v/>
      </c>
      <c r="F155" t="str">
        <f>IF(Sheet1!F155=TRUE,'Background Chem'!F155,"")</f>
        <v>&lt; 0.01</v>
      </c>
      <c r="G155" t="str">
        <f>IF(Sheet1!G155=TRUE,'Background Chem'!G155,"")</f>
        <v>&lt; 0.01</v>
      </c>
      <c r="H155" t="str">
        <f>IF(Sheet1!H155=TRUE,'Background Chem'!H155,"")</f>
        <v>&lt; 0.01</v>
      </c>
      <c r="I155" t="str">
        <f>IF(Sheet1!I155=TRUE,'Background Chem'!I155,"")</f>
        <v>&lt; 0.01</v>
      </c>
      <c r="J155" t="str">
        <f>IF(Sheet1!J155=TRUE,'Background Chem'!J155,"")</f>
        <v>&lt; 0.01</v>
      </c>
      <c r="K155" t="str">
        <f>IF(Sheet1!K155=TRUE,'Background Chem'!K155,"")</f>
        <v>&lt; 0.01</v>
      </c>
      <c r="L155" t="str">
        <f>IF(Sheet1!L155=TRUE,'Background Chem'!L155,"")</f>
        <v>&lt; 0.01</v>
      </c>
      <c r="M155" t="str">
        <f>IF(Sheet1!M155=TRUE,'Background Chem'!M155,"")</f>
        <v>&lt; 0.01</v>
      </c>
      <c r="N155" t="str">
        <f>IF(Sheet1!N155=TRUE,'Background Chem'!N155,"")</f>
        <v/>
      </c>
    </row>
    <row r="156" spans="4:14">
      <c r="D156" t="str">
        <f>IF(Sheet1!D156=TRUE,'Background Chem'!D156,"")</f>
        <v>&lt; 0.01</v>
      </c>
      <c r="E156" t="str">
        <f>IF(Sheet1!E156=TRUE,'Background Chem'!E156,"")</f>
        <v>&lt; 0.01</v>
      </c>
      <c r="F156" t="str">
        <f>IF(Sheet1!F156=TRUE,'Background Chem'!F156,"")</f>
        <v>&lt; 0.01</v>
      </c>
      <c r="G156" t="str">
        <f>IF(Sheet1!G156=TRUE,'Background Chem'!G156,"")</f>
        <v>&lt; 0.01</v>
      </c>
      <c r="H156" t="str">
        <f>IF(Sheet1!H156=TRUE,'Background Chem'!H156,"")</f>
        <v>&lt; 0.01</v>
      </c>
      <c r="I156" t="str">
        <f>IF(Sheet1!I156=TRUE,'Background Chem'!I156,"")</f>
        <v/>
      </c>
      <c r="J156" t="str">
        <f>IF(Sheet1!J156=TRUE,'Background Chem'!J156,"")</f>
        <v>&lt; 0.01</v>
      </c>
      <c r="K156" t="str">
        <f>IF(Sheet1!K156=TRUE,'Background Chem'!K156,"")</f>
        <v>&lt; 0.01</v>
      </c>
      <c r="L156" t="str">
        <f>IF(Sheet1!L156=TRUE,'Background Chem'!L156,"")</f>
        <v>&lt; 0.01</v>
      </c>
      <c r="M156" t="str">
        <f>IF(Sheet1!M156=TRUE,'Background Chem'!M156,"")</f>
        <v>&lt; 0.01</v>
      </c>
      <c r="N156" t="str">
        <f>IF(Sheet1!N156=TRUE,'Background Chem'!N156,"")</f>
        <v/>
      </c>
    </row>
    <row r="157" spans="4:14">
      <c r="D157" t="str">
        <f>IF(Sheet1!D157=TRUE,'Background Chem'!D157,"")</f>
        <v/>
      </c>
      <c r="E157" t="str">
        <f>IF(Sheet1!E157=TRUE,'Background Chem'!E157,"")</f>
        <v/>
      </c>
      <c r="F157" t="str">
        <f>IF(Sheet1!F157=TRUE,'Background Chem'!F157,"")</f>
        <v/>
      </c>
      <c r="G157" t="str">
        <f>IF(Sheet1!G157=TRUE,'Background Chem'!G157,"")</f>
        <v>&lt; 0.1</v>
      </c>
      <c r="H157" t="str">
        <f>IF(Sheet1!H157=TRUE,'Background Chem'!H157,"")</f>
        <v/>
      </c>
      <c r="I157" t="str">
        <f>IF(Sheet1!I157=TRUE,'Background Chem'!I157,"")</f>
        <v/>
      </c>
      <c r="J157" t="str">
        <f>IF(Sheet1!J157=TRUE,'Background Chem'!J157,"")</f>
        <v/>
      </c>
      <c r="K157" t="str">
        <f>IF(Sheet1!K157=TRUE,'Background Chem'!K157,"")</f>
        <v/>
      </c>
      <c r="L157" t="str">
        <f>IF(Sheet1!L157=TRUE,'Background Chem'!L157,"")</f>
        <v/>
      </c>
      <c r="M157" t="str">
        <f>IF(Sheet1!M157=TRUE,'Background Chem'!M157,"")</f>
        <v/>
      </c>
      <c r="N157" t="str">
        <f>IF(Sheet1!N157=TRUE,'Background Chem'!N157,"")</f>
        <v/>
      </c>
    </row>
    <row r="158" spans="4:14">
      <c r="D158" t="str">
        <f>IF(Sheet1!D158=TRUE,'Background Chem'!D158,"")</f>
        <v>&lt; 0.1</v>
      </c>
      <c r="E158" t="str">
        <f>IF(Sheet1!E158=TRUE,'Background Chem'!E158,"")</f>
        <v>&lt; 0.1</v>
      </c>
      <c r="F158" t="str">
        <f>IF(Sheet1!F158=TRUE,'Background Chem'!F158,"")</f>
        <v/>
      </c>
      <c r="G158" t="str">
        <f>IF(Sheet1!G158=TRUE,'Background Chem'!G158,"")</f>
        <v>&lt; 0.1</v>
      </c>
      <c r="H158" t="str">
        <f>IF(Sheet1!H158=TRUE,'Background Chem'!H158,"")</f>
        <v>&lt; 0.1</v>
      </c>
      <c r="I158" t="str">
        <f>IF(Sheet1!I158=TRUE,'Background Chem'!I158,"")</f>
        <v>&lt; 0.1</v>
      </c>
      <c r="J158" t="str">
        <f>IF(Sheet1!J158=TRUE,'Background Chem'!J158,"")</f>
        <v>&lt; 0.1</v>
      </c>
      <c r="K158" t="str">
        <f>IF(Sheet1!K158=TRUE,'Background Chem'!K158,"")</f>
        <v>&lt; 0.1</v>
      </c>
      <c r="L158" t="str">
        <f>IF(Sheet1!L158=TRUE,'Background Chem'!L158,"")</f>
        <v>&lt; 0.1</v>
      </c>
      <c r="M158" t="str">
        <f>IF(Sheet1!M158=TRUE,'Background Chem'!M158,"")</f>
        <v>&lt; 0.1</v>
      </c>
      <c r="N158" t="str">
        <f>IF(Sheet1!N158=TRUE,'Background Chem'!N158,"")</f>
        <v/>
      </c>
    </row>
    <row r="159" spans="4:14">
      <c r="D159" t="str">
        <f>IF(Sheet1!D159=TRUE,'Background Chem'!D159,"")</f>
        <v/>
      </c>
      <c r="E159" t="str">
        <f>IF(Sheet1!E159=TRUE,'Background Chem'!E159,"")</f>
        <v>&lt; 0.1</v>
      </c>
      <c r="F159" t="str">
        <f>IF(Sheet1!F159=TRUE,'Background Chem'!F159,"")</f>
        <v/>
      </c>
      <c r="G159" t="str">
        <f>IF(Sheet1!G159=TRUE,'Background Chem'!G159,"")</f>
        <v>&lt; 0.1</v>
      </c>
      <c r="H159" t="str">
        <f>IF(Sheet1!H159=TRUE,'Background Chem'!H159,"")</f>
        <v>&lt; 0.1</v>
      </c>
      <c r="I159" t="str">
        <f>IF(Sheet1!I159=TRUE,'Background Chem'!I159,"")</f>
        <v>&lt; 0.1</v>
      </c>
      <c r="J159" t="str">
        <f>IF(Sheet1!J159=TRUE,'Background Chem'!J159,"")</f>
        <v>&lt; 0.1</v>
      </c>
      <c r="K159" t="str">
        <f>IF(Sheet1!K159=TRUE,'Background Chem'!K159,"")</f>
        <v>&lt; 0.1</v>
      </c>
      <c r="L159" t="str">
        <f>IF(Sheet1!L159=TRUE,'Background Chem'!L159,"")</f>
        <v/>
      </c>
      <c r="M159" t="str">
        <f>IF(Sheet1!M159=TRUE,'Background Chem'!M159,"")</f>
        <v>&lt; 0.1</v>
      </c>
      <c r="N159" t="str">
        <f>IF(Sheet1!N159=TRUE,'Background Chem'!N159,"")</f>
        <v/>
      </c>
    </row>
    <row r="160" spans="4:14">
      <c r="D160" t="str">
        <f>IF(Sheet1!D160=TRUE,'Background Chem'!D160,"")</f>
        <v>&lt; 0.1</v>
      </c>
      <c r="E160" t="str">
        <f>IF(Sheet1!E160=TRUE,'Background Chem'!E160,"")</f>
        <v>&lt; 0.1</v>
      </c>
      <c r="F160" t="str">
        <f>IF(Sheet1!F160=TRUE,'Background Chem'!F160,"")</f>
        <v>&lt; 0.1</v>
      </c>
      <c r="G160" t="str">
        <f>IF(Sheet1!G160=TRUE,'Background Chem'!G160,"")</f>
        <v/>
      </c>
      <c r="H160" t="str">
        <f>IF(Sheet1!H160=TRUE,'Background Chem'!H160,"")</f>
        <v>&lt; 0.1</v>
      </c>
      <c r="I160" t="str">
        <f>IF(Sheet1!I160=TRUE,'Background Chem'!I160,"")</f>
        <v>&lt; 0.1</v>
      </c>
      <c r="J160" t="str">
        <f>IF(Sheet1!J160=TRUE,'Background Chem'!J160,"")</f>
        <v>&lt; 0.1</v>
      </c>
      <c r="K160" t="str">
        <f>IF(Sheet1!K160=TRUE,'Background Chem'!K160,"")</f>
        <v>&lt; 0.1</v>
      </c>
      <c r="L160" t="str">
        <f>IF(Sheet1!L160=TRUE,'Background Chem'!L160,"")</f>
        <v>&lt; 0.1</v>
      </c>
      <c r="M160" t="str">
        <f>IF(Sheet1!M160=TRUE,'Background Chem'!M160,"")</f>
        <v>&lt; 0.1</v>
      </c>
      <c r="N160" t="str">
        <f>IF(Sheet1!N160=TRUE,'Background Chem'!N160,"")</f>
        <v/>
      </c>
    </row>
    <row r="161" spans="4:14">
      <c r="D161" t="str">
        <f>IF(Sheet1!D161=TRUE,'Background Chem'!D161,"")</f>
        <v>&lt; 0.1</v>
      </c>
      <c r="E161" t="str">
        <f>IF(Sheet1!E161=TRUE,'Background Chem'!E161,"")</f>
        <v>&lt; 0.1</v>
      </c>
      <c r="F161" t="str">
        <f>IF(Sheet1!F161=TRUE,'Background Chem'!F161,"")</f>
        <v>&lt; 0.1</v>
      </c>
      <c r="G161" t="str">
        <f>IF(Sheet1!G161=TRUE,'Background Chem'!G161,"")</f>
        <v/>
      </c>
      <c r="H161" t="str">
        <f>IF(Sheet1!H161=TRUE,'Background Chem'!H161,"")</f>
        <v>&lt; 0.1</v>
      </c>
      <c r="I161" t="str">
        <f>IF(Sheet1!I161=TRUE,'Background Chem'!I161,"")</f>
        <v>&lt; 0.1</v>
      </c>
      <c r="J161" t="str">
        <f>IF(Sheet1!J161=TRUE,'Background Chem'!J161,"")</f>
        <v>&lt; 0.1</v>
      </c>
      <c r="K161" t="str">
        <f>IF(Sheet1!K161=TRUE,'Background Chem'!K161,"")</f>
        <v>&lt; 0.1</v>
      </c>
      <c r="L161" t="str">
        <f>IF(Sheet1!L161=TRUE,'Background Chem'!L161,"")</f>
        <v>&lt; 0.1</v>
      </c>
      <c r="M161" t="str">
        <f>IF(Sheet1!M161=TRUE,'Background Chem'!M161,"")</f>
        <v>&lt; 0.1</v>
      </c>
      <c r="N161" t="str">
        <f>IF(Sheet1!N161=TRUE,'Background Chem'!N161,"")</f>
        <v/>
      </c>
    </row>
    <row r="162" spans="4:14">
      <c r="D162" t="str">
        <f>IF(Sheet1!D162=TRUE,'Background Chem'!D162,"")</f>
        <v>&lt; 0.1</v>
      </c>
      <c r="E162" t="str">
        <f>IF(Sheet1!E162=TRUE,'Background Chem'!E162,"")</f>
        <v/>
      </c>
      <c r="F162" t="str">
        <f>IF(Sheet1!F162=TRUE,'Background Chem'!F162,"")</f>
        <v>&lt; 0.1</v>
      </c>
      <c r="G162" t="str">
        <f>IF(Sheet1!G162=TRUE,'Background Chem'!G162,"")</f>
        <v>&lt; 0.1</v>
      </c>
      <c r="H162" t="str">
        <f>IF(Sheet1!H162=TRUE,'Background Chem'!H162,"")</f>
        <v>&lt; 0.1</v>
      </c>
      <c r="I162" t="str">
        <f>IF(Sheet1!I162=TRUE,'Background Chem'!I162,"")</f>
        <v>&lt; 0.1</v>
      </c>
      <c r="J162" t="str">
        <f>IF(Sheet1!J162=TRUE,'Background Chem'!J162,"")</f>
        <v>&lt; 0.1</v>
      </c>
      <c r="K162" t="str">
        <f>IF(Sheet1!K162=TRUE,'Background Chem'!K162,"")</f>
        <v>&lt; 0.1</v>
      </c>
      <c r="L162" t="str">
        <f>IF(Sheet1!L162=TRUE,'Background Chem'!L162,"")</f>
        <v>&lt; 0.1</v>
      </c>
      <c r="M162" t="str">
        <f>IF(Sheet1!M162=TRUE,'Background Chem'!M162,"")</f>
        <v>&lt; 0.1</v>
      </c>
      <c r="N162" t="str">
        <f>IF(Sheet1!N162=TRUE,'Background Chem'!N162,"")</f>
        <v/>
      </c>
    </row>
    <row r="163" spans="4:14">
      <c r="D163" t="str">
        <f>IF(Sheet1!D163=TRUE,'Background Chem'!D163,"")</f>
        <v>&lt; 0.1</v>
      </c>
      <c r="E163" t="str">
        <f>IF(Sheet1!E163=TRUE,'Background Chem'!E163,"")</f>
        <v>&lt; 0.1</v>
      </c>
      <c r="F163" t="str">
        <f>IF(Sheet1!F163=TRUE,'Background Chem'!F163,"")</f>
        <v>&lt; 0.1</v>
      </c>
      <c r="G163" t="str">
        <f>IF(Sheet1!G163=TRUE,'Background Chem'!G163,"")</f>
        <v>&lt; 0.1</v>
      </c>
      <c r="H163" t="str">
        <f>IF(Sheet1!H163=TRUE,'Background Chem'!H163,"")</f>
        <v>&lt; 0.1</v>
      </c>
      <c r="I163" t="str">
        <f>IF(Sheet1!I163=TRUE,'Background Chem'!I163,"")</f>
        <v>&lt; 0.1</v>
      </c>
      <c r="J163" t="str">
        <f>IF(Sheet1!J163=TRUE,'Background Chem'!J163,"")</f>
        <v>&lt; 0.1</v>
      </c>
      <c r="K163" t="str">
        <f>IF(Sheet1!K163=TRUE,'Background Chem'!K163,"")</f>
        <v>&lt; 0.1</v>
      </c>
      <c r="L163" t="str">
        <f>IF(Sheet1!L163=TRUE,'Background Chem'!L163,"")</f>
        <v>&lt; 0.1</v>
      </c>
      <c r="M163" t="str">
        <f>IF(Sheet1!M163=TRUE,'Background Chem'!M163,"")</f>
        <v>&lt; 0.1</v>
      </c>
      <c r="N163" t="str">
        <f>IF(Sheet1!N163=TRUE,'Background Chem'!N163,"")</f>
        <v/>
      </c>
    </row>
    <row r="164" spans="4:14">
      <c r="D164" t="str">
        <f>IF(Sheet1!D164=TRUE,'Background Chem'!D164,"")</f>
        <v>&lt; 0.1</v>
      </c>
      <c r="E164" t="str">
        <f>IF(Sheet1!E164=TRUE,'Background Chem'!E164,"")</f>
        <v>&lt; 0.1</v>
      </c>
      <c r="F164" t="str">
        <f>IF(Sheet1!F164=TRUE,'Background Chem'!F164,"")</f>
        <v>&lt; 0.1</v>
      </c>
      <c r="G164" t="str">
        <f>IF(Sheet1!G164=TRUE,'Background Chem'!G164,"")</f>
        <v>&lt; 0.1</v>
      </c>
      <c r="H164" t="str">
        <f>IF(Sheet1!H164=TRUE,'Background Chem'!H164,"")</f>
        <v>&lt; 0.1</v>
      </c>
      <c r="I164" t="str">
        <f>IF(Sheet1!I164=TRUE,'Background Chem'!I164,"")</f>
        <v>&lt; 0.1</v>
      </c>
      <c r="J164" t="str">
        <f>IF(Sheet1!J164=TRUE,'Background Chem'!J164,"")</f>
        <v/>
      </c>
      <c r="K164" t="str">
        <f>IF(Sheet1!K164=TRUE,'Background Chem'!K164,"")</f>
        <v>&lt; 0.1</v>
      </c>
      <c r="L164" t="str">
        <f>IF(Sheet1!L164=TRUE,'Background Chem'!L164,"")</f>
        <v>&lt; 0.1</v>
      </c>
      <c r="M164" t="str">
        <f>IF(Sheet1!M164=TRUE,'Background Chem'!M164,"")</f>
        <v>&lt; 0.1</v>
      </c>
      <c r="N164" t="str">
        <f>IF(Sheet1!N164=TRUE,'Background Chem'!N164,"")</f>
        <v/>
      </c>
    </row>
    <row r="165" spans="4:14">
      <c r="D165" t="str">
        <f>IF(Sheet1!D165=TRUE,'Background Chem'!D165,"")</f>
        <v>&lt; 0.1</v>
      </c>
      <c r="E165" t="str">
        <f>IF(Sheet1!E165=TRUE,'Background Chem'!E165,"")</f>
        <v>&lt; 0.1</v>
      </c>
      <c r="F165" t="str">
        <f>IF(Sheet1!F165=TRUE,'Background Chem'!F165,"")</f>
        <v>&lt; 0.1</v>
      </c>
      <c r="G165" t="str">
        <f>IF(Sheet1!G165=TRUE,'Background Chem'!G165,"")</f>
        <v>&lt; 0.1</v>
      </c>
      <c r="H165" t="str">
        <f>IF(Sheet1!H165=TRUE,'Background Chem'!H165,"")</f>
        <v>&lt; 0.1</v>
      </c>
      <c r="I165" t="str">
        <f>IF(Sheet1!I165=TRUE,'Background Chem'!I165,"")</f>
        <v>&lt; 0.1</v>
      </c>
      <c r="J165" t="str">
        <f>IF(Sheet1!J165=TRUE,'Background Chem'!J165,"")</f>
        <v>&lt; 0.1</v>
      </c>
      <c r="K165" t="str">
        <f>IF(Sheet1!K165=TRUE,'Background Chem'!K165,"")</f>
        <v>&lt; 0.1</v>
      </c>
      <c r="L165" t="str">
        <f>IF(Sheet1!L165=TRUE,'Background Chem'!L165,"")</f>
        <v/>
      </c>
      <c r="M165" t="str">
        <f>IF(Sheet1!M165=TRUE,'Background Chem'!M165,"")</f>
        <v>&lt; 0.1</v>
      </c>
      <c r="N165" t="str">
        <f>IF(Sheet1!N165=TRUE,'Background Chem'!N165,"")</f>
        <v/>
      </c>
    </row>
    <row r="166" spans="4:14">
      <c r="D166" t="str">
        <f>IF(Sheet1!D166=TRUE,'Background Chem'!D166,"")</f>
        <v/>
      </c>
      <c r="E166" t="str">
        <f>IF(Sheet1!E166=TRUE,'Background Chem'!E166,"")</f>
        <v>&lt; 0.1</v>
      </c>
      <c r="F166" t="str">
        <f>IF(Sheet1!F166=TRUE,'Background Chem'!F166,"")</f>
        <v>&lt; 0.1</v>
      </c>
      <c r="G166" t="str">
        <f>IF(Sheet1!G166=TRUE,'Background Chem'!G166,"")</f>
        <v>&lt; 0.1</v>
      </c>
      <c r="H166" t="str">
        <f>IF(Sheet1!H166=TRUE,'Background Chem'!H166,"")</f>
        <v>&lt; 0.1</v>
      </c>
      <c r="I166" t="str">
        <f>IF(Sheet1!I166=TRUE,'Background Chem'!I166,"")</f>
        <v>&lt; 0.1</v>
      </c>
      <c r="J166" t="str">
        <f>IF(Sheet1!J166=TRUE,'Background Chem'!J166,"")</f>
        <v>&lt; 0.1</v>
      </c>
      <c r="K166" t="str">
        <f>IF(Sheet1!K166=TRUE,'Background Chem'!K166,"")</f>
        <v>&lt; 0.1</v>
      </c>
      <c r="L166" t="str">
        <f>IF(Sheet1!L166=TRUE,'Background Chem'!L166,"")</f>
        <v>&lt; 0.1</v>
      </c>
      <c r="M166" t="str">
        <f>IF(Sheet1!M166=TRUE,'Background Chem'!M166,"")</f>
        <v>&lt; 0.1</v>
      </c>
      <c r="N166" t="str">
        <f>IF(Sheet1!N166=TRUE,'Background Chem'!N166,"")</f>
        <v/>
      </c>
    </row>
    <row r="167" spans="4:14">
      <c r="D167" t="str">
        <f>IF(Sheet1!D167=TRUE,'Background Chem'!D167,"")</f>
        <v>&lt; 0.1</v>
      </c>
      <c r="E167" t="str">
        <f>IF(Sheet1!E167=TRUE,'Background Chem'!E167,"")</f>
        <v>&lt; 0.1</v>
      </c>
      <c r="F167" t="str">
        <f>IF(Sheet1!F167=TRUE,'Background Chem'!F167,"")</f>
        <v>&lt; 0.1</v>
      </c>
      <c r="G167" t="str">
        <f>IF(Sheet1!G167=TRUE,'Background Chem'!G167,"")</f>
        <v>&lt; 0.1</v>
      </c>
      <c r="H167" t="str">
        <f>IF(Sheet1!H167=TRUE,'Background Chem'!H167,"")</f>
        <v>&lt; 0.1</v>
      </c>
      <c r="I167" t="str">
        <f>IF(Sheet1!I167=TRUE,'Background Chem'!I167,"")</f>
        <v>&lt; 0.1</v>
      </c>
      <c r="J167" t="str">
        <f>IF(Sheet1!J167=TRUE,'Background Chem'!J167,"")</f>
        <v>&lt; 0.1</v>
      </c>
      <c r="K167" t="str">
        <f>IF(Sheet1!K167=TRUE,'Background Chem'!K167,"")</f>
        <v>&lt; 0.1</v>
      </c>
      <c r="L167" t="str">
        <f>IF(Sheet1!L167=TRUE,'Background Chem'!L167,"")</f>
        <v>&lt; 0.1</v>
      </c>
      <c r="M167" t="str">
        <f>IF(Sheet1!M167=TRUE,'Background Chem'!M167,"")</f>
        <v/>
      </c>
      <c r="N167" t="str">
        <f>IF(Sheet1!N167=TRUE,'Background Chem'!N167,"")</f>
        <v/>
      </c>
    </row>
    <row r="168" spans="4:14">
      <c r="D168" t="str">
        <f>IF(Sheet1!D168=TRUE,'Background Chem'!D168,"")</f>
        <v>&lt; 0.1</v>
      </c>
      <c r="E168" t="str">
        <f>IF(Sheet1!E168=TRUE,'Background Chem'!E168,"")</f>
        <v>&lt; 0.1</v>
      </c>
      <c r="F168" t="str">
        <f>IF(Sheet1!F168=TRUE,'Background Chem'!F168,"")</f>
        <v>&lt; 0.1</v>
      </c>
      <c r="G168" t="str">
        <f>IF(Sheet1!G168=TRUE,'Background Chem'!G168,"")</f>
        <v>&lt; 0.1</v>
      </c>
      <c r="H168" t="str">
        <f>IF(Sheet1!H168=TRUE,'Background Chem'!H168,"")</f>
        <v>&lt; 0.1</v>
      </c>
      <c r="I168" t="str">
        <f>IF(Sheet1!I168=TRUE,'Background Chem'!I168,"")</f>
        <v>&lt; 0.1</v>
      </c>
      <c r="J168" t="str">
        <f>IF(Sheet1!J168=TRUE,'Background Chem'!J168,"")</f>
        <v>&lt; 0.1</v>
      </c>
      <c r="K168" t="str">
        <f>IF(Sheet1!K168=TRUE,'Background Chem'!K168,"")</f>
        <v>&lt; 0.1</v>
      </c>
      <c r="L168" t="str">
        <f>IF(Sheet1!L168=TRUE,'Background Chem'!L168,"")</f>
        <v>&lt; 0.1</v>
      </c>
      <c r="M168" t="str">
        <f>IF(Sheet1!M168=TRUE,'Background Chem'!M168,"")</f>
        <v/>
      </c>
      <c r="N168" t="str">
        <f>IF(Sheet1!N168=TRUE,'Background Chem'!N168,"")</f>
        <v/>
      </c>
    </row>
    <row r="169" spans="4:14">
      <c r="D169" t="str">
        <f>IF(Sheet1!D169=TRUE,'Background Chem'!D169,"")</f>
        <v>&lt; 0.1</v>
      </c>
      <c r="E169" t="str">
        <f>IF(Sheet1!E169=TRUE,'Background Chem'!E169,"")</f>
        <v/>
      </c>
      <c r="F169" t="str">
        <f>IF(Sheet1!F169=TRUE,'Background Chem'!F169,"")</f>
        <v>&lt; 0.1</v>
      </c>
      <c r="G169" t="str">
        <f>IF(Sheet1!G169=TRUE,'Background Chem'!G169,"")</f>
        <v>&lt; 0.1</v>
      </c>
      <c r="H169" t="str">
        <f>IF(Sheet1!H169=TRUE,'Background Chem'!H169,"")</f>
        <v>&lt; 0.1</v>
      </c>
      <c r="I169" t="str">
        <f>IF(Sheet1!I169=TRUE,'Background Chem'!I169,"")</f>
        <v>&lt; 0.1</v>
      </c>
      <c r="J169" t="str">
        <f>IF(Sheet1!J169=TRUE,'Background Chem'!J169,"")</f>
        <v>&lt; 0.1</v>
      </c>
      <c r="K169" t="str">
        <f>IF(Sheet1!K169=TRUE,'Background Chem'!K169,"")</f>
        <v>&lt; 0.1</v>
      </c>
      <c r="L169" t="str">
        <f>IF(Sheet1!L169=TRUE,'Background Chem'!L169,"")</f>
        <v>&lt; 0.1</v>
      </c>
      <c r="M169" t="str">
        <f>IF(Sheet1!M169=TRUE,'Background Chem'!M169,"")</f>
        <v/>
      </c>
      <c r="N169" t="str">
        <f>IF(Sheet1!N169=TRUE,'Background Chem'!N169,"")</f>
        <v/>
      </c>
    </row>
    <row r="170" spans="4:14">
      <c r="D170" t="str">
        <f>IF(Sheet1!D170=TRUE,'Background Chem'!D170,"")</f>
        <v>&lt; 0.1</v>
      </c>
      <c r="E170" t="str">
        <f>IF(Sheet1!E170=TRUE,'Background Chem'!E170,"")</f>
        <v>&lt; 0.1</v>
      </c>
      <c r="F170" t="str">
        <f>IF(Sheet1!F170=TRUE,'Background Chem'!F170,"")</f>
        <v>&lt; 0.1</v>
      </c>
      <c r="G170" t="str">
        <f>IF(Sheet1!G170=TRUE,'Background Chem'!G170,"")</f>
        <v/>
      </c>
      <c r="H170" t="str">
        <f>IF(Sheet1!H170=TRUE,'Background Chem'!H170,"")</f>
        <v>&lt; 0.1</v>
      </c>
      <c r="I170" t="str">
        <f>IF(Sheet1!I170=TRUE,'Background Chem'!I170,"")</f>
        <v>&lt; 0.1</v>
      </c>
      <c r="J170" t="str">
        <f>IF(Sheet1!J170=TRUE,'Background Chem'!J170,"")</f>
        <v>&lt; 0.1</v>
      </c>
      <c r="K170" t="str">
        <f>IF(Sheet1!K170=TRUE,'Background Chem'!K170,"")</f>
        <v>&lt; 0.1</v>
      </c>
      <c r="L170" t="str">
        <f>IF(Sheet1!L170=TRUE,'Background Chem'!L170,"")</f>
        <v>&lt; 0.1</v>
      </c>
      <c r="M170" t="str">
        <f>IF(Sheet1!M170=TRUE,'Background Chem'!M170,"")</f>
        <v>&lt; 0.1</v>
      </c>
      <c r="N170" t="str">
        <f>IF(Sheet1!N170=TRUE,'Background Chem'!N170,"")</f>
        <v/>
      </c>
    </row>
    <row r="171" spans="4:14">
      <c r="D171" t="str">
        <f>IF(Sheet1!D171=TRUE,'Background Chem'!D171,"")</f>
        <v>&lt; 0.1</v>
      </c>
      <c r="E171" t="str">
        <f>IF(Sheet1!E171=TRUE,'Background Chem'!E171,"")</f>
        <v>&lt; 0.1</v>
      </c>
      <c r="F171" t="str">
        <f>IF(Sheet1!F171=TRUE,'Background Chem'!F171,"")</f>
        <v>&lt; 0.1</v>
      </c>
      <c r="G171" t="str">
        <f>IF(Sheet1!G171=TRUE,'Background Chem'!G171,"")</f>
        <v>&lt; 0.1</v>
      </c>
      <c r="H171" t="str">
        <f>IF(Sheet1!H171=TRUE,'Background Chem'!H171,"")</f>
        <v>&lt; 0.1</v>
      </c>
      <c r="I171" t="str">
        <f>IF(Sheet1!I171=TRUE,'Background Chem'!I171,"")</f>
        <v>&lt; 0.1</v>
      </c>
      <c r="J171" t="str">
        <f>IF(Sheet1!J171=TRUE,'Background Chem'!J171,"")</f>
        <v>&lt; 0.1</v>
      </c>
      <c r="K171" t="str">
        <f>IF(Sheet1!K171=TRUE,'Background Chem'!K171,"")</f>
        <v>&lt; 0.1</v>
      </c>
      <c r="L171" t="str">
        <f>IF(Sheet1!L171=TRUE,'Background Chem'!L171,"")</f>
        <v>&lt; 0.1</v>
      </c>
      <c r="M171" t="str">
        <f>IF(Sheet1!M171=TRUE,'Background Chem'!M171,"")</f>
        <v>&lt; 0.1</v>
      </c>
      <c r="N171" t="str">
        <f>IF(Sheet1!N171=TRUE,'Background Chem'!N171,"")</f>
        <v/>
      </c>
    </row>
    <row r="172" spans="4:14">
      <c r="D172" t="str">
        <f>IF(Sheet1!D172=TRUE,'Background Chem'!D172,"")</f>
        <v>&lt; 0.1</v>
      </c>
      <c r="E172" t="str">
        <f>IF(Sheet1!E172=TRUE,'Background Chem'!E172,"")</f>
        <v>&lt; 0.1</v>
      </c>
      <c r="F172" t="str">
        <f>IF(Sheet1!F172=TRUE,'Background Chem'!F172,"")</f>
        <v>&lt; 0.1</v>
      </c>
      <c r="G172" t="str">
        <f>IF(Sheet1!G172=TRUE,'Background Chem'!G172,"")</f>
        <v>&lt; 0.1</v>
      </c>
      <c r="H172" t="str">
        <f>IF(Sheet1!H172=TRUE,'Background Chem'!H172,"")</f>
        <v>&lt; 0.1</v>
      </c>
      <c r="I172" t="str">
        <f>IF(Sheet1!I172=TRUE,'Background Chem'!I172,"")</f>
        <v>&lt; 0.1</v>
      </c>
      <c r="J172" t="str">
        <f>IF(Sheet1!J172=TRUE,'Background Chem'!J172,"")</f>
        <v>&lt; 0.1</v>
      </c>
      <c r="K172" t="str">
        <f>IF(Sheet1!K172=TRUE,'Background Chem'!K172,"")</f>
        <v>&lt; 0.1</v>
      </c>
      <c r="L172" t="str">
        <f>IF(Sheet1!L172=TRUE,'Background Chem'!L172,"")</f>
        <v>&lt; 0.1</v>
      </c>
      <c r="M172" t="str">
        <f>IF(Sheet1!M172=TRUE,'Background Chem'!M172,"")</f>
        <v/>
      </c>
      <c r="N172" t="str">
        <f>IF(Sheet1!N172=TRUE,'Background Chem'!N172,"")</f>
        <v/>
      </c>
    </row>
    <row r="173" spans="4:14">
      <c r="D173" t="str">
        <f>IF(Sheet1!D173=TRUE,'Background Chem'!D173,"")</f>
        <v>&lt; 0.1</v>
      </c>
      <c r="E173" t="str">
        <f>IF(Sheet1!E173=TRUE,'Background Chem'!E173,"")</f>
        <v>&lt; 0.1</v>
      </c>
      <c r="F173" t="str">
        <f>IF(Sheet1!F173=TRUE,'Background Chem'!F173,"")</f>
        <v/>
      </c>
      <c r="G173" t="str">
        <f>IF(Sheet1!G173=TRUE,'Background Chem'!G173,"")</f>
        <v>&lt; 0.1</v>
      </c>
      <c r="H173" t="str">
        <f>IF(Sheet1!H173=TRUE,'Background Chem'!H173,"")</f>
        <v>&lt; 0.1</v>
      </c>
      <c r="I173" t="str">
        <f>IF(Sheet1!I173=TRUE,'Background Chem'!I173,"")</f>
        <v>&lt; 0.1</v>
      </c>
      <c r="J173" t="str">
        <f>IF(Sheet1!J173=TRUE,'Background Chem'!J173,"")</f>
        <v/>
      </c>
      <c r="K173" t="str">
        <f>IF(Sheet1!K173=TRUE,'Background Chem'!K173,"")</f>
        <v>&lt; 0.1</v>
      </c>
      <c r="L173" t="str">
        <f>IF(Sheet1!L173=TRUE,'Background Chem'!L173,"")</f>
        <v>&lt; 0.1</v>
      </c>
      <c r="M173" t="str">
        <f>IF(Sheet1!M173=TRUE,'Background Chem'!M173,"")</f>
        <v>&lt; 0.1</v>
      </c>
      <c r="N173" t="str">
        <f>IF(Sheet1!N173=TRUE,'Background Chem'!N173,"")</f>
        <v/>
      </c>
    </row>
    <row r="174" spans="4:14">
      <c r="D174" t="str">
        <f>IF(Sheet1!D174=TRUE,'Background Chem'!D174,"")</f>
        <v>&lt; 0.1</v>
      </c>
      <c r="E174" t="str">
        <f>IF(Sheet1!E174=TRUE,'Background Chem'!E174,"")</f>
        <v/>
      </c>
      <c r="F174" t="str">
        <f>IF(Sheet1!F174=TRUE,'Background Chem'!F174,"")</f>
        <v>&lt; 0.1</v>
      </c>
      <c r="G174" t="str">
        <f>IF(Sheet1!G174=TRUE,'Background Chem'!G174,"")</f>
        <v>&lt; 0.1</v>
      </c>
      <c r="H174" t="str">
        <f>IF(Sheet1!H174=TRUE,'Background Chem'!H174,"")</f>
        <v>&lt; 0.1</v>
      </c>
      <c r="I174" t="str">
        <f>IF(Sheet1!I174=TRUE,'Background Chem'!I174,"")</f>
        <v>&lt; 0.1</v>
      </c>
      <c r="J174" t="str">
        <f>IF(Sheet1!J174=TRUE,'Background Chem'!J174,"")</f>
        <v/>
      </c>
      <c r="K174" t="str">
        <f>IF(Sheet1!K174=TRUE,'Background Chem'!K174,"")</f>
        <v>&lt; 0.1</v>
      </c>
      <c r="L174" t="str">
        <f>IF(Sheet1!L174=TRUE,'Background Chem'!L174,"")</f>
        <v>&lt; 0.1</v>
      </c>
      <c r="M174" t="str">
        <f>IF(Sheet1!M174=TRUE,'Background Chem'!M174,"")</f>
        <v>&lt; 0.1</v>
      </c>
      <c r="N174" t="str">
        <f>IF(Sheet1!N174=TRUE,'Background Chem'!N174,"")</f>
        <v/>
      </c>
    </row>
    <row r="175" spans="4:14">
      <c r="D175" t="str">
        <f>IF(Sheet1!D175=TRUE,'Background Chem'!D175,"")</f>
        <v>&lt; 0.1</v>
      </c>
      <c r="E175" t="str">
        <f>IF(Sheet1!E175=TRUE,'Background Chem'!E175,"")</f>
        <v>&lt; 0.1</v>
      </c>
      <c r="F175" t="str">
        <f>IF(Sheet1!F175=TRUE,'Background Chem'!F175,"")</f>
        <v>&lt; 0.1</v>
      </c>
      <c r="G175" t="str">
        <f>IF(Sheet1!G175=TRUE,'Background Chem'!G175,"")</f>
        <v>&lt; 0.1</v>
      </c>
      <c r="H175" t="str">
        <f>IF(Sheet1!H175=TRUE,'Background Chem'!H175,"")</f>
        <v>&lt; 0.1</v>
      </c>
      <c r="I175" t="str">
        <f>IF(Sheet1!I175=TRUE,'Background Chem'!I175,"")</f>
        <v/>
      </c>
      <c r="J175" t="str">
        <f>IF(Sheet1!J175=TRUE,'Background Chem'!J175,"")</f>
        <v>&lt; 0.1</v>
      </c>
      <c r="K175" t="str">
        <f>IF(Sheet1!K175=TRUE,'Background Chem'!K175,"")</f>
        <v>&lt; 0.1</v>
      </c>
      <c r="L175" t="str">
        <f>IF(Sheet1!L175=TRUE,'Background Chem'!L175,"")</f>
        <v>&lt; 0.1</v>
      </c>
      <c r="M175" t="str">
        <f>IF(Sheet1!M175=TRUE,'Background Chem'!M175,"")</f>
        <v>&lt; 0.1</v>
      </c>
      <c r="N175" t="str">
        <f>IF(Sheet1!N175=TRUE,'Background Chem'!N175,"")</f>
        <v/>
      </c>
    </row>
    <row r="176" spans="4:14">
      <c r="D176" t="str">
        <f>IF(Sheet1!D176=TRUE,'Background Chem'!D176,"")</f>
        <v/>
      </c>
      <c r="E176" t="str">
        <f>IF(Sheet1!E176=TRUE,'Background Chem'!E176,"")</f>
        <v>&lt; 0.1</v>
      </c>
      <c r="F176" t="str">
        <f>IF(Sheet1!F176=TRUE,'Background Chem'!F176,"")</f>
        <v>&lt; 0.1</v>
      </c>
      <c r="G176" t="str">
        <f>IF(Sheet1!G176=TRUE,'Background Chem'!G176,"")</f>
        <v>&lt; 0.1</v>
      </c>
      <c r="H176" t="str">
        <f>IF(Sheet1!H176=TRUE,'Background Chem'!H176,"")</f>
        <v>&lt; 0.1</v>
      </c>
      <c r="I176" t="str">
        <f>IF(Sheet1!I176=TRUE,'Background Chem'!I176,"")</f>
        <v/>
      </c>
      <c r="J176" t="str">
        <f>IF(Sheet1!J176=TRUE,'Background Chem'!J176,"")</f>
        <v>&lt; 0.1</v>
      </c>
      <c r="K176" t="str">
        <f>IF(Sheet1!K176=TRUE,'Background Chem'!K176,"")</f>
        <v>&lt; 0.1</v>
      </c>
      <c r="L176" t="str">
        <f>IF(Sheet1!L176=TRUE,'Background Chem'!L176,"")</f>
        <v>&lt; 0.1</v>
      </c>
      <c r="M176" t="str">
        <f>IF(Sheet1!M176=TRUE,'Background Chem'!M176,"")</f>
        <v>&lt; 0.1</v>
      </c>
      <c r="N176" t="str">
        <f>IF(Sheet1!N176=TRUE,'Background Chem'!N176,"")</f>
        <v/>
      </c>
    </row>
    <row r="177" spans="4:14">
      <c r="D177" t="str">
        <f>IF(Sheet1!D177=TRUE,'Background Chem'!D177,"")</f>
        <v>&lt; 0.1</v>
      </c>
      <c r="E177" t="str">
        <f>IF(Sheet1!E177=TRUE,'Background Chem'!E177,"")</f>
        <v>&lt; 0.1</v>
      </c>
      <c r="F177" t="str">
        <f>IF(Sheet1!F177=TRUE,'Background Chem'!F177,"")</f>
        <v>&lt; 0.1</v>
      </c>
      <c r="G177" t="str">
        <f>IF(Sheet1!G177=TRUE,'Background Chem'!G177,"")</f>
        <v/>
      </c>
      <c r="H177" t="str">
        <f>IF(Sheet1!H177=TRUE,'Background Chem'!H177,"")</f>
        <v>&lt; 0.1</v>
      </c>
      <c r="I177" t="str">
        <f>IF(Sheet1!I177=TRUE,'Background Chem'!I177,"")</f>
        <v>&lt; 0.1</v>
      </c>
      <c r="J177" t="str">
        <f>IF(Sheet1!J177=TRUE,'Background Chem'!J177,"")</f>
        <v>&lt; 0.1</v>
      </c>
      <c r="K177" t="str">
        <f>IF(Sheet1!K177=TRUE,'Background Chem'!K177,"")</f>
        <v>&lt; 0.1</v>
      </c>
      <c r="L177" t="str">
        <f>IF(Sheet1!L177=TRUE,'Background Chem'!L177,"")</f>
        <v>&lt; 0.1</v>
      </c>
      <c r="M177" t="str">
        <f>IF(Sheet1!M177=TRUE,'Background Chem'!M177,"")</f>
        <v>&lt; 0.1</v>
      </c>
      <c r="N177" t="str">
        <f>IF(Sheet1!N177=TRUE,'Background Chem'!N177,"")</f>
        <v/>
      </c>
    </row>
    <row r="178" spans="4:14">
      <c r="D178" t="str">
        <f>IF(Sheet1!D178=TRUE,'Background Chem'!D178,"")</f>
        <v>&lt; 0.1</v>
      </c>
      <c r="E178" t="str">
        <f>IF(Sheet1!E178=TRUE,'Background Chem'!E178,"")</f>
        <v/>
      </c>
      <c r="F178" t="str">
        <f>IF(Sheet1!F178=TRUE,'Background Chem'!F178,"")</f>
        <v/>
      </c>
      <c r="G178" t="str">
        <f>IF(Sheet1!G178=TRUE,'Background Chem'!G178,"")</f>
        <v/>
      </c>
      <c r="H178" t="str">
        <f>IF(Sheet1!H178=TRUE,'Background Chem'!H178,"")</f>
        <v/>
      </c>
      <c r="I178" t="str">
        <f>IF(Sheet1!I178=TRUE,'Background Chem'!I178,"")</f>
        <v/>
      </c>
      <c r="J178" t="str">
        <f>IF(Sheet1!J178=TRUE,'Background Chem'!J178,"")</f>
        <v/>
      </c>
      <c r="K178" t="str">
        <f>IF(Sheet1!K178=TRUE,'Background Chem'!K178,"")</f>
        <v/>
      </c>
      <c r="L178" t="str">
        <f>IF(Sheet1!L178=TRUE,'Background Chem'!L178,"")</f>
        <v/>
      </c>
      <c r="M178" t="str">
        <f>IF(Sheet1!M178=TRUE,'Background Chem'!M178,"")</f>
        <v/>
      </c>
      <c r="N178" t="str">
        <f>IF(Sheet1!N178=TRUE,'Background Chem'!N178,"")</f>
        <v/>
      </c>
    </row>
    <row r="179" spans="4:14">
      <c r="D179" t="str">
        <f>IF(Sheet1!D179=TRUE,'Background Chem'!D179,"")</f>
        <v/>
      </c>
      <c r="E179" t="str">
        <f>IF(Sheet1!E179=TRUE,'Background Chem'!E179,"")</f>
        <v>&lt; 0.03</v>
      </c>
      <c r="F179" t="str">
        <f>IF(Sheet1!F179=TRUE,'Background Chem'!F179,"")</f>
        <v/>
      </c>
      <c r="G179" t="str">
        <f>IF(Sheet1!G179=TRUE,'Background Chem'!G179,"")</f>
        <v/>
      </c>
      <c r="H179" t="str">
        <f>IF(Sheet1!H179=TRUE,'Background Chem'!H179,"")</f>
        <v/>
      </c>
      <c r="I179" t="str">
        <f>IF(Sheet1!I179=TRUE,'Background Chem'!I179,"")</f>
        <v/>
      </c>
      <c r="J179" t="str">
        <f>IF(Sheet1!J179=TRUE,'Background Chem'!J179,"")</f>
        <v/>
      </c>
      <c r="K179" t="str">
        <f>IF(Sheet1!K179=TRUE,'Background Chem'!K179,"")</f>
        <v>&lt; 0.03</v>
      </c>
      <c r="L179" t="str">
        <f>IF(Sheet1!L179=TRUE,'Background Chem'!L179,"")</f>
        <v/>
      </c>
      <c r="M179" t="str">
        <f>IF(Sheet1!M179=TRUE,'Background Chem'!M179,"")</f>
        <v/>
      </c>
      <c r="N179" t="str">
        <f>IF(Sheet1!N179=TRUE,'Background Chem'!N179,"")</f>
        <v/>
      </c>
    </row>
    <row r="180" spans="4:14">
      <c r="D180" t="str">
        <f>IF(Sheet1!D180=TRUE,'Background Chem'!D180,"")</f>
        <v/>
      </c>
      <c r="E180" t="str">
        <f>IF(Sheet1!E180=TRUE,'Background Chem'!E180,"")</f>
        <v>&lt; 0.03</v>
      </c>
      <c r="F180" t="str">
        <f>IF(Sheet1!F180=TRUE,'Background Chem'!F180,"")</f>
        <v>&lt; 0.03</v>
      </c>
      <c r="G180" t="str">
        <f>IF(Sheet1!G180=TRUE,'Background Chem'!G180,"")</f>
        <v/>
      </c>
      <c r="H180" t="str">
        <f>IF(Sheet1!H180=TRUE,'Background Chem'!H180,"")</f>
        <v/>
      </c>
      <c r="I180" t="str">
        <f>IF(Sheet1!I180=TRUE,'Background Chem'!I180,"")</f>
        <v>&lt; 0.03</v>
      </c>
      <c r="J180" t="str">
        <f>IF(Sheet1!J180=TRUE,'Background Chem'!J180,"")</f>
        <v/>
      </c>
      <c r="K180" t="str">
        <f>IF(Sheet1!K180=TRUE,'Background Chem'!K180,"")</f>
        <v/>
      </c>
      <c r="L180" t="str">
        <f>IF(Sheet1!L180=TRUE,'Background Chem'!L180,"")</f>
        <v/>
      </c>
      <c r="M180" t="str">
        <f>IF(Sheet1!M180=TRUE,'Background Chem'!M180,"")</f>
        <v/>
      </c>
      <c r="N180" t="str">
        <f>IF(Sheet1!N180=TRUE,'Background Chem'!N180,"")</f>
        <v/>
      </c>
    </row>
    <row r="181" spans="4:14">
      <c r="D181" t="str">
        <f>IF(Sheet1!D181=TRUE,'Background Chem'!D181,"")</f>
        <v/>
      </c>
      <c r="E181" t="str">
        <f>IF(Sheet1!E181=TRUE,'Background Chem'!E181,"")</f>
        <v/>
      </c>
      <c r="F181" t="str">
        <f>IF(Sheet1!F181=TRUE,'Background Chem'!F181,"")</f>
        <v/>
      </c>
      <c r="G181" t="str">
        <f>IF(Sheet1!G181=TRUE,'Background Chem'!G181,"")</f>
        <v>&lt; 0.03</v>
      </c>
      <c r="H181" t="str">
        <f>IF(Sheet1!H181=TRUE,'Background Chem'!H181,"")</f>
        <v/>
      </c>
      <c r="I181" t="str">
        <f>IF(Sheet1!I181=TRUE,'Background Chem'!I181,"")</f>
        <v>&lt; 0.03</v>
      </c>
      <c r="J181" t="str">
        <f>IF(Sheet1!J181=TRUE,'Background Chem'!J181,"")</f>
        <v>&lt; 0.03</v>
      </c>
      <c r="K181" t="str">
        <f>IF(Sheet1!K181=TRUE,'Background Chem'!K181,"")</f>
        <v/>
      </c>
      <c r="L181" t="str">
        <f>IF(Sheet1!L181=TRUE,'Background Chem'!L181,"")</f>
        <v/>
      </c>
      <c r="M181" t="str">
        <f>IF(Sheet1!M181=TRUE,'Background Chem'!M181,"")</f>
        <v/>
      </c>
      <c r="N181" t="str">
        <f>IF(Sheet1!N181=TRUE,'Background Chem'!N181,"")</f>
        <v/>
      </c>
    </row>
    <row r="182" spans="4:14">
      <c r="D182" t="str">
        <f>IF(Sheet1!D182=TRUE,'Background Chem'!D182,"")</f>
        <v>&lt; 0.03</v>
      </c>
      <c r="E182" t="str">
        <f>IF(Sheet1!E182=TRUE,'Background Chem'!E182,"")</f>
        <v/>
      </c>
      <c r="F182" t="str">
        <f>IF(Sheet1!F182=TRUE,'Background Chem'!F182,"")</f>
        <v>&lt; 0.03</v>
      </c>
      <c r="G182" t="str">
        <f>IF(Sheet1!G182=TRUE,'Background Chem'!G182,"")</f>
        <v>&lt; 0.03</v>
      </c>
      <c r="H182" t="str">
        <f>IF(Sheet1!H182=TRUE,'Background Chem'!H182,"")</f>
        <v/>
      </c>
      <c r="I182" t="str">
        <f>IF(Sheet1!I182=TRUE,'Background Chem'!I182,"")</f>
        <v>&lt; 0.03</v>
      </c>
      <c r="J182" t="str">
        <f>IF(Sheet1!J182=TRUE,'Background Chem'!J182,"")</f>
        <v>&lt; 0.03</v>
      </c>
      <c r="K182" t="str">
        <f>IF(Sheet1!K182=TRUE,'Background Chem'!K182,"")</f>
        <v/>
      </c>
      <c r="L182" t="str">
        <f>IF(Sheet1!L182=TRUE,'Background Chem'!L182,"")</f>
        <v/>
      </c>
      <c r="M182" t="str">
        <f>IF(Sheet1!M182=TRUE,'Background Chem'!M182,"")</f>
        <v>&lt; 0.03</v>
      </c>
      <c r="N182" t="str">
        <f>IF(Sheet1!N182=TRUE,'Background Chem'!N182,"")</f>
        <v/>
      </c>
    </row>
    <row r="183" spans="4:14">
      <c r="D183" t="str">
        <f>IF(Sheet1!D183=TRUE,'Background Chem'!D183,"")</f>
        <v/>
      </c>
      <c r="E183" t="str">
        <f>IF(Sheet1!E183=TRUE,'Background Chem'!E183,"")</f>
        <v>&lt; 0.03</v>
      </c>
      <c r="F183" t="str">
        <f>IF(Sheet1!F183=TRUE,'Background Chem'!F183,"")</f>
        <v>&lt; 0.03</v>
      </c>
      <c r="G183" t="str">
        <f>IF(Sheet1!G183=TRUE,'Background Chem'!G183,"")</f>
        <v/>
      </c>
      <c r="H183" t="str">
        <f>IF(Sheet1!H183=TRUE,'Background Chem'!H183,"")</f>
        <v/>
      </c>
      <c r="I183" t="str">
        <f>IF(Sheet1!I183=TRUE,'Background Chem'!I183,"")</f>
        <v/>
      </c>
      <c r="J183" t="str">
        <f>IF(Sheet1!J183=TRUE,'Background Chem'!J183,"")</f>
        <v>&lt; 0.03</v>
      </c>
      <c r="K183" t="str">
        <f>IF(Sheet1!K183=TRUE,'Background Chem'!K183,"")</f>
        <v/>
      </c>
      <c r="L183" t="str">
        <f>IF(Sheet1!L183=TRUE,'Background Chem'!L183,"")</f>
        <v/>
      </c>
      <c r="M183" t="str">
        <f>IF(Sheet1!M183=TRUE,'Background Chem'!M183,"")</f>
        <v/>
      </c>
      <c r="N183" t="str">
        <f>IF(Sheet1!N183=TRUE,'Background Chem'!N183,"")</f>
        <v/>
      </c>
    </row>
    <row r="184" spans="4:14">
      <c r="D184" t="str">
        <f>IF(Sheet1!D184=TRUE,'Background Chem'!D184,"")</f>
        <v>&lt; 0.03</v>
      </c>
      <c r="E184" t="str">
        <f>IF(Sheet1!E184=TRUE,'Background Chem'!E184,"")</f>
        <v>&lt; 0.03</v>
      </c>
      <c r="F184" t="str">
        <f>IF(Sheet1!F184=TRUE,'Background Chem'!F184,"")</f>
        <v/>
      </c>
      <c r="G184" t="str">
        <f>IF(Sheet1!G184=TRUE,'Background Chem'!G184,"")</f>
        <v/>
      </c>
      <c r="H184" t="str">
        <f>IF(Sheet1!H184=TRUE,'Background Chem'!H184,"")</f>
        <v/>
      </c>
      <c r="I184" t="str">
        <f>IF(Sheet1!I184=TRUE,'Background Chem'!I184,"")</f>
        <v/>
      </c>
      <c r="J184" t="str">
        <f>IF(Sheet1!J184=TRUE,'Background Chem'!J184,"")</f>
        <v>&lt; 0.03</v>
      </c>
      <c r="K184" t="str">
        <f>IF(Sheet1!K184=TRUE,'Background Chem'!K184,"")</f>
        <v>&lt; 0.03</v>
      </c>
      <c r="L184" t="str">
        <f>IF(Sheet1!L184=TRUE,'Background Chem'!L184,"")</f>
        <v>&lt; 0.03</v>
      </c>
      <c r="M184" t="str">
        <f>IF(Sheet1!M184=TRUE,'Background Chem'!M184,"")</f>
        <v>&lt; 0.03</v>
      </c>
      <c r="N184" t="str">
        <f>IF(Sheet1!N184=TRUE,'Background Chem'!N184,"")</f>
        <v/>
      </c>
    </row>
    <row r="185" spans="4:14">
      <c r="D185" t="str">
        <f>IF(Sheet1!D185=TRUE,'Background Chem'!D185,"")</f>
        <v/>
      </c>
      <c r="E185" t="str">
        <f>IF(Sheet1!E185=TRUE,'Background Chem'!E185,"")</f>
        <v/>
      </c>
      <c r="F185" t="str">
        <f>IF(Sheet1!F185=TRUE,'Background Chem'!F185,"")</f>
        <v/>
      </c>
      <c r="G185" t="str">
        <f>IF(Sheet1!G185=TRUE,'Background Chem'!G185,"")</f>
        <v>&lt; 0.03</v>
      </c>
      <c r="H185" t="str">
        <f>IF(Sheet1!H185=TRUE,'Background Chem'!H185,"")</f>
        <v>&lt; 0.03</v>
      </c>
      <c r="I185" t="str">
        <f>IF(Sheet1!I185=TRUE,'Background Chem'!I185,"")</f>
        <v>&lt; 0.03</v>
      </c>
      <c r="J185" t="str">
        <f>IF(Sheet1!J185=TRUE,'Background Chem'!J185,"")</f>
        <v>&lt; 0.03</v>
      </c>
      <c r="K185" t="str">
        <f>IF(Sheet1!K185=TRUE,'Background Chem'!K185,"")</f>
        <v>&lt; 0.03</v>
      </c>
      <c r="L185" t="str">
        <f>IF(Sheet1!L185=TRUE,'Background Chem'!L185,"")</f>
        <v/>
      </c>
      <c r="M185" t="str">
        <f>IF(Sheet1!M185=TRUE,'Background Chem'!M185,"")</f>
        <v>&lt; 0.03</v>
      </c>
      <c r="N185" t="str">
        <f>IF(Sheet1!N185=TRUE,'Background Chem'!N185,"")</f>
        <v/>
      </c>
    </row>
    <row r="186" spans="4:14">
      <c r="D186" t="str">
        <f>IF(Sheet1!D186=TRUE,'Background Chem'!D186,"")</f>
        <v>&lt; 0.03</v>
      </c>
      <c r="E186" t="str">
        <f>IF(Sheet1!E186=TRUE,'Background Chem'!E186,"")</f>
        <v/>
      </c>
      <c r="F186" t="str">
        <f>IF(Sheet1!F186=TRUE,'Background Chem'!F186,"")</f>
        <v/>
      </c>
      <c r="G186" t="str">
        <f>IF(Sheet1!G186=TRUE,'Background Chem'!G186,"")</f>
        <v/>
      </c>
      <c r="H186" t="str">
        <f>IF(Sheet1!H186=TRUE,'Background Chem'!H186,"")</f>
        <v>&lt; 0.03</v>
      </c>
      <c r="I186" t="str">
        <f>IF(Sheet1!I186=TRUE,'Background Chem'!I186,"")</f>
        <v>&lt; 0.03</v>
      </c>
      <c r="J186" t="str">
        <f>IF(Sheet1!J186=TRUE,'Background Chem'!J186,"")</f>
        <v>&lt; 0.03</v>
      </c>
      <c r="K186" t="str">
        <f>IF(Sheet1!K186=TRUE,'Background Chem'!K186,"")</f>
        <v>&lt; 0.03</v>
      </c>
      <c r="L186" t="str">
        <f>IF(Sheet1!L186=TRUE,'Background Chem'!L186,"")</f>
        <v>&lt; 0.03</v>
      </c>
      <c r="M186" t="str">
        <f>IF(Sheet1!M186=TRUE,'Background Chem'!M186,"")</f>
        <v>&lt; 0.03</v>
      </c>
      <c r="N186" t="str">
        <f>IF(Sheet1!N186=TRUE,'Background Chem'!N186,"")</f>
        <v/>
      </c>
    </row>
    <row r="187" spans="4:14">
      <c r="D187" t="str">
        <f>IF(Sheet1!D187=TRUE,'Background Chem'!D187,"")</f>
        <v/>
      </c>
      <c r="E187" t="str">
        <f>IF(Sheet1!E187=TRUE,'Background Chem'!E187,"")</f>
        <v/>
      </c>
      <c r="F187" t="str">
        <f>IF(Sheet1!F187=TRUE,'Background Chem'!F187,"")</f>
        <v>&lt; 0.03</v>
      </c>
      <c r="G187" t="str">
        <f>IF(Sheet1!G187=TRUE,'Background Chem'!G187,"")</f>
        <v/>
      </c>
      <c r="H187" t="str">
        <f>IF(Sheet1!H187=TRUE,'Background Chem'!H187,"")</f>
        <v>&lt; 0.03</v>
      </c>
      <c r="I187" t="str">
        <f>IF(Sheet1!I187=TRUE,'Background Chem'!I187,"")</f>
        <v>&lt; 0.03</v>
      </c>
      <c r="J187" t="str">
        <f>IF(Sheet1!J187=TRUE,'Background Chem'!J187,"")</f>
        <v/>
      </c>
      <c r="K187" t="str">
        <f>IF(Sheet1!K187=TRUE,'Background Chem'!K187,"")</f>
        <v/>
      </c>
      <c r="L187" t="str">
        <f>IF(Sheet1!L187=TRUE,'Background Chem'!L187,"")</f>
        <v/>
      </c>
      <c r="M187" t="str">
        <f>IF(Sheet1!M187=TRUE,'Background Chem'!M187,"")</f>
        <v>&lt; 0.03</v>
      </c>
      <c r="N187" t="str">
        <f>IF(Sheet1!N187=TRUE,'Background Chem'!N187,"")</f>
        <v/>
      </c>
    </row>
    <row r="188" spans="4:14">
      <c r="D188" t="str">
        <f>IF(Sheet1!D188=TRUE,'Background Chem'!D188,"")</f>
        <v>&lt; 0.03</v>
      </c>
      <c r="E188" t="str">
        <f>IF(Sheet1!E188=TRUE,'Background Chem'!E188,"")</f>
        <v/>
      </c>
      <c r="F188" t="str">
        <f>IF(Sheet1!F188=TRUE,'Background Chem'!F188,"")</f>
        <v>&lt; 0.03</v>
      </c>
      <c r="G188" t="str">
        <f>IF(Sheet1!G188=TRUE,'Background Chem'!G188,"")</f>
        <v>&lt; 0.03</v>
      </c>
      <c r="H188" t="str">
        <f>IF(Sheet1!H188=TRUE,'Background Chem'!H188,"")</f>
        <v/>
      </c>
      <c r="I188" t="str">
        <f>IF(Sheet1!I188=TRUE,'Background Chem'!I188,"")</f>
        <v/>
      </c>
      <c r="J188" t="str">
        <f>IF(Sheet1!J188=TRUE,'Background Chem'!J188,"")</f>
        <v>&lt; 0.03</v>
      </c>
      <c r="K188" t="str">
        <f>IF(Sheet1!K188=TRUE,'Background Chem'!K188,"")</f>
        <v>&lt; 0.03</v>
      </c>
      <c r="L188" t="str">
        <f>IF(Sheet1!L188=TRUE,'Background Chem'!L188,"")</f>
        <v>&lt; 0.03</v>
      </c>
      <c r="M188" t="str">
        <f>IF(Sheet1!M188=TRUE,'Background Chem'!M188,"")</f>
        <v>&lt; 0.03</v>
      </c>
      <c r="N188" t="str">
        <f>IF(Sheet1!N188=TRUE,'Background Chem'!N188,"")</f>
        <v/>
      </c>
    </row>
    <row r="189" spans="4:14">
      <c r="D189" t="str">
        <f>IF(Sheet1!D189=TRUE,'Background Chem'!D189,"")</f>
        <v>&lt; 0.03</v>
      </c>
      <c r="E189" t="str">
        <f>IF(Sheet1!E189=TRUE,'Background Chem'!E189,"")</f>
        <v>&lt; 0.03</v>
      </c>
      <c r="F189" t="str">
        <f>IF(Sheet1!F189=TRUE,'Background Chem'!F189,"")</f>
        <v/>
      </c>
      <c r="G189" t="str">
        <f>IF(Sheet1!G189=TRUE,'Background Chem'!G189,"")</f>
        <v>&lt; 0.03</v>
      </c>
      <c r="H189" t="str">
        <f>IF(Sheet1!H189=TRUE,'Background Chem'!H189,"")</f>
        <v>&lt; 0.03</v>
      </c>
      <c r="I189" t="str">
        <f>IF(Sheet1!I189=TRUE,'Background Chem'!I189,"")</f>
        <v>&lt; 0.03</v>
      </c>
      <c r="J189" t="str">
        <f>IF(Sheet1!J189=TRUE,'Background Chem'!J189,"")</f>
        <v/>
      </c>
      <c r="K189" t="str">
        <f>IF(Sheet1!K189=TRUE,'Background Chem'!K189,"")</f>
        <v>&lt; 0.03</v>
      </c>
      <c r="L189" t="str">
        <f>IF(Sheet1!L189=TRUE,'Background Chem'!L189,"")</f>
        <v>&lt; 0.03</v>
      </c>
      <c r="M189" t="str">
        <f>IF(Sheet1!M189=TRUE,'Background Chem'!M189,"")</f>
        <v/>
      </c>
      <c r="N189" t="str">
        <f>IF(Sheet1!N189=TRUE,'Background Chem'!N189,"")</f>
        <v/>
      </c>
    </row>
    <row r="190" spans="4:14">
      <c r="D190" t="str">
        <f>IF(Sheet1!D190=TRUE,'Background Chem'!D190,"")</f>
        <v/>
      </c>
      <c r="E190" t="str">
        <f>IF(Sheet1!E190=TRUE,'Background Chem'!E190,"")</f>
        <v/>
      </c>
      <c r="F190" t="str">
        <f>IF(Sheet1!F190=TRUE,'Background Chem'!F190,"")</f>
        <v/>
      </c>
      <c r="G190" t="str">
        <f>IF(Sheet1!G190=TRUE,'Background Chem'!G190,"")</f>
        <v/>
      </c>
      <c r="H190" t="str">
        <f>IF(Sheet1!H190=TRUE,'Background Chem'!H190,"")</f>
        <v/>
      </c>
      <c r="I190" t="str">
        <f>IF(Sheet1!I190=TRUE,'Background Chem'!I190,"")</f>
        <v>&lt; 0.03</v>
      </c>
      <c r="J190" t="str">
        <f>IF(Sheet1!J190=TRUE,'Background Chem'!J190,"")</f>
        <v/>
      </c>
      <c r="K190" t="str">
        <f>IF(Sheet1!K190=TRUE,'Background Chem'!K190,"")</f>
        <v>&lt; 0.03</v>
      </c>
      <c r="L190" t="str">
        <f>IF(Sheet1!L190=TRUE,'Background Chem'!L190,"")</f>
        <v>&lt; 0.03</v>
      </c>
      <c r="M190" t="str">
        <f>IF(Sheet1!M190=TRUE,'Background Chem'!M190,"")</f>
        <v>&lt; 0.03</v>
      </c>
      <c r="N190" t="str">
        <f>IF(Sheet1!N190=TRUE,'Background Chem'!N190,"")</f>
        <v/>
      </c>
    </row>
    <row r="191" spans="4:14">
      <c r="D191" t="str">
        <f>IF(Sheet1!D191=TRUE,'Background Chem'!D191,"")</f>
        <v/>
      </c>
      <c r="E191" t="str">
        <f>IF(Sheet1!E191=TRUE,'Background Chem'!E191,"")</f>
        <v/>
      </c>
      <c r="F191" t="str">
        <f>IF(Sheet1!F191=TRUE,'Background Chem'!F191,"")</f>
        <v/>
      </c>
      <c r="G191" t="str">
        <f>IF(Sheet1!G191=TRUE,'Background Chem'!G191,"")</f>
        <v>&lt; 0.03</v>
      </c>
      <c r="H191" t="str">
        <f>IF(Sheet1!H191=TRUE,'Background Chem'!H191,"")</f>
        <v/>
      </c>
      <c r="I191" t="str">
        <f>IF(Sheet1!I191=TRUE,'Background Chem'!I191,"")</f>
        <v>&lt; 0.03</v>
      </c>
      <c r="J191" t="str">
        <f>IF(Sheet1!J191=TRUE,'Background Chem'!J191,"")</f>
        <v>&lt; 0.03</v>
      </c>
      <c r="K191" t="str">
        <f>IF(Sheet1!K191=TRUE,'Background Chem'!K191,"")</f>
        <v/>
      </c>
      <c r="L191" t="str">
        <f>IF(Sheet1!L191=TRUE,'Background Chem'!L191,"")</f>
        <v/>
      </c>
      <c r="M191" t="str">
        <f>IF(Sheet1!M191=TRUE,'Background Chem'!M191,"")</f>
        <v/>
      </c>
      <c r="N191" t="str">
        <f>IF(Sheet1!N191=TRUE,'Background Chem'!N191,"")</f>
        <v/>
      </c>
    </row>
    <row r="192" spans="4:14">
      <c r="D192" t="str">
        <f>IF(Sheet1!D192=TRUE,'Background Chem'!D192,"")</f>
        <v/>
      </c>
      <c r="E192" t="str">
        <f>IF(Sheet1!E192=TRUE,'Background Chem'!E192,"")</f>
        <v/>
      </c>
      <c r="F192" t="str">
        <f>IF(Sheet1!F192=TRUE,'Background Chem'!F192,"")</f>
        <v>&lt; 0.03</v>
      </c>
      <c r="G192" t="str">
        <f>IF(Sheet1!G192=TRUE,'Background Chem'!G192,"")</f>
        <v>&lt; 0.03</v>
      </c>
      <c r="H192" t="str">
        <f>IF(Sheet1!H192=TRUE,'Background Chem'!H192,"")</f>
        <v>&lt; 0.03</v>
      </c>
      <c r="I192" t="str">
        <f>IF(Sheet1!I192=TRUE,'Background Chem'!I192,"")</f>
        <v>&lt; 0.03</v>
      </c>
      <c r="J192" t="str">
        <f>IF(Sheet1!J192=TRUE,'Background Chem'!J192,"")</f>
        <v>&lt; 0.03</v>
      </c>
      <c r="K192" t="str">
        <f>IF(Sheet1!K192=TRUE,'Background Chem'!K192,"")</f>
        <v>&lt; 0.03</v>
      </c>
      <c r="L192" t="str">
        <f>IF(Sheet1!L192=TRUE,'Background Chem'!L192,"")</f>
        <v>&lt; 0.03</v>
      </c>
      <c r="M192" t="str">
        <f>IF(Sheet1!M192=TRUE,'Background Chem'!M192,"")</f>
        <v/>
      </c>
      <c r="N192" t="str">
        <f>IF(Sheet1!N192=TRUE,'Background Chem'!N192,"")</f>
        <v/>
      </c>
    </row>
    <row r="193" spans="4:14">
      <c r="D193" t="str">
        <f>IF(Sheet1!D193=TRUE,'Background Chem'!D193,"")</f>
        <v/>
      </c>
      <c r="E193" t="str">
        <f>IF(Sheet1!E193=TRUE,'Background Chem'!E193,"")</f>
        <v/>
      </c>
      <c r="F193" t="str">
        <f>IF(Sheet1!F193=TRUE,'Background Chem'!F193,"")</f>
        <v>&lt; 0.03</v>
      </c>
      <c r="G193" t="str">
        <f>IF(Sheet1!G193=TRUE,'Background Chem'!G193,"")</f>
        <v>&lt; 0.03</v>
      </c>
      <c r="H193" t="str">
        <f>IF(Sheet1!H193=TRUE,'Background Chem'!H193,"")</f>
        <v>&lt; 0.03</v>
      </c>
      <c r="I193" t="str">
        <f>IF(Sheet1!I193=TRUE,'Background Chem'!I193,"")</f>
        <v/>
      </c>
      <c r="J193" t="str">
        <f>IF(Sheet1!J193=TRUE,'Background Chem'!J193,"")</f>
        <v>&lt; 0.03</v>
      </c>
      <c r="K193" t="str">
        <f>IF(Sheet1!K193=TRUE,'Background Chem'!K193,"")</f>
        <v/>
      </c>
      <c r="L193" t="str">
        <f>IF(Sheet1!L193=TRUE,'Background Chem'!L193,"")</f>
        <v/>
      </c>
      <c r="M193" t="str">
        <f>IF(Sheet1!M193=TRUE,'Background Chem'!M193,"")</f>
        <v/>
      </c>
      <c r="N193" t="str">
        <f>IF(Sheet1!N193=TRUE,'Background Chem'!N193,"")</f>
        <v/>
      </c>
    </row>
    <row r="194" spans="4:14">
      <c r="D194" t="str">
        <f>IF(Sheet1!D194=TRUE,'Background Chem'!D194,"")</f>
        <v/>
      </c>
      <c r="E194" t="str">
        <f>IF(Sheet1!E194=TRUE,'Background Chem'!E194,"")</f>
        <v>&lt; 0.03</v>
      </c>
      <c r="F194" t="str">
        <f>IF(Sheet1!F194=TRUE,'Background Chem'!F194,"")</f>
        <v>&lt; 0.03</v>
      </c>
      <c r="G194" t="str">
        <f>IF(Sheet1!G194=TRUE,'Background Chem'!G194,"")</f>
        <v/>
      </c>
      <c r="H194" t="str">
        <f>IF(Sheet1!H194=TRUE,'Background Chem'!H194,"")</f>
        <v>&lt; 0.03</v>
      </c>
      <c r="I194" t="str">
        <f>IF(Sheet1!I194=TRUE,'Background Chem'!I194,"")</f>
        <v>&lt; 0.03</v>
      </c>
      <c r="J194" t="str">
        <f>IF(Sheet1!J194=TRUE,'Background Chem'!J194,"")</f>
        <v>&lt; 0.03</v>
      </c>
      <c r="K194" t="str">
        <f>IF(Sheet1!K194=TRUE,'Background Chem'!K194,"")</f>
        <v>&lt; 0.03</v>
      </c>
      <c r="L194" t="str">
        <f>IF(Sheet1!L194=TRUE,'Background Chem'!L194,"")</f>
        <v/>
      </c>
      <c r="M194" t="str">
        <f>IF(Sheet1!M194=TRUE,'Background Chem'!M194,"")</f>
        <v>&lt; 0.03</v>
      </c>
      <c r="N194" t="str">
        <f>IF(Sheet1!N194=TRUE,'Background Chem'!N194,"")</f>
        <v/>
      </c>
    </row>
    <row r="195" spans="4:14">
      <c r="D195" t="str">
        <f>IF(Sheet1!D195=TRUE,'Background Chem'!D195,"")</f>
        <v/>
      </c>
      <c r="E195" t="str">
        <f>IF(Sheet1!E195=TRUE,'Background Chem'!E195,"")</f>
        <v>&lt; 0.03</v>
      </c>
      <c r="F195" t="str">
        <f>IF(Sheet1!F195=TRUE,'Background Chem'!F195,"")</f>
        <v>&lt; 0.03</v>
      </c>
      <c r="G195" t="str">
        <f>IF(Sheet1!G195=TRUE,'Background Chem'!G195,"")</f>
        <v>&lt; 0.03</v>
      </c>
      <c r="H195" t="str">
        <f>IF(Sheet1!H195=TRUE,'Background Chem'!H195,"")</f>
        <v/>
      </c>
      <c r="I195" t="str">
        <f>IF(Sheet1!I195=TRUE,'Background Chem'!I195,"")</f>
        <v>&lt; 0.03</v>
      </c>
      <c r="J195" t="str">
        <f>IF(Sheet1!J195=TRUE,'Background Chem'!J195,"")</f>
        <v>&lt; 0.03</v>
      </c>
      <c r="K195" t="str">
        <f>IF(Sheet1!K195=TRUE,'Background Chem'!K195,"")</f>
        <v/>
      </c>
      <c r="L195" t="str">
        <f>IF(Sheet1!L195=TRUE,'Background Chem'!L195,"")</f>
        <v>&lt; 0.03</v>
      </c>
      <c r="M195" t="str">
        <f>IF(Sheet1!M195=TRUE,'Background Chem'!M195,"")</f>
        <v>&lt; 0.03</v>
      </c>
      <c r="N195" t="str">
        <f>IF(Sheet1!N195=TRUE,'Background Chem'!N195,"")</f>
        <v/>
      </c>
    </row>
    <row r="196" spans="4:14">
      <c r="D196" t="str">
        <f>IF(Sheet1!D196=TRUE,'Background Chem'!D196,"")</f>
        <v/>
      </c>
      <c r="E196" t="str">
        <f>IF(Sheet1!E196=TRUE,'Background Chem'!E196,"")</f>
        <v/>
      </c>
      <c r="F196" t="str">
        <f>IF(Sheet1!F196=TRUE,'Background Chem'!F196,"")</f>
        <v/>
      </c>
      <c r="G196" t="str">
        <f>IF(Sheet1!G196=TRUE,'Background Chem'!G196,"")</f>
        <v/>
      </c>
      <c r="H196" t="str">
        <f>IF(Sheet1!H196=TRUE,'Background Chem'!H196,"")</f>
        <v/>
      </c>
      <c r="I196" t="str">
        <f>IF(Sheet1!I196=TRUE,'Background Chem'!I196,"")</f>
        <v>&lt; 0.03</v>
      </c>
      <c r="J196" t="str">
        <f>IF(Sheet1!J196=TRUE,'Background Chem'!J196,"")</f>
        <v/>
      </c>
      <c r="K196" t="str">
        <f>IF(Sheet1!K196=TRUE,'Background Chem'!K196,"")</f>
        <v>&lt; 0.03</v>
      </c>
      <c r="L196" t="str">
        <f>IF(Sheet1!L196=TRUE,'Background Chem'!L196,"")</f>
        <v/>
      </c>
      <c r="M196" t="str">
        <f>IF(Sheet1!M196=TRUE,'Background Chem'!M196,"")</f>
        <v/>
      </c>
      <c r="N196" t="str">
        <f>IF(Sheet1!N196=TRUE,'Background Chem'!N196,"")</f>
        <v/>
      </c>
    </row>
    <row r="197" spans="4:14">
      <c r="D197" t="str">
        <f>IF(Sheet1!D197=TRUE,'Background Chem'!D197,"")</f>
        <v/>
      </c>
      <c r="E197" t="str">
        <f>IF(Sheet1!E197=TRUE,'Background Chem'!E197,"")</f>
        <v/>
      </c>
      <c r="F197" t="str">
        <f>IF(Sheet1!F197=TRUE,'Background Chem'!F197,"")</f>
        <v/>
      </c>
      <c r="G197" t="str">
        <f>IF(Sheet1!G197=TRUE,'Background Chem'!G197,"")</f>
        <v/>
      </c>
      <c r="H197" t="str">
        <f>IF(Sheet1!H197=TRUE,'Background Chem'!H197,"")</f>
        <v/>
      </c>
      <c r="I197" t="str">
        <f>IF(Sheet1!I197=TRUE,'Background Chem'!I197,"")</f>
        <v/>
      </c>
      <c r="J197" t="str">
        <f>IF(Sheet1!J197=TRUE,'Background Chem'!J197,"")</f>
        <v/>
      </c>
      <c r="K197" t="str">
        <f>IF(Sheet1!K197=TRUE,'Background Chem'!K197,"")</f>
        <v>&lt; 0.03</v>
      </c>
      <c r="L197" t="str">
        <f>IF(Sheet1!L197=TRUE,'Background Chem'!L197,"")</f>
        <v>&lt; 0.03</v>
      </c>
      <c r="M197" t="str">
        <f>IF(Sheet1!M197=TRUE,'Background Chem'!M197,"")</f>
        <v>&lt; 0.03</v>
      </c>
      <c r="N197" t="str">
        <f>IF(Sheet1!N197=TRUE,'Background Chem'!N197,"")</f>
        <v/>
      </c>
    </row>
    <row r="198" spans="4:14">
      <c r="D198" t="str">
        <f>IF(Sheet1!D198=TRUE,'Background Chem'!D198,"")</f>
        <v/>
      </c>
      <c r="E198" t="str">
        <f>IF(Sheet1!E198=TRUE,'Background Chem'!E198,"")</f>
        <v/>
      </c>
      <c r="F198" t="str">
        <f>IF(Sheet1!F198=TRUE,'Background Chem'!F198,"")</f>
        <v/>
      </c>
      <c r="G198" t="str">
        <f>IF(Sheet1!G198=TRUE,'Background Chem'!G198,"")</f>
        <v/>
      </c>
      <c r="H198" t="str">
        <f>IF(Sheet1!H198=TRUE,'Background Chem'!H198,"")</f>
        <v/>
      </c>
      <c r="I198" t="str">
        <f>IF(Sheet1!I198=TRUE,'Background Chem'!I198,"")</f>
        <v>&lt; 0.03</v>
      </c>
      <c r="J198" t="str">
        <f>IF(Sheet1!J198=TRUE,'Background Chem'!J198,"")</f>
        <v/>
      </c>
      <c r="K198" t="str">
        <f>IF(Sheet1!K198=TRUE,'Background Chem'!K198,"")</f>
        <v>&lt; 0.03</v>
      </c>
      <c r="L198" t="str">
        <f>IF(Sheet1!L198=TRUE,'Background Chem'!L198,"")</f>
        <v/>
      </c>
      <c r="M198" t="str">
        <f>IF(Sheet1!M198=TRUE,'Background Chem'!M198,"")</f>
        <v/>
      </c>
      <c r="N198" t="str">
        <f>IF(Sheet1!N198=TRUE,'Background Chem'!N198,"")</f>
        <v/>
      </c>
    </row>
    <row r="199" spans="4:14">
      <c r="D199" t="str">
        <f>IF(Sheet1!D199=TRUE,'Background Chem'!D199,"")</f>
        <v>&lt; 0.03</v>
      </c>
      <c r="E199" t="str">
        <f>IF(Sheet1!E199=TRUE,'Background Chem'!E199,"")</f>
        <v>&lt; 0.03</v>
      </c>
      <c r="F199" t="str">
        <f>IF(Sheet1!F199=TRUE,'Background Chem'!F199,"")</f>
        <v/>
      </c>
      <c r="G199" t="str">
        <f>IF(Sheet1!G199=TRUE,'Background Chem'!G199,"")</f>
        <v/>
      </c>
      <c r="H199" t="str">
        <f>IF(Sheet1!H199=TRUE,'Background Chem'!H199,"")</f>
        <v/>
      </c>
      <c r="I199" t="str">
        <f>IF(Sheet1!I199=TRUE,'Background Chem'!I199,"")</f>
        <v/>
      </c>
      <c r="J199" t="str">
        <f>IF(Sheet1!J199=TRUE,'Background Chem'!J199,"")</f>
        <v/>
      </c>
      <c r="K199" t="str">
        <f>IF(Sheet1!K199=TRUE,'Background Chem'!K199,"")</f>
        <v/>
      </c>
      <c r="L199" t="str">
        <f>IF(Sheet1!L199=TRUE,'Background Chem'!L199,"")</f>
        <v/>
      </c>
      <c r="M199" t="str">
        <f>IF(Sheet1!M199=TRUE,'Background Chem'!M199,"")</f>
        <v/>
      </c>
      <c r="N199" t="str">
        <f>IF(Sheet1!N199=TRUE,'Background Chem'!N199,"")</f>
        <v/>
      </c>
    </row>
    <row r="200" spans="4:14">
      <c r="D200" t="str">
        <f>IF(Sheet1!D200=TRUE,'Background Chem'!D200,"")</f>
        <v/>
      </c>
      <c r="E200" t="str">
        <f>IF(Sheet1!E200=TRUE,'Background Chem'!E200,"")</f>
        <v/>
      </c>
      <c r="F200" t="str">
        <f>IF(Sheet1!F200=TRUE,'Background Chem'!F200,"")</f>
        <v/>
      </c>
      <c r="G200" t="str">
        <f>IF(Sheet1!G200=TRUE,'Background Chem'!G200,"")</f>
        <v/>
      </c>
      <c r="H200" t="str">
        <f>IF(Sheet1!H200=TRUE,'Background Chem'!H200,"")</f>
        <v/>
      </c>
      <c r="I200" t="str">
        <f>IF(Sheet1!I200=TRUE,'Background Chem'!I200,"")</f>
        <v/>
      </c>
      <c r="J200" t="str">
        <f>IF(Sheet1!J200=TRUE,'Background Chem'!J200,"")</f>
        <v/>
      </c>
      <c r="K200" t="str">
        <f>IF(Sheet1!K200=TRUE,'Background Chem'!K200,"")</f>
        <v>&lt; 0.03</v>
      </c>
      <c r="L200" t="str">
        <f>IF(Sheet1!L200=TRUE,'Background Chem'!L200,"")</f>
        <v>&lt; 0.03</v>
      </c>
      <c r="M200" t="str">
        <f>IF(Sheet1!M200=TRUE,'Background Chem'!M200,"")</f>
        <v>&lt; 0.03</v>
      </c>
      <c r="N200" t="str">
        <f>IF(Sheet1!N200=TRUE,'Background Chem'!N200,"")</f>
        <v/>
      </c>
    </row>
    <row r="201" spans="4:14">
      <c r="D201" t="str">
        <f>IF(Sheet1!D201=TRUE,'Background Chem'!D201,"")</f>
        <v>&lt; 0.03</v>
      </c>
      <c r="E201" t="str">
        <f>IF(Sheet1!E201=TRUE,'Background Chem'!E201,"")</f>
        <v>&lt; 0.03</v>
      </c>
      <c r="F201" t="str">
        <f>IF(Sheet1!F201=TRUE,'Background Chem'!F201,"")</f>
        <v/>
      </c>
      <c r="G201" t="str">
        <f>IF(Sheet1!G201=TRUE,'Background Chem'!G201,"")</f>
        <v/>
      </c>
      <c r="H201" t="str">
        <f>IF(Sheet1!H201=TRUE,'Background Chem'!H201,"")</f>
        <v>&lt; 0.03</v>
      </c>
      <c r="I201" t="str">
        <f>IF(Sheet1!I201=TRUE,'Background Chem'!I201,"")</f>
        <v/>
      </c>
      <c r="J201" t="str">
        <f>IF(Sheet1!J201=TRUE,'Background Chem'!J201,"")</f>
        <v/>
      </c>
      <c r="K201" t="str">
        <f>IF(Sheet1!K201=TRUE,'Background Chem'!K201,"")</f>
        <v>&lt; 0.03</v>
      </c>
      <c r="L201" t="str">
        <f>IF(Sheet1!L201=TRUE,'Background Chem'!L201,"")</f>
        <v/>
      </c>
      <c r="M201" t="str">
        <f>IF(Sheet1!M201=TRUE,'Background Chem'!M201,"")</f>
        <v>&lt; 0.03</v>
      </c>
      <c r="N201" t="str">
        <f>IF(Sheet1!N201=TRUE,'Background Chem'!N201,"")</f>
        <v/>
      </c>
    </row>
    <row r="202" spans="4:14">
      <c r="D202" t="str">
        <f>IF(Sheet1!D202=TRUE,'Background Chem'!D202,"")</f>
        <v/>
      </c>
      <c r="E202" t="str">
        <f>IF(Sheet1!E202=TRUE,'Background Chem'!E202,"")</f>
        <v/>
      </c>
      <c r="F202" t="str">
        <f>IF(Sheet1!F202=TRUE,'Background Chem'!F202,"")</f>
        <v/>
      </c>
      <c r="G202" t="str">
        <f>IF(Sheet1!G202=TRUE,'Background Chem'!G202,"")</f>
        <v/>
      </c>
      <c r="H202" t="str">
        <f>IF(Sheet1!H202=TRUE,'Background Chem'!H202,"")</f>
        <v/>
      </c>
      <c r="I202" t="str">
        <f>IF(Sheet1!I202=TRUE,'Background Chem'!I202,"")</f>
        <v/>
      </c>
      <c r="J202" t="str">
        <f>IF(Sheet1!J202=TRUE,'Background Chem'!J202,"")</f>
        <v/>
      </c>
      <c r="K202" t="str">
        <f>IF(Sheet1!K202=TRUE,'Background Chem'!K202,"")</f>
        <v/>
      </c>
      <c r="L202" t="str">
        <f>IF(Sheet1!L202=TRUE,'Background Chem'!L202,"")</f>
        <v/>
      </c>
      <c r="M202" t="str">
        <f>IF(Sheet1!M202=TRUE,'Background Chem'!M202,"")</f>
        <v/>
      </c>
      <c r="N202" t="str">
        <f>IF(Sheet1!N202=TRUE,'Background Chem'!N202,"")</f>
        <v/>
      </c>
    </row>
    <row r="203" spans="4:14">
      <c r="D203" t="str">
        <f>IF(Sheet1!D203=TRUE,'Background Chem'!D203,"")</f>
        <v/>
      </c>
      <c r="E203" t="str">
        <f>IF(Sheet1!E203=TRUE,'Background Chem'!E203,"")</f>
        <v/>
      </c>
      <c r="F203" t="str">
        <f>IF(Sheet1!F203=TRUE,'Background Chem'!F203,"")</f>
        <v/>
      </c>
      <c r="G203" t="str">
        <f>IF(Sheet1!G203=TRUE,'Background Chem'!G203,"")</f>
        <v/>
      </c>
      <c r="H203" t="str">
        <f>IF(Sheet1!H203=TRUE,'Background Chem'!H203,"")</f>
        <v/>
      </c>
      <c r="I203" t="str">
        <f>IF(Sheet1!I203=TRUE,'Background Chem'!I203,"")</f>
        <v/>
      </c>
      <c r="J203" t="str">
        <f>IF(Sheet1!J203=TRUE,'Background Chem'!J203,"")</f>
        <v/>
      </c>
      <c r="K203" t="str">
        <f>IF(Sheet1!K203=TRUE,'Background Chem'!K203,"")</f>
        <v/>
      </c>
      <c r="L203" t="str">
        <f>IF(Sheet1!L203=TRUE,'Background Chem'!L203,"")</f>
        <v/>
      </c>
      <c r="M203" t="str">
        <f>IF(Sheet1!M203=TRUE,'Background Chem'!M203,"")</f>
        <v/>
      </c>
      <c r="N203" t="str">
        <f>IF(Sheet1!N203=TRUE,'Background Chem'!N203,"")</f>
        <v/>
      </c>
    </row>
    <row r="204" spans="4:14">
      <c r="D204" t="str">
        <f>IF(Sheet1!D204=TRUE,'Background Chem'!D204,"")</f>
        <v/>
      </c>
      <c r="E204" t="str">
        <f>IF(Sheet1!E204=TRUE,'Background Chem'!E204,"")</f>
        <v/>
      </c>
      <c r="F204" t="str">
        <f>IF(Sheet1!F204=TRUE,'Background Chem'!F204,"")</f>
        <v/>
      </c>
      <c r="G204" t="str">
        <f>IF(Sheet1!G204=TRUE,'Background Chem'!G204,"")</f>
        <v/>
      </c>
      <c r="H204" t="str">
        <f>IF(Sheet1!H204=TRUE,'Background Chem'!H204,"")</f>
        <v/>
      </c>
      <c r="I204" t="str">
        <f>IF(Sheet1!I204=TRUE,'Background Chem'!I204,"")</f>
        <v/>
      </c>
      <c r="J204" t="str">
        <f>IF(Sheet1!J204=TRUE,'Background Chem'!J204,"")</f>
        <v/>
      </c>
      <c r="K204" t="str">
        <f>IF(Sheet1!K204=TRUE,'Background Chem'!K204,"")</f>
        <v/>
      </c>
      <c r="L204" t="str">
        <f>IF(Sheet1!L204=TRUE,'Background Chem'!L204,"")</f>
        <v/>
      </c>
      <c r="M204" t="str">
        <f>IF(Sheet1!M204=TRUE,'Background Chem'!M204,"")</f>
        <v/>
      </c>
      <c r="N204" t="str">
        <f>IF(Sheet1!N204=TRUE,'Background Chem'!N204,"")</f>
        <v/>
      </c>
    </row>
    <row r="205" spans="4:14">
      <c r="D205" t="str">
        <f>IF(Sheet1!D205=TRUE,'Background Chem'!D205,"")</f>
        <v/>
      </c>
      <c r="E205" t="str">
        <f>IF(Sheet1!E205=TRUE,'Background Chem'!E205,"")</f>
        <v/>
      </c>
      <c r="F205" t="str">
        <f>IF(Sheet1!F205=TRUE,'Background Chem'!F205,"")</f>
        <v/>
      </c>
      <c r="G205" t="str">
        <f>IF(Sheet1!G205=TRUE,'Background Chem'!G205,"")</f>
        <v/>
      </c>
      <c r="H205" t="str">
        <f>IF(Sheet1!H205=TRUE,'Background Chem'!H205,"")</f>
        <v/>
      </c>
      <c r="I205" t="str">
        <f>IF(Sheet1!I205=TRUE,'Background Chem'!I205,"")</f>
        <v/>
      </c>
      <c r="J205" t="str">
        <f>IF(Sheet1!J205=TRUE,'Background Chem'!J205,"")</f>
        <v/>
      </c>
      <c r="K205" t="str">
        <f>IF(Sheet1!K205=TRUE,'Background Chem'!K205,"")</f>
        <v/>
      </c>
      <c r="L205" t="str">
        <f>IF(Sheet1!L205=TRUE,'Background Chem'!L205,"")</f>
        <v/>
      </c>
      <c r="M205" t="str">
        <f>IF(Sheet1!M205=TRUE,'Background Chem'!M205,"")</f>
        <v/>
      </c>
      <c r="N205" t="str">
        <f>IF(Sheet1!N205=TRUE,'Background Chem'!N205,"")</f>
        <v/>
      </c>
    </row>
    <row r="206" spans="4:14">
      <c r="D206" t="str">
        <f>IF(Sheet1!D206=TRUE,'Background Chem'!D206,"")</f>
        <v/>
      </c>
      <c r="E206" t="str">
        <f>IF(Sheet1!E206=TRUE,'Background Chem'!E206,"")</f>
        <v/>
      </c>
      <c r="F206" t="str">
        <f>IF(Sheet1!F206=TRUE,'Background Chem'!F206,"")</f>
        <v/>
      </c>
      <c r="G206" t="str">
        <f>IF(Sheet1!G206=TRUE,'Background Chem'!G206,"")</f>
        <v/>
      </c>
      <c r="H206" t="str">
        <f>IF(Sheet1!H206=TRUE,'Background Chem'!H206,"")</f>
        <v/>
      </c>
      <c r="I206" t="str">
        <f>IF(Sheet1!I206=TRUE,'Background Chem'!I206,"")</f>
        <v/>
      </c>
      <c r="J206" t="str">
        <f>IF(Sheet1!J206=TRUE,'Background Chem'!J206,"")</f>
        <v/>
      </c>
      <c r="K206" t="str">
        <f>IF(Sheet1!K206=TRUE,'Background Chem'!K206,"")</f>
        <v/>
      </c>
      <c r="L206" t="str">
        <f>IF(Sheet1!L206=TRUE,'Background Chem'!L206,"")</f>
        <v/>
      </c>
      <c r="M206" t="str">
        <f>IF(Sheet1!M206=TRUE,'Background Chem'!M206,"")</f>
        <v/>
      </c>
      <c r="N206" t="str">
        <f>IF(Sheet1!N206=TRUE,'Background Chem'!N206,"")</f>
        <v/>
      </c>
    </row>
    <row r="207" spans="4:14">
      <c r="D207" t="str">
        <f>IF(Sheet1!D207=TRUE,'Background Chem'!D207,"")</f>
        <v/>
      </c>
      <c r="E207" t="str">
        <f>IF(Sheet1!E207=TRUE,'Background Chem'!E207,"")</f>
        <v/>
      </c>
      <c r="F207" t="str">
        <f>IF(Sheet1!F207=TRUE,'Background Chem'!F207,"")</f>
        <v/>
      </c>
      <c r="G207" t="str">
        <f>IF(Sheet1!G207=TRUE,'Background Chem'!G207,"")</f>
        <v/>
      </c>
      <c r="H207" t="str">
        <f>IF(Sheet1!H207=TRUE,'Background Chem'!H207,"")</f>
        <v/>
      </c>
      <c r="I207" t="str">
        <f>IF(Sheet1!I207=TRUE,'Background Chem'!I207,"")</f>
        <v/>
      </c>
      <c r="J207" t="str">
        <f>IF(Sheet1!J207=TRUE,'Background Chem'!J207,"")</f>
        <v/>
      </c>
      <c r="K207" t="str">
        <f>IF(Sheet1!K207=TRUE,'Background Chem'!K207,"")</f>
        <v/>
      </c>
      <c r="L207" t="str">
        <f>IF(Sheet1!L207=TRUE,'Background Chem'!L207,"")</f>
        <v/>
      </c>
      <c r="M207" t="str">
        <f>IF(Sheet1!M207=TRUE,'Background Chem'!M207,"")</f>
        <v/>
      </c>
      <c r="N207" t="str">
        <f>IF(Sheet1!N207=TRUE,'Background Chem'!N207,"")</f>
        <v/>
      </c>
    </row>
    <row r="208" spans="4:14">
      <c r="D208" t="str">
        <f>IF(Sheet1!D208=TRUE,'Background Chem'!D208,"")</f>
        <v/>
      </c>
      <c r="E208" t="str">
        <f>IF(Sheet1!E208=TRUE,'Background Chem'!E208,"")</f>
        <v/>
      </c>
      <c r="F208" t="str">
        <f>IF(Sheet1!F208=TRUE,'Background Chem'!F208,"")</f>
        <v/>
      </c>
      <c r="G208" t="str">
        <f>IF(Sheet1!G208=TRUE,'Background Chem'!G208,"")</f>
        <v/>
      </c>
      <c r="H208" t="str">
        <f>IF(Sheet1!H208=TRUE,'Background Chem'!H208,"")</f>
        <v/>
      </c>
      <c r="I208" t="str">
        <f>IF(Sheet1!I208=TRUE,'Background Chem'!I208,"")</f>
        <v/>
      </c>
      <c r="J208" t="str">
        <f>IF(Sheet1!J208=TRUE,'Background Chem'!J208,"")</f>
        <v/>
      </c>
      <c r="K208" t="str">
        <f>IF(Sheet1!K208=TRUE,'Background Chem'!K208,"")</f>
        <v/>
      </c>
      <c r="L208" t="str">
        <f>IF(Sheet1!L208=TRUE,'Background Chem'!L208,"")</f>
        <v/>
      </c>
      <c r="M208" t="str">
        <f>IF(Sheet1!M208=TRUE,'Background Chem'!M208,"")</f>
        <v/>
      </c>
      <c r="N208" t="str">
        <f>IF(Sheet1!N208=TRUE,'Background Chem'!N208,"")</f>
        <v/>
      </c>
    </row>
    <row r="209" spans="4:14">
      <c r="D209" t="str">
        <f>IF(Sheet1!D209=TRUE,'Background Chem'!D209,"")</f>
        <v/>
      </c>
      <c r="E209" t="str">
        <f>IF(Sheet1!E209=TRUE,'Background Chem'!E209,"")</f>
        <v/>
      </c>
      <c r="F209" t="str">
        <f>IF(Sheet1!F209=TRUE,'Background Chem'!F209,"")</f>
        <v/>
      </c>
      <c r="G209" t="str">
        <f>IF(Sheet1!G209=TRUE,'Background Chem'!G209,"")</f>
        <v/>
      </c>
      <c r="H209" t="str">
        <f>IF(Sheet1!H209=TRUE,'Background Chem'!H209,"")</f>
        <v/>
      </c>
      <c r="I209" t="str">
        <f>IF(Sheet1!I209=TRUE,'Background Chem'!I209,"")</f>
        <v/>
      </c>
      <c r="J209" t="str">
        <f>IF(Sheet1!J209=TRUE,'Background Chem'!J209,"")</f>
        <v/>
      </c>
      <c r="K209" t="str">
        <f>IF(Sheet1!K209=TRUE,'Background Chem'!K209,"")</f>
        <v/>
      </c>
      <c r="L209" t="str">
        <f>IF(Sheet1!L209=TRUE,'Background Chem'!L209,"")</f>
        <v/>
      </c>
      <c r="M209" t="str">
        <f>IF(Sheet1!M209=TRUE,'Background Chem'!M209,"")</f>
        <v/>
      </c>
      <c r="N209" t="str">
        <f>IF(Sheet1!N209=TRUE,'Background Chem'!N209,"")</f>
        <v/>
      </c>
    </row>
    <row r="210" spans="4:14">
      <c r="D210" t="str">
        <f>IF(Sheet1!D210=TRUE,'Background Chem'!D210,"")</f>
        <v/>
      </c>
      <c r="E210" t="str">
        <f>IF(Sheet1!E210=TRUE,'Background Chem'!E210,"")</f>
        <v/>
      </c>
      <c r="F210" t="str">
        <f>IF(Sheet1!F210=TRUE,'Background Chem'!F210,"")</f>
        <v/>
      </c>
      <c r="G210" t="str">
        <f>IF(Sheet1!G210=TRUE,'Background Chem'!G210,"")</f>
        <v/>
      </c>
      <c r="H210" t="str">
        <f>IF(Sheet1!H210=TRUE,'Background Chem'!H210,"")</f>
        <v/>
      </c>
      <c r="I210" t="str">
        <f>IF(Sheet1!I210=TRUE,'Background Chem'!I210,"")</f>
        <v/>
      </c>
      <c r="J210" t="str">
        <f>IF(Sheet1!J210=TRUE,'Background Chem'!J210,"")</f>
        <v/>
      </c>
      <c r="K210" t="str">
        <f>IF(Sheet1!K210=TRUE,'Background Chem'!K210,"")</f>
        <v/>
      </c>
      <c r="L210" t="str">
        <f>IF(Sheet1!L210=TRUE,'Background Chem'!L210,"")</f>
        <v/>
      </c>
      <c r="M210" t="str">
        <f>IF(Sheet1!M210=TRUE,'Background Chem'!M210,"")</f>
        <v/>
      </c>
      <c r="N210" t="str">
        <f>IF(Sheet1!N210=TRUE,'Background Chem'!N210,"")</f>
        <v/>
      </c>
    </row>
    <row r="211" spans="4:14">
      <c r="D211" t="str">
        <f>IF(Sheet1!D211=TRUE,'Background Chem'!D211,"")</f>
        <v/>
      </c>
      <c r="E211" t="str">
        <f>IF(Sheet1!E211=TRUE,'Background Chem'!E211,"")</f>
        <v/>
      </c>
      <c r="F211" t="str">
        <f>IF(Sheet1!F211=TRUE,'Background Chem'!F211,"")</f>
        <v/>
      </c>
      <c r="G211" t="str">
        <f>IF(Sheet1!G211=TRUE,'Background Chem'!G211,"")</f>
        <v/>
      </c>
      <c r="H211" t="str">
        <f>IF(Sheet1!H211=TRUE,'Background Chem'!H211,"")</f>
        <v/>
      </c>
      <c r="I211" t="str">
        <f>IF(Sheet1!I211=TRUE,'Background Chem'!I211,"")</f>
        <v/>
      </c>
      <c r="J211" t="str">
        <f>IF(Sheet1!J211=TRUE,'Background Chem'!J211,"")</f>
        <v/>
      </c>
      <c r="K211" t="str">
        <f>IF(Sheet1!K211=TRUE,'Background Chem'!K211,"")</f>
        <v/>
      </c>
      <c r="L211" t="str">
        <f>IF(Sheet1!L211=TRUE,'Background Chem'!L211,"")</f>
        <v/>
      </c>
      <c r="M211" t="str">
        <f>IF(Sheet1!M211=TRUE,'Background Chem'!M211,"")</f>
        <v/>
      </c>
      <c r="N211" t="str">
        <f>IF(Sheet1!N211=TRUE,'Background Chem'!N211,"")</f>
        <v/>
      </c>
    </row>
    <row r="212" spans="4:14">
      <c r="D212" t="str">
        <f>IF(Sheet1!D212=TRUE,'Background Chem'!D212,"")</f>
        <v/>
      </c>
      <c r="E212" t="str">
        <f>IF(Sheet1!E212=TRUE,'Background Chem'!E212,"")</f>
        <v/>
      </c>
      <c r="F212" t="str">
        <f>IF(Sheet1!F212=TRUE,'Background Chem'!F212,"")</f>
        <v/>
      </c>
      <c r="G212" t="str">
        <f>IF(Sheet1!G212=TRUE,'Background Chem'!G212,"")</f>
        <v/>
      </c>
      <c r="H212" t="str">
        <f>IF(Sheet1!H212=TRUE,'Background Chem'!H212,"")</f>
        <v/>
      </c>
      <c r="I212" t="str">
        <f>IF(Sheet1!I212=TRUE,'Background Chem'!I212,"")</f>
        <v/>
      </c>
      <c r="J212" t="str">
        <f>IF(Sheet1!J212=TRUE,'Background Chem'!J212,"")</f>
        <v/>
      </c>
      <c r="K212" t="str">
        <f>IF(Sheet1!K212=TRUE,'Background Chem'!K212,"")</f>
        <v/>
      </c>
      <c r="L212" t="str">
        <f>IF(Sheet1!L212=TRUE,'Background Chem'!L212,"")</f>
        <v/>
      </c>
      <c r="M212" t="str">
        <f>IF(Sheet1!M212=TRUE,'Background Chem'!M212,"")</f>
        <v/>
      </c>
      <c r="N212" t="str">
        <f>IF(Sheet1!N212=TRUE,'Background Chem'!N212,"")</f>
        <v/>
      </c>
    </row>
    <row r="213" spans="4:14">
      <c r="D213" t="str">
        <f>IF(Sheet1!D213=TRUE,'Background Chem'!D213,"")</f>
        <v/>
      </c>
      <c r="E213" t="str">
        <f>IF(Sheet1!E213=TRUE,'Background Chem'!E213,"")</f>
        <v/>
      </c>
      <c r="F213" t="str">
        <f>IF(Sheet1!F213=TRUE,'Background Chem'!F213,"")</f>
        <v/>
      </c>
      <c r="G213" t="str">
        <f>IF(Sheet1!G213=TRUE,'Background Chem'!G213,"")</f>
        <v/>
      </c>
      <c r="H213" t="str">
        <f>IF(Sheet1!H213=TRUE,'Background Chem'!H213,"")</f>
        <v/>
      </c>
      <c r="I213" t="str">
        <f>IF(Sheet1!I213=TRUE,'Background Chem'!I213,"")</f>
        <v/>
      </c>
      <c r="J213" t="str">
        <f>IF(Sheet1!J213=TRUE,'Background Chem'!J213,"")</f>
        <v/>
      </c>
      <c r="K213" t="str">
        <f>IF(Sheet1!K213=TRUE,'Background Chem'!K213,"")</f>
        <v/>
      </c>
      <c r="L213" t="str">
        <f>IF(Sheet1!L213=TRUE,'Background Chem'!L213,"")</f>
        <v/>
      </c>
      <c r="M213" t="str">
        <f>IF(Sheet1!M213=TRUE,'Background Chem'!M213,"")</f>
        <v/>
      </c>
      <c r="N213" t="str">
        <f>IF(Sheet1!N213=TRUE,'Background Chem'!N213,"")</f>
        <v/>
      </c>
    </row>
    <row r="214" spans="4:14">
      <c r="D214" t="str">
        <f>IF(Sheet1!D214=TRUE,'Background Chem'!D214,"")</f>
        <v/>
      </c>
      <c r="E214" t="str">
        <f>IF(Sheet1!E214=TRUE,'Background Chem'!E214,"")</f>
        <v/>
      </c>
      <c r="F214" t="str">
        <f>IF(Sheet1!F214=TRUE,'Background Chem'!F214,"")</f>
        <v/>
      </c>
      <c r="G214" t="str">
        <f>IF(Sheet1!G214=TRUE,'Background Chem'!G214,"")</f>
        <v/>
      </c>
      <c r="H214" t="str">
        <f>IF(Sheet1!H214=TRUE,'Background Chem'!H214,"")</f>
        <v/>
      </c>
      <c r="I214" t="str">
        <f>IF(Sheet1!I214=TRUE,'Background Chem'!I214,"")</f>
        <v/>
      </c>
      <c r="J214" t="str">
        <f>IF(Sheet1!J214=TRUE,'Background Chem'!J214,"")</f>
        <v/>
      </c>
      <c r="K214" t="str">
        <f>IF(Sheet1!K214=TRUE,'Background Chem'!K214,"")</f>
        <v/>
      </c>
      <c r="L214" t="str">
        <f>IF(Sheet1!L214=TRUE,'Background Chem'!L214,"")</f>
        <v/>
      </c>
      <c r="M214" t="str">
        <f>IF(Sheet1!M214=TRUE,'Background Chem'!M214,"")</f>
        <v/>
      </c>
      <c r="N214" t="str">
        <f>IF(Sheet1!N214=TRUE,'Background Chem'!N214,"")</f>
        <v/>
      </c>
    </row>
    <row r="215" spans="4:14">
      <c r="D215" t="str">
        <f>IF(Sheet1!D215=TRUE,'Background Chem'!D215,"")</f>
        <v/>
      </c>
      <c r="E215" t="str">
        <f>IF(Sheet1!E215=TRUE,'Background Chem'!E215,"")</f>
        <v/>
      </c>
      <c r="F215" t="str">
        <f>IF(Sheet1!F215=TRUE,'Background Chem'!F215,"")</f>
        <v/>
      </c>
      <c r="G215" t="str">
        <f>IF(Sheet1!G215=TRUE,'Background Chem'!G215,"")</f>
        <v/>
      </c>
      <c r="H215" t="str">
        <f>IF(Sheet1!H215=TRUE,'Background Chem'!H215,"")</f>
        <v/>
      </c>
      <c r="I215" t="str">
        <f>IF(Sheet1!I215=TRUE,'Background Chem'!I215,"")</f>
        <v/>
      </c>
      <c r="J215" t="str">
        <f>IF(Sheet1!J215=TRUE,'Background Chem'!J215,"")</f>
        <v/>
      </c>
      <c r="K215" t="str">
        <f>IF(Sheet1!K215=TRUE,'Background Chem'!K215,"")</f>
        <v/>
      </c>
      <c r="L215" t="str">
        <f>IF(Sheet1!L215=TRUE,'Background Chem'!L215,"")</f>
        <v/>
      </c>
      <c r="M215" t="str">
        <f>IF(Sheet1!M215=TRUE,'Background Chem'!M215,"")</f>
        <v/>
      </c>
      <c r="N215" t="str">
        <f>IF(Sheet1!N215=TRUE,'Background Chem'!N215,"")</f>
        <v/>
      </c>
    </row>
    <row r="216" spans="4:14">
      <c r="D216" t="str">
        <f>IF(Sheet1!D216=TRUE,'Background Chem'!D216,"")</f>
        <v/>
      </c>
      <c r="E216" t="str">
        <f>IF(Sheet1!E216=TRUE,'Background Chem'!E216,"")</f>
        <v/>
      </c>
      <c r="F216" t="str">
        <f>IF(Sheet1!F216=TRUE,'Background Chem'!F216,"")</f>
        <v/>
      </c>
      <c r="G216" t="str">
        <f>IF(Sheet1!G216=TRUE,'Background Chem'!G216,"")</f>
        <v/>
      </c>
      <c r="H216" t="str">
        <f>IF(Sheet1!H216=TRUE,'Background Chem'!H216,"")</f>
        <v/>
      </c>
      <c r="I216" t="str">
        <f>IF(Sheet1!I216=TRUE,'Background Chem'!I216,"")</f>
        <v/>
      </c>
      <c r="J216" t="str">
        <f>IF(Sheet1!J216=TRUE,'Background Chem'!J216,"")</f>
        <v/>
      </c>
      <c r="K216" t="str">
        <f>IF(Sheet1!K216=TRUE,'Background Chem'!K216,"")</f>
        <v/>
      </c>
      <c r="L216" t="str">
        <f>IF(Sheet1!L216=TRUE,'Background Chem'!L216,"")</f>
        <v/>
      </c>
      <c r="M216" t="str">
        <f>IF(Sheet1!M216=TRUE,'Background Chem'!M216,"")</f>
        <v/>
      </c>
      <c r="N216" t="str">
        <f>IF(Sheet1!N216=TRUE,'Background Chem'!N216,"")</f>
        <v/>
      </c>
    </row>
    <row r="217" spans="4:14">
      <c r="D217" t="str">
        <f>IF(Sheet1!D217=TRUE,'Background Chem'!D217,"")</f>
        <v/>
      </c>
      <c r="E217" t="str">
        <f>IF(Sheet1!E217=TRUE,'Background Chem'!E217,"")</f>
        <v/>
      </c>
      <c r="F217" t="str">
        <f>IF(Sheet1!F217=TRUE,'Background Chem'!F217,"")</f>
        <v/>
      </c>
      <c r="G217" t="str">
        <f>IF(Sheet1!G217=TRUE,'Background Chem'!G217,"")</f>
        <v/>
      </c>
      <c r="H217" t="str">
        <f>IF(Sheet1!H217=TRUE,'Background Chem'!H217,"")</f>
        <v/>
      </c>
      <c r="I217" t="str">
        <f>IF(Sheet1!I217=TRUE,'Background Chem'!I217,"")</f>
        <v/>
      </c>
      <c r="J217" t="str">
        <f>IF(Sheet1!J217=TRUE,'Background Chem'!J217,"")</f>
        <v/>
      </c>
      <c r="K217" t="str">
        <f>IF(Sheet1!K217=TRUE,'Background Chem'!K217,"")</f>
        <v/>
      </c>
      <c r="L217" t="str">
        <f>IF(Sheet1!L217=TRUE,'Background Chem'!L217,"")</f>
        <v/>
      </c>
      <c r="M217" t="str">
        <f>IF(Sheet1!M217=TRUE,'Background Chem'!M217,"")</f>
        <v/>
      </c>
      <c r="N217" t="str">
        <f>IF(Sheet1!N217=TRUE,'Background Chem'!N217,"")</f>
        <v/>
      </c>
    </row>
    <row r="218" spans="4:14">
      <c r="D218" t="str">
        <f>IF(Sheet1!D218=TRUE,'Background Chem'!D218,"")</f>
        <v/>
      </c>
      <c r="E218" t="str">
        <f>IF(Sheet1!E218=TRUE,'Background Chem'!E218,"")</f>
        <v/>
      </c>
      <c r="F218" t="str">
        <f>IF(Sheet1!F218=TRUE,'Background Chem'!F218,"")</f>
        <v/>
      </c>
      <c r="G218" t="str">
        <f>IF(Sheet1!G218=TRUE,'Background Chem'!G218,"")</f>
        <v/>
      </c>
      <c r="H218" t="str">
        <f>IF(Sheet1!H218=TRUE,'Background Chem'!H218,"")</f>
        <v/>
      </c>
      <c r="I218" t="str">
        <f>IF(Sheet1!I218=TRUE,'Background Chem'!I218,"")</f>
        <v/>
      </c>
      <c r="J218" t="str">
        <f>IF(Sheet1!J218=TRUE,'Background Chem'!J218,"")</f>
        <v/>
      </c>
      <c r="K218" t="str">
        <f>IF(Sheet1!K218=TRUE,'Background Chem'!K218,"")</f>
        <v/>
      </c>
      <c r="L218" t="str">
        <f>IF(Sheet1!L218=TRUE,'Background Chem'!L218,"")</f>
        <v/>
      </c>
      <c r="M218" t="str">
        <f>IF(Sheet1!M218=TRUE,'Background Chem'!M218,"")</f>
        <v/>
      </c>
      <c r="N218" t="str">
        <f>IF(Sheet1!N218=TRUE,'Background Chem'!N218,"")</f>
        <v/>
      </c>
    </row>
    <row r="219" spans="4:14">
      <c r="D219" t="str">
        <f>IF(Sheet1!D219=TRUE,'Background Chem'!D219,"")</f>
        <v/>
      </c>
      <c r="E219" t="str">
        <f>IF(Sheet1!E219=TRUE,'Background Chem'!E219,"")</f>
        <v/>
      </c>
      <c r="F219" t="str">
        <f>IF(Sheet1!F219=TRUE,'Background Chem'!F219,"")</f>
        <v/>
      </c>
      <c r="G219" t="str">
        <f>IF(Sheet1!G219=TRUE,'Background Chem'!G219,"")</f>
        <v/>
      </c>
      <c r="H219" t="str">
        <f>IF(Sheet1!H219=TRUE,'Background Chem'!H219,"")</f>
        <v/>
      </c>
      <c r="I219" t="str">
        <f>IF(Sheet1!I219=TRUE,'Background Chem'!I219,"")</f>
        <v/>
      </c>
      <c r="J219" t="str">
        <f>IF(Sheet1!J219=TRUE,'Background Chem'!J219,"")</f>
        <v/>
      </c>
      <c r="K219" t="str">
        <f>IF(Sheet1!K219=TRUE,'Background Chem'!K219,"")</f>
        <v/>
      </c>
      <c r="L219" t="str">
        <f>IF(Sheet1!L219=TRUE,'Background Chem'!L219,"")</f>
        <v/>
      </c>
      <c r="M219" t="str">
        <f>IF(Sheet1!M219=TRUE,'Background Chem'!M219,"")</f>
        <v/>
      </c>
      <c r="N219" t="str">
        <f>IF(Sheet1!N219=TRUE,'Background Chem'!N219,"")</f>
        <v/>
      </c>
    </row>
    <row r="220" spans="4:14">
      <c r="D220" t="str">
        <f>IF(Sheet1!D220=TRUE,'Background Chem'!D220,"")</f>
        <v/>
      </c>
      <c r="E220" t="str">
        <f>IF(Sheet1!E220=TRUE,'Background Chem'!E220,"")</f>
        <v/>
      </c>
      <c r="F220" t="str">
        <f>IF(Sheet1!F220=TRUE,'Background Chem'!F220,"")</f>
        <v/>
      </c>
      <c r="G220" t="str">
        <f>IF(Sheet1!G220=TRUE,'Background Chem'!G220,"")</f>
        <v/>
      </c>
      <c r="H220" t="str">
        <f>IF(Sheet1!H220=TRUE,'Background Chem'!H220,"")</f>
        <v/>
      </c>
      <c r="I220" t="str">
        <f>IF(Sheet1!I220=TRUE,'Background Chem'!I220,"")</f>
        <v/>
      </c>
      <c r="J220" t="str">
        <f>IF(Sheet1!J220=TRUE,'Background Chem'!J220,"")</f>
        <v/>
      </c>
      <c r="K220" t="str">
        <f>IF(Sheet1!K220=TRUE,'Background Chem'!K220,"")</f>
        <v/>
      </c>
      <c r="L220" t="str">
        <f>IF(Sheet1!L220=TRUE,'Background Chem'!L220,"")</f>
        <v/>
      </c>
      <c r="M220" t="str">
        <f>IF(Sheet1!M220=TRUE,'Background Chem'!M220,"")</f>
        <v/>
      </c>
      <c r="N220" t="str">
        <f>IF(Sheet1!N220=TRUE,'Background Chem'!N220,"")</f>
        <v/>
      </c>
    </row>
    <row r="221" spans="4:14">
      <c r="D221" t="str">
        <f>IF(Sheet1!D221=TRUE,'Background Chem'!D221,"")</f>
        <v/>
      </c>
      <c r="E221" t="str">
        <f>IF(Sheet1!E221=TRUE,'Background Chem'!E221,"")</f>
        <v/>
      </c>
      <c r="F221" t="str">
        <f>IF(Sheet1!F221=TRUE,'Background Chem'!F221,"")</f>
        <v/>
      </c>
      <c r="G221" t="str">
        <f>IF(Sheet1!G221=TRUE,'Background Chem'!G221,"")</f>
        <v/>
      </c>
      <c r="H221" t="str">
        <f>IF(Sheet1!H221=TRUE,'Background Chem'!H221,"")</f>
        <v/>
      </c>
      <c r="I221" t="str">
        <f>IF(Sheet1!I221=TRUE,'Background Chem'!I221,"")</f>
        <v/>
      </c>
      <c r="J221" t="str">
        <f>IF(Sheet1!J221=TRUE,'Background Chem'!J221,"")</f>
        <v/>
      </c>
      <c r="K221" t="str">
        <f>IF(Sheet1!K221=TRUE,'Background Chem'!K221,"")</f>
        <v/>
      </c>
      <c r="L221" t="str">
        <f>IF(Sheet1!L221=TRUE,'Background Chem'!L221,"")</f>
        <v/>
      </c>
      <c r="M221" t="str">
        <f>IF(Sheet1!M221=TRUE,'Background Chem'!M221,"")</f>
        <v/>
      </c>
      <c r="N221" t="str">
        <f>IF(Sheet1!N221=TRUE,'Background Chem'!N221,"")</f>
        <v/>
      </c>
    </row>
    <row r="222" spans="4:14">
      <c r="D222" t="str">
        <f>IF(Sheet1!D222=TRUE,'Background Chem'!D222,"")</f>
        <v/>
      </c>
      <c r="E222" t="str">
        <f>IF(Sheet1!E222=TRUE,'Background Chem'!E222,"")</f>
        <v/>
      </c>
      <c r="F222" t="str">
        <f>IF(Sheet1!F222=TRUE,'Background Chem'!F222,"")</f>
        <v/>
      </c>
      <c r="G222" t="str">
        <f>IF(Sheet1!G222=TRUE,'Background Chem'!G222,"")</f>
        <v/>
      </c>
      <c r="H222" t="str">
        <f>IF(Sheet1!H222=TRUE,'Background Chem'!H222,"")</f>
        <v/>
      </c>
      <c r="I222" t="str">
        <f>IF(Sheet1!I222=TRUE,'Background Chem'!I222,"")</f>
        <v/>
      </c>
      <c r="J222" t="str">
        <f>IF(Sheet1!J222=TRUE,'Background Chem'!J222,"")</f>
        <v/>
      </c>
      <c r="K222" t="str">
        <f>IF(Sheet1!K222=TRUE,'Background Chem'!K222,"")</f>
        <v/>
      </c>
      <c r="L222" t="str">
        <f>IF(Sheet1!L222=TRUE,'Background Chem'!L222,"")</f>
        <v/>
      </c>
      <c r="M222" t="str">
        <f>IF(Sheet1!M222=TRUE,'Background Chem'!M222,"")</f>
        <v/>
      </c>
      <c r="N222" t="str">
        <f>IF(Sheet1!N222=TRUE,'Background Chem'!N222,"")</f>
        <v/>
      </c>
    </row>
    <row r="223" spans="4:14">
      <c r="D223" t="str">
        <f>IF(Sheet1!D223=TRUE,'Background Chem'!D223,"")</f>
        <v/>
      </c>
      <c r="E223" t="str">
        <f>IF(Sheet1!E223=TRUE,'Background Chem'!E223,"")</f>
        <v/>
      </c>
      <c r="F223" t="str">
        <f>IF(Sheet1!F223=TRUE,'Background Chem'!F223,"")</f>
        <v/>
      </c>
      <c r="G223" t="str">
        <f>IF(Sheet1!G223=TRUE,'Background Chem'!G223,"")</f>
        <v/>
      </c>
      <c r="H223" t="str">
        <f>IF(Sheet1!H223=TRUE,'Background Chem'!H223,"")</f>
        <v/>
      </c>
      <c r="I223" t="str">
        <f>IF(Sheet1!I223=TRUE,'Background Chem'!I223,"")</f>
        <v/>
      </c>
      <c r="J223" t="str">
        <f>IF(Sheet1!J223=TRUE,'Background Chem'!J223,"")</f>
        <v/>
      </c>
      <c r="K223" t="str">
        <f>IF(Sheet1!K223=TRUE,'Background Chem'!K223,"")</f>
        <v/>
      </c>
      <c r="L223" t="str">
        <f>IF(Sheet1!L223=TRUE,'Background Chem'!L223,"")</f>
        <v/>
      </c>
      <c r="M223" t="str">
        <f>IF(Sheet1!M223=TRUE,'Background Chem'!M223,"")</f>
        <v/>
      </c>
      <c r="N223" t="str">
        <f>IF(Sheet1!N223=TRUE,'Background Chem'!N223,"")</f>
        <v/>
      </c>
    </row>
    <row r="224" spans="4:14">
      <c r="D224" t="str">
        <f>IF(Sheet1!D224=TRUE,'Background Chem'!D224,"")</f>
        <v/>
      </c>
      <c r="E224" t="str">
        <f>IF(Sheet1!E224=TRUE,'Background Chem'!E224,"")</f>
        <v/>
      </c>
      <c r="F224" t="str">
        <f>IF(Sheet1!F224=TRUE,'Background Chem'!F224,"")</f>
        <v/>
      </c>
      <c r="G224" t="str">
        <f>IF(Sheet1!G224=TRUE,'Background Chem'!G224,"")</f>
        <v/>
      </c>
      <c r="H224" t="str">
        <f>IF(Sheet1!H224=TRUE,'Background Chem'!H224,"")</f>
        <v/>
      </c>
      <c r="I224" t="str">
        <f>IF(Sheet1!I224=TRUE,'Background Chem'!I224,"")</f>
        <v/>
      </c>
      <c r="J224" t="str">
        <f>IF(Sheet1!J224=TRUE,'Background Chem'!J224,"")</f>
        <v/>
      </c>
      <c r="K224" t="str">
        <f>IF(Sheet1!K224=TRUE,'Background Chem'!K224,"")</f>
        <v/>
      </c>
      <c r="L224" t="str">
        <f>IF(Sheet1!L224=TRUE,'Background Chem'!L224,"")</f>
        <v/>
      </c>
      <c r="M224" t="str">
        <f>IF(Sheet1!M224=TRUE,'Background Chem'!M224,"")</f>
        <v/>
      </c>
      <c r="N224" t="str">
        <f>IF(Sheet1!N224=TRUE,'Background Chem'!N224,"")</f>
        <v/>
      </c>
    </row>
    <row r="225" spans="4:14">
      <c r="D225" t="str">
        <f>IF(Sheet1!D225=TRUE,'Background Chem'!D225,"")</f>
        <v/>
      </c>
      <c r="E225" t="str">
        <f>IF(Sheet1!E225=TRUE,'Background Chem'!E225,"")</f>
        <v/>
      </c>
      <c r="F225" t="str">
        <f>IF(Sheet1!F225=TRUE,'Background Chem'!F225,"")</f>
        <v/>
      </c>
      <c r="G225" t="str">
        <f>IF(Sheet1!G225=TRUE,'Background Chem'!G225,"")</f>
        <v/>
      </c>
      <c r="H225" t="str">
        <f>IF(Sheet1!H225=TRUE,'Background Chem'!H225,"")</f>
        <v/>
      </c>
      <c r="I225" t="str">
        <f>IF(Sheet1!I225=TRUE,'Background Chem'!I225,"")</f>
        <v/>
      </c>
      <c r="J225" t="str">
        <f>IF(Sheet1!J225=TRUE,'Background Chem'!J225,"")</f>
        <v/>
      </c>
      <c r="K225" t="str">
        <f>IF(Sheet1!K225=TRUE,'Background Chem'!K225,"")</f>
        <v/>
      </c>
      <c r="L225" t="str">
        <f>IF(Sheet1!L225=TRUE,'Background Chem'!L225,"")</f>
        <v/>
      </c>
      <c r="M225" t="str">
        <f>IF(Sheet1!M225=TRUE,'Background Chem'!M225,"")</f>
        <v/>
      </c>
      <c r="N225" t="str">
        <f>IF(Sheet1!N225=TRUE,'Background Chem'!N225,"")</f>
        <v/>
      </c>
    </row>
    <row r="226" spans="4:14">
      <c r="D226" t="str">
        <f>IF(Sheet1!D226=TRUE,'Background Chem'!D226,"")</f>
        <v/>
      </c>
      <c r="E226" t="str">
        <f>IF(Sheet1!E226=TRUE,'Background Chem'!E226,"")</f>
        <v/>
      </c>
      <c r="F226" t="str">
        <f>IF(Sheet1!F226=TRUE,'Background Chem'!F226,"")</f>
        <v/>
      </c>
      <c r="G226" t="str">
        <f>IF(Sheet1!G226=TRUE,'Background Chem'!G226,"")</f>
        <v/>
      </c>
      <c r="H226" t="str">
        <f>IF(Sheet1!H226=TRUE,'Background Chem'!H226,"")</f>
        <v/>
      </c>
      <c r="I226" t="str">
        <f>IF(Sheet1!I226=TRUE,'Background Chem'!I226,"")</f>
        <v/>
      </c>
      <c r="J226" t="str">
        <f>IF(Sheet1!J226=TRUE,'Background Chem'!J226,"")</f>
        <v/>
      </c>
      <c r="K226" t="str">
        <f>IF(Sheet1!K226=TRUE,'Background Chem'!K226,"")</f>
        <v/>
      </c>
      <c r="L226" t="str">
        <f>IF(Sheet1!L226=TRUE,'Background Chem'!L226,"")</f>
        <v/>
      </c>
      <c r="M226" t="str">
        <f>IF(Sheet1!M226=TRUE,'Background Chem'!M226,"")</f>
        <v/>
      </c>
      <c r="N226" t="str">
        <f>IF(Sheet1!N226=TRUE,'Background Chem'!N226,"")</f>
        <v/>
      </c>
    </row>
    <row r="227" spans="4:14">
      <c r="D227" t="str">
        <f>IF(Sheet1!D227=TRUE,'Background Chem'!D227,"")</f>
        <v/>
      </c>
      <c r="E227" t="str">
        <f>IF(Sheet1!E227=TRUE,'Background Chem'!E227,"")</f>
        <v/>
      </c>
      <c r="F227" t="str">
        <f>IF(Sheet1!F227=TRUE,'Background Chem'!F227,"")</f>
        <v/>
      </c>
      <c r="G227" t="str">
        <f>IF(Sheet1!G227=TRUE,'Background Chem'!G227,"")</f>
        <v/>
      </c>
      <c r="H227" t="str">
        <f>IF(Sheet1!H227=TRUE,'Background Chem'!H227,"")</f>
        <v/>
      </c>
      <c r="I227" t="str">
        <f>IF(Sheet1!I227=TRUE,'Background Chem'!I227,"")</f>
        <v/>
      </c>
      <c r="J227" t="str">
        <f>IF(Sheet1!J227=TRUE,'Background Chem'!J227,"")</f>
        <v/>
      </c>
      <c r="K227" t="str">
        <f>IF(Sheet1!K227=TRUE,'Background Chem'!K227,"")</f>
        <v/>
      </c>
      <c r="L227" t="str">
        <f>IF(Sheet1!L227=TRUE,'Background Chem'!L227,"")</f>
        <v/>
      </c>
      <c r="M227" t="str">
        <f>IF(Sheet1!M227=TRUE,'Background Chem'!M227,"")</f>
        <v/>
      </c>
      <c r="N227" t="str">
        <f>IF(Sheet1!N227=TRUE,'Background Chem'!N227,"")</f>
        <v/>
      </c>
    </row>
    <row r="228" spans="4:14">
      <c r="D228" t="str">
        <f>IF(Sheet1!D228=TRUE,'Background Chem'!D228,"")</f>
        <v/>
      </c>
      <c r="E228" t="str">
        <f>IF(Sheet1!E228=TRUE,'Background Chem'!E228,"")</f>
        <v/>
      </c>
      <c r="F228" t="str">
        <f>IF(Sheet1!F228=TRUE,'Background Chem'!F228,"")</f>
        <v/>
      </c>
      <c r="G228" t="str">
        <f>IF(Sheet1!G228=TRUE,'Background Chem'!G228,"")</f>
        <v/>
      </c>
      <c r="H228" t="str">
        <f>IF(Sheet1!H228=TRUE,'Background Chem'!H228,"")</f>
        <v/>
      </c>
      <c r="I228" t="str">
        <f>IF(Sheet1!I228=TRUE,'Background Chem'!I228,"")</f>
        <v/>
      </c>
      <c r="J228" t="str">
        <f>IF(Sheet1!J228=TRUE,'Background Chem'!J228,"")</f>
        <v/>
      </c>
      <c r="K228" t="str">
        <f>IF(Sheet1!K228=TRUE,'Background Chem'!K228,"")</f>
        <v/>
      </c>
      <c r="L228" t="str">
        <f>IF(Sheet1!L228=TRUE,'Background Chem'!L228,"")</f>
        <v/>
      </c>
      <c r="M228" t="str">
        <f>IF(Sheet1!M228=TRUE,'Background Chem'!M228,"")</f>
        <v/>
      </c>
      <c r="N228" t="str">
        <f>IF(Sheet1!N228=TRUE,'Background Chem'!N228,"")</f>
        <v/>
      </c>
    </row>
    <row r="229" spans="4:14">
      <c r="D229" t="str">
        <f>IF(Sheet1!D229=TRUE,'Background Chem'!D229,"")</f>
        <v/>
      </c>
      <c r="E229" t="str">
        <f>IF(Sheet1!E229=TRUE,'Background Chem'!E229,"")</f>
        <v/>
      </c>
      <c r="F229" t="str">
        <f>IF(Sheet1!F229=TRUE,'Background Chem'!F229,"")</f>
        <v/>
      </c>
      <c r="G229" t="str">
        <f>IF(Sheet1!G229=TRUE,'Background Chem'!G229,"")</f>
        <v/>
      </c>
      <c r="H229" t="str">
        <f>IF(Sheet1!H229=TRUE,'Background Chem'!H229,"")</f>
        <v/>
      </c>
      <c r="I229" t="str">
        <f>IF(Sheet1!I229=TRUE,'Background Chem'!I229,"")</f>
        <v/>
      </c>
      <c r="J229" t="str">
        <f>IF(Sheet1!J229=TRUE,'Background Chem'!J229,"")</f>
        <v/>
      </c>
      <c r="K229" t="str">
        <f>IF(Sheet1!K229=TRUE,'Background Chem'!K229,"")</f>
        <v/>
      </c>
      <c r="L229" t="str">
        <f>IF(Sheet1!L229=TRUE,'Background Chem'!L229,"")</f>
        <v/>
      </c>
      <c r="M229" t="str">
        <f>IF(Sheet1!M229=TRUE,'Background Chem'!M229,"")</f>
        <v/>
      </c>
      <c r="N229" t="str">
        <f>IF(Sheet1!N229=TRUE,'Background Chem'!N229,"")</f>
        <v/>
      </c>
    </row>
    <row r="230" spans="4:14">
      <c r="D230" t="str">
        <f>IF(Sheet1!D230=TRUE,'Background Chem'!D230,"")</f>
        <v/>
      </c>
      <c r="E230" t="str">
        <f>IF(Sheet1!E230=TRUE,'Background Chem'!E230,"")</f>
        <v/>
      </c>
      <c r="F230" t="str">
        <f>IF(Sheet1!F230=TRUE,'Background Chem'!F230,"")</f>
        <v/>
      </c>
      <c r="G230" t="str">
        <f>IF(Sheet1!G230=TRUE,'Background Chem'!G230,"")</f>
        <v/>
      </c>
      <c r="H230" t="str">
        <f>IF(Sheet1!H230=TRUE,'Background Chem'!H230,"")</f>
        <v/>
      </c>
      <c r="I230" t="str">
        <f>IF(Sheet1!I230=TRUE,'Background Chem'!I230,"")</f>
        <v/>
      </c>
      <c r="J230" t="str">
        <f>IF(Sheet1!J230=TRUE,'Background Chem'!J230,"")</f>
        <v/>
      </c>
      <c r="K230" t="str">
        <f>IF(Sheet1!K230=TRUE,'Background Chem'!K230,"")</f>
        <v/>
      </c>
      <c r="L230" t="str">
        <f>IF(Sheet1!L230=TRUE,'Background Chem'!L230,"")</f>
        <v/>
      </c>
      <c r="M230" t="str">
        <f>IF(Sheet1!M230=TRUE,'Background Chem'!M230,"")</f>
        <v/>
      </c>
      <c r="N230" t="str">
        <f>IF(Sheet1!N230=TRUE,'Background Chem'!N230,"")</f>
        <v/>
      </c>
    </row>
    <row r="231" spans="4:14">
      <c r="D231" t="str">
        <f>IF(Sheet1!D231=TRUE,'Background Chem'!D231,"")</f>
        <v/>
      </c>
      <c r="E231" t="str">
        <f>IF(Sheet1!E231=TRUE,'Background Chem'!E231,"")</f>
        <v/>
      </c>
      <c r="F231" t="str">
        <f>IF(Sheet1!F231=TRUE,'Background Chem'!F231,"")</f>
        <v/>
      </c>
      <c r="G231" t="str">
        <f>IF(Sheet1!G231=TRUE,'Background Chem'!G231,"")</f>
        <v/>
      </c>
      <c r="H231" t="str">
        <f>IF(Sheet1!H231=TRUE,'Background Chem'!H231,"")</f>
        <v/>
      </c>
      <c r="I231" t="str">
        <f>IF(Sheet1!I231=TRUE,'Background Chem'!I231,"")</f>
        <v/>
      </c>
      <c r="J231" t="str">
        <f>IF(Sheet1!J231=TRUE,'Background Chem'!J231,"")</f>
        <v/>
      </c>
      <c r="K231" t="str">
        <f>IF(Sheet1!K231=TRUE,'Background Chem'!K231,"")</f>
        <v/>
      </c>
      <c r="L231" t="str">
        <f>IF(Sheet1!L231=TRUE,'Background Chem'!L231,"")</f>
        <v/>
      </c>
      <c r="M231" t="str">
        <f>IF(Sheet1!M231=TRUE,'Background Chem'!M231,"")</f>
        <v/>
      </c>
      <c r="N231" t="str">
        <f>IF(Sheet1!N231=TRUE,'Background Chem'!N231,"")</f>
        <v/>
      </c>
    </row>
    <row r="232" spans="4:14">
      <c r="D232" t="str">
        <f>IF(Sheet1!D232=TRUE,'Background Chem'!D232,"")</f>
        <v/>
      </c>
      <c r="E232" t="str">
        <f>IF(Sheet1!E232=TRUE,'Background Chem'!E232,"")</f>
        <v/>
      </c>
      <c r="F232" t="str">
        <f>IF(Sheet1!F232=TRUE,'Background Chem'!F232,"")</f>
        <v/>
      </c>
      <c r="G232" t="str">
        <f>IF(Sheet1!G232=TRUE,'Background Chem'!G232,"")</f>
        <v/>
      </c>
      <c r="H232" t="str">
        <f>IF(Sheet1!H232=TRUE,'Background Chem'!H232,"")</f>
        <v/>
      </c>
      <c r="I232" t="str">
        <f>IF(Sheet1!I232=TRUE,'Background Chem'!I232,"")</f>
        <v/>
      </c>
      <c r="J232" t="str">
        <f>IF(Sheet1!J232=TRUE,'Background Chem'!J232,"")</f>
        <v/>
      </c>
      <c r="K232" t="str">
        <f>IF(Sheet1!K232=TRUE,'Background Chem'!K232,"")</f>
        <v/>
      </c>
      <c r="L232" t="str">
        <f>IF(Sheet1!L232=TRUE,'Background Chem'!L232,"")</f>
        <v/>
      </c>
      <c r="M232" t="str">
        <f>IF(Sheet1!M232=TRUE,'Background Chem'!M232,"")</f>
        <v/>
      </c>
      <c r="N232" t="str">
        <f>IF(Sheet1!N232=TRUE,'Background Chem'!N232,"")</f>
        <v/>
      </c>
    </row>
    <row r="233" spans="4:14">
      <c r="D233" t="str">
        <f>IF(Sheet1!D233=TRUE,'Background Chem'!D233,"")</f>
        <v/>
      </c>
      <c r="E233" t="str">
        <f>IF(Sheet1!E233=TRUE,'Background Chem'!E233,"")</f>
        <v/>
      </c>
      <c r="F233" t="str">
        <f>IF(Sheet1!F233=TRUE,'Background Chem'!F233,"")</f>
        <v/>
      </c>
      <c r="G233" t="str">
        <f>IF(Sheet1!G233=TRUE,'Background Chem'!G233,"")</f>
        <v/>
      </c>
      <c r="H233" t="str">
        <f>IF(Sheet1!H233=TRUE,'Background Chem'!H233,"")</f>
        <v/>
      </c>
      <c r="I233" t="str">
        <f>IF(Sheet1!I233=TRUE,'Background Chem'!I233,"")</f>
        <v/>
      </c>
      <c r="J233" t="str">
        <f>IF(Sheet1!J233=TRUE,'Background Chem'!J233,"")</f>
        <v/>
      </c>
      <c r="K233" t="str">
        <f>IF(Sheet1!K233=TRUE,'Background Chem'!K233,"")</f>
        <v/>
      </c>
      <c r="L233" t="str">
        <f>IF(Sheet1!L233=TRUE,'Background Chem'!L233,"")</f>
        <v/>
      </c>
      <c r="M233" t="str">
        <f>IF(Sheet1!M233=TRUE,'Background Chem'!M233,"")</f>
        <v/>
      </c>
      <c r="N233" t="str">
        <f>IF(Sheet1!N233=TRUE,'Background Chem'!N233,"")</f>
        <v/>
      </c>
    </row>
    <row r="234" spans="4:14">
      <c r="D234" t="str">
        <f>IF(Sheet1!D234=TRUE,'Background Chem'!D234,"")</f>
        <v/>
      </c>
      <c r="E234" t="str">
        <f>IF(Sheet1!E234=TRUE,'Background Chem'!E234,"")</f>
        <v/>
      </c>
      <c r="F234" t="str">
        <f>IF(Sheet1!F234=TRUE,'Background Chem'!F234,"")</f>
        <v/>
      </c>
      <c r="G234" t="str">
        <f>IF(Sheet1!G234=TRUE,'Background Chem'!G234,"")</f>
        <v/>
      </c>
      <c r="H234" t="str">
        <f>IF(Sheet1!H234=TRUE,'Background Chem'!H234,"")</f>
        <v/>
      </c>
      <c r="I234" t="str">
        <f>IF(Sheet1!I234=TRUE,'Background Chem'!I234,"")</f>
        <v/>
      </c>
      <c r="J234" t="str">
        <f>IF(Sheet1!J234=TRUE,'Background Chem'!J234,"")</f>
        <v/>
      </c>
      <c r="K234" t="str">
        <f>IF(Sheet1!K234=TRUE,'Background Chem'!K234,"")</f>
        <v/>
      </c>
      <c r="L234" t="str">
        <f>IF(Sheet1!L234=TRUE,'Background Chem'!L234,"")</f>
        <v/>
      </c>
      <c r="M234" t="str">
        <f>IF(Sheet1!M234=TRUE,'Background Chem'!M234,"")</f>
        <v/>
      </c>
      <c r="N234" t="str">
        <f>IF(Sheet1!N234=TRUE,'Background Chem'!N234,"")</f>
        <v/>
      </c>
    </row>
    <row r="235" spans="4:14">
      <c r="D235" t="str">
        <f>IF(Sheet1!D235=TRUE,'Background Chem'!D235,"")</f>
        <v/>
      </c>
      <c r="E235" t="str">
        <f>IF(Sheet1!E235=TRUE,'Background Chem'!E235,"")</f>
        <v/>
      </c>
      <c r="F235" t="str">
        <f>IF(Sheet1!F235=TRUE,'Background Chem'!F235,"")</f>
        <v/>
      </c>
      <c r="G235" t="str">
        <f>IF(Sheet1!G235=TRUE,'Background Chem'!G235,"")</f>
        <v/>
      </c>
      <c r="H235" t="str">
        <f>IF(Sheet1!H235=TRUE,'Background Chem'!H235,"")</f>
        <v/>
      </c>
      <c r="I235" t="str">
        <f>IF(Sheet1!I235=TRUE,'Background Chem'!I235,"")</f>
        <v/>
      </c>
      <c r="J235" t="str">
        <f>IF(Sheet1!J235=TRUE,'Background Chem'!J235,"")</f>
        <v/>
      </c>
      <c r="K235" t="str">
        <f>IF(Sheet1!K235=TRUE,'Background Chem'!K235,"")</f>
        <v/>
      </c>
      <c r="L235" t="str">
        <f>IF(Sheet1!L235=TRUE,'Background Chem'!L235,"")</f>
        <v/>
      </c>
      <c r="M235" t="str">
        <f>IF(Sheet1!M235=TRUE,'Background Chem'!M235,"")</f>
        <v/>
      </c>
      <c r="N235" t="str">
        <f>IF(Sheet1!N235=TRUE,'Background Chem'!N235,"")</f>
        <v/>
      </c>
    </row>
    <row r="236" spans="4:14">
      <c r="D236" t="str">
        <f>IF(Sheet1!D236=TRUE,'Background Chem'!D236,"")</f>
        <v/>
      </c>
      <c r="E236" t="str">
        <f>IF(Sheet1!E236=TRUE,'Background Chem'!E236,"")</f>
        <v/>
      </c>
      <c r="F236" t="str">
        <f>IF(Sheet1!F236=TRUE,'Background Chem'!F236,"")</f>
        <v/>
      </c>
      <c r="G236" t="str">
        <f>IF(Sheet1!G236=TRUE,'Background Chem'!G236,"")</f>
        <v/>
      </c>
      <c r="H236" t="str">
        <f>IF(Sheet1!H236=TRUE,'Background Chem'!H236,"")</f>
        <v/>
      </c>
      <c r="I236" t="str">
        <f>IF(Sheet1!I236=TRUE,'Background Chem'!I236,"")</f>
        <v/>
      </c>
      <c r="J236" t="str">
        <f>IF(Sheet1!J236=TRUE,'Background Chem'!J236,"")</f>
        <v/>
      </c>
      <c r="K236" t="str">
        <f>IF(Sheet1!K236=TRUE,'Background Chem'!K236,"")</f>
        <v/>
      </c>
      <c r="L236" t="str">
        <f>IF(Sheet1!L236=TRUE,'Background Chem'!L236,"")</f>
        <v/>
      </c>
      <c r="M236" t="str">
        <f>IF(Sheet1!M236=TRUE,'Background Chem'!M236,"")</f>
        <v/>
      </c>
      <c r="N236" t="str">
        <f>IF(Sheet1!N236=TRUE,'Background Chem'!N236,"")</f>
        <v/>
      </c>
    </row>
    <row r="237" spans="4:14">
      <c r="D237" t="str">
        <f>IF(Sheet1!D237=TRUE,'Background Chem'!D237,"")</f>
        <v/>
      </c>
      <c r="E237" t="str">
        <f>IF(Sheet1!E237=TRUE,'Background Chem'!E237,"")</f>
        <v/>
      </c>
      <c r="F237" t="str">
        <f>IF(Sheet1!F237=TRUE,'Background Chem'!F237,"")</f>
        <v/>
      </c>
      <c r="G237" t="str">
        <f>IF(Sheet1!G237=TRUE,'Background Chem'!G237,"")</f>
        <v/>
      </c>
      <c r="H237" t="str">
        <f>IF(Sheet1!H237=TRUE,'Background Chem'!H237,"")</f>
        <v/>
      </c>
      <c r="I237" t="str">
        <f>IF(Sheet1!I237=TRUE,'Background Chem'!I237,"")</f>
        <v/>
      </c>
      <c r="J237" t="str">
        <f>IF(Sheet1!J237=TRUE,'Background Chem'!J237,"")</f>
        <v/>
      </c>
      <c r="K237" t="str">
        <f>IF(Sheet1!K237=TRUE,'Background Chem'!K237,"")</f>
        <v/>
      </c>
      <c r="L237" t="str">
        <f>IF(Sheet1!L237=TRUE,'Background Chem'!L237,"")</f>
        <v/>
      </c>
      <c r="M237" t="str">
        <f>IF(Sheet1!M237=TRUE,'Background Chem'!M237,"")</f>
        <v/>
      </c>
      <c r="N237" t="str">
        <f>IF(Sheet1!N237=TRUE,'Background Chem'!N237,"")</f>
        <v/>
      </c>
    </row>
    <row r="238" spans="4:14">
      <c r="D238" t="str">
        <f>IF(Sheet1!D238=TRUE,'Background Chem'!D238,"")</f>
        <v/>
      </c>
      <c r="E238" t="str">
        <f>IF(Sheet1!E238=TRUE,'Background Chem'!E238,"")</f>
        <v/>
      </c>
      <c r="F238" t="str">
        <f>IF(Sheet1!F238=TRUE,'Background Chem'!F238,"")</f>
        <v/>
      </c>
      <c r="G238" t="str">
        <f>IF(Sheet1!G238=TRUE,'Background Chem'!G238,"")</f>
        <v/>
      </c>
      <c r="H238" t="str">
        <f>IF(Sheet1!H238=TRUE,'Background Chem'!H238,"")</f>
        <v/>
      </c>
      <c r="I238" t="str">
        <f>IF(Sheet1!I238=TRUE,'Background Chem'!I238,"")</f>
        <v/>
      </c>
      <c r="J238" t="str">
        <f>IF(Sheet1!J238=TRUE,'Background Chem'!J238,"")</f>
        <v/>
      </c>
      <c r="K238" t="str">
        <f>IF(Sheet1!K238=TRUE,'Background Chem'!K238,"")</f>
        <v/>
      </c>
      <c r="L238" t="str">
        <f>IF(Sheet1!L238=TRUE,'Background Chem'!L238,"")</f>
        <v/>
      </c>
      <c r="M238" t="str">
        <f>IF(Sheet1!M238=TRUE,'Background Chem'!M238,"")</f>
        <v/>
      </c>
      <c r="N238" t="str">
        <f>IF(Sheet1!N238=TRUE,'Background Chem'!N238,"")</f>
        <v/>
      </c>
    </row>
    <row r="239" spans="4:14">
      <c r="D239" t="str">
        <f>IF(Sheet1!D239=TRUE,'Background Chem'!D239,"")</f>
        <v/>
      </c>
      <c r="E239" t="str">
        <f>IF(Sheet1!E239=TRUE,'Background Chem'!E239,"")</f>
        <v/>
      </c>
      <c r="F239" t="str">
        <f>IF(Sheet1!F239=TRUE,'Background Chem'!F239,"")</f>
        <v/>
      </c>
      <c r="G239" t="str">
        <f>IF(Sheet1!G239=TRUE,'Background Chem'!G239,"")</f>
        <v/>
      </c>
      <c r="H239" t="str">
        <f>IF(Sheet1!H239=TRUE,'Background Chem'!H239,"")</f>
        <v/>
      </c>
      <c r="I239" t="str">
        <f>IF(Sheet1!I239=TRUE,'Background Chem'!I239,"")</f>
        <v/>
      </c>
      <c r="J239" t="str">
        <f>IF(Sheet1!J239=TRUE,'Background Chem'!J239,"")</f>
        <v/>
      </c>
      <c r="K239" t="str">
        <f>IF(Sheet1!K239=TRUE,'Background Chem'!K239,"")</f>
        <v/>
      </c>
      <c r="L239" t="str">
        <f>IF(Sheet1!L239=TRUE,'Background Chem'!L239,"")</f>
        <v/>
      </c>
      <c r="M239" t="str">
        <f>IF(Sheet1!M239=TRUE,'Background Chem'!M239,"")</f>
        <v/>
      </c>
      <c r="N239" t="str">
        <f>IF(Sheet1!N239=TRUE,'Background Chem'!N239,"")</f>
        <v/>
      </c>
    </row>
    <row r="240" spans="4:14">
      <c r="D240" t="str">
        <f>IF(Sheet1!D240=TRUE,'Background Chem'!D240,"")</f>
        <v/>
      </c>
      <c r="E240" t="str">
        <f>IF(Sheet1!E240=TRUE,'Background Chem'!E240,"")</f>
        <v/>
      </c>
      <c r="F240" t="str">
        <f>IF(Sheet1!F240=TRUE,'Background Chem'!F240,"")</f>
        <v/>
      </c>
      <c r="G240" t="str">
        <f>IF(Sheet1!G240=TRUE,'Background Chem'!G240,"")</f>
        <v/>
      </c>
      <c r="H240" t="str">
        <f>IF(Sheet1!H240=TRUE,'Background Chem'!H240,"")</f>
        <v/>
      </c>
      <c r="I240" t="str">
        <f>IF(Sheet1!I240=TRUE,'Background Chem'!I240,"")</f>
        <v/>
      </c>
      <c r="J240" t="str">
        <f>IF(Sheet1!J240=TRUE,'Background Chem'!J240,"")</f>
        <v/>
      </c>
      <c r="K240" t="str">
        <f>IF(Sheet1!K240=TRUE,'Background Chem'!K240,"")</f>
        <v/>
      </c>
      <c r="L240" t="str">
        <f>IF(Sheet1!L240=TRUE,'Background Chem'!L240,"")</f>
        <v/>
      </c>
      <c r="M240" t="str">
        <f>IF(Sheet1!M240=TRUE,'Background Chem'!M240,"")</f>
        <v/>
      </c>
      <c r="N240" t="str">
        <f>IF(Sheet1!N240=TRUE,'Background Chem'!N240,"")</f>
        <v/>
      </c>
    </row>
    <row r="241" spans="4:14">
      <c r="D241" t="str">
        <f>IF(Sheet1!D241=TRUE,'Background Chem'!D241,"")</f>
        <v/>
      </c>
      <c r="E241" t="str">
        <f>IF(Sheet1!E241=TRUE,'Background Chem'!E241,"")</f>
        <v/>
      </c>
      <c r="F241" t="str">
        <f>IF(Sheet1!F241=TRUE,'Background Chem'!F241,"")</f>
        <v/>
      </c>
      <c r="G241" t="str">
        <f>IF(Sheet1!G241=TRUE,'Background Chem'!G241,"")</f>
        <v/>
      </c>
      <c r="H241" t="str">
        <f>IF(Sheet1!H241=TRUE,'Background Chem'!H241,"")</f>
        <v/>
      </c>
      <c r="I241" t="str">
        <f>IF(Sheet1!I241=TRUE,'Background Chem'!I241,"")</f>
        <v/>
      </c>
      <c r="J241" t="str">
        <f>IF(Sheet1!J241=TRUE,'Background Chem'!J241,"")</f>
        <v/>
      </c>
      <c r="K241" t="str">
        <f>IF(Sheet1!K241=TRUE,'Background Chem'!K241,"")</f>
        <v/>
      </c>
      <c r="L241" t="str">
        <f>IF(Sheet1!L241=TRUE,'Background Chem'!L241,"")</f>
        <v/>
      </c>
      <c r="M241" t="str">
        <f>IF(Sheet1!M241=TRUE,'Background Chem'!M241,"")</f>
        <v/>
      </c>
      <c r="N241" t="str">
        <f>IF(Sheet1!N241=TRUE,'Background Chem'!N241,"")</f>
        <v/>
      </c>
    </row>
    <row r="242" spans="4:14">
      <c r="D242" t="str">
        <f>IF(Sheet1!D242=TRUE,'Background Chem'!D242,"")</f>
        <v/>
      </c>
      <c r="E242" t="str">
        <f>IF(Sheet1!E242=TRUE,'Background Chem'!E242,"")</f>
        <v/>
      </c>
      <c r="F242" t="str">
        <f>IF(Sheet1!F242=TRUE,'Background Chem'!F242,"")</f>
        <v/>
      </c>
      <c r="G242" t="str">
        <f>IF(Sheet1!G242=TRUE,'Background Chem'!G242,"")</f>
        <v/>
      </c>
      <c r="H242" t="str">
        <f>IF(Sheet1!H242=TRUE,'Background Chem'!H242,"")</f>
        <v/>
      </c>
      <c r="I242" t="str">
        <f>IF(Sheet1!I242=TRUE,'Background Chem'!I242,"")</f>
        <v/>
      </c>
      <c r="J242" t="str">
        <f>IF(Sheet1!J242=TRUE,'Background Chem'!J242,"")</f>
        <v/>
      </c>
      <c r="K242" t="str">
        <f>IF(Sheet1!K242=TRUE,'Background Chem'!K242,"")</f>
        <v/>
      </c>
      <c r="L242" t="str">
        <f>IF(Sheet1!L242=TRUE,'Background Chem'!L242,"")</f>
        <v/>
      </c>
      <c r="M242" t="str">
        <f>IF(Sheet1!M242=TRUE,'Background Chem'!M242,"")</f>
        <v/>
      </c>
      <c r="N242" t="str">
        <f>IF(Sheet1!N242=TRUE,'Background Chem'!N242,"")</f>
        <v/>
      </c>
    </row>
    <row r="243" spans="4:14">
      <c r="D243" t="str">
        <f>IF(Sheet1!D243=TRUE,'Background Chem'!D243,"")</f>
        <v/>
      </c>
      <c r="E243" t="str">
        <f>IF(Sheet1!E243=TRUE,'Background Chem'!E243,"")</f>
        <v/>
      </c>
      <c r="F243" t="str">
        <f>IF(Sheet1!F243=TRUE,'Background Chem'!F243,"")</f>
        <v/>
      </c>
      <c r="G243" t="str">
        <f>IF(Sheet1!G243=TRUE,'Background Chem'!G243,"")</f>
        <v/>
      </c>
      <c r="H243" t="str">
        <f>IF(Sheet1!H243=TRUE,'Background Chem'!H243,"")</f>
        <v/>
      </c>
      <c r="I243" t="str">
        <f>IF(Sheet1!I243=TRUE,'Background Chem'!I243,"")</f>
        <v/>
      </c>
      <c r="J243" t="str">
        <f>IF(Sheet1!J243=TRUE,'Background Chem'!J243,"")</f>
        <v/>
      </c>
      <c r="K243" t="str">
        <f>IF(Sheet1!K243=TRUE,'Background Chem'!K243,"")</f>
        <v/>
      </c>
      <c r="L243" t="str">
        <f>IF(Sheet1!L243=TRUE,'Background Chem'!L243,"")</f>
        <v/>
      </c>
      <c r="M243" t="str">
        <f>IF(Sheet1!M243=TRUE,'Background Chem'!M243,"")</f>
        <v/>
      </c>
      <c r="N243" t="str">
        <f>IF(Sheet1!N243=TRUE,'Background Chem'!N243,"")</f>
        <v/>
      </c>
    </row>
    <row r="244" spans="4:14">
      <c r="D244" t="str">
        <f>IF(Sheet1!D244=TRUE,'Background Chem'!D244,"")</f>
        <v/>
      </c>
      <c r="E244" t="str">
        <f>IF(Sheet1!E244=TRUE,'Background Chem'!E244,"")</f>
        <v/>
      </c>
      <c r="F244" t="str">
        <f>IF(Sheet1!F244=TRUE,'Background Chem'!F244,"")</f>
        <v/>
      </c>
      <c r="G244" t="str">
        <f>IF(Sheet1!G244=TRUE,'Background Chem'!G244,"")</f>
        <v/>
      </c>
      <c r="H244" t="str">
        <f>IF(Sheet1!H244=TRUE,'Background Chem'!H244,"")</f>
        <v/>
      </c>
      <c r="I244" t="str">
        <f>IF(Sheet1!I244=TRUE,'Background Chem'!I244,"")</f>
        <v/>
      </c>
      <c r="J244" t="str">
        <f>IF(Sheet1!J244=TRUE,'Background Chem'!J244,"")</f>
        <v/>
      </c>
      <c r="K244" t="str">
        <f>IF(Sheet1!K244=TRUE,'Background Chem'!K244,"")</f>
        <v/>
      </c>
      <c r="L244" t="str">
        <f>IF(Sheet1!L244=TRUE,'Background Chem'!L244,"")</f>
        <v/>
      </c>
      <c r="M244" t="str">
        <f>IF(Sheet1!M244=TRUE,'Background Chem'!M244,"")</f>
        <v/>
      </c>
      <c r="N244" t="str">
        <f>IF(Sheet1!N244=TRUE,'Background Chem'!N244,"")</f>
        <v/>
      </c>
    </row>
    <row r="245" spans="4:14">
      <c r="D245" t="str">
        <f>IF(Sheet1!D245=TRUE,'Background Chem'!D245,"")</f>
        <v/>
      </c>
      <c r="E245" t="str">
        <f>IF(Sheet1!E245=TRUE,'Background Chem'!E245,"")</f>
        <v/>
      </c>
      <c r="F245" t="str">
        <f>IF(Sheet1!F245=TRUE,'Background Chem'!F245,"")</f>
        <v/>
      </c>
      <c r="G245" t="str">
        <f>IF(Sheet1!G245=TRUE,'Background Chem'!G245,"")</f>
        <v/>
      </c>
      <c r="H245" t="str">
        <f>IF(Sheet1!H245=TRUE,'Background Chem'!H245,"")</f>
        <v/>
      </c>
      <c r="I245" t="str">
        <f>IF(Sheet1!I245=TRUE,'Background Chem'!I245,"")</f>
        <v/>
      </c>
      <c r="J245" t="str">
        <f>IF(Sheet1!J245=TRUE,'Background Chem'!J245,"")</f>
        <v/>
      </c>
      <c r="K245" t="str">
        <f>IF(Sheet1!K245=TRUE,'Background Chem'!K245,"")</f>
        <v/>
      </c>
      <c r="L245" t="str">
        <f>IF(Sheet1!L245=TRUE,'Background Chem'!L245,"")</f>
        <v/>
      </c>
      <c r="M245" t="str">
        <f>IF(Sheet1!M245=TRUE,'Background Chem'!M245,"")</f>
        <v/>
      </c>
      <c r="N245" t="str">
        <f>IF(Sheet1!N245=TRUE,'Background Chem'!N245,"")</f>
        <v/>
      </c>
    </row>
    <row r="246" spans="4:14">
      <c r="D246" t="str">
        <f>IF(Sheet1!D246=TRUE,'Background Chem'!D246,"")</f>
        <v/>
      </c>
      <c r="E246" t="str">
        <f>IF(Sheet1!E246=TRUE,'Background Chem'!E246,"")</f>
        <v/>
      </c>
      <c r="F246" t="str">
        <f>IF(Sheet1!F246=TRUE,'Background Chem'!F246,"")</f>
        <v/>
      </c>
      <c r="G246" t="str">
        <f>IF(Sheet1!G246=TRUE,'Background Chem'!G246,"")</f>
        <v/>
      </c>
      <c r="H246" t="str">
        <f>IF(Sheet1!H246=TRUE,'Background Chem'!H246,"")</f>
        <v/>
      </c>
      <c r="I246" t="str">
        <f>IF(Sheet1!I246=TRUE,'Background Chem'!I246,"")</f>
        <v/>
      </c>
      <c r="J246" t="str">
        <f>IF(Sheet1!J246=TRUE,'Background Chem'!J246,"")</f>
        <v/>
      </c>
      <c r="K246" t="str">
        <f>IF(Sheet1!K246=TRUE,'Background Chem'!K246,"")</f>
        <v/>
      </c>
      <c r="L246" t="str">
        <f>IF(Sheet1!L246=TRUE,'Background Chem'!L246,"")</f>
        <v/>
      </c>
      <c r="M246" t="str">
        <f>IF(Sheet1!M246=TRUE,'Background Chem'!M246,"")</f>
        <v/>
      </c>
      <c r="N246" t="str">
        <f>IF(Sheet1!N246=TRUE,'Background Chem'!N246,"")</f>
        <v/>
      </c>
    </row>
    <row r="247" spans="4:14">
      <c r="D247" t="str">
        <f>IF(Sheet1!D247=TRUE,'Background Chem'!D247,"")</f>
        <v/>
      </c>
      <c r="E247" t="str">
        <f>IF(Sheet1!E247=TRUE,'Background Chem'!E247,"")</f>
        <v/>
      </c>
      <c r="F247" t="str">
        <f>IF(Sheet1!F247=TRUE,'Background Chem'!F247,"")</f>
        <v/>
      </c>
      <c r="G247" t="str">
        <f>IF(Sheet1!G247=TRUE,'Background Chem'!G247,"")</f>
        <v/>
      </c>
      <c r="H247" t="str">
        <f>IF(Sheet1!H247=TRUE,'Background Chem'!H247,"")</f>
        <v/>
      </c>
      <c r="I247" t="str">
        <f>IF(Sheet1!I247=TRUE,'Background Chem'!I247,"")</f>
        <v/>
      </c>
      <c r="J247" t="str">
        <f>IF(Sheet1!J247=TRUE,'Background Chem'!J247,"")</f>
        <v/>
      </c>
      <c r="K247" t="str">
        <f>IF(Sheet1!K247=TRUE,'Background Chem'!K247,"")</f>
        <v/>
      </c>
      <c r="L247" t="str">
        <f>IF(Sheet1!L247=TRUE,'Background Chem'!L247,"")</f>
        <v/>
      </c>
      <c r="M247" t="str">
        <f>IF(Sheet1!M247=TRUE,'Background Chem'!M247,"")</f>
        <v/>
      </c>
      <c r="N247" t="str">
        <f>IF(Sheet1!N247=TRUE,'Background Chem'!N247,"")</f>
        <v/>
      </c>
    </row>
    <row r="248" spans="4:14">
      <c r="D248" t="str">
        <f>IF(Sheet1!D248=TRUE,'Background Chem'!D248,"")</f>
        <v/>
      </c>
      <c r="E248" t="str">
        <f>IF(Sheet1!E248=TRUE,'Background Chem'!E248,"")</f>
        <v/>
      </c>
      <c r="F248" t="str">
        <f>IF(Sheet1!F248=TRUE,'Background Chem'!F248,"")</f>
        <v/>
      </c>
      <c r="G248" t="str">
        <f>IF(Sheet1!G248=TRUE,'Background Chem'!G248,"")</f>
        <v/>
      </c>
      <c r="H248" t="str">
        <f>IF(Sheet1!H248=TRUE,'Background Chem'!H248,"")</f>
        <v/>
      </c>
      <c r="I248" t="str">
        <f>IF(Sheet1!I248=TRUE,'Background Chem'!I248,"")</f>
        <v/>
      </c>
      <c r="J248" t="str">
        <f>IF(Sheet1!J248=TRUE,'Background Chem'!J248,"")</f>
        <v/>
      </c>
      <c r="K248" t="str">
        <f>IF(Sheet1!K248=TRUE,'Background Chem'!K248,"")</f>
        <v/>
      </c>
      <c r="L248" t="str">
        <f>IF(Sheet1!L248=TRUE,'Background Chem'!L248,"")</f>
        <v/>
      </c>
      <c r="M248" t="str">
        <f>IF(Sheet1!M248=TRUE,'Background Chem'!M248,"")</f>
        <v/>
      </c>
      <c r="N248" t="str">
        <f>IF(Sheet1!N248=TRUE,'Background Chem'!N248,"")</f>
        <v/>
      </c>
    </row>
    <row r="249" spans="4:14">
      <c r="D249" t="str">
        <f>IF(Sheet1!D249=TRUE,'Background Chem'!D249,"")</f>
        <v/>
      </c>
      <c r="E249" t="str">
        <f>IF(Sheet1!E249=TRUE,'Background Chem'!E249,"")</f>
        <v/>
      </c>
      <c r="F249" t="str">
        <f>IF(Sheet1!F249=TRUE,'Background Chem'!F249,"")</f>
        <v/>
      </c>
      <c r="G249" t="str">
        <f>IF(Sheet1!G249=TRUE,'Background Chem'!G249,"")</f>
        <v/>
      </c>
      <c r="H249" t="str">
        <f>IF(Sheet1!H249=TRUE,'Background Chem'!H249,"")</f>
        <v/>
      </c>
      <c r="I249" t="str">
        <f>IF(Sheet1!I249=TRUE,'Background Chem'!I249,"")</f>
        <v/>
      </c>
      <c r="J249" t="str">
        <f>IF(Sheet1!J249=TRUE,'Background Chem'!J249,"")</f>
        <v/>
      </c>
      <c r="K249" t="str">
        <f>IF(Sheet1!K249=TRUE,'Background Chem'!K249,"")</f>
        <v/>
      </c>
      <c r="L249" t="str">
        <f>IF(Sheet1!L249=TRUE,'Background Chem'!L249,"")</f>
        <v/>
      </c>
      <c r="M249" t="str">
        <f>IF(Sheet1!M249=TRUE,'Background Chem'!M249,"")</f>
        <v/>
      </c>
      <c r="N249" t="str">
        <f>IF(Sheet1!N249=TRUE,'Background Chem'!N249,"")</f>
        <v/>
      </c>
    </row>
    <row r="250" spans="4:14">
      <c r="D250" t="str">
        <f>IF(Sheet1!D250=TRUE,'Background Chem'!D250,"")</f>
        <v/>
      </c>
      <c r="E250" t="str">
        <f>IF(Sheet1!E250=TRUE,'Background Chem'!E250,"")</f>
        <v/>
      </c>
      <c r="F250" t="str">
        <f>IF(Sheet1!F250=TRUE,'Background Chem'!F250,"")</f>
        <v/>
      </c>
      <c r="G250" t="str">
        <f>IF(Sheet1!G250=TRUE,'Background Chem'!G250,"")</f>
        <v/>
      </c>
      <c r="H250" t="str">
        <f>IF(Sheet1!H250=TRUE,'Background Chem'!H250,"")</f>
        <v/>
      </c>
      <c r="I250" t="str">
        <f>IF(Sheet1!I250=TRUE,'Background Chem'!I250,"")</f>
        <v/>
      </c>
      <c r="J250" t="str">
        <f>IF(Sheet1!J250=TRUE,'Background Chem'!J250,"")</f>
        <v/>
      </c>
      <c r="K250" t="str">
        <f>IF(Sheet1!K250=TRUE,'Background Chem'!K250,"")</f>
        <v/>
      </c>
      <c r="L250" t="str">
        <f>IF(Sheet1!L250=TRUE,'Background Chem'!L250,"")</f>
        <v/>
      </c>
      <c r="M250" t="str">
        <f>IF(Sheet1!M250=TRUE,'Background Chem'!M250,"")</f>
        <v/>
      </c>
      <c r="N250" t="str">
        <f>IF(Sheet1!N250=TRUE,'Background Chem'!N250,"")</f>
        <v/>
      </c>
    </row>
    <row r="251" spans="4:14">
      <c r="D251" t="str">
        <f>IF(Sheet1!D251=TRUE,'Background Chem'!D251,"")</f>
        <v/>
      </c>
      <c r="E251" t="str">
        <f>IF(Sheet1!E251=TRUE,'Background Chem'!E251,"")</f>
        <v>&lt; 0.00067</v>
      </c>
      <c r="F251" t="str">
        <f>IF(Sheet1!F251=TRUE,'Background Chem'!F251,"")</f>
        <v/>
      </c>
      <c r="G251" t="str">
        <f>IF(Sheet1!G251=TRUE,'Background Chem'!G251,"")</f>
        <v/>
      </c>
      <c r="H251" t="str">
        <f>IF(Sheet1!H251=TRUE,'Background Chem'!H251,"")</f>
        <v/>
      </c>
      <c r="I251" t="str">
        <f>IF(Sheet1!I251=TRUE,'Background Chem'!I251,"")</f>
        <v/>
      </c>
      <c r="J251" t="str">
        <f>IF(Sheet1!J251=TRUE,'Background Chem'!J251,"")</f>
        <v/>
      </c>
      <c r="K251" t="str">
        <f>IF(Sheet1!K251=TRUE,'Background Chem'!K251,"")</f>
        <v>&lt; 0.0004</v>
      </c>
      <c r="L251" t="str">
        <f>IF(Sheet1!L251=TRUE,'Background Chem'!L251,"")</f>
        <v/>
      </c>
      <c r="M251" t="str">
        <f>IF(Sheet1!M251=TRUE,'Background Chem'!M251,"")</f>
        <v/>
      </c>
      <c r="N251" t="str">
        <f>IF(Sheet1!N251=TRUE,'Background Chem'!N251,"")</f>
        <v/>
      </c>
    </row>
    <row r="252" spans="4:14">
      <c r="D252" t="str">
        <f>IF(Sheet1!D252=TRUE,'Background Chem'!D252,"")</f>
        <v/>
      </c>
      <c r="E252" t="str">
        <f>IF(Sheet1!E252=TRUE,'Background Chem'!E252,"")</f>
        <v>&lt; 0.00102</v>
      </c>
      <c r="F252" t="str">
        <f>IF(Sheet1!F252=TRUE,'Background Chem'!F252,"")</f>
        <v>&lt; 0.00066</v>
      </c>
      <c r="G252" t="str">
        <f>IF(Sheet1!G252=TRUE,'Background Chem'!G252,"")</f>
        <v/>
      </c>
      <c r="H252" t="str">
        <f>IF(Sheet1!H252=TRUE,'Background Chem'!H252,"")</f>
        <v/>
      </c>
      <c r="I252" t="str">
        <f>IF(Sheet1!I252=TRUE,'Background Chem'!I252,"")</f>
        <v>&lt; 0.00043</v>
      </c>
      <c r="J252" t="str">
        <f>IF(Sheet1!J252=TRUE,'Background Chem'!J252,"")</f>
        <v/>
      </c>
      <c r="K252" t="str">
        <f>IF(Sheet1!K252=TRUE,'Background Chem'!K252,"")</f>
        <v/>
      </c>
      <c r="L252" t="str">
        <f>IF(Sheet1!L252=TRUE,'Background Chem'!L252,"")</f>
        <v/>
      </c>
      <c r="M252" t="str">
        <f>IF(Sheet1!M252=TRUE,'Background Chem'!M252,"")</f>
        <v/>
      </c>
      <c r="N252" t="str">
        <f>IF(Sheet1!N252=TRUE,'Background Chem'!N252,"")</f>
        <v/>
      </c>
    </row>
    <row r="253" spans="4:14">
      <c r="D253" t="str">
        <f>IF(Sheet1!D253=TRUE,'Background Chem'!D253,"")</f>
        <v/>
      </c>
      <c r="E253" t="str">
        <f>IF(Sheet1!E253=TRUE,'Background Chem'!E253,"")</f>
        <v/>
      </c>
      <c r="F253" t="str">
        <f>IF(Sheet1!F253=TRUE,'Background Chem'!F253,"")</f>
        <v/>
      </c>
      <c r="G253" t="str">
        <f>IF(Sheet1!G253=TRUE,'Background Chem'!G253,"")</f>
        <v>&lt; 0.00071</v>
      </c>
      <c r="H253" t="str">
        <f>IF(Sheet1!H253=TRUE,'Background Chem'!H253,"")</f>
        <v/>
      </c>
      <c r="I253" t="str">
        <f>IF(Sheet1!I253=TRUE,'Background Chem'!I253,"")</f>
        <v>&lt; 0.00025</v>
      </c>
      <c r="J253" t="str">
        <f>IF(Sheet1!J253=TRUE,'Background Chem'!J253,"")</f>
        <v>&lt; 0.00032</v>
      </c>
      <c r="K253" t="str">
        <f>IF(Sheet1!K253=TRUE,'Background Chem'!K253,"")</f>
        <v/>
      </c>
      <c r="L253" t="str">
        <f>IF(Sheet1!L253=TRUE,'Background Chem'!L253,"")</f>
        <v/>
      </c>
      <c r="M253" t="str">
        <f>IF(Sheet1!M253=TRUE,'Background Chem'!M253,"")</f>
        <v/>
      </c>
      <c r="N253" t="str">
        <f>IF(Sheet1!N253=TRUE,'Background Chem'!N253,"")</f>
        <v/>
      </c>
    </row>
    <row r="254" spans="4:14">
      <c r="D254" t="str">
        <f>IF(Sheet1!D254=TRUE,'Background Chem'!D254,"")</f>
        <v>&lt; 0.00045</v>
      </c>
      <c r="E254" t="str">
        <f>IF(Sheet1!E254=TRUE,'Background Chem'!E254,"")</f>
        <v/>
      </c>
      <c r="F254" t="str">
        <f>IF(Sheet1!F254=TRUE,'Background Chem'!F254,"")</f>
        <v>&lt; 0.00074</v>
      </c>
      <c r="G254" t="str">
        <f>IF(Sheet1!G254=TRUE,'Background Chem'!G254,"")</f>
        <v>&lt; 0.0004</v>
      </c>
      <c r="H254" t="str">
        <f>IF(Sheet1!H254=TRUE,'Background Chem'!H254,"")</f>
        <v/>
      </c>
      <c r="I254" t="str">
        <f>IF(Sheet1!I254=TRUE,'Background Chem'!I254,"")</f>
        <v>&lt; 0.00043</v>
      </c>
      <c r="J254" t="str">
        <f>IF(Sheet1!J254=TRUE,'Background Chem'!J254,"")</f>
        <v>&lt; 0.00036</v>
      </c>
      <c r="K254" t="str">
        <f>IF(Sheet1!K254=TRUE,'Background Chem'!K254,"")</f>
        <v/>
      </c>
      <c r="L254" t="str">
        <f>IF(Sheet1!L254=TRUE,'Background Chem'!L254,"")</f>
        <v/>
      </c>
      <c r="M254" t="str">
        <f>IF(Sheet1!M254=TRUE,'Background Chem'!M254,"")</f>
        <v>&lt; 0.00056</v>
      </c>
      <c r="N254" t="str">
        <f>IF(Sheet1!N254=TRUE,'Background Chem'!N254,"")</f>
        <v/>
      </c>
    </row>
    <row r="255" spans="4:14">
      <c r="D255" t="str">
        <f>IF(Sheet1!D255=TRUE,'Background Chem'!D255,"")</f>
        <v/>
      </c>
      <c r="E255" t="str">
        <f>IF(Sheet1!E255=TRUE,'Background Chem'!E255,"")</f>
        <v>&lt; 0.00072</v>
      </c>
      <c r="F255" t="str">
        <f>IF(Sheet1!F255=TRUE,'Background Chem'!F255,"")</f>
        <v>&lt; 0.00073</v>
      </c>
      <c r="G255" t="str">
        <f>IF(Sheet1!G255=TRUE,'Background Chem'!G255,"")</f>
        <v/>
      </c>
      <c r="H255" t="str">
        <f>IF(Sheet1!H255=TRUE,'Background Chem'!H255,"")</f>
        <v/>
      </c>
      <c r="I255" t="str">
        <f>IF(Sheet1!I255=TRUE,'Background Chem'!I255,"")</f>
        <v/>
      </c>
      <c r="J255" t="str">
        <f>IF(Sheet1!J255=TRUE,'Background Chem'!J255,"")</f>
        <v>&lt; 0.00052</v>
      </c>
      <c r="K255" t="str">
        <f>IF(Sheet1!K255=TRUE,'Background Chem'!K255,"")</f>
        <v/>
      </c>
      <c r="L255" t="str">
        <f>IF(Sheet1!L255=TRUE,'Background Chem'!L255,"")</f>
        <v/>
      </c>
      <c r="M255" t="str">
        <f>IF(Sheet1!M255=TRUE,'Background Chem'!M255,"")</f>
        <v/>
      </c>
      <c r="N255" t="str">
        <f>IF(Sheet1!N255=TRUE,'Background Chem'!N255,"")</f>
        <v/>
      </c>
    </row>
    <row r="256" spans="4:14">
      <c r="D256" t="str">
        <f>IF(Sheet1!D256=TRUE,'Background Chem'!D256,"")</f>
        <v>&lt; 0.00068</v>
      </c>
      <c r="E256" t="str">
        <f>IF(Sheet1!E256=TRUE,'Background Chem'!E256,"")</f>
        <v>&lt; 0.00061</v>
      </c>
      <c r="F256" t="str">
        <f>IF(Sheet1!F256=TRUE,'Background Chem'!F256,"")</f>
        <v/>
      </c>
      <c r="G256" t="str">
        <f>IF(Sheet1!G256=TRUE,'Background Chem'!G256,"")</f>
        <v/>
      </c>
      <c r="H256" t="str">
        <f>IF(Sheet1!H256=TRUE,'Background Chem'!H256,"")</f>
        <v/>
      </c>
      <c r="I256" t="str">
        <f>IF(Sheet1!I256=TRUE,'Background Chem'!I256,"")</f>
        <v/>
      </c>
      <c r="J256" t="str">
        <f>IF(Sheet1!J256=TRUE,'Background Chem'!J256,"")</f>
        <v>&lt; 0.00044</v>
      </c>
      <c r="K256" t="str">
        <f>IF(Sheet1!K256=TRUE,'Background Chem'!K256,"")</f>
        <v>&lt; 0.00047</v>
      </c>
      <c r="L256" t="str">
        <f>IF(Sheet1!L256=TRUE,'Background Chem'!L256,"")</f>
        <v>&lt; 0.00055</v>
      </c>
      <c r="M256" t="str">
        <f>IF(Sheet1!M256=TRUE,'Background Chem'!M256,"")</f>
        <v>&lt; 0.00062</v>
      </c>
      <c r="N256" t="str">
        <f>IF(Sheet1!N256=TRUE,'Background Chem'!N256,"")</f>
        <v/>
      </c>
    </row>
    <row r="257" spans="4:14">
      <c r="D257" t="str">
        <f>IF(Sheet1!D257=TRUE,'Background Chem'!D257,"")</f>
        <v/>
      </c>
      <c r="E257" t="str">
        <f>IF(Sheet1!E257=TRUE,'Background Chem'!E257,"")</f>
        <v/>
      </c>
      <c r="F257" t="str">
        <f>IF(Sheet1!F257=TRUE,'Background Chem'!F257,"")</f>
        <v/>
      </c>
      <c r="G257" t="str">
        <f>IF(Sheet1!G257=TRUE,'Background Chem'!G257,"")</f>
        <v>&lt; 0.00055</v>
      </c>
      <c r="H257" t="str">
        <f>IF(Sheet1!H257=TRUE,'Background Chem'!H257,"")</f>
        <v>&lt; 0.0006</v>
      </c>
      <c r="I257" t="str">
        <f>IF(Sheet1!I257=TRUE,'Background Chem'!I257,"")</f>
        <v>&lt; 0.00068</v>
      </c>
      <c r="J257" t="str">
        <f>IF(Sheet1!J257=TRUE,'Background Chem'!J257,"")</f>
        <v>&lt; 0.00081</v>
      </c>
      <c r="K257" t="str">
        <f>IF(Sheet1!K257=TRUE,'Background Chem'!K257,"")</f>
        <v>&lt; 0.00085</v>
      </c>
      <c r="L257" t="str">
        <f>IF(Sheet1!L257=TRUE,'Background Chem'!L257,"")</f>
        <v/>
      </c>
      <c r="M257" t="str">
        <f>IF(Sheet1!M257=TRUE,'Background Chem'!M257,"")</f>
        <v>&lt; 0.00063</v>
      </c>
      <c r="N257" t="str">
        <f>IF(Sheet1!N257=TRUE,'Background Chem'!N257,"")</f>
        <v/>
      </c>
    </row>
    <row r="258" spans="4:14">
      <c r="D258" t="str">
        <f>IF(Sheet1!D258=TRUE,'Background Chem'!D258,"")</f>
        <v>&lt; 0.00064</v>
      </c>
      <c r="E258" t="str">
        <f>IF(Sheet1!E258=TRUE,'Background Chem'!E258,"")</f>
        <v/>
      </c>
      <c r="F258" t="str">
        <f>IF(Sheet1!F258=TRUE,'Background Chem'!F258,"")</f>
        <v/>
      </c>
      <c r="G258" t="str">
        <f>IF(Sheet1!G258=TRUE,'Background Chem'!G258,"")</f>
        <v/>
      </c>
      <c r="H258" t="str">
        <f>IF(Sheet1!H258=TRUE,'Background Chem'!H258,"")</f>
        <v>&lt; 0.00094</v>
      </c>
      <c r="I258" t="str">
        <f>IF(Sheet1!I258=TRUE,'Background Chem'!I258,"")</f>
        <v>&lt; 0.00081</v>
      </c>
      <c r="J258" t="str">
        <f>IF(Sheet1!J258=TRUE,'Background Chem'!J258,"")</f>
        <v>&lt; 0.00065</v>
      </c>
      <c r="K258" t="str">
        <f>IF(Sheet1!K258=TRUE,'Background Chem'!K258,"")</f>
        <v>&lt; 0.00062</v>
      </c>
      <c r="L258" t="str">
        <f>IF(Sheet1!L258=TRUE,'Background Chem'!L258,"")</f>
        <v>&lt; 0.00051</v>
      </c>
      <c r="M258" t="str">
        <f>IF(Sheet1!M258=TRUE,'Background Chem'!M258,"")</f>
        <v>&lt; 0.00042</v>
      </c>
      <c r="N258" t="str">
        <f>IF(Sheet1!N258=TRUE,'Background Chem'!N258,"")</f>
        <v/>
      </c>
    </row>
    <row r="259" spans="4:14">
      <c r="D259" t="str">
        <f>IF(Sheet1!D259=TRUE,'Background Chem'!D259,"")</f>
        <v/>
      </c>
      <c r="E259" t="str">
        <f>IF(Sheet1!E259=TRUE,'Background Chem'!E259,"")</f>
        <v/>
      </c>
      <c r="F259" t="str">
        <f>IF(Sheet1!F259=TRUE,'Background Chem'!F259,"")</f>
        <v>&lt; 0.00079</v>
      </c>
      <c r="G259" t="str">
        <f>IF(Sheet1!G259=TRUE,'Background Chem'!G259,"")</f>
        <v/>
      </c>
      <c r="H259" t="str">
        <f>IF(Sheet1!H259=TRUE,'Background Chem'!H259,"")</f>
        <v>&lt; 0.00069</v>
      </c>
      <c r="I259" t="str">
        <f>IF(Sheet1!I259=TRUE,'Background Chem'!I259,"")</f>
        <v>&lt; 0.00051</v>
      </c>
      <c r="J259" t="str">
        <f>IF(Sheet1!J259=TRUE,'Background Chem'!J259,"")</f>
        <v/>
      </c>
      <c r="K259" t="str">
        <f>IF(Sheet1!K259=TRUE,'Background Chem'!K259,"")</f>
        <v/>
      </c>
      <c r="L259" t="str">
        <f>IF(Sheet1!L259=TRUE,'Background Chem'!L259,"")</f>
        <v/>
      </c>
      <c r="M259" t="str">
        <f>IF(Sheet1!M259=TRUE,'Background Chem'!M259,"")</f>
        <v>&lt; 0.00056</v>
      </c>
      <c r="N259" t="str">
        <f>IF(Sheet1!N259=TRUE,'Background Chem'!N259,"")</f>
        <v/>
      </c>
    </row>
    <row r="260" spans="4:14">
      <c r="D260" t="str">
        <f>IF(Sheet1!D260=TRUE,'Background Chem'!D260,"")</f>
        <v>&lt; 0.00072</v>
      </c>
      <c r="E260" t="str">
        <f>IF(Sheet1!E260=TRUE,'Background Chem'!E260,"")</f>
        <v/>
      </c>
      <c r="F260" t="str">
        <f>IF(Sheet1!F260=TRUE,'Background Chem'!F260,"")</f>
        <v>&lt; 0.00075</v>
      </c>
      <c r="G260" t="str">
        <f>IF(Sheet1!G260=TRUE,'Background Chem'!G260,"")</f>
        <v>&lt; 0.00055</v>
      </c>
      <c r="H260" t="str">
        <f>IF(Sheet1!H260=TRUE,'Background Chem'!H260,"")</f>
        <v/>
      </c>
      <c r="I260" t="str">
        <f>IF(Sheet1!I260=TRUE,'Background Chem'!I260,"")</f>
        <v/>
      </c>
      <c r="J260" t="str">
        <f>IF(Sheet1!J260=TRUE,'Background Chem'!J260,"")</f>
        <v>&lt; 0.00046</v>
      </c>
      <c r="K260" t="str">
        <f>IF(Sheet1!K260=TRUE,'Background Chem'!K260,"")</f>
        <v>&lt; 0.0006</v>
      </c>
      <c r="L260" t="str">
        <f>IF(Sheet1!L260=TRUE,'Background Chem'!L260,"")</f>
        <v>&lt; 0.00055</v>
      </c>
      <c r="M260" t="str">
        <f>IF(Sheet1!M260=TRUE,'Background Chem'!M260,"")</f>
        <v>&lt; 0.00073</v>
      </c>
      <c r="N260" t="str">
        <f>IF(Sheet1!N260=TRUE,'Background Chem'!N260,"")</f>
        <v/>
      </c>
    </row>
    <row r="261" spans="4:14">
      <c r="D261" t="str">
        <f>IF(Sheet1!D261=TRUE,'Background Chem'!D261,"")</f>
        <v>&lt; 0.00059</v>
      </c>
      <c r="E261" t="str">
        <f>IF(Sheet1!E261=TRUE,'Background Chem'!E261,"")</f>
        <v>&lt; 0.00044</v>
      </c>
      <c r="F261" t="str">
        <f>IF(Sheet1!F261=TRUE,'Background Chem'!F261,"")</f>
        <v/>
      </c>
      <c r="G261" t="str">
        <f>IF(Sheet1!G261=TRUE,'Background Chem'!G261,"")</f>
        <v>&lt; 0.0004</v>
      </c>
      <c r="H261" t="str">
        <f>IF(Sheet1!H261=TRUE,'Background Chem'!H261,"")</f>
        <v>&lt; 0.00038</v>
      </c>
      <c r="I261" t="str">
        <f>IF(Sheet1!I261=TRUE,'Background Chem'!I261,"")</f>
        <v>&lt; 0.00056</v>
      </c>
      <c r="J261" t="str">
        <f>IF(Sheet1!J261=TRUE,'Background Chem'!J261,"")</f>
        <v/>
      </c>
      <c r="K261" t="str">
        <f>IF(Sheet1!K261=TRUE,'Background Chem'!K261,"")</f>
        <v>&lt; 0.00072</v>
      </c>
      <c r="L261" t="str">
        <f>IF(Sheet1!L261=TRUE,'Background Chem'!L261,"")</f>
        <v>&lt; 0.00077</v>
      </c>
      <c r="M261" t="str">
        <f>IF(Sheet1!M261=TRUE,'Background Chem'!M261,"")</f>
        <v/>
      </c>
      <c r="N261" t="str">
        <f>IF(Sheet1!N261=TRUE,'Background Chem'!N261,"")</f>
        <v/>
      </c>
    </row>
    <row r="262" spans="4:14">
      <c r="D262" t="str">
        <f>IF(Sheet1!D262=TRUE,'Background Chem'!D262,"")</f>
        <v/>
      </c>
      <c r="E262" t="str">
        <f>IF(Sheet1!E262=TRUE,'Background Chem'!E262,"")</f>
        <v/>
      </c>
      <c r="F262" t="str">
        <f>IF(Sheet1!F262=TRUE,'Background Chem'!F262,"")</f>
        <v/>
      </c>
      <c r="G262" t="str">
        <f>IF(Sheet1!G262=TRUE,'Background Chem'!G262,"")</f>
        <v/>
      </c>
      <c r="H262" t="str">
        <f>IF(Sheet1!H262=TRUE,'Background Chem'!H262,"")</f>
        <v/>
      </c>
      <c r="I262" t="str">
        <f>IF(Sheet1!I262=TRUE,'Background Chem'!I262,"")</f>
        <v>&lt; 0.00092</v>
      </c>
      <c r="J262" t="str">
        <f>IF(Sheet1!J262=TRUE,'Background Chem'!J262,"")</f>
        <v/>
      </c>
      <c r="K262" t="str">
        <f>IF(Sheet1!K262=TRUE,'Background Chem'!K262,"")</f>
        <v>&lt; 0.0008</v>
      </c>
      <c r="L262" t="str">
        <f>IF(Sheet1!L262=TRUE,'Background Chem'!L262,"")</f>
        <v>&lt; 0.00052</v>
      </c>
      <c r="M262" t="str">
        <f>IF(Sheet1!M262=TRUE,'Background Chem'!M262,"")</f>
        <v>&lt; 0.00062</v>
      </c>
      <c r="N262" t="str">
        <f>IF(Sheet1!N262=TRUE,'Background Chem'!N262,"")</f>
        <v/>
      </c>
    </row>
    <row r="263" spans="4:14">
      <c r="D263" t="str">
        <f>IF(Sheet1!D263=TRUE,'Background Chem'!D263,"")</f>
        <v/>
      </c>
      <c r="E263" t="str">
        <f>IF(Sheet1!E263=TRUE,'Background Chem'!E263,"")</f>
        <v/>
      </c>
      <c r="F263" t="str">
        <f>IF(Sheet1!F263=TRUE,'Background Chem'!F263,"")</f>
        <v/>
      </c>
      <c r="G263" t="str">
        <f>IF(Sheet1!G263=TRUE,'Background Chem'!G263,"")</f>
        <v>&lt; 0.00042</v>
      </c>
      <c r="H263" t="str">
        <f>IF(Sheet1!H263=TRUE,'Background Chem'!H263,"")</f>
        <v/>
      </c>
      <c r="I263" t="str">
        <f>IF(Sheet1!I263=TRUE,'Background Chem'!I263,"")</f>
        <v>&lt; 0.0004</v>
      </c>
      <c r="J263" t="str">
        <f>IF(Sheet1!J263=TRUE,'Background Chem'!J263,"")</f>
        <v>&lt; 0.00049</v>
      </c>
      <c r="K263" t="str">
        <f>IF(Sheet1!K263=TRUE,'Background Chem'!K263,"")</f>
        <v/>
      </c>
      <c r="L263" t="str">
        <f>IF(Sheet1!L263=TRUE,'Background Chem'!L263,"")</f>
        <v/>
      </c>
      <c r="M263" t="str">
        <f>IF(Sheet1!M263=TRUE,'Background Chem'!M263,"")</f>
        <v/>
      </c>
      <c r="N263" t="str">
        <f>IF(Sheet1!N263=TRUE,'Background Chem'!N263,"")</f>
        <v/>
      </c>
    </row>
    <row r="264" spans="4:14">
      <c r="D264" t="str">
        <f>IF(Sheet1!D264=TRUE,'Background Chem'!D264,"")</f>
        <v/>
      </c>
      <c r="E264" t="str">
        <f>IF(Sheet1!E264=TRUE,'Background Chem'!E264,"")</f>
        <v/>
      </c>
      <c r="F264" t="str">
        <f>IF(Sheet1!F264=TRUE,'Background Chem'!F264,"")</f>
        <v>&lt; 0.00046</v>
      </c>
      <c r="G264" t="str">
        <f>IF(Sheet1!G264=TRUE,'Background Chem'!G264,"")</f>
        <v>&lt; 0.00062</v>
      </c>
      <c r="H264" t="str">
        <f>IF(Sheet1!H264=TRUE,'Background Chem'!H264,"")</f>
        <v>&lt; 0.00072</v>
      </c>
      <c r="I264" t="str">
        <f>IF(Sheet1!I264=TRUE,'Background Chem'!I264,"")</f>
        <v>&lt; 0.00065</v>
      </c>
      <c r="J264" t="str">
        <f>IF(Sheet1!J264=TRUE,'Background Chem'!J264,"")</f>
        <v>&lt; 0.00066</v>
      </c>
      <c r="K264" t="str">
        <f>IF(Sheet1!K264=TRUE,'Background Chem'!K264,"")</f>
        <v>&lt; 0.00064</v>
      </c>
      <c r="L264" t="str">
        <f>IF(Sheet1!L264=TRUE,'Background Chem'!L264,"")</f>
        <v>&lt; 0.00051</v>
      </c>
      <c r="M264" t="str">
        <f>IF(Sheet1!M264=TRUE,'Background Chem'!M264,"")</f>
        <v/>
      </c>
      <c r="N264" t="str">
        <f>IF(Sheet1!N264=TRUE,'Background Chem'!N264,"")</f>
        <v/>
      </c>
    </row>
    <row r="265" spans="4:14">
      <c r="D265" t="str">
        <f>IF(Sheet1!D265=TRUE,'Background Chem'!D265,"")</f>
        <v/>
      </c>
      <c r="E265" t="str">
        <f>IF(Sheet1!E265=TRUE,'Background Chem'!E265,"")</f>
        <v/>
      </c>
      <c r="F265" t="str">
        <f>IF(Sheet1!F265=TRUE,'Background Chem'!F265,"")</f>
        <v>&lt; 0.00088</v>
      </c>
      <c r="G265" t="str">
        <f>IF(Sheet1!G265=TRUE,'Background Chem'!G265,"")</f>
        <v>&lt; 0.0008</v>
      </c>
      <c r="H265" t="str">
        <f>IF(Sheet1!H265=TRUE,'Background Chem'!H265,"")</f>
        <v>&lt; 0.00083</v>
      </c>
      <c r="I265" t="str">
        <f>IF(Sheet1!I265=TRUE,'Background Chem'!I265,"")</f>
        <v/>
      </c>
      <c r="J265" t="str">
        <f>IF(Sheet1!J265=TRUE,'Background Chem'!J265,"")</f>
        <v>&lt; 0.00048</v>
      </c>
      <c r="K265" t="str">
        <f>IF(Sheet1!K265=TRUE,'Background Chem'!K265,"")</f>
        <v/>
      </c>
      <c r="L265" t="str">
        <f>IF(Sheet1!L265=TRUE,'Background Chem'!L265,"")</f>
        <v/>
      </c>
      <c r="M265" t="str">
        <f>IF(Sheet1!M265=TRUE,'Background Chem'!M265,"")</f>
        <v/>
      </c>
      <c r="N265" t="str">
        <f>IF(Sheet1!N265=TRUE,'Background Chem'!N265,"")</f>
        <v/>
      </c>
    </row>
    <row r="266" spans="4:14">
      <c r="D266" t="str">
        <f>IF(Sheet1!D266=TRUE,'Background Chem'!D266,"")</f>
        <v/>
      </c>
      <c r="E266" t="str">
        <f>IF(Sheet1!E266=TRUE,'Background Chem'!E266,"")</f>
        <v/>
      </c>
      <c r="F266" t="str">
        <f>IF(Sheet1!F266=TRUE,'Background Chem'!F266,"")</f>
        <v>&lt; 0.00081</v>
      </c>
      <c r="G266" t="str">
        <f>IF(Sheet1!G266=TRUE,'Background Chem'!G266,"")</f>
        <v/>
      </c>
      <c r="H266" t="str">
        <f>IF(Sheet1!H266=TRUE,'Background Chem'!H266,"")</f>
        <v>&lt; 0.00078</v>
      </c>
      <c r="I266" t="str">
        <f>IF(Sheet1!I266=TRUE,'Background Chem'!I266,"")</f>
        <v>&lt; 0.00057</v>
      </c>
      <c r="J266" t="str">
        <f>IF(Sheet1!J266=TRUE,'Background Chem'!J266,"")</f>
        <v>&lt; 0.00039</v>
      </c>
      <c r="K266" t="str">
        <f>IF(Sheet1!K266=TRUE,'Background Chem'!K266,"")</f>
        <v>&lt; 0.00036</v>
      </c>
      <c r="L266" t="str">
        <f>IF(Sheet1!L266=TRUE,'Background Chem'!L266,"")</f>
        <v/>
      </c>
      <c r="M266" t="str">
        <f>IF(Sheet1!M266=TRUE,'Background Chem'!M266,"")</f>
        <v>&lt; 0.00039</v>
      </c>
      <c r="N266" t="str">
        <f>IF(Sheet1!N266=TRUE,'Background Chem'!N266,"")</f>
        <v/>
      </c>
    </row>
    <row r="267" spans="4:14">
      <c r="D267" t="str">
        <f>IF(Sheet1!D267=TRUE,'Background Chem'!D267,"")</f>
        <v/>
      </c>
      <c r="E267" t="str">
        <f>IF(Sheet1!E267=TRUE,'Background Chem'!E267,"")</f>
        <v>&lt; 0.0008</v>
      </c>
      <c r="F267" t="str">
        <f>IF(Sheet1!F267=TRUE,'Background Chem'!F267,"")</f>
        <v>&lt; 0.0003</v>
      </c>
      <c r="G267" t="str">
        <f>IF(Sheet1!G267=TRUE,'Background Chem'!G267,"")</f>
        <v>&lt; 0.00058</v>
      </c>
      <c r="H267" t="str">
        <f>IF(Sheet1!H267=TRUE,'Background Chem'!H267,"")</f>
        <v/>
      </c>
      <c r="I267" t="str">
        <f>IF(Sheet1!I267=TRUE,'Background Chem'!I267,"")</f>
        <v>&lt; 0.0003</v>
      </c>
      <c r="J267" t="str">
        <f>IF(Sheet1!J267=TRUE,'Background Chem'!J267,"")</f>
        <v>&lt; 0.00039</v>
      </c>
      <c r="K267" t="str">
        <f>IF(Sheet1!K267=TRUE,'Background Chem'!K267,"")</f>
        <v/>
      </c>
      <c r="L267" t="str">
        <f>IF(Sheet1!L267=TRUE,'Background Chem'!L267,"")</f>
        <v>&lt; 0.00046</v>
      </c>
      <c r="M267" t="str">
        <f>IF(Sheet1!M267=TRUE,'Background Chem'!M267,"")</f>
        <v>&lt; 0.00052</v>
      </c>
      <c r="N267" t="str">
        <f>IF(Sheet1!N267=TRUE,'Background Chem'!N267,"")</f>
        <v/>
      </c>
    </row>
    <row r="268" spans="4:14">
      <c r="D268" t="str">
        <f>IF(Sheet1!D268=TRUE,'Background Chem'!D268,"")</f>
        <v/>
      </c>
      <c r="E268" t="str">
        <f>IF(Sheet1!E268=TRUE,'Background Chem'!E268,"")</f>
        <v/>
      </c>
      <c r="F268" t="str">
        <f>IF(Sheet1!F268=TRUE,'Background Chem'!F268,"")</f>
        <v/>
      </c>
      <c r="G268" t="str">
        <f>IF(Sheet1!G268=TRUE,'Background Chem'!G268,"")</f>
        <v/>
      </c>
      <c r="H268" t="str">
        <f>IF(Sheet1!H268=TRUE,'Background Chem'!H268,"")</f>
        <v/>
      </c>
      <c r="I268" t="str">
        <f>IF(Sheet1!I268=TRUE,'Background Chem'!I268,"")</f>
        <v>&lt; 0.00048</v>
      </c>
      <c r="J268" t="str">
        <f>IF(Sheet1!J268=TRUE,'Background Chem'!J268,"")</f>
        <v/>
      </c>
      <c r="K268" t="str">
        <f>IF(Sheet1!K268=TRUE,'Background Chem'!K268,"")</f>
        <v>&lt; 0.00038</v>
      </c>
      <c r="L268" t="str">
        <f>IF(Sheet1!L268=TRUE,'Background Chem'!L268,"")</f>
        <v/>
      </c>
      <c r="M268" t="str">
        <f>IF(Sheet1!M268=TRUE,'Background Chem'!M268,"")</f>
        <v/>
      </c>
      <c r="N268" t="str">
        <f>IF(Sheet1!N268=TRUE,'Background Chem'!N268,"")</f>
        <v/>
      </c>
    </row>
    <row r="269" spans="4:14">
      <c r="D269" t="str">
        <f>IF(Sheet1!D269=TRUE,'Background Chem'!D269,"")</f>
        <v/>
      </c>
      <c r="E269" t="str">
        <f>IF(Sheet1!E269=TRUE,'Background Chem'!E269,"")</f>
        <v/>
      </c>
      <c r="F269" t="str">
        <f>IF(Sheet1!F269=TRUE,'Background Chem'!F269,"")</f>
        <v/>
      </c>
      <c r="G269" t="str">
        <f>IF(Sheet1!G269=TRUE,'Background Chem'!G269,"")</f>
        <v/>
      </c>
      <c r="H269" t="str">
        <f>IF(Sheet1!H269=TRUE,'Background Chem'!H269,"")</f>
        <v/>
      </c>
      <c r="I269" t="str">
        <f>IF(Sheet1!I269=TRUE,'Background Chem'!I269,"")</f>
        <v/>
      </c>
      <c r="J269" t="str">
        <f>IF(Sheet1!J269=TRUE,'Background Chem'!J269,"")</f>
        <v/>
      </c>
      <c r="K269" t="str">
        <f>IF(Sheet1!K269=TRUE,'Background Chem'!K269,"")</f>
        <v>&lt; 0.00077</v>
      </c>
      <c r="L269" t="str">
        <f>IF(Sheet1!L269=TRUE,'Background Chem'!L269,"")</f>
        <v>&lt; 0.00082</v>
      </c>
      <c r="M269" t="str">
        <f>IF(Sheet1!M269=TRUE,'Background Chem'!M269,"")</f>
        <v>&lt; 0.00075</v>
      </c>
      <c r="N269" t="str">
        <f>IF(Sheet1!N269=TRUE,'Background Chem'!N269,"")</f>
        <v/>
      </c>
    </row>
    <row r="270" spans="4:14">
      <c r="D270" t="str">
        <f>IF(Sheet1!D270=TRUE,'Background Chem'!D270,"")</f>
        <v/>
      </c>
      <c r="E270" t="str">
        <f>IF(Sheet1!E270=TRUE,'Background Chem'!E270,"")</f>
        <v/>
      </c>
      <c r="F270" t="str">
        <f>IF(Sheet1!F270=TRUE,'Background Chem'!F270,"")</f>
        <v/>
      </c>
      <c r="G270" t="str">
        <f>IF(Sheet1!G270=TRUE,'Background Chem'!G270,"")</f>
        <v/>
      </c>
      <c r="H270" t="str">
        <f>IF(Sheet1!H270=TRUE,'Background Chem'!H270,"")</f>
        <v/>
      </c>
      <c r="I270" t="str">
        <f>IF(Sheet1!I270=TRUE,'Background Chem'!I270,"")</f>
        <v>&lt; 0.0007</v>
      </c>
      <c r="J270" t="str">
        <f>IF(Sheet1!J270=TRUE,'Background Chem'!J270,"")</f>
        <v/>
      </c>
      <c r="K270" t="str">
        <f>IF(Sheet1!K270=TRUE,'Background Chem'!K270,"")</f>
        <v>&lt; 0.0006</v>
      </c>
      <c r="L270" t="str">
        <f>IF(Sheet1!L270=TRUE,'Background Chem'!L270,"")</f>
        <v/>
      </c>
      <c r="M270" t="str">
        <f>IF(Sheet1!M270=TRUE,'Background Chem'!M270,"")</f>
        <v/>
      </c>
      <c r="N270" t="str">
        <f>IF(Sheet1!N270=TRUE,'Background Chem'!N270,"")</f>
        <v/>
      </c>
    </row>
    <row r="271" spans="4:14">
      <c r="D271" t="str">
        <f>IF(Sheet1!D271=TRUE,'Background Chem'!D271,"")</f>
        <v>&lt; 0.0009</v>
      </c>
      <c r="E271" t="str">
        <f>IF(Sheet1!E271=TRUE,'Background Chem'!E271,"")</f>
        <v>&lt; 0.0001</v>
      </c>
      <c r="F271" t="str">
        <f>IF(Sheet1!F271=TRUE,'Background Chem'!F271,"")</f>
        <v/>
      </c>
      <c r="G271" t="str">
        <f>IF(Sheet1!G271=TRUE,'Background Chem'!G271,"")</f>
        <v/>
      </c>
      <c r="H271" t="str">
        <f>IF(Sheet1!H271=TRUE,'Background Chem'!H271,"")</f>
        <v>&lt; 0.0001</v>
      </c>
      <c r="I271" t="str">
        <f>IF(Sheet1!I271=TRUE,'Background Chem'!I271,"")</f>
        <v/>
      </c>
      <c r="J271" t="str">
        <f>IF(Sheet1!J271=TRUE,'Background Chem'!J271,"")</f>
        <v/>
      </c>
      <c r="K271" t="str">
        <f>IF(Sheet1!K271=TRUE,'Background Chem'!K271,"")</f>
        <v/>
      </c>
      <c r="L271" t="str">
        <f>IF(Sheet1!L271=TRUE,'Background Chem'!L271,"")</f>
        <v/>
      </c>
      <c r="M271" t="str">
        <f>IF(Sheet1!M271=TRUE,'Background Chem'!M271,"")</f>
        <v/>
      </c>
      <c r="N271" t="str">
        <f>IF(Sheet1!N271=TRUE,'Background Chem'!N271,"")</f>
        <v/>
      </c>
    </row>
    <row r="272" spans="4:14">
      <c r="D272" t="str">
        <f>IF(Sheet1!D272=TRUE,'Background Chem'!D272,"")</f>
        <v/>
      </c>
      <c r="E272" t="str">
        <f>IF(Sheet1!E272=TRUE,'Background Chem'!E272,"")</f>
        <v/>
      </c>
      <c r="F272" t="str">
        <f>IF(Sheet1!F272=TRUE,'Background Chem'!F272,"")</f>
        <v/>
      </c>
      <c r="G272" t="str">
        <f>IF(Sheet1!G272=TRUE,'Background Chem'!G272,"")</f>
        <v/>
      </c>
      <c r="H272" t="str">
        <f>IF(Sheet1!H272=TRUE,'Background Chem'!H272,"")</f>
        <v/>
      </c>
      <c r="I272" t="str">
        <f>IF(Sheet1!I272=TRUE,'Background Chem'!I272,"")</f>
        <v/>
      </c>
      <c r="J272" t="str">
        <f>IF(Sheet1!J272=TRUE,'Background Chem'!J272,"")</f>
        <v/>
      </c>
      <c r="K272" t="str">
        <f>IF(Sheet1!K272=TRUE,'Background Chem'!K272,"")</f>
        <v/>
      </c>
      <c r="L272" t="str">
        <f>IF(Sheet1!L272=TRUE,'Background Chem'!L272,"")</f>
        <v>&lt; 0.001</v>
      </c>
      <c r="M272" t="str">
        <f>IF(Sheet1!M272=TRUE,'Background Chem'!M272,"")</f>
        <v>&lt; 0.0009</v>
      </c>
      <c r="N272" t="str">
        <f>IF(Sheet1!N272=TRUE,'Background Chem'!N272,"")</f>
        <v/>
      </c>
    </row>
    <row r="273" spans="4:14">
      <c r="D273" t="str">
        <f>IF(Sheet1!D273=TRUE,'Background Chem'!D273,"")</f>
        <v>&lt; 0.001</v>
      </c>
      <c r="E273" t="str">
        <f>IF(Sheet1!E273=TRUE,'Background Chem'!E273,"")</f>
        <v>&lt; 0.001</v>
      </c>
      <c r="F273" t="str">
        <f>IF(Sheet1!F273=TRUE,'Background Chem'!F273,"")</f>
        <v/>
      </c>
      <c r="G273" t="str">
        <f>IF(Sheet1!G273=TRUE,'Background Chem'!G273,"")</f>
        <v/>
      </c>
      <c r="H273" t="str">
        <f>IF(Sheet1!H273=TRUE,'Background Chem'!H273,"")</f>
        <v>&lt; 0.001</v>
      </c>
      <c r="I273" t="str">
        <f>IF(Sheet1!I273=TRUE,'Background Chem'!I273,"")</f>
        <v/>
      </c>
      <c r="J273" t="str">
        <f>IF(Sheet1!J273=TRUE,'Background Chem'!J273,"")</f>
        <v/>
      </c>
      <c r="K273" t="str">
        <f>IF(Sheet1!K273=TRUE,'Background Chem'!K273,"")</f>
        <v>&lt; 0.0009</v>
      </c>
      <c r="L273" t="str">
        <f>IF(Sheet1!L273=TRUE,'Background Chem'!L273,"")</f>
        <v/>
      </c>
      <c r="M273" t="str">
        <f>IF(Sheet1!M273=TRUE,'Background Chem'!M273,"")</f>
        <v>&lt; 0.0006</v>
      </c>
      <c r="N273" t="str">
        <f>IF(Sheet1!N273=TRUE,'Background Chem'!N273,"")</f>
        <v/>
      </c>
    </row>
    <row r="274" spans="4:14">
      <c r="D274" t="str">
        <f>IF(Sheet1!D274=TRUE,'Background Chem'!D274,"")</f>
        <v>&lt; 0.001</v>
      </c>
      <c r="E274" t="str">
        <f>IF(Sheet1!E274=TRUE,'Background Chem'!E274,"")</f>
        <v/>
      </c>
      <c r="F274" t="str">
        <f>IF(Sheet1!F274=TRUE,'Background Chem'!F274,"")</f>
        <v/>
      </c>
      <c r="G274" t="str">
        <f>IF(Sheet1!G274=TRUE,'Background Chem'!G274,"")</f>
        <v/>
      </c>
      <c r="H274" t="str">
        <f>IF(Sheet1!H274=TRUE,'Background Chem'!H274,"")</f>
        <v/>
      </c>
      <c r="I274" t="str">
        <f>IF(Sheet1!I274=TRUE,'Background Chem'!I274,"")</f>
        <v/>
      </c>
      <c r="J274" t="str">
        <f>IF(Sheet1!J274=TRUE,'Background Chem'!J274,"")</f>
        <v/>
      </c>
      <c r="K274" t="str">
        <f>IF(Sheet1!K274=TRUE,'Background Chem'!K274,"")</f>
        <v/>
      </c>
      <c r="L274" t="str">
        <f>IF(Sheet1!L274=TRUE,'Background Chem'!L274,"")</f>
        <v/>
      </c>
      <c r="M274" t="str">
        <f>IF(Sheet1!M274=TRUE,'Background Chem'!M274,"")</f>
        <v/>
      </c>
      <c r="N274" t="str">
        <f>IF(Sheet1!N274=TRUE,'Background Chem'!N274,"")</f>
        <v/>
      </c>
    </row>
    <row r="275" spans="4:14">
      <c r="D275" t="str">
        <f>IF(Sheet1!D275=TRUE,'Background Chem'!D275,"")</f>
        <v/>
      </c>
      <c r="E275" t="str">
        <f>IF(Sheet1!E275=TRUE,'Background Chem'!E275,"")</f>
        <v/>
      </c>
      <c r="F275" t="str">
        <f>IF(Sheet1!F275=TRUE,'Background Chem'!F275,"")</f>
        <v/>
      </c>
      <c r="G275" t="str">
        <f>IF(Sheet1!G275=TRUE,'Background Chem'!G275,"")</f>
        <v/>
      </c>
      <c r="H275" t="str">
        <f>IF(Sheet1!H275=TRUE,'Background Chem'!H275,"")</f>
        <v/>
      </c>
      <c r="I275" t="str">
        <f>IF(Sheet1!I275=TRUE,'Background Chem'!I275,"")</f>
        <v/>
      </c>
      <c r="J275" t="str">
        <f>IF(Sheet1!J275=TRUE,'Background Chem'!J275,"")</f>
        <v/>
      </c>
      <c r="K275" t="str">
        <f>IF(Sheet1!K275=TRUE,'Background Chem'!K275,"")</f>
        <v/>
      </c>
      <c r="L275" t="str">
        <f>IF(Sheet1!L275=TRUE,'Background Chem'!L275,"")</f>
        <v/>
      </c>
      <c r="M275" t="str">
        <f>IF(Sheet1!M275=TRUE,'Background Chem'!M275,"")</f>
        <v/>
      </c>
      <c r="N275" t="str">
        <f>IF(Sheet1!N275=TRUE,'Background Chem'!N275,"")</f>
        <v/>
      </c>
    </row>
    <row r="276" spans="4:14">
      <c r="D276" t="str">
        <f>IF(Sheet1!D276=TRUE,'Background Chem'!D276,"")</f>
        <v/>
      </c>
      <c r="E276" t="str">
        <f>IF(Sheet1!E276=TRUE,'Background Chem'!E276,"")</f>
        <v/>
      </c>
      <c r="F276" t="str">
        <f>IF(Sheet1!F276=TRUE,'Background Chem'!F276,"")</f>
        <v/>
      </c>
      <c r="G276" t="str">
        <f>IF(Sheet1!G276=TRUE,'Background Chem'!G276,"")</f>
        <v/>
      </c>
      <c r="H276" t="str">
        <f>IF(Sheet1!H276=TRUE,'Background Chem'!H276,"")</f>
        <v/>
      </c>
      <c r="I276" t="str">
        <f>IF(Sheet1!I276=TRUE,'Background Chem'!I276,"")</f>
        <v/>
      </c>
      <c r="J276" t="str">
        <f>IF(Sheet1!J276=TRUE,'Background Chem'!J276,"")</f>
        <v/>
      </c>
      <c r="K276" t="str">
        <f>IF(Sheet1!K276=TRUE,'Background Chem'!K276,"")</f>
        <v/>
      </c>
      <c r="L276" t="str">
        <f>IF(Sheet1!L276=TRUE,'Background Chem'!L276,"")</f>
        <v/>
      </c>
      <c r="M276" t="str">
        <f>IF(Sheet1!M276=TRUE,'Background Chem'!M276,"")</f>
        <v/>
      </c>
      <c r="N276" t="str">
        <f>IF(Sheet1!N276=TRUE,'Background Chem'!N276,"")</f>
        <v/>
      </c>
    </row>
    <row r="277" spans="4:14">
      <c r="D277" t="str">
        <f>IF(Sheet1!D277=TRUE,'Background Chem'!D277,"")</f>
        <v/>
      </c>
      <c r="E277" t="str">
        <f>IF(Sheet1!E277=TRUE,'Background Chem'!E277,"")</f>
        <v/>
      </c>
      <c r="F277" t="str">
        <f>IF(Sheet1!F277=TRUE,'Background Chem'!F277,"")</f>
        <v/>
      </c>
      <c r="G277" t="str">
        <f>IF(Sheet1!G277=TRUE,'Background Chem'!G277,"")</f>
        <v/>
      </c>
      <c r="H277" t="str">
        <f>IF(Sheet1!H277=TRUE,'Background Chem'!H277,"")</f>
        <v/>
      </c>
      <c r="I277" t="str">
        <f>IF(Sheet1!I277=TRUE,'Background Chem'!I277,"")</f>
        <v/>
      </c>
      <c r="J277" t="str">
        <f>IF(Sheet1!J277=TRUE,'Background Chem'!J277,"")</f>
        <v/>
      </c>
      <c r="K277" t="str">
        <f>IF(Sheet1!K277=TRUE,'Background Chem'!K277,"")</f>
        <v/>
      </c>
      <c r="L277" t="str">
        <f>IF(Sheet1!L277=TRUE,'Background Chem'!L277,"")</f>
        <v/>
      </c>
      <c r="M277" t="str">
        <f>IF(Sheet1!M277=TRUE,'Background Chem'!M277,"")</f>
        <v/>
      </c>
      <c r="N277" t="str">
        <f>IF(Sheet1!N277=TRUE,'Background Chem'!N277,"")</f>
        <v/>
      </c>
    </row>
    <row r="278" spans="4:14">
      <c r="D278" t="str">
        <f>IF(Sheet1!D278=TRUE,'Background Chem'!D278,"")</f>
        <v/>
      </c>
      <c r="E278" t="str">
        <f>IF(Sheet1!E278=TRUE,'Background Chem'!E278,"")</f>
        <v/>
      </c>
      <c r="F278" t="str">
        <f>IF(Sheet1!F278=TRUE,'Background Chem'!F278,"")</f>
        <v/>
      </c>
      <c r="G278" t="str">
        <f>IF(Sheet1!G278=TRUE,'Background Chem'!G278,"")</f>
        <v/>
      </c>
      <c r="H278" t="str">
        <f>IF(Sheet1!H278=TRUE,'Background Chem'!H278,"")</f>
        <v/>
      </c>
      <c r="I278" t="str">
        <f>IF(Sheet1!I278=TRUE,'Background Chem'!I278,"")</f>
        <v/>
      </c>
      <c r="J278" t="str">
        <f>IF(Sheet1!J278=TRUE,'Background Chem'!J278,"")</f>
        <v/>
      </c>
      <c r="K278" t="str">
        <f>IF(Sheet1!K278=TRUE,'Background Chem'!K278,"")</f>
        <v/>
      </c>
      <c r="L278" t="str">
        <f>IF(Sheet1!L278=TRUE,'Background Chem'!L278,"")</f>
        <v/>
      </c>
      <c r="M278" t="str">
        <f>IF(Sheet1!M278=TRUE,'Background Chem'!M278,"")</f>
        <v/>
      </c>
      <c r="N278" t="str">
        <f>IF(Sheet1!N278=TRUE,'Background Chem'!N278,"")</f>
        <v/>
      </c>
    </row>
    <row r="279" spans="4:14">
      <c r="D279" t="str">
        <f>IF(Sheet1!D279=TRUE,'Background Chem'!D279,"")</f>
        <v/>
      </c>
      <c r="E279" t="str">
        <f>IF(Sheet1!E279=TRUE,'Background Chem'!E279,"")</f>
        <v/>
      </c>
      <c r="F279" t="str">
        <f>IF(Sheet1!F279=TRUE,'Background Chem'!F279,"")</f>
        <v/>
      </c>
      <c r="G279" t="str">
        <f>IF(Sheet1!G279=TRUE,'Background Chem'!G279,"")</f>
        <v/>
      </c>
      <c r="H279" t="str">
        <f>IF(Sheet1!H279=TRUE,'Background Chem'!H279,"")</f>
        <v/>
      </c>
      <c r="I279" t="str">
        <f>IF(Sheet1!I279=TRUE,'Background Chem'!I279,"")</f>
        <v/>
      </c>
      <c r="J279" t="str">
        <f>IF(Sheet1!J279=TRUE,'Background Chem'!J279,"")</f>
        <v/>
      </c>
      <c r="K279" t="str">
        <f>IF(Sheet1!K279=TRUE,'Background Chem'!K279,"")</f>
        <v/>
      </c>
      <c r="L279" t="str">
        <f>IF(Sheet1!L279=TRUE,'Background Chem'!L279,"")</f>
        <v/>
      </c>
      <c r="M279" t="str">
        <f>IF(Sheet1!M279=TRUE,'Background Chem'!M279,"")</f>
        <v/>
      </c>
      <c r="N279" t="str">
        <f>IF(Sheet1!N279=TRUE,'Background Chem'!N279,"")</f>
        <v/>
      </c>
    </row>
    <row r="280" spans="4:14">
      <c r="D280" t="str">
        <f>IF(Sheet1!D280=TRUE,'Background Chem'!D280,"")</f>
        <v/>
      </c>
      <c r="E280" t="str">
        <f>IF(Sheet1!E280=TRUE,'Background Chem'!E280,"")</f>
        <v/>
      </c>
      <c r="F280" t="str">
        <f>IF(Sheet1!F280=TRUE,'Background Chem'!F280,"")</f>
        <v/>
      </c>
      <c r="G280" t="str">
        <f>IF(Sheet1!G280=TRUE,'Background Chem'!G280,"")</f>
        <v>&lt; 3</v>
      </c>
      <c r="H280" t="str">
        <f>IF(Sheet1!H280=TRUE,'Background Chem'!H280,"")</f>
        <v/>
      </c>
      <c r="I280" t="str">
        <f>IF(Sheet1!I280=TRUE,'Background Chem'!I280,"")</f>
        <v/>
      </c>
      <c r="J280" t="str">
        <f>IF(Sheet1!J280=TRUE,'Background Chem'!J280,"")</f>
        <v/>
      </c>
      <c r="K280" t="str">
        <f>IF(Sheet1!K280=TRUE,'Background Chem'!K280,"")</f>
        <v/>
      </c>
      <c r="L280" t="str">
        <f>IF(Sheet1!L280=TRUE,'Background Chem'!L280,"")</f>
        <v/>
      </c>
      <c r="M280" t="str">
        <f>IF(Sheet1!M280=TRUE,'Background Chem'!M280,"")</f>
        <v/>
      </c>
      <c r="N280" t="str">
        <f>IF(Sheet1!N280=TRUE,'Background Chem'!N280,"")</f>
        <v/>
      </c>
    </row>
    <row r="281" spans="4:14">
      <c r="D281" t="str">
        <f>IF(Sheet1!D281=TRUE,'Background Chem'!D281,"")</f>
        <v/>
      </c>
      <c r="E281" t="str">
        <f>IF(Sheet1!E281=TRUE,'Background Chem'!E281,"")</f>
        <v/>
      </c>
      <c r="F281" t="str">
        <f>IF(Sheet1!F281=TRUE,'Background Chem'!F281,"")</f>
        <v/>
      </c>
      <c r="G281" t="str">
        <f>IF(Sheet1!G281=TRUE,'Background Chem'!G281,"")</f>
        <v/>
      </c>
      <c r="H281" t="str">
        <f>IF(Sheet1!H281=TRUE,'Background Chem'!H281,"")</f>
        <v/>
      </c>
      <c r="I281" t="str">
        <f>IF(Sheet1!I281=TRUE,'Background Chem'!I281,"")</f>
        <v/>
      </c>
      <c r="J281" t="str">
        <f>IF(Sheet1!J281=TRUE,'Background Chem'!J281,"")</f>
        <v/>
      </c>
      <c r="K281" t="str">
        <f>IF(Sheet1!K281=TRUE,'Background Chem'!K281,"")</f>
        <v/>
      </c>
      <c r="L281" t="str">
        <f>IF(Sheet1!L281=TRUE,'Background Chem'!L281,"")</f>
        <v/>
      </c>
      <c r="M281" t="str">
        <f>IF(Sheet1!M281=TRUE,'Background Chem'!M281,"")</f>
        <v/>
      </c>
      <c r="N281" t="str">
        <f>IF(Sheet1!N281=TRUE,'Background Chem'!N281,"")</f>
        <v/>
      </c>
    </row>
    <row r="282" spans="4:14">
      <c r="D282" t="str">
        <f>IF(Sheet1!D282=TRUE,'Background Chem'!D282,"")</f>
        <v/>
      </c>
      <c r="E282" t="str">
        <f>IF(Sheet1!E282=TRUE,'Background Chem'!E282,"")</f>
        <v/>
      </c>
      <c r="F282" t="str">
        <f>IF(Sheet1!F282=TRUE,'Background Chem'!F282,"")</f>
        <v/>
      </c>
      <c r="G282" t="str">
        <f>IF(Sheet1!G282=TRUE,'Background Chem'!G282,"")</f>
        <v/>
      </c>
      <c r="H282" t="str">
        <f>IF(Sheet1!H282=TRUE,'Background Chem'!H282,"")</f>
        <v/>
      </c>
      <c r="I282" t="str">
        <f>IF(Sheet1!I282=TRUE,'Background Chem'!I282,"")</f>
        <v/>
      </c>
      <c r="J282" t="str">
        <f>IF(Sheet1!J282=TRUE,'Background Chem'!J282,"")</f>
        <v/>
      </c>
      <c r="K282" t="str">
        <f>IF(Sheet1!K282=TRUE,'Background Chem'!K282,"")</f>
        <v/>
      </c>
      <c r="L282" t="str">
        <f>IF(Sheet1!L282=TRUE,'Background Chem'!L282,"")</f>
        <v/>
      </c>
      <c r="M282" t="str">
        <f>IF(Sheet1!M282=TRUE,'Background Chem'!M282,"")</f>
        <v/>
      </c>
      <c r="N282" t="str">
        <f>IF(Sheet1!N282=TRUE,'Background Chem'!N282,"")</f>
        <v/>
      </c>
    </row>
    <row r="283" spans="4:14">
      <c r="D283" t="str">
        <f>IF(Sheet1!D283=TRUE,'Background Chem'!D283,"")</f>
        <v/>
      </c>
      <c r="E283" t="str">
        <f>IF(Sheet1!E283=TRUE,'Background Chem'!E283,"")</f>
        <v/>
      </c>
      <c r="F283" t="str">
        <f>IF(Sheet1!F283=TRUE,'Background Chem'!F283,"")</f>
        <v/>
      </c>
      <c r="G283" t="str">
        <f>IF(Sheet1!G283=TRUE,'Background Chem'!G283,"")</f>
        <v/>
      </c>
      <c r="H283" t="str">
        <f>IF(Sheet1!H283=TRUE,'Background Chem'!H283,"")</f>
        <v/>
      </c>
      <c r="I283" t="str">
        <f>IF(Sheet1!I283=TRUE,'Background Chem'!I283,"")</f>
        <v/>
      </c>
      <c r="J283" t="str">
        <f>IF(Sheet1!J283=TRUE,'Background Chem'!J283,"")</f>
        <v/>
      </c>
      <c r="K283" t="str">
        <f>IF(Sheet1!K283=TRUE,'Background Chem'!K283,"")</f>
        <v/>
      </c>
      <c r="L283" t="str">
        <f>IF(Sheet1!L283=TRUE,'Background Chem'!L283,"")</f>
        <v/>
      </c>
      <c r="M283" t="str">
        <f>IF(Sheet1!M283=TRUE,'Background Chem'!M283,"")</f>
        <v/>
      </c>
      <c r="N283" t="str">
        <f>IF(Sheet1!N283=TRUE,'Background Chem'!N283,"")</f>
        <v/>
      </c>
    </row>
    <row r="284" spans="4:14">
      <c r="D284" t="str">
        <f>IF(Sheet1!D284=TRUE,'Background Chem'!D284,"")</f>
        <v/>
      </c>
      <c r="E284" t="str">
        <f>IF(Sheet1!E284=TRUE,'Background Chem'!E284,"")</f>
        <v/>
      </c>
      <c r="F284" t="str">
        <f>IF(Sheet1!F284=TRUE,'Background Chem'!F284,"")</f>
        <v/>
      </c>
      <c r="G284" t="str">
        <f>IF(Sheet1!G284=TRUE,'Background Chem'!G284,"")</f>
        <v/>
      </c>
      <c r="H284" t="str">
        <f>IF(Sheet1!H284=TRUE,'Background Chem'!H284,"")</f>
        <v/>
      </c>
      <c r="I284" t="str">
        <f>IF(Sheet1!I284=TRUE,'Background Chem'!I284,"")</f>
        <v/>
      </c>
      <c r="J284" t="str">
        <f>IF(Sheet1!J284=TRUE,'Background Chem'!J284,"")</f>
        <v/>
      </c>
      <c r="K284" t="str">
        <f>IF(Sheet1!K284=TRUE,'Background Chem'!K284,"")</f>
        <v/>
      </c>
      <c r="L284" t="str">
        <f>IF(Sheet1!L284=TRUE,'Background Chem'!L284,"")</f>
        <v/>
      </c>
      <c r="M284" t="str">
        <f>IF(Sheet1!M284=TRUE,'Background Chem'!M284,"")</f>
        <v/>
      </c>
      <c r="N284" t="str">
        <f>IF(Sheet1!N284=TRUE,'Background Chem'!N284,"")</f>
        <v/>
      </c>
    </row>
    <row r="285" spans="4:14">
      <c r="D285" t="str">
        <f>IF(Sheet1!D285=TRUE,'Background Chem'!D285,"")</f>
        <v/>
      </c>
      <c r="E285" t="str">
        <f>IF(Sheet1!E285=TRUE,'Background Chem'!E285,"")</f>
        <v/>
      </c>
      <c r="F285" t="str">
        <f>IF(Sheet1!F285=TRUE,'Background Chem'!F285,"")</f>
        <v/>
      </c>
      <c r="G285" t="str">
        <f>IF(Sheet1!G285=TRUE,'Background Chem'!G285,"")</f>
        <v>&lt; 3</v>
      </c>
      <c r="H285" t="str">
        <f>IF(Sheet1!H285=TRUE,'Background Chem'!H285,"")</f>
        <v/>
      </c>
      <c r="I285" t="str">
        <f>IF(Sheet1!I285=TRUE,'Background Chem'!I285,"")</f>
        <v/>
      </c>
      <c r="J285" t="str">
        <f>IF(Sheet1!J285=TRUE,'Background Chem'!J285,"")</f>
        <v/>
      </c>
      <c r="K285" t="str">
        <f>IF(Sheet1!K285=TRUE,'Background Chem'!K285,"")</f>
        <v/>
      </c>
      <c r="L285" t="str">
        <f>IF(Sheet1!L285=TRUE,'Background Chem'!L285,"")</f>
        <v/>
      </c>
      <c r="M285" t="str">
        <f>IF(Sheet1!M285=TRUE,'Background Chem'!M285,"")</f>
        <v/>
      </c>
      <c r="N285" t="str">
        <f>IF(Sheet1!N285=TRUE,'Background Chem'!N285,"")</f>
        <v/>
      </c>
    </row>
    <row r="286" spans="4:14">
      <c r="D286" t="str">
        <f>IF(Sheet1!D286=TRUE,'Background Chem'!D286,"")</f>
        <v/>
      </c>
      <c r="E286" t="str">
        <f>IF(Sheet1!E286=TRUE,'Background Chem'!E286,"")</f>
        <v/>
      </c>
      <c r="F286" t="str">
        <f>IF(Sheet1!F286=TRUE,'Background Chem'!F286,"")</f>
        <v/>
      </c>
      <c r="G286" t="str">
        <f>IF(Sheet1!G286=TRUE,'Background Chem'!G286,"")</f>
        <v/>
      </c>
      <c r="H286" t="str">
        <f>IF(Sheet1!H286=TRUE,'Background Chem'!H286,"")</f>
        <v/>
      </c>
      <c r="I286" t="str">
        <f>IF(Sheet1!I286=TRUE,'Background Chem'!I286,"")</f>
        <v/>
      </c>
      <c r="J286" t="str">
        <f>IF(Sheet1!J286=TRUE,'Background Chem'!J286,"")</f>
        <v/>
      </c>
      <c r="K286" t="str">
        <f>IF(Sheet1!K286=TRUE,'Background Chem'!K286,"")</f>
        <v/>
      </c>
      <c r="L286" t="str">
        <f>IF(Sheet1!L286=TRUE,'Background Chem'!L286,"")</f>
        <v/>
      </c>
      <c r="M286" t="str">
        <f>IF(Sheet1!M286=TRUE,'Background Chem'!M286,"")</f>
        <v/>
      </c>
      <c r="N286" t="str">
        <f>IF(Sheet1!N286=TRUE,'Background Chem'!N286,"")</f>
        <v/>
      </c>
    </row>
    <row r="287" spans="4:14">
      <c r="D287" t="str">
        <f>IF(Sheet1!D287=TRUE,'Background Chem'!D287,"")</f>
        <v/>
      </c>
      <c r="E287" t="str">
        <f>IF(Sheet1!E287=TRUE,'Background Chem'!E287,"")</f>
        <v/>
      </c>
      <c r="F287" t="str">
        <f>IF(Sheet1!F287=TRUE,'Background Chem'!F287,"")</f>
        <v/>
      </c>
      <c r="G287" t="str">
        <f>IF(Sheet1!G287=TRUE,'Background Chem'!G287,"")</f>
        <v/>
      </c>
      <c r="H287" t="str">
        <f>IF(Sheet1!H287=TRUE,'Background Chem'!H287,"")</f>
        <v/>
      </c>
      <c r="I287" t="str">
        <f>IF(Sheet1!I287=TRUE,'Background Chem'!I287,"")</f>
        <v/>
      </c>
      <c r="J287" t="str">
        <f>IF(Sheet1!J287=TRUE,'Background Chem'!J287,"")</f>
        <v/>
      </c>
      <c r="K287" t="str">
        <f>IF(Sheet1!K287=TRUE,'Background Chem'!K287,"")</f>
        <v/>
      </c>
      <c r="L287" t="str">
        <f>IF(Sheet1!L287=TRUE,'Background Chem'!L287,"")</f>
        <v/>
      </c>
      <c r="M287" t="str">
        <f>IF(Sheet1!M287=TRUE,'Background Chem'!M287,"")</f>
        <v/>
      </c>
      <c r="N287" t="str">
        <f>IF(Sheet1!N287=TRUE,'Background Chem'!N287,"")</f>
        <v/>
      </c>
    </row>
    <row r="288" spans="4:14">
      <c r="D288" t="str">
        <f>IF(Sheet1!D288=TRUE,'Background Chem'!D288,"")</f>
        <v/>
      </c>
      <c r="E288" t="str">
        <f>IF(Sheet1!E288=TRUE,'Background Chem'!E288,"")</f>
        <v/>
      </c>
      <c r="F288" t="str">
        <f>IF(Sheet1!F288=TRUE,'Background Chem'!F288,"")</f>
        <v/>
      </c>
      <c r="G288" t="str">
        <f>IF(Sheet1!G288=TRUE,'Background Chem'!G288,"")</f>
        <v/>
      </c>
      <c r="H288" t="str">
        <f>IF(Sheet1!H288=TRUE,'Background Chem'!H288,"")</f>
        <v/>
      </c>
      <c r="I288" t="str">
        <f>IF(Sheet1!I288=TRUE,'Background Chem'!I288,"")</f>
        <v/>
      </c>
      <c r="J288" t="str">
        <f>IF(Sheet1!J288=TRUE,'Background Chem'!J288,"")</f>
        <v/>
      </c>
      <c r="K288" t="str">
        <f>IF(Sheet1!K288=TRUE,'Background Chem'!K288,"")</f>
        <v/>
      </c>
      <c r="L288" t="str">
        <f>IF(Sheet1!L288=TRUE,'Background Chem'!L288,"")</f>
        <v/>
      </c>
      <c r="M288" t="str">
        <f>IF(Sheet1!M288=TRUE,'Background Chem'!M288,"")</f>
        <v/>
      </c>
      <c r="N288" t="str">
        <f>IF(Sheet1!N288=TRUE,'Background Chem'!N288,"")</f>
        <v/>
      </c>
    </row>
    <row r="289" spans="4:14">
      <c r="D289" t="str">
        <f>IF(Sheet1!D289=TRUE,'Background Chem'!D289,"")</f>
        <v/>
      </c>
      <c r="E289" t="str">
        <f>IF(Sheet1!E289=TRUE,'Background Chem'!E289,"")</f>
        <v/>
      </c>
      <c r="F289" t="str">
        <f>IF(Sheet1!F289=TRUE,'Background Chem'!F289,"")</f>
        <v/>
      </c>
      <c r="G289" t="str">
        <f>IF(Sheet1!G289=TRUE,'Background Chem'!G289,"")</f>
        <v/>
      </c>
      <c r="H289" t="str">
        <f>IF(Sheet1!H289=TRUE,'Background Chem'!H289,"")</f>
        <v/>
      </c>
      <c r="I289" t="str">
        <f>IF(Sheet1!I289=TRUE,'Background Chem'!I289,"")</f>
        <v/>
      </c>
      <c r="J289" t="str">
        <f>IF(Sheet1!J289=TRUE,'Background Chem'!J289,"")</f>
        <v/>
      </c>
      <c r="K289" t="str">
        <f>IF(Sheet1!K289=TRUE,'Background Chem'!K289,"")</f>
        <v/>
      </c>
      <c r="L289" t="str">
        <f>IF(Sheet1!L289=TRUE,'Background Chem'!L289,"")</f>
        <v/>
      </c>
      <c r="M289" t="str">
        <f>IF(Sheet1!M289=TRUE,'Background Chem'!M289,"")</f>
        <v/>
      </c>
      <c r="N289" t="str">
        <f>IF(Sheet1!N289=TRUE,'Background Chem'!N289,"")</f>
        <v/>
      </c>
    </row>
    <row r="290" spans="4:14">
      <c r="D290" t="str">
        <f>IF(Sheet1!D290=TRUE,'Background Chem'!D290,"")</f>
        <v/>
      </c>
      <c r="E290" t="str">
        <f>IF(Sheet1!E290=TRUE,'Background Chem'!E290,"")</f>
        <v/>
      </c>
      <c r="F290" t="str">
        <f>IF(Sheet1!F290=TRUE,'Background Chem'!F290,"")</f>
        <v/>
      </c>
      <c r="G290" t="str">
        <f>IF(Sheet1!G290=TRUE,'Background Chem'!G290,"")</f>
        <v/>
      </c>
      <c r="H290" t="str">
        <f>IF(Sheet1!H290=TRUE,'Background Chem'!H290,"")</f>
        <v/>
      </c>
      <c r="I290" t="str">
        <f>IF(Sheet1!I290=TRUE,'Background Chem'!I290,"")</f>
        <v/>
      </c>
      <c r="J290" t="str">
        <f>IF(Sheet1!J290=TRUE,'Background Chem'!J290,"")</f>
        <v/>
      </c>
      <c r="K290" t="str">
        <f>IF(Sheet1!K290=TRUE,'Background Chem'!K290,"")</f>
        <v/>
      </c>
      <c r="L290" t="str">
        <f>IF(Sheet1!L290=TRUE,'Background Chem'!L290,"")</f>
        <v/>
      </c>
      <c r="M290" t="str">
        <f>IF(Sheet1!M290=TRUE,'Background Chem'!M290,"")</f>
        <v/>
      </c>
      <c r="N290" t="str">
        <f>IF(Sheet1!N290=TRUE,'Background Chem'!N290,"")</f>
        <v/>
      </c>
    </row>
    <row r="291" spans="4:14">
      <c r="D291" t="str">
        <f>IF(Sheet1!D291=TRUE,'Background Chem'!D291,"")</f>
        <v/>
      </c>
      <c r="E291" t="str">
        <f>IF(Sheet1!E291=TRUE,'Background Chem'!E291,"")</f>
        <v/>
      </c>
      <c r="F291" t="str">
        <f>IF(Sheet1!F291=TRUE,'Background Chem'!F291,"")</f>
        <v/>
      </c>
      <c r="G291" t="str">
        <f>IF(Sheet1!G291=TRUE,'Background Chem'!G291,"")</f>
        <v/>
      </c>
      <c r="H291" t="str">
        <f>IF(Sheet1!H291=TRUE,'Background Chem'!H291,"")</f>
        <v/>
      </c>
      <c r="I291" t="str">
        <f>IF(Sheet1!I291=TRUE,'Background Chem'!I291,"")</f>
        <v/>
      </c>
      <c r="J291" t="str">
        <f>IF(Sheet1!J291=TRUE,'Background Chem'!J291,"")</f>
        <v/>
      </c>
      <c r="K291" t="str">
        <f>IF(Sheet1!K291=TRUE,'Background Chem'!K291,"")</f>
        <v/>
      </c>
      <c r="L291" t="str">
        <f>IF(Sheet1!L291=TRUE,'Background Chem'!L291,"")</f>
        <v/>
      </c>
      <c r="M291" t="str">
        <f>IF(Sheet1!M291=TRUE,'Background Chem'!M291,"")</f>
        <v/>
      </c>
      <c r="N291" t="str">
        <f>IF(Sheet1!N291=TRUE,'Background Chem'!N291,"")</f>
        <v/>
      </c>
    </row>
    <row r="292" spans="4:14">
      <c r="D292" t="str">
        <f>IF(Sheet1!D292=TRUE,'Background Chem'!D292,"")</f>
        <v/>
      </c>
      <c r="E292" t="str">
        <f>IF(Sheet1!E292=TRUE,'Background Chem'!E292,"")</f>
        <v/>
      </c>
      <c r="F292" t="str">
        <f>IF(Sheet1!F292=TRUE,'Background Chem'!F292,"")</f>
        <v/>
      </c>
      <c r="G292" t="str">
        <f>IF(Sheet1!G292=TRUE,'Background Chem'!G292,"")</f>
        <v/>
      </c>
      <c r="H292" t="str">
        <f>IF(Sheet1!H292=TRUE,'Background Chem'!H292,"")</f>
        <v/>
      </c>
      <c r="I292" t="str">
        <f>IF(Sheet1!I292=TRUE,'Background Chem'!I292,"")</f>
        <v/>
      </c>
      <c r="J292" t="str">
        <f>IF(Sheet1!J292=TRUE,'Background Chem'!J292,"")</f>
        <v/>
      </c>
      <c r="K292" t="str">
        <f>IF(Sheet1!K292=TRUE,'Background Chem'!K292,"")</f>
        <v/>
      </c>
      <c r="L292" t="str">
        <f>IF(Sheet1!L292=TRUE,'Background Chem'!L292,"")</f>
        <v/>
      </c>
      <c r="M292" t="str">
        <f>IF(Sheet1!M292=TRUE,'Background Chem'!M292,"")</f>
        <v/>
      </c>
      <c r="N292" t="str">
        <f>IF(Sheet1!N292=TRUE,'Background Chem'!N292,"")</f>
        <v/>
      </c>
    </row>
    <row r="293" spans="4:14">
      <c r="D293" t="str">
        <f>IF(Sheet1!D293=TRUE,'Background Chem'!D293,"")</f>
        <v/>
      </c>
      <c r="E293" t="str">
        <f>IF(Sheet1!E293=TRUE,'Background Chem'!E293,"")</f>
        <v/>
      </c>
      <c r="F293" t="str">
        <f>IF(Sheet1!F293=TRUE,'Background Chem'!F293,"")</f>
        <v/>
      </c>
      <c r="G293" t="str">
        <f>IF(Sheet1!G293=TRUE,'Background Chem'!G293,"")</f>
        <v/>
      </c>
      <c r="H293" t="str">
        <f>IF(Sheet1!H293=TRUE,'Background Chem'!H293,"")</f>
        <v/>
      </c>
      <c r="I293" t="str">
        <f>IF(Sheet1!I293=TRUE,'Background Chem'!I293,"")</f>
        <v/>
      </c>
      <c r="J293" t="str">
        <f>IF(Sheet1!J293=TRUE,'Background Chem'!J293,"")</f>
        <v/>
      </c>
      <c r="K293" t="str">
        <f>IF(Sheet1!K293=TRUE,'Background Chem'!K293,"")</f>
        <v/>
      </c>
      <c r="L293" t="str">
        <f>IF(Sheet1!L293=TRUE,'Background Chem'!L293,"")</f>
        <v/>
      </c>
      <c r="M293" t="str">
        <f>IF(Sheet1!M293=TRUE,'Background Chem'!M293,"")</f>
        <v/>
      </c>
      <c r="N293" t="str">
        <f>IF(Sheet1!N293=TRUE,'Background Chem'!N293,"")</f>
        <v/>
      </c>
    </row>
    <row r="294" spans="4:14">
      <c r="D294" t="str">
        <f>IF(Sheet1!D294=TRUE,'Background Chem'!D294,"")</f>
        <v/>
      </c>
      <c r="E294" t="str">
        <f>IF(Sheet1!E294=TRUE,'Background Chem'!E294,"")</f>
        <v/>
      </c>
      <c r="F294" t="str">
        <f>IF(Sheet1!F294=TRUE,'Background Chem'!F294,"")</f>
        <v/>
      </c>
      <c r="G294" t="str">
        <f>IF(Sheet1!G294=TRUE,'Background Chem'!G294,"")</f>
        <v/>
      </c>
      <c r="H294" t="str">
        <f>IF(Sheet1!H294=TRUE,'Background Chem'!H294,"")</f>
        <v/>
      </c>
      <c r="I294" t="str">
        <f>IF(Sheet1!I294=TRUE,'Background Chem'!I294,"")</f>
        <v/>
      </c>
      <c r="J294" t="str">
        <f>IF(Sheet1!J294=TRUE,'Background Chem'!J294,"")</f>
        <v/>
      </c>
      <c r="K294" t="str">
        <f>IF(Sheet1!K294=TRUE,'Background Chem'!K294,"")</f>
        <v/>
      </c>
      <c r="L294" t="str">
        <f>IF(Sheet1!L294=TRUE,'Background Chem'!L294,"")</f>
        <v/>
      </c>
      <c r="M294" t="str">
        <f>IF(Sheet1!M294=TRUE,'Background Chem'!M294,"")</f>
        <v/>
      </c>
      <c r="N294" t="str">
        <f>IF(Sheet1!N294=TRUE,'Background Chem'!N294,"")</f>
        <v/>
      </c>
    </row>
    <row r="295" spans="4:14">
      <c r="D295" t="str">
        <f>IF(Sheet1!D295=TRUE,'Background Chem'!D295,"")</f>
        <v/>
      </c>
      <c r="E295" t="str">
        <f>IF(Sheet1!E295=TRUE,'Background Chem'!E295,"")</f>
        <v/>
      </c>
      <c r="F295" t="str">
        <f>IF(Sheet1!F295=TRUE,'Background Chem'!F295,"")</f>
        <v/>
      </c>
      <c r="G295" t="str">
        <f>IF(Sheet1!G295=TRUE,'Background Chem'!G295,"")</f>
        <v/>
      </c>
      <c r="H295" t="str">
        <f>IF(Sheet1!H295=TRUE,'Background Chem'!H295,"")</f>
        <v/>
      </c>
      <c r="I295" t="str">
        <f>IF(Sheet1!I295=TRUE,'Background Chem'!I295,"")</f>
        <v/>
      </c>
      <c r="J295" t="str">
        <f>IF(Sheet1!J295=TRUE,'Background Chem'!J295,"")</f>
        <v/>
      </c>
      <c r="K295" t="str">
        <f>IF(Sheet1!K295=TRUE,'Background Chem'!K295,"")</f>
        <v/>
      </c>
      <c r="L295" t="str">
        <f>IF(Sheet1!L295=TRUE,'Background Chem'!L295,"")</f>
        <v/>
      </c>
      <c r="M295" t="str">
        <f>IF(Sheet1!M295=TRUE,'Background Chem'!M295,"")</f>
        <v/>
      </c>
      <c r="N295" t="str">
        <f>IF(Sheet1!N295=TRUE,'Background Chem'!N295,"")</f>
        <v/>
      </c>
    </row>
    <row r="296" spans="4:14">
      <c r="D296" t="str">
        <f>IF(Sheet1!D296=TRUE,'Background Chem'!D296,"")</f>
        <v/>
      </c>
      <c r="E296" t="str">
        <f>IF(Sheet1!E296=TRUE,'Background Chem'!E296,"")</f>
        <v/>
      </c>
      <c r="F296" t="str">
        <f>IF(Sheet1!F296=TRUE,'Background Chem'!F296,"")</f>
        <v/>
      </c>
      <c r="G296" t="str">
        <f>IF(Sheet1!G296=TRUE,'Background Chem'!G296,"")</f>
        <v/>
      </c>
      <c r="H296" t="str">
        <f>IF(Sheet1!H296=TRUE,'Background Chem'!H296,"")</f>
        <v/>
      </c>
      <c r="I296" t="str">
        <f>IF(Sheet1!I296=TRUE,'Background Chem'!I296,"")</f>
        <v/>
      </c>
      <c r="J296" t="str">
        <f>IF(Sheet1!J296=TRUE,'Background Chem'!J296,"")</f>
        <v/>
      </c>
      <c r="K296" t="str">
        <f>IF(Sheet1!K296=TRUE,'Background Chem'!K296,"")</f>
        <v/>
      </c>
      <c r="L296" t="str">
        <f>IF(Sheet1!L296=TRUE,'Background Chem'!L296,"")</f>
        <v/>
      </c>
      <c r="M296" t="str">
        <f>IF(Sheet1!M296=TRUE,'Background Chem'!M296,"")</f>
        <v/>
      </c>
      <c r="N296" t="str">
        <f>IF(Sheet1!N296=TRUE,'Background Chem'!N296,"")</f>
        <v/>
      </c>
    </row>
    <row r="297" spans="4:14">
      <c r="D297" t="str">
        <f>IF(Sheet1!D297=TRUE,'Background Chem'!D297,"")</f>
        <v/>
      </c>
      <c r="E297" t="str">
        <f>IF(Sheet1!E297=TRUE,'Background Chem'!E297,"")</f>
        <v/>
      </c>
      <c r="F297" t="str">
        <f>IF(Sheet1!F297=TRUE,'Background Chem'!F297,"")</f>
        <v/>
      </c>
      <c r="G297" t="str">
        <f>IF(Sheet1!G297=TRUE,'Background Chem'!G297,"")</f>
        <v/>
      </c>
      <c r="H297" t="str">
        <f>IF(Sheet1!H297=TRUE,'Background Chem'!H297,"")</f>
        <v/>
      </c>
      <c r="I297" t="str">
        <f>IF(Sheet1!I297=TRUE,'Background Chem'!I297,"")</f>
        <v/>
      </c>
      <c r="J297" t="str">
        <f>IF(Sheet1!J297=TRUE,'Background Chem'!J297,"")</f>
        <v/>
      </c>
      <c r="K297" t="str">
        <f>IF(Sheet1!K297=TRUE,'Background Chem'!K297,"")</f>
        <v/>
      </c>
      <c r="L297" t="str">
        <f>IF(Sheet1!L297=TRUE,'Background Chem'!L297,"")</f>
        <v/>
      </c>
      <c r="M297" t="str">
        <f>IF(Sheet1!M297=TRUE,'Background Chem'!M297,"")</f>
        <v/>
      </c>
      <c r="N297" t="str">
        <f>IF(Sheet1!N297=TRUE,'Background Chem'!N297,"")</f>
        <v/>
      </c>
    </row>
    <row r="298" spans="4:14">
      <c r="D298" t="str">
        <f>IF(Sheet1!D298=TRUE,'Background Chem'!D298,"")</f>
        <v/>
      </c>
      <c r="E298" t="str">
        <f>IF(Sheet1!E298=TRUE,'Background Chem'!E298,"")</f>
        <v/>
      </c>
      <c r="F298" t="str">
        <f>IF(Sheet1!F298=TRUE,'Background Chem'!F298,"")</f>
        <v/>
      </c>
      <c r="G298" t="str">
        <f>IF(Sheet1!G298=TRUE,'Background Chem'!G298,"")</f>
        <v/>
      </c>
      <c r="H298" t="str">
        <f>IF(Sheet1!H298=TRUE,'Background Chem'!H298,"")</f>
        <v/>
      </c>
      <c r="I298" t="str">
        <f>IF(Sheet1!I298=TRUE,'Background Chem'!I298,"")</f>
        <v/>
      </c>
      <c r="J298" t="str">
        <f>IF(Sheet1!J298=TRUE,'Background Chem'!J298,"")</f>
        <v/>
      </c>
      <c r="K298" t="str">
        <f>IF(Sheet1!K298=TRUE,'Background Chem'!K298,"")</f>
        <v/>
      </c>
      <c r="L298" t="str">
        <f>IF(Sheet1!L298=TRUE,'Background Chem'!L298,"")</f>
        <v/>
      </c>
      <c r="M298" t="str">
        <f>IF(Sheet1!M298=TRUE,'Background Chem'!M298,"")</f>
        <v/>
      </c>
      <c r="N298" t="str">
        <f>IF(Sheet1!N298=TRUE,'Background Chem'!N298,"")</f>
        <v/>
      </c>
    </row>
    <row r="299" spans="4:14">
      <c r="D299" t="str">
        <f>IF(Sheet1!D299=TRUE,'Background Chem'!D299,"")</f>
        <v/>
      </c>
      <c r="E299" t="str">
        <f>IF(Sheet1!E299=TRUE,'Background Chem'!E299,"")</f>
        <v/>
      </c>
      <c r="F299" t="str">
        <f>IF(Sheet1!F299=TRUE,'Background Chem'!F299,"")</f>
        <v/>
      </c>
      <c r="G299" t="str">
        <f>IF(Sheet1!G299=TRUE,'Background Chem'!G299,"")</f>
        <v/>
      </c>
      <c r="H299" t="str">
        <f>IF(Sheet1!H299=TRUE,'Background Chem'!H299,"")</f>
        <v/>
      </c>
      <c r="I299" t="str">
        <f>IF(Sheet1!I299=TRUE,'Background Chem'!I299,"")</f>
        <v/>
      </c>
      <c r="J299" t="str">
        <f>IF(Sheet1!J299=TRUE,'Background Chem'!J299,"")</f>
        <v/>
      </c>
      <c r="K299" t="str">
        <f>IF(Sheet1!K299=TRUE,'Background Chem'!K299,"")</f>
        <v/>
      </c>
      <c r="L299" t="str">
        <f>IF(Sheet1!L299=TRUE,'Background Chem'!L299,"")</f>
        <v/>
      </c>
      <c r="M299" t="str">
        <f>IF(Sheet1!M299=TRUE,'Background Chem'!M299,"")</f>
        <v/>
      </c>
      <c r="N299" t="str">
        <f>IF(Sheet1!N299=TRUE,'Background Chem'!N299,"")</f>
        <v/>
      </c>
    </row>
    <row r="300" spans="4:14">
      <c r="D300" t="str">
        <f>IF(Sheet1!D300=TRUE,'Background Chem'!D300,"")</f>
        <v/>
      </c>
      <c r="E300" t="str">
        <f>IF(Sheet1!E300=TRUE,'Background Chem'!E300,"")</f>
        <v/>
      </c>
      <c r="F300" t="str">
        <f>IF(Sheet1!F300=TRUE,'Background Chem'!F300,"")</f>
        <v/>
      </c>
      <c r="G300" t="str">
        <f>IF(Sheet1!G300=TRUE,'Background Chem'!G300,"")</f>
        <v/>
      </c>
      <c r="H300" t="str">
        <f>IF(Sheet1!H300=TRUE,'Background Chem'!H300,"")</f>
        <v/>
      </c>
      <c r="I300" t="str">
        <f>IF(Sheet1!I300=TRUE,'Background Chem'!I300,"")</f>
        <v/>
      </c>
      <c r="J300" t="str">
        <f>IF(Sheet1!J300=TRUE,'Background Chem'!J300,"")</f>
        <v/>
      </c>
      <c r="K300" t="str">
        <f>IF(Sheet1!K300=TRUE,'Background Chem'!K300,"")</f>
        <v/>
      </c>
      <c r="L300" t="str">
        <f>IF(Sheet1!L300=TRUE,'Background Chem'!L300,"")</f>
        <v/>
      </c>
      <c r="M300" t="str">
        <f>IF(Sheet1!M300=TRUE,'Background Chem'!M300,"")</f>
        <v/>
      </c>
      <c r="N300" t="str">
        <f>IF(Sheet1!N300=TRUE,'Background Chem'!N300,"")</f>
        <v/>
      </c>
    </row>
    <row r="301" spans="4:14">
      <c r="D301" t="str">
        <f>IF(Sheet1!D301=TRUE,'Background Chem'!D301,"")</f>
        <v/>
      </c>
      <c r="E301" t="str">
        <f>IF(Sheet1!E301=TRUE,'Background Chem'!E301,"")</f>
        <v/>
      </c>
      <c r="F301" t="str">
        <f>IF(Sheet1!F301=TRUE,'Background Chem'!F301,"")</f>
        <v/>
      </c>
      <c r="G301" t="str">
        <f>IF(Sheet1!G301=TRUE,'Background Chem'!G301,"")</f>
        <v/>
      </c>
      <c r="H301" t="str">
        <f>IF(Sheet1!H301=TRUE,'Background Chem'!H301,"")</f>
        <v/>
      </c>
      <c r="I301" t="str">
        <f>IF(Sheet1!I301=TRUE,'Background Chem'!I301,"")</f>
        <v/>
      </c>
      <c r="J301" t="str">
        <f>IF(Sheet1!J301=TRUE,'Background Chem'!J301,"")</f>
        <v/>
      </c>
      <c r="K301" t="str">
        <f>IF(Sheet1!K301=TRUE,'Background Chem'!K301,"")</f>
        <v/>
      </c>
      <c r="L301" t="str">
        <f>IF(Sheet1!L301=TRUE,'Background Chem'!L301,"")</f>
        <v/>
      </c>
      <c r="M301" t="str">
        <f>IF(Sheet1!M301=TRUE,'Background Chem'!M301,"")</f>
        <v/>
      </c>
      <c r="N301" t="str">
        <f>IF(Sheet1!N301=TRUE,'Background Chem'!N301,"")</f>
        <v/>
      </c>
    </row>
    <row r="302" spans="4:14">
      <c r="D302" t="str">
        <f>IF(Sheet1!D302=TRUE,'Background Chem'!D302,"")</f>
        <v/>
      </c>
      <c r="E302" t="str">
        <f>IF(Sheet1!E302=TRUE,'Background Chem'!E302,"")</f>
        <v/>
      </c>
      <c r="F302" t="str">
        <f>IF(Sheet1!F302=TRUE,'Background Chem'!F302,"")</f>
        <v/>
      </c>
      <c r="G302" t="str">
        <f>IF(Sheet1!G302=TRUE,'Background Chem'!G302,"")</f>
        <v/>
      </c>
      <c r="H302" t="str">
        <f>IF(Sheet1!H302=TRUE,'Background Chem'!H302,"")</f>
        <v/>
      </c>
      <c r="I302" t="str">
        <f>IF(Sheet1!I302=TRUE,'Background Chem'!I302,"")</f>
        <v/>
      </c>
      <c r="J302" t="str">
        <f>IF(Sheet1!J302=TRUE,'Background Chem'!J302,"")</f>
        <v/>
      </c>
      <c r="K302" t="str">
        <f>IF(Sheet1!K302=TRUE,'Background Chem'!K302,"")</f>
        <v/>
      </c>
      <c r="L302" t="str">
        <f>IF(Sheet1!L302=TRUE,'Background Chem'!L302,"")</f>
        <v/>
      </c>
      <c r="M302" t="str">
        <f>IF(Sheet1!M302=TRUE,'Background Chem'!M302,"")</f>
        <v/>
      </c>
      <c r="N302" t="str">
        <f>IF(Sheet1!N302=TRUE,'Background Chem'!N302,"")</f>
        <v/>
      </c>
    </row>
    <row r="303" spans="4:14">
      <c r="D303" t="str">
        <f>IF(Sheet1!D303=TRUE,'Background Chem'!D303,"")</f>
        <v/>
      </c>
      <c r="E303" t="str">
        <f>IF(Sheet1!E303=TRUE,'Background Chem'!E303,"")</f>
        <v/>
      </c>
      <c r="F303" t="str">
        <f>IF(Sheet1!F303=TRUE,'Background Chem'!F303,"")</f>
        <v/>
      </c>
      <c r="G303" t="str">
        <f>IF(Sheet1!G303=TRUE,'Background Chem'!G303,"")</f>
        <v/>
      </c>
      <c r="H303" t="str">
        <f>IF(Sheet1!H303=TRUE,'Background Chem'!H303,"")</f>
        <v/>
      </c>
      <c r="I303" t="str">
        <f>IF(Sheet1!I303=TRUE,'Background Chem'!I303,"")</f>
        <v/>
      </c>
      <c r="J303" t="str">
        <f>IF(Sheet1!J303=TRUE,'Background Chem'!J303,"")</f>
        <v/>
      </c>
      <c r="K303" t="str">
        <f>IF(Sheet1!K303=TRUE,'Background Chem'!K303,"")</f>
        <v/>
      </c>
      <c r="L303" t="str">
        <f>IF(Sheet1!L303=TRUE,'Background Chem'!L303,"")</f>
        <v/>
      </c>
      <c r="M303" t="str">
        <f>IF(Sheet1!M303=TRUE,'Background Chem'!M303,"")</f>
        <v/>
      </c>
      <c r="N303" t="str">
        <f>IF(Sheet1!N303=TRUE,'Background Chem'!N303,"")</f>
        <v/>
      </c>
    </row>
    <row r="304" spans="4:14">
      <c r="D304" t="str">
        <f>IF(Sheet1!D304=TRUE,'Background Chem'!D304,"")</f>
        <v/>
      </c>
      <c r="E304" t="str">
        <f>IF(Sheet1!E304=TRUE,'Background Chem'!E304,"")</f>
        <v/>
      </c>
      <c r="F304" t="str">
        <f>IF(Sheet1!F304=TRUE,'Background Chem'!F304,"")</f>
        <v/>
      </c>
      <c r="G304" t="str">
        <f>IF(Sheet1!G304=TRUE,'Background Chem'!G304,"")</f>
        <v/>
      </c>
      <c r="H304" t="str">
        <f>IF(Sheet1!H304=TRUE,'Background Chem'!H304,"")</f>
        <v/>
      </c>
      <c r="I304" t="str">
        <f>IF(Sheet1!I304=TRUE,'Background Chem'!I304,"")</f>
        <v/>
      </c>
      <c r="J304" t="str">
        <f>IF(Sheet1!J304=TRUE,'Background Chem'!J304,"")</f>
        <v/>
      </c>
      <c r="K304" t="str">
        <f>IF(Sheet1!K304=TRUE,'Background Chem'!K304,"")</f>
        <v/>
      </c>
      <c r="L304" t="str">
        <f>IF(Sheet1!L304=TRUE,'Background Chem'!L304,"")</f>
        <v/>
      </c>
      <c r="M304" t="str">
        <f>IF(Sheet1!M304=TRUE,'Background Chem'!M304,"")</f>
        <v/>
      </c>
      <c r="N304" t="str">
        <f>IF(Sheet1!N304=TRUE,'Background Chem'!N304,"")</f>
        <v/>
      </c>
    </row>
    <row r="305" spans="4:14">
      <c r="D305" t="str">
        <f>IF(Sheet1!D305=TRUE,'Background Chem'!D305,"")</f>
        <v/>
      </c>
      <c r="E305" t="str">
        <f>IF(Sheet1!E305=TRUE,'Background Chem'!E305,"")</f>
        <v/>
      </c>
      <c r="F305" t="str">
        <f>IF(Sheet1!F305=TRUE,'Background Chem'!F305,"")</f>
        <v/>
      </c>
      <c r="G305" t="str">
        <f>IF(Sheet1!G305=TRUE,'Background Chem'!G305,"")</f>
        <v/>
      </c>
      <c r="H305" t="str">
        <f>IF(Sheet1!H305=TRUE,'Background Chem'!H305,"")</f>
        <v/>
      </c>
      <c r="I305" t="str">
        <f>IF(Sheet1!I305=TRUE,'Background Chem'!I305,"")</f>
        <v/>
      </c>
      <c r="J305" t="str">
        <f>IF(Sheet1!J305=TRUE,'Background Chem'!J305,"")</f>
        <v/>
      </c>
      <c r="K305" t="str">
        <f>IF(Sheet1!K305=TRUE,'Background Chem'!K305,"")</f>
        <v/>
      </c>
      <c r="L305" t="str">
        <f>IF(Sheet1!L305=TRUE,'Background Chem'!L305,"")</f>
        <v/>
      </c>
      <c r="M305" t="str">
        <f>IF(Sheet1!M305=TRUE,'Background Chem'!M305,"")</f>
        <v/>
      </c>
      <c r="N305" t="str">
        <f>IF(Sheet1!N305=TRUE,'Background Chem'!N305,"")</f>
        <v/>
      </c>
    </row>
    <row r="306" spans="4:14">
      <c r="D306" t="str">
        <f>IF(Sheet1!D306=TRUE,'Background Chem'!D306,"")</f>
        <v/>
      </c>
      <c r="E306" t="str">
        <f>IF(Sheet1!E306=TRUE,'Background Chem'!E306,"")</f>
        <v/>
      </c>
      <c r="F306" t="str">
        <f>IF(Sheet1!F306=TRUE,'Background Chem'!F306,"")</f>
        <v/>
      </c>
      <c r="G306" t="str">
        <f>IF(Sheet1!G306=TRUE,'Background Chem'!G306,"")</f>
        <v/>
      </c>
      <c r="H306" t="str">
        <f>IF(Sheet1!H306=TRUE,'Background Chem'!H306,"")</f>
        <v/>
      </c>
      <c r="I306" t="str">
        <f>IF(Sheet1!I306=TRUE,'Background Chem'!I306,"")</f>
        <v/>
      </c>
      <c r="J306" t="str">
        <f>IF(Sheet1!J306=TRUE,'Background Chem'!J306,"")</f>
        <v/>
      </c>
      <c r="K306" t="str">
        <f>IF(Sheet1!K306=TRUE,'Background Chem'!K306,"")</f>
        <v/>
      </c>
      <c r="L306" t="str">
        <f>IF(Sheet1!L306=TRUE,'Background Chem'!L306,"")</f>
        <v/>
      </c>
      <c r="M306" t="str">
        <f>IF(Sheet1!M306=TRUE,'Background Chem'!M306,"")</f>
        <v/>
      </c>
      <c r="N306" t="str">
        <f>IF(Sheet1!N306=TRUE,'Background Chem'!N306,"")</f>
        <v/>
      </c>
    </row>
    <row r="307" spans="4:14">
      <c r="D307" t="str">
        <f>IF(Sheet1!D307=TRUE,'Background Chem'!D307,"")</f>
        <v/>
      </c>
      <c r="E307" t="str">
        <f>IF(Sheet1!E307=TRUE,'Background Chem'!E307,"")</f>
        <v/>
      </c>
      <c r="F307" t="str">
        <f>IF(Sheet1!F307=TRUE,'Background Chem'!F307,"")</f>
        <v/>
      </c>
      <c r="G307" t="str">
        <f>IF(Sheet1!G307=TRUE,'Background Chem'!G307,"")</f>
        <v/>
      </c>
      <c r="H307" t="str">
        <f>IF(Sheet1!H307=TRUE,'Background Chem'!H307,"")</f>
        <v/>
      </c>
      <c r="I307" t="str">
        <f>IF(Sheet1!I307=TRUE,'Background Chem'!I307,"")</f>
        <v/>
      </c>
      <c r="J307" t="str">
        <f>IF(Sheet1!J307=TRUE,'Background Chem'!J307,"")</f>
        <v/>
      </c>
      <c r="K307" t="str">
        <f>IF(Sheet1!K307=TRUE,'Background Chem'!K307,"")</f>
        <v/>
      </c>
      <c r="L307" t="str">
        <f>IF(Sheet1!L307=TRUE,'Background Chem'!L307,"")</f>
        <v/>
      </c>
      <c r="M307" t="str">
        <f>IF(Sheet1!M307=TRUE,'Background Chem'!M307,"")</f>
        <v/>
      </c>
      <c r="N307" t="str">
        <f>IF(Sheet1!N307=TRUE,'Background Chem'!N307,"")</f>
        <v/>
      </c>
    </row>
    <row r="308" spans="4:14">
      <c r="D308" t="str">
        <f>IF(Sheet1!D308=TRUE,'Background Chem'!D308,"")</f>
        <v/>
      </c>
      <c r="E308" t="str">
        <f>IF(Sheet1!E308=TRUE,'Background Chem'!E308,"")</f>
        <v/>
      </c>
      <c r="F308" t="str">
        <f>IF(Sheet1!F308=TRUE,'Background Chem'!F308,"")</f>
        <v/>
      </c>
      <c r="G308" t="str">
        <f>IF(Sheet1!G308=TRUE,'Background Chem'!G308,"")</f>
        <v/>
      </c>
      <c r="H308" t="str">
        <f>IF(Sheet1!H308=TRUE,'Background Chem'!H308,"")</f>
        <v/>
      </c>
      <c r="I308" t="str">
        <f>IF(Sheet1!I308=TRUE,'Background Chem'!I308,"")</f>
        <v/>
      </c>
      <c r="J308" t="str">
        <f>IF(Sheet1!J308=TRUE,'Background Chem'!J308,"")</f>
        <v/>
      </c>
      <c r="K308" t="str">
        <f>IF(Sheet1!K308=TRUE,'Background Chem'!K308,"")</f>
        <v/>
      </c>
      <c r="L308" t="str">
        <f>IF(Sheet1!L308=TRUE,'Background Chem'!L308,"")</f>
        <v/>
      </c>
      <c r="M308" t="str">
        <f>IF(Sheet1!M308=TRUE,'Background Chem'!M308,"")</f>
        <v/>
      </c>
      <c r="N308" t="str">
        <f>IF(Sheet1!N308=TRUE,'Background Chem'!N308,"")</f>
        <v/>
      </c>
    </row>
    <row r="309" spans="4:14">
      <c r="D309" t="str">
        <f>IF(Sheet1!D309=TRUE,'Background Chem'!D309,"")</f>
        <v/>
      </c>
      <c r="E309" t="str">
        <f>IF(Sheet1!E309=TRUE,'Background Chem'!E309,"")</f>
        <v/>
      </c>
      <c r="F309" t="str">
        <f>IF(Sheet1!F309=TRUE,'Background Chem'!F309,"")</f>
        <v/>
      </c>
      <c r="G309" t="str">
        <f>IF(Sheet1!G309=TRUE,'Background Chem'!G309,"")</f>
        <v/>
      </c>
      <c r="H309" t="str">
        <f>IF(Sheet1!H309=TRUE,'Background Chem'!H309,"")</f>
        <v/>
      </c>
      <c r="I309" t="str">
        <f>IF(Sheet1!I309=TRUE,'Background Chem'!I309,"")</f>
        <v/>
      </c>
      <c r="J309" t="str">
        <f>IF(Sheet1!J309=TRUE,'Background Chem'!J309,"")</f>
        <v/>
      </c>
      <c r="K309" t="str">
        <f>IF(Sheet1!K309=TRUE,'Background Chem'!K309,"")</f>
        <v/>
      </c>
      <c r="L309" t="str">
        <f>IF(Sheet1!L309=TRUE,'Background Chem'!L309,"")</f>
        <v/>
      </c>
      <c r="M309" t="str">
        <f>IF(Sheet1!M309=TRUE,'Background Chem'!M309,"")</f>
        <v/>
      </c>
      <c r="N309" t="str">
        <f>IF(Sheet1!N309=TRUE,'Background Chem'!N309,"")</f>
        <v/>
      </c>
    </row>
    <row r="310" spans="4:14">
      <c r="D310" t="str">
        <f>IF(Sheet1!D310=TRUE,'Background Chem'!D310,"")</f>
        <v/>
      </c>
      <c r="E310" t="str">
        <f>IF(Sheet1!E310=TRUE,'Background Chem'!E310,"")</f>
        <v/>
      </c>
      <c r="F310" t="str">
        <f>IF(Sheet1!F310=TRUE,'Background Chem'!F310,"")</f>
        <v/>
      </c>
      <c r="G310" t="str">
        <f>IF(Sheet1!G310=TRUE,'Background Chem'!G310,"")</f>
        <v/>
      </c>
      <c r="H310" t="str">
        <f>IF(Sheet1!H310=TRUE,'Background Chem'!H310,"")</f>
        <v/>
      </c>
      <c r="I310" t="str">
        <f>IF(Sheet1!I310=TRUE,'Background Chem'!I310,"")</f>
        <v/>
      </c>
      <c r="J310" t="str">
        <f>IF(Sheet1!J310=TRUE,'Background Chem'!J310,"")</f>
        <v/>
      </c>
      <c r="K310" t="str">
        <f>IF(Sheet1!K310=TRUE,'Background Chem'!K310,"")</f>
        <v/>
      </c>
      <c r="L310" t="str">
        <f>IF(Sheet1!L310=TRUE,'Background Chem'!L310,"")</f>
        <v/>
      </c>
      <c r="M310" t="str">
        <f>IF(Sheet1!M310=TRUE,'Background Chem'!M310,"")</f>
        <v/>
      </c>
      <c r="N310" t="str">
        <f>IF(Sheet1!N310=TRUE,'Background Chem'!N310,"")</f>
        <v/>
      </c>
    </row>
    <row r="311" spans="4:14">
      <c r="D311" t="str">
        <f>IF(Sheet1!D311=TRUE,'Background Chem'!D311,"")</f>
        <v/>
      </c>
      <c r="E311" t="str">
        <f>IF(Sheet1!E311=TRUE,'Background Chem'!E311,"")</f>
        <v/>
      </c>
      <c r="F311" t="str">
        <f>IF(Sheet1!F311=TRUE,'Background Chem'!F311,"")</f>
        <v/>
      </c>
      <c r="G311" t="str">
        <f>IF(Sheet1!G311=TRUE,'Background Chem'!G311,"")</f>
        <v/>
      </c>
      <c r="H311" t="str">
        <f>IF(Sheet1!H311=TRUE,'Background Chem'!H311,"")</f>
        <v/>
      </c>
      <c r="I311" t="str">
        <f>IF(Sheet1!I311=TRUE,'Background Chem'!I311,"")</f>
        <v/>
      </c>
      <c r="J311" t="str">
        <f>IF(Sheet1!J311=TRUE,'Background Chem'!J311,"")</f>
        <v/>
      </c>
      <c r="K311" t="str">
        <f>IF(Sheet1!K311=TRUE,'Background Chem'!K311,"")</f>
        <v/>
      </c>
      <c r="L311" t="str">
        <f>IF(Sheet1!L311=TRUE,'Background Chem'!L311,"")</f>
        <v/>
      </c>
      <c r="M311" t="str">
        <f>IF(Sheet1!M311=TRUE,'Background Chem'!M311,"")</f>
        <v/>
      </c>
      <c r="N311" t="str">
        <f>IF(Sheet1!N311=TRUE,'Background Chem'!N311,"")</f>
        <v/>
      </c>
    </row>
    <row r="312" spans="4:14">
      <c r="D312" t="str">
        <f>IF(Sheet1!D312=TRUE,'Background Chem'!D312,"")</f>
        <v/>
      </c>
      <c r="E312" t="str">
        <f>IF(Sheet1!E312=TRUE,'Background Chem'!E312,"")</f>
        <v/>
      </c>
      <c r="F312" t="str">
        <f>IF(Sheet1!F312=TRUE,'Background Chem'!F312,"")</f>
        <v/>
      </c>
      <c r="G312" t="str">
        <f>IF(Sheet1!G312=TRUE,'Background Chem'!G312,"")</f>
        <v/>
      </c>
      <c r="H312" t="str">
        <f>IF(Sheet1!H312=TRUE,'Background Chem'!H312,"")</f>
        <v/>
      </c>
      <c r="I312" t="str">
        <f>IF(Sheet1!I312=TRUE,'Background Chem'!I312,"")</f>
        <v/>
      </c>
      <c r="J312" t="str">
        <f>IF(Sheet1!J312=TRUE,'Background Chem'!J312,"")</f>
        <v/>
      </c>
      <c r="K312" t="str">
        <f>IF(Sheet1!K312=TRUE,'Background Chem'!K312,"")</f>
        <v/>
      </c>
      <c r="L312" t="str">
        <f>IF(Sheet1!L312=TRUE,'Background Chem'!L312,"")</f>
        <v/>
      </c>
      <c r="M312" t="str">
        <f>IF(Sheet1!M312=TRUE,'Background Chem'!M312,"")</f>
        <v/>
      </c>
      <c r="N312" t="str">
        <f>IF(Sheet1!N312=TRUE,'Background Chem'!N312,"")</f>
        <v/>
      </c>
    </row>
    <row r="313" spans="4:14">
      <c r="D313" t="str">
        <f>IF(Sheet1!D313=TRUE,'Background Chem'!D313,"")</f>
        <v/>
      </c>
      <c r="E313" t="str">
        <f>IF(Sheet1!E313=TRUE,'Background Chem'!E313,"")</f>
        <v/>
      </c>
      <c r="F313" t="str">
        <f>IF(Sheet1!F313=TRUE,'Background Chem'!F313,"")</f>
        <v/>
      </c>
      <c r="G313" t="str">
        <f>IF(Sheet1!G313=TRUE,'Background Chem'!G313,"")</f>
        <v/>
      </c>
      <c r="H313" t="str">
        <f>IF(Sheet1!H313=TRUE,'Background Chem'!H313,"")</f>
        <v/>
      </c>
      <c r="I313" t="str">
        <f>IF(Sheet1!I313=TRUE,'Background Chem'!I313,"")</f>
        <v/>
      </c>
      <c r="J313" t="str">
        <f>IF(Sheet1!J313=TRUE,'Background Chem'!J313,"")</f>
        <v/>
      </c>
      <c r="K313" t="str">
        <f>IF(Sheet1!K313=TRUE,'Background Chem'!K313,"")</f>
        <v/>
      </c>
      <c r="L313" t="str">
        <f>IF(Sheet1!L313=TRUE,'Background Chem'!L313,"")</f>
        <v/>
      </c>
      <c r="M313" t="str">
        <f>IF(Sheet1!M313=TRUE,'Background Chem'!M313,"")</f>
        <v/>
      </c>
      <c r="N313" t="str">
        <f>IF(Sheet1!N313=TRUE,'Background Chem'!N313,"")</f>
        <v/>
      </c>
    </row>
    <row r="314" spans="4:14">
      <c r="D314" t="str">
        <f>IF(Sheet1!D314=TRUE,'Background Chem'!D314,"")</f>
        <v/>
      </c>
      <c r="E314" t="str">
        <f>IF(Sheet1!E314=TRUE,'Background Chem'!E314,"")</f>
        <v/>
      </c>
      <c r="F314" t="str">
        <f>IF(Sheet1!F314=TRUE,'Background Chem'!F314,"")</f>
        <v/>
      </c>
      <c r="G314" t="str">
        <f>IF(Sheet1!G314=TRUE,'Background Chem'!G314,"")</f>
        <v/>
      </c>
      <c r="H314" t="str">
        <f>IF(Sheet1!H314=TRUE,'Background Chem'!H314,"")</f>
        <v/>
      </c>
      <c r="I314" t="str">
        <f>IF(Sheet1!I314=TRUE,'Background Chem'!I314,"")</f>
        <v/>
      </c>
      <c r="J314" t="str">
        <f>IF(Sheet1!J314=TRUE,'Background Chem'!J314,"")</f>
        <v/>
      </c>
      <c r="K314" t="str">
        <f>IF(Sheet1!K314=TRUE,'Background Chem'!K314,"")</f>
        <v/>
      </c>
      <c r="L314" t="str">
        <f>IF(Sheet1!L314=TRUE,'Background Chem'!L314,"")</f>
        <v/>
      </c>
      <c r="M314" t="str">
        <f>IF(Sheet1!M314=TRUE,'Background Chem'!M314,"")</f>
        <v/>
      </c>
      <c r="N314" t="str">
        <f>IF(Sheet1!N314=TRUE,'Background Chem'!N314,"")</f>
        <v/>
      </c>
    </row>
    <row r="315" spans="4:14">
      <c r="D315" t="str">
        <f>IF(Sheet1!D315=TRUE,'Background Chem'!D315,"")</f>
        <v/>
      </c>
      <c r="E315" t="str">
        <f>IF(Sheet1!E315=TRUE,'Background Chem'!E315,"")</f>
        <v/>
      </c>
      <c r="F315" t="str">
        <f>IF(Sheet1!F315=TRUE,'Background Chem'!F315,"")</f>
        <v/>
      </c>
      <c r="G315" t="str">
        <f>IF(Sheet1!G315=TRUE,'Background Chem'!G315,"")</f>
        <v/>
      </c>
      <c r="H315" t="str">
        <f>IF(Sheet1!H315=TRUE,'Background Chem'!H315,"")</f>
        <v/>
      </c>
      <c r="I315" t="str">
        <f>IF(Sheet1!I315=TRUE,'Background Chem'!I315,"")</f>
        <v/>
      </c>
      <c r="J315" t="str">
        <f>IF(Sheet1!J315=TRUE,'Background Chem'!J315,"")</f>
        <v/>
      </c>
      <c r="K315" t="str">
        <f>IF(Sheet1!K315=TRUE,'Background Chem'!K315,"")</f>
        <v/>
      </c>
      <c r="L315" t="str">
        <f>IF(Sheet1!L315=TRUE,'Background Chem'!L315,"")</f>
        <v/>
      </c>
      <c r="M315" t="str">
        <f>IF(Sheet1!M315=TRUE,'Background Chem'!M315,"")</f>
        <v/>
      </c>
      <c r="N315" t="str">
        <f>IF(Sheet1!N315=TRUE,'Background Chem'!N315,"")</f>
        <v/>
      </c>
    </row>
    <row r="316" spans="4:14">
      <c r="D316" t="str">
        <f>IF(Sheet1!D316=TRUE,'Background Chem'!D316,"")</f>
        <v/>
      </c>
      <c r="E316" t="str">
        <f>IF(Sheet1!E316=TRUE,'Background Chem'!E316,"")</f>
        <v/>
      </c>
      <c r="F316" t="str">
        <f>IF(Sheet1!F316=TRUE,'Background Chem'!F316,"")</f>
        <v/>
      </c>
      <c r="G316" t="str">
        <f>IF(Sheet1!G316=TRUE,'Background Chem'!G316,"")</f>
        <v/>
      </c>
      <c r="H316" t="str">
        <f>IF(Sheet1!H316=TRUE,'Background Chem'!H316,"")</f>
        <v/>
      </c>
      <c r="I316" t="str">
        <f>IF(Sheet1!I316=TRUE,'Background Chem'!I316,"")</f>
        <v/>
      </c>
      <c r="J316" t="str">
        <f>IF(Sheet1!J316=TRUE,'Background Chem'!J316,"")</f>
        <v/>
      </c>
      <c r="K316" t="str">
        <f>IF(Sheet1!K316=TRUE,'Background Chem'!K316,"")</f>
        <v/>
      </c>
      <c r="L316" t="str">
        <f>IF(Sheet1!L316=TRUE,'Background Chem'!L316,"")</f>
        <v/>
      </c>
      <c r="M316" t="str">
        <f>IF(Sheet1!M316=TRUE,'Background Chem'!M316,"")</f>
        <v/>
      </c>
      <c r="N316" t="str">
        <f>IF(Sheet1!N316=TRUE,'Background Chem'!N316,"")</f>
        <v/>
      </c>
    </row>
    <row r="317" spans="4:14">
      <c r="D317" t="str">
        <f>IF(Sheet1!D317=TRUE,'Background Chem'!D317,"")</f>
        <v/>
      </c>
      <c r="E317" t="str">
        <f>IF(Sheet1!E317=TRUE,'Background Chem'!E317,"")</f>
        <v/>
      </c>
      <c r="F317" t="str">
        <f>IF(Sheet1!F317=TRUE,'Background Chem'!F317,"")</f>
        <v/>
      </c>
      <c r="G317" t="str">
        <f>IF(Sheet1!G317=TRUE,'Background Chem'!G317,"")</f>
        <v/>
      </c>
      <c r="H317" t="str">
        <f>IF(Sheet1!H317=TRUE,'Background Chem'!H317,"")</f>
        <v/>
      </c>
      <c r="I317" t="str">
        <f>IF(Sheet1!I317=TRUE,'Background Chem'!I317,"")</f>
        <v/>
      </c>
      <c r="J317" t="str">
        <f>IF(Sheet1!J317=TRUE,'Background Chem'!J317,"")</f>
        <v/>
      </c>
      <c r="K317" t="str">
        <f>IF(Sheet1!K317=TRUE,'Background Chem'!K317,"")</f>
        <v/>
      </c>
      <c r="L317" t="str">
        <f>IF(Sheet1!L317=TRUE,'Background Chem'!L317,"")</f>
        <v/>
      </c>
      <c r="M317" t="str">
        <f>IF(Sheet1!M317=TRUE,'Background Chem'!M317,"")</f>
        <v/>
      </c>
      <c r="N317" t="str">
        <f>IF(Sheet1!N317=TRUE,'Background Chem'!N317,"")</f>
        <v/>
      </c>
    </row>
    <row r="318" spans="4:14">
      <c r="D318" t="str">
        <f>IF(Sheet1!D318=TRUE,'Background Chem'!D318,"")</f>
        <v/>
      </c>
      <c r="E318" t="str">
        <f>IF(Sheet1!E318=TRUE,'Background Chem'!E318,"")</f>
        <v/>
      </c>
      <c r="F318" t="str">
        <f>IF(Sheet1!F318=TRUE,'Background Chem'!F318,"")</f>
        <v/>
      </c>
      <c r="G318" t="str">
        <f>IF(Sheet1!G318=TRUE,'Background Chem'!G318,"")</f>
        <v/>
      </c>
      <c r="H318" t="str">
        <f>IF(Sheet1!H318=TRUE,'Background Chem'!H318,"")</f>
        <v/>
      </c>
      <c r="I318" t="str">
        <f>IF(Sheet1!I318=TRUE,'Background Chem'!I318,"")</f>
        <v/>
      </c>
      <c r="J318" t="str">
        <f>IF(Sheet1!J318=TRUE,'Background Chem'!J318,"")</f>
        <v/>
      </c>
      <c r="K318" t="str">
        <f>IF(Sheet1!K318=TRUE,'Background Chem'!K318,"")</f>
        <v/>
      </c>
      <c r="L318" t="str">
        <f>IF(Sheet1!L318=TRUE,'Background Chem'!L318,"")</f>
        <v/>
      </c>
      <c r="M318" t="str">
        <f>IF(Sheet1!M318=TRUE,'Background Chem'!M318,"")</f>
        <v/>
      </c>
      <c r="N318" t="str">
        <f>IF(Sheet1!N318=TRUE,'Background Chem'!N318,"")</f>
        <v/>
      </c>
    </row>
    <row r="319" spans="4:14">
      <c r="D319" t="str">
        <f>IF(Sheet1!D319=TRUE,'Background Chem'!D319,"")</f>
        <v/>
      </c>
      <c r="E319" t="str">
        <f>IF(Sheet1!E319=TRUE,'Background Chem'!E319,"")</f>
        <v/>
      </c>
      <c r="F319" t="str">
        <f>IF(Sheet1!F319=TRUE,'Background Chem'!F319,"")</f>
        <v/>
      </c>
      <c r="G319" t="str">
        <f>IF(Sheet1!G319=TRUE,'Background Chem'!G319,"")</f>
        <v/>
      </c>
      <c r="H319" t="str">
        <f>IF(Sheet1!H319=TRUE,'Background Chem'!H319,"")</f>
        <v/>
      </c>
      <c r="I319" t="str">
        <f>IF(Sheet1!I319=TRUE,'Background Chem'!I319,"")</f>
        <v/>
      </c>
      <c r="J319" t="str">
        <f>IF(Sheet1!J319=TRUE,'Background Chem'!J319,"")</f>
        <v/>
      </c>
      <c r="K319" t="str">
        <f>IF(Sheet1!K319=TRUE,'Background Chem'!K319,"")</f>
        <v/>
      </c>
      <c r="L319" t="str">
        <f>IF(Sheet1!L319=TRUE,'Background Chem'!L319,"")</f>
        <v/>
      </c>
      <c r="M319" t="str">
        <f>IF(Sheet1!M319=TRUE,'Background Chem'!M319,"")</f>
        <v/>
      </c>
      <c r="N319" t="str">
        <f>IF(Sheet1!N319=TRUE,'Background Chem'!N319,"")</f>
        <v/>
      </c>
    </row>
    <row r="320" spans="4:14">
      <c r="D320" t="str">
        <f>IF(Sheet1!D320=TRUE,'Background Chem'!D320,"")</f>
        <v/>
      </c>
      <c r="E320" t="str">
        <f>IF(Sheet1!E320=TRUE,'Background Chem'!E320,"")</f>
        <v/>
      </c>
      <c r="F320" t="str">
        <f>IF(Sheet1!F320=TRUE,'Background Chem'!F320,"")</f>
        <v/>
      </c>
      <c r="G320" t="str">
        <f>IF(Sheet1!G320=TRUE,'Background Chem'!G320,"")</f>
        <v/>
      </c>
      <c r="H320" t="str">
        <f>IF(Sheet1!H320=TRUE,'Background Chem'!H320,"")</f>
        <v/>
      </c>
      <c r="I320" t="str">
        <f>IF(Sheet1!I320=TRUE,'Background Chem'!I320,"")</f>
        <v/>
      </c>
      <c r="J320" t="str">
        <f>IF(Sheet1!J320=TRUE,'Background Chem'!J320,"")</f>
        <v/>
      </c>
      <c r="K320" t="str">
        <f>IF(Sheet1!K320=TRUE,'Background Chem'!K320,"")</f>
        <v/>
      </c>
      <c r="L320" t="str">
        <f>IF(Sheet1!L320=TRUE,'Background Chem'!L320,"")</f>
        <v/>
      </c>
      <c r="M320" t="str">
        <f>IF(Sheet1!M320=TRUE,'Background Chem'!M320,"")</f>
        <v/>
      </c>
      <c r="N320" t="str">
        <f>IF(Sheet1!N320=TRUE,'Background Chem'!N320,"")</f>
        <v/>
      </c>
    </row>
    <row r="321" spans="4:14">
      <c r="D321" t="str">
        <f>IF(Sheet1!D321=TRUE,'Background Chem'!D321,"")</f>
        <v/>
      </c>
      <c r="E321" t="str">
        <f>IF(Sheet1!E321=TRUE,'Background Chem'!E321,"")</f>
        <v/>
      </c>
      <c r="F321" t="str">
        <f>IF(Sheet1!F321=TRUE,'Background Chem'!F321,"")</f>
        <v/>
      </c>
      <c r="G321" t="str">
        <f>IF(Sheet1!G321=TRUE,'Background Chem'!G321,"")</f>
        <v/>
      </c>
      <c r="H321" t="str">
        <f>IF(Sheet1!H321=TRUE,'Background Chem'!H321,"")</f>
        <v/>
      </c>
      <c r="I321" t="str">
        <f>IF(Sheet1!I321=TRUE,'Background Chem'!I321,"")</f>
        <v/>
      </c>
      <c r="J321" t="str">
        <f>IF(Sheet1!J321=TRUE,'Background Chem'!J321,"")</f>
        <v/>
      </c>
      <c r="K321" t="str">
        <f>IF(Sheet1!K321=TRUE,'Background Chem'!K321,"")</f>
        <v/>
      </c>
      <c r="L321" t="str">
        <f>IF(Sheet1!L321=TRUE,'Background Chem'!L321,"")</f>
        <v/>
      </c>
      <c r="M321" t="str">
        <f>IF(Sheet1!M321=TRUE,'Background Chem'!M321,"")</f>
        <v/>
      </c>
      <c r="N321" t="str">
        <f>IF(Sheet1!N321=TRUE,'Background Chem'!N321,"")</f>
        <v/>
      </c>
    </row>
    <row r="322" spans="4:14">
      <c r="D322" t="str">
        <f>IF(Sheet1!D322=TRUE,'Background Chem'!D322,"")</f>
        <v/>
      </c>
      <c r="E322" t="str">
        <f>IF(Sheet1!E322=TRUE,'Background Chem'!E322,"")</f>
        <v/>
      </c>
      <c r="F322" t="str">
        <f>IF(Sheet1!F322=TRUE,'Background Chem'!F322,"")</f>
        <v/>
      </c>
      <c r="G322" t="str">
        <f>IF(Sheet1!G322=TRUE,'Background Chem'!G322,"")</f>
        <v/>
      </c>
      <c r="H322" t="str">
        <f>IF(Sheet1!H322=TRUE,'Background Chem'!H322,"")</f>
        <v/>
      </c>
      <c r="I322" t="str">
        <f>IF(Sheet1!I322=TRUE,'Background Chem'!I322,"")</f>
        <v/>
      </c>
      <c r="J322" t="str">
        <f>IF(Sheet1!J322=TRUE,'Background Chem'!J322,"")</f>
        <v/>
      </c>
      <c r="K322" t="str">
        <f>IF(Sheet1!K322=TRUE,'Background Chem'!K322,"")</f>
        <v/>
      </c>
      <c r="L322" t="str">
        <f>IF(Sheet1!L322=TRUE,'Background Chem'!L322,"")</f>
        <v/>
      </c>
      <c r="M322" t="str">
        <f>IF(Sheet1!M322=TRUE,'Background Chem'!M322,"")</f>
        <v/>
      </c>
      <c r="N322" t="str">
        <f>IF(Sheet1!N322=TRUE,'Background Chem'!N322,"")</f>
        <v/>
      </c>
    </row>
    <row r="323" spans="4:14">
      <c r="D323" t="str">
        <f>IF(Sheet1!D323=TRUE,'Background Chem'!D323,"")</f>
        <v/>
      </c>
      <c r="E323" t="str">
        <f>IF(Sheet1!E323=TRUE,'Background Chem'!E323,"")</f>
        <v/>
      </c>
      <c r="F323" t="str">
        <f>IF(Sheet1!F323=TRUE,'Background Chem'!F323,"")</f>
        <v/>
      </c>
      <c r="G323" t="str">
        <f>IF(Sheet1!G323=TRUE,'Background Chem'!G323,"")</f>
        <v/>
      </c>
      <c r="H323" t="str">
        <f>IF(Sheet1!H323=TRUE,'Background Chem'!H323,"")</f>
        <v/>
      </c>
      <c r="I323" t="str">
        <f>IF(Sheet1!I323=TRUE,'Background Chem'!I323,"")</f>
        <v/>
      </c>
      <c r="J323" t="str">
        <f>IF(Sheet1!J323=TRUE,'Background Chem'!J323,"")</f>
        <v/>
      </c>
      <c r="K323" t="str">
        <f>IF(Sheet1!K323=TRUE,'Background Chem'!K323,"")</f>
        <v/>
      </c>
      <c r="L323" t="str">
        <f>IF(Sheet1!L323=TRUE,'Background Chem'!L323,"")</f>
        <v/>
      </c>
      <c r="M323" t="str">
        <f>IF(Sheet1!M323=TRUE,'Background Chem'!M323,"")</f>
        <v/>
      </c>
      <c r="N323" t="str">
        <f>IF(Sheet1!N323=TRUE,'Background Chem'!N323,"")</f>
        <v/>
      </c>
    </row>
    <row r="324" spans="4:14">
      <c r="D324" t="str">
        <f>IF(Sheet1!D324=TRUE,'Background Chem'!D324,"")</f>
        <v/>
      </c>
      <c r="E324" t="str">
        <f>IF(Sheet1!E324=TRUE,'Background Chem'!E324,"")</f>
        <v/>
      </c>
      <c r="F324" t="str">
        <f>IF(Sheet1!F324=TRUE,'Background Chem'!F324,"")</f>
        <v/>
      </c>
      <c r="G324" t="str">
        <f>IF(Sheet1!G324=TRUE,'Background Chem'!G324,"")</f>
        <v/>
      </c>
      <c r="H324" t="str">
        <f>IF(Sheet1!H324=TRUE,'Background Chem'!H324,"")</f>
        <v/>
      </c>
      <c r="I324" t="str">
        <f>IF(Sheet1!I324=TRUE,'Background Chem'!I324,"")</f>
        <v/>
      </c>
      <c r="J324" t="str">
        <f>IF(Sheet1!J324=TRUE,'Background Chem'!J324,"")</f>
        <v/>
      </c>
      <c r="K324" t="str">
        <f>IF(Sheet1!K324=TRUE,'Background Chem'!K324,"")</f>
        <v/>
      </c>
      <c r="L324" t="str">
        <f>IF(Sheet1!L324=TRUE,'Background Chem'!L324,"")</f>
        <v/>
      </c>
      <c r="M324" t="str">
        <f>IF(Sheet1!M324=TRUE,'Background Chem'!M324,"")</f>
        <v/>
      </c>
      <c r="N324" t="str">
        <f>IF(Sheet1!N324=TRUE,'Background Chem'!N324,"")</f>
        <v/>
      </c>
    </row>
    <row r="325" spans="4:14">
      <c r="D325" t="str">
        <f>IF(Sheet1!D325=TRUE,'Background Chem'!D325,"")</f>
        <v/>
      </c>
      <c r="E325" t="str">
        <f>IF(Sheet1!E325=TRUE,'Background Chem'!E325,"")</f>
        <v/>
      </c>
      <c r="F325" t="str">
        <f>IF(Sheet1!F325=TRUE,'Background Chem'!F325,"")</f>
        <v/>
      </c>
      <c r="G325" t="str">
        <f>IF(Sheet1!G325=TRUE,'Background Chem'!G325,"")</f>
        <v/>
      </c>
      <c r="H325" t="str">
        <f>IF(Sheet1!H325=TRUE,'Background Chem'!H325,"")</f>
        <v/>
      </c>
      <c r="I325" t="str">
        <f>IF(Sheet1!I325=TRUE,'Background Chem'!I325,"")</f>
        <v/>
      </c>
      <c r="J325" t="str">
        <f>IF(Sheet1!J325=TRUE,'Background Chem'!J325,"")</f>
        <v>&lt; 0.02</v>
      </c>
      <c r="K325" t="str">
        <f>IF(Sheet1!K325=TRUE,'Background Chem'!K325,"")</f>
        <v/>
      </c>
      <c r="L325" t="str">
        <f>IF(Sheet1!L325=TRUE,'Background Chem'!L325,"")</f>
        <v/>
      </c>
      <c r="M325" t="str">
        <f>IF(Sheet1!M325=TRUE,'Background Chem'!M325,"")</f>
        <v/>
      </c>
      <c r="N325" t="str">
        <f>IF(Sheet1!N325=TRUE,'Background Chem'!N325,"")</f>
        <v/>
      </c>
    </row>
    <row r="326" spans="4:14">
      <c r="D326" t="str">
        <f>IF(Sheet1!D326=TRUE,'Background Chem'!D326,"")</f>
        <v/>
      </c>
      <c r="E326" t="str">
        <f>IF(Sheet1!E326=TRUE,'Background Chem'!E326,"")</f>
        <v/>
      </c>
      <c r="F326" t="str">
        <f>IF(Sheet1!F326=TRUE,'Background Chem'!F326,"")</f>
        <v/>
      </c>
      <c r="G326" t="str">
        <f>IF(Sheet1!G326=TRUE,'Background Chem'!G326,"")</f>
        <v/>
      </c>
      <c r="H326" t="str">
        <f>IF(Sheet1!H326=TRUE,'Background Chem'!H326,"")</f>
        <v/>
      </c>
      <c r="I326" t="str">
        <f>IF(Sheet1!I326=TRUE,'Background Chem'!I326,"")</f>
        <v/>
      </c>
      <c r="J326" t="str">
        <f>IF(Sheet1!J326=TRUE,'Background Chem'!J326,"")</f>
        <v/>
      </c>
      <c r="K326" t="str">
        <f>IF(Sheet1!K326=TRUE,'Background Chem'!K326,"")</f>
        <v/>
      </c>
      <c r="L326" t="str">
        <f>IF(Sheet1!L326=TRUE,'Background Chem'!L326,"")</f>
        <v/>
      </c>
      <c r="M326" t="str">
        <f>IF(Sheet1!M326=TRUE,'Background Chem'!M326,"")</f>
        <v/>
      </c>
      <c r="N326" t="str">
        <f>IF(Sheet1!N326=TRUE,'Background Chem'!N326,"")</f>
        <v/>
      </c>
    </row>
    <row r="327" spans="4:14">
      <c r="D327" t="str">
        <f>IF(Sheet1!D327=TRUE,'Background Chem'!D327,"")</f>
        <v/>
      </c>
      <c r="E327" t="str">
        <f>IF(Sheet1!E327=TRUE,'Background Chem'!E327,"")</f>
        <v/>
      </c>
      <c r="F327" t="str">
        <f>IF(Sheet1!F327=TRUE,'Background Chem'!F327,"")</f>
        <v/>
      </c>
      <c r="G327" t="str">
        <f>IF(Sheet1!G327=TRUE,'Background Chem'!G327,"")</f>
        <v/>
      </c>
      <c r="H327" t="str">
        <f>IF(Sheet1!H327=TRUE,'Background Chem'!H327,"")</f>
        <v/>
      </c>
      <c r="I327" t="str">
        <f>IF(Sheet1!I327=TRUE,'Background Chem'!I327,"")</f>
        <v/>
      </c>
      <c r="J327" t="str">
        <f>IF(Sheet1!J327=TRUE,'Background Chem'!J327,"")</f>
        <v/>
      </c>
      <c r="K327" t="str">
        <f>IF(Sheet1!K327=TRUE,'Background Chem'!K327,"")</f>
        <v/>
      </c>
      <c r="L327" t="str">
        <f>IF(Sheet1!L327=TRUE,'Background Chem'!L327,"")</f>
        <v/>
      </c>
      <c r="M327" t="str">
        <f>IF(Sheet1!M327=TRUE,'Background Chem'!M327,"")</f>
        <v/>
      </c>
      <c r="N327" t="str">
        <f>IF(Sheet1!N327=TRUE,'Background Chem'!N327,"")</f>
        <v/>
      </c>
    </row>
    <row r="328" spans="4:14">
      <c r="D328" t="str">
        <f>IF(Sheet1!D328=TRUE,'Background Chem'!D328,"")</f>
        <v/>
      </c>
      <c r="E328" t="str">
        <f>IF(Sheet1!E328=TRUE,'Background Chem'!E328,"")</f>
        <v/>
      </c>
      <c r="F328" t="str">
        <f>IF(Sheet1!F328=TRUE,'Background Chem'!F328,"")</f>
        <v/>
      </c>
      <c r="G328" t="str">
        <f>IF(Sheet1!G328=TRUE,'Background Chem'!G328,"")</f>
        <v/>
      </c>
      <c r="H328" t="str">
        <f>IF(Sheet1!H328=TRUE,'Background Chem'!H328,"")</f>
        <v/>
      </c>
      <c r="I328" t="str">
        <f>IF(Sheet1!I328=TRUE,'Background Chem'!I328,"")</f>
        <v/>
      </c>
      <c r="J328" t="str">
        <f>IF(Sheet1!J328=TRUE,'Background Chem'!J328,"")</f>
        <v/>
      </c>
      <c r="K328" t="str">
        <f>IF(Sheet1!K328=TRUE,'Background Chem'!K328,"")</f>
        <v/>
      </c>
      <c r="L328" t="str">
        <f>IF(Sheet1!L328=TRUE,'Background Chem'!L328,"")</f>
        <v/>
      </c>
      <c r="M328" t="str">
        <f>IF(Sheet1!M328=TRUE,'Background Chem'!M328,"")</f>
        <v/>
      </c>
      <c r="N328" t="str">
        <f>IF(Sheet1!N328=TRUE,'Background Chem'!N328,"")</f>
        <v/>
      </c>
    </row>
    <row r="329" spans="4:14">
      <c r="D329" t="str">
        <f>IF(Sheet1!D329=TRUE,'Background Chem'!D329,"")</f>
        <v/>
      </c>
      <c r="E329" t="str">
        <f>IF(Sheet1!E329=TRUE,'Background Chem'!E329,"")</f>
        <v/>
      </c>
      <c r="F329" t="str">
        <f>IF(Sheet1!F329=TRUE,'Background Chem'!F329,"")</f>
        <v/>
      </c>
      <c r="G329" t="str">
        <f>IF(Sheet1!G329=TRUE,'Background Chem'!G329,"")</f>
        <v/>
      </c>
      <c r="H329" t="str">
        <f>IF(Sheet1!H329=TRUE,'Background Chem'!H329,"")</f>
        <v/>
      </c>
      <c r="I329" t="str">
        <f>IF(Sheet1!I329=TRUE,'Background Chem'!I329,"")</f>
        <v/>
      </c>
      <c r="J329" t="str">
        <f>IF(Sheet1!J329=TRUE,'Background Chem'!J329,"")</f>
        <v/>
      </c>
      <c r="K329" t="str">
        <f>IF(Sheet1!K329=TRUE,'Background Chem'!K329,"")</f>
        <v/>
      </c>
      <c r="L329" t="str">
        <f>IF(Sheet1!L329=TRUE,'Background Chem'!L329,"")</f>
        <v/>
      </c>
      <c r="M329" t="str">
        <f>IF(Sheet1!M329=TRUE,'Background Chem'!M329,"")</f>
        <v/>
      </c>
      <c r="N329" t="str">
        <f>IF(Sheet1!N329=TRUE,'Background Chem'!N329,"")</f>
        <v/>
      </c>
    </row>
    <row r="330" spans="4:14">
      <c r="D330" t="str">
        <f>IF(Sheet1!D330=TRUE,'Background Chem'!D330,"")</f>
        <v/>
      </c>
      <c r="E330" t="str">
        <f>IF(Sheet1!E330=TRUE,'Background Chem'!E330,"")</f>
        <v/>
      </c>
      <c r="F330" t="str">
        <f>IF(Sheet1!F330=TRUE,'Background Chem'!F330,"")</f>
        <v/>
      </c>
      <c r="G330" t="str">
        <f>IF(Sheet1!G330=TRUE,'Background Chem'!G330,"")</f>
        <v/>
      </c>
      <c r="H330" t="str">
        <f>IF(Sheet1!H330=TRUE,'Background Chem'!H330,"")</f>
        <v/>
      </c>
      <c r="I330" t="str">
        <f>IF(Sheet1!I330=TRUE,'Background Chem'!I330,"")</f>
        <v/>
      </c>
      <c r="J330" t="str">
        <f>IF(Sheet1!J330=TRUE,'Background Chem'!J330,"")</f>
        <v/>
      </c>
      <c r="K330" t="str">
        <f>IF(Sheet1!K330=TRUE,'Background Chem'!K330,"")</f>
        <v/>
      </c>
      <c r="L330" t="str">
        <f>IF(Sheet1!L330=TRUE,'Background Chem'!L330,"")</f>
        <v/>
      </c>
      <c r="M330" t="str">
        <f>IF(Sheet1!M330=TRUE,'Background Chem'!M330,"")</f>
        <v/>
      </c>
      <c r="N330" t="str">
        <f>IF(Sheet1!N330=TRUE,'Background Chem'!N330,"")</f>
        <v/>
      </c>
    </row>
    <row r="331" spans="4:14">
      <c r="D331" t="str">
        <f>IF(Sheet1!D331=TRUE,'Background Chem'!D331,"")</f>
        <v/>
      </c>
      <c r="E331" t="str">
        <f>IF(Sheet1!E331=TRUE,'Background Chem'!E331,"")</f>
        <v/>
      </c>
      <c r="F331" t="str">
        <f>IF(Sheet1!F331=TRUE,'Background Chem'!F331,"")</f>
        <v/>
      </c>
      <c r="G331" t="str">
        <f>IF(Sheet1!G331=TRUE,'Background Chem'!G331,"")</f>
        <v/>
      </c>
      <c r="H331" t="str">
        <f>IF(Sheet1!H331=TRUE,'Background Chem'!H331,"")</f>
        <v/>
      </c>
      <c r="I331" t="str">
        <f>IF(Sheet1!I331=TRUE,'Background Chem'!I331,"")</f>
        <v/>
      </c>
      <c r="J331" t="str">
        <f>IF(Sheet1!J331=TRUE,'Background Chem'!J331,"")</f>
        <v/>
      </c>
      <c r="K331" t="str">
        <f>IF(Sheet1!K331=TRUE,'Background Chem'!K331,"")</f>
        <v/>
      </c>
      <c r="L331" t="str">
        <f>IF(Sheet1!L331=TRUE,'Background Chem'!L331,"")</f>
        <v/>
      </c>
      <c r="M331" t="str">
        <f>IF(Sheet1!M331=TRUE,'Background Chem'!M331,"")</f>
        <v/>
      </c>
      <c r="N331" t="str">
        <f>IF(Sheet1!N331=TRUE,'Background Chem'!N331,"")</f>
        <v/>
      </c>
    </row>
    <row r="332" spans="4:14">
      <c r="D332" t="str">
        <f>IF(Sheet1!D332=TRUE,'Background Chem'!D332,"")</f>
        <v/>
      </c>
      <c r="E332" t="str">
        <f>IF(Sheet1!E332=TRUE,'Background Chem'!E332,"")</f>
        <v/>
      </c>
      <c r="F332" t="str">
        <f>IF(Sheet1!F332=TRUE,'Background Chem'!F332,"")</f>
        <v/>
      </c>
      <c r="G332" t="str">
        <f>IF(Sheet1!G332=TRUE,'Background Chem'!G332,"")</f>
        <v/>
      </c>
      <c r="H332" t="str">
        <f>IF(Sheet1!H332=TRUE,'Background Chem'!H332,"")</f>
        <v/>
      </c>
      <c r="I332" t="str">
        <f>IF(Sheet1!I332=TRUE,'Background Chem'!I332,"")</f>
        <v/>
      </c>
      <c r="J332" t="str">
        <f>IF(Sheet1!J332=TRUE,'Background Chem'!J332,"")</f>
        <v/>
      </c>
      <c r="K332" t="str">
        <f>IF(Sheet1!K332=TRUE,'Background Chem'!K332,"")</f>
        <v/>
      </c>
      <c r="L332" t="str">
        <f>IF(Sheet1!L332=TRUE,'Background Chem'!L332,"")</f>
        <v/>
      </c>
      <c r="M332" t="str">
        <f>IF(Sheet1!M332=TRUE,'Background Chem'!M332,"")</f>
        <v/>
      </c>
      <c r="N332" t="str">
        <f>IF(Sheet1!N332=TRUE,'Background Chem'!N332,"")</f>
        <v/>
      </c>
    </row>
    <row r="333" spans="4:14">
      <c r="D333" t="str">
        <f>IF(Sheet1!D333=TRUE,'Background Chem'!D333,"")</f>
        <v/>
      </c>
      <c r="E333" t="str">
        <f>IF(Sheet1!E333=TRUE,'Background Chem'!E333,"")</f>
        <v/>
      </c>
      <c r="F333" t="str">
        <f>IF(Sheet1!F333=TRUE,'Background Chem'!F333,"")</f>
        <v/>
      </c>
      <c r="G333" t="str">
        <f>IF(Sheet1!G333=TRUE,'Background Chem'!G333,"")</f>
        <v/>
      </c>
      <c r="H333" t="str">
        <f>IF(Sheet1!H333=TRUE,'Background Chem'!H333,"")</f>
        <v/>
      </c>
      <c r="I333" t="str">
        <f>IF(Sheet1!I333=TRUE,'Background Chem'!I333,"")</f>
        <v/>
      </c>
      <c r="J333" t="str">
        <f>IF(Sheet1!J333=TRUE,'Background Chem'!J333,"")</f>
        <v/>
      </c>
      <c r="K333" t="str">
        <f>IF(Sheet1!K333=TRUE,'Background Chem'!K333,"")</f>
        <v/>
      </c>
      <c r="L333" t="str">
        <f>IF(Sheet1!L333=TRUE,'Background Chem'!L333,"")</f>
        <v/>
      </c>
      <c r="M333" t="str">
        <f>IF(Sheet1!M333=TRUE,'Background Chem'!M333,"")</f>
        <v/>
      </c>
      <c r="N333" t="str">
        <f>IF(Sheet1!N333=TRUE,'Background Chem'!N333,"")</f>
        <v/>
      </c>
    </row>
    <row r="334" spans="4:14">
      <c r="D334" t="str">
        <f>IF(Sheet1!D334=TRUE,'Background Chem'!D334,"")</f>
        <v/>
      </c>
      <c r="E334" t="str">
        <f>IF(Sheet1!E334=TRUE,'Background Chem'!E334,"")</f>
        <v/>
      </c>
      <c r="F334" t="str">
        <f>IF(Sheet1!F334=TRUE,'Background Chem'!F334,"")</f>
        <v/>
      </c>
      <c r="G334" t="str">
        <f>IF(Sheet1!G334=TRUE,'Background Chem'!G334,"")</f>
        <v/>
      </c>
      <c r="H334" t="str">
        <f>IF(Sheet1!H334=TRUE,'Background Chem'!H334,"")</f>
        <v/>
      </c>
      <c r="I334" t="str">
        <f>IF(Sheet1!I334=TRUE,'Background Chem'!I334,"")</f>
        <v/>
      </c>
      <c r="J334" t="str">
        <f>IF(Sheet1!J334=TRUE,'Background Chem'!J334,"")</f>
        <v/>
      </c>
      <c r="K334" t="str">
        <f>IF(Sheet1!K334=TRUE,'Background Chem'!K334,"")</f>
        <v/>
      </c>
      <c r="L334" t="str">
        <f>IF(Sheet1!L334=TRUE,'Background Chem'!L334,"")</f>
        <v/>
      </c>
      <c r="M334" t="str">
        <f>IF(Sheet1!M334=TRUE,'Background Chem'!M334,"")</f>
        <v/>
      </c>
      <c r="N334" t="str">
        <f>IF(Sheet1!N334=TRUE,'Background Chem'!N334,"")</f>
        <v/>
      </c>
    </row>
    <row r="335" spans="4:14">
      <c r="D335" t="str">
        <f>IF(Sheet1!D335=TRUE,'Background Chem'!D335,"")</f>
        <v/>
      </c>
      <c r="E335" t="str">
        <f>IF(Sheet1!E335=TRUE,'Background Chem'!E335,"")</f>
        <v/>
      </c>
      <c r="F335" t="str">
        <f>IF(Sheet1!F335=TRUE,'Background Chem'!F335,"")</f>
        <v/>
      </c>
      <c r="G335" t="str">
        <f>IF(Sheet1!G335=TRUE,'Background Chem'!G335,"")</f>
        <v/>
      </c>
      <c r="H335" t="str">
        <f>IF(Sheet1!H335=TRUE,'Background Chem'!H335,"")</f>
        <v/>
      </c>
      <c r="I335" t="str">
        <f>IF(Sheet1!I335=TRUE,'Background Chem'!I335,"")</f>
        <v/>
      </c>
      <c r="J335" t="str">
        <f>IF(Sheet1!J335=TRUE,'Background Chem'!J335,"")</f>
        <v/>
      </c>
      <c r="K335" t="str">
        <f>IF(Sheet1!K335=TRUE,'Background Chem'!K335,"")</f>
        <v/>
      </c>
      <c r="L335" t="str">
        <f>IF(Sheet1!L335=TRUE,'Background Chem'!L335,"")</f>
        <v/>
      </c>
      <c r="M335" t="str">
        <f>IF(Sheet1!M335=TRUE,'Background Chem'!M335,"")</f>
        <v/>
      </c>
      <c r="N335" t="str">
        <f>IF(Sheet1!N335=TRUE,'Background Chem'!N335,"")</f>
        <v/>
      </c>
    </row>
    <row r="336" spans="4:14">
      <c r="D336" t="str">
        <f>IF(Sheet1!D336=TRUE,'Background Chem'!D336,"")</f>
        <v/>
      </c>
      <c r="E336" t="str">
        <f>IF(Sheet1!E336=TRUE,'Background Chem'!E336,"")</f>
        <v/>
      </c>
      <c r="F336" t="str">
        <f>IF(Sheet1!F336=TRUE,'Background Chem'!F336,"")</f>
        <v/>
      </c>
      <c r="G336" t="str">
        <f>IF(Sheet1!G336=TRUE,'Background Chem'!G336,"")</f>
        <v/>
      </c>
      <c r="H336" t="str">
        <f>IF(Sheet1!H336=TRUE,'Background Chem'!H336,"")</f>
        <v/>
      </c>
      <c r="I336" t="str">
        <f>IF(Sheet1!I336=TRUE,'Background Chem'!I336,"")</f>
        <v/>
      </c>
      <c r="J336" t="str">
        <f>IF(Sheet1!J336=TRUE,'Background Chem'!J336,"")</f>
        <v/>
      </c>
      <c r="K336" t="str">
        <f>IF(Sheet1!K336=TRUE,'Background Chem'!K336,"")</f>
        <v/>
      </c>
      <c r="L336" t="str">
        <f>IF(Sheet1!L336=TRUE,'Background Chem'!L336,"")</f>
        <v/>
      </c>
      <c r="M336" t="str">
        <f>IF(Sheet1!M336=TRUE,'Background Chem'!M336,"")</f>
        <v/>
      </c>
      <c r="N336" t="str">
        <f>IF(Sheet1!N336=TRUE,'Background Chem'!N336,"")</f>
        <v/>
      </c>
    </row>
    <row r="337" spans="4:14">
      <c r="D337" t="str">
        <f>IF(Sheet1!D337=TRUE,'Background Chem'!D337,"")</f>
        <v/>
      </c>
      <c r="E337" t="str">
        <f>IF(Sheet1!E337=TRUE,'Background Chem'!E337,"")</f>
        <v/>
      </c>
      <c r="F337" t="str">
        <f>IF(Sheet1!F337=TRUE,'Background Chem'!F337,"")</f>
        <v/>
      </c>
      <c r="G337" t="str">
        <f>IF(Sheet1!G337=TRUE,'Background Chem'!G337,"")</f>
        <v/>
      </c>
      <c r="H337" t="str">
        <f>IF(Sheet1!H337=TRUE,'Background Chem'!H337,"")</f>
        <v/>
      </c>
      <c r="I337" t="str">
        <f>IF(Sheet1!I337=TRUE,'Background Chem'!I337,"")</f>
        <v/>
      </c>
      <c r="J337" t="str">
        <f>IF(Sheet1!J337=TRUE,'Background Chem'!J337,"")</f>
        <v/>
      </c>
      <c r="K337" t="str">
        <f>IF(Sheet1!K337=TRUE,'Background Chem'!K337,"")</f>
        <v/>
      </c>
      <c r="L337" t="str">
        <f>IF(Sheet1!L337=TRUE,'Background Chem'!L337,"")</f>
        <v/>
      </c>
      <c r="M337" t="str">
        <f>IF(Sheet1!M337=TRUE,'Background Chem'!M337,"")</f>
        <v/>
      </c>
      <c r="N337" t="str">
        <f>IF(Sheet1!N337=TRUE,'Background Chem'!N337,"")</f>
        <v/>
      </c>
    </row>
    <row r="338" spans="4:14">
      <c r="D338" t="str">
        <f>IF(Sheet1!D338=TRUE,'Background Chem'!D338,"")</f>
        <v/>
      </c>
      <c r="E338" t="str">
        <f>IF(Sheet1!E338=TRUE,'Background Chem'!E338,"")</f>
        <v/>
      </c>
      <c r="F338" t="str">
        <f>IF(Sheet1!F338=TRUE,'Background Chem'!F338,"")</f>
        <v/>
      </c>
      <c r="G338" t="str">
        <f>IF(Sheet1!G338=TRUE,'Background Chem'!G338,"")</f>
        <v/>
      </c>
      <c r="H338" t="str">
        <f>IF(Sheet1!H338=TRUE,'Background Chem'!H338,"")</f>
        <v/>
      </c>
      <c r="I338" t="str">
        <f>IF(Sheet1!I338=TRUE,'Background Chem'!I338,"")</f>
        <v/>
      </c>
      <c r="J338" t="str">
        <f>IF(Sheet1!J338=TRUE,'Background Chem'!J338,"")</f>
        <v/>
      </c>
      <c r="K338" t="str">
        <f>IF(Sheet1!K338=TRUE,'Background Chem'!K338,"")</f>
        <v/>
      </c>
      <c r="L338" t="str">
        <f>IF(Sheet1!L338=TRUE,'Background Chem'!L338,"")</f>
        <v/>
      </c>
      <c r="M338" t="str">
        <f>IF(Sheet1!M338=TRUE,'Background Chem'!M338,"")</f>
        <v/>
      </c>
      <c r="N338" t="str">
        <f>IF(Sheet1!N338=TRUE,'Background Chem'!N338,"")</f>
        <v/>
      </c>
    </row>
    <row r="339" spans="4:14">
      <c r="D339" t="str">
        <f>IF(Sheet1!D339=TRUE,'Background Chem'!D339,"")</f>
        <v/>
      </c>
      <c r="E339" t="str">
        <f>IF(Sheet1!E339=TRUE,'Background Chem'!E339,"")</f>
        <v/>
      </c>
      <c r="F339" t="str">
        <f>IF(Sheet1!F339=TRUE,'Background Chem'!F339,"")</f>
        <v/>
      </c>
      <c r="G339" t="str">
        <f>IF(Sheet1!G339=TRUE,'Background Chem'!G339,"")</f>
        <v/>
      </c>
      <c r="H339" t="str">
        <f>IF(Sheet1!H339=TRUE,'Background Chem'!H339,"")</f>
        <v/>
      </c>
      <c r="I339" t="str">
        <f>IF(Sheet1!I339=TRUE,'Background Chem'!I339,"")</f>
        <v/>
      </c>
      <c r="J339" t="str">
        <f>IF(Sheet1!J339=TRUE,'Background Chem'!J339,"")</f>
        <v/>
      </c>
      <c r="K339" t="str">
        <f>IF(Sheet1!K339=TRUE,'Background Chem'!K339,"")</f>
        <v/>
      </c>
      <c r="L339" t="str">
        <f>IF(Sheet1!L339=TRUE,'Background Chem'!L339,"")</f>
        <v/>
      </c>
      <c r="M339" t="str">
        <f>IF(Sheet1!M339=TRUE,'Background Chem'!M339,"")</f>
        <v/>
      </c>
      <c r="N339" t="str">
        <f>IF(Sheet1!N339=TRUE,'Background Chem'!N339,"")</f>
        <v/>
      </c>
    </row>
    <row r="340" spans="4:14">
      <c r="D340" t="str">
        <f>IF(Sheet1!D340=TRUE,'Background Chem'!D340,"")</f>
        <v/>
      </c>
      <c r="E340" t="str">
        <f>IF(Sheet1!E340=TRUE,'Background Chem'!E340,"")</f>
        <v/>
      </c>
      <c r="F340" t="str">
        <f>IF(Sheet1!F340=TRUE,'Background Chem'!F340,"")</f>
        <v/>
      </c>
      <c r="G340" t="str">
        <f>IF(Sheet1!G340=TRUE,'Background Chem'!G340,"")</f>
        <v/>
      </c>
      <c r="H340" t="str">
        <f>IF(Sheet1!H340=TRUE,'Background Chem'!H340,"")</f>
        <v/>
      </c>
      <c r="I340" t="str">
        <f>IF(Sheet1!I340=TRUE,'Background Chem'!I340,"")</f>
        <v/>
      </c>
      <c r="J340" t="str">
        <f>IF(Sheet1!J340=TRUE,'Background Chem'!J340,"")</f>
        <v/>
      </c>
      <c r="K340" t="str">
        <f>IF(Sheet1!K340=TRUE,'Background Chem'!K340,"")</f>
        <v/>
      </c>
      <c r="L340" t="str">
        <f>IF(Sheet1!L340=TRUE,'Background Chem'!L340,"")</f>
        <v/>
      </c>
      <c r="M340" t="str">
        <f>IF(Sheet1!M340=TRUE,'Background Chem'!M340,"")</f>
        <v/>
      </c>
      <c r="N340" t="str">
        <f>IF(Sheet1!N340=TRUE,'Background Chem'!N340,"")</f>
        <v/>
      </c>
    </row>
    <row r="341" spans="4:14">
      <c r="D341" t="str">
        <f>IF(Sheet1!D341=TRUE,'Background Chem'!D341,"")</f>
        <v/>
      </c>
      <c r="E341" t="str">
        <f>IF(Sheet1!E341=TRUE,'Background Chem'!E341,"")</f>
        <v/>
      </c>
      <c r="F341" t="str">
        <f>IF(Sheet1!F341=TRUE,'Background Chem'!F341,"")</f>
        <v/>
      </c>
      <c r="G341" t="str">
        <f>IF(Sheet1!G341=TRUE,'Background Chem'!G341,"")</f>
        <v/>
      </c>
      <c r="H341" t="str">
        <f>IF(Sheet1!H341=TRUE,'Background Chem'!H341,"")</f>
        <v/>
      </c>
      <c r="I341" t="str">
        <f>IF(Sheet1!I341=TRUE,'Background Chem'!I341,"")</f>
        <v/>
      </c>
      <c r="J341" t="str">
        <f>IF(Sheet1!J341=TRUE,'Background Chem'!J341,"")</f>
        <v/>
      </c>
      <c r="K341" t="str">
        <f>IF(Sheet1!K341=TRUE,'Background Chem'!K341,"")</f>
        <v/>
      </c>
      <c r="L341" t="str">
        <f>IF(Sheet1!L341=TRUE,'Background Chem'!L341,"")</f>
        <v/>
      </c>
      <c r="M341" t="str">
        <f>IF(Sheet1!M341=TRUE,'Background Chem'!M341,"")</f>
        <v/>
      </c>
      <c r="N341" t="str">
        <f>IF(Sheet1!N341=TRUE,'Background Chem'!N341,"")</f>
        <v/>
      </c>
    </row>
    <row r="342" spans="4:14">
      <c r="D342" t="str">
        <f>IF(Sheet1!D342=TRUE,'Background Chem'!D342,"")</f>
        <v/>
      </c>
      <c r="E342" t="str">
        <f>IF(Sheet1!E342=TRUE,'Background Chem'!E342,"")</f>
        <v/>
      </c>
      <c r="F342" t="str">
        <f>IF(Sheet1!F342=TRUE,'Background Chem'!F342,"")</f>
        <v/>
      </c>
      <c r="G342" t="str">
        <f>IF(Sheet1!G342=TRUE,'Background Chem'!G342,"")</f>
        <v/>
      </c>
      <c r="H342" t="str">
        <f>IF(Sheet1!H342=TRUE,'Background Chem'!H342,"")</f>
        <v/>
      </c>
      <c r="I342" t="str">
        <f>IF(Sheet1!I342=TRUE,'Background Chem'!I342,"")</f>
        <v/>
      </c>
      <c r="J342" t="str">
        <f>IF(Sheet1!J342=TRUE,'Background Chem'!J342,"")</f>
        <v/>
      </c>
      <c r="K342" t="str">
        <f>IF(Sheet1!K342=TRUE,'Background Chem'!K342,"")</f>
        <v/>
      </c>
      <c r="L342" t="str">
        <f>IF(Sheet1!L342=TRUE,'Background Chem'!L342,"")</f>
        <v/>
      </c>
      <c r="M342" t="str">
        <f>IF(Sheet1!M342=TRUE,'Background Chem'!M342,"")</f>
        <v/>
      </c>
      <c r="N342" t="str">
        <f>IF(Sheet1!N342=TRUE,'Background Chem'!N342,"")</f>
        <v/>
      </c>
    </row>
    <row r="343" spans="4:14">
      <c r="D343" t="str">
        <f>IF(Sheet1!D343=TRUE,'Background Chem'!D343,"")</f>
        <v/>
      </c>
      <c r="E343" t="str">
        <f>IF(Sheet1!E343=TRUE,'Background Chem'!E343,"")</f>
        <v/>
      </c>
      <c r="F343" t="str">
        <f>IF(Sheet1!F343=TRUE,'Background Chem'!F343,"")</f>
        <v/>
      </c>
      <c r="G343" t="str">
        <f>IF(Sheet1!G343=TRUE,'Background Chem'!G343,"")</f>
        <v/>
      </c>
      <c r="H343" t="str">
        <f>IF(Sheet1!H343=TRUE,'Background Chem'!H343,"")</f>
        <v/>
      </c>
      <c r="I343" t="str">
        <f>IF(Sheet1!I343=TRUE,'Background Chem'!I343,"")</f>
        <v/>
      </c>
      <c r="J343" t="str">
        <f>IF(Sheet1!J343=TRUE,'Background Chem'!J343,"")</f>
        <v/>
      </c>
      <c r="K343" t="str">
        <f>IF(Sheet1!K343=TRUE,'Background Chem'!K343,"")</f>
        <v/>
      </c>
      <c r="L343" t="str">
        <f>IF(Sheet1!L343=TRUE,'Background Chem'!L343,"")</f>
        <v/>
      </c>
      <c r="M343" t="str">
        <f>IF(Sheet1!M343=TRUE,'Background Chem'!M343,"")</f>
        <v/>
      </c>
      <c r="N343" t="str">
        <f>IF(Sheet1!N343=TRUE,'Background Chem'!N343,"")</f>
        <v/>
      </c>
    </row>
    <row r="344" spans="4:14">
      <c r="D344" t="str">
        <f>IF(Sheet1!D344=TRUE,'Background Chem'!D344,"")</f>
        <v/>
      </c>
      <c r="E344" t="str">
        <f>IF(Sheet1!E344=TRUE,'Background Chem'!E344,"")</f>
        <v/>
      </c>
      <c r="F344" t="str">
        <f>IF(Sheet1!F344=TRUE,'Background Chem'!F344,"")</f>
        <v/>
      </c>
      <c r="G344" t="str">
        <f>IF(Sheet1!G344=TRUE,'Background Chem'!G344,"")</f>
        <v/>
      </c>
      <c r="H344" t="str">
        <f>IF(Sheet1!H344=TRUE,'Background Chem'!H344,"")</f>
        <v/>
      </c>
      <c r="I344" t="str">
        <f>IF(Sheet1!I344=TRUE,'Background Chem'!I344,"")</f>
        <v/>
      </c>
      <c r="J344" t="str">
        <f>IF(Sheet1!J344=TRUE,'Background Chem'!J344,"")</f>
        <v/>
      </c>
      <c r="K344" t="str">
        <f>IF(Sheet1!K344=TRUE,'Background Chem'!K344,"")</f>
        <v/>
      </c>
      <c r="L344" t="str">
        <f>IF(Sheet1!L344=TRUE,'Background Chem'!L344,"")</f>
        <v/>
      </c>
      <c r="M344" t="str">
        <f>IF(Sheet1!M344=TRUE,'Background Chem'!M344,"")</f>
        <v/>
      </c>
      <c r="N344" t="str">
        <f>IF(Sheet1!N344=TRUE,'Background Chem'!N344,"")</f>
        <v/>
      </c>
    </row>
    <row r="345" spans="4:14">
      <c r="D345" t="str">
        <f>IF(Sheet1!D345=TRUE,'Background Chem'!D345,"")</f>
        <v/>
      </c>
      <c r="E345" t="str">
        <f>IF(Sheet1!E345=TRUE,'Background Chem'!E345,"")</f>
        <v/>
      </c>
      <c r="F345" t="str">
        <f>IF(Sheet1!F345=TRUE,'Background Chem'!F345,"")</f>
        <v/>
      </c>
      <c r="G345" t="str">
        <f>IF(Sheet1!G345=TRUE,'Background Chem'!G345,"")</f>
        <v/>
      </c>
      <c r="H345" t="str">
        <f>IF(Sheet1!H345=TRUE,'Background Chem'!H345,"")</f>
        <v/>
      </c>
      <c r="I345" t="str">
        <f>IF(Sheet1!I345=TRUE,'Background Chem'!I345,"")</f>
        <v/>
      </c>
      <c r="J345" t="str">
        <f>IF(Sheet1!J345=TRUE,'Background Chem'!J345,"")</f>
        <v/>
      </c>
      <c r="K345" t="str">
        <f>IF(Sheet1!K345=TRUE,'Background Chem'!K345,"")</f>
        <v/>
      </c>
      <c r="L345" t="str">
        <f>IF(Sheet1!L345=TRUE,'Background Chem'!L345,"")</f>
        <v/>
      </c>
      <c r="M345" t="str">
        <f>IF(Sheet1!M345=TRUE,'Background Chem'!M345,"")</f>
        <v/>
      </c>
      <c r="N345" t="str">
        <f>IF(Sheet1!N345=TRUE,'Background Chem'!N345,"")</f>
        <v/>
      </c>
    </row>
    <row r="346" spans="4:14">
      <c r="D346" t="str">
        <f>IF(Sheet1!D346=TRUE,'Background Chem'!D346,"")</f>
        <v/>
      </c>
      <c r="E346" t="str">
        <f>IF(Sheet1!E346=TRUE,'Background Chem'!E346,"")</f>
        <v/>
      </c>
      <c r="F346" t="str">
        <f>IF(Sheet1!F346=TRUE,'Background Chem'!F346,"")</f>
        <v/>
      </c>
      <c r="G346" t="str">
        <f>IF(Sheet1!G346=TRUE,'Background Chem'!G346,"")</f>
        <v/>
      </c>
      <c r="H346" t="str">
        <f>IF(Sheet1!H346=TRUE,'Background Chem'!H346,"")</f>
        <v/>
      </c>
      <c r="I346" t="str">
        <f>IF(Sheet1!I346=TRUE,'Background Chem'!I346,"")</f>
        <v/>
      </c>
      <c r="J346" t="str">
        <f>IF(Sheet1!J346=TRUE,'Background Chem'!J346,"")</f>
        <v/>
      </c>
      <c r="K346" t="str">
        <f>IF(Sheet1!K346=TRUE,'Background Chem'!K346,"")</f>
        <v/>
      </c>
      <c r="L346" t="str">
        <f>IF(Sheet1!L346=TRUE,'Background Chem'!L346,"")</f>
        <v/>
      </c>
      <c r="M346" t="str">
        <f>IF(Sheet1!M346=TRUE,'Background Chem'!M346,"")</f>
        <v/>
      </c>
      <c r="N346" t="str">
        <f>IF(Sheet1!N346=TRUE,'Background Chem'!N346,"")</f>
        <v/>
      </c>
    </row>
    <row r="347" spans="4:14">
      <c r="D347" t="str">
        <f>IF(Sheet1!D347=TRUE,'Background Chem'!D347,"")</f>
        <v/>
      </c>
      <c r="E347" t="str">
        <f>IF(Sheet1!E347=TRUE,'Background Chem'!E347,"")</f>
        <v/>
      </c>
      <c r="F347" t="str">
        <f>IF(Sheet1!F347=TRUE,'Background Chem'!F347,"")</f>
        <v/>
      </c>
      <c r="G347" t="str">
        <f>IF(Sheet1!G347=TRUE,'Background Chem'!G347,"")</f>
        <v/>
      </c>
      <c r="H347" t="str">
        <f>IF(Sheet1!H347=TRUE,'Background Chem'!H347,"")</f>
        <v/>
      </c>
      <c r="I347" t="str">
        <f>IF(Sheet1!I347=TRUE,'Background Chem'!I347,"")</f>
        <v/>
      </c>
      <c r="J347" t="str">
        <f>IF(Sheet1!J347=TRUE,'Background Chem'!J347,"")</f>
        <v/>
      </c>
      <c r="K347" t="str">
        <f>IF(Sheet1!K347=TRUE,'Background Chem'!K347,"")</f>
        <v/>
      </c>
      <c r="L347" t="str">
        <f>IF(Sheet1!L347=TRUE,'Background Chem'!L347,"")</f>
        <v/>
      </c>
      <c r="M347" t="str">
        <f>IF(Sheet1!M347=TRUE,'Background Chem'!M347,"")</f>
        <v/>
      </c>
      <c r="N347" t="str">
        <f>IF(Sheet1!N347=TRUE,'Background Chem'!N347,"")</f>
        <v/>
      </c>
    </row>
    <row r="348" spans="4:14">
      <c r="D348" t="str">
        <f>IF(Sheet1!D348=TRUE,'Background Chem'!D348,"")</f>
        <v/>
      </c>
      <c r="E348" t="str">
        <f>IF(Sheet1!E348=TRUE,'Background Chem'!E348,"")</f>
        <v/>
      </c>
      <c r="F348" t="str">
        <f>IF(Sheet1!F348=TRUE,'Background Chem'!F348,"")</f>
        <v/>
      </c>
      <c r="G348" t="str">
        <f>IF(Sheet1!G348=TRUE,'Background Chem'!G348,"")</f>
        <v/>
      </c>
      <c r="H348" t="str">
        <f>IF(Sheet1!H348=TRUE,'Background Chem'!H348,"")</f>
        <v/>
      </c>
      <c r="I348" t="str">
        <f>IF(Sheet1!I348=TRUE,'Background Chem'!I348,"")</f>
        <v/>
      </c>
      <c r="J348" t="str">
        <f>IF(Sheet1!J348=TRUE,'Background Chem'!J348,"")</f>
        <v/>
      </c>
      <c r="K348" t="str">
        <f>IF(Sheet1!K348=TRUE,'Background Chem'!K348,"")</f>
        <v/>
      </c>
      <c r="L348" t="str">
        <f>IF(Sheet1!L348=TRUE,'Background Chem'!L348,"")</f>
        <v/>
      </c>
      <c r="M348" t="str">
        <f>IF(Sheet1!M348=TRUE,'Background Chem'!M348,"")</f>
        <v/>
      </c>
      <c r="N348" t="str">
        <f>IF(Sheet1!N348=TRUE,'Background Chem'!N348,"")</f>
        <v/>
      </c>
    </row>
    <row r="349" spans="4:14">
      <c r="D349" t="str">
        <f>IF(Sheet1!D349=TRUE,'Background Chem'!D349,"")</f>
        <v/>
      </c>
      <c r="E349" t="str">
        <f>IF(Sheet1!E349=TRUE,'Background Chem'!E349,"")</f>
        <v/>
      </c>
      <c r="F349" t="str">
        <f>IF(Sheet1!F349=TRUE,'Background Chem'!F349,"")</f>
        <v/>
      </c>
      <c r="G349" t="str">
        <f>IF(Sheet1!G349=TRUE,'Background Chem'!G349,"")</f>
        <v/>
      </c>
      <c r="H349" t="str">
        <f>IF(Sheet1!H349=TRUE,'Background Chem'!H349,"")</f>
        <v/>
      </c>
      <c r="I349" t="str">
        <f>IF(Sheet1!I349=TRUE,'Background Chem'!I349,"")</f>
        <v/>
      </c>
      <c r="J349" t="str">
        <f>IF(Sheet1!J349=TRUE,'Background Chem'!J349,"")</f>
        <v/>
      </c>
      <c r="K349" t="str">
        <f>IF(Sheet1!K349=TRUE,'Background Chem'!K349,"")</f>
        <v/>
      </c>
      <c r="L349" t="str">
        <f>IF(Sheet1!L349=TRUE,'Background Chem'!L349,"")</f>
        <v/>
      </c>
      <c r="M349" t="str">
        <f>IF(Sheet1!M349=TRUE,'Background Chem'!M349,"")</f>
        <v/>
      </c>
      <c r="N349" t="str">
        <f>IF(Sheet1!N349=TRUE,'Background Chem'!N349,"")</f>
        <v/>
      </c>
    </row>
    <row r="350" spans="4:14">
      <c r="D350" t="str">
        <f>IF(Sheet1!D350=TRUE,'Background Chem'!D350,"")</f>
        <v/>
      </c>
      <c r="E350" t="str">
        <f>IF(Sheet1!E350=TRUE,'Background Chem'!E350,"")</f>
        <v/>
      </c>
      <c r="F350" t="str">
        <f>IF(Sheet1!F350=TRUE,'Background Chem'!F350,"")</f>
        <v/>
      </c>
      <c r="G350" t="str">
        <f>IF(Sheet1!G350=TRUE,'Background Chem'!G350,"")</f>
        <v/>
      </c>
      <c r="H350" t="str">
        <f>IF(Sheet1!H350=TRUE,'Background Chem'!H350,"")</f>
        <v/>
      </c>
      <c r="I350" t="str">
        <f>IF(Sheet1!I350=TRUE,'Background Chem'!I350,"")</f>
        <v/>
      </c>
      <c r="J350" t="str">
        <f>IF(Sheet1!J350=TRUE,'Background Chem'!J350,"")</f>
        <v/>
      </c>
      <c r="K350" t="str">
        <f>IF(Sheet1!K350=TRUE,'Background Chem'!K350,"")</f>
        <v/>
      </c>
      <c r="L350" t="str">
        <f>IF(Sheet1!L350=TRUE,'Background Chem'!L350,"")</f>
        <v/>
      </c>
      <c r="M350" t="str">
        <f>IF(Sheet1!M350=TRUE,'Background Chem'!M350,"")</f>
        <v/>
      </c>
      <c r="N350" t="str">
        <f>IF(Sheet1!N350=TRUE,'Background Chem'!N350,"")</f>
        <v/>
      </c>
    </row>
    <row r="351" spans="4:14">
      <c r="D351" t="str">
        <f>IF(Sheet1!D351=TRUE,'Background Chem'!D351,"")</f>
        <v/>
      </c>
      <c r="E351" t="str">
        <f>IF(Sheet1!E351=TRUE,'Background Chem'!E351,"")</f>
        <v/>
      </c>
      <c r="F351" t="str">
        <f>IF(Sheet1!F351=TRUE,'Background Chem'!F351,"")</f>
        <v/>
      </c>
      <c r="G351" t="str">
        <f>IF(Sheet1!G351=TRUE,'Background Chem'!G351,"")</f>
        <v/>
      </c>
      <c r="H351" t="str">
        <f>IF(Sheet1!H351=TRUE,'Background Chem'!H351,"")</f>
        <v/>
      </c>
      <c r="I351" t="str">
        <f>IF(Sheet1!I351=TRUE,'Background Chem'!I351,"")</f>
        <v/>
      </c>
      <c r="J351" t="str">
        <f>IF(Sheet1!J351=TRUE,'Background Chem'!J351,"")</f>
        <v/>
      </c>
      <c r="K351" t="str">
        <f>IF(Sheet1!K351=TRUE,'Background Chem'!K351,"")</f>
        <v/>
      </c>
      <c r="L351" t="str">
        <f>IF(Sheet1!L351=TRUE,'Background Chem'!L351,"")</f>
        <v/>
      </c>
      <c r="M351" t="str">
        <f>IF(Sheet1!M351=TRUE,'Background Chem'!M351,"")</f>
        <v/>
      </c>
      <c r="N351" t="str">
        <f>IF(Sheet1!N351=TRUE,'Background Chem'!N351,"")</f>
        <v/>
      </c>
    </row>
    <row r="352" spans="4:14">
      <c r="D352" t="str">
        <f>IF(Sheet1!D352=TRUE,'Background Chem'!D352,"")</f>
        <v/>
      </c>
      <c r="E352" t="str">
        <f>IF(Sheet1!E352=TRUE,'Background Chem'!E352,"")</f>
        <v/>
      </c>
      <c r="F352" t="str">
        <f>IF(Sheet1!F352=TRUE,'Background Chem'!F352,"")</f>
        <v/>
      </c>
      <c r="G352" t="str">
        <f>IF(Sheet1!G352=TRUE,'Background Chem'!G352,"")</f>
        <v/>
      </c>
      <c r="H352" t="str">
        <f>IF(Sheet1!H352=TRUE,'Background Chem'!H352,"")</f>
        <v/>
      </c>
      <c r="I352" t="str">
        <f>IF(Sheet1!I352=TRUE,'Background Chem'!I352,"")</f>
        <v/>
      </c>
      <c r="J352" t="str">
        <f>IF(Sheet1!J352=TRUE,'Background Chem'!J352,"")</f>
        <v/>
      </c>
      <c r="K352" t="str">
        <f>IF(Sheet1!K352=TRUE,'Background Chem'!K352,"")</f>
        <v/>
      </c>
      <c r="L352" t="str">
        <f>IF(Sheet1!L352=TRUE,'Background Chem'!L352,"")</f>
        <v/>
      </c>
      <c r="M352" t="str">
        <f>IF(Sheet1!M352=TRUE,'Background Chem'!M352,"")</f>
        <v/>
      </c>
      <c r="N352" t="str">
        <f>IF(Sheet1!N352=TRUE,'Background Chem'!N352,"")</f>
        <v/>
      </c>
    </row>
    <row r="353" spans="4:14">
      <c r="D353" t="str">
        <f>IF(Sheet1!D353=TRUE,'Background Chem'!D353,"")</f>
        <v/>
      </c>
      <c r="E353" t="str">
        <f>IF(Sheet1!E353=TRUE,'Background Chem'!E353,"")</f>
        <v/>
      </c>
      <c r="F353" t="str">
        <f>IF(Sheet1!F353=TRUE,'Background Chem'!F353,"")</f>
        <v/>
      </c>
      <c r="G353" t="str">
        <f>IF(Sheet1!G353=TRUE,'Background Chem'!G353,"")</f>
        <v/>
      </c>
      <c r="H353" t="str">
        <f>IF(Sheet1!H353=TRUE,'Background Chem'!H353,"")</f>
        <v/>
      </c>
      <c r="I353" t="str">
        <f>IF(Sheet1!I353=TRUE,'Background Chem'!I353,"")</f>
        <v/>
      </c>
      <c r="J353" t="str">
        <f>IF(Sheet1!J353=TRUE,'Background Chem'!J353,"")</f>
        <v/>
      </c>
      <c r="K353" t="str">
        <f>IF(Sheet1!K353=TRUE,'Background Chem'!K353,"")</f>
        <v/>
      </c>
      <c r="L353" t="str">
        <f>IF(Sheet1!L353=TRUE,'Background Chem'!L353,"")</f>
        <v/>
      </c>
      <c r="M353" t="str">
        <f>IF(Sheet1!M353=TRUE,'Background Chem'!M353,"")</f>
        <v/>
      </c>
      <c r="N353" t="str">
        <f>IF(Sheet1!N353=TRUE,'Background Chem'!N353,"")</f>
        <v/>
      </c>
    </row>
    <row r="354" spans="4:14">
      <c r="D354" t="str">
        <f>IF(Sheet1!D354=TRUE,'Background Chem'!D354,"")</f>
        <v/>
      </c>
      <c r="E354" t="str">
        <f>IF(Sheet1!E354=TRUE,'Background Chem'!E354,"")</f>
        <v/>
      </c>
      <c r="F354" t="str">
        <f>IF(Sheet1!F354=TRUE,'Background Chem'!F354,"")</f>
        <v/>
      </c>
      <c r="G354" t="str">
        <f>IF(Sheet1!G354=TRUE,'Background Chem'!G354,"")</f>
        <v/>
      </c>
      <c r="H354" t="str">
        <f>IF(Sheet1!H354=TRUE,'Background Chem'!H354,"")</f>
        <v/>
      </c>
      <c r="I354" t="str">
        <f>IF(Sheet1!I354=TRUE,'Background Chem'!I354,"")</f>
        <v/>
      </c>
      <c r="J354" t="str">
        <f>IF(Sheet1!J354=TRUE,'Background Chem'!J354,"")</f>
        <v/>
      </c>
      <c r="K354" t="str">
        <f>IF(Sheet1!K354=TRUE,'Background Chem'!K354,"")</f>
        <v/>
      </c>
      <c r="L354" t="str">
        <f>IF(Sheet1!L354=TRUE,'Background Chem'!L354,"")</f>
        <v/>
      </c>
      <c r="M354" t="str">
        <f>IF(Sheet1!M354=TRUE,'Background Chem'!M354,"")</f>
        <v/>
      </c>
      <c r="N354" t="str">
        <f>IF(Sheet1!N354=TRUE,'Background Chem'!N354,"")</f>
        <v/>
      </c>
    </row>
    <row r="355" spans="4:14">
      <c r="D355" t="str">
        <f>IF(Sheet1!D355=TRUE,'Background Chem'!D355,"")</f>
        <v/>
      </c>
      <c r="E355" t="str">
        <f>IF(Sheet1!E355=TRUE,'Background Chem'!E355,"")</f>
        <v/>
      </c>
      <c r="F355" t="str">
        <f>IF(Sheet1!F355=TRUE,'Background Chem'!F355,"")</f>
        <v/>
      </c>
      <c r="G355" t="str">
        <f>IF(Sheet1!G355=TRUE,'Background Chem'!G355,"")</f>
        <v/>
      </c>
      <c r="H355" t="str">
        <f>IF(Sheet1!H355=TRUE,'Background Chem'!H355,"")</f>
        <v/>
      </c>
      <c r="I355" t="str">
        <f>IF(Sheet1!I355=TRUE,'Background Chem'!I355,"")</f>
        <v/>
      </c>
      <c r="J355" t="str">
        <f>IF(Sheet1!J355=TRUE,'Background Chem'!J355,"")</f>
        <v/>
      </c>
      <c r="K355" t="str">
        <f>IF(Sheet1!K355=TRUE,'Background Chem'!K355,"")</f>
        <v/>
      </c>
      <c r="L355" t="str">
        <f>IF(Sheet1!L355=TRUE,'Background Chem'!L355,"")</f>
        <v/>
      </c>
      <c r="M355" t="str">
        <f>IF(Sheet1!M355=TRUE,'Background Chem'!M355,"")</f>
        <v/>
      </c>
      <c r="N355" t="str">
        <f>IF(Sheet1!N355=TRUE,'Background Chem'!N355,"")</f>
        <v/>
      </c>
    </row>
    <row r="356" spans="4:14">
      <c r="D356" t="str">
        <f>IF(Sheet1!D356=TRUE,'Background Chem'!D356,"")</f>
        <v/>
      </c>
      <c r="E356" t="str">
        <f>IF(Sheet1!E356=TRUE,'Background Chem'!E356,"")</f>
        <v/>
      </c>
      <c r="F356" t="str">
        <f>IF(Sheet1!F356=TRUE,'Background Chem'!F356,"")</f>
        <v/>
      </c>
      <c r="G356" t="str">
        <f>IF(Sheet1!G356=TRUE,'Background Chem'!G356,"")</f>
        <v/>
      </c>
      <c r="H356" t="str">
        <f>IF(Sheet1!H356=TRUE,'Background Chem'!H356,"")</f>
        <v/>
      </c>
      <c r="I356" t="str">
        <f>IF(Sheet1!I356=TRUE,'Background Chem'!I356,"")</f>
        <v/>
      </c>
      <c r="J356" t="str">
        <f>IF(Sheet1!J356=TRUE,'Background Chem'!J356,"")</f>
        <v/>
      </c>
      <c r="K356" t="str">
        <f>IF(Sheet1!K356=TRUE,'Background Chem'!K356,"")</f>
        <v/>
      </c>
      <c r="L356" t="str">
        <f>IF(Sheet1!L356=TRUE,'Background Chem'!L356,"")</f>
        <v/>
      </c>
      <c r="M356" t="str">
        <f>IF(Sheet1!M356=TRUE,'Background Chem'!M356,"")</f>
        <v/>
      </c>
      <c r="N356" t="str">
        <f>IF(Sheet1!N356=TRUE,'Background Chem'!N356,"")</f>
        <v/>
      </c>
    </row>
    <row r="357" spans="4:14">
      <c r="D357" t="str">
        <f>IF(Sheet1!D357=TRUE,'Background Chem'!D357,"")</f>
        <v/>
      </c>
      <c r="E357" t="str">
        <f>IF(Sheet1!E357=TRUE,'Background Chem'!E357,"")</f>
        <v/>
      </c>
      <c r="F357" t="str">
        <f>IF(Sheet1!F357=TRUE,'Background Chem'!F357,"")</f>
        <v/>
      </c>
      <c r="G357" t="str">
        <f>IF(Sheet1!G357=TRUE,'Background Chem'!G357,"")</f>
        <v/>
      </c>
      <c r="H357" t="str">
        <f>IF(Sheet1!H357=TRUE,'Background Chem'!H357,"")</f>
        <v/>
      </c>
      <c r="I357" t="str">
        <f>IF(Sheet1!I357=TRUE,'Background Chem'!I357,"")</f>
        <v/>
      </c>
      <c r="J357" t="str">
        <f>IF(Sheet1!J357=TRUE,'Background Chem'!J357,"")</f>
        <v/>
      </c>
      <c r="K357" t="str">
        <f>IF(Sheet1!K357=TRUE,'Background Chem'!K357,"")</f>
        <v/>
      </c>
      <c r="L357" t="str">
        <f>IF(Sheet1!L357=TRUE,'Background Chem'!L357,"")</f>
        <v/>
      </c>
      <c r="M357" t="str">
        <f>IF(Sheet1!M357=TRUE,'Background Chem'!M357,"")</f>
        <v/>
      </c>
      <c r="N357" t="str">
        <f>IF(Sheet1!N357=TRUE,'Background Chem'!N357,"")</f>
        <v/>
      </c>
    </row>
    <row r="358" spans="4:14">
      <c r="D358" t="str">
        <f>IF(Sheet1!D358=TRUE,'Background Chem'!D358,"")</f>
        <v/>
      </c>
      <c r="E358" t="str">
        <f>IF(Sheet1!E358=TRUE,'Background Chem'!E358,"")</f>
        <v/>
      </c>
      <c r="F358" t="str">
        <f>IF(Sheet1!F358=TRUE,'Background Chem'!F358,"")</f>
        <v/>
      </c>
      <c r="G358" t="str">
        <f>IF(Sheet1!G358=TRUE,'Background Chem'!G358,"")</f>
        <v/>
      </c>
      <c r="H358" t="str">
        <f>IF(Sheet1!H358=TRUE,'Background Chem'!H358,"")</f>
        <v/>
      </c>
      <c r="I358" t="str">
        <f>IF(Sheet1!I358=TRUE,'Background Chem'!I358,"")</f>
        <v/>
      </c>
      <c r="J358" t="str">
        <f>IF(Sheet1!J358=TRUE,'Background Chem'!J358,"")</f>
        <v/>
      </c>
      <c r="K358" t="str">
        <f>IF(Sheet1!K358=TRUE,'Background Chem'!K358,"")</f>
        <v/>
      </c>
      <c r="L358" t="str">
        <f>IF(Sheet1!L358=TRUE,'Background Chem'!L358,"")</f>
        <v/>
      </c>
      <c r="M358" t="str">
        <f>IF(Sheet1!M358=TRUE,'Background Chem'!M358,"")</f>
        <v/>
      </c>
      <c r="N358" t="str">
        <f>IF(Sheet1!N358=TRUE,'Background Chem'!N358,"")</f>
        <v/>
      </c>
    </row>
    <row r="359" spans="4:14">
      <c r="D359" t="str">
        <f>IF(Sheet1!D359=TRUE,'Background Chem'!D359,"")</f>
        <v/>
      </c>
      <c r="E359" t="str">
        <f>IF(Sheet1!E359=TRUE,'Background Chem'!E359,"")</f>
        <v/>
      </c>
      <c r="F359" t="str">
        <f>IF(Sheet1!F359=TRUE,'Background Chem'!F359,"")</f>
        <v/>
      </c>
      <c r="G359" t="str">
        <f>IF(Sheet1!G359=TRUE,'Background Chem'!G359,"")</f>
        <v/>
      </c>
      <c r="H359" t="str">
        <f>IF(Sheet1!H359=TRUE,'Background Chem'!H359,"")</f>
        <v/>
      </c>
      <c r="I359" t="str">
        <f>IF(Sheet1!I359=TRUE,'Background Chem'!I359,"")</f>
        <v/>
      </c>
      <c r="J359" t="str">
        <f>IF(Sheet1!J359=TRUE,'Background Chem'!J359,"")</f>
        <v/>
      </c>
      <c r="K359" t="str">
        <f>IF(Sheet1!K359=TRUE,'Background Chem'!K359,"")</f>
        <v/>
      </c>
      <c r="L359" t="str">
        <f>IF(Sheet1!L359=TRUE,'Background Chem'!L359,"")</f>
        <v/>
      </c>
      <c r="M359" t="str">
        <f>IF(Sheet1!M359=TRUE,'Background Chem'!M359,"")</f>
        <v/>
      </c>
      <c r="N359" t="str">
        <f>IF(Sheet1!N359=TRUE,'Background Chem'!N359,"")</f>
        <v/>
      </c>
    </row>
    <row r="360" spans="4:14">
      <c r="D360" t="str">
        <f>IF(Sheet1!D360=TRUE,'Background Chem'!D360,"")</f>
        <v/>
      </c>
      <c r="E360" t="str">
        <f>IF(Sheet1!E360=TRUE,'Background Chem'!E360,"")</f>
        <v/>
      </c>
      <c r="F360" t="str">
        <f>IF(Sheet1!F360=TRUE,'Background Chem'!F360,"")</f>
        <v/>
      </c>
      <c r="G360" t="str">
        <f>IF(Sheet1!G360=TRUE,'Background Chem'!G360,"")</f>
        <v/>
      </c>
      <c r="H360" t="str">
        <f>IF(Sheet1!H360=TRUE,'Background Chem'!H360,"")</f>
        <v/>
      </c>
      <c r="I360" t="str">
        <f>IF(Sheet1!I360=TRUE,'Background Chem'!I360,"")</f>
        <v/>
      </c>
      <c r="J360" t="str">
        <f>IF(Sheet1!J360=TRUE,'Background Chem'!J360,"")</f>
        <v/>
      </c>
      <c r="K360" t="str">
        <f>IF(Sheet1!K360=TRUE,'Background Chem'!K360,"")</f>
        <v/>
      </c>
      <c r="L360" t="str">
        <f>IF(Sheet1!L360=TRUE,'Background Chem'!L360,"")</f>
        <v/>
      </c>
      <c r="M360" t="str">
        <f>IF(Sheet1!M360=TRUE,'Background Chem'!M360,"")</f>
        <v/>
      </c>
      <c r="N360" t="str">
        <f>IF(Sheet1!N360=TRUE,'Background Chem'!N360,"")</f>
        <v/>
      </c>
    </row>
    <row r="361" spans="4:14">
      <c r="D361" t="str">
        <f>IF(Sheet1!D361=TRUE,'Background Chem'!D361,"")</f>
        <v/>
      </c>
      <c r="E361" t="str">
        <f>IF(Sheet1!E361=TRUE,'Background Chem'!E361,"")</f>
        <v/>
      </c>
      <c r="F361" t="str">
        <f>IF(Sheet1!F361=TRUE,'Background Chem'!F361,"")</f>
        <v/>
      </c>
      <c r="G361" t="str">
        <f>IF(Sheet1!G361=TRUE,'Background Chem'!G361,"")</f>
        <v/>
      </c>
      <c r="H361" t="str">
        <f>IF(Sheet1!H361=TRUE,'Background Chem'!H361,"")</f>
        <v/>
      </c>
      <c r="I361" t="str">
        <f>IF(Sheet1!I361=TRUE,'Background Chem'!I361,"")</f>
        <v/>
      </c>
      <c r="J361" t="str">
        <f>IF(Sheet1!J361=TRUE,'Background Chem'!J361,"")</f>
        <v/>
      </c>
      <c r="K361" t="str">
        <f>IF(Sheet1!K361=TRUE,'Background Chem'!K361,"")</f>
        <v/>
      </c>
      <c r="L361" t="str">
        <f>IF(Sheet1!L361=TRUE,'Background Chem'!L361,"")</f>
        <v/>
      </c>
      <c r="M361" t="str">
        <f>IF(Sheet1!M361=TRUE,'Background Chem'!M361,"")</f>
        <v/>
      </c>
      <c r="N361" t="str">
        <f>IF(Sheet1!N361=TRUE,'Background Chem'!N361,"")</f>
        <v/>
      </c>
    </row>
    <row r="362" spans="4:14">
      <c r="D362" t="str">
        <f>IF(Sheet1!D362=TRUE,'Background Chem'!D362,"")</f>
        <v/>
      </c>
      <c r="E362" t="str">
        <f>IF(Sheet1!E362=TRUE,'Background Chem'!E362,"")</f>
        <v/>
      </c>
      <c r="F362" t="str">
        <f>IF(Sheet1!F362=TRUE,'Background Chem'!F362,"")</f>
        <v/>
      </c>
      <c r="G362" t="str">
        <f>IF(Sheet1!G362=TRUE,'Background Chem'!G362,"")</f>
        <v/>
      </c>
      <c r="H362" t="str">
        <f>IF(Sheet1!H362=TRUE,'Background Chem'!H362,"")</f>
        <v/>
      </c>
      <c r="I362" t="str">
        <f>IF(Sheet1!I362=TRUE,'Background Chem'!I362,"")</f>
        <v/>
      </c>
      <c r="J362" t="str">
        <f>IF(Sheet1!J362=TRUE,'Background Chem'!J362,"")</f>
        <v/>
      </c>
      <c r="K362" t="str">
        <f>IF(Sheet1!K362=TRUE,'Background Chem'!K362,"")</f>
        <v/>
      </c>
      <c r="L362" t="str">
        <f>IF(Sheet1!L362=TRUE,'Background Chem'!L362,"")</f>
        <v/>
      </c>
      <c r="M362" t="str">
        <f>IF(Sheet1!M362=TRUE,'Background Chem'!M362,"")</f>
        <v/>
      </c>
      <c r="N362" t="str">
        <f>IF(Sheet1!N362=TRUE,'Background Chem'!N362,"")</f>
        <v/>
      </c>
    </row>
    <row r="363" spans="4:14">
      <c r="D363" t="str">
        <f>IF(Sheet1!D363=TRUE,'Background Chem'!D363,"")</f>
        <v/>
      </c>
      <c r="E363" t="str">
        <f>IF(Sheet1!E363=TRUE,'Background Chem'!E363,"")</f>
        <v/>
      </c>
      <c r="F363" t="str">
        <f>IF(Sheet1!F363=TRUE,'Background Chem'!F363,"")</f>
        <v/>
      </c>
      <c r="G363" t="str">
        <f>IF(Sheet1!G363=TRUE,'Background Chem'!G363,"")</f>
        <v/>
      </c>
      <c r="H363" t="str">
        <f>IF(Sheet1!H363=TRUE,'Background Chem'!H363,"")</f>
        <v/>
      </c>
      <c r="I363" t="str">
        <f>IF(Sheet1!I363=TRUE,'Background Chem'!I363,"")</f>
        <v/>
      </c>
      <c r="J363" t="str">
        <f>IF(Sheet1!J363=TRUE,'Background Chem'!J363,"")</f>
        <v/>
      </c>
      <c r="K363" t="str">
        <f>IF(Sheet1!K363=TRUE,'Background Chem'!K363,"")</f>
        <v/>
      </c>
      <c r="L363" t="str">
        <f>IF(Sheet1!L363=TRUE,'Background Chem'!L363,"")</f>
        <v/>
      </c>
      <c r="M363" t="str">
        <f>IF(Sheet1!M363=TRUE,'Background Chem'!M363,"")</f>
        <v/>
      </c>
      <c r="N363" t="str">
        <f>IF(Sheet1!N363=TRUE,'Background Chem'!N363,"")</f>
        <v/>
      </c>
    </row>
    <row r="364" spans="4:14">
      <c r="D364" t="str">
        <f>IF(Sheet1!D364=TRUE,'Background Chem'!D364,"")</f>
        <v/>
      </c>
      <c r="E364" t="str">
        <f>IF(Sheet1!E364=TRUE,'Background Chem'!E364,"")</f>
        <v/>
      </c>
      <c r="F364" t="str">
        <f>IF(Sheet1!F364=TRUE,'Background Chem'!F364,"")</f>
        <v/>
      </c>
      <c r="G364" t="str">
        <f>IF(Sheet1!G364=TRUE,'Background Chem'!G364,"")</f>
        <v/>
      </c>
      <c r="H364" t="str">
        <f>IF(Sheet1!H364=TRUE,'Background Chem'!H364,"")</f>
        <v/>
      </c>
      <c r="I364" t="str">
        <f>IF(Sheet1!I364=TRUE,'Background Chem'!I364,"")</f>
        <v/>
      </c>
      <c r="J364" t="str">
        <f>IF(Sheet1!J364=TRUE,'Background Chem'!J364,"")</f>
        <v/>
      </c>
      <c r="K364" t="str">
        <f>IF(Sheet1!K364=TRUE,'Background Chem'!K364,"")</f>
        <v/>
      </c>
      <c r="L364" t="str">
        <f>IF(Sheet1!L364=TRUE,'Background Chem'!L364,"")</f>
        <v/>
      </c>
      <c r="M364" t="str">
        <f>IF(Sheet1!M364=TRUE,'Background Chem'!M364,"")</f>
        <v/>
      </c>
      <c r="N364" t="str">
        <f>IF(Sheet1!N364=TRUE,'Background Chem'!N364,"")</f>
        <v/>
      </c>
    </row>
    <row r="365" spans="4:14">
      <c r="D365" t="str">
        <f>IF(Sheet1!D365=TRUE,'Background Chem'!D365,"")</f>
        <v/>
      </c>
      <c r="E365" t="str">
        <f>IF(Sheet1!E365=TRUE,'Background Chem'!E365,"")</f>
        <v/>
      </c>
      <c r="F365" t="str">
        <f>IF(Sheet1!F365=TRUE,'Background Chem'!F365,"")</f>
        <v/>
      </c>
      <c r="G365" t="str">
        <f>IF(Sheet1!G365=TRUE,'Background Chem'!G365,"")</f>
        <v/>
      </c>
      <c r="H365" t="str">
        <f>IF(Sheet1!H365=TRUE,'Background Chem'!H365,"")</f>
        <v/>
      </c>
      <c r="I365" t="str">
        <f>IF(Sheet1!I365=TRUE,'Background Chem'!I365,"")</f>
        <v/>
      </c>
      <c r="J365" t="str">
        <f>IF(Sheet1!J365=TRUE,'Background Chem'!J365,"")</f>
        <v/>
      </c>
      <c r="K365" t="str">
        <f>IF(Sheet1!K365=TRUE,'Background Chem'!K365,"")</f>
        <v/>
      </c>
      <c r="L365" t="str">
        <f>IF(Sheet1!L365=TRUE,'Background Chem'!L365,"")</f>
        <v>&lt; 0.1</v>
      </c>
      <c r="M365" t="str">
        <f>IF(Sheet1!M365=TRUE,'Background Chem'!M365,"")</f>
        <v/>
      </c>
      <c r="N365" t="str">
        <f>IF(Sheet1!N365=TRUE,'Background Chem'!N365,"")</f>
        <v/>
      </c>
    </row>
    <row r="366" spans="4:14">
      <c r="D366" t="str">
        <f>IF(Sheet1!D366=TRUE,'Background Chem'!D366,"")</f>
        <v/>
      </c>
      <c r="E366" t="str">
        <f>IF(Sheet1!E366=TRUE,'Background Chem'!E366,"")</f>
        <v/>
      </c>
      <c r="F366" t="str">
        <f>IF(Sheet1!F366=TRUE,'Background Chem'!F366,"")</f>
        <v/>
      </c>
      <c r="G366" t="str">
        <f>IF(Sheet1!G366=TRUE,'Background Chem'!G366,"")</f>
        <v>&lt; 0.1</v>
      </c>
      <c r="H366" t="str">
        <f>IF(Sheet1!H366=TRUE,'Background Chem'!H366,"")</f>
        <v/>
      </c>
      <c r="I366" t="str">
        <f>IF(Sheet1!I366=TRUE,'Background Chem'!I366,"")</f>
        <v/>
      </c>
      <c r="J366" t="str">
        <f>IF(Sheet1!J366=TRUE,'Background Chem'!J366,"")</f>
        <v/>
      </c>
      <c r="K366" t="str">
        <f>IF(Sheet1!K366=TRUE,'Background Chem'!K366,"")</f>
        <v/>
      </c>
      <c r="L366" t="str">
        <f>IF(Sheet1!L366=TRUE,'Background Chem'!L366,"")</f>
        <v/>
      </c>
      <c r="M366" t="str">
        <f>IF(Sheet1!M366=TRUE,'Background Chem'!M366,"")</f>
        <v/>
      </c>
      <c r="N366" t="str">
        <f>IF(Sheet1!N366=TRUE,'Background Chem'!N366,"")</f>
        <v/>
      </c>
    </row>
    <row r="367" spans="4:14">
      <c r="D367" t="str">
        <f>IF(Sheet1!D367=TRUE,'Background Chem'!D367,"")</f>
        <v/>
      </c>
      <c r="E367" t="str">
        <f>IF(Sheet1!E367=TRUE,'Background Chem'!E367,"")</f>
        <v/>
      </c>
      <c r="F367" t="str">
        <f>IF(Sheet1!F367=TRUE,'Background Chem'!F367,"")</f>
        <v/>
      </c>
      <c r="G367" t="str">
        <f>IF(Sheet1!G367=TRUE,'Background Chem'!G367,"")</f>
        <v>&lt; 0.1</v>
      </c>
      <c r="H367" t="str">
        <f>IF(Sheet1!H367=TRUE,'Background Chem'!H367,"")</f>
        <v/>
      </c>
      <c r="I367" t="str">
        <f>IF(Sheet1!I367=TRUE,'Background Chem'!I367,"")</f>
        <v/>
      </c>
      <c r="J367" t="str">
        <f>IF(Sheet1!J367=TRUE,'Background Chem'!J367,"")</f>
        <v/>
      </c>
      <c r="K367" t="str">
        <f>IF(Sheet1!K367=TRUE,'Background Chem'!K367,"")</f>
        <v/>
      </c>
      <c r="L367" t="str">
        <f>IF(Sheet1!L367=TRUE,'Background Chem'!L367,"")</f>
        <v/>
      </c>
      <c r="M367" t="str">
        <f>IF(Sheet1!M367=TRUE,'Background Chem'!M367,"")</f>
        <v/>
      </c>
      <c r="N367" t="str">
        <f>IF(Sheet1!N367=TRUE,'Background Chem'!N367,"")</f>
        <v/>
      </c>
    </row>
    <row r="368" spans="4:14">
      <c r="D368" t="str">
        <f>IF(Sheet1!D368=TRUE,'Background Chem'!D368,"")</f>
        <v/>
      </c>
      <c r="E368" t="str">
        <f>IF(Sheet1!E368=TRUE,'Background Chem'!E368,"")</f>
        <v/>
      </c>
      <c r="F368" t="str">
        <f>IF(Sheet1!F368=TRUE,'Background Chem'!F368,"")</f>
        <v/>
      </c>
      <c r="G368" t="str">
        <f>IF(Sheet1!G368=TRUE,'Background Chem'!G368,"")</f>
        <v/>
      </c>
      <c r="H368" t="str">
        <f>IF(Sheet1!H368=TRUE,'Background Chem'!H368,"")</f>
        <v/>
      </c>
      <c r="I368" t="str">
        <f>IF(Sheet1!I368=TRUE,'Background Chem'!I368,"")</f>
        <v/>
      </c>
      <c r="J368" t="str">
        <f>IF(Sheet1!J368=TRUE,'Background Chem'!J368,"")</f>
        <v/>
      </c>
      <c r="K368" t="str">
        <f>IF(Sheet1!K368=TRUE,'Background Chem'!K368,"")</f>
        <v/>
      </c>
      <c r="L368" t="str">
        <f>IF(Sheet1!L368=TRUE,'Background Chem'!L368,"")</f>
        <v/>
      </c>
      <c r="M368" t="str">
        <f>IF(Sheet1!M368=TRUE,'Background Chem'!M368,"")</f>
        <v/>
      </c>
      <c r="N368" t="str">
        <f>IF(Sheet1!N368=TRUE,'Background Chem'!N368,"")</f>
        <v/>
      </c>
    </row>
    <row r="369" spans="4:14">
      <c r="D369" t="str">
        <f>IF(Sheet1!D369=TRUE,'Background Chem'!D369,"")</f>
        <v/>
      </c>
      <c r="E369" t="str">
        <f>IF(Sheet1!E369=TRUE,'Background Chem'!E369,"")</f>
        <v/>
      </c>
      <c r="F369" t="str">
        <f>IF(Sheet1!F369=TRUE,'Background Chem'!F369,"")</f>
        <v/>
      </c>
      <c r="G369" t="str">
        <f>IF(Sheet1!G369=TRUE,'Background Chem'!G369,"")</f>
        <v/>
      </c>
      <c r="H369" t="str">
        <f>IF(Sheet1!H369=TRUE,'Background Chem'!H369,"")</f>
        <v/>
      </c>
      <c r="I369" t="str">
        <f>IF(Sheet1!I369=TRUE,'Background Chem'!I369,"")</f>
        <v/>
      </c>
      <c r="J369" t="str">
        <f>IF(Sheet1!J369=TRUE,'Background Chem'!J369,"")</f>
        <v/>
      </c>
      <c r="K369" t="str">
        <f>IF(Sheet1!K369=TRUE,'Background Chem'!K369,"")</f>
        <v/>
      </c>
      <c r="L369" t="str">
        <f>IF(Sheet1!L369=TRUE,'Background Chem'!L369,"")</f>
        <v/>
      </c>
      <c r="M369" t="str">
        <f>IF(Sheet1!M369=TRUE,'Background Chem'!M369,"")</f>
        <v/>
      </c>
      <c r="N369" t="str">
        <f>IF(Sheet1!N369=TRUE,'Background Chem'!N369,"")</f>
        <v/>
      </c>
    </row>
    <row r="370" spans="4:14">
      <c r="D370" t="str">
        <f>IF(Sheet1!D370=TRUE,'Background Chem'!D370,"")</f>
        <v/>
      </c>
      <c r="E370" t="str">
        <f>IF(Sheet1!E370=TRUE,'Background Chem'!E370,"")</f>
        <v/>
      </c>
      <c r="F370" t="str">
        <f>IF(Sheet1!F370=TRUE,'Background Chem'!F370,"")</f>
        <v/>
      </c>
      <c r="G370" t="str">
        <f>IF(Sheet1!G370=TRUE,'Background Chem'!G370,"")</f>
        <v/>
      </c>
      <c r="H370" t="str">
        <f>IF(Sheet1!H370=TRUE,'Background Chem'!H370,"")</f>
        <v/>
      </c>
      <c r="I370" t="str">
        <f>IF(Sheet1!I370=TRUE,'Background Chem'!I370,"")</f>
        <v/>
      </c>
      <c r="J370" t="str">
        <f>IF(Sheet1!J370=TRUE,'Background Chem'!J370,"")</f>
        <v/>
      </c>
      <c r="K370" t="str">
        <f>IF(Sheet1!K370=TRUE,'Background Chem'!K370,"")</f>
        <v/>
      </c>
      <c r="L370" t="str">
        <f>IF(Sheet1!L370=TRUE,'Background Chem'!L370,"")</f>
        <v/>
      </c>
      <c r="M370" t="str">
        <f>IF(Sheet1!M370=TRUE,'Background Chem'!M370,"")</f>
        <v/>
      </c>
      <c r="N370" t="str">
        <f>IF(Sheet1!N370=TRUE,'Background Chem'!N370,"")</f>
        <v/>
      </c>
    </row>
    <row r="371" spans="4:14">
      <c r="D371" t="str">
        <f>IF(Sheet1!D371=TRUE,'Background Chem'!D371,"")</f>
        <v/>
      </c>
      <c r="E371" t="str">
        <f>IF(Sheet1!E371=TRUE,'Background Chem'!E371,"")</f>
        <v/>
      </c>
      <c r="F371" t="str">
        <f>IF(Sheet1!F371=TRUE,'Background Chem'!F371,"")</f>
        <v/>
      </c>
      <c r="G371" t="str">
        <f>IF(Sheet1!G371=TRUE,'Background Chem'!G371,"")</f>
        <v/>
      </c>
      <c r="H371" t="str">
        <f>IF(Sheet1!H371=TRUE,'Background Chem'!H371,"")</f>
        <v/>
      </c>
      <c r="I371" t="str">
        <f>IF(Sheet1!I371=TRUE,'Background Chem'!I371,"")</f>
        <v/>
      </c>
      <c r="J371" t="str">
        <f>IF(Sheet1!J371=TRUE,'Background Chem'!J371,"")</f>
        <v/>
      </c>
      <c r="K371" t="str">
        <f>IF(Sheet1!K371=TRUE,'Background Chem'!K371,"")</f>
        <v/>
      </c>
      <c r="L371" t="str">
        <f>IF(Sheet1!L371=TRUE,'Background Chem'!L371,"")</f>
        <v/>
      </c>
      <c r="M371" t="str">
        <f>IF(Sheet1!M371=TRUE,'Background Chem'!M371,"")</f>
        <v/>
      </c>
      <c r="N371" t="str">
        <f>IF(Sheet1!N371=TRUE,'Background Chem'!N371,"")</f>
        <v/>
      </c>
    </row>
    <row r="372" spans="4:14">
      <c r="D372" t="str">
        <f>IF(Sheet1!D372=TRUE,'Background Chem'!D372,"")</f>
        <v/>
      </c>
      <c r="E372" t="str">
        <f>IF(Sheet1!E372=TRUE,'Background Chem'!E372,"")</f>
        <v/>
      </c>
      <c r="F372" t="str">
        <f>IF(Sheet1!F372=TRUE,'Background Chem'!F372,"")</f>
        <v/>
      </c>
      <c r="G372" t="str">
        <f>IF(Sheet1!G372=TRUE,'Background Chem'!G372,"")</f>
        <v/>
      </c>
      <c r="H372" t="str">
        <f>IF(Sheet1!H372=TRUE,'Background Chem'!H372,"")</f>
        <v/>
      </c>
      <c r="I372" t="str">
        <f>IF(Sheet1!I372=TRUE,'Background Chem'!I372,"")</f>
        <v/>
      </c>
      <c r="J372" t="str">
        <f>IF(Sheet1!J372=TRUE,'Background Chem'!J372,"")</f>
        <v/>
      </c>
      <c r="K372" t="str">
        <f>IF(Sheet1!K372=TRUE,'Background Chem'!K372,"")</f>
        <v/>
      </c>
      <c r="L372" t="str">
        <f>IF(Sheet1!L372=TRUE,'Background Chem'!L372,"")</f>
        <v/>
      </c>
      <c r="M372" t="str">
        <f>IF(Sheet1!M372=TRUE,'Background Chem'!M372,"")</f>
        <v>&lt; 0.1</v>
      </c>
      <c r="N372" t="str">
        <f>IF(Sheet1!N372=TRUE,'Background Chem'!N372,"")</f>
        <v/>
      </c>
    </row>
    <row r="373" spans="4:14">
      <c r="D373" t="str">
        <f>IF(Sheet1!D373=TRUE,'Background Chem'!D373,"")</f>
        <v/>
      </c>
      <c r="E373" t="str">
        <f>IF(Sheet1!E373=TRUE,'Background Chem'!E373,"")</f>
        <v/>
      </c>
      <c r="F373" t="str">
        <f>IF(Sheet1!F373=TRUE,'Background Chem'!F373,"")</f>
        <v/>
      </c>
      <c r="G373" t="str">
        <f>IF(Sheet1!G373=TRUE,'Background Chem'!G373,"")</f>
        <v/>
      </c>
      <c r="H373" t="str">
        <f>IF(Sheet1!H373=TRUE,'Background Chem'!H373,"")</f>
        <v/>
      </c>
      <c r="I373" t="str">
        <f>IF(Sheet1!I373=TRUE,'Background Chem'!I373,"")</f>
        <v/>
      </c>
      <c r="J373" t="str">
        <f>IF(Sheet1!J373=TRUE,'Background Chem'!J373,"")</f>
        <v/>
      </c>
      <c r="K373" t="str">
        <f>IF(Sheet1!K373=TRUE,'Background Chem'!K373,"")</f>
        <v/>
      </c>
      <c r="L373" t="str">
        <f>IF(Sheet1!L373=TRUE,'Background Chem'!L373,"")</f>
        <v/>
      </c>
      <c r="M373" t="str">
        <f>IF(Sheet1!M373=TRUE,'Background Chem'!M373,"")</f>
        <v/>
      </c>
      <c r="N373" t="str">
        <f>IF(Sheet1!N373=TRUE,'Background Chem'!N373,"")</f>
        <v/>
      </c>
    </row>
    <row r="374" spans="4:14">
      <c r="D374" t="str">
        <f>IF(Sheet1!D374=TRUE,'Background Chem'!D374,"")</f>
        <v/>
      </c>
      <c r="E374" t="str">
        <f>IF(Sheet1!E374=TRUE,'Background Chem'!E374,"")</f>
        <v/>
      </c>
      <c r="F374" t="str">
        <f>IF(Sheet1!F374=TRUE,'Background Chem'!F374,"")</f>
        <v/>
      </c>
      <c r="G374" t="str">
        <f>IF(Sheet1!G374=TRUE,'Background Chem'!G374,"")</f>
        <v/>
      </c>
      <c r="H374" t="str">
        <f>IF(Sheet1!H374=TRUE,'Background Chem'!H374,"")</f>
        <v/>
      </c>
      <c r="I374" t="str">
        <f>IF(Sheet1!I374=TRUE,'Background Chem'!I374,"")</f>
        <v/>
      </c>
      <c r="J374" t="str">
        <f>IF(Sheet1!J374=TRUE,'Background Chem'!J374,"")</f>
        <v/>
      </c>
      <c r="K374" t="str">
        <f>IF(Sheet1!K374=TRUE,'Background Chem'!K374,"")</f>
        <v/>
      </c>
      <c r="L374" t="str">
        <f>IF(Sheet1!L374=TRUE,'Background Chem'!L374,"")</f>
        <v/>
      </c>
      <c r="M374" t="str">
        <f>IF(Sheet1!M374=TRUE,'Background Chem'!M374,"")</f>
        <v/>
      </c>
      <c r="N374" t="str">
        <f>IF(Sheet1!N374=TRUE,'Background Chem'!N374,"")</f>
        <v/>
      </c>
    </row>
    <row r="375" spans="4:14">
      <c r="D375" t="str">
        <f>IF(Sheet1!D375=TRUE,'Background Chem'!D375,"")</f>
        <v/>
      </c>
      <c r="E375" t="str">
        <f>IF(Sheet1!E375=TRUE,'Background Chem'!E375,"")</f>
        <v/>
      </c>
      <c r="F375" t="str">
        <f>IF(Sheet1!F375=TRUE,'Background Chem'!F375,"")</f>
        <v/>
      </c>
      <c r="G375" t="str">
        <f>IF(Sheet1!G375=TRUE,'Background Chem'!G375,"")</f>
        <v/>
      </c>
      <c r="H375" t="str">
        <f>IF(Sheet1!H375=TRUE,'Background Chem'!H375,"")</f>
        <v/>
      </c>
      <c r="I375" t="str">
        <f>IF(Sheet1!I375=TRUE,'Background Chem'!I375,"")</f>
        <v/>
      </c>
      <c r="J375" t="str">
        <f>IF(Sheet1!J375=TRUE,'Background Chem'!J375,"")</f>
        <v/>
      </c>
      <c r="K375" t="str">
        <f>IF(Sheet1!K375=TRUE,'Background Chem'!K375,"")</f>
        <v/>
      </c>
      <c r="L375" t="str">
        <f>IF(Sheet1!L375=TRUE,'Background Chem'!L375,"")</f>
        <v/>
      </c>
      <c r="M375" t="str">
        <f>IF(Sheet1!M375=TRUE,'Background Chem'!M375,"")</f>
        <v/>
      </c>
      <c r="N375" t="str">
        <f>IF(Sheet1!N375=TRUE,'Background Chem'!N375,"")</f>
        <v/>
      </c>
    </row>
    <row r="376" spans="4:14">
      <c r="D376" t="str">
        <f>IF(Sheet1!D376=TRUE,'Background Chem'!D376,"")</f>
        <v/>
      </c>
      <c r="E376" t="str">
        <f>IF(Sheet1!E376=TRUE,'Background Chem'!E376,"")</f>
        <v/>
      </c>
      <c r="F376" t="str">
        <f>IF(Sheet1!F376=TRUE,'Background Chem'!F376,"")</f>
        <v/>
      </c>
      <c r="G376" t="str">
        <f>IF(Sheet1!G376=TRUE,'Background Chem'!G376,"")</f>
        <v/>
      </c>
      <c r="H376" t="str">
        <f>IF(Sheet1!H376=TRUE,'Background Chem'!H376,"")</f>
        <v/>
      </c>
      <c r="I376" t="str">
        <f>IF(Sheet1!I376=TRUE,'Background Chem'!I376,"")</f>
        <v/>
      </c>
      <c r="J376" t="str">
        <f>IF(Sheet1!J376=TRUE,'Background Chem'!J376,"")</f>
        <v/>
      </c>
      <c r="K376" t="str">
        <f>IF(Sheet1!K376=TRUE,'Background Chem'!K376,"")</f>
        <v/>
      </c>
      <c r="L376" t="str">
        <f>IF(Sheet1!L376=TRUE,'Background Chem'!L376,"")</f>
        <v/>
      </c>
      <c r="M376" t="str">
        <f>IF(Sheet1!M376=TRUE,'Background Chem'!M376,"")</f>
        <v/>
      </c>
      <c r="N376" t="str">
        <f>IF(Sheet1!N376=TRUE,'Background Chem'!N376,"")</f>
        <v/>
      </c>
    </row>
    <row r="377" spans="4:14">
      <c r="D377" t="str">
        <f>IF(Sheet1!D377=TRUE,'Background Chem'!D377,"")</f>
        <v/>
      </c>
      <c r="E377" t="str">
        <f>IF(Sheet1!E377=TRUE,'Background Chem'!E377,"")</f>
        <v/>
      </c>
      <c r="F377" t="str">
        <f>IF(Sheet1!F377=TRUE,'Background Chem'!F377,"")</f>
        <v/>
      </c>
      <c r="G377" t="str">
        <f>IF(Sheet1!G377=TRUE,'Background Chem'!G377,"")</f>
        <v/>
      </c>
      <c r="H377" t="str">
        <f>IF(Sheet1!H377=TRUE,'Background Chem'!H377,"")</f>
        <v/>
      </c>
      <c r="I377" t="str">
        <f>IF(Sheet1!I377=TRUE,'Background Chem'!I377,"")</f>
        <v/>
      </c>
      <c r="J377" t="str">
        <f>IF(Sheet1!J377=TRUE,'Background Chem'!J377,"")</f>
        <v/>
      </c>
      <c r="K377" t="str">
        <f>IF(Sheet1!K377=TRUE,'Background Chem'!K377,"")</f>
        <v/>
      </c>
      <c r="L377" t="str">
        <f>IF(Sheet1!L377=TRUE,'Background Chem'!L377,"")</f>
        <v>&lt; 0.1</v>
      </c>
      <c r="M377" t="str">
        <f>IF(Sheet1!M377=TRUE,'Background Chem'!M377,"")</f>
        <v/>
      </c>
      <c r="N377" t="str">
        <f>IF(Sheet1!N377=TRUE,'Background Chem'!N377,"")</f>
        <v/>
      </c>
    </row>
    <row r="378" spans="4:14">
      <c r="D378" t="str">
        <f>IF(Sheet1!D378=TRUE,'Background Chem'!D378,"")</f>
        <v/>
      </c>
      <c r="E378" t="str">
        <f>IF(Sheet1!E378=TRUE,'Background Chem'!E378,"")</f>
        <v/>
      </c>
      <c r="F378" t="str">
        <f>IF(Sheet1!F378=TRUE,'Background Chem'!F378,"")</f>
        <v/>
      </c>
      <c r="G378" t="str">
        <f>IF(Sheet1!G378=TRUE,'Background Chem'!G378,"")</f>
        <v>&lt; 0.1</v>
      </c>
      <c r="H378" t="str">
        <f>IF(Sheet1!H378=TRUE,'Background Chem'!H378,"")</f>
        <v/>
      </c>
      <c r="I378" t="str">
        <f>IF(Sheet1!I378=TRUE,'Background Chem'!I378,"")</f>
        <v/>
      </c>
      <c r="J378" t="str">
        <f>IF(Sheet1!J378=TRUE,'Background Chem'!J378,"")</f>
        <v/>
      </c>
      <c r="K378" t="str">
        <f>IF(Sheet1!K378=TRUE,'Background Chem'!K378,"")</f>
        <v/>
      </c>
      <c r="L378" t="str">
        <f>IF(Sheet1!L378=TRUE,'Background Chem'!L378,"")</f>
        <v/>
      </c>
      <c r="M378" t="str">
        <f>IF(Sheet1!M378=TRUE,'Background Chem'!M378,"")</f>
        <v/>
      </c>
      <c r="N378" t="str">
        <f>IF(Sheet1!N378=TRUE,'Background Chem'!N378,"")</f>
        <v/>
      </c>
    </row>
    <row r="379" spans="4:14">
      <c r="D379" t="str">
        <f>IF(Sheet1!D379=TRUE,'Background Chem'!D379,"")</f>
        <v/>
      </c>
      <c r="E379" t="str">
        <f>IF(Sheet1!E379=TRUE,'Background Chem'!E379,"")</f>
        <v/>
      </c>
      <c r="F379" t="str">
        <f>IF(Sheet1!F379=TRUE,'Background Chem'!F379,"")</f>
        <v/>
      </c>
      <c r="G379" t="str">
        <f>IF(Sheet1!G379=TRUE,'Background Chem'!G379,"")</f>
        <v>&lt; 0.1</v>
      </c>
      <c r="H379" t="str">
        <f>IF(Sheet1!H379=TRUE,'Background Chem'!H379,"")</f>
        <v/>
      </c>
      <c r="I379" t="str">
        <f>IF(Sheet1!I379=TRUE,'Background Chem'!I379,"")</f>
        <v/>
      </c>
      <c r="J379" t="str">
        <f>IF(Sheet1!J379=TRUE,'Background Chem'!J379,"")</f>
        <v/>
      </c>
      <c r="K379" t="str">
        <f>IF(Sheet1!K379=TRUE,'Background Chem'!K379,"")</f>
        <v/>
      </c>
      <c r="L379" t="str">
        <f>IF(Sheet1!L379=TRUE,'Background Chem'!L379,"")</f>
        <v/>
      </c>
      <c r="M379" t="str">
        <f>IF(Sheet1!M379=TRUE,'Background Chem'!M379,"")</f>
        <v/>
      </c>
      <c r="N379" t="str">
        <f>IF(Sheet1!N379=TRUE,'Background Chem'!N379,"")</f>
        <v/>
      </c>
    </row>
    <row r="380" spans="4:14">
      <c r="D380" t="str">
        <f>IF(Sheet1!D380=TRUE,'Background Chem'!D380,"")</f>
        <v/>
      </c>
      <c r="E380" t="str">
        <f>IF(Sheet1!E380=TRUE,'Background Chem'!E380,"")</f>
        <v>&lt; 0.1</v>
      </c>
      <c r="F380" t="str">
        <f>IF(Sheet1!F380=TRUE,'Background Chem'!F380,"")</f>
        <v/>
      </c>
      <c r="G380" t="str">
        <f>IF(Sheet1!G380=TRUE,'Background Chem'!G380,"")</f>
        <v/>
      </c>
      <c r="H380" t="str">
        <f>IF(Sheet1!H380=TRUE,'Background Chem'!H380,"")</f>
        <v/>
      </c>
      <c r="I380" t="str">
        <f>IF(Sheet1!I380=TRUE,'Background Chem'!I380,"")</f>
        <v/>
      </c>
      <c r="J380" t="str">
        <f>IF(Sheet1!J380=TRUE,'Background Chem'!J380,"")</f>
        <v/>
      </c>
      <c r="K380" t="str">
        <f>IF(Sheet1!K380=TRUE,'Background Chem'!K380,"")</f>
        <v/>
      </c>
      <c r="L380" t="str">
        <f>IF(Sheet1!L380=TRUE,'Background Chem'!L380,"")</f>
        <v/>
      </c>
      <c r="M380" t="str">
        <f>IF(Sheet1!M380=TRUE,'Background Chem'!M380,"")</f>
        <v/>
      </c>
      <c r="N380" t="str">
        <f>IF(Sheet1!N380=TRUE,'Background Chem'!N380,"")</f>
        <v/>
      </c>
    </row>
    <row r="381" spans="4:14">
      <c r="D381" t="str">
        <f>IF(Sheet1!D381=TRUE,'Background Chem'!D381,"")</f>
        <v/>
      </c>
      <c r="E381" t="str">
        <f>IF(Sheet1!E381=TRUE,'Background Chem'!E381,"")</f>
        <v/>
      </c>
      <c r="F381" t="str">
        <f>IF(Sheet1!F381=TRUE,'Background Chem'!F381,"")</f>
        <v/>
      </c>
      <c r="G381" t="str">
        <f>IF(Sheet1!G381=TRUE,'Background Chem'!G381,"")</f>
        <v/>
      </c>
      <c r="H381" t="str">
        <f>IF(Sheet1!H381=TRUE,'Background Chem'!H381,"")</f>
        <v/>
      </c>
      <c r="I381" t="str">
        <f>IF(Sheet1!I381=TRUE,'Background Chem'!I381,"")</f>
        <v/>
      </c>
      <c r="J381" t="str">
        <f>IF(Sheet1!J381=TRUE,'Background Chem'!J381,"")</f>
        <v>&lt; 0.1</v>
      </c>
      <c r="K381" t="str">
        <f>IF(Sheet1!K381=TRUE,'Background Chem'!K381,"")</f>
        <v/>
      </c>
      <c r="L381" t="str">
        <f>IF(Sheet1!L381=TRUE,'Background Chem'!L381,"")</f>
        <v/>
      </c>
      <c r="M381" t="str">
        <f>IF(Sheet1!M381=TRUE,'Background Chem'!M381,"")</f>
        <v/>
      </c>
      <c r="N381" t="str">
        <f>IF(Sheet1!N381=TRUE,'Background Chem'!N381,"")</f>
        <v/>
      </c>
    </row>
    <row r="382" spans="4:14">
      <c r="D382" t="str">
        <f>IF(Sheet1!D382=TRUE,'Background Chem'!D382,"")</f>
        <v/>
      </c>
      <c r="E382" t="str">
        <f>IF(Sheet1!E382=TRUE,'Background Chem'!E382,"")</f>
        <v/>
      </c>
      <c r="F382" t="str">
        <f>IF(Sheet1!F382=TRUE,'Background Chem'!F382,"")</f>
        <v/>
      </c>
      <c r="G382" t="str">
        <f>IF(Sheet1!G382=TRUE,'Background Chem'!G382,"")</f>
        <v/>
      </c>
      <c r="H382" t="str">
        <f>IF(Sheet1!H382=TRUE,'Background Chem'!H382,"")</f>
        <v/>
      </c>
      <c r="I382" t="str">
        <f>IF(Sheet1!I382=TRUE,'Background Chem'!I382,"")</f>
        <v/>
      </c>
      <c r="J382" t="str">
        <f>IF(Sheet1!J382=TRUE,'Background Chem'!J382,"")</f>
        <v/>
      </c>
      <c r="K382" t="str">
        <f>IF(Sheet1!K382=TRUE,'Background Chem'!K382,"")</f>
        <v/>
      </c>
      <c r="L382" t="str">
        <f>IF(Sheet1!L382=TRUE,'Background Chem'!L382,"")</f>
        <v>&lt; 0.1</v>
      </c>
      <c r="M382" t="str">
        <f>IF(Sheet1!M382=TRUE,'Background Chem'!M382,"")</f>
        <v/>
      </c>
      <c r="N382" t="str">
        <f>IF(Sheet1!N382=TRUE,'Background Chem'!N382,"")</f>
        <v/>
      </c>
    </row>
    <row r="383" spans="4:14">
      <c r="D383" t="str">
        <f>IF(Sheet1!D383=TRUE,'Background Chem'!D383,"")</f>
        <v>&lt; 0.1</v>
      </c>
      <c r="E383" t="str">
        <f>IF(Sheet1!E383=TRUE,'Background Chem'!E383,"")</f>
        <v/>
      </c>
      <c r="F383" t="str">
        <f>IF(Sheet1!F383=TRUE,'Background Chem'!F383,"")</f>
        <v/>
      </c>
      <c r="G383" t="str">
        <f>IF(Sheet1!G383=TRUE,'Background Chem'!G383,"")</f>
        <v/>
      </c>
      <c r="H383" t="str">
        <f>IF(Sheet1!H383=TRUE,'Background Chem'!H383,"")</f>
        <v/>
      </c>
      <c r="I383" t="str">
        <f>IF(Sheet1!I383=TRUE,'Background Chem'!I383,"")</f>
        <v/>
      </c>
      <c r="J383" t="str">
        <f>IF(Sheet1!J383=TRUE,'Background Chem'!J383,"")</f>
        <v/>
      </c>
      <c r="K383" t="str">
        <f>IF(Sheet1!K383=TRUE,'Background Chem'!K383,"")</f>
        <v/>
      </c>
      <c r="L383" t="str">
        <f>IF(Sheet1!L383=TRUE,'Background Chem'!L383,"")</f>
        <v/>
      </c>
      <c r="M383" t="str">
        <f>IF(Sheet1!M383=TRUE,'Background Chem'!M383,"")</f>
        <v/>
      </c>
      <c r="N383" t="str">
        <f>IF(Sheet1!N383=TRUE,'Background Chem'!N383,"")</f>
        <v/>
      </c>
    </row>
    <row r="384" spans="4:14">
      <c r="D384" t="str">
        <f>IF(Sheet1!D384=TRUE,'Background Chem'!D384,"")</f>
        <v/>
      </c>
      <c r="E384" t="str">
        <f>IF(Sheet1!E384=TRUE,'Background Chem'!E384,"")</f>
        <v/>
      </c>
      <c r="F384" t="str">
        <f>IF(Sheet1!F384=TRUE,'Background Chem'!F384,"")</f>
        <v/>
      </c>
      <c r="G384" t="str">
        <f>IF(Sheet1!G384=TRUE,'Background Chem'!G384,"")</f>
        <v/>
      </c>
      <c r="H384" t="str">
        <f>IF(Sheet1!H384=TRUE,'Background Chem'!H384,"")</f>
        <v/>
      </c>
      <c r="I384" t="str">
        <f>IF(Sheet1!I384=TRUE,'Background Chem'!I384,"")</f>
        <v/>
      </c>
      <c r="J384" t="str">
        <f>IF(Sheet1!J384=TRUE,'Background Chem'!J384,"")</f>
        <v/>
      </c>
      <c r="K384" t="str">
        <f>IF(Sheet1!K384=TRUE,'Background Chem'!K384,"")</f>
        <v/>
      </c>
      <c r="L384" t="str">
        <f>IF(Sheet1!L384=TRUE,'Background Chem'!L384,"")</f>
        <v/>
      </c>
      <c r="M384" t="str">
        <f>IF(Sheet1!M384=TRUE,'Background Chem'!M384,"")</f>
        <v/>
      </c>
      <c r="N384" t="str">
        <f>IF(Sheet1!N384=TRUE,'Background Chem'!N384,"")</f>
        <v/>
      </c>
    </row>
    <row r="385" spans="4:14">
      <c r="D385" t="str">
        <f>IF(Sheet1!D385=TRUE,'Background Chem'!D385,"")</f>
        <v/>
      </c>
      <c r="E385" t="str">
        <f>IF(Sheet1!E385=TRUE,'Background Chem'!E385,"")</f>
        <v/>
      </c>
      <c r="F385" t="str">
        <f>IF(Sheet1!F385=TRUE,'Background Chem'!F385,"")</f>
        <v/>
      </c>
      <c r="G385" t="str">
        <f>IF(Sheet1!G385=TRUE,'Background Chem'!G385,"")</f>
        <v/>
      </c>
      <c r="H385" t="str">
        <f>IF(Sheet1!H385=TRUE,'Background Chem'!H385,"")</f>
        <v/>
      </c>
      <c r="I385" t="str">
        <f>IF(Sheet1!I385=TRUE,'Background Chem'!I385,"")</f>
        <v/>
      </c>
      <c r="J385" t="str">
        <f>IF(Sheet1!J385=TRUE,'Background Chem'!J385,"")</f>
        <v/>
      </c>
      <c r="K385" t="str">
        <f>IF(Sheet1!K385=TRUE,'Background Chem'!K385,"")</f>
        <v/>
      </c>
      <c r="L385" t="str">
        <f>IF(Sheet1!L385=TRUE,'Background Chem'!L385,"")</f>
        <v/>
      </c>
      <c r="M385" t="str">
        <f>IF(Sheet1!M385=TRUE,'Background Chem'!M385,"")</f>
        <v/>
      </c>
      <c r="N385" t="str">
        <f>IF(Sheet1!N385=TRUE,'Background Chem'!N385,"")</f>
        <v/>
      </c>
    </row>
    <row r="386" spans="4:14">
      <c r="D386" t="str">
        <f>IF(Sheet1!D386=TRUE,'Background Chem'!D386,"")</f>
        <v/>
      </c>
      <c r="E386" t="str">
        <f>IF(Sheet1!E386=TRUE,'Background Chem'!E386,"")</f>
        <v/>
      </c>
      <c r="F386" t="str">
        <f>IF(Sheet1!F386=TRUE,'Background Chem'!F386,"")</f>
        <v/>
      </c>
      <c r="G386" t="str">
        <f>IF(Sheet1!G386=TRUE,'Background Chem'!G386,"")</f>
        <v/>
      </c>
      <c r="H386" t="str">
        <f>IF(Sheet1!H386=TRUE,'Background Chem'!H386,"")</f>
        <v/>
      </c>
      <c r="I386" t="str">
        <f>IF(Sheet1!I386=TRUE,'Background Chem'!I386,"")</f>
        <v/>
      </c>
      <c r="J386" t="str">
        <f>IF(Sheet1!J386=TRUE,'Background Chem'!J386,"")</f>
        <v/>
      </c>
      <c r="K386" t="str">
        <f>IF(Sheet1!K386=TRUE,'Background Chem'!K386,"")</f>
        <v/>
      </c>
      <c r="L386" t="str">
        <f>IF(Sheet1!L386=TRUE,'Background Chem'!L386,"")</f>
        <v/>
      </c>
      <c r="M386" t="str">
        <f>IF(Sheet1!M386=TRUE,'Background Chem'!M386,"")</f>
        <v/>
      </c>
      <c r="N386" t="str">
        <f>IF(Sheet1!N386=TRUE,'Background Chem'!N386,"")</f>
        <v/>
      </c>
    </row>
    <row r="387" spans="4:14">
      <c r="D387" t="str">
        <f>IF(Sheet1!D387=TRUE,'Background Chem'!D387,"")</f>
        <v/>
      </c>
      <c r="E387" t="str">
        <f>IF(Sheet1!E387=TRUE,'Background Chem'!E387,"")</f>
        <v/>
      </c>
      <c r="F387" t="str">
        <f>IF(Sheet1!F387=TRUE,'Background Chem'!F387,"")</f>
        <v/>
      </c>
      <c r="G387" t="str">
        <f>IF(Sheet1!G387=TRUE,'Background Chem'!G387,"")</f>
        <v/>
      </c>
      <c r="H387" t="str">
        <f>IF(Sheet1!H387=TRUE,'Background Chem'!H387,"")</f>
        <v/>
      </c>
      <c r="I387" t="str">
        <f>IF(Sheet1!I387=TRUE,'Background Chem'!I387,"")</f>
        <v/>
      </c>
      <c r="J387" t="str">
        <f>IF(Sheet1!J387=TRUE,'Background Chem'!J387,"")</f>
        <v/>
      </c>
      <c r="K387" t="str">
        <f>IF(Sheet1!K387=TRUE,'Background Chem'!K387,"")</f>
        <v/>
      </c>
      <c r="L387" t="str">
        <f>IF(Sheet1!L387=TRUE,'Background Chem'!L387,"")</f>
        <v/>
      </c>
      <c r="M387" t="str">
        <f>IF(Sheet1!M387=TRUE,'Background Chem'!M387,"")</f>
        <v/>
      </c>
      <c r="N387" t="str">
        <f>IF(Sheet1!N387=TRUE,'Background Chem'!N387,"")</f>
        <v/>
      </c>
    </row>
    <row r="388" spans="4:14">
      <c r="D388" t="str">
        <f>IF(Sheet1!D388=TRUE,'Background Chem'!D388,"")</f>
        <v/>
      </c>
      <c r="E388" t="str">
        <f>IF(Sheet1!E388=TRUE,'Background Chem'!E388,"")</f>
        <v/>
      </c>
      <c r="F388" t="str">
        <f>IF(Sheet1!F388=TRUE,'Background Chem'!F388,"")</f>
        <v/>
      </c>
      <c r="G388" t="str">
        <f>IF(Sheet1!G388=TRUE,'Background Chem'!G388,"")</f>
        <v/>
      </c>
      <c r="H388" t="str">
        <f>IF(Sheet1!H388=TRUE,'Background Chem'!H388,"")</f>
        <v/>
      </c>
      <c r="I388" t="str">
        <f>IF(Sheet1!I388=TRUE,'Background Chem'!I388,"")</f>
        <v/>
      </c>
      <c r="J388" t="str">
        <f>IF(Sheet1!J388=TRUE,'Background Chem'!J388,"")</f>
        <v/>
      </c>
      <c r="K388" t="str">
        <f>IF(Sheet1!K388=TRUE,'Background Chem'!K388,"")</f>
        <v/>
      </c>
      <c r="L388" t="str">
        <f>IF(Sheet1!L388=TRUE,'Background Chem'!L388,"")</f>
        <v/>
      </c>
      <c r="M388" t="str">
        <f>IF(Sheet1!M388=TRUE,'Background Chem'!M388,"")</f>
        <v/>
      </c>
      <c r="N388" t="str">
        <f>IF(Sheet1!N388=TRUE,'Background Chem'!N388,"")</f>
        <v/>
      </c>
    </row>
    <row r="389" spans="4:14">
      <c r="D389" t="str">
        <f>IF(Sheet1!D389=TRUE,'Background Chem'!D389,"")</f>
        <v/>
      </c>
      <c r="E389" t="str">
        <f>IF(Sheet1!E389=TRUE,'Background Chem'!E389,"")</f>
        <v/>
      </c>
      <c r="F389" t="str">
        <f>IF(Sheet1!F389=TRUE,'Background Chem'!F389,"")</f>
        <v/>
      </c>
      <c r="G389" t="str">
        <f>IF(Sheet1!G389=TRUE,'Background Chem'!G389,"")</f>
        <v/>
      </c>
      <c r="H389" t="str">
        <f>IF(Sheet1!H389=TRUE,'Background Chem'!H389,"")</f>
        <v/>
      </c>
      <c r="I389" t="str">
        <f>IF(Sheet1!I389=TRUE,'Background Chem'!I389,"")</f>
        <v/>
      </c>
      <c r="J389" t="str">
        <f>IF(Sheet1!J389=TRUE,'Background Chem'!J389,"")</f>
        <v/>
      </c>
      <c r="K389" t="str">
        <f>IF(Sheet1!K389=TRUE,'Background Chem'!K389,"")</f>
        <v/>
      </c>
      <c r="L389" t="str">
        <f>IF(Sheet1!L389=TRUE,'Background Chem'!L389,"")</f>
        <v/>
      </c>
      <c r="M389" t="str">
        <f>IF(Sheet1!M389=TRUE,'Background Chem'!M389,"")</f>
        <v/>
      </c>
      <c r="N389" t="str">
        <f>IF(Sheet1!N389=TRUE,'Background Chem'!N389,"")</f>
        <v/>
      </c>
    </row>
    <row r="390" spans="4:14">
      <c r="D390" t="str">
        <f>IF(Sheet1!D390=TRUE,'Background Chem'!D390,"")</f>
        <v/>
      </c>
      <c r="E390" t="str">
        <f>IF(Sheet1!E390=TRUE,'Background Chem'!E390,"")</f>
        <v/>
      </c>
      <c r="F390" t="str">
        <f>IF(Sheet1!F390=TRUE,'Background Chem'!F390,"")</f>
        <v/>
      </c>
      <c r="G390" t="str">
        <f>IF(Sheet1!G390=TRUE,'Background Chem'!G390,"")</f>
        <v/>
      </c>
      <c r="H390" t="str">
        <f>IF(Sheet1!H390=TRUE,'Background Chem'!H390,"")</f>
        <v/>
      </c>
      <c r="I390" t="str">
        <f>IF(Sheet1!I390=TRUE,'Background Chem'!I390,"")</f>
        <v/>
      </c>
      <c r="J390" t="str">
        <f>IF(Sheet1!J390=TRUE,'Background Chem'!J390,"")</f>
        <v/>
      </c>
      <c r="K390" t="str">
        <f>IF(Sheet1!K390=TRUE,'Background Chem'!K390,"")</f>
        <v/>
      </c>
      <c r="L390" t="str">
        <f>IF(Sheet1!L390=TRUE,'Background Chem'!L390,"")</f>
        <v/>
      </c>
      <c r="M390" t="str">
        <f>IF(Sheet1!M390=TRUE,'Background Chem'!M390,"")</f>
        <v/>
      </c>
      <c r="N390" t="str">
        <f>IF(Sheet1!N390=TRUE,'Background Chem'!N390,"")</f>
        <v/>
      </c>
    </row>
    <row r="391" spans="4:14">
      <c r="D391" t="str">
        <f>IF(Sheet1!D391=TRUE,'Background Chem'!D391,"")</f>
        <v/>
      </c>
      <c r="E391" t="str">
        <f>IF(Sheet1!E391=TRUE,'Background Chem'!E391,"")</f>
        <v/>
      </c>
      <c r="F391" t="str">
        <f>IF(Sheet1!F391=TRUE,'Background Chem'!F391,"")</f>
        <v/>
      </c>
      <c r="G391" t="str">
        <f>IF(Sheet1!G391=TRUE,'Background Chem'!G391,"")</f>
        <v/>
      </c>
      <c r="H391" t="str">
        <f>IF(Sheet1!H391=TRUE,'Background Chem'!H391,"")</f>
        <v/>
      </c>
      <c r="I391" t="str">
        <f>IF(Sheet1!I391=TRUE,'Background Chem'!I391,"")</f>
        <v/>
      </c>
      <c r="J391" t="str">
        <f>IF(Sheet1!J391=TRUE,'Background Chem'!J391,"")</f>
        <v/>
      </c>
      <c r="K391" t="str">
        <f>IF(Sheet1!K391=TRUE,'Background Chem'!K391,"")</f>
        <v/>
      </c>
      <c r="L391" t="str">
        <f>IF(Sheet1!L391=TRUE,'Background Chem'!L391,"")</f>
        <v/>
      </c>
      <c r="M391" t="str">
        <f>IF(Sheet1!M391=TRUE,'Background Chem'!M391,"")</f>
        <v/>
      </c>
      <c r="N391" t="str">
        <f>IF(Sheet1!N391=TRUE,'Background Chem'!N391,"")</f>
        <v/>
      </c>
    </row>
    <row r="392" spans="4:14">
      <c r="D392" t="str">
        <f>IF(Sheet1!D392=TRUE,'Background Chem'!D392,"")</f>
        <v/>
      </c>
      <c r="E392" t="str">
        <f>IF(Sheet1!E392=TRUE,'Background Chem'!E392,"")</f>
        <v/>
      </c>
      <c r="F392" t="str">
        <f>IF(Sheet1!F392=TRUE,'Background Chem'!F392,"")</f>
        <v/>
      </c>
      <c r="G392" t="str">
        <f>IF(Sheet1!G392=TRUE,'Background Chem'!G392,"")</f>
        <v/>
      </c>
      <c r="H392" t="str">
        <f>IF(Sheet1!H392=TRUE,'Background Chem'!H392,"")</f>
        <v/>
      </c>
      <c r="I392" t="str">
        <f>IF(Sheet1!I392=TRUE,'Background Chem'!I392,"")</f>
        <v/>
      </c>
      <c r="J392" t="str">
        <f>IF(Sheet1!J392=TRUE,'Background Chem'!J392,"")</f>
        <v/>
      </c>
      <c r="K392" t="str">
        <f>IF(Sheet1!K392=TRUE,'Background Chem'!K392,"")</f>
        <v/>
      </c>
      <c r="L392" t="str">
        <f>IF(Sheet1!L392=TRUE,'Background Chem'!L392,"")</f>
        <v/>
      </c>
      <c r="M392" t="str">
        <f>IF(Sheet1!M392=TRUE,'Background Chem'!M392,"")</f>
        <v/>
      </c>
      <c r="N392" t="str">
        <f>IF(Sheet1!N392=TRUE,'Background Chem'!N392,"")</f>
        <v/>
      </c>
    </row>
    <row r="393" spans="4:14">
      <c r="D393" t="str">
        <f>IF(Sheet1!D393=TRUE,'Background Chem'!D393,"")</f>
        <v/>
      </c>
      <c r="E393" t="str">
        <f>IF(Sheet1!E393=TRUE,'Background Chem'!E393,"")</f>
        <v/>
      </c>
      <c r="F393" t="str">
        <f>IF(Sheet1!F393=TRUE,'Background Chem'!F393,"")</f>
        <v/>
      </c>
      <c r="G393" t="str">
        <f>IF(Sheet1!G393=TRUE,'Background Chem'!G393,"")</f>
        <v/>
      </c>
      <c r="H393" t="str">
        <f>IF(Sheet1!H393=TRUE,'Background Chem'!H393,"")</f>
        <v/>
      </c>
      <c r="I393" t="str">
        <f>IF(Sheet1!I393=TRUE,'Background Chem'!I393,"")</f>
        <v/>
      </c>
      <c r="J393" t="str">
        <f>IF(Sheet1!J393=TRUE,'Background Chem'!J393,"")</f>
        <v/>
      </c>
      <c r="K393" t="str">
        <f>IF(Sheet1!K393=TRUE,'Background Chem'!K393,"")</f>
        <v/>
      </c>
      <c r="L393" t="str">
        <f>IF(Sheet1!L393=TRUE,'Background Chem'!L393,"")</f>
        <v/>
      </c>
      <c r="M393" t="str">
        <f>IF(Sheet1!M393=TRUE,'Background Chem'!M393,"")</f>
        <v/>
      </c>
      <c r="N393" t="str">
        <f>IF(Sheet1!N393=TRUE,'Background Chem'!N393,"")</f>
        <v/>
      </c>
    </row>
    <row r="394" spans="4:14">
      <c r="D394" t="str">
        <f>IF(Sheet1!D394=TRUE,'Background Chem'!D394,"")</f>
        <v/>
      </c>
      <c r="E394" t="str">
        <f>IF(Sheet1!E394=TRUE,'Background Chem'!E394,"")</f>
        <v/>
      </c>
      <c r="F394" t="str">
        <f>IF(Sheet1!F394=TRUE,'Background Chem'!F394,"")</f>
        <v/>
      </c>
      <c r="G394" t="str">
        <f>IF(Sheet1!G394=TRUE,'Background Chem'!G394,"")</f>
        <v/>
      </c>
      <c r="H394" t="str">
        <f>IF(Sheet1!H394=TRUE,'Background Chem'!H394,"")</f>
        <v/>
      </c>
      <c r="I394" t="str">
        <f>IF(Sheet1!I394=TRUE,'Background Chem'!I394,"")</f>
        <v/>
      </c>
      <c r="J394" t="str">
        <f>IF(Sheet1!J394=TRUE,'Background Chem'!J394,"")</f>
        <v/>
      </c>
      <c r="K394" t="str">
        <f>IF(Sheet1!K394=TRUE,'Background Chem'!K394,"")</f>
        <v/>
      </c>
      <c r="L394" t="str">
        <f>IF(Sheet1!L394=TRUE,'Background Chem'!L394,"")</f>
        <v/>
      </c>
      <c r="M394" t="str">
        <f>IF(Sheet1!M394=TRUE,'Background Chem'!M394,"")</f>
        <v/>
      </c>
      <c r="N394" t="str">
        <f>IF(Sheet1!N394=TRUE,'Background Chem'!N394,"")</f>
        <v/>
      </c>
    </row>
    <row r="395" spans="4:14">
      <c r="D395" t="str">
        <f>IF(Sheet1!D395=TRUE,'Background Chem'!D395,"")</f>
        <v/>
      </c>
      <c r="E395" t="str">
        <f>IF(Sheet1!E395=TRUE,'Background Chem'!E395,"")</f>
        <v/>
      </c>
      <c r="F395" t="str">
        <f>IF(Sheet1!F395=TRUE,'Background Chem'!F395,"")</f>
        <v/>
      </c>
      <c r="G395" t="str">
        <f>IF(Sheet1!G395=TRUE,'Background Chem'!G395,"")</f>
        <v/>
      </c>
      <c r="H395" t="str">
        <f>IF(Sheet1!H395=TRUE,'Background Chem'!H395,"")</f>
        <v/>
      </c>
      <c r="I395" t="str">
        <f>IF(Sheet1!I395=TRUE,'Background Chem'!I395,"")</f>
        <v/>
      </c>
      <c r="J395" t="str">
        <f>IF(Sheet1!J395=TRUE,'Background Chem'!J395,"")</f>
        <v/>
      </c>
      <c r="K395" t="str">
        <f>IF(Sheet1!K395=TRUE,'Background Chem'!K395,"")</f>
        <v/>
      </c>
      <c r="L395" t="str">
        <f>IF(Sheet1!L395=TRUE,'Background Chem'!L395,"")</f>
        <v/>
      </c>
      <c r="M395" t="str">
        <f>IF(Sheet1!M395=TRUE,'Background Chem'!M395,"")</f>
        <v/>
      </c>
      <c r="N395" t="str">
        <f>IF(Sheet1!N395=TRUE,'Background Chem'!N395,"")</f>
        <v/>
      </c>
    </row>
    <row r="396" spans="4:14">
      <c r="D396" t="str">
        <f>IF(Sheet1!D396=TRUE,'Background Chem'!D396,"")</f>
        <v/>
      </c>
      <c r="E396" t="str">
        <f>IF(Sheet1!E396=TRUE,'Background Chem'!E396,"")</f>
        <v/>
      </c>
      <c r="F396" t="str">
        <f>IF(Sheet1!F396=TRUE,'Background Chem'!F396,"")</f>
        <v/>
      </c>
      <c r="G396" t="str">
        <f>IF(Sheet1!G396=TRUE,'Background Chem'!G396,"")</f>
        <v/>
      </c>
      <c r="H396" t="str">
        <f>IF(Sheet1!H396=TRUE,'Background Chem'!H396,"")</f>
        <v/>
      </c>
      <c r="I396" t="str">
        <f>IF(Sheet1!I396=TRUE,'Background Chem'!I396,"")</f>
        <v/>
      </c>
      <c r="J396" t="str">
        <f>IF(Sheet1!J396=TRUE,'Background Chem'!J396,"")</f>
        <v/>
      </c>
      <c r="K396" t="str">
        <f>IF(Sheet1!K396=TRUE,'Background Chem'!K396,"")</f>
        <v/>
      </c>
      <c r="L396" t="str">
        <f>IF(Sheet1!L396=TRUE,'Background Chem'!L396,"")</f>
        <v/>
      </c>
      <c r="M396" t="str">
        <f>IF(Sheet1!M396=TRUE,'Background Chem'!M396,"")</f>
        <v/>
      </c>
      <c r="N396" t="str">
        <f>IF(Sheet1!N396=TRUE,'Background Chem'!N396,"")</f>
        <v/>
      </c>
    </row>
    <row r="397" spans="4:14">
      <c r="D397" t="str">
        <f>IF(Sheet1!D397=TRUE,'Background Chem'!D397,"")</f>
        <v/>
      </c>
      <c r="E397" t="str">
        <f>IF(Sheet1!E397=TRUE,'Background Chem'!E397,"")</f>
        <v/>
      </c>
      <c r="F397" t="str">
        <f>IF(Sheet1!F397=TRUE,'Background Chem'!F397,"")</f>
        <v/>
      </c>
      <c r="G397" t="str">
        <f>IF(Sheet1!G397=TRUE,'Background Chem'!G397,"")</f>
        <v/>
      </c>
      <c r="H397" t="str">
        <f>IF(Sheet1!H397=TRUE,'Background Chem'!H397,"")</f>
        <v/>
      </c>
      <c r="I397" t="str">
        <f>IF(Sheet1!I397=TRUE,'Background Chem'!I397,"")</f>
        <v/>
      </c>
      <c r="J397" t="str">
        <f>IF(Sheet1!J397=TRUE,'Background Chem'!J397,"")</f>
        <v/>
      </c>
      <c r="K397" t="str">
        <f>IF(Sheet1!K397=TRUE,'Background Chem'!K397,"")</f>
        <v/>
      </c>
      <c r="L397" t="str">
        <f>IF(Sheet1!L397=TRUE,'Background Chem'!L397,"")</f>
        <v/>
      </c>
      <c r="M397" t="str">
        <f>IF(Sheet1!M397=TRUE,'Background Chem'!M397,"")</f>
        <v/>
      </c>
      <c r="N397" t="str">
        <f>IF(Sheet1!N397=TRUE,'Background Chem'!N397,"")</f>
        <v/>
      </c>
    </row>
    <row r="398" spans="4:14">
      <c r="D398" t="str">
        <f>IF(Sheet1!D398=TRUE,'Background Chem'!D398,"")</f>
        <v/>
      </c>
      <c r="E398" t="str">
        <f>IF(Sheet1!E398=TRUE,'Background Chem'!E398,"")</f>
        <v/>
      </c>
      <c r="F398" t="str">
        <f>IF(Sheet1!F398=TRUE,'Background Chem'!F398,"")</f>
        <v/>
      </c>
      <c r="G398" t="str">
        <f>IF(Sheet1!G398=TRUE,'Background Chem'!G398,"")</f>
        <v/>
      </c>
      <c r="H398" t="str">
        <f>IF(Sheet1!H398=TRUE,'Background Chem'!H398,"")</f>
        <v/>
      </c>
      <c r="I398" t="str">
        <f>IF(Sheet1!I398=TRUE,'Background Chem'!I398,"")</f>
        <v/>
      </c>
      <c r="J398" t="str">
        <f>IF(Sheet1!J398=TRUE,'Background Chem'!J398,"")</f>
        <v/>
      </c>
      <c r="K398" t="str">
        <f>IF(Sheet1!K398=TRUE,'Background Chem'!K398,"")</f>
        <v/>
      </c>
      <c r="L398" t="str">
        <f>IF(Sheet1!L398=TRUE,'Background Chem'!L398,"")</f>
        <v/>
      </c>
      <c r="M398" t="str">
        <f>IF(Sheet1!M398=TRUE,'Background Chem'!M398,"")</f>
        <v/>
      </c>
      <c r="N398" t="str">
        <f>IF(Sheet1!N398=TRUE,'Background Chem'!N398,"")</f>
        <v/>
      </c>
    </row>
    <row r="399" spans="4:14">
      <c r="D399" t="str">
        <f>IF(Sheet1!D399=TRUE,'Background Chem'!D399,"")</f>
        <v/>
      </c>
      <c r="E399" t="str">
        <f>IF(Sheet1!E399=TRUE,'Background Chem'!E399,"")</f>
        <v/>
      </c>
      <c r="F399" t="str">
        <f>IF(Sheet1!F399=TRUE,'Background Chem'!F399,"")</f>
        <v/>
      </c>
      <c r="G399" t="str">
        <f>IF(Sheet1!G399=TRUE,'Background Chem'!G399,"")</f>
        <v/>
      </c>
      <c r="H399" t="str">
        <f>IF(Sheet1!H399=TRUE,'Background Chem'!H399,"")</f>
        <v/>
      </c>
      <c r="I399" t="str">
        <f>IF(Sheet1!I399=TRUE,'Background Chem'!I399,"")</f>
        <v/>
      </c>
      <c r="J399" t="str">
        <f>IF(Sheet1!J399=TRUE,'Background Chem'!J399,"")</f>
        <v/>
      </c>
      <c r="K399" t="str">
        <f>IF(Sheet1!K399=TRUE,'Background Chem'!K399,"")</f>
        <v/>
      </c>
      <c r="L399" t="str">
        <f>IF(Sheet1!L399=TRUE,'Background Chem'!L399,"")</f>
        <v/>
      </c>
      <c r="M399" t="str">
        <f>IF(Sheet1!M399=TRUE,'Background Chem'!M399,"")</f>
        <v/>
      </c>
      <c r="N399" t="str">
        <f>IF(Sheet1!N399=TRUE,'Background Chem'!N399,"")</f>
        <v/>
      </c>
    </row>
    <row r="400" spans="4:14">
      <c r="D400" t="str">
        <f>IF(Sheet1!D400=TRUE,'Background Chem'!D400,"")</f>
        <v/>
      </c>
      <c r="E400" t="str">
        <f>IF(Sheet1!E400=TRUE,'Background Chem'!E400,"")</f>
        <v/>
      </c>
      <c r="F400" t="str">
        <f>IF(Sheet1!F400=TRUE,'Background Chem'!F400,"")</f>
        <v/>
      </c>
      <c r="G400" t="str">
        <f>IF(Sheet1!G400=TRUE,'Background Chem'!G400,"")</f>
        <v/>
      </c>
      <c r="H400" t="str">
        <f>IF(Sheet1!H400=TRUE,'Background Chem'!H400,"")</f>
        <v/>
      </c>
      <c r="I400" t="str">
        <f>IF(Sheet1!I400=TRUE,'Background Chem'!I400,"")</f>
        <v/>
      </c>
      <c r="J400" t="str">
        <f>IF(Sheet1!J400=TRUE,'Background Chem'!J400,"")</f>
        <v/>
      </c>
      <c r="K400" t="str">
        <f>IF(Sheet1!K400=TRUE,'Background Chem'!K400,"")</f>
        <v/>
      </c>
      <c r="L400" t="str">
        <f>IF(Sheet1!L400=TRUE,'Background Chem'!L400,"")</f>
        <v/>
      </c>
      <c r="M400" t="str">
        <f>IF(Sheet1!M400=TRUE,'Background Chem'!M400,"")</f>
        <v/>
      </c>
      <c r="N400" t="str">
        <f>IF(Sheet1!N400=TRUE,'Background Chem'!N400,"")</f>
        <v/>
      </c>
    </row>
    <row r="401" spans="4:14">
      <c r="D401" t="str">
        <f>IF(Sheet1!D401=TRUE,'Background Chem'!D401,"")</f>
        <v/>
      </c>
      <c r="E401" t="str">
        <f>IF(Sheet1!E401=TRUE,'Background Chem'!E401,"")</f>
        <v/>
      </c>
      <c r="F401" t="str">
        <f>IF(Sheet1!F401=TRUE,'Background Chem'!F401,"")</f>
        <v/>
      </c>
      <c r="G401" t="str">
        <f>IF(Sheet1!G401=TRUE,'Background Chem'!G401,"")</f>
        <v/>
      </c>
      <c r="H401" t="str">
        <f>IF(Sheet1!H401=TRUE,'Background Chem'!H401,"")</f>
        <v/>
      </c>
      <c r="I401" t="str">
        <f>IF(Sheet1!I401=TRUE,'Background Chem'!I401,"")</f>
        <v/>
      </c>
      <c r="J401" t="str">
        <f>IF(Sheet1!J401=TRUE,'Background Chem'!J401,"")</f>
        <v/>
      </c>
      <c r="K401" t="str">
        <f>IF(Sheet1!K401=TRUE,'Background Chem'!K401,"")</f>
        <v/>
      </c>
      <c r="L401" t="str">
        <f>IF(Sheet1!L401=TRUE,'Background Chem'!L401,"")</f>
        <v/>
      </c>
      <c r="M401" t="str">
        <f>IF(Sheet1!M401=TRUE,'Background Chem'!M401,"")</f>
        <v/>
      </c>
      <c r="N401" t="str">
        <f>IF(Sheet1!N401=TRUE,'Background Chem'!N401,"")</f>
        <v/>
      </c>
    </row>
    <row r="402" spans="4:14">
      <c r="D402" t="str">
        <f>IF(Sheet1!D402=TRUE,'Background Chem'!D402,"")</f>
        <v/>
      </c>
      <c r="E402" t="str">
        <f>IF(Sheet1!E402=TRUE,'Background Chem'!E402,"")</f>
        <v/>
      </c>
      <c r="F402" t="str">
        <f>IF(Sheet1!F402=TRUE,'Background Chem'!F402,"")</f>
        <v/>
      </c>
      <c r="G402" t="str">
        <f>IF(Sheet1!G402=TRUE,'Background Chem'!G402,"")</f>
        <v/>
      </c>
      <c r="H402" t="str">
        <f>IF(Sheet1!H402=TRUE,'Background Chem'!H402,"")</f>
        <v/>
      </c>
      <c r="I402" t="str">
        <f>IF(Sheet1!I402=TRUE,'Background Chem'!I402,"")</f>
        <v/>
      </c>
      <c r="J402" t="str">
        <f>IF(Sheet1!J402=TRUE,'Background Chem'!J402,"")</f>
        <v/>
      </c>
      <c r="K402" t="str">
        <f>IF(Sheet1!K402=TRUE,'Background Chem'!K402,"")</f>
        <v/>
      </c>
      <c r="L402" t="str">
        <f>IF(Sheet1!L402=TRUE,'Background Chem'!L402,"")</f>
        <v/>
      </c>
      <c r="M402" t="str">
        <f>IF(Sheet1!M402=TRUE,'Background Chem'!M402,"")</f>
        <v/>
      </c>
      <c r="N402" t="str">
        <f>IF(Sheet1!N402=TRUE,'Background Chem'!N402,"")</f>
        <v/>
      </c>
    </row>
    <row r="403" spans="4:14">
      <c r="D403" t="str">
        <f>IF(Sheet1!D403=TRUE,'Background Chem'!D403,"")</f>
        <v/>
      </c>
      <c r="E403" t="str">
        <f>IF(Sheet1!E403=TRUE,'Background Chem'!E403,"")</f>
        <v/>
      </c>
      <c r="F403" t="str">
        <f>IF(Sheet1!F403=TRUE,'Background Chem'!F403,"")</f>
        <v/>
      </c>
      <c r="G403" t="str">
        <f>IF(Sheet1!G403=TRUE,'Background Chem'!G403,"")</f>
        <v/>
      </c>
      <c r="H403" t="str">
        <f>IF(Sheet1!H403=TRUE,'Background Chem'!H403,"")</f>
        <v/>
      </c>
      <c r="I403" t="str">
        <f>IF(Sheet1!I403=TRUE,'Background Chem'!I403,"")</f>
        <v/>
      </c>
      <c r="J403" t="str">
        <f>IF(Sheet1!J403=TRUE,'Background Chem'!J403,"")</f>
        <v/>
      </c>
      <c r="K403" t="str">
        <f>IF(Sheet1!K403=TRUE,'Background Chem'!K403,"")</f>
        <v/>
      </c>
      <c r="L403" t="str">
        <f>IF(Sheet1!L403=TRUE,'Background Chem'!L403,"")</f>
        <v/>
      </c>
      <c r="M403" t="str">
        <f>IF(Sheet1!M403=TRUE,'Background Chem'!M403,"")</f>
        <v/>
      </c>
      <c r="N403" t="str">
        <f>IF(Sheet1!N403=TRUE,'Background Chem'!N403,"")</f>
        <v/>
      </c>
    </row>
    <row r="404" spans="4:14">
      <c r="D404" t="str">
        <f>IF(Sheet1!D404=TRUE,'Background Chem'!D404,"")</f>
        <v/>
      </c>
      <c r="E404" t="str">
        <f>IF(Sheet1!E404=TRUE,'Background Chem'!E404,"")</f>
        <v/>
      </c>
      <c r="F404" t="str">
        <f>IF(Sheet1!F404=TRUE,'Background Chem'!F404,"")</f>
        <v/>
      </c>
      <c r="G404" t="str">
        <f>IF(Sheet1!G404=TRUE,'Background Chem'!G404,"")</f>
        <v/>
      </c>
      <c r="H404" t="str">
        <f>IF(Sheet1!H404=TRUE,'Background Chem'!H404,"")</f>
        <v/>
      </c>
      <c r="I404" t="str">
        <f>IF(Sheet1!I404=TRUE,'Background Chem'!I404,"")</f>
        <v/>
      </c>
      <c r="J404" t="str">
        <f>IF(Sheet1!J404=TRUE,'Background Chem'!J404,"")</f>
        <v/>
      </c>
      <c r="K404" t="str">
        <f>IF(Sheet1!K404=TRUE,'Background Chem'!K404,"")</f>
        <v/>
      </c>
      <c r="L404" t="str">
        <f>IF(Sheet1!L404=TRUE,'Background Chem'!L404,"")</f>
        <v/>
      </c>
      <c r="M404" t="str">
        <f>IF(Sheet1!M404=TRUE,'Background Chem'!M404,"")</f>
        <v/>
      </c>
      <c r="N404" t="str">
        <f>IF(Sheet1!N404=TRUE,'Background Chem'!N404,"")</f>
        <v/>
      </c>
    </row>
    <row r="405" spans="4:14">
      <c r="D405" t="str">
        <f>IF(Sheet1!D405=TRUE,'Background Chem'!D405,"")</f>
        <v/>
      </c>
      <c r="E405" t="str">
        <f>IF(Sheet1!E405=TRUE,'Background Chem'!E405,"")</f>
        <v/>
      </c>
      <c r="F405" t="str">
        <f>IF(Sheet1!F405=TRUE,'Background Chem'!F405,"")</f>
        <v/>
      </c>
      <c r="G405" t="str">
        <f>IF(Sheet1!G405=TRUE,'Background Chem'!G405,"")</f>
        <v/>
      </c>
      <c r="H405" t="str">
        <f>IF(Sheet1!H405=TRUE,'Background Chem'!H405,"")</f>
        <v/>
      </c>
      <c r="I405" t="str">
        <f>IF(Sheet1!I405=TRUE,'Background Chem'!I405,"")</f>
        <v/>
      </c>
      <c r="J405" t="str">
        <f>IF(Sheet1!J405=TRUE,'Background Chem'!J405,"")</f>
        <v/>
      </c>
      <c r="K405" t="str">
        <f>IF(Sheet1!K405=TRUE,'Background Chem'!K405,"")</f>
        <v/>
      </c>
      <c r="L405" t="str">
        <f>IF(Sheet1!L405=TRUE,'Background Chem'!L405,"")</f>
        <v/>
      </c>
      <c r="M405" t="str">
        <f>IF(Sheet1!M405=TRUE,'Background Chem'!M405,"")</f>
        <v/>
      </c>
      <c r="N405" t="str">
        <f>IF(Sheet1!N405=TRUE,'Background Chem'!N405,"")</f>
        <v/>
      </c>
    </row>
    <row r="406" spans="4:14">
      <c r="D406" t="str">
        <f>IF(Sheet1!D406=TRUE,'Background Chem'!D406,"")</f>
        <v/>
      </c>
      <c r="E406" t="str">
        <f>IF(Sheet1!E406=TRUE,'Background Chem'!E406,"")</f>
        <v/>
      </c>
      <c r="F406" t="str">
        <f>IF(Sheet1!F406=TRUE,'Background Chem'!F406,"")</f>
        <v/>
      </c>
      <c r="G406" t="str">
        <f>IF(Sheet1!G406=TRUE,'Background Chem'!G406,"")</f>
        <v/>
      </c>
      <c r="H406" t="str">
        <f>IF(Sheet1!H406=TRUE,'Background Chem'!H406,"")</f>
        <v/>
      </c>
      <c r="I406" t="str">
        <f>IF(Sheet1!I406=TRUE,'Background Chem'!I406,"")</f>
        <v/>
      </c>
      <c r="J406" t="str">
        <f>IF(Sheet1!J406=TRUE,'Background Chem'!J406,"")</f>
        <v/>
      </c>
      <c r="K406" t="str">
        <f>IF(Sheet1!K406=TRUE,'Background Chem'!K406,"")</f>
        <v/>
      </c>
      <c r="L406" t="str">
        <f>IF(Sheet1!L406=TRUE,'Background Chem'!L406,"")</f>
        <v/>
      </c>
      <c r="M406" t="str">
        <f>IF(Sheet1!M406=TRUE,'Background Chem'!M406,"")</f>
        <v/>
      </c>
      <c r="N406" t="str">
        <f>IF(Sheet1!N406=TRUE,'Background Chem'!N406,"")</f>
        <v/>
      </c>
    </row>
    <row r="407" spans="4:14">
      <c r="D407" t="str">
        <f>IF(Sheet1!D407=TRUE,'Background Chem'!D407,"")</f>
        <v/>
      </c>
      <c r="E407" t="str">
        <f>IF(Sheet1!E407=TRUE,'Background Chem'!E407,"")</f>
        <v/>
      </c>
      <c r="F407" t="str">
        <f>IF(Sheet1!F407=TRUE,'Background Chem'!F407,"")</f>
        <v/>
      </c>
      <c r="G407" t="str">
        <f>IF(Sheet1!G407=TRUE,'Background Chem'!G407,"")</f>
        <v/>
      </c>
      <c r="H407" t="str">
        <f>IF(Sheet1!H407=TRUE,'Background Chem'!H407,"")</f>
        <v/>
      </c>
      <c r="I407" t="str">
        <f>IF(Sheet1!I407=TRUE,'Background Chem'!I407,"")</f>
        <v/>
      </c>
      <c r="J407" t="str">
        <f>IF(Sheet1!J407=TRUE,'Background Chem'!J407,"")</f>
        <v/>
      </c>
      <c r="K407" t="str">
        <f>IF(Sheet1!K407=TRUE,'Background Chem'!K407,"")</f>
        <v/>
      </c>
      <c r="L407" t="str">
        <f>IF(Sheet1!L407=TRUE,'Background Chem'!L407,"")</f>
        <v/>
      </c>
      <c r="M407" t="str">
        <f>IF(Sheet1!M407=TRUE,'Background Chem'!M407,"")</f>
        <v/>
      </c>
      <c r="N407" t="str">
        <f>IF(Sheet1!N407=TRUE,'Background Chem'!N407,"")</f>
        <v/>
      </c>
    </row>
    <row r="408" spans="4:14">
      <c r="D408" t="str">
        <f>IF(Sheet1!D408=TRUE,'Background Chem'!D408,"")</f>
        <v/>
      </c>
      <c r="E408" t="str">
        <f>IF(Sheet1!E408=TRUE,'Background Chem'!E408,"")</f>
        <v/>
      </c>
      <c r="F408" t="str">
        <f>IF(Sheet1!F408=TRUE,'Background Chem'!F408,"")</f>
        <v/>
      </c>
      <c r="G408" t="str">
        <f>IF(Sheet1!G408=TRUE,'Background Chem'!G408,"")</f>
        <v/>
      </c>
      <c r="H408" t="str">
        <f>IF(Sheet1!H408=TRUE,'Background Chem'!H408,"")</f>
        <v/>
      </c>
      <c r="I408" t="str">
        <f>IF(Sheet1!I408=TRUE,'Background Chem'!I408,"")</f>
        <v/>
      </c>
      <c r="J408" t="str">
        <f>IF(Sheet1!J408=TRUE,'Background Chem'!J408,"")</f>
        <v/>
      </c>
      <c r="K408" t="str">
        <f>IF(Sheet1!K408=TRUE,'Background Chem'!K408,"")</f>
        <v/>
      </c>
      <c r="L408" t="str">
        <f>IF(Sheet1!L408=TRUE,'Background Chem'!L408,"")</f>
        <v/>
      </c>
      <c r="M408" t="str">
        <f>IF(Sheet1!M408=TRUE,'Background Chem'!M408,"")</f>
        <v/>
      </c>
      <c r="N408" t="str">
        <f>IF(Sheet1!N408=TRUE,'Background Chem'!N408,"")</f>
        <v/>
      </c>
    </row>
    <row r="409" spans="4:14">
      <c r="D409" t="str">
        <f>IF(Sheet1!D409=TRUE,'Background Chem'!D409,"")</f>
        <v/>
      </c>
      <c r="E409" t="str">
        <f>IF(Sheet1!E409=TRUE,'Background Chem'!E409,"")</f>
        <v/>
      </c>
      <c r="F409" t="str">
        <f>IF(Sheet1!F409=TRUE,'Background Chem'!F409,"")</f>
        <v/>
      </c>
      <c r="G409" t="str">
        <f>IF(Sheet1!G409=TRUE,'Background Chem'!G409,"")</f>
        <v/>
      </c>
      <c r="H409" t="str">
        <f>IF(Sheet1!H409=TRUE,'Background Chem'!H409,"")</f>
        <v/>
      </c>
      <c r="I409" t="str">
        <f>IF(Sheet1!I409=TRUE,'Background Chem'!I409,"")</f>
        <v/>
      </c>
      <c r="J409" t="str">
        <f>IF(Sheet1!J409=TRUE,'Background Chem'!J409,"")</f>
        <v/>
      </c>
      <c r="K409" t="str">
        <f>IF(Sheet1!K409=TRUE,'Background Chem'!K409,"")</f>
        <v/>
      </c>
      <c r="L409" t="str">
        <f>IF(Sheet1!L409=TRUE,'Background Chem'!L409,"")</f>
        <v/>
      </c>
      <c r="M409" t="str">
        <f>IF(Sheet1!M409=TRUE,'Background Chem'!M409,"")</f>
        <v/>
      </c>
      <c r="N409" t="str">
        <f>IF(Sheet1!N409=TRUE,'Background Chem'!N409,"")</f>
        <v/>
      </c>
    </row>
    <row r="410" spans="4:14">
      <c r="D410" t="str">
        <f>IF(Sheet1!D410=TRUE,'Background Chem'!D410,"")</f>
        <v/>
      </c>
      <c r="E410" t="str">
        <f>IF(Sheet1!E410=TRUE,'Background Chem'!E410,"")</f>
        <v/>
      </c>
      <c r="F410" t="str">
        <f>IF(Sheet1!F410=TRUE,'Background Chem'!F410,"")</f>
        <v/>
      </c>
      <c r="G410" t="str">
        <f>IF(Sheet1!G410=TRUE,'Background Chem'!G410,"")</f>
        <v/>
      </c>
      <c r="H410" t="str">
        <f>IF(Sheet1!H410=TRUE,'Background Chem'!H410,"")</f>
        <v/>
      </c>
      <c r="I410" t="str">
        <f>IF(Sheet1!I410=TRUE,'Background Chem'!I410,"")</f>
        <v/>
      </c>
      <c r="J410" t="str">
        <f>IF(Sheet1!J410=TRUE,'Background Chem'!J410,"")</f>
        <v/>
      </c>
      <c r="K410" t="str">
        <f>IF(Sheet1!K410=TRUE,'Background Chem'!K410,"")</f>
        <v/>
      </c>
      <c r="L410" t="str">
        <f>IF(Sheet1!L410=TRUE,'Background Chem'!L410,"")</f>
        <v/>
      </c>
      <c r="M410" t="str">
        <f>IF(Sheet1!M410=TRUE,'Background Chem'!M410,"")</f>
        <v/>
      </c>
      <c r="N410" t="str">
        <f>IF(Sheet1!N410=TRUE,'Background Chem'!N410,"")</f>
        <v/>
      </c>
    </row>
    <row r="411" spans="4:14">
      <c r="D411" t="str">
        <f>IF(Sheet1!D411=TRUE,'Background Chem'!D411,"")</f>
        <v/>
      </c>
      <c r="E411" t="str">
        <f>IF(Sheet1!E411=TRUE,'Background Chem'!E411,"")</f>
        <v/>
      </c>
      <c r="F411" t="str">
        <f>IF(Sheet1!F411=TRUE,'Background Chem'!F411,"")</f>
        <v/>
      </c>
      <c r="G411" t="str">
        <f>IF(Sheet1!G411=TRUE,'Background Chem'!G411,"")</f>
        <v/>
      </c>
      <c r="H411" t="str">
        <f>IF(Sheet1!H411=TRUE,'Background Chem'!H411,"")</f>
        <v/>
      </c>
      <c r="I411" t="str">
        <f>IF(Sheet1!I411=TRUE,'Background Chem'!I411,"")</f>
        <v/>
      </c>
      <c r="J411" t="str">
        <f>IF(Sheet1!J411=TRUE,'Background Chem'!J411,"")</f>
        <v/>
      </c>
      <c r="K411" t="str">
        <f>IF(Sheet1!K411=TRUE,'Background Chem'!K411,"")</f>
        <v/>
      </c>
      <c r="L411" t="str">
        <f>IF(Sheet1!L411=TRUE,'Background Chem'!L411,"")</f>
        <v/>
      </c>
      <c r="M411" t="str">
        <f>IF(Sheet1!M411=TRUE,'Background Chem'!M411,"")</f>
        <v/>
      </c>
      <c r="N411" t="str">
        <f>IF(Sheet1!N411=TRUE,'Background Chem'!N411,"")</f>
        <v/>
      </c>
    </row>
    <row r="412" spans="4:14">
      <c r="D412" t="str">
        <f>IF(Sheet1!D412=TRUE,'Background Chem'!D412,"")</f>
        <v/>
      </c>
      <c r="E412" t="str">
        <f>IF(Sheet1!E412=TRUE,'Background Chem'!E412,"")</f>
        <v/>
      </c>
      <c r="F412" t="str">
        <f>IF(Sheet1!F412=TRUE,'Background Chem'!F412,"")</f>
        <v/>
      </c>
      <c r="G412" t="str">
        <f>IF(Sheet1!G412=TRUE,'Background Chem'!G412,"")</f>
        <v/>
      </c>
      <c r="H412" t="str">
        <f>IF(Sheet1!H412=TRUE,'Background Chem'!H412,"")</f>
        <v/>
      </c>
      <c r="I412" t="str">
        <f>IF(Sheet1!I412=TRUE,'Background Chem'!I412,"")</f>
        <v/>
      </c>
      <c r="J412" t="str">
        <f>IF(Sheet1!J412=TRUE,'Background Chem'!J412,"")</f>
        <v/>
      </c>
      <c r="K412" t="str">
        <f>IF(Sheet1!K412=TRUE,'Background Chem'!K412,"")</f>
        <v/>
      </c>
      <c r="L412" t="str">
        <f>IF(Sheet1!L412=TRUE,'Background Chem'!L412,"")</f>
        <v/>
      </c>
      <c r="M412" t="str">
        <f>IF(Sheet1!M412=TRUE,'Background Chem'!M412,"")</f>
        <v/>
      </c>
      <c r="N412" t="str">
        <f>IF(Sheet1!N412=TRUE,'Background Chem'!N412,"")</f>
        <v/>
      </c>
    </row>
    <row r="413" spans="4:14">
      <c r="D413" t="str">
        <f>IF(Sheet1!D413=TRUE,'Background Chem'!D413,"")</f>
        <v/>
      </c>
      <c r="E413" t="str">
        <f>IF(Sheet1!E413=TRUE,'Background Chem'!E413,"")</f>
        <v/>
      </c>
      <c r="F413" t="str">
        <f>IF(Sheet1!F413=TRUE,'Background Chem'!F413,"")</f>
        <v/>
      </c>
      <c r="G413" t="str">
        <f>IF(Sheet1!G413=TRUE,'Background Chem'!G413,"")</f>
        <v/>
      </c>
      <c r="H413" t="str">
        <f>IF(Sheet1!H413=TRUE,'Background Chem'!H413,"")</f>
        <v/>
      </c>
      <c r="I413" t="str">
        <f>IF(Sheet1!I413=TRUE,'Background Chem'!I413,"")</f>
        <v/>
      </c>
      <c r="J413" t="str">
        <f>IF(Sheet1!J413=TRUE,'Background Chem'!J413,"")</f>
        <v/>
      </c>
      <c r="K413" t="str">
        <f>IF(Sheet1!K413=TRUE,'Background Chem'!K413,"")</f>
        <v/>
      </c>
      <c r="L413" t="str">
        <f>IF(Sheet1!L413=TRUE,'Background Chem'!L413,"")</f>
        <v/>
      </c>
      <c r="M413" t="str">
        <f>IF(Sheet1!M413=TRUE,'Background Chem'!M413,"")</f>
        <v/>
      </c>
      <c r="N413" t="str">
        <f>IF(Sheet1!N413=TRUE,'Background Chem'!N413,"")</f>
        <v/>
      </c>
    </row>
    <row r="414" spans="4:14">
      <c r="D414" t="str">
        <f>IF(Sheet1!D414=TRUE,'Background Chem'!D414,"")</f>
        <v/>
      </c>
      <c r="E414" t="str">
        <f>IF(Sheet1!E414=TRUE,'Background Chem'!E414,"")</f>
        <v/>
      </c>
      <c r="F414" t="str">
        <f>IF(Sheet1!F414=TRUE,'Background Chem'!F414,"")</f>
        <v/>
      </c>
      <c r="G414" t="str">
        <f>IF(Sheet1!G414=TRUE,'Background Chem'!G414,"")</f>
        <v>&lt; 0.5</v>
      </c>
      <c r="H414" t="str">
        <f>IF(Sheet1!H414=TRUE,'Background Chem'!H414,"")</f>
        <v/>
      </c>
      <c r="I414" t="str">
        <f>IF(Sheet1!I414=TRUE,'Background Chem'!I414,"")</f>
        <v/>
      </c>
      <c r="J414" t="str">
        <f>IF(Sheet1!J414=TRUE,'Background Chem'!J414,"")</f>
        <v/>
      </c>
      <c r="K414" t="str">
        <f>IF(Sheet1!K414=TRUE,'Background Chem'!K414,"")</f>
        <v/>
      </c>
      <c r="L414" t="str">
        <f>IF(Sheet1!L414=TRUE,'Background Chem'!L414,"")</f>
        <v/>
      </c>
      <c r="M414" t="str">
        <f>IF(Sheet1!M414=TRUE,'Background Chem'!M414,"")</f>
        <v/>
      </c>
      <c r="N414" t="str">
        <f>IF(Sheet1!N414=TRUE,'Background Chem'!N414,"")</f>
        <v/>
      </c>
    </row>
    <row r="415" spans="4:14">
      <c r="D415" t="str">
        <f>IF(Sheet1!D415=TRUE,'Background Chem'!D415,"")</f>
        <v/>
      </c>
      <c r="E415" t="str">
        <f>IF(Sheet1!E415=TRUE,'Background Chem'!E415,"")</f>
        <v>&lt; 0.5</v>
      </c>
      <c r="F415" t="str">
        <f>IF(Sheet1!F415=TRUE,'Background Chem'!F415,"")</f>
        <v/>
      </c>
      <c r="G415" t="str">
        <f>IF(Sheet1!G415=TRUE,'Background Chem'!G415,"")</f>
        <v>&lt; 0.5</v>
      </c>
      <c r="H415" t="str">
        <f>IF(Sheet1!H415=TRUE,'Background Chem'!H415,"")</f>
        <v/>
      </c>
      <c r="I415" t="str">
        <f>IF(Sheet1!I415=TRUE,'Background Chem'!I415,"")</f>
        <v>&lt; 0.5</v>
      </c>
      <c r="J415" t="str">
        <f>IF(Sheet1!J415=TRUE,'Background Chem'!J415,"")</f>
        <v>&lt; 0.5</v>
      </c>
      <c r="K415" t="str">
        <f>IF(Sheet1!K415=TRUE,'Background Chem'!K415,"")</f>
        <v/>
      </c>
      <c r="L415" t="str">
        <f>IF(Sheet1!L415=TRUE,'Background Chem'!L415,"")</f>
        <v/>
      </c>
      <c r="M415" t="str">
        <f>IF(Sheet1!M415=TRUE,'Background Chem'!M415,"")</f>
        <v/>
      </c>
      <c r="N415" t="str">
        <f>IF(Sheet1!N415=TRUE,'Background Chem'!N415,"")</f>
        <v/>
      </c>
    </row>
    <row r="416" spans="4:14">
      <c r="D416" t="str">
        <f>IF(Sheet1!D416=TRUE,'Background Chem'!D416,"")</f>
        <v/>
      </c>
      <c r="E416" t="str">
        <f>IF(Sheet1!E416=TRUE,'Background Chem'!E416,"")</f>
        <v>&lt; 0.5</v>
      </c>
      <c r="F416" t="str">
        <f>IF(Sheet1!F416=TRUE,'Background Chem'!F416,"")</f>
        <v>&lt; 0.5</v>
      </c>
      <c r="G416" t="str">
        <f>IF(Sheet1!G416=TRUE,'Background Chem'!G416,"")</f>
        <v>&lt; 0.5</v>
      </c>
      <c r="H416" t="str">
        <f>IF(Sheet1!H416=TRUE,'Background Chem'!H416,"")</f>
        <v>&lt; 0.5</v>
      </c>
      <c r="I416" t="str">
        <f>IF(Sheet1!I416=TRUE,'Background Chem'!I416,"")</f>
        <v/>
      </c>
      <c r="J416" t="str">
        <f>IF(Sheet1!J416=TRUE,'Background Chem'!J416,"")</f>
        <v>&lt; 0.5</v>
      </c>
      <c r="K416" t="str">
        <f>IF(Sheet1!K416=TRUE,'Background Chem'!K416,"")</f>
        <v>&lt; 0.5</v>
      </c>
      <c r="L416" t="str">
        <f>IF(Sheet1!L416=TRUE,'Background Chem'!L416,"")</f>
        <v>&lt; 0.5</v>
      </c>
      <c r="M416" t="str">
        <f>IF(Sheet1!M416=TRUE,'Background Chem'!M416,"")</f>
        <v/>
      </c>
      <c r="N416" t="str">
        <f>IF(Sheet1!N416=TRUE,'Background Chem'!N416,"")</f>
        <v/>
      </c>
    </row>
    <row r="417" spans="4:14">
      <c r="D417" t="str">
        <f>IF(Sheet1!D417=TRUE,'Background Chem'!D417,"")</f>
        <v>&lt; 0.5</v>
      </c>
      <c r="E417" t="str">
        <f>IF(Sheet1!E417=TRUE,'Background Chem'!E417,"")</f>
        <v>&lt; 0.5</v>
      </c>
      <c r="F417" t="str">
        <f>IF(Sheet1!F417=TRUE,'Background Chem'!F417,"")</f>
        <v/>
      </c>
      <c r="G417" t="str">
        <f>IF(Sheet1!G417=TRUE,'Background Chem'!G417,"")</f>
        <v>&lt; 0.5</v>
      </c>
      <c r="H417" t="str">
        <f>IF(Sheet1!H417=TRUE,'Background Chem'!H417,"")</f>
        <v>&lt; 0.5</v>
      </c>
      <c r="I417" t="str">
        <f>IF(Sheet1!I417=TRUE,'Background Chem'!I417,"")</f>
        <v>&lt; 0.5</v>
      </c>
      <c r="J417" t="str">
        <f>IF(Sheet1!J417=TRUE,'Background Chem'!J417,"")</f>
        <v>&lt; 0.5</v>
      </c>
      <c r="K417" t="str">
        <f>IF(Sheet1!K417=TRUE,'Background Chem'!K417,"")</f>
        <v>&lt; 0.5</v>
      </c>
      <c r="L417" t="str">
        <f>IF(Sheet1!L417=TRUE,'Background Chem'!L417,"")</f>
        <v/>
      </c>
      <c r="M417" t="str">
        <f>IF(Sheet1!M417=TRUE,'Background Chem'!M417,"")</f>
        <v/>
      </c>
      <c r="N417" t="str">
        <f>IF(Sheet1!N417=TRUE,'Background Chem'!N417,"")</f>
        <v/>
      </c>
    </row>
    <row r="418" spans="4:14">
      <c r="D418" t="str">
        <f>IF(Sheet1!D418=TRUE,'Background Chem'!D418,"")</f>
        <v/>
      </c>
      <c r="E418" t="str">
        <f>IF(Sheet1!E418=TRUE,'Background Chem'!E418,"")</f>
        <v>&lt; 0.5</v>
      </c>
      <c r="F418" t="str">
        <f>IF(Sheet1!F418=TRUE,'Background Chem'!F418,"")</f>
        <v>&lt; 0.5</v>
      </c>
      <c r="G418" t="str">
        <f>IF(Sheet1!G418=TRUE,'Background Chem'!G418,"")</f>
        <v/>
      </c>
      <c r="H418" t="str">
        <f>IF(Sheet1!H418=TRUE,'Background Chem'!H418,"")</f>
        <v>&lt; 0.5</v>
      </c>
      <c r="I418" t="str">
        <f>IF(Sheet1!I418=TRUE,'Background Chem'!I418,"")</f>
        <v>&lt; 0.5</v>
      </c>
      <c r="J418" t="str">
        <f>IF(Sheet1!J418=TRUE,'Background Chem'!J418,"")</f>
        <v>&lt; 0.5</v>
      </c>
      <c r="K418" t="str">
        <f>IF(Sheet1!K418=TRUE,'Background Chem'!K418,"")</f>
        <v>&lt; 0.5</v>
      </c>
      <c r="L418" t="str">
        <f>IF(Sheet1!L418=TRUE,'Background Chem'!L418,"")</f>
        <v>&lt; 0.5</v>
      </c>
      <c r="M418" t="str">
        <f>IF(Sheet1!M418=TRUE,'Background Chem'!M418,"")</f>
        <v>&lt; 0.5</v>
      </c>
      <c r="N418" t="str">
        <f>IF(Sheet1!N418=TRUE,'Background Chem'!N418,"")</f>
        <v/>
      </c>
    </row>
    <row r="419" spans="4:14">
      <c r="D419" t="str">
        <f>IF(Sheet1!D419=TRUE,'Background Chem'!D419,"")</f>
        <v/>
      </c>
      <c r="E419" t="str">
        <f>IF(Sheet1!E419=TRUE,'Background Chem'!E419,"")</f>
        <v/>
      </c>
      <c r="F419" t="str">
        <f>IF(Sheet1!F419=TRUE,'Background Chem'!F419,"")</f>
        <v/>
      </c>
      <c r="G419" t="str">
        <f>IF(Sheet1!G419=TRUE,'Background Chem'!G419,"")</f>
        <v>&lt; 0.5</v>
      </c>
      <c r="H419" t="str">
        <f>IF(Sheet1!H419=TRUE,'Background Chem'!H419,"")</f>
        <v>&lt; 0.5</v>
      </c>
      <c r="I419" t="str">
        <f>IF(Sheet1!I419=TRUE,'Background Chem'!I419,"")</f>
        <v/>
      </c>
      <c r="J419" t="str">
        <f>IF(Sheet1!J419=TRUE,'Background Chem'!J419,"")</f>
        <v>&lt; 0.5</v>
      </c>
      <c r="K419" t="str">
        <f>IF(Sheet1!K419=TRUE,'Background Chem'!K419,"")</f>
        <v>&lt; 0.5</v>
      </c>
      <c r="L419" t="str">
        <f>IF(Sheet1!L419=TRUE,'Background Chem'!L419,"")</f>
        <v/>
      </c>
      <c r="M419" t="str">
        <f>IF(Sheet1!M419=TRUE,'Background Chem'!M419,"")</f>
        <v/>
      </c>
      <c r="N419" t="str">
        <f>IF(Sheet1!N419=TRUE,'Background Chem'!N419,"")</f>
        <v/>
      </c>
    </row>
    <row r="420" spans="4:14">
      <c r="D420" t="str">
        <f>IF(Sheet1!D420=TRUE,'Background Chem'!D420,"")</f>
        <v/>
      </c>
      <c r="E420" t="str">
        <f>IF(Sheet1!E420=TRUE,'Background Chem'!E420,"")</f>
        <v/>
      </c>
      <c r="F420" t="str">
        <f>IF(Sheet1!F420=TRUE,'Background Chem'!F420,"")</f>
        <v>&lt; 0.5</v>
      </c>
      <c r="G420" t="str">
        <f>IF(Sheet1!G420=TRUE,'Background Chem'!G420,"")</f>
        <v/>
      </c>
      <c r="H420" t="str">
        <f>IF(Sheet1!H420=TRUE,'Background Chem'!H420,"")</f>
        <v>&lt; 0.5</v>
      </c>
      <c r="I420" t="str">
        <f>IF(Sheet1!I420=TRUE,'Background Chem'!I420,"")</f>
        <v/>
      </c>
      <c r="J420" t="str">
        <f>IF(Sheet1!J420=TRUE,'Background Chem'!J420,"")</f>
        <v/>
      </c>
      <c r="K420" t="str">
        <f>IF(Sheet1!K420=TRUE,'Background Chem'!K420,"")</f>
        <v/>
      </c>
      <c r="L420" t="str">
        <f>IF(Sheet1!L420=TRUE,'Background Chem'!L420,"")</f>
        <v/>
      </c>
      <c r="M420" t="str">
        <f>IF(Sheet1!M420=TRUE,'Background Chem'!M420,"")</f>
        <v/>
      </c>
      <c r="N420" t="str">
        <f>IF(Sheet1!N420=TRUE,'Background Chem'!N420,"")</f>
        <v/>
      </c>
    </row>
    <row r="421" spans="4:14">
      <c r="D421" t="str">
        <f>IF(Sheet1!D421=TRUE,'Background Chem'!D421,"")</f>
        <v/>
      </c>
      <c r="E421" t="str">
        <f>IF(Sheet1!E421=TRUE,'Background Chem'!E421,"")</f>
        <v/>
      </c>
      <c r="F421" t="str">
        <f>IF(Sheet1!F421=TRUE,'Background Chem'!F421,"")</f>
        <v/>
      </c>
      <c r="G421" t="str">
        <f>IF(Sheet1!G421=TRUE,'Background Chem'!G421,"")</f>
        <v/>
      </c>
      <c r="H421" t="str">
        <f>IF(Sheet1!H421=TRUE,'Background Chem'!H421,"")</f>
        <v/>
      </c>
      <c r="I421" t="str">
        <f>IF(Sheet1!I421=TRUE,'Background Chem'!I421,"")</f>
        <v/>
      </c>
      <c r="J421" t="str">
        <f>IF(Sheet1!J421=TRUE,'Background Chem'!J421,"")</f>
        <v/>
      </c>
      <c r="K421" t="str">
        <f>IF(Sheet1!K421=TRUE,'Background Chem'!K421,"")</f>
        <v/>
      </c>
      <c r="L421" t="str">
        <f>IF(Sheet1!L421=TRUE,'Background Chem'!L421,"")</f>
        <v/>
      </c>
      <c r="M421" t="str">
        <f>IF(Sheet1!M421=TRUE,'Background Chem'!M421,"")</f>
        <v/>
      </c>
      <c r="N421" t="str">
        <f>IF(Sheet1!N421=TRUE,'Background Chem'!N421,"")</f>
        <v/>
      </c>
    </row>
    <row r="422" spans="4:14">
      <c r="D422" t="str">
        <f>IF(Sheet1!D422=TRUE,'Background Chem'!D422,"")</f>
        <v/>
      </c>
      <c r="E422" t="str">
        <f>IF(Sheet1!E422=TRUE,'Background Chem'!E422,"")</f>
        <v/>
      </c>
      <c r="F422" t="str">
        <f>IF(Sheet1!F422=TRUE,'Background Chem'!F422,"")</f>
        <v>&lt; 0.5</v>
      </c>
      <c r="G422" t="str">
        <f>IF(Sheet1!G422=TRUE,'Background Chem'!G422,"")</f>
        <v>&lt; 0.5</v>
      </c>
      <c r="H422" t="str">
        <f>IF(Sheet1!H422=TRUE,'Background Chem'!H422,"")</f>
        <v/>
      </c>
      <c r="I422" t="str">
        <f>IF(Sheet1!I422=TRUE,'Background Chem'!I422,"")</f>
        <v/>
      </c>
      <c r="J422" t="str">
        <f>IF(Sheet1!J422=TRUE,'Background Chem'!J422,"")</f>
        <v/>
      </c>
      <c r="K422" t="str">
        <f>IF(Sheet1!K422=TRUE,'Background Chem'!K422,"")</f>
        <v/>
      </c>
      <c r="L422" t="str">
        <f>IF(Sheet1!L422=TRUE,'Background Chem'!L422,"")</f>
        <v/>
      </c>
      <c r="M422" t="str">
        <f>IF(Sheet1!M422=TRUE,'Background Chem'!M422,"")</f>
        <v/>
      </c>
      <c r="N422" t="str">
        <f>IF(Sheet1!N422=TRUE,'Background Chem'!N422,"")</f>
        <v/>
      </c>
    </row>
    <row r="423" spans="4:14">
      <c r="D423" t="str">
        <f>IF(Sheet1!D423=TRUE,'Background Chem'!D423,"")</f>
        <v>&lt; 0.5</v>
      </c>
      <c r="E423" t="str">
        <f>IF(Sheet1!E423=TRUE,'Background Chem'!E423,"")</f>
        <v/>
      </c>
      <c r="F423" t="str">
        <f>IF(Sheet1!F423=TRUE,'Background Chem'!F423,"")</f>
        <v/>
      </c>
      <c r="G423" t="str">
        <f>IF(Sheet1!G423=TRUE,'Background Chem'!G423,"")</f>
        <v>&lt; 0.5</v>
      </c>
      <c r="H423" t="str">
        <f>IF(Sheet1!H423=TRUE,'Background Chem'!H423,"")</f>
        <v>&lt; 0.5</v>
      </c>
      <c r="I423" t="str">
        <f>IF(Sheet1!I423=TRUE,'Background Chem'!I423,"")</f>
        <v/>
      </c>
      <c r="J423" t="str">
        <f>IF(Sheet1!J423=TRUE,'Background Chem'!J423,"")</f>
        <v>&lt; 0.5</v>
      </c>
      <c r="K423" t="str">
        <f>IF(Sheet1!K423=TRUE,'Background Chem'!K423,"")</f>
        <v/>
      </c>
      <c r="L423" t="str">
        <f>IF(Sheet1!L423=TRUE,'Background Chem'!L423,"")</f>
        <v/>
      </c>
      <c r="M423" t="str">
        <f>IF(Sheet1!M423=TRUE,'Background Chem'!M423,"")</f>
        <v>&lt; 0.5</v>
      </c>
      <c r="N423" t="str">
        <f>IF(Sheet1!N423=TRUE,'Background Chem'!N423,"")</f>
        <v/>
      </c>
    </row>
    <row r="424" spans="4:14">
      <c r="D424" t="str">
        <f>IF(Sheet1!D424=TRUE,'Background Chem'!D424,"")</f>
        <v/>
      </c>
      <c r="E424" t="str">
        <f>IF(Sheet1!E424=TRUE,'Background Chem'!E424,"")</f>
        <v/>
      </c>
      <c r="F424" t="str">
        <f>IF(Sheet1!F424=TRUE,'Background Chem'!F424,"")</f>
        <v/>
      </c>
      <c r="G424" t="str">
        <f>IF(Sheet1!G424=TRUE,'Background Chem'!G424,"")</f>
        <v/>
      </c>
      <c r="H424" t="str">
        <f>IF(Sheet1!H424=TRUE,'Background Chem'!H424,"")</f>
        <v>&lt; 0.5</v>
      </c>
      <c r="I424" t="str">
        <f>IF(Sheet1!I424=TRUE,'Background Chem'!I424,"")</f>
        <v/>
      </c>
      <c r="J424" t="str">
        <f>IF(Sheet1!J424=TRUE,'Background Chem'!J424,"")</f>
        <v>&lt; 0.5</v>
      </c>
      <c r="K424" t="str">
        <f>IF(Sheet1!K424=TRUE,'Background Chem'!K424,"")</f>
        <v>&lt; 0.5</v>
      </c>
      <c r="L424" t="str">
        <f>IF(Sheet1!L424=TRUE,'Background Chem'!L424,"")</f>
        <v/>
      </c>
      <c r="M424" t="str">
        <f>IF(Sheet1!M424=TRUE,'Background Chem'!M424,"")</f>
        <v>&lt; 1</v>
      </c>
      <c r="N424" t="str">
        <f>IF(Sheet1!N424=TRUE,'Background Chem'!N424,"")</f>
        <v/>
      </c>
    </row>
    <row r="425" spans="4:14">
      <c r="D425" t="str">
        <f>IF(Sheet1!D425=TRUE,'Background Chem'!D425,"")</f>
        <v>&lt; 1</v>
      </c>
      <c r="E425" t="str">
        <f>IF(Sheet1!E425=TRUE,'Background Chem'!E425,"")</f>
        <v/>
      </c>
      <c r="F425" t="str">
        <f>IF(Sheet1!F425=TRUE,'Background Chem'!F425,"")</f>
        <v>&lt; 1</v>
      </c>
      <c r="G425" t="str">
        <f>IF(Sheet1!G425=TRUE,'Background Chem'!G425,"")</f>
        <v/>
      </c>
      <c r="H425" t="str">
        <f>IF(Sheet1!H425=TRUE,'Background Chem'!H425,"")</f>
        <v/>
      </c>
      <c r="I425" t="str">
        <f>IF(Sheet1!I425=TRUE,'Background Chem'!I425,"")</f>
        <v>&lt; 1</v>
      </c>
      <c r="J425" t="str">
        <f>IF(Sheet1!J425=TRUE,'Background Chem'!J425,"")</f>
        <v>&lt; 1</v>
      </c>
      <c r="K425" t="str">
        <f>IF(Sheet1!K425=TRUE,'Background Chem'!K425,"")</f>
        <v/>
      </c>
      <c r="L425" t="str">
        <f>IF(Sheet1!L425=TRUE,'Background Chem'!L425,"")</f>
        <v>&lt; 0.5</v>
      </c>
      <c r="M425" t="str">
        <f>IF(Sheet1!M425=TRUE,'Background Chem'!M425,"")</f>
        <v/>
      </c>
      <c r="N425" t="str">
        <f>IF(Sheet1!N425=TRUE,'Background Chem'!N425,"")</f>
        <v/>
      </c>
    </row>
    <row r="426" spans="4:14">
      <c r="D426" t="str">
        <f>IF(Sheet1!D426=TRUE,'Background Chem'!D426,"")</f>
        <v>&lt; 1</v>
      </c>
      <c r="E426" t="str">
        <f>IF(Sheet1!E426=TRUE,'Background Chem'!E426,"")</f>
        <v/>
      </c>
      <c r="F426" t="str">
        <f>IF(Sheet1!F426=TRUE,'Background Chem'!F426,"")</f>
        <v/>
      </c>
      <c r="G426" t="str">
        <f>IF(Sheet1!G426=TRUE,'Background Chem'!G426,"")</f>
        <v/>
      </c>
      <c r="H426" t="str">
        <f>IF(Sheet1!H426=TRUE,'Background Chem'!H426,"")</f>
        <v/>
      </c>
      <c r="I426" t="str">
        <f>IF(Sheet1!I426=TRUE,'Background Chem'!I426,"")</f>
        <v/>
      </c>
      <c r="J426" t="str">
        <f>IF(Sheet1!J426=TRUE,'Background Chem'!J426,"")</f>
        <v/>
      </c>
      <c r="K426" t="str">
        <f>IF(Sheet1!K426=TRUE,'Background Chem'!K426,"")</f>
        <v/>
      </c>
      <c r="L426" t="str">
        <f>IF(Sheet1!L426=TRUE,'Background Chem'!L426,"")</f>
        <v/>
      </c>
      <c r="M426" t="str">
        <f>IF(Sheet1!M426=TRUE,'Background Chem'!M426,"")</f>
        <v/>
      </c>
      <c r="N426" t="str">
        <f>IF(Sheet1!N426=TRUE,'Background Chem'!N426,"")</f>
        <v/>
      </c>
    </row>
    <row r="427" spans="4:14">
      <c r="D427" t="str">
        <f>IF(Sheet1!D427=TRUE,'Background Chem'!D427,"")</f>
        <v/>
      </c>
      <c r="E427" t="str">
        <f>IF(Sheet1!E427=TRUE,'Background Chem'!E427,"")</f>
        <v/>
      </c>
      <c r="F427" t="str">
        <f>IF(Sheet1!F427=TRUE,'Background Chem'!F427,"")</f>
        <v/>
      </c>
      <c r="G427" t="str">
        <f>IF(Sheet1!G427=TRUE,'Background Chem'!G427,"")</f>
        <v/>
      </c>
      <c r="H427" t="str">
        <f>IF(Sheet1!H427=TRUE,'Background Chem'!H427,"")</f>
        <v/>
      </c>
      <c r="I427" t="str">
        <f>IF(Sheet1!I427=TRUE,'Background Chem'!I427,"")</f>
        <v/>
      </c>
      <c r="J427" t="str">
        <f>IF(Sheet1!J427=TRUE,'Background Chem'!J427,"")</f>
        <v/>
      </c>
      <c r="K427" t="str">
        <f>IF(Sheet1!K427=TRUE,'Background Chem'!K427,"")</f>
        <v/>
      </c>
      <c r="L427" t="str">
        <f>IF(Sheet1!L427=TRUE,'Background Chem'!L427,"")</f>
        <v/>
      </c>
      <c r="M427" t="str">
        <f>IF(Sheet1!M427=TRUE,'Background Chem'!M427,"")</f>
        <v/>
      </c>
      <c r="N427" t="str">
        <f>IF(Sheet1!N427=TRUE,'Background Chem'!N427,"")</f>
        <v/>
      </c>
    </row>
    <row r="428" spans="4:14">
      <c r="D428" t="str">
        <f>IF(Sheet1!D428=TRUE,'Background Chem'!D428,"")</f>
        <v/>
      </c>
      <c r="E428" t="str">
        <f>IF(Sheet1!E428=TRUE,'Background Chem'!E428,"")</f>
        <v/>
      </c>
      <c r="F428" t="str">
        <f>IF(Sheet1!F428=TRUE,'Background Chem'!F428,"")</f>
        <v/>
      </c>
      <c r="G428" t="str">
        <f>IF(Sheet1!G428=TRUE,'Background Chem'!G428,"")</f>
        <v/>
      </c>
      <c r="H428" t="str">
        <f>IF(Sheet1!H428=TRUE,'Background Chem'!H428,"")</f>
        <v/>
      </c>
      <c r="I428" t="str">
        <f>IF(Sheet1!I428=TRUE,'Background Chem'!I428,"")</f>
        <v/>
      </c>
      <c r="J428" t="str">
        <f>IF(Sheet1!J428=TRUE,'Background Chem'!J428,"")</f>
        <v/>
      </c>
      <c r="K428" t="str">
        <f>IF(Sheet1!K428=TRUE,'Background Chem'!K428,"")</f>
        <v/>
      </c>
      <c r="L428" t="str">
        <f>IF(Sheet1!L428=TRUE,'Background Chem'!L428,"")</f>
        <v/>
      </c>
      <c r="M428" t="str">
        <f>IF(Sheet1!M428=TRUE,'Background Chem'!M428,"")</f>
        <v/>
      </c>
      <c r="N428" t="str">
        <f>IF(Sheet1!N428=TRUE,'Background Chem'!N428,"")</f>
        <v/>
      </c>
    </row>
    <row r="429" spans="4:14">
      <c r="D429" t="str">
        <f>IF(Sheet1!D429=TRUE,'Background Chem'!D429,"")</f>
        <v/>
      </c>
      <c r="E429" t="str">
        <f>IF(Sheet1!E429=TRUE,'Background Chem'!E429,"")</f>
        <v/>
      </c>
      <c r="F429" t="str">
        <f>IF(Sheet1!F429=TRUE,'Background Chem'!F429,"")</f>
        <v/>
      </c>
      <c r="G429" t="str">
        <f>IF(Sheet1!G429=TRUE,'Background Chem'!G429,"")</f>
        <v/>
      </c>
      <c r="H429" t="str">
        <f>IF(Sheet1!H429=TRUE,'Background Chem'!H429,"")</f>
        <v/>
      </c>
      <c r="I429" t="str">
        <f>IF(Sheet1!I429=TRUE,'Background Chem'!I429,"")</f>
        <v/>
      </c>
      <c r="J429" t="str">
        <f>IF(Sheet1!J429=TRUE,'Background Chem'!J429,"")</f>
        <v/>
      </c>
      <c r="K429" t="str">
        <f>IF(Sheet1!K429=TRUE,'Background Chem'!K429,"")</f>
        <v/>
      </c>
      <c r="L429" t="str">
        <f>IF(Sheet1!L429=TRUE,'Background Chem'!L429,"")</f>
        <v/>
      </c>
      <c r="M429" t="str">
        <f>IF(Sheet1!M429=TRUE,'Background Chem'!M429,"")</f>
        <v/>
      </c>
      <c r="N429" t="str">
        <f>IF(Sheet1!N429=TRUE,'Background Chem'!N429,"")</f>
        <v/>
      </c>
    </row>
    <row r="430" spans="4:14">
      <c r="D430" t="str">
        <f>IF(Sheet1!D430=TRUE,'Background Chem'!D430,"")</f>
        <v/>
      </c>
      <c r="E430" t="str">
        <f>IF(Sheet1!E430=TRUE,'Background Chem'!E430,"")</f>
        <v/>
      </c>
      <c r="F430" t="str">
        <f>IF(Sheet1!F430=TRUE,'Background Chem'!F430,"")</f>
        <v/>
      </c>
      <c r="G430" t="str">
        <f>IF(Sheet1!G430=TRUE,'Background Chem'!G430,"")</f>
        <v/>
      </c>
      <c r="H430" t="str">
        <f>IF(Sheet1!H430=TRUE,'Background Chem'!H430,"")</f>
        <v/>
      </c>
      <c r="I430" t="str">
        <f>IF(Sheet1!I430=TRUE,'Background Chem'!I430,"")</f>
        <v/>
      </c>
      <c r="J430" t="str">
        <f>IF(Sheet1!J430=TRUE,'Background Chem'!J430,"")</f>
        <v/>
      </c>
      <c r="K430" t="str">
        <f>IF(Sheet1!K430=TRUE,'Background Chem'!K430,"")</f>
        <v/>
      </c>
      <c r="L430" t="str">
        <f>IF(Sheet1!L430=TRUE,'Background Chem'!L430,"")</f>
        <v/>
      </c>
      <c r="M430" t="str">
        <f>IF(Sheet1!M430=TRUE,'Background Chem'!M430,"")</f>
        <v/>
      </c>
      <c r="N430" t="str">
        <f>IF(Sheet1!N430=TRUE,'Background Chem'!N430,"")</f>
        <v/>
      </c>
    </row>
    <row r="431" spans="4:14">
      <c r="D431" t="str">
        <f>IF(Sheet1!D431=TRUE,'Background Chem'!D431,"")</f>
        <v/>
      </c>
      <c r="E431" t="str">
        <f>IF(Sheet1!E431=TRUE,'Background Chem'!E431,"")</f>
        <v/>
      </c>
      <c r="F431" t="str">
        <f>IF(Sheet1!F431=TRUE,'Background Chem'!F431,"")</f>
        <v/>
      </c>
      <c r="G431" t="str">
        <f>IF(Sheet1!G431=TRUE,'Background Chem'!G431,"")</f>
        <v/>
      </c>
      <c r="H431" t="str">
        <f>IF(Sheet1!H431=TRUE,'Background Chem'!H431,"")</f>
        <v/>
      </c>
      <c r="I431" t="str">
        <f>IF(Sheet1!I431=TRUE,'Background Chem'!I431,"")</f>
        <v/>
      </c>
      <c r="J431" t="str">
        <f>IF(Sheet1!J431=TRUE,'Background Chem'!J431,"")</f>
        <v/>
      </c>
      <c r="K431" t="str">
        <f>IF(Sheet1!K431=TRUE,'Background Chem'!K431,"")</f>
        <v/>
      </c>
      <c r="L431" t="str">
        <f>IF(Sheet1!L431=TRUE,'Background Chem'!L431,"")</f>
        <v/>
      </c>
      <c r="M431" t="str">
        <f>IF(Sheet1!M431=TRUE,'Background Chem'!M431,"")</f>
        <v/>
      </c>
      <c r="N431" t="str">
        <f>IF(Sheet1!N431=TRUE,'Background Chem'!N431,"")</f>
        <v/>
      </c>
    </row>
    <row r="432" spans="4:14">
      <c r="D432" t="str">
        <f>IF(Sheet1!D432=TRUE,'Background Chem'!D432,"")</f>
        <v/>
      </c>
      <c r="E432" t="str">
        <f>IF(Sheet1!E432=TRUE,'Background Chem'!E432,"")</f>
        <v/>
      </c>
      <c r="F432" t="str">
        <f>IF(Sheet1!F432=TRUE,'Background Chem'!F432,"")</f>
        <v/>
      </c>
      <c r="G432" t="str">
        <f>IF(Sheet1!G432=TRUE,'Background Chem'!G432,"")</f>
        <v/>
      </c>
      <c r="H432" t="str">
        <f>IF(Sheet1!H432=TRUE,'Background Chem'!H432,"")</f>
        <v/>
      </c>
      <c r="I432" t="str">
        <f>IF(Sheet1!I432=TRUE,'Background Chem'!I432,"")</f>
        <v/>
      </c>
      <c r="J432" t="str">
        <f>IF(Sheet1!J432=TRUE,'Background Chem'!J432,"")</f>
        <v/>
      </c>
      <c r="K432" t="str">
        <f>IF(Sheet1!K432=TRUE,'Background Chem'!K432,"")</f>
        <v/>
      </c>
      <c r="L432" t="str">
        <f>IF(Sheet1!L432=TRUE,'Background Chem'!L432,"")</f>
        <v/>
      </c>
      <c r="M432" t="str">
        <f>IF(Sheet1!M432=TRUE,'Background Chem'!M432,"")</f>
        <v/>
      </c>
      <c r="N432" t="str">
        <f>IF(Sheet1!N432=TRUE,'Background Chem'!N432,"")</f>
        <v/>
      </c>
    </row>
    <row r="433" spans="4:14">
      <c r="D433" t="str">
        <f>IF(Sheet1!D433=TRUE,'Background Chem'!D433,"")</f>
        <v/>
      </c>
      <c r="E433" t="str">
        <f>IF(Sheet1!E433=TRUE,'Background Chem'!E433,"")</f>
        <v/>
      </c>
      <c r="F433" t="str">
        <f>IF(Sheet1!F433=TRUE,'Background Chem'!F433,"")</f>
        <v/>
      </c>
      <c r="G433" t="str">
        <f>IF(Sheet1!G433=TRUE,'Background Chem'!G433,"")</f>
        <v/>
      </c>
      <c r="H433" t="str">
        <f>IF(Sheet1!H433=TRUE,'Background Chem'!H433,"")</f>
        <v/>
      </c>
      <c r="I433" t="str">
        <f>IF(Sheet1!I433=TRUE,'Background Chem'!I433,"")</f>
        <v/>
      </c>
      <c r="J433" t="str">
        <f>IF(Sheet1!J433=TRUE,'Background Chem'!J433,"")</f>
        <v/>
      </c>
      <c r="K433" t="str">
        <f>IF(Sheet1!K433=TRUE,'Background Chem'!K433,"")</f>
        <v/>
      </c>
      <c r="L433" t="str">
        <f>IF(Sheet1!L433=TRUE,'Background Chem'!L433,"")</f>
        <v/>
      </c>
      <c r="M433" t="str">
        <f>IF(Sheet1!M433=TRUE,'Background Chem'!M433,"")</f>
        <v/>
      </c>
      <c r="N433" t="str">
        <f>IF(Sheet1!N433=TRUE,'Background Chem'!N433,"")</f>
        <v/>
      </c>
    </row>
    <row r="434" spans="4:14">
      <c r="D434" t="str">
        <f>IF(Sheet1!D434=TRUE,'Background Chem'!D434,"")</f>
        <v/>
      </c>
      <c r="E434" t="str">
        <f>IF(Sheet1!E434=TRUE,'Background Chem'!E434,"")</f>
        <v/>
      </c>
      <c r="F434" t="str">
        <f>IF(Sheet1!F434=TRUE,'Background Chem'!F434,"")</f>
        <v/>
      </c>
      <c r="G434" t="str">
        <f>IF(Sheet1!G434=TRUE,'Background Chem'!G434,"")</f>
        <v/>
      </c>
      <c r="H434" t="str">
        <f>IF(Sheet1!H434=TRUE,'Background Chem'!H434,"")</f>
        <v/>
      </c>
      <c r="I434" t="str">
        <f>IF(Sheet1!I434=TRUE,'Background Chem'!I434,"")</f>
        <v/>
      </c>
      <c r="J434" t="str">
        <f>IF(Sheet1!J434=TRUE,'Background Chem'!J434,"")</f>
        <v/>
      </c>
      <c r="K434" t="str">
        <f>IF(Sheet1!K434=TRUE,'Background Chem'!K434,"")</f>
        <v/>
      </c>
      <c r="L434" t="str">
        <f>IF(Sheet1!L434=TRUE,'Background Chem'!L434,"")</f>
        <v/>
      </c>
      <c r="M434" t="str">
        <f>IF(Sheet1!M434=TRUE,'Background Chem'!M434,"")</f>
        <v/>
      </c>
      <c r="N434" t="str">
        <f>IF(Sheet1!N434=TRUE,'Background Chem'!N434,"")</f>
        <v/>
      </c>
    </row>
    <row r="435" spans="4:14">
      <c r="D435" t="str">
        <f>IF(Sheet1!D435=TRUE,'Background Chem'!D435,"")</f>
        <v/>
      </c>
      <c r="E435" t="str">
        <f>IF(Sheet1!E435=TRUE,'Background Chem'!E435,"")</f>
        <v/>
      </c>
      <c r="F435" t="str">
        <f>IF(Sheet1!F435=TRUE,'Background Chem'!F435,"")</f>
        <v/>
      </c>
      <c r="G435" t="str">
        <f>IF(Sheet1!G435=TRUE,'Background Chem'!G435,"")</f>
        <v/>
      </c>
      <c r="H435" t="str">
        <f>IF(Sheet1!H435=TRUE,'Background Chem'!H435,"")</f>
        <v/>
      </c>
      <c r="I435" t="str">
        <f>IF(Sheet1!I435=TRUE,'Background Chem'!I435,"")</f>
        <v/>
      </c>
      <c r="J435" t="str">
        <f>IF(Sheet1!J435=TRUE,'Background Chem'!J435,"")</f>
        <v/>
      </c>
      <c r="K435" t="str">
        <f>IF(Sheet1!K435=TRUE,'Background Chem'!K435,"")</f>
        <v/>
      </c>
      <c r="L435" t="str">
        <f>IF(Sheet1!L435=TRUE,'Background Chem'!L435,"")</f>
        <v/>
      </c>
      <c r="M435" t="str">
        <f>IF(Sheet1!M435=TRUE,'Background Chem'!M435,"")</f>
        <v/>
      </c>
      <c r="N435" t="str">
        <f>IF(Sheet1!N435=TRUE,'Background Chem'!N435,"")</f>
        <v/>
      </c>
    </row>
    <row r="436" spans="4:14">
      <c r="D436" t="str">
        <f>IF(Sheet1!D436=TRUE,'Background Chem'!D436,"")</f>
        <v/>
      </c>
      <c r="E436" t="str">
        <f>IF(Sheet1!E436=TRUE,'Background Chem'!E436,"")</f>
        <v/>
      </c>
      <c r="F436" t="str">
        <f>IF(Sheet1!F436=TRUE,'Background Chem'!F436,"")</f>
        <v/>
      </c>
      <c r="G436" t="str">
        <f>IF(Sheet1!G436=TRUE,'Background Chem'!G436,"")</f>
        <v/>
      </c>
      <c r="H436" t="str">
        <f>IF(Sheet1!H436=TRUE,'Background Chem'!H436,"")</f>
        <v/>
      </c>
      <c r="I436" t="str">
        <f>IF(Sheet1!I436=TRUE,'Background Chem'!I436,"")</f>
        <v/>
      </c>
      <c r="J436" t="str">
        <f>IF(Sheet1!J436=TRUE,'Background Chem'!J436,"")</f>
        <v/>
      </c>
      <c r="K436" t="str">
        <f>IF(Sheet1!K436=TRUE,'Background Chem'!K436,"")</f>
        <v/>
      </c>
      <c r="L436" t="str">
        <f>IF(Sheet1!L436=TRUE,'Background Chem'!L436,"")</f>
        <v/>
      </c>
      <c r="M436" t="str">
        <f>IF(Sheet1!M436=TRUE,'Background Chem'!M436,"")</f>
        <v/>
      </c>
      <c r="N436" t="str">
        <f>IF(Sheet1!N436=TRUE,'Background Chem'!N436,"")</f>
        <v/>
      </c>
    </row>
    <row r="437" spans="4:14">
      <c r="D437" t="str">
        <f>IF(Sheet1!D437=TRUE,'Background Chem'!D437,"")</f>
        <v/>
      </c>
      <c r="E437" t="str">
        <f>IF(Sheet1!E437=TRUE,'Background Chem'!E437,"")</f>
        <v>&lt; 0.5</v>
      </c>
      <c r="F437" t="str">
        <f>IF(Sheet1!F437=TRUE,'Background Chem'!F437,"")</f>
        <v>&lt; 0.5</v>
      </c>
      <c r="G437" t="str">
        <f>IF(Sheet1!G437=TRUE,'Background Chem'!G437,"")</f>
        <v>&lt; 0.5</v>
      </c>
      <c r="H437" t="str">
        <f>IF(Sheet1!H437=TRUE,'Background Chem'!H437,"")</f>
        <v/>
      </c>
      <c r="I437" t="str">
        <f>IF(Sheet1!I437=TRUE,'Background Chem'!I437,"")</f>
        <v>&lt; 0.5</v>
      </c>
      <c r="J437" t="str">
        <f>IF(Sheet1!J437=TRUE,'Background Chem'!J437,"")</f>
        <v/>
      </c>
      <c r="K437" t="str">
        <f>IF(Sheet1!K437=TRUE,'Background Chem'!K437,"")</f>
        <v/>
      </c>
      <c r="L437" t="str">
        <f>IF(Sheet1!L437=TRUE,'Background Chem'!L437,"")</f>
        <v/>
      </c>
      <c r="M437" t="str">
        <f>IF(Sheet1!M437=TRUE,'Background Chem'!M437,"")</f>
        <v/>
      </c>
      <c r="N437" t="str">
        <f>IF(Sheet1!N437=TRUE,'Background Chem'!N437,"")</f>
        <v/>
      </c>
    </row>
    <row r="438" spans="4:14">
      <c r="D438" t="str">
        <f>IF(Sheet1!D438=TRUE,'Background Chem'!D438,"")</f>
        <v>&lt; 0.5</v>
      </c>
      <c r="E438" t="str">
        <f>IF(Sheet1!E438=TRUE,'Background Chem'!E438,"")</f>
        <v>&lt; 0.5</v>
      </c>
      <c r="F438" t="str">
        <f>IF(Sheet1!F438=TRUE,'Background Chem'!F438,"")</f>
        <v>&lt; 0.5</v>
      </c>
      <c r="G438" t="str">
        <f>IF(Sheet1!G438=TRUE,'Background Chem'!G438,"")</f>
        <v>&lt; 0.5</v>
      </c>
      <c r="H438" t="str">
        <f>IF(Sheet1!H438=TRUE,'Background Chem'!H438,"")</f>
        <v>&lt; 0.5</v>
      </c>
      <c r="I438" t="str">
        <f>IF(Sheet1!I438=TRUE,'Background Chem'!I438,"")</f>
        <v>&lt; 0.5</v>
      </c>
      <c r="J438" t="str">
        <f>IF(Sheet1!J438=TRUE,'Background Chem'!J438,"")</f>
        <v>&lt; 0.5</v>
      </c>
      <c r="K438" t="str">
        <f>IF(Sheet1!K438=TRUE,'Background Chem'!K438,"")</f>
        <v>&lt; 0.5</v>
      </c>
      <c r="L438" t="str">
        <f>IF(Sheet1!L438=TRUE,'Background Chem'!L438,"")</f>
        <v>&lt; 0.5</v>
      </c>
      <c r="M438" t="str">
        <f>IF(Sheet1!M438=TRUE,'Background Chem'!M438,"")</f>
        <v>&lt; 0.5</v>
      </c>
      <c r="N438" t="str">
        <f>IF(Sheet1!N438=TRUE,'Background Chem'!N438,"")</f>
        <v/>
      </c>
    </row>
    <row r="439" spans="4:14">
      <c r="D439" t="str">
        <f>IF(Sheet1!D439=TRUE,'Background Chem'!D439,"")</f>
        <v>&lt; 0.5</v>
      </c>
      <c r="E439" t="str">
        <f>IF(Sheet1!E439=TRUE,'Background Chem'!E439,"")</f>
        <v>&lt; 0.5</v>
      </c>
      <c r="F439" t="str">
        <f>IF(Sheet1!F439=TRUE,'Background Chem'!F439,"")</f>
        <v>&lt; 0.5</v>
      </c>
      <c r="G439" t="str">
        <f>IF(Sheet1!G439=TRUE,'Background Chem'!G439,"")</f>
        <v>&lt; 0.5</v>
      </c>
      <c r="H439" t="str">
        <f>IF(Sheet1!H439=TRUE,'Background Chem'!H439,"")</f>
        <v>&lt; 0.5</v>
      </c>
      <c r="I439" t="str">
        <f>IF(Sheet1!I439=TRUE,'Background Chem'!I439,"")</f>
        <v>&lt; 0.5</v>
      </c>
      <c r="J439" t="str">
        <f>IF(Sheet1!J439=TRUE,'Background Chem'!J439,"")</f>
        <v>&lt; 0.5</v>
      </c>
      <c r="K439" t="str">
        <f>IF(Sheet1!K439=TRUE,'Background Chem'!K439,"")</f>
        <v>&lt; 0.5</v>
      </c>
      <c r="L439" t="str">
        <f>IF(Sheet1!L439=TRUE,'Background Chem'!L439,"")</f>
        <v>&lt; 0.5</v>
      </c>
      <c r="M439" t="str">
        <f>IF(Sheet1!M439=TRUE,'Background Chem'!M439,"")</f>
        <v>&lt; 0.5</v>
      </c>
      <c r="N439" t="str">
        <f>IF(Sheet1!N439=TRUE,'Background Chem'!N439,"")</f>
        <v/>
      </c>
    </row>
    <row r="440" spans="4:14">
      <c r="D440" t="str">
        <f>IF(Sheet1!D440=TRUE,'Background Chem'!D440,"")</f>
        <v>&lt; 0.5</v>
      </c>
      <c r="E440" t="str">
        <f>IF(Sheet1!E440=TRUE,'Background Chem'!E440,"")</f>
        <v/>
      </c>
      <c r="F440" t="str">
        <f>IF(Sheet1!F440=TRUE,'Background Chem'!F440,"")</f>
        <v>&lt; 0.5</v>
      </c>
      <c r="G440" t="str">
        <f>IF(Sheet1!G440=TRUE,'Background Chem'!G440,"")</f>
        <v>&lt; 0.5</v>
      </c>
      <c r="H440" t="str">
        <f>IF(Sheet1!H440=TRUE,'Background Chem'!H440,"")</f>
        <v>&lt; 0.5</v>
      </c>
      <c r="I440" t="str">
        <f>IF(Sheet1!I440=TRUE,'Background Chem'!I440,"")</f>
        <v>&lt; 0.5</v>
      </c>
      <c r="J440" t="str">
        <f>IF(Sheet1!J440=TRUE,'Background Chem'!J440,"")</f>
        <v>&lt; 0.5</v>
      </c>
      <c r="K440" t="str">
        <f>IF(Sheet1!K440=TRUE,'Background Chem'!K440,"")</f>
        <v>&lt; 0.5</v>
      </c>
      <c r="L440" t="str">
        <f>IF(Sheet1!L440=TRUE,'Background Chem'!L440,"")</f>
        <v>&lt; 0.5</v>
      </c>
      <c r="M440" t="str">
        <f>IF(Sheet1!M440=TRUE,'Background Chem'!M440,"")</f>
        <v>&lt; 0.5</v>
      </c>
      <c r="N440" t="str">
        <f>IF(Sheet1!N440=TRUE,'Background Chem'!N440,"")</f>
        <v/>
      </c>
    </row>
    <row r="441" spans="4:14">
      <c r="D441" t="str">
        <f>IF(Sheet1!D441=TRUE,'Background Chem'!D441,"")</f>
        <v>&lt; 0.5</v>
      </c>
      <c r="E441" t="str">
        <f>IF(Sheet1!E441=TRUE,'Background Chem'!E441,"")</f>
        <v>&lt; 0.5</v>
      </c>
      <c r="F441" t="str">
        <f>IF(Sheet1!F441=TRUE,'Background Chem'!F441,"")</f>
        <v/>
      </c>
      <c r="G441" t="str">
        <f>IF(Sheet1!G441=TRUE,'Background Chem'!G441,"")</f>
        <v>&lt; 0.5</v>
      </c>
      <c r="H441" t="str">
        <f>IF(Sheet1!H441=TRUE,'Background Chem'!H441,"")</f>
        <v>&lt; 0.5</v>
      </c>
      <c r="I441" t="str">
        <f>IF(Sheet1!I441=TRUE,'Background Chem'!I441,"")</f>
        <v/>
      </c>
      <c r="J441" t="str">
        <f>IF(Sheet1!J441=TRUE,'Background Chem'!J441,"")</f>
        <v>&lt; 0.5</v>
      </c>
      <c r="K441" t="str">
        <f>IF(Sheet1!K441=TRUE,'Background Chem'!K441,"")</f>
        <v>&lt; 0.5</v>
      </c>
      <c r="L441" t="str">
        <f>IF(Sheet1!L441=TRUE,'Background Chem'!L441,"")</f>
        <v>&lt; 0.5</v>
      </c>
      <c r="M441" t="str">
        <f>IF(Sheet1!M441=TRUE,'Background Chem'!M441,"")</f>
        <v>&lt; 0.5</v>
      </c>
      <c r="N441" t="str">
        <f>IF(Sheet1!N441=TRUE,'Background Chem'!N441,"")</f>
        <v/>
      </c>
    </row>
    <row r="442" spans="4:14">
      <c r="D442" t="str">
        <f>IF(Sheet1!D442=TRUE,'Background Chem'!D442,"")</f>
        <v>&lt; 0.5</v>
      </c>
      <c r="E442" t="str">
        <f>IF(Sheet1!E442=TRUE,'Background Chem'!E442,"")</f>
        <v>&lt; 0.5</v>
      </c>
      <c r="F442" t="str">
        <f>IF(Sheet1!F442=TRUE,'Background Chem'!F442,"")</f>
        <v/>
      </c>
      <c r="G442" t="str">
        <f>IF(Sheet1!G442=TRUE,'Background Chem'!G442,"")</f>
        <v>&lt; 0.5</v>
      </c>
      <c r="H442" t="str">
        <f>IF(Sheet1!H442=TRUE,'Background Chem'!H442,"")</f>
        <v>&lt; 0.5</v>
      </c>
      <c r="I442" t="str">
        <f>IF(Sheet1!I442=TRUE,'Background Chem'!I442,"")</f>
        <v>&lt; 0.5</v>
      </c>
      <c r="J442" t="str">
        <f>IF(Sheet1!J442=TRUE,'Background Chem'!J442,"")</f>
        <v>&lt; 0.5</v>
      </c>
      <c r="K442" t="str">
        <f>IF(Sheet1!K442=TRUE,'Background Chem'!K442,"")</f>
        <v>&lt; 0.5</v>
      </c>
      <c r="L442" t="str">
        <f>IF(Sheet1!L442=TRUE,'Background Chem'!L442,"")</f>
        <v>&lt; 0.5</v>
      </c>
      <c r="M442" t="str">
        <f>IF(Sheet1!M442=TRUE,'Background Chem'!M442,"")</f>
        <v>&lt; 0.5</v>
      </c>
      <c r="N442" t="str">
        <f>IF(Sheet1!N442=TRUE,'Background Chem'!N442,"")</f>
        <v/>
      </c>
    </row>
    <row r="443" spans="4:14">
      <c r="D443" t="str">
        <f>IF(Sheet1!D443=TRUE,'Background Chem'!D443,"")</f>
        <v>&lt; 0.5</v>
      </c>
      <c r="E443" t="str">
        <f>IF(Sheet1!E443=TRUE,'Background Chem'!E443,"")</f>
        <v>&lt; 0.5</v>
      </c>
      <c r="F443" t="str">
        <f>IF(Sheet1!F443=TRUE,'Background Chem'!F443,"")</f>
        <v>&lt; 0.5</v>
      </c>
      <c r="G443" t="str">
        <f>IF(Sheet1!G443=TRUE,'Background Chem'!G443,"")</f>
        <v>&lt; 0.5</v>
      </c>
      <c r="H443" t="str">
        <f>IF(Sheet1!H443=TRUE,'Background Chem'!H443,"")</f>
        <v>&lt; 0.5</v>
      </c>
      <c r="I443" t="str">
        <f>IF(Sheet1!I443=TRUE,'Background Chem'!I443,"")</f>
        <v>&lt; 0.5</v>
      </c>
      <c r="J443" t="str">
        <f>IF(Sheet1!J443=TRUE,'Background Chem'!J443,"")</f>
        <v>&lt; 0.5</v>
      </c>
      <c r="K443" t="str">
        <f>IF(Sheet1!K443=TRUE,'Background Chem'!K443,"")</f>
        <v>&lt; 0.5</v>
      </c>
      <c r="L443" t="str">
        <f>IF(Sheet1!L443=TRUE,'Background Chem'!L443,"")</f>
        <v/>
      </c>
      <c r="M443" t="str">
        <f>IF(Sheet1!M443=TRUE,'Background Chem'!M443,"")</f>
        <v>&lt; 0.5</v>
      </c>
      <c r="N443" t="str">
        <f>IF(Sheet1!N443=TRUE,'Background Chem'!N443,"")</f>
        <v/>
      </c>
    </row>
    <row r="444" spans="4:14">
      <c r="D444" t="str">
        <f>IF(Sheet1!D444=TRUE,'Background Chem'!D444,"")</f>
        <v>&lt; 0.5</v>
      </c>
      <c r="E444" t="str">
        <f>IF(Sheet1!E444=TRUE,'Background Chem'!E444,"")</f>
        <v>&lt; 0.5</v>
      </c>
      <c r="F444" t="str">
        <f>IF(Sheet1!F444=TRUE,'Background Chem'!F444,"")</f>
        <v>&lt; 0.5</v>
      </c>
      <c r="G444" t="str">
        <f>IF(Sheet1!G444=TRUE,'Background Chem'!G444,"")</f>
        <v/>
      </c>
      <c r="H444" t="str">
        <f>IF(Sheet1!H444=TRUE,'Background Chem'!H444,"")</f>
        <v>&lt; 0.5</v>
      </c>
      <c r="I444" t="str">
        <f>IF(Sheet1!I444=TRUE,'Background Chem'!I444,"")</f>
        <v>&lt; 0.5</v>
      </c>
      <c r="J444" t="str">
        <f>IF(Sheet1!J444=TRUE,'Background Chem'!J444,"")</f>
        <v>&lt; 0.5</v>
      </c>
      <c r="K444" t="str">
        <f>IF(Sheet1!K444=TRUE,'Background Chem'!K444,"")</f>
        <v>&lt; 0.5</v>
      </c>
      <c r="L444" t="str">
        <f>IF(Sheet1!L444=TRUE,'Background Chem'!L444,"")</f>
        <v>&lt; 0.5</v>
      </c>
      <c r="M444" t="str">
        <f>IF(Sheet1!M444=TRUE,'Background Chem'!M444,"")</f>
        <v/>
      </c>
      <c r="N444" t="str">
        <f>IF(Sheet1!N444=TRUE,'Background Chem'!N444,"")</f>
        <v/>
      </c>
    </row>
    <row r="445" spans="4:14">
      <c r="D445" t="str">
        <f>IF(Sheet1!D445=TRUE,'Background Chem'!D445,"")</f>
        <v>&lt; 0.5</v>
      </c>
      <c r="E445" t="str">
        <f>IF(Sheet1!E445=TRUE,'Background Chem'!E445,"")</f>
        <v>&lt; 0.5</v>
      </c>
      <c r="F445" t="str">
        <f>IF(Sheet1!F445=TRUE,'Background Chem'!F445,"")</f>
        <v>&lt; 0.5</v>
      </c>
      <c r="G445" t="str">
        <f>IF(Sheet1!G445=TRUE,'Background Chem'!G445,"")</f>
        <v/>
      </c>
      <c r="H445" t="str">
        <f>IF(Sheet1!H445=TRUE,'Background Chem'!H445,"")</f>
        <v>&lt; 0.5</v>
      </c>
      <c r="I445" t="str">
        <f>IF(Sheet1!I445=TRUE,'Background Chem'!I445,"")</f>
        <v>&lt; 0.5</v>
      </c>
      <c r="J445" t="str">
        <f>IF(Sheet1!J445=TRUE,'Background Chem'!J445,"")</f>
        <v>&lt; 0.5</v>
      </c>
      <c r="K445" t="str">
        <f>IF(Sheet1!K445=TRUE,'Background Chem'!K445,"")</f>
        <v>&lt; 0.5</v>
      </c>
      <c r="L445" t="str">
        <f>IF(Sheet1!L445=TRUE,'Background Chem'!L445,"")</f>
        <v>&lt; 0.5</v>
      </c>
      <c r="M445" t="str">
        <f>IF(Sheet1!M445=TRUE,'Background Chem'!M445,"")</f>
        <v>&lt; 0.5</v>
      </c>
      <c r="N445" t="str">
        <f>IF(Sheet1!N445=TRUE,'Background Chem'!N445,"")</f>
        <v/>
      </c>
    </row>
    <row r="446" spans="4:14">
      <c r="D446" t="str">
        <f>IF(Sheet1!D446=TRUE,'Background Chem'!D446,"")</f>
        <v>&lt; 0.5</v>
      </c>
      <c r="E446" t="str">
        <f>IF(Sheet1!E446=TRUE,'Background Chem'!E446,"")</f>
        <v/>
      </c>
      <c r="F446" t="str">
        <f>IF(Sheet1!F446=TRUE,'Background Chem'!F446,"")</f>
        <v>&lt; 0.5</v>
      </c>
      <c r="G446" t="str">
        <f>IF(Sheet1!G446=TRUE,'Background Chem'!G446,"")</f>
        <v>&lt; 0.5</v>
      </c>
      <c r="H446" t="str">
        <f>IF(Sheet1!H446=TRUE,'Background Chem'!H446,"")</f>
        <v>&lt; 0.5</v>
      </c>
      <c r="I446" t="str">
        <f>IF(Sheet1!I446=TRUE,'Background Chem'!I446,"")</f>
        <v>&lt; 0.5</v>
      </c>
      <c r="J446" t="str">
        <f>IF(Sheet1!J446=TRUE,'Background Chem'!J446,"")</f>
        <v>&lt; 0.5</v>
      </c>
      <c r="K446" t="str">
        <f>IF(Sheet1!K446=TRUE,'Background Chem'!K446,"")</f>
        <v>&lt; 0.5</v>
      </c>
      <c r="L446" t="str">
        <f>IF(Sheet1!L446=TRUE,'Background Chem'!L446,"")</f>
        <v>&lt; 0.5</v>
      </c>
      <c r="M446" t="str">
        <f>IF(Sheet1!M446=TRUE,'Background Chem'!M446,"")</f>
        <v>&lt; 0.5</v>
      </c>
      <c r="N446" t="str">
        <f>IF(Sheet1!N446=TRUE,'Background Chem'!N446,"")</f>
        <v/>
      </c>
    </row>
    <row r="447" spans="4:14">
      <c r="D447" t="str">
        <f>IF(Sheet1!D447=TRUE,'Background Chem'!D447,"")</f>
        <v>&lt; 0.5</v>
      </c>
      <c r="E447" t="str">
        <f>IF(Sheet1!E447=TRUE,'Background Chem'!E447,"")</f>
        <v>&lt; 0.5</v>
      </c>
      <c r="F447" t="str">
        <f>IF(Sheet1!F447=TRUE,'Background Chem'!F447,"")</f>
        <v>&lt; 0.5</v>
      </c>
      <c r="G447" t="str">
        <f>IF(Sheet1!G447=TRUE,'Background Chem'!G447,"")</f>
        <v>&lt; 0.5</v>
      </c>
      <c r="H447" t="str">
        <f>IF(Sheet1!H447=TRUE,'Background Chem'!H447,"")</f>
        <v>&lt; 0.5</v>
      </c>
      <c r="I447" t="str">
        <f>IF(Sheet1!I447=TRUE,'Background Chem'!I447,"")</f>
        <v>&lt; 0.5</v>
      </c>
      <c r="J447" t="str">
        <f>IF(Sheet1!J447=TRUE,'Background Chem'!J447,"")</f>
        <v>&lt; 0.5</v>
      </c>
      <c r="K447" t="str">
        <f>IF(Sheet1!K447=TRUE,'Background Chem'!K447,"")</f>
        <v>&lt; 0.5</v>
      </c>
      <c r="L447" t="str">
        <f>IF(Sheet1!L447=TRUE,'Background Chem'!L447,"")</f>
        <v>&lt; 0.5</v>
      </c>
      <c r="M447" t="str">
        <f>IF(Sheet1!M447=TRUE,'Background Chem'!M447,"")</f>
        <v>&lt; 0.5</v>
      </c>
      <c r="N447" t="str">
        <f>IF(Sheet1!N447=TRUE,'Background Chem'!N447,"")</f>
        <v/>
      </c>
    </row>
    <row r="448" spans="4:14">
      <c r="D448" t="str">
        <f>IF(Sheet1!D448=TRUE,'Background Chem'!D448,"")</f>
        <v>&lt; 0.5</v>
      </c>
      <c r="E448" t="str">
        <f>IF(Sheet1!E448=TRUE,'Background Chem'!E448,"")</f>
        <v>&lt; 0.5</v>
      </c>
      <c r="F448" t="str">
        <f>IF(Sheet1!F448=TRUE,'Background Chem'!F448,"")</f>
        <v>&lt; 0.5</v>
      </c>
      <c r="G448" t="str">
        <f>IF(Sheet1!G448=TRUE,'Background Chem'!G448,"")</f>
        <v>&lt; 0.5</v>
      </c>
      <c r="H448" t="str">
        <f>IF(Sheet1!H448=TRUE,'Background Chem'!H448,"")</f>
        <v>&lt; 0.5</v>
      </c>
      <c r="I448" t="str">
        <f>IF(Sheet1!I448=TRUE,'Background Chem'!I448,"")</f>
        <v>&lt; 0.5</v>
      </c>
      <c r="J448" t="str">
        <f>IF(Sheet1!J448=TRUE,'Background Chem'!J448,"")</f>
        <v/>
      </c>
      <c r="K448" t="str">
        <f>IF(Sheet1!K448=TRUE,'Background Chem'!K448,"")</f>
        <v>&lt; 0.5</v>
      </c>
      <c r="L448" t="str">
        <f>IF(Sheet1!L448=TRUE,'Background Chem'!L448,"")</f>
        <v>&lt; 0.5</v>
      </c>
      <c r="M448" t="str">
        <f>IF(Sheet1!M448=TRUE,'Background Chem'!M448,"")</f>
        <v>&lt; 0.5</v>
      </c>
      <c r="N448" t="str">
        <f>IF(Sheet1!N448=TRUE,'Background Chem'!N448,"")</f>
        <v/>
      </c>
    </row>
    <row r="449" spans="4:14">
      <c r="D449" t="str">
        <f>IF(Sheet1!D449=TRUE,'Background Chem'!D449,"")</f>
        <v>&lt; 0.5</v>
      </c>
      <c r="E449" t="str">
        <f>IF(Sheet1!E449=TRUE,'Background Chem'!E449,"")</f>
        <v>&lt; 0.5</v>
      </c>
      <c r="F449" t="str">
        <f>IF(Sheet1!F449=TRUE,'Background Chem'!F449,"")</f>
        <v>&lt; 0.5</v>
      </c>
      <c r="G449" t="str">
        <f>IF(Sheet1!G449=TRUE,'Background Chem'!G449,"")</f>
        <v>&lt; 0.5</v>
      </c>
      <c r="H449" t="str">
        <f>IF(Sheet1!H449=TRUE,'Background Chem'!H449,"")</f>
        <v>&lt; 0.5</v>
      </c>
      <c r="I449" t="str">
        <f>IF(Sheet1!I449=TRUE,'Background Chem'!I449,"")</f>
        <v>&lt; 0.5</v>
      </c>
      <c r="J449" t="str">
        <f>IF(Sheet1!J449=TRUE,'Background Chem'!J449,"")</f>
        <v>&lt; 0.5</v>
      </c>
      <c r="K449" t="str">
        <f>IF(Sheet1!K449=TRUE,'Background Chem'!K449,"")</f>
        <v>&lt; 0.5</v>
      </c>
      <c r="L449" t="str">
        <f>IF(Sheet1!L449=TRUE,'Background Chem'!L449,"")</f>
        <v/>
      </c>
      <c r="M449" t="str">
        <f>IF(Sheet1!M449=TRUE,'Background Chem'!M449,"")</f>
        <v>&lt; 0.5</v>
      </c>
      <c r="N449" t="str">
        <f>IF(Sheet1!N449=TRUE,'Background Chem'!N449,"")</f>
        <v/>
      </c>
    </row>
    <row r="450" spans="4:14">
      <c r="D450" t="str">
        <f>IF(Sheet1!D450=TRUE,'Background Chem'!D450,"")</f>
        <v/>
      </c>
      <c r="E450" t="str">
        <f>IF(Sheet1!E450=TRUE,'Background Chem'!E450,"")</f>
        <v>&lt; 0.5</v>
      </c>
      <c r="F450" t="str">
        <f>IF(Sheet1!F450=TRUE,'Background Chem'!F450,"")</f>
        <v/>
      </c>
      <c r="G450" t="str">
        <f>IF(Sheet1!G450=TRUE,'Background Chem'!G450,"")</f>
        <v>&lt; 0.5</v>
      </c>
      <c r="H450" t="str">
        <f>IF(Sheet1!H450=TRUE,'Background Chem'!H450,"")</f>
        <v>&lt; 0.5</v>
      </c>
      <c r="I450" t="str">
        <f>IF(Sheet1!I450=TRUE,'Background Chem'!I450,"")</f>
        <v>&lt; 0.5</v>
      </c>
      <c r="J450" t="str">
        <f>IF(Sheet1!J450=TRUE,'Background Chem'!J450,"")</f>
        <v>&lt; 0.5</v>
      </c>
      <c r="K450" t="str">
        <f>IF(Sheet1!K450=TRUE,'Background Chem'!K450,"")</f>
        <v/>
      </c>
      <c r="L450" t="str">
        <f>IF(Sheet1!L450=TRUE,'Background Chem'!L450,"")</f>
        <v>&lt; 0.5</v>
      </c>
      <c r="M450" t="str">
        <f>IF(Sheet1!M450=TRUE,'Background Chem'!M450,"")</f>
        <v>&lt; 0.5</v>
      </c>
      <c r="N450" t="str">
        <f>IF(Sheet1!N450=TRUE,'Background Chem'!N450,"")</f>
        <v/>
      </c>
    </row>
    <row r="451" spans="4:14">
      <c r="D451" t="str">
        <f>IF(Sheet1!D451=TRUE,'Background Chem'!D451,"")</f>
        <v>&lt; 0.5</v>
      </c>
      <c r="E451" t="str">
        <f>IF(Sheet1!E451=TRUE,'Background Chem'!E451,"")</f>
        <v>&lt; 0.5</v>
      </c>
      <c r="F451" t="str">
        <f>IF(Sheet1!F451=TRUE,'Background Chem'!F451,"")</f>
        <v>&lt; 0.5</v>
      </c>
      <c r="G451" t="str">
        <f>IF(Sheet1!G451=TRUE,'Background Chem'!G451,"")</f>
        <v>&lt; 0.5</v>
      </c>
      <c r="H451" t="str">
        <f>IF(Sheet1!H451=TRUE,'Background Chem'!H451,"")</f>
        <v>&lt; 0.5</v>
      </c>
      <c r="I451" t="str">
        <f>IF(Sheet1!I451=TRUE,'Background Chem'!I451,"")</f>
        <v>&lt; 0.5</v>
      </c>
      <c r="J451" t="str">
        <f>IF(Sheet1!J451=TRUE,'Background Chem'!J451,"")</f>
        <v/>
      </c>
      <c r="K451" t="str">
        <f>IF(Sheet1!K451=TRUE,'Background Chem'!K451,"")</f>
        <v/>
      </c>
      <c r="L451" t="str">
        <f>IF(Sheet1!L451=TRUE,'Background Chem'!L451,"")</f>
        <v>&lt; 0.5</v>
      </c>
      <c r="M451" t="str">
        <f>IF(Sheet1!M451=TRUE,'Background Chem'!M451,"")</f>
        <v/>
      </c>
      <c r="N451" t="str">
        <f>IF(Sheet1!N451=TRUE,'Background Chem'!N451,"")</f>
        <v/>
      </c>
    </row>
    <row r="452" spans="4:14">
      <c r="D452" t="str">
        <f>IF(Sheet1!D452=TRUE,'Background Chem'!D452,"")</f>
        <v/>
      </c>
      <c r="E452" t="str">
        <f>IF(Sheet1!E452=TRUE,'Background Chem'!E452,"")</f>
        <v>&lt; 0.5</v>
      </c>
      <c r="F452" t="str">
        <f>IF(Sheet1!F452=TRUE,'Background Chem'!F452,"")</f>
        <v>&lt; 0.5</v>
      </c>
      <c r="G452" t="str">
        <f>IF(Sheet1!G452=TRUE,'Background Chem'!G452,"")</f>
        <v>&lt; 0.5</v>
      </c>
      <c r="H452" t="str">
        <f>IF(Sheet1!H452=TRUE,'Background Chem'!H452,"")</f>
        <v>&lt; 0.5</v>
      </c>
      <c r="I452" t="str">
        <f>IF(Sheet1!I452=TRUE,'Background Chem'!I452,"")</f>
        <v>&lt; 0.5</v>
      </c>
      <c r="J452" t="str">
        <f>IF(Sheet1!J452=TRUE,'Background Chem'!J452,"")</f>
        <v/>
      </c>
      <c r="K452" t="str">
        <f>IF(Sheet1!K452=TRUE,'Background Chem'!K452,"")</f>
        <v>&lt; 0.5</v>
      </c>
      <c r="L452" t="str">
        <f>IF(Sheet1!L452=TRUE,'Background Chem'!L452,"")</f>
        <v>&lt; 0.5</v>
      </c>
      <c r="M452" t="str">
        <f>IF(Sheet1!M452=TRUE,'Background Chem'!M452,"")</f>
        <v/>
      </c>
      <c r="N452" t="str">
        <f>IF(Sheet1!N452=TRUE,'Background Chem'!N452,"")</f>
        <v/>
      </c>
    </row>
    <row r="453" spans="4:14">
      <c r="D453" t="str">
        <f>IF(Sheet1!D453=TRUE,'Background Chem'!D453,"")</f>
        <v>&lt; 0.5</v>
      </c>
      <c r="E453" t="str">
        <f>IF(Sheet1!E453=TRUE,'Background Chem'!E453,"")</f>
        <v>&lt; 0.5</v>
      </c>
      <c r="F453" t="str">
        <f>IF(Sheet1!F453=TRUE,'Background Chem'!F453,"")</f>
        <v>&lt; 0.5</v>
      </c>
      <c r="G453" t="str">
        <f>IF(Sheet1!G453=TRUE,'Background Chem'!G453,"")</f>
        <v>&lt; 0.5</v>
      </c>
      <c r="H453" t="str">
        <f>IF(Sheet1!H453=TRUE,'Background Chem'!H453,"")</f>
        <v>&lt; 0.5</v>
      </c>
      <c r="I453" t="str">
        <f>IF(Sheet1!I453=TRUE,'Background Chem'!I453,"")</f>
        <v>&lt; 0.5</v>
      </c>
      <c r="J453" t="str">
        <f>IF(Sheet1!J453=TRUE,'Background Chem'!J453,"")</f>
        <v>&lt; 0.5</v>
      </c>
      <c r="K453" t="str">
        <f>IF(Sheet1!K453=TRUE,'Background Chem'!K453,"")</f>
        <v>&lt; 0.5</v>
      </c>
      <c r="L453" t="str">
        <f>IF(Sheet1!L453=TRUE,'Background Chem'!L453,"")</f>
        <v>&lt; 0.5</v>
      </c>
      <c r="M453" t="str">
        <f>IF(Sheet1!M453=TRUE,'Background Chem'!M453,"")</f>
        <v/>
      </c>
      <c r="N453" t="str">
        <f>IF(Sheet1!N453=TRUE,'Background Chem'!N453,"")</f>
        <v/>
      </c>
    </row>
    <row r="454" spans="4:14">
      <c r="D454" t="str">
        <f>IF(Sheet1!D454=TRUE,'Background Chem'!D454,"")</f>
        <v/>
      </c>
      <c r="E454" t="str">
        <f>IF(Sheet1!E454=TRUE,'Background Chem'!E454,"")</f>
        <v>&lt; 0.5</v>
      </c>
      <c r="F454" t="str">
        <f>IF(Sheet1!F454=TRUE,'Background Chem'!F454,"")</f>
        <v>&lt; 0.5</v>
      </c>
      <c r="G454" t="str">
        <f>IF(Sheet1!G454=TRUE,'Background Chem'!G454,"")</f>
        <v/>
      </c>
      <c r="H454" t="str">
        <f>IF(Sheet1!H454=TRUE,'Background Chem'!H454,"")</f>
        <v>&lt; 0.5</v>
      </c>
      <c r="I454" t="str">
        <f>IF(Sheet1!I454=TRUE,'Background Chem'!I454,"")</f>
        <v>&lt; 0.5</v>
      </c>
      <c r="J454" t="str">
        <f>IF(Sheet1!J454=TRUE,'Background Chem'!J454,"")</f>
        <v>&lt; 0.5</v>
      </c>
      <c r="K454" t="str">
        <f>IF(Sheet1!K454=TRUE,'Background Chem'!K454,"")</f>
        <v>&lt; 0.5</v>
      </c>
      <c r="L454" t="str">
        <f>IF(Sheet1!L454=TRUE,'Background Chem'!L454,"")</f>
        <v>&lt; 0.5</v>
      </c>
      <c r="M454" t="str">
        <f>IF(Sheet1!M454=TRUE,'Background Chem'!M454,"")</f>
        <v>&lt; 0.5</v>
      </c>
      <c r="N454" t="str">
        <f>IF(Sheet1!N454=TRUE,'Background Chem'!N454,"")</f>
        <v/>
      </c>
    </row>
    <row r="455" spans="4:14">
      <c r="D455" t="str">
        <f>IF(Sheet1!D455=TRUE,'Background Chem'!D455,"")</f>
        <v>&lt; 0.5</v>
      </c>
      <c r="E455" t="str">
        <f>IF(Sheet1!E455=TRUE,'Background Chem'!E455,"")</f>
        <v>&lt; 0.5</v>
      </c>
      <c r="F455" t="str">
        <f>IF(Sheet1!F455=TRUE,'Background Chem'!F455,"")</f>
        <v>&lt; 0.5</v>
      </c>
      <c r="G455" t="str">
        <f>IF(Sheet1!G455=TRUE,'Background Chem'!G455,"")</f>
        <v>&lt; 0.5</v>
      </c>
      <c r="H455" t="str">
        <f>IF(Sheet1!H455=TRUE,'Background Chem'!H455,"")</f>
        <v>&lt; 0.5</v>
      </c>
      <c r="I455" t="str">
        <f>IF(Sheet1!I455=TRUE,'Background Chem'!I455,"")</f>
        <v>&lt; 0.5</v>
      </c>
      <c r="J455" t="str">
        <f>IF(Sheet1!J455=TRUE,'Background Chem'!J455,"")</f>
        <v>&lt; 0.5</v>
      </c>
      <c r="K455" t="str">
        <f>IF(Sheet1!K455=TRUE,'Background Chem'!K455,"")</f>
        <v/>
      </c>
      <c r="L455" t="str">
        <f>IF(Sheet1!L455=TRUE,'Background Chem'!L455,"")</f>
        <v/>
      </c>
      <c r="M455" t="str">
        <f>IF(Sheet1!M455=TRUE,'Background Chem'!M455,"")</f>
        <v>&lt; 0.5</v>
      </c>
      <c r="N455" t="str">
        <f>IF(Sheet1!N455=TRUE,'Background Chem'!N455,"")</f>
        <v/>
      </c>
    </row>
    <row r="456" spans="4:14">
      <c r="D456" t="str">
        <f>IF(Sheet1!D456=TRUE,'Background Chem'!D456,"")</f>
        <v/>
      </c>
      <c r="E456" t="str">
        <f>IF(Sheet1!E456=TRUE,'Background Chem'!E456,"")</f>
        <v>&lt; 0.5</v>
      </c>
      <c r="F456" t="str">
        <f>IF(Sheet1!F456=TRUE,'Background Chem'!F456,"")</f>
        <v>&lt; 0.5</v>
      </c>
      <c r="G456" t="str">
        <f>IF(Sheet1!G456=TRUE,'Background Chem'!G456,"")</f>
        <v>&lt; 0.5</v>
      </c>
      <c r="H456" t="str">
        <f>IF(Sheet1!H456=TRUE,'Background Chem'!H456,"")</f>
        <v>&lt; 0.5</v>
      </c>
      <c r="I456" t="str">
        <f>IF(Sheet1!I456=TRUE,'Background Chem'!I456,"")</f>
        <v>&lt; 0.5</v>
      </c>
      <c r="J456" t="str">
        <f>IF(Sheet1!J456=TRUE,'Background Chem'!J456,"")</f>
        <v/>
      </c>
      <c r="K456" t="str">
        <f>IF(Sheet1!K456=TRUE,'Background Chem'!K456,"")</f>
        <v/>
      </c>
      <c r="L456" t="str">
        <f>IF(Sheet1!L456=TRUE,'Background Chem'!L456,"")</f>
        <v>&lt; 0.5</v>
      </c>
      <c r="M456" t="str">
        <f>IF(Sheet1!M456=TRUE,'Background Chem'!M456,"")</f>
        <v/>
      </c>
      <c r="N456" t="str">
        <f>IF(Sheet1!N456=TRUE,'Background Chem'!N456,"")</f>
        <v/>
      </c>
    </row>
    <row r="457" spans="4:14">
      <c r="D457" t="str">
        <f>IF(Sheet1!D457=TRUE,'Background Chem'!D457,"")</f>
        <v/>
      </c>
      <c r="E457" t="str">
        <f>IF(Sheet1!E457=TRUE,'Background Chem'!E457,"")</f>
        <v/>
      </c>
      <c r="F457" t="str">
        <f>IF(Sheet1!F457=TRUE,'Background Chem'!F457,"")</f>
        <v/>
      </c>
      <c r="G457" t="str">
        <f>IF(Sheet1!G457=TRUE,'Background Chem'!G457,"")</f>
        <v>&lt; 0.5</v>
      </c>
      <c r="H457" t="str">
        <f>IF(Sheet1!H457=TRUE,'Background Chem'!H457,"")</f>
        <v>&lt; 0.5</v>
      </c>
      <c r="I457" t="str">
        <f>IF(Sheet1!I457=TRUE,'Background Chem'!I457,"")</f>
        <v/>
      </c>
      <c r="J457" t="str">
        <f>IF(Sheet1!J457=TRUE,'Background Chem'!J457,"")</f>
        <v/>
      </c>
      <c r="K457" t="str">
        <f>IF(Sheet1!K457=TRUE,'Background Chem'!K457,"")</f>
        <v/>
      </c>
      <c r="L457" t="str">
        <f>IF(Sheet1!L457=TRUE,'Background Chem'!L457,"")</f>
        <v/>
      </c>
      <c r="M457" t="str">
        <f>IF(Sheet1!M457=TRUE,'Background Chem'!M457,"")</f>
        <v/>
      </c>
      <c r="N457" t="str">
        <f>IF(Sheet1!N457=TRUE,'Background Chem'!N457,"")</f>
        <v/>
      </c>
    </row>
    <row r="458" spans="4:14">
      <c r="D458" t="str">
        <f>IF(Sheet1!D458=TRUE,'Background Chem'!D458,"")</f>
        <v/>
      </c>
      <c r="E458" t="str">
        <f>IF(Sheet1!E458=TRUE,'Background Chem'!E458,"")</f>
        <v>&lt; 0.5</v>
      </c>
      <c r="F458" t="str">
        <f>IF(Sheet1!F458=TRUE,'Background Chem'!F458,"")</f>
        <v/>
      </c>
      <c r="G458" t="str">
        <f>IF(Sheet1!G458=TRUE,'Background Chem'!G458,"")</f>
        <v/>
      </c>
      <c r="H458" t="str">
        <f>IF(Sheet1!H458=TRUE,'Background Chem'!H458,"")</f>
        <v/>
      </c>
      <c r="I458" t="str">
        <f>IF(Sheet1!I458=TRUE,'Background Chem'!I458,"")</f>
        <v/>
      </c>
      <c r="J458" t="str">
        <f>IF(Sheet1!J458=TRUE,'Background Chem'!J458,"")</f>
        <v/>
      </c>
      <c r="K458" t="str">
        <f>IF(Sheet1!K458=TRUE,'Background Chem'!K458,"")</f>
        <v/>
      </c>
      <c r="L458" t="str">
        <f>IF(Sheet1!L458=TRUE,'Background Chem'!L458,"")</f>
        <v/>
      </c>
      <c r="M458" t="str">
        <f>IF(Sheet1!M458=TRUE,'Background Chem'!M458,"")</f>
        <v/>
      </c>
      <c r="N458" t="str">
        <f>IF(Sheet1!N458=TRUE,'Background Chem'!N458,"")</f>
        <v/>
      </c>
    </row>
    <row r="459" spans="4:14">
      <c r="D459" t="str">
        <f>IF(Sheet1!D459=TRUE,'Background Chem'!D459,"")</f>
        <v>&lt; 0.5</v>
      </c>
      <c r="E459" t="str">
        <f>IF(Sheet1!E459=TRUE,'Background Chem'!E459,"")</f>
        <v>&lt; 0.5</v>
      </c>
      <c r="F459" t="str">
        <f>IF(Sheet1!F459=TRUE,'Background Chem'!F459,"")</f>
        <v>&lt; 0.5</v>
      </c>
      <c r="G459" t="str">
        <f>IF(Sheet1!G459=TRUE,'Background Chem'!G459,"")</f>
        <v>&lt; 0.5</v>
      </c>
      <c r="H459" t="str">
        <f>IF(Sheet1!H459=TRUE,'Background Chem'!H459,"")</f>
        <v/>
      </c>
      <c r="I459" t="str">
        <f>IF(Sheet1!I459=TRUE,'Background Chem'!I459,"")</f>
        <v>&lt; 0.5</v>
      </c>
      <c r="J459" t="str">
        <f>IF(Sheet1!J459=TRUE,'Background Chem'!J459,"")</f>
        <v/>
      </c>
      <c r="K459" t="str">
        <f>IF(Sheet1!K459=TRUE,'Background Chem'!K459,"")</f>
        <v/>
      </c>
      <c r="L459" t="str">
        <f>IF(Sheet1!L459=TRUE,'Background Chem'!L459,"")</f>
        <v>&lt; 0.5</v>
      </c>
      <c r="M459" t="str">
        <f>IF(Sheet1!M459=TRUE,'Background Chem'!M459,"")</f>
        <v/>
      </c>
      <c r="N459" t="str">
        <f>IF(Sheet1!N459=TRUE,'Background Chem'!N459,"")</f>
        <v/>
      </c>
    </row>
    <row r="460" spans="4:14">
      <c r="D460" t="str">
        <f>IF(Sheet1!D460=TRUE,'Background Chem'!D460,"")</f>
        <v>&lt; 0.5</v>
      </c>
      <c r="E460" t="str">
        <f>IF(Sheet1!E460=TRUE,'Background Chem'!E460,"")</f>
        <v>&lt; 0.5</v>
      </c>
      <c r="F460" t="str">
        <f>IF(Sheet1!F460=TRUE,'Background Chem'!F460,"")</f>
        <v>&lt; 0.5</v>
      </c>
      <c r="G460" t="str">
        <f>IF(Sheet1!G460=TRUE,'Background Chem'!G460,"")</f>
        <v>&lt; 0.5</v>
      </c>
      <c r="H460" t="str">
        <f>IF(Sheet1!H460=TRUE,'Background Chem'!H460,"")</f>
        <v>&lt; 0.5</v>
      </c>
      <c r="I460" t="str">
        <f>IF(Sheet1!I460=TRUE,'Background Chem'!I460,"")</f>
        <v/>
      </c>
      <c r="J460" t="str">
        <f>IF(Sheet1!J460=TRUE,'Background Chem'!J460,"")</f>
        <v>&lt; 0.5</v>
      </c>
      <c r="K460" t="str">
        <f>IF(Sheet1!K460=TRUE,'Background Chem'!K460,"")</f>
        <v/>
      </c>
      <c r="L460" t="str">
        <f>IF(Sheet1!L460=TRUE,'Background Chem'!L460,"")</f>
        <v/>
      </c>
      <c r="M460" t="str">
        <f>IF(Sheet1!M460=TRUE,'Background Chem'!M460,"")</f>
        <v>&lt; 0.5</v>
      </c>
      <c r="N460" t="str">
        <f>IF(Sheet1!N460=TRUE,'Background Chem'!N460,"")</f>
        <v/>
      </c>
    </row>
    <row r="461" spans="4:14">
      <c r="D461" t="str">
        <f>IF(Sheet1!D461=TRUE,'Background Chem'!D461,"")</f>
        <v>&lt; 0.5</v>
      </c>
      <c r="E461" t="str">
        <f>IF(Sheet1!E461=TRUE,'Background Chem'!E461,"")</f>
        <v/>
      </c>
      <c r="F461" t="str">
        <f>IF(Sheet1!F461=TRUE,'Background Chem'!F461,"")</f>
        <v/>
      </c>
      <c r="G461" t="str">
        <f>IF(Sheet1!G461=TRUE,'Background Chem'!G461,"")</f>
        <v>&lt; 0.5</v>
      </c>
      <c r="H461" t="str">
        <f>IF(Sheet1!H461=TRUE,'Background Chem'!H461,"")</f>
        <v/>
      </c>
      <c r="I461" t="str">
        <f>IF(Sheet1!I461=TRUE,'Background Chem'!I461,"")</f>
        <v>&lt; 0.5</v>
      </c>
      <c r="J461" t="str">
        <f>IF(Sheet1!J461=TRUE,'Background Chem'!J461,"")</f>
        <v/>
      </c>
      <c r="K461" t="str">
        <f>IF(Sheet1!K461=TRUE,'Background Chem'!K461,"")</f>
        <v>&lt; 0.5</v>
      </c>
      <c r="L461" t="str">
        <f>IF(Sheet1!L461=TRUE,'Background Chem'!L461,"")</f>
        <v>&lt; 0.5</v>
      </c>
      <c r="M461" t="str">
        <f>IF(Sheet1!M461=TRUE,'Background Chem'!M461,"")</f>
        <v>&lt; 0.5</v>
      </c>
      <c r="N461" t="str">
        <f>IF(Sheet1!N461=TRUE,'Background Chem'!N461,"")</f>
        <v/>
      </c>
    </row>
    <row r="462" spans="4:14">
      <c r="D462" t="str">
        <f>IF(Sheet1!D462=TRUE,'Background Chem'!D462,"")</f>
        <v>&lt; 0.5</v>
      </c>
      <c r="E462" t="str">
        <f>IF(Sheet1!E462=TRUE,'Background Chem'!E462,"")</f>
        <v>&lt; 0.5</v>
      </c>
      <c r="F462" t="str">
        <f>IF(Sheet1!F462=TRUE,'Background Chem'!F462,"")</f>
        <v>&lt; 0.5</v>
      </c>
      <c r="G462" t="str">
        <f>IF(Sheet1!G462=TRUE,'Background Chem'!G462,"")</f>
        <v>&lt; 0.5</v>
      </c>
      <c r="H462" t="str">
        <f>IF(Sheet1!H462=TRUE,'Background Chem'!H462,"")</f>
        <v>&lt; 0.5</v>
      </c>
      <c r="I462" t="str">
        <f>IF(Sheet1!I462=TRUE,'Background Chem'!I462,"")</f>
        <v/>
      </c>
      <c r="J462" t="str">
        <f>IF(Sheet1!J462=TRUE,'Background Chem'!J462,"")</f>
        <v/>
      </c>
      <c r="K462" t="str">
        <f>IF(Sheet1!K462=TRUE,'Background Chem'!K462,"")</f>
        <v/>
      </c>
      <c r="L462" t="str">
        <f>IF(Sheet1!L462=TRUE,'Background Chem'!L462,"")</f>
        <v/>
      </c>
      <c r="M462" t="str">
        <f>IF(Sheet1!M462=TRUE,'Background Chem'!M462,"")</f>
        <v/>
      </c>
      <c r="N462" t="str">
        <f>IF(Sheet1!N462=TRUE,'Background Chem'!N462,"")</f>
        <v/>
      </c>
    </row>
    <row r="463" spans="4:14">
      <c r="D463" t="str">
        <f>IF(Sheet1!D463=TRUE,'Background Chem'!D463,"")</f>
        <v>&lt; 1</v>
      </c>
      <c r="E463" t="str">
        <f>IF(Sheet1!E463=TRUE,'Background Chem'!E463,"")</f>
        <v>&lt; 1</v>
      </c>
      <c r="F463" t="str">
        <f>IF(Sheet1!F463=TRUE,'Background Chem'!F463,"")</f>
        <v/>
      </c>
      <c r="G463" t="str">
        <f>IF(Sheet1!G463=TRUE,'Background Chem'!G463,"")</f>
        <v>&lt; 1</v>
      </c>
      <c r="H463" t="str">
        <f>IF(Sheet1!H463=TRUE,'Background Chem'!H463,"")</f>
        <v>&lt; 1</v>
      </c>
      <c r="I463" t="str">
        <f>IF(Sheet1!I463=TRUE,'Background Chem'!I463,"")</f>
        <v>&lt; 1</v>
      </c>
      <c r="J463" t="str">
        <f>IF(Sheet1!J463=TRUE,'Background Chem'!J463,"")</f>
        <v>&lt; 1</v>
      </c>
      <c r="K463" t="str">
        <f>IF(Sheet1!K463=TRUE,'Background Chem'!K463,"")</f>
        <v>&lt; 1</v>
      </c>
      <c r="L463" t="str">
        <f>IF(Sheet1!L463=TRUE,'Background Chem'!L463,"")</f>
        <v>&lt; 1</v>
      </c>
      <c r="M463" t="str">
        <f>IF(Sheet1!M463=TRUE,'Background Chem'!M463,"")</f>
        <v>&lt; 1</v>
      </c>
      <c r="N463" t="str">
        <f>IF(Sheet1!N463=TRUE,'Background Chem'!N463,"")</f>
        <v/>
      </c>
    </row>
    <row r="464" spans="4:14">
      <c r="D464" t="str">
        <f>IF(Sheet1!D464=TRUE,'Background Chem'!D464,"")</f>
        <v/>
      </c>
      <c r="E464" t="str">
        <f>IF(Sheet1!E464=TRUE,'Background Chem'!E464,"")</f>
        <v/>
      </c>
      <c r="F464" t="str">
        <f>IF(Sheet1!F464=TRUE,'Background Chem'!F464,"")</f>
        <v/>
      </c>
      <c r="G464" t="str">
        <f>IF(Sheet1!G464=TRUE,'Background Chem'!G464,"")</f>
        <v>&lt; 1</v>
      </c>
      <c r="H464" t="str">
        <f>IF(Sheet1!H464=TRUE,'Background Chem'!H464,"")</f>
        <v>&lt; 1</v>
      </c>
      <c r="I464" t="str">
        <f>IF(Sheet1!I464=TRUE,'Background Chem'!I464,"")</f>
        <v>&lt; 1</v>
      </c>
      <c r="J464" t="str">
        <f>IF(Sheet1!J464=TRUE,'Background Chem'!J464,"")</f>
        <v>&lt; 1</v>
      </c>
      <c r="K464" t="str">
        <f>IF(Sheet1!K464=TRUE,'Background Chem'!K464,"")</f>
        <v>&lt; 1</v>
      </c>
      <c r="L464" t="str">
        <f>IF(Sheet1!L464=TRUE,'Background Chem'!L464,"")</f>
        <v/>
      </c>
      <c r="M464" t="str">
        <f>IF(Sheet1!M464=TRUE,'Background Chem'!M464,"")</f>
        <v>&lt; 1</v>
      </c>
      <c r="N464" t="str">
        <f>IF(Sheet1!N464=TRUE,'Background Chem'!N464,"")</f>
        <v/>
      </c>
    </row>
    <row r="465" spans="4:14">
      <c r="D465" t="str">
        <f>IF(Sheet1!D465=TRUE,'Background Chem'!D465,"")</f>
        <v>&lt; 1</v>
      </c>
      <c r="E465" t="str">
        <f>IF(Sheet1!E465=TRUE,'Background Chem'!E465,"")</f>
        <v>&lt; 1</v>
      </c>
      <c r="F465" t="str">
        <f>IF(Sheet1!F465=TRUE,'Background Chem'!F465,"")</f>
        <v/>
      </c>
      <c r="G465" t="str">
        <f>IF(Sheet1!G465=TRUE,'Background Chem'!G465,"")</f>
        <v/>
      </c>
      <c r="H465" t="str">
        <f>IF(Sheet1!H465=TRUE,'Background Chem'!H465,"")</f>
        <v>&lt; 1</v>
      </c>
      <c r="I465" t="str">
        <f>IF(Sheet1!I465=TRUE,'Background Chem'!I465,"")</f>
        <v>&lt; 1</v>
      </c>
      <c r="J465" t="str">
        <f>IF(Sheet1!J465=TRUE,'Background Chem'!J465,"")</f>
        <v>&lt; 1</v>
      </c>
      <c r="K465" t="str">
        <f>IF(Sheet1!K465=TRUE,'Background Chem'!K465,"")</f>
        <v>&lt; 1</v>
      </c>
      <c r="L465" t="str">
        <f>IF(Sheet1!L465=TRUE,'Background Chem'!L465,"")</f>
        <v>&lt; 1</v>
      </c>
      <c r="M465" t="str">
        <f>IF(Sheet1!M465=TRUE,'Background Chem'!M465,"")</f>
        <v/>
      </c>
      <c r="N465" t="str">
        <f>IF(Sheet1!N465=TRUE,'Background Chem'!N465,"")</f>
        <v/>
      </c>
    </row>
    <row r="466" spans="4:14">
      <c r="D466" t="str">
        <f>IF(Sheet1!D466=TRUE,'Background Chem'!D466,"")</f>
        <v>&lt; 1</v>
      </c>
      <c r="E466" t="str">
        <f>IF(Sheet1!E466=TRUE,'Background Chem'!E466,"")</f>
        <v>&lt; 1</v>
      </c>
      <c r="F466" t="str">
        <f>IF(Sheet1!F466=TRUE,'Background Chem'!F466,"")</f>
        <v>&lt; 1</v>
      </c>
      <c r="G466" t="str">
        <f>IF(Sheet1!G466=TRUE,'Background Chem'!G466,"")</f>
        <v/>
      </c>
      <c r="H466" t="str">
        <f>IF(Sheet1!H466=TRUE,'Background Chem'!H466,"")</f>
        <v>&lt; 1</v>
      </c>
      <c r="I466" t="str">
        <f>IF(Sheet1!I466=TRUE,'Background Chem'!I466,"")</f>
        <v>&lt; 1</v>
      </c>
      <c r="J466" t="str">
        <f>IF(Sheet1!J466=TRUE,'Background Chem'!J466,"")</f>
        <v>&lt; 1</v>
      </c>
      <c r="K466" t="str">
        <f>IF(Sheet1!K466=TRUE,'Background Chem'!K466,"")</f>
        <v>&lt; 1</v>
      </c>
      <c r="L466" t="str">
        <f>IF(Sheet1!L466=TRUE,'Background Chem'!L466,"")</f>
        <v>&lt; 1</v>
      </c>
      <c r="M466" t="str">
        <f>IF(Sheet1!M466=TRUE,'Background Chem'!M466,"")</f>
        <v>&lt; 1</v>
      </c>
      <c r="N466" t="str">
        <f>IF(Sheet1!N466=TRUE,'Background Chem'!N466,"")</f>
        <v/>
      </c>
    </row>
    <row r="467" spans="4:14">
      <c r="D467" t="str">
        <f>IF(Sheet1!D467=TRUE,'Background Chem'!D467,"")</f>
        <v>&lt; 1</v>
      </c>
      <c r="E467" t="str">
        <f>IF(Sheet1!E467=TRUE,'Background Chem'!E467,"")</f>
        <v/>
      </c>
      <c r="F467" t="str">
        <f>IF(Sheet1!F467=TRUE,'Background Chem'!F467,"")</f>
        <v>&lt; 1</v>
      </c>
      <c r="G467" t="str">
        <f>IF(Sheet1!G467=TRUE,'Background Chem'!G467,"")</f>
        <v>&lt; 1</v>
      </c>
      <c r="H467" t="str">
        <f>IF(Sheet1!H467=TRUE,'Background Chem'!H467,"")</f>
        <v>&lt; 1</v>
      </c>
      <c r="I467" t="str">
        <f>IF(Sheet1!I467=TRUE,'Background Chem'!I467,"")</f>
        <v>&lt; 1</v>
      </c>
      <c r="J467" t="str">
        <f>IF(Sheet1!J467=TRUE,'Background Chem'!J467,"")</f>
        <v>&lt; 1</v>
      </c>
      <c r="K467" t="str">
        <f>IF(Sheet1!K467=TRUE,'Background Chem'!K467,"")</f>
        <v>&lt; 1</v>
      </c>
      <c r="L467" t="str">
        <f>IF(Sheet1!L467=TRUE,'Background Chem'!L467,"")</f>
        <v>&lt; 1</v>
      </c>
      <c r="M467" t="str">
        <f>IF(Sheet1!M467=TRUE,'Background Chem'!M467,"")</f>
        <v>&lt; 1</v>
      </c>
      <c r="N467" t="str">
        <f>IF(Sheet1!N467=TRUE,'Background Chem'!N467,"")</f>
        <v/>
      </c>
    </row>
    <row r="468" spans="4:14">
      <c r="D468" t="str">
        <f>IF(Sheet1!D468=TRUE,'Background Chem'!D468,"")</f>
        <v>&lt; 1</v>
      </c>
      <c r="E468" t="str">
        <f>IF(Sheet1!E468=TRUE,'Background Chem'!E468,"")</f>
        <v>&lt; 1</v>
      </c>
      <c r="F468" t="str">
        <f>IF(Sheet1!F468=TRUE,'Background Chem'!F468,"")</f>
        <v>&lt; 1</v>
      </c>
      <c r="G468" t="str">
        <f>IF(Sheet1!G468=TRUE,'Background Chem'!G468,"")</f>
        <v>&lt; 1</v>
      </c>
      <c r="H468" t="str">
        <f>IF(Sheet1!H468=TRUE,'Background Chem'!H468,"")</f>
        <v>&lt; 1</v>
      </c>
      <c r="I468" t="str">
        <f>IF(Sheet1!I468=TRUE,'Background Chem'!I468,"")</f>
        <v>&lt; 1</v>
      </c>
      <c r="J468" t="str">
        <f>IF(Sheet1!J468=TRUE,'Background Chem'!J468,"")</f>
        <v>&lt; 1</v>
      </c>
      <c r="K468" t="str">
        <f>IF(Sheet1!K468=TRUE,'Background Chem'!K468,"")</f>
        <v>&lt; 1</v>
      </c>
      <c r="L468" t="str">
        <f>IF(Sheet1!L468=TRUE,'Background Chem'!L468,"")</f>
        <v>&lt; 1</v>
      </c>
      <c r="M468" t="str">
        <f>IF(Sheet1!M468=TRUE,'Background Chem'!M468,"")</f>
        <v>&lt; 1</v>
      </c>
      <c r="N468" t="str">
        <f>IF(Sheet1!N468=TRUE,'Background Chem'!N468,"")</f>
        <v/>
      </c>
    </row>
    <row r="469" spans="4:14">
      <c r="D469" t="str">
        <f>IF(Sheet1!D469=TRUE,'Background Chem'!D469,"")</f>
        <v>&lt; 1</v>
      </c>
      <c r="E469" t="str">
        <f>IF(Sheet1!E469=TRUE,'Background Chem'!E469,"")</f>
        <v>&lt; 1</v>
      </c>
      <c r="F469" t="str">
        <f>IF(Sheet1!F469=TRUE,'Background Chem'!F469,"")</f>
        <v>&lt; 1</v>
      </c>
      <c r="G469" t="str">
        <f>IF(Sheet1!G469=TRUE,'Background Chem'!G469,"")</f>
        <v>&lt; 1</v>
      </c>
      <c r="H469" t="str">
        <f>IF(Sheet1!H469=TRUE,'Background Chem'!H469,"")</f>
        <v>&lt; 1</v>
      </c>
      <c r="I469" t="str">
        <f>IF(Sheet1!I469=TRUE,'Background Chem'!I469,"")</f>
        <v>&lt; 1</v>
      </c>
      <c r="J469" t="str">
        <f>IF(Sheet1!J469=TRUE,'Background Chem'!J469,"")</f>
        <v/>
      </c>
      <c r="K469" t="str">
        <f>IF(Sheet1!K469=TRUE,'Background Chem'!K469,"")</f>
        <v>&lt; 1</v>
      </c>
      <c r="L469" t="str">
        <f>IF(Sheet1!L469=TRUE,'Background Chem'!L469,"")</f>
        <v>&lt; 1</v>
      </c>
      <c r="M469" t="str">
        <f>IF(Sheet1!M469=TRUE,'Background Chem'!M469,"")</f>
        <v>&lt; 1</v>
      </c>
      <c r="N469" t="str">
        <f>IF(Sheet1!N469=TRUE,'Background Chem'!N469,"")</f>
        <v/>
      </c>
    </row>
    <row r="470" spans="4:14">
      <c r="D470" t="str">
        <f>IF(Sheet1!D470=TRUE,'Background Chem'!D470,"")</f>
        <v>&lt; 1</v>
      </c>
      <c r="E470" t="str">
        <f>IF(Sheet1!E470=TRUE,'Background Chem'!E470,"")</f>
        <v>&lt; 1</v>
      </c>
      <c r="F470" t="str">
        <f>IF(Sheet1!F470=TRUE,'Background Chem'!F470,"")</f>
        <v>&lt; 1</v>
      </c>
      <c r="G470" t="str">
        <f>IF(Sheet1!G470=TRUE,'Background Chem'!G470,"")</f>
        <v>&lt; 1</v>
      </c>
      <c r="H470" t="str">
        <f>IF(Sheet1!H470=TRUE,'Background Chem'!H470,"")</f>
        <v>&lt; 1</v>
      </c>
      <c r="I470" t="str">
        <f>IF(Sheet1!I470=TRUE,'Background Chem'!I470,"")</f>
        <v>&lt; 1</v>
      </c>
      <c r="J470" t="str">
        <f>IF(Sheet1!J470=TRUE,'Background Chem'!J470,"")</f>
        <v/>
      </c>
      <c r="K470" t="str">
        <f>IF(Sheet1!K470=TRUE,'Background Chem'!K470,"")</f>
        <v/>
      </c>
      <c r="L470" t="str">
        <f>IF(Sheet1!L470=TRUE,'Background Chem'!L470,"")</f>
        <v/>
      </c>
      <c r="M470" t="str">
        <f>IF(Sheet1!M470=TRUE,'Background Chem'!M470,"")</f>
        <v>&lt; 1</v>
      </c>
      <c r="N470" t="str">
        <f>IF(Sheet1!N470=TRUE,'Background Chem'!N470,"")</f>
        <v/>
      </c>
    </row>
    <row r="471" spans="4:14">
      <c r="D471" t="str">
        <f>IF(Sheet1!D471=TRUE,'Background Chem'!D471,"")</f>
        <v/>
      </c>
      <c r="E471" t="str">
        <f>IF(Sheet1!E471=TRUE,'Background Chem'!E471,"")</f>
        <v>&lt; 5</v>
      </c>
      <c r="F471" t="str">
        <f>IF(Sheet1!F471=TRUE,'Background Chem'!F471,"")</f>
        <v>&lt; 5</v>
      </c>
      <c r="G471" t="str">
        <f>IF(Sheet1!G471=TRUE,'Background Chem'!G471,"")</f>
        <v>&lt; 5</v>
      </c>
      <c r="H471" t="str">
        <f>IF(Sheet1!H471=TRUE,'Background Chem'!H471,"")</f>
        <v>&lt; 5</v>
      </c>
      <c r="I471" t="str">
        <f>IF(Sheet1!I471=TRUE,'Background Chem'!I471,"")</f>
        <v>&lt; 5</v>
      </c>
      <c r="J471" t="str">
        <f>IF(Sheet1!J471=TRUE,'Background Chem'!J471,"")</f>
        <v>&lt; 5</v>
      </c>
      <c r="K471" t="str">
        <f>IF(Sheet1!K471=TRUE,'Background Chem'!K471,"")</f>
        <v>&lt; 1</v>
      </c>
      <c r="L471" t="str">
        <f>IF(Sheet1!L471=TRUE,'Background Chem'!L471,"")</f>
        <v>&lt; 1</v>
      </c>
      <c r="M471" t="str">
        <f>IF(Sheet1!M471=TRUE,'Background Chem'!M471,"")</f>
        <v/>
      </c>
      <c r="N471" t="str">
        <f>IF(Sheet1!N471=TRUE,'Background Chem'!N471,"")</f>
        <v/>
      </c>
    </row>
    <row r="472" spans="4:14">
      <c r="D472" t="str">
        <f>IF(Sheet1!D472=TRUE,'Background Chem'!D472,"")</f>
        <v>&lt; 5</v>
      </c>
      <c r="E472" t="str">
        <f>IF(Sheet1!E472=TRUE,'Background Chem'!E472,"")</f>
        <v>&lt; 5</v>
      </c>
      <c r="F472" t="str">
        <f>IF(Sheet1!F472=TRUE,'Background Chem'!F472,"")</f>
        <v>&lt; 5</v>
      </c>
      <c r="G472" t="str">
        <f>IF(Sheet1!G472=TRUE,'Background Chem'!G472,"")</f>
        <v>&lt; 5</v>
      </c>
      <c r="H472" t="str">
        <f>IF(Sheet1!H472=TRUE,'Background Chem'!H472,"")</f>
        <v>&lt; 5</v>
      </c>
      <c r="I472" t="str">
        <f>IF(Sheet1!I472=TRUE,'Background Chem'!I472,"")</f>
        <v>&lt; 5</v>
      </c>
      <c r="J472" t="str">
        <f>IF(Sheet1!J472=TRUE,'Background Chem'!J472,"")</f>
        <v>&lt; 5</v>
      </c>
      <c r="K472" t="str">
        <f>IF(Sheet1!K472=TRUE,'Background Chem'!K472,"")</f>
        <v>&lt; 5</v>
      </c>
      <c r="L472" t="str">
        <f>IF(Sheet1!L472=TRUE,'Background Chem'!L472,"")</f>
        <v>&lt; 5</v>
      </c>
      <c r="M472" t="str">
        <f>IF(Sheet1!M472=TRUE,'Background Chem'!M472,"")</f>
        <v/>
      </c>
      <c r="N472" t="str">
        <f>IF(Sheet1!N472=TRUE,'Background Chem'!N472,"")</f>
        <v/>
      </c>
    </row>
    <row r="473" spans="4:14">
      <c r="D473" t="str">
        <f>IF(Sheet1!D473=TRUE,'Background Chem'!D473,"")</f>
        <v>&lt; 5</v>
      </c>
      <c r="E473" t="str">
        <f>IF(Sheet1!E473=TRUE,'Background Chem'!E473,"")</f>
        <v>&lt; 5</v>
      </c>
      <c r="F473" t="str">
        <f>IF(Sheet1!F473=TRUE,'Background Chem'!F473,"")</f>
        <v>&lt; 5</v>
      </c>
      <c r="G473" t="str">
        <f>IF(Sheet1!G473=TRUE,'Background Chem'!G473,"")</f>
        <v>&lt; 5</v>
      </c>
      <c r="H473" t="str">
        <f>IF(Sheet1!H473=TRUE,'Background Chem'!H473,"")</f>
        <v>&lt; 5</v>
      </c>
      <c r="I473" t="str">
        <f>IF(Sheet1!I473=TRUE,'Background Chem'!I473,"")</f>
        <v/>
      </c>
      <c r="J473" t="str">
        <f>IF(Sheet1!J473=TRUE,'Background Chem'!J473,"")</f>
        <v>&lt; 5</v>
      </c>
      <c r="K473" t="str">
        <f>IF(Sheet1!K473=TRUE,'Background Chem'!K473,"")</f>
        <v>&lt; 5</v>
      </c>
      <c r="L473" t="str">
        <f>IF(Sheet1!L473=TRUE,'Background Chem'!L473,"")</f>
        <v>&lt; 5</v>
      </c>
      <c r="M473" t="str">
        <f>IF(Sheet1!M473=TRUE,'Background Chem'!M473,"")</f>
        <v/>
      </c>
      <c r="N473" t="str">
        <f>IF(Sheet1!N473=TRUE,'Background Chem'!N473,"")</f>
        <v/>
      </c>
    </row>
    <row r="474" spans="4:14">
      <c r="D474" t="str">
        <f>IF(Sheet1!D474=TRUE,'Background Chem'!D474,"")</f>
        <v>&lt; 5</v>
      </c>
      <c r="E474" t="str">
        <f>IF(Sheet1!E474=TRUE,'Background Chem'!E474,"")</f>
        <v>&lt; 5</v>
      </c>
      <c r="F474" t="str">
        <f>IF(Sheet1!F474=TRUE,'Background Chem'!F474,"")</f>
        <v>&lt; 5</v>
      </c>
      <c r="G474" t="str">
        <f>IF(Sheet1!G474=TRUE,'Background Chem'!G474,"")</f>
        <v>&lt; 5</v>
      </c>
      <c r="H474" t="str">
        <f>IF(Sheet1!H474=TRUE,'Background Chem'!H474,"")</f>
        <v>&lt; 5</v>
      </c>
      <c r="I474" t="str">
        <f>IF(Sheet1!I474=TRUE,'Background Chem'!I474,"")</f>
        <v>&lt; 5</v>
      </c>
      <c r="J474" t="str">
        <f>IF(Sheet1!J474=TRUE,'Background Chem'!J474,"")</f>
        <v>&lt; 5</v>
      </c>
      <c r="K474" t="str">
        <f>IF(Sheet1!K474=TRUE,'Background Chem'!K474,"")</f>
        <v>&lt; 5</v>
      </c>
      <c r="L474" t="str">
        <f>IF(Sheet1!L474=TRUE,'Background Chem'!L474,"")</f>
        <v>&lt; 5</v>
      </c>
      <c r="M474" t="str">
        <f>IF(Sheet1!M474=TRUE,'Background Chem'!M474,"")</f>
        <v/>
      </c>
      <c r="N474" t="str">
        <f>IF(Sheet1!N474=TRUE,'Background Chem'!N474,"")</f>
        <v/>
      </c>
    </row>
    <row r="475" spans="4:14">
      <c r="D475" t="str">
        <f>IF(Sheet1!D475=TRUE,'Background Chem'!D475,"")</f>
        <v>&lt; 5</v>
      </c>
      <c r="E475" t="str">
        <f>IF(Sheet1!E475=TRUE,'Background Chem'!E475,"")</f>
        <v>&lt; 5</v>
      </c>
      <c r="F475" t="str">
        <f>IF(Sheet1!F475=TRUE,'Background Chem'!F475,"")</f>
        <v>&lt; 5</v>
      </c>
      <c r="G475" t="str">
        <f>IF(Sheet1!G475=TRUE,'Background Chem'!G475,"")</f>
        <v/>
      </c>
      <c r="H475" t="str">
        <f>IF(Sheet1!H475=TRUE,'Background Chem'!H475,"")</f>
        <v>&lt; 5</v>
      </c>
      <c r="I475" t="str">
        <f>IF(Sheet1!I475=TRUE,'Background Chem'!I475,"")</f>
        <v>&lt; 5</v>
      </c>
      <c r="J475" t="str">
        <f>IF(Sheet1!J475=TRUE,'Background Chem'!J475,"")</f>
        <v>&lt; 5</v>
      </c>
      <c r="K475" t="str">
        <f>IF(Sheet1!K475=TRUE,'Background Chem'!K475,"")</f>
        <v>&lt; 5</v>
      </c>
      <c r="L475" t="str">
        <f>IF(Sheet1!L475=TRUE,'Background Chem'!L475,"")</f>
        <v>&lt; 5</v>
      </c>
      <c r="M475" t="str">
        <f>IF(Sheet1!M475=TRUE,'Background Chem'!M475,"")</f>
        <v>&lt; 5</v>
      </c>
      <c r="N475" t="str">
        <f>IF(Sheet1!N475=TRUE,'Background Chem'!N475,"")</f>
        <v/>
      </c>
    </row>
    <row r="476" spans="4:14">
      <c r="D476" t="str">
        <f>IF(Sheet1!D476=TRUE,'Background Chem'!D476,"")</f>
        <v>&lt; 5</v>
      </c>
      <c r="E476" t="str">
        <f>IF(Sheet1!E476=TRUE,'Background Chem'!E476,"")</f>
        <v>&lt; 5</v>
      </c>
      <c r="F476" t="str">
        <f>IF(Sheet1!F476=TRUE,'Background Chem'!F476,"")</f>
        <v>&lt; 5</v>
      </c>
      <c r="G476" t="str">
        <f>IF(Sheet1!G476=TRUE,'Background Chem'!G476,"")</f>
        <v>&lt; 5</v>
      </c>
      <c r="H476" t="str">
        <f>IF(Sheet1!H476=TRUE,'Background Chem'!H476,"")</f>
        <v>&lt; 5</v>
      </c>
      <c r="I476" t="str">
        <f>IF(Sheet1!I476=TRUE,'Background Chem'!I476,"")</f>
        <v>&lt; 5</v>
      </c>
      <c r="J476" t="str">
        <f>IF(Sheet1!J476=TRUE,'Background Chem'!J476,"")</f>
        <v>&lt; 5</v>
      </c>
      <c r="K476" t="str">
        <f>IF(Sheet1!K476=TRUE,'Background Chem'!K476,"")</f>
        <v>&lt; 5</v>
      </c>
      <c r="L476" t="str">
        <f>IF(Sheet1!L476=TRUE,'Background Chem'!L476,"")</f>
        <v>&lt; 5</v>
      </c>
      <c r="M476" t="str">
        <f>IF(Sheet1!M476=TRUE,'Background Chem'!M476,"")</f>
        <v>&lt; 5</v>
      </c>
      <c r="N476" t="str">
        <f>IF(Sheet1!N476=TRUE,'Background Chem'!N476,"")</f>
        <v/>
      </c>
    </row>
    <row r="477" spans="4:14">
      <c r="D477" t="str">
        <f>IF(Sheet1!D477=TRUE,'Background Chem'!D477,"")</f>
        <v>&lt; 5</v>
      </c>
      <c r="E477" t="str">
        <f>IF(Sheet1!E477=TRUE,'Background Chem'!E477,"")</f>
        <v>&lt; 5</v>
      </c>
      <c r="F477" t="str">
        <f>IF(Sheet1!F477=TRUE,'Background Chem'!F477,"")</f>
        <v>&lt; 5</v>
      </c>
      <c r="G477" t="str">
        <f>IF(Sheet1!G477=TRUE,'Background Chem'!G477,"")</f>
        <v>&lt; 5</v>
      </c>
      <c r="H477" t="str">
        <f>IF(Sheet1!H477=TRUE,'Background Chem'!H477,"")</f>
        <v>&lt; 5</v>
      </c>
      <c r="I477" t="str">
        <f>IF(Sheet1!I477=TRUE,'Background Chem'!I477,"")</f>
        <v>&lt; 5</v>
      </c>
      <c r="J477" t="str">
        <f>IF(Sheet1!J477=TRUE,'Background Chem'!J477,"")</f>
        <v>&lt; 5</v>
      </c>
      <c r="K477" t="str">
        <f>IF(Sheet1!K477=TRUE,'Background Chem'!K477,"")</f>
        <v>&lt; 5</v>
      </c>
      <c r="L477" t="str">
        <f>IF(Sheet1!L477=TRUE,'Background Chem'!L477,"")</f>
        <v>&lt; 5</v>
      </c>
      <c r="M477" t="str">
        <f>IF(Sheet1!M477=TRUE,'Background Chem'!M477,"")</f>
        <v/>
      </c>
      <c r="N477" t="str">
        <f>IF(Sheet1!N477=TRUE,'Background Chem'!N477,"")</f>
        <v/>
      </c>
    </row>
    <row r="478" spans="4:14">
      <c r="D478" t="str">
        <f>IF(Sheet1!D478=TRUE,'Background Chem'!D478,"")</f>
        <v>&lt; 5</v>
      </c>
      <c r="E478" t="str">
        <f>IF(Sheet1!E478=TRUE,'Background Chem'!E478,"")</f>
        <v>&lt; 5</v>
      </c>
      <c r="F478" t="str">
        <f>IF(Sheet1!F478=TRUE,'Background Chem'!F478,"")</f>
        <v/>
      </c>
      <c r="G478" t="str">
        <f>IF(Sheet1!G478=TRUE,'Background Chem'!G478,"")</f>
        <v>&lt; 5</v>
      </c>
      <c r="H478" t="str">
        <f>IF(Sheet1!H478=TRUE,'Background Chem'!H478,"")</f>
        <v>&lt; 5</v>
      </c>
      <c r="I478" t="str">
        <f>IF(Sheet1!I478=TRUE,'Background Chem'!I478,"")</f>
        <v>&lt; 5</v>
      </c>
      <c r="J478" t="str">
        <f>IF(Sheet1!J478=TRUE,'Background Chem'!J478,"")</f>
        <v/>
      </c>
      <c r="K478" t="str">
        <f>IF(Sheet1!K478=TRUE,'Background Chem'!K478,"")</f>
        <v>&lt; 5</v>
      </c>
      <c r="L478" t="str">
        <f>IF(Sheet1!L478=TRUE,'Background Chem'!L478,"")</f>
        <v>&lt; 5</v>
      </c>
      <c r="M478" t="str">
        <f>IF(Sheet1!M478=TRUE,'Background Chem'!M478,"")</f>
        <v>&lt; 5</v>
      </c>
      <c r="N478" t="str">
        <f>IF(Sheet1!N478=TRUE,'Background Chem'!N478,"")</f>
        <v/>
      </c>
    </row>
    <row r="479" spans="4:14">
      <c r="D479" t="str">
        <f>IF(Sheet1!D479=TRUE,'Background Chem'!D479,"")</f>
        <v/>
      </c>
      <c r="E479" t="str">
        <f>IF(Sheet1!E479=TRUE,'Background Chem'!E479,"")</f>
        <v/>
      </c>
      <c r="F479" t="str">
        <f>IF(Sheet1!F479=TRUE,'Background Chem'!F479,"")</f>
        <v/>
      </c>
      <c r="G479" t="str">
        <f>IF(Sheet1!G479=TRUE,'Background Chem'!G479,"")</f>
        <v/>
      </c>
      <c r="H479" t="str">
        <f>IF(Sheet1!H479=TRUE,'Background Chem'!H479,"")</f>
        <v/>
      </c>
      <c r="I479" t="str">
        <f>IF(Sheet1!I479=TRUE,'Background Chem'!I479,"")</f>
        <v/>
      </c>
      <c r="J479" t="str">
        <f>IF(Sheet1!J479=TRUE,'Background Chem'!J479,"")</f>
        <v/>
      </c>
      <c r="K479" t="str">
        <f>IF(Sheet1!K479=TRUE,'Background Chem'!K479,"")</f>
        <v/>
      </c>
      <c r="L479" t="str">
        <f>IF(Sheet1!L479=TRUE,'Background Chem'!L479,"")</f>
        <v/>
      </c>
      <c r="M479" t="str">
        <f>IF(Sheet1!M479=TRUE,'Background Chem'!M479,"")</f>
        <v/>
      </c>
      <c r="N479" t="str">
        <f>IF(Sheet1!N479=TRUE,'Background Chem'!N479,"")</f>
        <v/>
      </c>
    </row>
    <row r="480" spans="4:14">
      <c r="D480" t="str">
        <f>IF(Sheet1!D480=TRUE,'Background Chem'!D480,"")</f>
        <v/>
      </c>
      <c r="E480" t="str">
        <f>IF(Sheet1!E480=TRUE,'Background Chem'!E480,"")</f>
        <v/>
      </c>
      <c r="F480" t="str">
        <f>IF(Sheet1!F480=TRUE,'Background Chem'!F480,"")</f>
        <v/>
      </c>
      <c r="G480" t="str">
        <f>IF(Sheet1!G480=TRUE,'Background Chem'!G480,"")</f>
        <v/>
      </c>
      <c r="H480" t="str">
        <f>IF(Sheet1!H480=TRUE,'Background Chem'!H480,"")</f>
        <v/>
      </c>
      <c r="I480" t="str">
        <f>IF(Sheet1!I480=TRUE,'Background Chem'!I480,"")</f>
        <v/>
      </c>
      <c r="J480" t="str">
        <f>IF(Sheet1!J480=TRUE,'Background Chem'!J480,"")</f>
        <v/>
      </c>
      <c r="K480" t="str">
        <f>IF(Sheet1!K480=TRUE,'Background Chem'!K480,"")</f>
        <v/>
      </c>
      <c r="L480" t="str">
        <f>IF(Sheet1!L480=TRUE,'Background Chem'!L480,"")</f>
        <v/>
      </c>
      <c r="M480" t="str">
        <f>IF(Sheet1!M480=TRUE,'Background Chem'!M480,"")</f>
        <v/>
      </c>
      <c r="N480" t="str">
        <f>IF(Sheet1!N480=TRUE,'Background Chem'!N480,"")</f>
        <v/>
      </c>
    </row>
    <row r="481" spans="4:14">
      <c r="D481" t="str">
        <f>IF(Sheet1!D481=TRUE,'Background Chem'!D481,"")</f>
        <v/>
      </c>
      <c r="E481" t="str">
        <f>IF(Sheet1!E481=TRUE,'Background Chem'!E481,"")</f>
        <v/>
      </c>
      <c r="F481" t="str">
        <f>IF(Sheet1!F481=TRUE,'Background Chem'!F481,"")</f>
        <v/>
      </c>
      <c r="G481" t="str">
        <f>IF(Sheet1!G481=TRUE,'Background Chem'!G481,"")</f>
        <v/>
      </c>
      <c r="H481" t="str">
        <f>IF(Sheet1!H481=TRUE,'Background Chem'!H481,"")</f>
        <v/>
      </c>
      <c r="I481" t="str">
        <f>IF(Sheet1!I481=TRUE,'Background Chem'!I481,"")</f>
        <v/>
      </c>
      <c r="J481" t="str">
        <f>IF(Sheet1!J481=TRUE,'Background Chem'!J481,"")</f>
        <v/>
      </c>
      <c r="K481" t="str">
        <f>IF(Sheet1!K481=TRUE,'Background Chem'!K481,"")</f>
        <v/>
      </c>
      <c r="L481" t="str">
        <f>IF(Sheet1!L481=TRUE,'Background Chem'!L481,"")</f>
        <v/>
      </c>
      <c r="M481" t="str">
        <f>IF(Sheet1!M481=TRUE,'Background Chem'!M481,"")</f>
        <v/>
      </c>
      <c r="N481" t="str">
        <f>IF(Sheet1!N481=TRUE,'Background Chem'!N481,"")</f>
        <v/>
      </c>
    </row>
    <row r="482" spans="4:14">
      <c r="D482" t="str">
        <f>IF(Sheet1!D482=TRUE,'Background Chem'!D482,"")</f>
        <v/>
      </c>
      <c r="E482" t="str">
        <f>IF(Sheet1!E482=TRUE,'Background Chem'!E482,"")</f>
        <v/>
      </c>
      <c r="F482" t="str">
        <f>IF(Sheet1!F482=TRUE,'Background Chem'!F482,"")</f>
        <v/>
      </c>
      <c r="G482" t="str">
        <f>IF(Sheet1!G482=TRUE,'Background Chem'!G482,"")</f>
        <v/>
      </c>
      <c r="H482" t="str">
        <f>IF(Sheet1!H482=TRUE,'Background Chem'!H482,"")</f>
        <v/>
      </c>
      <c r="I482" t="str">
        <f>IF(Sheet1!I482=TRUE,'Background Chem'!I482,"")</f>
        <v/>
      </c>
      <c r="J482" t="str">
        <f>IF(Sheet1!J482=TRUE,'Background Chem'!J482,"")</f>
        <v/>
      </c>
      <c r="K482" t="str">
        <f>IF(Sheet1!K482=TRUE,'Background Chem'!K482,"")</f>
        <v/>
      </c>
      <c r="L482" t="str">
        <f>IF(Sheet1!L482=TRUE,'Background Chem'!L482,"")</f>
        <v/>
      </c>
      <c r="M482" t="str">
        <f>IF(Sheet1!M482=TRUE,'Background Chem'!M482,"")</f>
        <v/>
      </c>
      <c r="N482" t="str">
        <f>IF(Sheet1!N482=TRUE,'Background Chem'!N482,"")</f>
        <v/>
      </c>
    </row>
    <row r="483" spans="4:14">
      <c r="D483" t="str">
        <f>IF(Sheet1!D483=TRUE,'Background Chem'!D483,"")</f>
        <v/>
      </c>
      <c r="E483" t="str">
        <f>IF(Sheet1!E483=TRUE,'Background Chem'!E483,"")</f>
        <v/>
      </c>
      <c r="F483" t="str">
        <f>IF(Sheet1!F483=TRUE,'Background Chem'!F483,"")</f>
        <v/>
      </c>
      <c r="G483" t="str">
        <f>IF(Sheet1!G483=TRUE,'Background Chem'!G483,"")</f>
        <v/>
      </c>
      <c r="H483" t="str">
        <f>IF(Sheet1!H483=TRUE,'Background Chem'!H483,"")</f>
        <v/>
      </c>
      <c r="I483" t="str">
        <f>IF(Sheet1!I483=TRUE,'Background Chem'!I483,"")</f>
        <v/>
      </c>
      <c r="J483" t="str">
        <f>IF(Sheet1!J483=TRUE,'Background Chem'!J483,"")</f>
        <v/>
      </c>
      <c r="K483" t="str">
        <f>IF(Sheet1!K483=TRUE,'Background Chem'!K483,"")</f>
        <v/>
      </c>
      <c r="L483" t="str">
        <f>IF(Sheet1!L483=TRUE,'Background Chem'!L483,"")</f>
        <v/>
      </c>
      <c r="M483" t="str">
        <f>IF(Sheet1!M483=TRUE,'Background Chem'!M483,"")</f>
        <v/>
      </c>
      <c r="N483" t="str">
        <f>IF(Sheet1!N483=TRUE,'Background Chem'!N483,"")</f>
        <v/>
      </c>
    </row>
    <row r="484" spans="4:14">
      <c r="D484" t="str">
        <f>IF(Sheet1!D484=TRUE,'Background Chem'!D484,"")</f>
        <v/>
      </c>
      <c r="E484" t="str">
        <f>IF(Sheet1!E484=TRUE,'Background Chem'!E484,"")</f>
        <v/>
      </c>
      <c r="F484" t="str">
        <f>IF(Sheet1!F484=TRUE,'Background Chem'!F484,"")</f>
        <v/>
      </c>
      <c r="G484" t="str">
        <f>IF(Sheet1!G484=TRUE,'Background Chem'!G484,"")</f>
        <v/>
      </c>
      <c r="H484" t="str">
        <f>IF(Sheet1!H484=TRUE,'Background Chem'!H484,"")</f>
        <v/>
      </c>
      <c r="I484" t="str">
        <f>IF(Sheet1!I484=TRUE,'Background Chem'!I484,"")</f>
        <v/>
      </c>
      <c r="J484" t="str">
        <f>IF(Sheet1!J484=TRUE,'Background Chem'!J484,"")</f>
        <v/>
      </c>
      <c r="K484" t="str">
        <f>IF(Sheet1!K484=TRUE,'Background Chem'!K484,"")</f>
        <v/>
      </c>
      <c r="L484" t="str">
        <f>IF(Sheet1!L484=TRUE,'Background Chem'!L484,"")</f>
        <v/>
      </c>
      <c r="M484" t="str">
        <f>IF(Sheet1!M484=TRUE,'Background Chem'!M484,"")</f>
        <v/>
      </c>
      <c r="N484" t="str">
        <f>IF(Sheet1!N484=TRUE,'Background Chem'!N484,"")</f>
        <v/>
      </c>
    </row>
    <row r="485" spans="4:14">
      <c r="D485" t="str">
        <f>IF(Sheet1!D485=TRUE,'Background Chem'!D485,"")</f>
        <v/>
      </c>
      <c r="E485" t="str">
        <f>IF(Sheet1!E485=TRUE,'Background Chem'!E485,"")</f>
        <v/>
      </c>
      <c r="F485" t="str">
        <f>IF(Sheet1!F485=TRUE,'Background Chem'!F485,"")</f>
        <v/>
      </c>
      <c r="G485" t="str">
        <f>IF(Sheet1!G485=TRUE,'Background Chem'!G485,"")</f>
        <v/>
      </c>
      <c r="H485" t="str">
        <f>IF(Sheet1!H485=TRUE,'Background Chem'!H485,"")</f>
        <v/>
      </c>
      <c r="I485" t="str">
        <f>IF(Sheet1!I485=TRUE,'Background Chem'!I485,"")</f>
        <v/>
      </c>
      <c r="J485" t="str">
        <f>IF(Sheet1!J485=TRUE,'Background Chem'!J485,"")</f>
        <v/>
      </c>
      <c r="K485" t="str">
        <f>IF(Sheet1!K485=TRUE,'Background Chem'!K485,"")</f>
        <v/>
      </c>
      <c r="L485" t="str">
        <f>IF(Sheet1!L485=TRUE,'Background Chem'!L485,"")</f>
        <v/>
      </c>
      <c r="M485" t="str">
        <f>IF(Sheet1!M485=TRUE,'Background Chem'!M485,"")</f>
        <v/>
      </c>
      <c r="N485" t="str">
        <f>IF(Sheet1!N485=TRUE,'Background Chem'!N485,"")</f>
        <v/>
      </c>
    </row>
    <row r="486" spans="4:14">
      <c r="D486" t="str">
        <f>IF(Sheet1!D486=TRUE,'Background Chem'!D486,"")</f>
        <v>&lt; 30</v>
      </c>
      <c r="E486" t="str">
        <f>IF(Sheet1!E486=TRUE,'Background Chem'!E486,"")</f>
        <v>&lt; 30</v>
      </c>
      <c r="F486" t="str">
        <f>IF(Sheet1!F486=TRUE,'Background Chem'!F486,"")</f>
        <v>&lt; 30</v>
      </c>
      <c r="G486" t="str">
        <f>IF(Sheet1!G486=TRUE,'Background Chem'!G486,"")</f>
        <v/>
      </c>
      <c r="H486" t="str">
        <f>IF(Sheet1!H486=TRUE,'Background Chem'!H486,"")</f>
        <v/>
      </c>
      <c r="I486" t="str">
        <f>IF(Sheet1!I486=TRUE,'Background Chem'!I486,"")</f>
        <v/>
      </c>
      <c r="J486" t="str">
        <f>IF(Sheet1!J486=TRUE,'Background Chem'!J486,"")</f>
        <v/>
      </c>
      <c r="K486" t="str">
        <f>IF(Sheet1!K486=TRUE,'Background Chem'!K486,"")</f>
        <v/>
      </c>
      <c r="L486" t="str">
        <f>IF(Sheet1!L486=TRUE,'Background Chem'!L486,"")</f>
        <v/>
      </c>
      <c r="M486" t="str">
        <f>IF(Sheet1!M486=TRUE,'Background Chem'!M486,"")</f>
        <v/>
      </c>
      <c r="N486" t="str">
        <f>IF(Sheet1!N486=TRUE,'Background Chem'!N486,"")</f>
        <v/>
      </c>
    </row>
    <row r="487" spans="4:14">
      <c r="D487" t="str">
        <f>IF(Sheet1!D487=TRUE,'Background Chem'!D487,"")</f>
        <v/>
      </c>
      <c r="E487" t="str">
        <f>IF(Sheet1!E487=TRUE,'Background Chem'!E487,"")</f>
        <v/>
      </c>
      <c r="F487" t="str">
        <f>IF(Sheet1!F487=TRUE,'Background Chem'!F487,"")</f>
        <v/>
      </c>
      <c r="G487" t="str">
        <f>IF(Sheet1!G487=TRUE,'Background Chem'!G487,"")</f>
        <v/>
      </c>
      <c r="H487" t="str">
        <f>IF(Sheet1!H487=TRUE,'Background Chem'!H487,"")</f>
        <v/>
      </c>
      <c r="I487" t="str">
        <f>IF(Sheet1!I487=TRUE,'Background Chem'!I487,"")</f>
        <v/>
      </c>
      <c r="J487" t="str">
        <f>IF(Sheet1!J487=TRUE,'Background Chem'!J487,"")</f>
        <v/>
      </c>
      <c r="K487" t="str">
        <f>IF(Sheet1!K487=TRUE,'Background Chem'!K487,"")</f>
        <v/>
      </c>
      <c r="L487" t="str">
        <f>IF(Sheet1!L487=TRUE,'Background Chem'!L487,"")</f>
        <v/>
      </c>
      <c r="M487" t="str">
        <f>IF(Sheet1!M487=TRUE,'Background Chem'!M487,"")</f>
        <v/>
      </c>
      <c r="N487" t="str">
        <f>IF(Sheet1!N487=TRUE,'Background Chem'!N487,"")</f>
        <v/>
      </c>
    </row>
    <row r="488" spans="4:14">
      <c r="D488" t="str">
        <f>IF(Sheet1!D488=TRUE,'Background Chem'!D488,"")</f>
        <v/>
      </c>
      <c r="E488" t="str">
        <f>IF(Sheet1!E488=TRUE,'Background Chem'!E488,"")</f>
        <v/>
      </c>
      <c r="F488" t="str">
        <f>IF(Sheet1!F488=TRUE,'Background Chem'!F488,"")</f>
        <v/>
      </c>
      <c r="G488" t="str">
        <f>IF(Sheet1!G488=TRUE,'Background Chem'!G488,"")</f>
        <v/>
      </c>
      <c r="H488" t="str">
        <f>IF(Sheet1!H488=TRUE,'Background Chem'!H488,"")</f>
        <v/>
      </c>
      <c r="I488" t="str">
        <f>IF(Sheet1!I488=TRUE,'Background Chem'!I488,"")</f>
        <v/>
      </c>
      <c r="J488" t="str">
        <f>IF(Sheet1!J488=TRUE,'Background Chem'!J488,"")</f>
        <v/>
      </c>
      <c r="K488" t="str">
        <f>IF(Sheet1!K488=TRUE,'Background Chem'!K488,"")</f>
        <v/>
      </c>
      <c r="L488" t="str">
        <f>IF(Sheet1!L488=TRUE,'Background Chem'!L488,"")</f>
        <v/>
      </c>
      <c r="M488" t="str">
        <f>IF(Sheet1!M488=TRUE,'Background Chem'!M488,"")</f>
        <v/>
      </c>
      <c r="N488" t="str">
        <f>IF(Sheet1!N488=TRUE,'Background Chem'!N488,"")</f>
        <v/>
      </c>
    </row>
    <row r="489" spans="4:14">
      <c r="D489" t="str">
        <f>IF(Sheet1!D489=TRUE,'Background Chem'!D489,"")</f>
        <v/>
      </c>
      <c r="E489" t="str">
        <f>IF(Sheet1!E489=TRUE,'Background Chem'!E489,"")</f>
        <v/>
      </c>
      <c r="F489" t="str">
        <f>IF(Sheet1!F489=TRUE,'Background Chem'!F489,"")</f>
        <v/>
      </c>
      <c r="G489" t="str">
        <f>IF(Sheet1!G489=TRUE,'Background Chem'!G489,"")</f>
        <v/>
      </c>
      <c r="H489" t="str">
        <f>IF(Sheet1!H489=TRUE,'Background Chem'!H489,"")</f>
        <v/>
      </c>
      <c r="I489" t="str">
        <f>IF(Sheet1!I489=TRUE,'Background Chem'!I489,"")</f>
        <v/>
      </c>
      <c r="J489" t="str">
        <f>IF(Sheet1!J489=TRUE,'Background Chem'!J489,"")</f>
        <v/>
      </c>
      <c r="K489" t="str">
        <f>IF(Sheet1!K489=TRUE,'Background Chem'!K489,"")</f>
        <v/>
      </c>
      <c r="L489" t="str">
        <f>IF(Sheet1!L489=TRUE,'Background Chem'!L489,"")</f>
        <v/>
      </c>
      <c r="M489" t="str">
        <f>IF(Sheet1!M489=TRUE,'Background Chem'!M489,"")</f>
        <v/>
      </c>
      <c r="N489" t="str">
        <f>IF(Sheet1!N489=TRUE,'Background Chem'!N489,"")</f>
        <v/>
      </c>
    </row>
    <row r="490" spans="4:14">
      <c r="D490" t="str">
        <f>IF(Sheet1!D490=TRUE,'Background Chem'!D490,"")</f>
        <v/>
      </c>
      <c r="E490" t="str">
        <f>IF(Sheet1!E490=TRUE,'Background Chem'!E490,"")</f>
        <v/>
      </c>
      <c r="F490" t="str">
        <f>IF(Sheet1!F490=TRUE,'Background Chem'!F490,"")</f>
        <v/>
      </c>
      <c r="G490" t="str">
        <f>IF(Sheet1!G490=TRUE,'Background Chem'!G490,"")</f>
        <v/>
      </c>
      <c r="H490" t="str">
        <f>IF(Sheet1!H490=TRUE,'Background Chem'!H490,"")</f>
        <v/>
      </c>
      <c r="I490" t="str">
        <f>IF(Sheet1!I490=TRUE,'Background Chem'!I490,"")</f>
        <v/>
      </c>
      <c r="J490" t="str">
        <f>IF(Sheet1!J490=TRUE,'Background Chem'!J490,"")</f>
        <v/>
      </c>
      <c r="K490" t="str">
        <f>IF(Sheet1!K490=TRUE,'Background Chem'!K490,"")</f>
        <v/>
      </c>
      <c r="L490" t="str">
        <f>IF(Sheet1!L490=TRUE,'Background Chem'!L490,"")</f>
        <v/>
      </c>
      <c r="M490" t="str">
        <f>IF(Sheet1!M490=TRUE,'Background Chem'!M490,"")</f>
        <v/>
      </c>
      <c r="N490" t="str">
        <f>IF(Sheet1!N490=TRUE,'Background Chem'!N490,"")</f>
        <v/>
      </c>
    </row>
    <row r="491" spans="4:14">
      <c r="D491" t="str">
        <f>IF(Sheet1!D491=TRUE,'Background Chem'!D491,"")</f>
        <v/>
      </c>
      <c r="E491" t="str">
        <f>IF(Sheet1!E491=TRUE,'Background Chem'!E491,"")</f>
        <v/>
      </c>
      <c r="F491" t="str">
        <f>IF(Sheet1!F491=TRUE,'Background Chem'!F491,"")</f>
        <v/>
      </c>
      <c r="G491" t="str">
        <f>IF(Sheet1!G491=TRUE,'Background Chem'!G491,"")</f>
        <v/>
      </c>
      <c r="H491" t="str">
        <f>IF(Sheet1!H491=TRUE,'Background Chem'!H491,"")</f>
        <v/>
      </c>
      <c r="I491" t="str">
        <f>IF(Sheet1!I491=TRUE,'Background Chem'!I491,"")</f>
        <v/>
      </c>
      <c r="J491" t="str">
        <f>IF(Sheet1!J491=TRUE,'Background Chem'!J491,"")</f>
        <v/>
      </c>
      <c r="K491" t="str">
        <f>IF(Sheet1!K491=TRUE,'Background Chem'!K491,"")</f>
        <v/>
      </c>
      <c r="L491" t="str">
        <f>IF(Sheet1!L491=TRUE,'Background Chem'!L491,"")</f>
        <v/>
      </c>
      <c r="M491" t="str">
        <f>IF(Sheet1!M491=TRUE,'Background Chem'!M491,"")</f>
        <v/>
      </c>
      <c r="N491" t="str">
        <f>IF(Sheet1!N491=TRUE,'Background Chem'!N491,"")</f>
        <v/>
      </c>
    </row>
    <row r="492" spans="4:14">
      <c r="D492" t="str">
        <f>IF(Sheet1!D492=TRUE,'Background Chem'!D492,"")</f>
        <v/>
      </c>
      <c r="E492" t="str">
        <f>IF(Sheet1!E492=TRUE,'Background Chem'!E492,"")</f>
        <v/>
      </c>
      <c r="F492" t="str">
        <f>IF(Sheet1!F492=TRUE,'Background Chem'!F492,"")</f>
        <v/>
      </c>
      <c r="G492" t="str">
        <f>IF(Sheet1!G492=TRUE,'Background Chem'!G492,"")</f>
        <v>&lt; 1</v>
      </c>
      <c r="H492" t="str">
        <f>IF(Sheet1!H492=TRUE,'Background Chem'!H492,"")</f>
        <v/>
      </c>
      <c r="I492" t="str">
        <f>IF(Sheet1!I492=TRUE,'Background Chem'!I492,"")</f>
        <v>&lt; 1</v>
      </c>
      <c r="J492" t="str">
        <f>IF(Sheet1!J492=TRUE,'Background Chem'!J492,"")</f>
        <v>&lt; 1</v>
      </c>
      <c r="K492" t="str">
        <f>IF(Sheet1!K492=TRUE,'Background Chem'!K492,"")</f>
        <v/>
      </c>
      <c r="L492" t="str">
        <f>IF(Sheet1!L492=TRUE,'Background Chem'!L492,"")</f>
        <v/>
      </c>
      <c r="M492" t="str">
        <f>IF(Sheet1!M492=TRUE,'Background Chem'!M492,"")</f>
        <v/>
      </c>
      <c r="N492" t="str">
        <f>IF(Sheet1!N492=TRUE,'Background Chem'!N492,"")</f>
        <v/>
      </c>
    </row>
    <row r="493" spans="4:14">
      <c r="D493" t="str">
        <f>IF(Sheet1!D493=TRUE,'Background Chem'!D493,"")</f>
        <v/>
      </c>
      <c r="E493" t="str">
        <f>IF(Sheet1!E493=TRUE,'Background Chem'!E493,"")</f>
        <v>&lt; 1</v>
      </c>
      <c r="F493" t="str">
        <f>IF(Sheet1!F493=TRUE,'Background Chem'!F493,"")</f>
        <v>&lt; 1</v>
      </c>
      <c r="G493" t="str">
        <f>IF(Sheet1!G493=TRUE,'Background Chem'!G493,"")</f>
        <v>&lt; 1</v>
      </c>
      <c r="H493" t="str">
        <f>IF(Sheet1!H493=TRUE,'Background Chem'!H493,"")</f>
        <v>&lt; 1</v>
      </c>
      <c r="I493" t="str">
        <f>IF(Sheet1!I493=TRUE,'Background Chem'!I493,"")</f>
        <v/>
      </c>
      <c r="J493" t="str">
        <f>IF(Sheet1!J493=TRUE,'Background Chem'!J493,"")</f>
        <v>&lt; 1</v>
      </c>
      <c r="K493" t="str">
        <f>IF(Sheet1!K493=TRUE,'Background Chem'!K493,"")</f>
        <v>&lt; 1</v>
      </c>
      <c r="L493" t="str">
        <f>IF(Sheet1!L493=TRUE,'Background Chem'!L493,"")</f>
        <v/>
      </c>
      <c r="M493" t="str">
        <f>IF(Sheet1!M493=TRUE,'Background Chem'!M493,"")</f>
        <v>&lt; 1</v>
      </c>
      <c r="N493" t="str">
        <f>IF(Sheet1!N493=TRUE,'Background Chem'!N493,"")</f>
        <v/>
      </c>
    </row>
    <row r="494" spans="4:14">
      <c r="D494" t="str">
        <f>IF(Sheet1!D494=TRUE,'Background Chem'!D494,"")</f>
        <v>&lt; 1</v>
      </c>
      <c r="E494" t="str">
        <f>IF(Sheet1!E494=TRUE,'Background Chem'!E494,"")</f>
        <v>&lt; 1</v>
      </c>
      <c r="F494" t="str">
        <f>IF(Sheet1!F494=TRUE,'Background Chem'!F494,"")</f>
        <v/>
      </c>
      <c r="G494" t="str">
        <f>IF(Sheet1!G494=TRUE,'Background Chem'!G494,"")</f>
        <v>&lt; 1</v>
      </c>
      <c r="H494" t="str">
        <f>IF(Sheet1!H494=TRUE,'Background Chem'!H494,"")</f>
        <v>&lt; 1</v>
      </c>
      <c r="I494" t="str">
        <f>IF(Sheet1!I494=TRUE,'Background Chem'!I494,"")</f>
        <v/>
      </c>
      <c r="J494" t="str">
        <f>IF(Sheet1!J494=TRUE,'Background Chem'!J494,"")</f>
        <v>&lt; 1</v>
      </c>
      <c r="K494" t="str">
        <f>IF(Sheet1!K494=TRUE,'Background Chem'!K494,"")</f>
        <v/>
      </c>
      <c r="L494" t="str">
        <f>IF(Sheet1!L494=TRUE,'Background Chem'!L494,"")</f>
        <v>&lt; 1</v>
      </c>
      <c r="M494" t="str">
        <f>IF(Sheet1!M494=TRUE,'Background Chem'!M494,"")</f>
        <v>&lt; 1</v>
      </c>
      <c r="N494" t="str">
        <f>IF(Sheet1!N494=TRUE,'Background Chem'!N494,"")</f>
        <v/>
      </c>
    </row>
    <row r="495" spans="4:14">
      <c r="D495" t="str">
        <f>IF(Sheet1!D495=TRUE,'Background Chem'!D495,"")</f>
        <v>&lt; 1</v>
      </c>
      <c r="E495" t="str">
        <f>IF(Sheet1!E495=TRUE,'Background Chem'!E495,"")</f>
        <v/>
      </c>
      <c r="F495" t="str">
        <f>IF(Sheet1!F495=TRUE,'Background Chem'!F495,"")</f>
        <v>&lt; 1</v>
      </c>
      <c r="G495" t="str">
        <f>IF(Sheet1!G495=TRUE,'Background Chem'!G495,"")</f>
        <v>&lt; 1</v>
      </c>
      <c r="H495" t="str">
        <f>IF(Sheet1!H495=TRUE,'Background Chem'!H495,"")</f>
        <v>&lt; 1</v>
      </c>
      <c r="I495" t="str">
        <f>IF(Sheet1!I495=TRUE,'Background Chem'!I495,"")</f>
        <v>&lt; 1</v>
      </c>
      <c r="J495" t="str">
        <f>IF(Sheet1!J495=TRUE,'Background Chem'!J495,"")</f>
        <v>&lt; 1</v>
      </c>
      <c r="K495" t="str">
        <f>IF(Sheet1!K495=TRUE,'Background Chem'!K495,"")</f>
        <v>&lt; 1</v>
      </c>
      <c r="L495" t="str">
        <f>IF(Sheet1!L495=TRUE,'Background Chem'!L495,"")</f>
        <v>&lt; 1</v>
      </c>
      <c r="M495" t="str">
        <f>IF(Sheet1!M495=TRUE,'Background Chem'!M495,"")</f>
        <v>&lt; 1</v>
      </c>
      <c r="N495" t="str">
        <f>IF(Sheet1!N495=TRUE,'Background Chem'!N495,"")</f>
        <v/>
      </c>
    </row>
    <row r="496" spans="4:14">
      <c r="D496" t="str">
        <f>IF(Sheet1!D496=TRUE,'Background Chem'!D496,"")</f>
        <v>&lt; 1</v>
      </c>
      <c r="E496" t="str">
        <f>IF(Sheet1!E496=TRUE,'Background Chem'!E496,"")</f>
        <v>&lt; 1</v>
      </c>
      <c r="F496" t="str">
        <f>IF(Sheet1!F496=TRUE,'Background Chem'!F496,"")</f>
        <v/>
      </c>
      <c r="G496" t="str">
        <f>IF(Sheet1!G496=TRUE,'Background Chem'!G496,"")</f>
        <v>&lt; 1</v>
      </c>
      <c r="H496" t="str">
        <f>IF(Sheet1!H496=TRUE,'Background Chem'!H496,"")</f>
        <v>&lt; 1</v>
      </c>
      <c r="I496" t="str">
        <f>IF(Sheet1!I496=TRUE,'Background Chem'!I496,"")</f>
        <v/>
      </c>
      <c r="J496" t="str">
        <f>IF(Sheet1!J496=TRUE,'Background Chem'!J496,"")</f>
        <v/>
      </c>
      <c r="K496" t="str">
        <f>IF(Sheet1!K496=TRUE,'Background Chem'!K496,"")</f>
        <v>&lt; 1</v>
      </c>
      <c r="L496" t="str">
        <f>IF(Sheet1!L496=TRUE,'Background Chem'!L496,"")</f>
        <v>&lt; 1</v>
      </c>
      <c r="M496" t="str">
        <f>IF(Sheet1!M496=TRUE,'Background Chem'!M496,"")</f>
        <v>&lt; 1</v>
      </c>
      <c r="N496" t="str">
        <f>IF(Sheet1!N496=TRUE,'Background Chem'!N496,"")</f>
        <v/>
      </c>
    </row>
    <row r="497" spans="4:14">
      <c r="D497" t="str">
        <f>IF(Sheet1!D497=TRUE,'Background Chem'!D497,"")</f>
        <v>&lt; 1</v>
      </c>
      <c r="E497" t="str">
        <f>IF(Sheet1!E497=TRUE,'Background Chem'!E497,"")</f>
        <v>&lt; 1</v>
      </c>
      <c r="F497" t="str">
        <f>IF(Sheet1!F497=TRUE,'Background Chem'!F497,"")</f>
        <v/>
      </c>
      <c r="G497" t="str">
        <f>IF(Sheet1!G497=TRUE,'Background Chem'!G497,"")</f>
        <v>&lt; 1</v>
      </c>
      <c r="H497" t="str">
        <f>IF(Sheet1!H497=TRUE,'Background Chem'!H497,"")</f>
        <v>&lt; 1</v>
      </c>
      <c r="I497" t="str">
        <f>IF(Sheet1!I497=TRUE,'Background Chem'!I497,"")</f>
        <v>&lt; 1</v>
      </c>
      <c r="J497" t="str">
        <f>IF(Sheet1!J497=TRUE,'Background Chem'!J497,"")</f>
        <v>&lt; 1</v>
      </c>
      <c r="K497" t="str">
        <f>IF(Sheet1!K497=TRUE,'Background Chem'!K497,"")</f>
        <v/>
      </c>
      <c r="L497" t="str">
        <f>IF(Sheet1!L497=TRUE,'Background Chem'!L497,"")</f>
        <v>&lt; 1</v>
      </c>
      <c r="M497" t="str">
        <f>IF(Sheet1!M497=TRUE,'Background Chem'!M497,"")</f>
        <v>&lt; 1</v>
      </c>
      <c r="N497" t="str">
        <f>IF(Sheet1!N497=TRUE,'Background Chem'!N497,"")</f>
        <v/>
      </c>
    </row>
    <row r="498" spans="4:14">
      <c r="D498" t="str">
        <f>IF(Sheet1!D498=TRUE,'Background Chem'!D498,"")</f>
        <v/>
      </c>
      <c r="E498" t="str">
        <f>IF(Sheet1!E498=TRUE,'Background Chem'!E498,"")</f>
        <v>&lt; 1</v>
      </c>
      <c r="F498" t="str">
        <f>IF(Sheet1!F498=TRUE,'Background Chem'!F498,"")</f>
        <v/>
      </c>
      <c r="G498" t="str">
        <f>IF(Sheet1!G498=TRUE,'Background Chem'!G498,"")</f>
        <v>&lt; 1</v>
      </c>
      <c r="H498" t="str">
        <f>IF(Sheet1!H498=TRUE,'Background Chem'!H498,"")</f>
        <v>&lt; 1</v>
      </c>
      <c r="I498" t="str">
        <f>IF(Sheet1!I498=TRUE,'Background Chem'!I498,"")</f>
        <v>&lt; 1</v>
      </c>
      <c r="J498" t="str">
        <f>IF(Sheet1!J498=TRUE,'Background Chem'!J498,"")</f>
        <v>&lt; 1</v>
      </c>
      <c r="K498" t="str">
        <f>IF(Sheet1!K498=TRUE,'Background Chem'!K498,"")</f>
        <v>&lt; 1</v>
      </c>
      <c r="L498" t="str">
        <f>IF(Sheet1!L498=TRUE,'Background Chem'!L498,"")</f>
        <v/>
      </c>
      <c r="M498" t="str">
        <f>IF(Sheet1!M498=TRUE,'Background Chem'!M498,"")</f>
        <v>&lt; 1</v>
      </c>
      <c r="N498" t="str">
        <f>IF(Sheet1!N498=TRUE,'Background Chem'!N498,"")</f>
        <v/>
      </c>
    </row>
    <row r="499" spans="4:14">
      <c r="D499" t="str">
        <f>IF(Sheet1!D499=TRUE,'Background Chem'!D499,"")</f>
        <v>&lt; 1</v>
      </c>
      <c r="E499" t="str">
        <f>IF(Sheet1!E499=TRUE,'Background Chem'!E499,"")</f>
        <v>&lt; 1</v>
      </c>
      <c r="F499" t="str">
        <f>IF(Sheet1!F499=TRUE,'Background Chem'!F499,"")</f>
        <v>&lt; 1</v>
      </c>
      <c r="G499" t="str">
        <f>IF(Sheet1!G499=TRUE,'Background Chem'!G499,"")</f>
        <v/>
      </c>
      <c r="H499" t="str">
        <f>IF(Sheet1!H499=TRUE,'Background Chem'!H499,"")</f>
        <v>&lt; 1</v>
      </c>
      <c r="I499" t="str">
        <f>IF(Sheet1!I499=TRUE,'Background Chem'!I499,"")</f>
        <v>&lt; 1</v>
      </c>
      <c r="J499" t="str">
        <f>IF(Sheet1!J499=TRUE,'Background Chem'!J499,"")</f>
        <v>&lt; 1</v>
      </c>
      <c r="K499" t="str">
        <f>IF(Sheet1!K499=TRUE,'Background Chem'!K499,"")</f>
        <v>&lt; 1</v>
      </c>
      <c r="L499" t="str">
        <f>IF(Sheet1!L499=TRUE,'Background Chem'!L499,"")</f>
        <v>&lt; 1</v>
      </c>
      <c r="M499" t="str">
        <f>IF(Sheet1!M499=TRUE,'Background Chem'!M499,"")</f>
        <v>&lt; 1</v>
      </c>
      <c r="N499" t="str">
        <f>IF(Sheet1!N499=TRUE,'Background Chem'!N499,"")</f>
        <v/>
      </c>
    </row>
    <row r="500" spans="4:14">
      <c r="D500" t="str">
        <f>IF(Sheet1!D500=TRUE,'Background Chem'!D500,"")</f>
        <v>&lt; 1</v>
      </c>
      <c r="E500" t="str">
        <f>IF(Sheet1!E500=TRUE,'Background Chem'!E500,"")</f>
        <v>&lt; 1</v>
      </c>
      <c r="F500" t="str">
        <f>IF(Sheet1!F500=TRUE,'Background Chem'!F500,"")</f>
        <v>&lt; 1</v>
      </c>
      <c r="G500" t="str">
        <f>IF(Sheet1!G500=TRUE,'Background Chem'!G500,"")</f>
        <v/>
      </c>
      <c r="H500" t="str">
        <f>IF(Sheet1!H500=TRUE,'Background Chem'!H500,"")</f>
        <v>&lt; 1</v>
      </c>
      <c r="I500" t="str">
        <f>IF(Sheet1!I500=TRUE,'Background Chem'!I500,"")</f>
        <v>&lt; 1</v>
      </c>
      <c r="J500" t="str">
        <f>IF(Sheet1!J500=TRUE,'Background Chem'!J500,"")</f>
        <v>&lt; 1</v>
      </c>
      <c r="K500" t="str">
        <f>IF(Sheet1!K500=TRUE,'Background Chem'!K500,"")</f>
        <v>&lt; 1</v>
      </c>
      <c r="L500" t="str">
        <f>IF(Sheet1!L500=TRUE,'Background Chem'!L500,"")</f>
        <v>&lt; 1</v>
      </c>
      <c r="M500" t="str">
        <f>IF(Sheet1!M500=TRUE,'Background Chem'!M500,"")</f>
        <v>&lt; 1</v>
      </c>
      <c r="N500" t="str">
        <f>IF(Sheet1!N500=TRUE,'Background Chem'!N500,"")</f>
        <v/>
      </c>
    </row>
    <row r="501" spans="4:14">
      <c r="D501" t="str">
        <f>IF(Sheet1!D501=TRUE,'Background Chem'!D501,"")</f>
        <v/>
      </c>
      <c r="E501" t="str">
        <f>IF(Sheet1!E501=TRUE,'Background Chem'!E501,"")</f>
        <v/>
      </c>
      <c r="F501" t="str">
        <f>IF(Sheet1!F501=TRUE,'Background Chem'!F501,"")</f>
        <v>&lt; 1</v>
      </c>
      <c r="G501" t="str">
        <f>IF(Sheet1!G501=TRUE,'Background Chem'!G501,"")</f>
        <v>&lt; 1</v>
      </c>
      <c r="H501" t="str">
        <f>IF(Sheet1!H501=TRUE,'Background Chem'!H501,"")</f>
        <v>&lt; 1</v>
      </c>
      <c r="I501" t="str">
        <f>IF(Sheet1!I501=TRUE,'Background Chem'!I501,"")</f>
        <v>&lt; 1</v>
      </c>
      <c r="J501" t="str">
        <f>IF(Sheet1!J501=TRUE,'Background Chem'!J501,"")</f>
        <v>&lt; 1</v>
      </c>
      <c r="K501" t="str">
        <f>IF(Sheet1!K501=TRUE,'Background Chem'!K501,"")</f>
        <v>&lt; 1</v>
      </c>
      <c r="L501" t="str">
        <f>IF(Sheet1!L501=TRUE,'Background Chem'!L501,"")</f>
        <v>&lt; 1</v>
      </c>
      <c r="M501" t="str">
        <f>IF(Sheet1!M501=TRUE,'Background Chem'!M501,"")</f>
        <v>&lt; 1</v>
      </c>
      <c r="N501" t="str">
        <f>IF(Sheet1!N501=TRUE,'Background Chem'!N501,"")</f>
        <v/>
      </c>
    </row>
    <row r="502" spans="4:14">
      <c r="D502" t="str">
        <f>IF(Sheet1!D502=TRUE,'Background Chem'!D502,"")</f>
        <v>&lt; 1</v>
      </c>
      <c r="E502" t="str">
        <f>IF(Sheet1!E502=TRUE,'Background Chem'!E502,"")</f>
        <v>&lt; 1</v>
      </c>
      <c r="F502" t="str">
        <f>IF(Sheet1!F502=TRUE,'Background Chem'!F502,"")</f>
        <v>&lt; 1</v>
      </c>
      <c r="G502" t="str">
        <f>IF(Sheet1!G502=TRUE,'Background Chem'!G502,"")</f>
        <v>&lt; 1</v>
      </c>
      <c r="H502" t="str">
        <f>IF(Sheet1!H502=TRUE,'Background Chem'!H502,"")</f>
        <v>&lt; 1</v>
      </c>
      <c r="I502" t="str">
        <f>IF(Sheet1!I502=TRUE,'Background Chem'!I502,"")</f>
        <v>&lt; 1</v>
      </c>
      <c r="J502" t="str">
        <f>IF(Sheet1!J502=TRUE,'Background Chem'!J502,"")</f>
        <v>&lt; 1</v>
      </c>
      <c r="K502" t="str">
        <f>IF(Sheet1!K502=TRUE,'Background Chem'!K502,"")</f>
        <v/>
      </c>
      <c r="L502" t="str">
        <f>IF(Sheet1!L502=TRUE,'Background Chem'!L502,"")</f>
        <v>&lt; 1</v>
      </c>
      <c r="M502" t="str">
        <f>IF(Sheet1!M502=TRUE,'Background Chem'!M502,"")</f>
        <v/>
      </c>
      <c r="N502" t="str">
        <f>IF(Sheet1!N502=TRUE,'Background Chem'!N502,"")</f>
        <v/>
      </c>
    </row>
    <row r="503" spans="4:14">
      <c r="D503" t="str">
        <f>IF(Sheet1!D503=TRUE,'Background Chem'!D503,"")</f>
        <v>&lt; 1</v>
      </c>
      <c r="E503" t="str">
        <f>IF(Sheet1!E503=TRUE,'Background Chem'!E503,"")</f>
        <v>&lt; 1</v>
      </c>
      <c r="F503" t="str">
        <f>IF(Sheet1!F503=TRUE,'Background Chem'!F503,"")</f>
        <v>&lt; 1</v>
      </c>
      <c r="G503" t="str">
        <f>IF(Sheet1!G503=TRUE,'Background Chem'!G503,"")</f>
        <v>&lt; 1</v>
      </c>
      <c r="H503" t="str">
        <f>IF(Sheet1!H503=TRUE,'Background Chem'!H503,"")</f>
        <v>&lt; 1</v>
      </c>
      <c r="I503" t="str">
        <f>IF(Sheet1!I503=TRUE,'Background Chem'!I503,"")</f>
        <v/>
      </c>
      <c r="J503" t="str">
        <f>IF(Sheet1!J503=TRUE,'Background Chem'!J503,"")</f>
        <v/>
      </c>
      <c r="K503" t="str">
        <f>IF(Sheet1!K503=TRUE,'Background Chem'!K503,"")</f>
        <v/>
      </c>
      <c r="L503" t="str">
        <f>IF(Sheet1!L503=TRUE,'Background Chem'!L503,"")</f>
        <v>&lt; 1</v>
      </c>
      <c r="M503" t="str">
        <f>IF(Sheet1!M503=TRUE,'Background Chem'!M503,"")</f>
        <v>&lt; 1</v>
      </c>
      <c r="N503" t="str">
        <f>IF(Sheet1!N503=TRUE,'Background Chem'!N503,"")</f>
        <v/>
      </c>
    </row>
    <row r="504" spans="4:14">
      <c r="D504" t="str">
        <f>IF(Sheet1!D504=TRUE,'Background Chem'!D504,"")</f>
        <v>&lt; 1</v>
      </c>
      <c r="E504" t="str">
        <f>IF(Sheet1!E504=TRUE,'Background Chem'!E504,"")</f>
        <v>&lt; 1</v>
      </c>
      <c r="F504" t="str">
        <f>IF(Sheet1!F504=TRUE,'Background Chem'!F504,"")</f>
        <v>&lt; 1</v>
      </c>
      <c r="G504" t="str">
        <f>IF(Sheet1!G504=TRUE,'Background Chem'!G504,"")</f>
        <v>&lt; 1</v>
      </c>
      <c r="H504" t="str">
        <f>IF(Sheet1!H504=TRUE,'Background Chem'!H504,"")</f>
        <v>&lt; 1</v>
      </c>
      <c r="I504" t="str">
        <f>IF(Sheet1!I504=TRUE,'Background Chem'!I504,"")</f>
        <v>&lt; 1</v>
      </c>
      <c r="J504" t="str">
        <f>IF(Sheet1!J504=TRUE,'Background Chem'!J504,"")</f>
        <v>&lt; 1</v>
      </c>
      <c r="K504" t="str">
        <f>IF(Sheet1!K504=TRUE,'Background Chem'!K504,"")</f>
        <v/>
      </c>
      <c r="L504" t="str">
        <f>IF(Sheet1!L504=TRUE,'Background Chem'!L504,"")</f>
        <v/>
      </c>
      <c r="M504" t="str">
        <f>IF(Sheet1!M504=TRUE,'Background Chem'!M504,"")</f>
        <v>&lt; 1</v>
      </c>
      <c r="N504" t="str">
        <f>IF(Sheet1!N504=TRUE,'Background Chem'!N504,"")</f>
        <v/>
      </c>
    </row>
    <row r="505" spans="4:14">
      <c r="D505" t="str">
        <f>IF(Sheet1!D505=TRUE,'Background Chem'!D505,"")</f>
        <v/>
      </c>
      <c r="E505" t="str">
        <f>IF(Sheet1!E505=TRUE,'Background Chem'!E505,"")</f>
        <v>&lt; 1</v>
      </c>
      <c r="F505" t="str">
        <f>IF(Sheet1!F505=TRUE,'Background Chem'!F505,"")</f>
        <v>&lt; 1</v>
      </c>
      <c r="G505" t="str">
        <f>IF(Sheet1!G505=TRUE,'Background Chem'!G505,"")</f>
        <v>&lt; 1</v>
      </c>
      <c r="H505" t="str">
        <f>IF(Sheet1!H505=TRUE,'Background Chem'!H505,"")</f>
        <v>&lt; 1</v>
      </c>
      <c r="I505" t="str">
        <f>IF(Sheet1!I505=TRUE,'Background Chem'!I505,"")</f>
        <v>&lt; 1</v>
      </c>
      <c r="J505" t="str">
        <f>IF(Sheet1!J505=TRUE,'Background Chem'!J505,"")</f>
        <v>&lt; 1</v>
      </c>
      <c r="K505" t="str">
        <f>IF(Sheet1!K505=TRUE,'Background Chem'!K505,"")</f>
        <v>&lt; 1</v>
      </c>
      <c r="L505" t="str">
        <f>IF(Sheet1!L505=TRUE,'Background Chem'!L505,"")</f>
        <v>&lt; 1</v>
      </c>
      <c r="M505" t="str">
        <f>IF(Sheet1!M505=TRUE,'Background Chem'!M505,"")</f>
        <v>&lt; 1</v>
      </c>
      <c r="N505" t="str">
        <f>IF(Sheet1!N505=TRUE,'Background Chem'!N505,"")</f>
        <v/>
      </c>
    </row>
    <row r="506" spans="4:14">
      <c r="D506" t="str">
        <f>IF(Sheet1!D506=TRUE,'Background Chem'!D506,"")</f>
        <v>&lt; 1</v>
      </c>
      <c r="E506" t="str">
        <f>IF(Sheet1!E506=TRUE,'Background Chem'!E506,"")</f>
        <v>&lt; 1</v>
      </c>
      <c r="F506" t="str">
        <f>IF(Sheet1!F506=TRUE,'Background Chem'!F506,"")</f>
        <v>&lt; 1</v>
      </c>
      <c r="G506" t="str">
        <f>IF(Sheet1!G506=TRUE,'Background Chem'!G506,"")</f>
        <v>&lt; 1</v>
      </c>
      <c r="H506" t="str">
        <f>IF(Sheet1!H506=TRUE,'Background Chem'!H506,"")</f>
        <v>&lt; 1</v>
      </c>
      <c r="I506" t="str">
        <f>IF(Sheet1!I506=TRUE,'Background Chem'!I506,"")</f>
        <v>&lt; 1</v>
      </c>
      <c r="J506" t="str">
        <f>IF(Sheet1!J506=TRUE,'Background Chem'!J506,"")</f>
        <v>&lt; 1</v>
      </c>
      <c r="K506" t="str">
        <f>IF(Sheet1!K506=TRUE,'Background Chem'!K506,"")</f>
        <v>&lt; 1</v>
      </c>
      <c r="L506" t="str">
        <f>IF(Sheet1!L506=TRUE,'Background Chem'!L506,"")</f>
        <v>&lt; 1</v>
      </c>
      <c r="M506" t="str">
        <f>IF(Sheet1!M506=TRUE,'Background Chem'!M506,"")</f>
        <v/>
      </c>
      <c r="N506" t="str">
        <f>IF(Sheet1!N506=TRUE,'Background Chem'!N506,"")</f>
        <v/>
      </c>
    </row>
    <row r="507" spans="4:14">
      <c r="D507" t="str">
        <f>IF(Sheet1!D507=TRUE,'Background Chem'!D507,"")</f>
        <v>&lt; 1</v>
      </c>
      <c r="E507" t="str">
        <f>IF(Sheet1!E507=TRUE,'Background Chem'!E507,"")</f>
        <v>&lt; 1</v>
      </c>
      <c r="F507" t="str">
        <f>IF(Sheet1!F507=TRUE,'Background Chem'!F507,"")</f>
        <v>&lt; 1</v>
      </c>
      <c r="G507" t="str">
        <f>IF(Sheet1!G507=TRUE,'Background Chem'!G507,"")</f>
        <v>&lt; 1</v>
      </c>
      <c r="H507" t="str">
        <f>IF(Sheet1!H507=TRUE,'Background Chem'!H507,"")</f>
        <v>&lt; 1</v>
      </c>
      <c r="I507" t="str">
        <f>IF(Sheet1!I507=TRUE,'Background Chem'!I507,"")</f>
        <v>&lt; 1</v>
      </c>
      <c r="J507" t="str">
        <f>IF(Sheet1!J507=TRUE,'Background Chem'!J507,"")</f>
        <v>&lt; 1</v>
      </c>
      <c r="K507" t="str">
        <f>IF(Sheet1!K507=TRUE,'Background Chem'!K507,"")</f>
        <v>&lt; 1</v>
      </c>
      <c r="L507" t="str">
        <f>IF(Sheet1!L507=TRUE,'Background Chem'!L507,"")</f>
        <v>&lt; 1</v>
      </c>
      <c r="M507" t="str">
        <f>IF(Sheet1!M507=TRUE,'Background Chem'!M507,"")</f>
        <v/>
      </c>
      <c r="N507" t="str">
        <f>IF(Sheet1!N507=TRUE,'Background Chem'!N507,"")</f>
        <v/>
      </c>
    </row>
    <row r="508" spans="4:14">
      <c r="D508" t="str">
        <f>IF(Sheet1!D508=TRUE,'Background Chem'!D508,"")</f>
        <v>&lt; 1</v>
      </c>
      <c r="E508" t="str">
        <f>IF(Sheet1!E508=TRUE,'Background Chem'!E508,"")</f>
        <v>&lt; 1</v>
      </c>
      <c r="F508" t="str">
        <f>IF(Sheet1!F508=TRUE,'Background Chem'!F508,"")</f>
        <v/>
      </c>
      <c r="G508" t="str">
        <f>IF(Sheet1!G508=TRUE,'Background Chem'!G508,"")</f>
        <v>&lt; 1</v>
      </c>
      <c r="H508" t="str">
        <f>IF(Sheet1!H508=TRUE,'Background Chem'!H508,"")</f>
        <v>&lt; 1</v>
      </c>
      <c r="I508" t="str">
        <f>IF(Sheet1!I508=TRUE,'Background Chem'!I508,"")</f>
        <v>&lt; 1</v>
      </c>
      <c r="J508" t="str">
        <f>IF(Sheet1!J508=TRUE,'Background Chem'!J508,"")</f>
        <v>&lt; 1</v>
      </c>
      <c r="K508" t="str">
        <f>IF(Sheet1!K508=TRUE,'Background Chem'!K508,"")</f>
        <v>&lt; 1</v>
      </c>
      <c r="L508" t="str">
        <f>IF(Sheet1!L508=TRUE,'Background Chem'!L508,"")</f>
        <v>&lt; 1</v>
      </c>
      <c r="M508" t="str">
        <f>IF(Sheet1!M508=TRUE,'Background Chem'!M508,"")</f>
        <v/>
      </c>
      <c r="N508" t="str">
        <f>IF(Sheet1!N508=TRUE,'Background Chem'!N508,"")</f>
        <v/>
      </c>
    </row>
    <row r="509" spans="4:14">
      <c r="D509" t="str">
        <f>IF(Sheet1!D509=TRUE,'Background Chem'!D509,"")</f>
        <v>&lt; 1</v>
      </c>
      <c r="E509" t="str">
        <f>IF(Sheet1!E509=TRUE,'Background Chem'!E509,"")</f>
        <v>&lt; 1</v>
      </c>
      <c r="F509" t="str">
        <f>IF(Sheet1!F509=TRUE,'Background Chem'!F509,"")</f>
        <v>&lt; 1</v>
      </c>
      <c r="G509" t="str">
        <f>IF(Sheet1!G509=TRUE,'Background Chem'!G509,"")</f>
        <v/>
      </c>
      <c r="H509" t="str">
        <f>IF(Sheet1!H509=TRUE,'Background Chem'!H509,"")</f>
        <v>&lt; 1</v>
      </c>
      <c r="I509" t="str">
        <f>IF(Sheet1!I509=TRUE,'Background Chem'!I509,"")</f>
        <v>&lt; 1</v>
      </c>
      <c r="J509" t="str">
        <f>IF(Sheet1!J509=TRUE,'Background Chem'!J509,"")</f>
        <v>&lt; 1</v>
      </c>
      <c r="K509" t="str">
        <f>IF(Sheet1!K509=TRUE,'Background Chem'!K509,"")</f>
        <v>&lt; 1</v>
      </c>
      <c r="L509" t="str">
        <f>IF(Sheet1!L509=TRUE,'Background Chem'!L509,"")</f>
        <v>&lt; 1</v>
      </c>
      <c r="M509" t="str">
        <f>IF(Sheet1!M509=TRUE,'Background Chem'!M509,"")</f>
        <v>&lt; 1</v>
      </c>
      <c r="N509" t="str">
        <f>IF(Sheet1!N509=TRUE,'Background Chem'!N509,"")</f>
        <v/>
      </c>
    </row>
    <row r="510" spans="4:14">
      <c r="D510" t="str">
        <f>IF(Sheet1!D510=TRUE,'Background Chem'!D510,"")</f>
        <v>&lt; 1</v>
      </c>
      <c r="E510" t="str">
        <f>IF(Sheet1!E510=TRUE,'Background Chem'!E510,"")</f>
        <v>&lt; 1</v>
      </c>
      <c r="F510" t="str">
        <f>IF(Sheet1!F510=TRUE,'Background Chem'!F510,"")</f>
        <v/>
      </c>
      <c r="G510" t="str">
        <f>IF(Sheet1!G510=TRUE,'Background Chem'!G510,"")</f>
        <v>&lt; 1</v>
      </c>
      <c r="H510" t="str">
        <f>IF(Sheet1!H510=TRUE,'Background Chem'!H510,"")</f>
        <v>&lt; 1</v>
      </c>
      <c r="I510" t="str">
        <f>IF(Sheet1!I510=TRUE,'Background Chem'!I510,"")</f>
        <v>&lt; 1</v>
      </c>
      <c r="J510" t="str">
        <f>IF(Sheet1!J510=TRUE,'Background Chem'!J510,"")</f>
        <v>&lt; 1</v>
      </c>
      <c r="K510" t="str">
        <f>IF(Sheet1!K510=TRUE,'Background Chem'!K510,"")</f>
        <v>&lt; 1</v>
      </c>
      <c r="L510" t="str">
        <f>IF(Sheet1!L510=TRUE,'Background Chem'!L510,"")</f>
        <v>&lt; 1</v>
      </c>
      <c r="M510" t="str">
        <f>IF(Sheet1!M510=TRUE,'Background Chem'!M510,"")</f>
        <v>&lt; 1</v>
      </c>
      <c r="N510" t="str">
        <f>IF(Sheet1!N510=TRUE,'Background Chem'!N510,"")</f>
        <v/>
      </c>
    </row>
    <row r="511" spans="4:14">
      <c r="D511" t="str">
        <f>IF(Sheet1!D511=TRUE,'Background Chem'!D511,"")</f>
        <v/>
      </c>
      <c r="E511" t="str">
        <f>IF(Sheet1!E511=TRUE,'Background Chem'!E511,"")</f>
        <v>&lt; 1</v>
      </c>
      <c r="F511" t="str">
        <f>IF(Sheet1!F511=TRUE,'Background Chem'!F511,"")</f>
        <v/>
      </c>
      <c r="G511" t="str">
        <f>IF(Sheet1!G511=TRUE,'Background Chem'!G511,"")</f>
        <v>&lt; 1</v>
      </c>
      <c r="H511" t="str">
        <f>IF(Sheet1!H511=TRUE,'Background Chem'!H511,"")</f>
        <v>&lt; 1</v>
      </c>
      <c r="I511" t="str">
        <f>IF(Sheet1!I511=TRUE,'Background Chem'!I511,"")</f>
        <v>&lt; 1</v>
      </c>
      <c r="J511" t="str">
        <f>IF(Sheet1!J511=TRUE,'Background Chem'!J511,"")</f>
        <v>&lt; 1</v>
      </c>
      <c r="K511" t="str">
        <f>IF(Sheet1!K511=TRUE,'Background Chem'!K511,"")</f>
        <v>&lt; 1</v>
      </c>
      <c r="L511" t="str">
        <f>IF(Sheet1!L511=TRUE,'Background Chem'!L511,"")</f>
        <v>&lt; 1</v>
      </c>
      <c r="M511" t="str">
        <f>IF(Sheet1!M511=TRUE,'Background Chem'!M511,"")</f>
        <v/>
      </c>
      <c r="N511" t="str">
        <f>IF(Sheet1!N511=TRUE,'Background Chem'!N511,"")</f>
        <v/>
      </c>
    </row>
    <row r="512" spans="4:14">
      <c r="D512" t="str">
        <f>IF(Sheet1!D512=TRUE,'Background Chem'!D512,"")</f>
        <v/>
      </c>
      <c r="E512" t="str">
        <f>IF(Sheet1!E512=TRUE,'Background Chem'!E512,"")</f>
        <v/>
      </c>
      <c r="F512" t="str">
        <f>IF(Sheet1!F512=TRUE,'Background Chem'!F512,"")</f>
        <v/>
      </c>
      <c r="G512" t="str">
        <f>IF(Sheet1!G512=TRUE,'Background Chem'!G512,"")</f>
        <v>&lt; 1</v>
      </c>
      <c r="H512" t="str">
        <f>IF(Sheet1!H512=TRUE,'Background Chem'!H512,"")</f>
        <v/>
      </c>
      <c r="I512" t="str">
        <f>IF(Sheet1!I512=TRUE,'Background Chem'!I512,"")</f>
        <v/>
      </c>
      <c r="J512" t="str">
        <f>IF(Sheet1!J512=TRUE,'Background Chem'!J512,"")</f>
        <v/>
      </c>
      <c r="K512" t="str">
        <f>IF(Sheet1!K512=TRUE,'Background Chem'!K512,"")</f>
        <v/>
      </c>
      <c r="L512" t="str">
        <f>IF(Sheet1!L512=TRUE,'Background Chem'!L512,"")</f>
        <v/>
      </c>
      <c r="M512" t="str">
        <f>IF(Sheet1!M512=TRUE,'Background Chem'!M512,"")</f>
        <v/>
      </c>
      <c r="N512" t="str">
        <f>IF(Sheet1!N512=TRUE,'Background Chem'!N512,"")</f>
        <v/>
      </c>
    </row>
    <row r="513" spans="4:14">
      <c r="D513" t="str">
        <f>IF(Sheet1!D513=TRUE,'Background Chem'!D513,"")</f>
        <v/>
      </c>
      <c r="E513" t="str">
        <f>IF(Sheet1!E513=TRUE,'Background Chem'!E513,"")</f>
        <v/>
      </c>
      <c r="F513" t="str">
        <f>IF(Sheet1!F513=TRUE,'Background Chem'!F513,"")</f>
        <v/>
      </c>
      <c r="G513" t="str">
        <f>IF(Sheet1!G513=TRUE,'Background Chem'!G513,"")</f>
        <v/>
      </c>
      <c r="H513" t="str">
        <f>IF(Sheet1!H513=TRUE,'Background Chem'!H513,"")</f>
        <v/>
      </c>
      <c r="I513" t="str">
        <f>IF(Sheet1!I513=TRUE,'Background Chem'!I513,"")</f>
        <v/>
      </c>
      <c r="J513" t="str">
        <f>IF(Sheet1!J513=TRUE,'Background Chem'!J513,"")</f>
        <v/>
      </c>
      <c r="K513" t="str">
        <f>IF(Sheet1!K513=TRUE,'Background Chem'!K513,"")</f>
        <v/>
      </c>
      <c r="L513" t="str">
        <f>IF(Sheet1!L513=TRUE,'Background Chem'!L513,"")</f>
        <v/>
      </c>
      <c r="M513" t="str">
        <f>IF(Sheet1!M513=TRUE,'Background Chem'!M513,"")</f>
        <v/>
      </c>
      <c r="N513" t="str">
        <f>IF(Sheet1!N513=TRUE,'Background Chem'!N513,"")</f>
        <v/>
      </c>
    </row>
    <row r="514" spans="4:14">
      <c r="D514" t="str">
        <f>IF(Sheet1!D514=TRUE,'Background Chem'!D514,"")</f>
        <v/>
      </c>
      <c r="E514" t="str">
        <f>IF(Sheet1!E514=TRUE,'Background Chem'!E514,"")</f>
        <v/>
      </c>
      <c r="F514" t="str">
        <f>IF(Sheet1!F514=TRUE,'Background Chem'!F514,"")</f>
        <v/>
      </c>
      <c r="G514" t="str">
        <f>IF(Sheet1!G514=TRUE,'Background Chem'!G514,"")</f>
        <v/>
      </c>
      <c r="H514" t="str">
        <f>IF(Sheet1!H514=TRUE,'Background Chem'!H514,"")</f>
        <v/>
      </c>
      <c r="I514" t="str">
        <f>IF(Sheet1!I514=TRUE,'Background Chem'!I514,"")</f>
        <v/>
      </c>
      <c r="J514" t="str">
        <f>IF(Sheet1!J514=TRUE,'Background Chem'!J514,"")</f>
        <v/>
      </c>
      <c r="K514" t="str">
        <f>IF(Sheet1!K514=TRUE,'Background Chem'!K514,"")</f>
        <v/>
      </c>
      <c r="L514" t="str">
        <f>IF(Sheet1!L514=TRUE,'Background Chem'!L514,"")</f>
        <v/>
      </c>
      <c r="M514" t="str">
        <f>IF(Sheet1!M514=TRUE,'Background Chem'!M514,"")</f>
        <v/>
      </c>
      <c r="N514" t="str">
        <f>IF(Sheet1!N514=TRUE,'Background Chem'!N514,"")</f>
        <v/>
      </c>
    </row>
    <row r="515" spans="4:14">
      <c r="D515" t="str">
        <f>IF(Sheet1!D515=TRUE,'Background Chem'!D515,"")</f>
        <v/>
      </c>
      <c r="E515" t="str">
        <f>IF(Sheet1!E515=TRUE,'Background Chem'!E515,"")</f>
        <v/>
      </c>
      <c r="F515" t="str">
        <f>IF(Sheet1!F515=TRUE,'Background Chem'!F515,"")</f>
        <v/>
      </c>
      <c r="G515" t="str">
        <f>IF(Sheet1!G515=TRUE,'Background Chem'!G515,"")</f>
        <v/>
      </c>
      <c r="H515" t="str">
        <f>IF(Sheet1!H515=TRUE,'Background Chem'!H515,"")</f>
        <v/>
      </c>
      <c r="I515" t="str">
        <f>IF(Sheet1!I515=TRUE,'Background Chem'!I515,"")</f>
        <v/>
      </c>
      <c r="J515" t="str">
        <f>IF(Sheet1!J515=TRUE,'Background Chem'!J515,"")</f>
        <v/>
      </c>
      <c r="K515" t="str">
        <f>IF(Sheet1!K515=TRUE,'Background Chem'!K515,"")</f>
        <v/>
      </c>
      <c r="L515" t="str">
        <f>IF(Sheet1!L515=TRUE,'Background Chem'!L515,"")</f>
        <v/>
      </c>
      <c r="M515" t="str">
        <f>IF(Sheet1!M515=TRUE,'Background Chem'!M515,"")</f>
        <v/>
      </c>
      <c r="N515" t="str">
        <f>IF(Sheet1!N515=TRUE,'Background Chem'!N515,"")</f>
        <v/>
      </c>
    </row>
    <row r="516" spans="4:14">
      <c r="D516" t="str">
        <f>IF(Sheet1!D516=TRUE,'Background Chem'!D516,"")</f>
        <v/>
      </c>
      <c r="E516" t="str">
        <f>IF(Sheet1!E516=TRUE,'Background Chem'!E516,"")</f>
        <v/>
      </c>
      <c r="F516" t="str">
        <f>IF(Sheet1!F516=TRUE,'Background Chem'!F516,"")</f>
        <v/>
      </c>
      <c r="G516" t="str">
        <f>IF(Sheet1!G516=TRUE,'Background Chem'!G516,"")</f>
        <v/>
      </c>
      <c r="H516" t="str">
        <f>IF(Sheet1!H516=TRUE,'Background Chem'!H516,"")</f>
        <v/>
      </c>
      <c r="I516" t="str">
        <f>IF(Sheet1!I516=TRUE,'Background Chem'!I516,"")</f>
        <v/>
      </c>
      <c r="J516" t="str">
        <f>IF(Sheet1!J516=TRUE,'Background Chem'!J516,"")</f>
        <v/>
      </c>
      <c r="K516" t="str">
        <f>IF(Sheet1!K516=TRUE,'Background Chem'!K516,"")</f>
        <v/>
      </c>
      <c r="L516" t="str">
        <f>IF(Sheet1!L516=TRUE,'Background Chem'!L516,"")</f>
        <v/>
      </c>
      <c r="M516" t="str">
        <f>IF(Sheet1!M516=TRUE,'Background Chem'!M516,"")</f>
        <v/>
      </c>
      <c r="N516" t="str">
        <f>IF(Sheet1!N516=TRUE,'Background Chem'!N516,"")</f>
        <v/>
      </c>
    </row>
    <row r="517" spans="4:14">
      <c r="D517" t="str">
        <f>IF(Sheet1!D517=TRUE,'Background Chem'!D517,"")</f>
        <v/>
      </c>
      <c r="E517" t="str">
        <f>IF(Sheet1!E517=TRUE,'Background Chem'!E517,"")</f>
        <v/>
      </c>
      <c r="F517" t="str">
        <f>IF(Sheet1!F517=TRUE,'Background Chem'!F517,"")</f>
        <v/>
      </c>
      <c r="G517" t="str">
        <f>IF(Sheet1!G517=TRUE,'Background Chem'!G517,"")</f>
        <v/>
      </c>
      <c r="H517" t="str">
        <f>IF(Sheet1!H517=TRUE,'Background Chem'!H517,"")</f>
        <v/>
      </c>
      <c r="I517" t="str">
        <f>IF(Sheet1!I517=TRUE,'Background Chem'!I517,"")</f>
        <v/>
      </c>
      <c r="J517" t="str">
        <f>IF(Sheet1!J517=TRUE,'Background Chem'!J517,"")</f>
        <v/>
      </c>
      <c r="K517" t="str">
        <f>IF(Sheet1!K517=TRUE,'Background Chem'!K517,"")</f>
        <v/>
      </c>
      <c r="L517" t="str">
        <f>IF(Sheet1!L517=TRUE,'Background Chem'!L517,"")</f>
        <v/>
      </c>
      <c r="M517" t="str">
        <f>IF(Sheet1!M517=TRUE,'Background Chem'!M517,"")</f>
        <v/>
      </c>
      <c r="N517" t="str">
        <f>IF(Sheet1!N517=TRUE,'Background Chem'!N517,"")</f>
        <v/>
      </c>
    </row>
    <row r="518" spans="4:14">
      <c r="D518" t="str">
        <f>IF(Sheet1!D518=TRUE,'Background Chem'!D518,"")</f>
        <v/>
      </c>
      <c r="E518" t="str">
        <f>IF(Sheet1!E518=TRUE,'Background Chem'!E518,"")</f>
        <v/>
      </c>
      <c r="F518" t="str">
        <f>IF(Sheet1!F518=TRUE,'Background Chem'!F518,"")</f>
        <v/>
      </c>
      <c r="G518" t="str">
        <f>IF(Sheet1!G518=TRUE,'Background Chem'!G518,"")</f>
        <v/>
      </c>
      <c r="H518" t="str">
        <f>IF(Sheet1!H518=TRUE,'Background Chem'!H518,"")</f>
        <v/>
      </c>
      <c r="I518" t="str">
        <f>IF(Sheet1!I518=TRUE,'Background Chem'!I518,"")</f>
        <v/>
      </c>
      <c r="J518" t="str">
        <f>IF(Sheet1!J518=TRUE,'Background Chem'!J518,"")</f>
        <v/>
      </c>
      <c r="K518" t="str">
        <f>IF(Sheet1!K518=TRUE,'Background Chem'!K518,"")</f>
        <v/>
      </c>
      <c r="L518" t="str">
        <f>IF(Sheet1!L518=TRUE,'Background Chem'!L518,"")</f>
        <v/>
      </c>
      <c r="M518" t="str">
        <f>IF(Sheet1!M518=TRUE,'Background Chem'!M518,"")</f>
        <v/>
      </c>
      <c r="N518" t="str">
        <f>IF(Sheet1!N518=TRUE,'Background Chem'!N518,"")</f>
        <v/>
      </c>
    </row>
    <row r="519" spans="4:14">
      <c r="D519" t="str">
        <f>IF(Sheet1!D519=TRUE,'Background Chem'!D519,"")</f>
        <v/>
      </c>
      <c r="E519" t="str">
        <f>IF(Sheet1!E519=TRUE,'Background Chem'!E519,"")</f>
        <v/>
      </c>
      <c r="F519" t="str">
        <f>IF(Sheet1!F519=TRUE,'Background Chem'!F519,"")</f>
        <v/>
      </c>
      <c r="G519" t="str">
        <f>IF(Sheet1!G519=TRUE,'Background Chem'!G519,"")</f>
        <v/>
      </c>
      <c r="H519" t="str">
        <f>IF(Sheet1!H519=TRUE,'Background Chem'!H519,"")</f>
        <v/>
      </c>
      <c r="I519" t="str">
        <f>IF(Sheet1!I519=TRUE,'Background Chem'!I519,"")</f>
        <v/>
      </c>
      <c r="J519" t="str">
        <f>IF(Sheet1!J519=TRUE,'Background Chem'!J519,"")</f>
        <v/>
      </c>
      <c r="K519" t="str">
        <f>IF(Sheet1!K519=TRUE,'Background Chem'!K519,"")</f>
        <v/>
      </c>
      <c r="L519" t="str">
        <f>IF(Sheet1!L519=TRUE,'Background Chem'!L519,"")</f>
        <v/>
      </c>
      <c r="M519" t="str">
        <f>IF(Sheet1!M519=TRUE,'Background Chem'!M519,"")</f>
        <v/>
      </c>
      <c r="N519" t="str">
        <f>IF(Sheet1!N519=TRUE,'Background Chem'!N519,"")</f>
        <v/>
      </c>
    </row>
    <row r="520" spans="4:14">
      <c r="D520" t="str">
        <f>IF(Sheet1!D520=TRUE,'Background Chem'!D520,"")</f>
        <v/>
      </c>
      <c r="E520" t="str">
        <f>IF(Sheet1!E520=TRUE,'Background Chem'!E520,"")</f>
        <v/>
      </c>
      <c r="F520" t="str">
        <f>IF(Sheet1!F520=TRUE,'Background Chem'!F520,"")</f>
        <v/>
      </c>
      <c r="G520" t="str">
        <f>IF(Sheet1!G520=TRUE,'Background Chem'!G520,"")</f>
        <v/>
      </c>
      <c r="H520" t="str">
        <f>IF(Sheet1!H520=TRUE,'Background Chem'!H520,"")</f>
        <v/>
      </c>
      <c r="I520" t="str">
        <f>IF(Sheet1!I520=TRUE,'Background Chem'!I520,"")</f>
        <v/>
      </c>
      <c r="J520" t="str">
        <f>IF(Sheet1!J520=TRUE,'Background Chem'!J520,"")</f>
        <v/>
      </c>
      <c r="K520" t="str">
        <f>IF(Sheet1!K520=TRUE,'Background Chem'!K520,"")</f>
        <v/>
      </c>
      <c r="L520" t="str">
        <f>IF(Sheet1!L520=TRUE,'Background Chem'!L520,"")</f>
        <v/>
      </c>
      <c r="M520" t="str">
        <f>IF(Sheet1!M520=TRUE,'Background Chem'!M520,"")</f>
        <v/>
      </c>
      <c r="N520" t="str">
        <f>IF(Sheet1!N520=TRUE,'Background Chem'!N520,"")</f>
        <v/>
      </c>
    </row>
    <row r="521" spans="4:14">
      <c r="D521" t="str">
        <f>IF(Sheet1!D521=TRUE,'Background Chem'!D521,"")</f>
        <v/>
      </c>
      <c r="E521" t="str">
        <f>IF(Sheet1!E521=TRUE,'Background Chem'!E521,"")</f>
        <v/>
      </c>
      <c r="F521" t="str">
        <f>IF(Sheet1!F521=TRUE,'Background Chem'!F521,"")</f>
        <v/>
      </c>
      <c r="G521" t="str">
        <f>IF(Sheet1!G521=TRUE,'Background Chem'!G521,"")</f>
        <v/>
      </c>
      <c r="H521" t="str">
        <f>IF(Sheet1!H521=TRUE,'Background Chem'!H521,"")</f>
        <v/>
      </c>
      <c r="I521" t="str">
        <f>IF(Sheet1!I521=TRUE,'Background Chem'!I521,"")</f>
        <v/>
      </c>
      <c r="J521" t="str">
        <f>IF(Sheet1!J521=TRUE,'Background Chem'!J521,"")</f>
        <v/>
      </c>
      <c r="K521" t="str">
        <f>IF(Sheet1!K521=TRUE,'Background Chem'!K521,"")</f>
        <v/>
      </c>
      <c r="L521" t="str">
        <f>IF(Sheet1!L521=TRUE,'Background Chem'!L521,"")</f>
        <v/>
      </c>
      <c r="M521" t="str">
        <f>IF(Sheet1!M521=TRUE,'Background Chem'!M521,"")</f>
        <v/>
      </c>
      <c r="N521" t="str">
        <f>IF(Sheet1!N521=TRUE,'Background Chem'!N521,"")</f>
        <v/>
      </c>
    </row>
    <row r="522" spans="4:14">
      <c r="D522" t="str">
        <f>IF(Sheet1!D522=TRUE,'Background Chem'!D522,"")</f>
        <v/>
      </c>
      <c r="E522" t="str">
        <f>IF(Sheet1!E522=TRUE,'Background Chem'!E522,"")</f>
        <v/>
      </c>
      <c r="F522" t="str">
        <f>IF(Sheet1!F522=TRUE,'Background Chem'!F522,"")</f>
        <v/>
      </c>
      <c r="G522" t="str">
        <f>IF(Sheet1!G522=TRUE,'Background Chem'!G522,"")</f>
        <v/>
      </c>
      <c r="H522" t="str">
        <f>IF(Sheet1!H522=TRUE,'Background Chem'!H522,"")</f>
        <v/>
      </c>
      <c r="I522" t="str">
        <f>IF(Sheet1!I522=TRUE,'Background Chem'!I522,"")</f>
        <v/>
      </c>
      <c r="J522" t="str">
        <f>IF(Sheet1!J522=TRUE,'Background Chem'!J522,"")</f>
        <v/>
      </c>
      <c r="K522" t="str">
        <f>IF(Sheet1!K522=TRUE,'Background Chem'!K522,"")</f>
        <v/>
      </c>
      <c r="L522" t="str">
        <f>IF(Sheet1!L522=TRUE,'Background Chem'!L522,"")</f>
        <v/>
      </c>
      <c r="M522" t="str">
        <f>IF(Sheet1!M522=TRUE,'Background Chem'!M522,"")</f>
        <v/>
      </c>
      <c r="N522" t="str">
        <f>IF(Sheet1!N522=TRUE,'Background Chem'!N522,"")</f>
        <v/>
      </c>
    </row>
    <row r="523" spans="4:14">
      <c r="D523" t="str">
        <f>IF(Sheet1!D523=TRUE,'Background Chem'!D523,"")</f>
        <v/>
      </c>
      <c r="E523" t="str">
        <f>IF(Sheet1!E523=TRUE,'Background Chem'!E523,"")</f>
        <v/>
      </c>
      <c r="F523" t="str">
        <f>IF(Sheet1!F523=TRUE,'Background Chem'!F523,"")</f>
        <v/>
      </c>
      <c r="G523" t="str">
        <f>IF(Sheet1!G523=TRUE,'Background Chem'!G523,"")</f>
        <v/>
      </c>
      <c r="H523" t="str">
        <f>IF(Sheet1!H523=TRUE,'Background Chem'!H523,"")</f>
        <v/>
      </c>
      <c r="I523" t="str">
        <f>IF(Sheet1!I523=TRUE,'Background Chem'!I523,"")</f>
        <v/>
      </c>
      <c r="J523" t="str">
        <f>IF(Sheet1!J523=TRUE,'Background Chem'!J523,"")</f>
        <v/>
      </c>
      <c r="K523" t="str">
        <f>IF(Sheet1!K523=TRUE,'Background Chem'!K523,"")</f>
        <v/>
      </c>
      <c r="L523" t="str">
        <f>IF(Sheet1!L523=TRUE,'Background Chem'!L523,"")</f>
        <v/>
      </c>
      <c r="M523" t="str">
        <f>IF(Sheet1!M523=TRUE,'Background Chem'!M523,"")</f>
        <v/>
      </c>
      <c r="N523" t="str">
        <f>IF(Sheet1!N523=TRUE,'Background Chem'!N523,"")</f>
        <v/>
      </c>
    </row>
    <row r="524" spans="4:14">
      <c r="D524" t="str">
        <f>IF(Sheet1!D524=TRUE,'Background Chem'!D524,"")</f>
        <v>&lt; 1</v>
      </c>
      <c r="E524" t="str">
        <f>IF(Sheet1!E524=TRUE,'Background Chem'!E524,"")</f>
        <v/>
      </c>
      <c r="F524" t="str">
        <f>IF(Sheet1!F524=TRUE,'Background Chem'!F524,"")</f>
        <v/>
      </c>
      <c r="G524" t="str">
        <f>IF(Sheet1!G524=TRUE,'Background Chem'!G524,"")</f>
        <v>&lt; 1</v>
      </c>
      <c r="H524" t="str">
        <f>IF(Sheet1!H524=TRUE,'Background Chem'!H524,"")</f>
        <v/>
      </c>
      <c r="I524" t="str">
        <f>IF(Sheet1!I524=TRUE,'Background Chem'!I524,"")</f>
        <v/>
      </c>
      <c r="J524" t="str">
        <f>IF(Sheet1!J524=TRUE,'Background Chem'!J524,"")</f>
        <v>&lt; 1</v>
      </c>
      <c r="K524" t="str">
        <f>IF(Sheet1!K524=TRUE,'Background Chem'!K524,"")</f>
        <v>&lt; 1</v>
      </c>
      <c r="L524" t="str">
        <f>IF(Sheet1!L524=TRUE,'Background Chem'!L524,"")</f>
        <v>&lt; 1</v>
      </c>
      <c r="M524" t="str">
        <f>IF(Sheet1!M524=TRUE,'Background Chem'!M524,"")</f>
        <v>&lt; 1</v>
      </c>
      <c r="N524" t="str">
        <f>IF(Sheet1!N524=TRUE,'Background Chem'!N524,"")</f>
        <v/>
      </c>
    </row>
    <row r="525" spans="4:14">
      <c r="D525" t="str">
        <f>IF(Sheet1!D525=TRUE,'Background Chem'!D525,"")</f>
        <v/>
      </c>
      <c r="E525" t="str">
        <f>IF(Sheet1!E525=TRUE,'Background Chem'!E525,"")</f>
        <v/>
      </c>
      <c r="F525" t="str">
        <f>IF(Sheet1!F525=TRUE,'Background Chem'!F525,"")</f>
        <v/>
      </c>
      <c r="G525" t="str">
        <f>IF(Sheet1!G525=TRUE,'Background Chem'!G525,"")</f>
        <v/>
      </c>
      <c r="H525" t="str">
        <f>IF(Sheet1!H525=TRUE,'Background Chem'!H525,"")</f>
        <v>&lt; 1</v>
      </c>
      <c r="I525" t="str">
        <f>IF(Sheet1!I525=TRUE,'Background Chem'!I525,"")</f>
        <v>&lt; 1</v>
      </c>
      <c r="J525" t="str">
        <f>IF(Sheet1!J525=TRUE,'Background Chem'!J525,"")</f>
        <v>&lt; 1</v>
      </c>
      <c r="K525" t="str">
        <f>IF(Sheet1!K525=TRUE,'Background Chem'!K525,"")</f>
        <v>&lt; 1</v>
      </c>
      <c r="L525" t="str">
        <f>IF(Sheet1!L525=TRUE,'Background Chem'!L525,"")</f>
        <v/>
      </c>
      <c r="M525" t="str">
        <f>IF(Sheet1!M525=TRUE,'Background Chem'!M525,"")</f>
        <v>&lt; 1</v>
      </c>
      <c r="N525" t="str">
        <f>IF(Sheet1!N525=TRUE,'Background Chem'!N525,"")</f>
        <v/>
      </c>
    </row>
    <row r="526" spans="4:14">
      <c r="D526" t="str">
        <f>IF(Sheet1!D526=TRUE,'Background Chem'!D526,"")</f>
        <v>&lt; 1</v>
      </c>
      <c r="E526" t="str">
        <f>IF(Sheet1!E526=TRUE,'Background Chem'!E526,"")</f>
        <v>&lt; 1</v>
      </c>
      <c r="F526" t="str">
        <f>IF(Sheet1!F526=TRUE,'Background Chem'!F526,"")</f>
        <v>&lt; 1</v>
      </c>
      <c r="G526" t="str">
        <f>IF(Sheet1!G526=TRUE,'Background Chem'!G526,"")</f>
        <v/>
      </c>
      <c r="H526" t="str">
        <f>IF(Sheet1!H526=TRUE,'Background Chem'!H526,"")</f>
        <v>&lt; 1</v>
      </c>
      <c r="I526" t="str">
        <f>IF(Sheet1!I526=TRUE,'Background Chem'!I526,"")</f>
        <v>&lt; 1</v>
      </c>
      <c r="J526" t="str">
        <f>IF(Sheet1!J526=TRUE,'Background Chem'!J526,"")</f>
        <v>&lt; 1</v>
      </c>
      <c r="K526" t="str">
        <f>IF(Sheet1!K526=TRUE,'Background Chem'!K526,"")</f>
        <v>&lt; 1</v>
      </c>
      <c r="L526" t="str">
        <f>IF(Sheet1!L526=TRUE,'Background Chem'!L526,"")</f>
        <v/>
      </c>
      <c r="M526" t="str">
        <f>IF(Sheet1!M526=TRUE,'Background Chem'!M526,"")</f>
        <v/>
      </c>
      <c r="N526" t="str">
        <f>IF(Sheet1!N526=TRUE,'Background Chem'!N526,"")</f>
        <v/>
      </c>
    </row>
    <row r="527" spans="4:14">
      <c r="D527" t="str">
        <f>IF(Sheet1!D527=TRUE,'Background Chem'!D527,"")</f>
        <v>&lt; 1</v>
      </c>
      <c r="E527" t="str">
        <f>IF(Sheet1!E527=TRUE,'Background Chem'!E527,"")</f>
        <v/>
      </c>
      <c r="F527" t="str">
        <f>IF(Sheet1!F527=TRUE,'Background Chem'!F527,"")</f>
        <v>&lt; 1</v>
      </c>
      <c r="G527" t="str">
        <f>IF(Sheet1!G527=TRUE,'Background Chem'!G527,"")</f>
        <v/>
      </c>
      <c r="H527" t="str">
        <f>IF(Sheet1!H527=TRUE,'Background Chem'!H527,"")</f>
        <v>&lt; 1</v>
      </c>
      <c r="I527" t="str">
        <f>IF(Sheet1!I527=TRUE,'Background Chem'!I527,"")</f>
        <v/>
      </c>
      <c r="J527" t="str">
        <f>IF(Sheet1!J527=TRUE,'Background Chem'!J527,"")</f>
        <v/>
      </c>
      <c r="K527" t="str">
        <f>IF(Sheet1!K527=TRUE,'Background Chem'!K527,"")</f>
        <v/>
      </c>
      <c r="L527" t="str">
        <f>IF(Sheet1!L527=TRUE,'Background Chem'!L527,"")</f>
        <v>&lt; 1</v>
      </c>
      <c r="M527" t="str">
        <f>IF(Sheet1!M527=TRUE,'Background Chem'!M527,"")</f>
        <v>&lt; 1</v>
      </c>
      <c r="N527" t="str">
        <f>IF(Sheet1!N527=TRUE,'Background Chem'!N527,"")</f>
        <v/>
      </c>
    </row>
    <row r="528" spans="4:14">
      <c r="D528" t="str">
        <f>IF(Sheet1!D528=TRUE,'Background Chem'!D528,"")</f>
        <v/>
      </c>
      <c r="E528" t="str">
        <f>IF(Sheet1!E528=TRUE,'Background Chem'!E528,"")</f>
        <v/>
      </c>
      <c r="F528" t="str">
        <f>IF(Sheet1!F528=TRUE,'Background Chem'!F528,"")</f>
        <v>&lt; 1</v>
      </c>
      <c r="G528" t="str">
        <f>IF(Sheet1!G528=TRUE,'Background Chem'!G528,"")</f>
        <v/>
      </c>
      <c r="H528" t="str">
        <f>IF(Sheet1!H528=TRUE,'Background Chem'!H528,"")</f>
        <v>&lt; 1</v>
      </c>
      <c r="I528" t="str">
        <f>IF(Sheet1!I528=TRUE,'Background Chem'!I528,"")</f>
        <v/>
      </c>
      <c r="J528" t="str">
        <f>IF(Sheet1!J528=TRUE,'Background Chem'!J528,"")</f>
        <v>&lt; 1</v>
      </c>
      <c r="K528" t="str">
        <f>IF(Sheet1!K528=TRUE,'Background Chem'!K528,"")</f>
        <v>&lt; 1</v>
      </c>
      <c r="L528" t="str">
        <f>IF(Sheet1!L528=TRUE,'Background Chem'!L528,"")</f>
        <v>&lt; 1</v>
      </c>
      <c r="M528" t="str">
        <f>IF(Sheet1!M528=TRUE,'Background Chem'!M528,"")</f>
        <v/>
      </c>
      <c r="N528" t="str">
        <f>IF(Sheet1!N528=TRUE,'Background Chem'!N528,"")</f>
        <v/>
      </c>
    </row>
    <row r="529" spans="4:14">
      <c r="D529" t="str">
        <f>IF(Sheet1!D529=TRUE,'Background Chem'!D529,"")</f>
        <v/>
      </c>
      <c r="E529" t="str">
        <f>IF(Sheet1!E529=TRUE,'Background Chem'!E529,"")</f>
        <v>&lt; 1</v>
      </c>
      <c r="F529" t="str">
        <f>IF(Sheet1!F529=TRUE,'Background Chem'!F529,"")</f>
        <v/>
      </c>
      <c r="G529" t="str">
        <f>IF(Sheet1!G529=TRUE,'Background Chem'!G529,"")</f>
        <v/>
      </c>
      <c r="H529" t="str">
        <f>IF(Sheet1!H529=TRUE,'Background Chem'!H529,"")</f>
        <v/>
      </c>
      <c r="I529" t="str">
        <f>IF(Sheet1!I529=TRUE,'Background Chem'!I529,"")</f>
        <v/>
      </c>
      <c r="J529" t="str">
        <f>IF(Sheet1!J529=TRUE,'Background Chem'!J529,"")</f>
        <v/>
      </c>
      <c r="K529" t="str">
        <f>IF(Sheet1!K529=TRUE,'Background Chem'!K529,"")</f>
        <v>&lt; 1</v>
      </c>
      <c r="L529" t="str">
        <f>IF(Sheet1!L529=TRUE,'Background Chem'!L529,"")</f>
        <v/>
      </c>
      <c r="M529" t="str">
        <f>IF(Sheet1!M529=TRUE,'Background Chem'!M529,"")</f>
        <v/>
      </c>
      <c r="N529" t="str">
        <f>IF(Sheet1!N529=TRUE,'Background Chem'!N529,"")</f>
        <v/>
      </c>
    </row>
    <row r="530" spans="4:14">
      <c r="D530" t="str">
        <f>IF(Sheet1!D530=TRUE,'Background Chem'!D530,"")</f>
        <v>&lt; 1</v>
      </c>
      <c r="E530" t="str">
        <f>IF(Sheet1!E530=TRUE,'Background Chem'!E530,"")</f>
        <v>&lt; 1</v>
      </c>
      <c r="F530" t="str">
        <f>IF(Sheet1!F530=TRUE,'Background Chem'!F530,"")</f>
        <v/>
      </c>
      <c r="G530" t="str">
        <f>IF(Sheet1!G530=TRUE,'Background Chem'!G530,"")</f>
        <v>&lt; 1</v>
      </c>
      <c r="H530" t="str">
        <f>IF(Sheet1!H530=TRUE,'Background Chem'!H530,"")</f>
        <v>&lt; 1</v>
      </c>
      <c r="I530" t="str">
        <f>IF(Sheet1!I530=TRUE,'Background Chem'!I530,"")</f>
        <v>&lt; 1</v>
      </c>
      <c r="J530" t="str">
        <f>IF(Sheet1!J530=TRUE,'Background Chem'!J530,"")</f>
        <v/>
      </c>
      <c r="K530" t="str">
        <f>IF(Sheet1!K530=TRUE,'Background Chem'!K530,"")</f>
        <v>&lt; 1</v>
      </c>
      <c r="L530" t="str">
        <f>IF(Sheet1!L530=TRUE,'Background Chem'!L530,"")</f>
        <v>&lt; 1</v>
      </c>
      <c r="M530" t="str">
        <f>IF(Sheet1!M530=TRUE,'Background Chem'!M530,"")</f>
        <v/>
      </c>
      <c r="N530" t="str">
        <f>IF(Sheet1!N530=TRUE,'Background Chem'!N530,"")</f>
        <v/>
      </c>
    </row>
    <row r="531" spans="4:14">
      <c r="D531" t="str">
        <f>IF(Sheet1!D531=TRUE,'Background Chem'!D531,"")</f>
        <v>&lt; 1</v>
      </c>
      <c r="E531" t="str">
        <f>IF(Sheet1!E531=TRUE,'Background Chem'!E531,"")</f>
        <v>&lt; 1</v>
      </c>
      <c r="F531" t="str">
        <f>IF(Sheet1!F531=TRUE,'Background Chem'!F531,"")</f>
        <v/>
      </c>
      <c r="G531" t="str">
        <f>IF(Sheet1!G531=TRUE,'Background Chem'!G531,"")</f>
        <v/>
      </c>
      <c r="H531" t="str">
        <f>IF(Sheet1!H531=TRUE,'Background Chem'!H531,"")</f>
        <v>&lt; 1</v>
      </c>
      <c r="I531" t="str">
        <f>IF(Sheet1!I531=TRUE,'Background Chem'!I531,"")</f>
        <v/>
      </c>
      <c r="J531" t="str">
        <f>IF(Sheet1!J531=TRUE,'Background Chem'!J531,"")</f>
        <v/>
      </c>
      <c r="K531" t="str">
        <f>IF(Sheet1!K531=TRUE,'Background Chem'!K531,"")</f>
        <v/>
      </c>
      <c r="L531" t="str">
        <f>IF(Sheet1!L531=TRUE,'Background Chem'!L531,"")</f>
        <v/>
      </c>
      <c r="M531" t="str">
        <f>IF(Sheet1!M531=TRUE,'Background Chem'!M531,"")</f>
        <v/>
      </c>
      <c r="N531" t="str">
        <f>IF(Sheet1!N531=TRUE,'Background Chem'!N531,"")</f>
        <v/>
      </c>
    </row>
    <row r="532" spans="4:14">
      <c r="D532" t="str">
        <f>IF(Sheet1!D532=TRUE,'Background Chem'!D532,"")</f>
        <v/>
      </c>
      <c r="E532" t="str">
        <f>IF(Sheet1!E532=TRUE,'Background Chem'!E532,"")</f>
        <v/>
      </c>
      <c r="F532" t="str">
        <f>IF(Sheet1!F532=TRUE,'Background Chem'!F532,"")</f>
        <v/>
      </c>
      <c r="G532" t="str">
        <f>IF(Sheet1!G532=TRUE,'Background Chem'!G532,"")</f>
        <v/>
      </c>
      <c r="H532" t="str">
        <f>IF(Sheet1!H532=TRUE,'Background Chem'!H532,"")</f>
        <v/>
      </c>
      <c r="I532" t="str">
        <f>IF(Sheet1!I532=TRUE,'Background Chem'!I532,"")</f>
        <v>&lt; 1</v>
      </c>
      <c r="J532" t="str">
        <f>IF(Sheet1!J532=TRUE,'Background Chem'!J532,"")</f>
        <v/>
      </c>
      <c r="K532" t="str">
        <f>IF(Sheet1!K532=TRUE,'Background Chem'!K532,"")</f>
        <v/>
      </c>
      <c r="L532" t="str">
        <f>IF(Sheet1!L532=TRUE,'Background Chem'!L532,"")</f>
        <v/>
      </c>
      <c r="M532" t="str">
        <f>IF(Sheet1!M532=TRUE,'Background Chem'!M532,"")</f>
        <v/>
      </c>
      <c r="N532" t="str">
        <f>IF(Sheet1!N532=TRUE,'Background Chem'!N532,"")</f>
        <v/>
      </c>
    </row>
    <row r="533" spans="4:14">
      <c r="D533" t="str">
        <f>IF(Sheet1!D533=TRUE,'Background Chem'!D533,"")</f>
        <v/>
      </c>
      <c r="E533" t="str">
        <f>IF(Sheet1!E533=TRUE,'Background Chem'!E533,"")</f>
        <v/>
      </c>
      <c r="F533" t="str">
        <f>IF(Sheet1!F533=TRUE,'Background Chem'!F533,"")</f>
        <v/>
      </c>
      <c r="G533" t="str">
        <f>IF(Sheet1!G533=TRUE,'Background Chem'!G533,"")</f>
        <v/>
      </c>
      <c r="H533" t="str">
        <f>IF(Sheet1!H533=TRUE,'Background Chem'!H533,"")</f>
        <v/>
      </c>
      <c r="I533" t="str">
        <f>IF(Sheet1!I533=TRUE,'Background Chem'!I533,"")</f>
        <v/>
      </c>
      <c r="J533" t="str">
        <f>IF(Sheet1!J533=TRUE,'Background Chem'!J533,"")</f>
        <v>&lt; 1</v>
      </c>
      <c r="K533" t="str">
        <f>IF(Sheet1!K533=TRUE,'Background Chem'!K533,"")</f>
        <v/>
      </c>
      <c r="L533" t="str">
        <f>IF(Sheet1!L533=TRUE,'Background Chem'!L533,"")</f>
        <v>&lt; 1</v>
      </c>
      <c r="M533" t="str">
        <f>IF(Sheet1!M533=TRUE,'Background Chem'!M533,"")</f>
        <v/>
      </c>
      <c r="N533" t="str">
        <f>IF(Sheet1!N533=TRUE,'Background Chem'!N533,"")</f>
        <v/>
      </c>
    </row>
    <row r="534" spans="4:14">
      <c r="D534" t="str">
        <f>IF(Sheet1!D534=TRUE,'Background Chem'!D534,"")</f>
        <v/>
      </c>
      <c r="E534" t="str">
        <f>IF(Sheet1!E534=TRUE,'Background Chem'!E534,"")</f>
        <v/>
      </c>
      <c r="F534" t="str">
        <f>IF(Sheet1!F534=TRUE,'Background Chem'!F534,"")</f>
        <v/>
      </c>
      <c r="G534" t="str">
        <f>IF(Sheet1!G534=TRUE,'Background Chem'!G534,"")</f>
        <v/>
      </c>
      <c r="H534" t="str">
        <f>IF(Sheet1!H534=TRUE,'Background Chem'!H534,"")</f>
        <v/>
      </c>
      <c r="I534" t="str">
        <f>IF(Sheet1!I534=TRUE,'Background Chem'!I534,"")</f>
        <v/>
      </c>
      <c r="J534" t="str">
        <f>IF(Sheet1!J534=TRUE,'Background Chem'!J534,"")</f>
        <v/>
      </c>
      <c r="K534" t="str">
        <f>IF(Sheet1!K534=TRUE,'Background Chem'!K534,"")</f>
        <v>&lt; 1</v>
      </c>
      <c r="L534" t="str">
        <f>IF(Sheet1!L534=TRUE,'Background Chem'!L534,"")</f>
        <v>&lt; 1</v>
      </c>
      <c r="M534" t="str">
        <f>IF(Sheet1!M534=TRUE,'Background Chem'!M534,"")</f>
        <v/>
      </c>
      <c r="N534" t="str">
        <f>IF(Sheet1!N534=TRUE,'Background Chem'!N534,"")</f>
        <v/>
      </c>
    </row>
    <row r="535" spans="4:14">
      <c r="D535" t="str">
        <f>IF(Sheet1!D535=TRUE,'Background Chem'!D535,"")</f>
        <v/>
      </c>
      <c r="E535" t="str">
        <f>IF(Sheet1!E535=TRUE,'Background Chem'!E535,"")</f>
        <v/>
      </c>
      <c r="F535" t="str">
        <f>IF(Sheet1!F535=TRUE,'Background Chem'!F535,"")</f>
        <v/>
      </c>
      <c r="G535" t="str">
        <f>IF(Sheet1!G535=TRUE,'Background Chem'!G535,"")</f>
        <v>&lt; 1</v>
      </c>
      <c r="H535" t="str">
        <f>IF(Sheet1!H535=TRUE,'Background Chem'!H535,"")</f>
        <v/>
      </c>
      <c r="I535" t="str">
        <f>IF(Sheet1!I535=TRUE,'Background Chem'!I535,"")</f>
        <v/>
      </c>
      <c r="J535" t="str">
        <f>IF(Sheet1!J535=TRUE,'Background Chem'!J535,"")</f>
        <v>&lt; 1</v>
      </c>
      <c r="K535" t="str">
        <f>IF(Sheet1!K535=TRUE,'Background Chem'!K535,"")</f>
        <v/>
      </c>
      <c r="L535" t="str">
        <f>IF(Sheet1!L535=TRUE,'Background Chem'!L535,"")</f>
        <v/>
      </c>
      <c r="M535" t="str">
        <f>IF(Sheet1!M535=TRUE,'Background Chem'!M535,"")</f>
        <v/>
      </c>
      <c r="N535" t="str">
        <f>IF(Sheet1!N535=TRUE,'Background Chem'!N535,"")</f>
        <v/>
      </c>
    </row>
    <row r="536" spans="4:14">
      <c r="D536" t="str">
        <f>IF(Sheet1!D536=TRUE,'Background Chem'!D536,"")</f>
        <v/>
      </c>
      <c r="E536" t="str">
        <f>IF(Sheet1!E536=TRUE,'Background Chem'!E536,"")</f>
        <v/>
      </c>
      <c r="F536" t="str">
        <f>IF(Sheet1!F536=TRUE,'Background Chem'!F536,"")</f>
        <v/>
      </c>
      <c r="G536" t="str">
        <f>IF(Sheet1!G536=TRUE,'Background Chem'!G536,"")</f>
        <v/>
      </c>
      <c r="H536" t="str">
        <f>IF(Sheet1!H536=TRUE,'Background Chem'!H536,"")</f>
        <v/>
      </c>
      <c r="I536" t="str">
        <f>IF(Sheet1!I536=TRUE,'Background Chem'!I536,"")</f>
        <v/>
      </c>
      <c r="J536" t="str">
        <f>IF(Sheet1!J536=TRUE,'Background Chem'!J536,"")</f>
        <v/>
      </c>
      <c r="K536" t="str">
        <f>IF(Sheet1!K536=TRUE,'Background Chem'!K536,"")</f>
        <v/>
      </c>
      <c r="L536" t="str">
        <f>IF(Sheet1!L536=TRUE,'Background Chem'!L536,"")</f>
        <v/>
      </c>
      <c r="M536" t="str">
        <f>IF(Sheet1!M536=TRUE,'Background Chem'!M536,"")</f>
        <v/>
      </c>
      <c r="N536" t="str">
        <f>IF(Sheet1!N536=TRUE,'Background Chem'!N536,"")</f>
        <v/>
      </c>
    </row>
    <row r="537" spans="4:14">
      <c r="D537" t="str">
        <f>IF(Sheet1!D537=TRUE,'Background Chem'!D537,"")</f>
        <v>&lt; 2.5</v>
      </c>
      <c r="E537" t="str">
        <f>IF(Sheet1!E537=TRUE,'Background Chem'!E537,"")</f>
        <v>&lt; 2.5</v>
      </c>
      <c r="F537" t="str">
        <f>IF(Sheet1!F537=TRUE,'Background Chem'!F537,"")</f>
        <v/>
      </c>
      <c r="G537" t="str">
        <f>IF(Sheet1!G537=TRUE,'Background Chem'!G537,"")</f>
        <v/>
      </c>
      <c r="H537" t="str">
        <f>IF(Sheet1!H537=TRUE,'Background Chem'!H537,"")</f>
        <v>&lt; 1</v>
      </c>
      <c r="I537" t="str">
        <f>IF(Sheet1!I537=TRUE,'Background Chem'!I537,"")</f>
        <v>&lt; 1</v>
      </c>
      <c r="J537" t="str">
        <f>IF(Sheet1!J537=TRUE,'Background Chem'!J537,"")</f>
        <v/>
      </c>
      <c r="K537" t="str">
        <f>IF(Sheet1!K537=TRUE,'Background Chem'!K537,"")</f>
        <v/>
      </c>
      <c r="L537" t="str">
        <f>IF(Sheet1!L537=TRUE,'Background Chem'!L537,"")</f>
        <v/>
      </c>
      <c r="M537" t="str">
        <f>IF(Sheet1!M537=TRUE,'Background Chem'!M537,"")</f>
        <v/>
      </c>
      <c r="N537" t="str">
        <f>IF(Sheet1!N537=TRUE,'Background Chem'!N537,"")</f>
        <v/>
      </c>
    </row>
    <row r="538" spans="4:14">
      <c r="D538" t="str">
        <f>IF(Sheet1!D538=TRUE,'Background Chem'!D538,"")</f>
        <v>&lt; 2.5</v>
      </c>
      <c r="E538" t="str">
        <f>IF(Sheet1!E538=TRUE,'Background Chem'!E538,"")</f>
        <v/>
      </c>
      <c r="F538" t="str">
        <f>IF(Sheet1!F538=TRUE,'Background Chem'!F538,"")</f>
        <v>&lt; 2.5</v>
      </c>
      <c r="G538" t="str">
        <f>IF(Sheet1!G538=TRUE,'Background Chem'!G538,"")</f>
        <v>&lt; 2.5</v>
      </c>
      <c r="H538" t="str">
        <f>IF(Sheet1!H538=TRUE,'Background Chem'!H538,"")</f>
        <v>&lt; 2.5</v>
      </c>
      <c r="I538" t="str">
        <f>IF(Sheet1!I538=TRUE,'Background Chem'!I538,"")</f>
        <v>&lt; 2.5</v>
      </c>
      <c r="J538" t="str">
        <f>IF(Sheet1!J538=TRUE,'Background Chem'!J538,"")</f>
        <v>&lt; 2.5</v>
      </c>
      <c r="K538" t="str">
        <f>IF(Sheet1!K538=TRUE,'Background Chem'!K538,"")</f>
        <v/>
      </c>
      <c r="L538" t="str">
        <f>IF(Sheet1!L538=TRUE,'Background Chem'!L538,"")</f>
        <v>&lt; 2.5</v>
      </c>
      <c r="M538" t="str">
        <f>IF(Sheet1!M538=TRUE,'Background Chem'!M538,"")</f>
        <v/>
      </c>
      <c r="N538" t="str">
        <f>IF(Sheet1!N538=TRUE,'Background Chem'!N538,"")</f>
        <v/>
      </c>
    </row>
    <row r="539" spans="4:14">
      <c r="D539" t="str">
        <f>IF(Sheet1!D539=TRUE,'Background Chem'!D539,"")</f>
        <v>&lt; 2.5</v>
      </c>
      <c r="E539" t="str">
        <f>IF(Sheet1!E539=TRUE,'Background Chem'!E539,"")</f>
        <v>&lt; 2.5</v>
      </c>
      <c r="F539" t="str">
        <f>IF(Sheet1!F539=TRUE,'Background Chem'!F539,"")</f>
        <v/>
      </c>
      <c r="G539" t="str">
        <f>IF(Sheet1!G539=TRUE,'Background Chem'!G539,"")</f>
        <v>&lt; 2.5</v>
      </c>
      <c r="H539" t="str">
        <f>IF(Sheet1!H539=TRUE,'Background Chem'!H539,"")</f>
        <v>&lt; 2.5</v>
      </c>
      <c r="I539" t="str">
        <f>IF(Sheet1!I539=TRUE,'Background Chem'!I539,"")</f>
        <v/>
      </c>
      <c r="J539" t="str">
        <f>IF(Sheet1!J539=TRUE,'Background Chem'!J539,"")</f>
        <v/>
      </c>
      <c r="K539" t="str">
        <f>IF(Sheet1!K539=TRUE,'Background Chem'!K539,"")</f>
        <v>&lt; 2.5</v>
      </c>
      <c r="L539" t="str">
        <f>IF(Sheet1!L539=TRUE,'Background Chem'!L539,"")</f>
        <v>&lt; 2.5</v>
      </c>
      <c r="M539" t="str">
        <f>IF(Sheet1!M539=TRUE,'Background Chem'!M539,"")</f>
        <v>&lt; 2.5</v>
      </c>
      <c r="N539" t="str">
        <f>IF(Sheet1!N539=TRUE,'Background Chem'!N539,"")</f>
        <v/>
      </c>
    </row>
    <row r="540" spans="4:14">
      <c r="D540" t="str">
        <f>IF(Sheet1!D540=TRUE,'Background Chem'!D540,"")</f>
        <v/>
      </c>
      <c r="E540" t="str">
        <f>IF(Sheet1!E540=TRUE,'Background Chem'!E540,"")</f>
        <v/>
      </c>
      <c r="F540" t="str">
        <f>IF(Sheet1!F540=TRUE,'Background Chem'!F540,"")</f>
        <v/>
      </c>
      <c r="G540" t="str">
        <f>IF(Sheet1!G540=TRUE,'Background Chem'!G540,"")</f>
        <v/>
      </c>
      <c r="H540" t="str">
        <f>IF(Sheet1!H540=TRUE,'Background Chem'!H540,"")</f>
        <v/>
      </c>
      <c r="I540" t="str">
        <f>IF(Sheet1!I540=TRUE,'Background Chem'!I540,"")</f>
        <v/>
      </c>
      <c r="J540" t="str">
        <f>IF(Sheet1!J540=TRUE,'Background Chem'!J540,"")</f>
        <v/>
      </c>
      <c r="K540" t="str">
        <f>IF(Sheet1!K540=TRUE,'Background Chem'!K540,"")</f>
        <v/>
      </c>
      <c r="L540" t="str">
        <f>IF(Sheet1!L540=TRUE,'Background Chem'!L540,"")</f>
        <v/>
      </c>
      <c r="M540" t="str">
        <f>IF(Sheet1!M540=TRUE,'Background Chem'!M540,"")</f>
        <v/>
      </c>
      <c r="N540" t="str">
        <f>IF(Sheet1!N540=TRUE,'Background Chem'!N540,"")</f>
        <v/>
      </c>
    </row>
    <row r="541" spans="4:14">
      <c r="D541" t="str">
        <f>IF(Sheet1!D541=TRUE,'Background Chem'!D541,"")</f>
        <v/>
      </c>
      <c r="E541" t="str">
        <f>IF(Sheet1!E541=TRUE,'Background Chem'!E541,"")</f>
        <v/>
      </c>
      <c r="F541" t="str">
        <f>IF(Sheet1!F541=TRUE,'Background Chem'!F541,"")</f>
        <v/>
      </c>
      <c r="G541" t="str">
        <f>IF(Sheet1!G541=TRUE,'Background Chem'!G541,"")</f>
        <v/>
      </c>
      <c r="H541" t="str">
        <f>IF(Sheet1!H541=TRUE,'Background Chem'!H541,"")</f>
        <v/>
      </c>
      <c r="I541" t="str">
        <f>IF(Sheet1!I541=TRUE,'Background Chem'!I541,"")</f>
        <v/>
      </c>
      <c r="J541" t="str">
        <f>IF(Sheet1!J541=TRUE,'Background Chem'!J541,"")</f>
        <v/>
      </c>
      <c r="K541" t="str">
        <f>IF(Sheet1!K541=TRUE,'Background Chem'!K541,"")</f>
        <v/>
      </c>
      <c r="L541" t="str">
        <f>IF(Sheet1!L541=TRUE,'Background Chem'!L541,"")</f>
        <v/>
      </c>
      <c r="M541" t="str">
        <f>IF(Sheet1!M541=TRUE,'Background Chem'!M541,"")</f>
        <v/>
      </c>
      <c r="N541" t="str">
        <f>IF(Sheet1!N541=TRUE,'Background Chem'!N541,"")</f>
        <v/>
      </c>
    </row>
    <row r="542" spans="4:14">
      <c r="D542" t="str">
        <f>IF(Sheet1!D542=TRUE,'Background Chem'!D542,"")</f>
        <v/>
      </c>
      <c r="E542" t="str">
        <f>IF(Sheet1!E542=TRUE,'Background Chem'!E542,"")</f>
        <v/>
      </c>
      <c r="F542" t="str">
        <f>IF(Sheet1!F542=TRUE,'Background Chem'!F542,"")</f>
        <v/>
      </c>
      <c r="G542" t="str">
        <f>IF(Sheet1!G542=TRUE,'Background Chem'!G542,"")</f>
        <v/>
      </c>
      <c r="H542" t="str">
        <f>IF(Sheet1!H542=TRUE,'Background Chem'!H542,"")</f>
        <v/>
      </c>
      <c r="I542" t="str">
        <f>IF(Sheet1!I542=TRUE,'Background Chem'!I542,"")</f>
        <v/>
      </c>
      <c r="J542" t="str">
        <f>IF(Sheet1!J542=TRUE,'Background Chem'!J542,"")</f>
        <v/>
      </c>
      <c r="K542" t="str">
        <f>IF(Sheet1!K542=TRUE,'Background Chem'!K542,"")</f>
        <v/>
      </c>
      <c r="L542" t="str">
        <f>IF(Sheet1!L542=TRUE,'Background Chem'!L542,"")</f>
        <v>&lt; 1</v>
      </c>
      <c r="M542" t="str">
        <f>IF(Sheet1!M542=TRUE,'Background Chem'!M542,"")</f>
        <v/>
      </c>
      <c r="N542" t="str">
        <f>IF(Sheet1!N542=TRUE,'Background Chem'!N542,"")</f>
        <v/>
      </c>
    </row>
    <row r="543" spans="4:14">
      <c r="D543" t="str">
        <f>IF(Sheet1!D543=TRUE,'Background Chem'!D543,"")</f>
        <v/>
      </c>
      <c r="E543" t="str">
        <f>IF(Sheet1!E543=TRUE,'Background Chem'!E543,"")</f>
        <v/>
      </c>
      <c r="F543" t="str">
        <f>IF(Sheet1!F543=TRUE,'Background Chem'!F543,"")</f>
        <v/>
      </c>
      <c r="G543" t="str">
        <f>IF(Sheet1!G543=TRUE,'Background Chem'!G543,"")</f>
        <v>&lt; 1</v>
      </c>
      <c r="H543" t="str">
        <f>IF(Sheet1!H543=TRUE,'Background Chem'!H543,"")</f>
        <v/>
      </c>
      <c r="I543" t="str">
        <f>IF(Sheet1!I543=TRUE,'Background Chem'!I543,"")</f>
        <v/>
      </c>
      <c r="J543" t="str">
        <f>IF(Sheet1!J543=TRUE,'Background Chem'!J543,"")</f>
        <v/>
      </c>
      <c r="K543" t="str">
        <f>IF(Sheet1!K543=TRUE,'Background Chem'!K543,"")</f>
        <v/>
      </c>
      <c r="L543" t="str">
        <f>IF(Sheet1!L543=TRUE,'Background Chem'!L543,"")</f>
        <v/>
      </c>
      <c r="M543" t="str">
        <f>IF(Sheet1!M543=TRUE,'Background Chem'!M543,"")</f>
        <v/>
      </c>
      <c r="N543" t="str">
        <f>IF(Sheet1!N543=TRUE,'Background Chem'!N543,"")</f>
        <v/>
      </c>
    </row>
    <row r="544" spans="4:14">
      <c r="D544" t="str">
        <f>IF(Sheet1!D544=TRUE,'Background Chem'!D544,"")</f>
        <v/>
      </c>
      <c r="E544" t="str">
        <f>IF(Sheet1!E544=TRUE,'Background Chem'!E544,"")</f>
        <v/>
      </c>
      <c r="F544" t="str">
        <f>IF(Sheet1!F544=TRUE,'Background Chem'!F544,"")</f>
        <v/>
      </c>
      <c r="G544" t="str">
        <f>IF(Sheet1!G544=TRUE,'Background Chem'!G544,"")</f>
        <v/>
      </c>
      <c r="H544" t="str">
        <f>IF(Sheet1!H544=TRUE,'Background Chem'!H544,"")</f>
        <v/>
      </c>
      <c r="I544" t="str">
        <f>IF(Sheet1!I544=TRUE,'Background Chem'!I544,"")</f>
        <v/>
      </c>
      <c r="J544" t="str">
        <f>IF(Sheet1!J544=TRUE,'Background Chem'!J544,"")</f>
        <v/>
      </c>
      <c r="K544" t="str">
        <f>IF(Sheet1!K544=TRUE,'Background Chem'!K544,"")</f>
        <v/>
      </c>
      <c r="L544" t="str">
        <f>IF(Sheet1!L544=TRUE,'Background Chem'!L544,"")</f>
        <v/>
      </c>
      <c r="M544" t="str">
        <f>IF(Sheet1!M544=TRUE,'Background Chem'!M544,"")</f>
        <v/>
      </c>
      <c r="N544" t="str">
        <f>IF(Sheet1!N544=TRUE,'Background Chem'!N544,"")</f>
        <v/>
      </c>
    </row>
    <row r="545" spans="4:14">
      <c r="D545" t="str">
        <f>IF(Sheet1!D545=TRUE,'Background Chem'!D545,"")</f>
        <v/>
      </c>
      <c r="E545" t="str">
        <f>IF(Sheet1!E545=TRUE,'Background Chem'!E545,"")</f>
        <v>&lt; 2.5</v>
      </c>
      <c r="F545" t="str">
        <f>IF(Sheet1!F545=TRUE,'Background Chem'!F545,"")</f>
        <v/>
      </c>
      <c r="G545" t="str">
        <f>IF(Sheet1!G545=TRUE,'Background Chem'!G545,"")</f>
        <v/>
      </c>
      <c r="H545" t="str">
        <f>IF(Sheet1!H545=TRUE,'Background Chem'!H545,"")</f>
        <v/>
      </c>
      <c r="I545" t="str">
        <f>IF(Sheet1!I545=TRUE,'Background Chem'!I545,"")</f>
        <v/>
      </c>
      <c r="J545" t="str">
        <f>IF(Sheet1!J545=TRUE,'Background Chem'!J545,"")</f>
        <v/>
      </c>
      <c r="K545" t="str">
        <f>IF(Sheet1!K545=TRUE,'Background Chem'!K545,"")</f>
        <v/>
      </c>
      <c r="L545" t="str">
        <f>IF(Sheet1!L545=TRUE,'Background Chem'!L545,"")</f>
        <v/>
      </c>
      <c r="M545" t="str">
        <f>IF(Sheet1!M545=TRUE,'Background Chem'!M545,"")</f>
        <v/>
      </c>
      <c r="N545" t="str">
        <f>IF(Sheet1!N545=TRUE,'Background Chem'!N545,"")</f>
        <v/>
      </c>
    </row>
    <row r="546" spans="4:14">
      <c r="D546" t="str">
        <f>IF(Sheet1!D546=TRUE,'Background Chem'!D546,"")</f>
        <v>&lt; 2.5</v>
      </c>
      <c r="E546" t="str">
        <f>IF(Sheet1!E546=TRUE,'Background Chem'!E546,"")</f>
        <v/>
      </c>
      <c r="F546" t="str">
        <f>IF(Sheet1!F546=TRUE,'Background Chem'!F546,"")</f>
        <v>&lt; 2.5</v>
      </c>
      <c r="G546" t="str">
        <f>IF(Sheet1!G546=TRUE,'Background Chem'!G546,"")</f>
        <v>&lt; 2.5</v>
      </c>
      <c r="H546" t="str">
        <f>IF(Sheet1!H546=TRUE,'Background Chem'!H546,"")</f>
        <v>&lt; 2.5</v>
      </c>
      <c r="I546" t="str">
        <f>IF(Sheet1!I546=TRUE,'Background Chem'!I546,"")</f>
        <v>&lt; 2.5</v>
      </c>
      <c r="J546" t="str">
        <f>IF(Sheet1!J546=TRUE,'Background Chem'!J546,"")</f>
        <v>&lt; 2.5</v>
      </c>
      <c r="K546" t="str">
        <f>IF(Sheet1!K546=TRUE,'Background Chem'!K546,"")</f>
        <v/>
      </c>
      <c r="L546" t="str">
        <f>IF(Sheet1!L546=TRUE,'Background Chem'!L546,"")</f>
        <v>&lt; 2.5</v>
      </c>
      <c r="M546" t="str">
        <f>IF(Sheet1!M546=TRUE,'Background Chem'!M546,"")</f>
        <v/>
      </c>
      <c r="N546" t="str">
        <f>IF(Sheet1!N546=TRUE,'Background Chem'!N546,"")</f>
        <v/>
      </c>
    </row>
    <row r="547" spans="4:14">
      <c r="D547" t="str">
        <f>IF(Sheet1!D547=TRUE,'Background Chem'!D547,"")</f>
        <v/>
      </c>
      <c r="E547" t="str">
        <f>IF(Sheet1!E547=TRUE,'Background Chem'!E547,"")</f>
        <v/>
      </c>
      <c r="F547" t="str">
        <f>IF(Sheet1!F547=TRUE,'Background Chem'!F547,"")</f>
        <v/>
      </c>
      <c r="G547" t="str">
        <f>IF(Sheet1!G547=TRUE,'Background Chem'!G547,"")</f>
        <v/>
      </c>
      <c r="H547" t="str">
        <f>IF(Sheet1!H547=TRUE,'Background Chem'!H547,"")</f>
        <v>&lt; 2.5</v>
      </c>
      <c r="I547" t="str">
        <f>IF(Sheet1!I547=TRUE,'Background Chem'!I547,"")</f>
        <v/>
      </c>
      <c r="J547" t="str">
        <f>IF(Sheet1!J547=TRUE,'Background Chem'!J547,"")</f>
        <v/>
      </c>
      <c r="K547" t="str">
        <f>IF(Sheet1!K547=TRUE,'Background Chem'!K547,"")</f>
        <v>&lt; 2.5</v>
      </c>
      <c r="L547" t="str">
        <f>IF(Sheet1!L547=TRUE,'Background Chem'!L547,"")</f>
        <v>&lt; 2.5</v>
      </c>
      <c r="M547" t="str">
        <f>IF(Sheet1!M547=TRUE,'Background Chem'!M547,"")</f>
        <v/>
      </c>
      <c r="N547" t="str">
        <f>IF(Sheet1!N547=TRUE,'Background Chem'!N547,"")</f>
        <v/>
      </c>
    </row>
    <row r="548" spans="4:14">
      <c r="D548" t="str">
        <f>IF(Sheet1!D548=TRUE,'Background Chem'!D548,"")</f>
        <v/>
      </c>
      <c r="E548" t="str">
        <f>IF(Sheet1!E548=TRUE,'Background Chem'!E548,"")</f>
        <v/>
      </c>
      <c r="F548" t="str">
        <f>IF(Sheet1!F548=TRUE,'Background Chem'!F548,"")</f>
        <v>&lt; 2.5</v>
      </c>
      <c r="G548" t="str">
        <f>IF(Sheet1!G548=TRUE,'Background Chem'!G548,"")</f>
        <v/>
      </c>
      <c r="H548" t="str">
        <f>IF(Sheet1!H548=TRUE,'Background Chem'!H548,"")</f>
        <v>&lt; 2.5</v>
      </c>
      <c r="I548" t="str">
        <f>IF(Sheet1!I548=TRUE,'Background Chem'!I548,"")</f>
        <v/>
      </c>
      <c r="J548" t="str">
        <f>IF(Sheet1!J548=TRUE,'Background Chem'!J548,"")</f>
        <v/>
      </c>
      <c r="K548" t="str">
        <f>IF(Sheet1!K548=TRUE,'Background Chem'!K548,"")</f>
        <v/>
      </c>
      <c r="L548" t="str">
        <f>IF(Sheet1!L548=TRUE,'Background Chem'!L548,"")</f>
        <v/>
      </c>
      <c r="M548" t="str">
        <f>IF(Sheet1!M548=TRUE,'Background Chem'!M548,"")</f>
        <v/>
      </c>
      <c r="N548" t="str">
        <f>IF(Sheet1!N548=TRUE,'Background Chem'!N548,"")</f>
        <v/>
      </c>
    </row>
    <row r="549" spans="4:14">
      <c r="D549" t="str">
        <f>IF(Sheet1!D549=TRUE,'Background Chem'!D549,"")</f>
        <v>&lt; 2.5</v>
      </c>
      <c r="E549" t="str">
        <f>IF(Sheet1!E549=TRUE,'Background Chem'!E549,"")</f>
        <v/>
      </c>
      <c r="F549" t="str">
        <f>IF(Sheet1!F549=TRUE,'Background Chem'!F549,"")</f>
        <v/>
      </c>
      <c r="G549" t="str">
        <f>IF(Sheet1!G549=TRUE,'Background Chem'!G549,"")</f>
        <v/>
      </c>
      <c r="H549" t="str">
        <f>IF(Sheet1!H549=TRUE,'Background Chem'!H549,"")</f>
        <v>&lt; 2.5</v>
      </c>
      <c r="I549" t="str">
        <f>IF(Sheet1!I549=TRUE,'Background Chem'!I549,"")</f>
        <v/>
      </c>
      <c r="J549" t="str">
        <f>IF(Sheet1!J549=TRUE,'Background Chem'!J549,"")</f>
        <v/>
      </c>
      <c r="K549" t="str">
        <f>IF(Sheet1!K549=TRUE,'Background Chem'!K549,"")</f>
        <v/>
      </c>
      <c r="L549" t="str">
        <f>IF(Sheet1!L549=TRUE,'Background Chem'!L549,"")</f>
        <v>&lt; 2.5</v>
      </c>
      <c r="M549" t="str">
        <f>IF(Sheet1!M549=TRUE,'Background Chem'!M549,"")</f>
        <v/>
      </c>
      <c r="N549" t="str">
        <f>IF(Sheet1!N549=TRUE,'Background Chem'!N549,"")</f>
        <v/>
      </c>
    </row>
    <row r="550" spans="4:14">
      <c r="D550" t="str">
        <f>IF(Sheet1!D550=TRUE,'Background Chem'!D550,"")</f>
        <v/>
      </c>
      <c r="E550" t="str">
        <f>IF(Sheet1!E550=TRUE,'Background Chem'!E550,"")</f>
        <v/>
      </c>
      <c r="F550" t="str">
        <f>IF(Sheet1!F550=TRUE,'Background Chem'!F550,"")</f>
        <v/>
      </c>
      <c r="G550" t="str">
        <f>IF(Sheet1!G550=TRUE,'Background Chem'!G550,"")</f>
        <v/>
      </c>
      <c r="H550" t="str">
        <f>IF(Sheet1!H550=TRUE,'Background Chem'!H550,"")</f>
        <v/>
      </c>
      <c r="I550" t="str">
        <f>IF(Sheet1!I550=TRUE,'Background Chem'!I550,"")</f>
        <v/>
      </c>
      <c r="J550" t="str">
        <f>IF(Sheet1!J550=TRUE,'Background Chem'!J550,"")</f>
        <v/>
      </c>
      <c r="K550" t="str">
        <f>IF(Sheet1!K550=TRUE,'Background Chem'!K550,"")</f>
        <v/>
      </c>
      <c r="L550" t="str">
        <f>IF(Sheet1!L550=TRUE,'Background Chem'!L550,"")</f>
        <v/>
      </c>
      <c r="M550" t="str">
        <f>IF(Sheet1!M550=TRUE,'Background Chem'!M550,"")</f>
        <v/>
      </c>
      <c r="N550" t="str">
        <f>IF(Sheet1!N550=TRUE,'Background Chem'!N550,"")</f>
        <v/>
      </c>
    </row>
    <row r="551" spans="4:14">
      <c r="D551" t="str">
        <f>IF(Sheet1!D551=TRUE,'Background Chem'!D551,"")</f>
        <v/>
      </c>
      <c r="E551" t="str">
        <f>IF(Sheet1!E551=TRUE,'Background Chem'!E551,"")</f>
        <v/>
      </c>
      <c r="F551" t="str">
        <f>IF(Sheet1!F551=TRUE,'Background Chem'!F551,"")</f>
        <v/>
      </c>
      <c r="G551" t="str">
        <f>IF(Sheet1!G551=TRUE,'Background Chem'!G551,"")</f>
        <v/>
      </c>
      <c r="H551" t="str">
        <f>IF(Sheet1!H551=TRUE,'Background Chem'!H551,"")</f>
        <v/>
      </c>
      <c r="I551" t="str">
        <f>IF(Sheet1!I551=TRUE,'Background Chem'!I551,"")</f>
        <v/>
      </c>
      <c r="J551" t="str">
        <f>IF(Sheet1!J551=TRUE,'Background Chem'!J551,"")</f>
        <v/>
      </c>
      <c r="K551" t="str">
        <f>IF(Sheet1!K551=TRUE,'Background Chem'!K551,"")</f>
        <v/>
      </c>
      <c r="L551" t="str">
        <f>IF(Sheet1!L551=TRUE,'Background Chem'!L551,"")</f>
        <v/>
      </c>
      <c r="M551" t="str">
        <f>IF(Sheet1!M551=TRUE,'Background Chem'!M551,"")</f>
        <v/>
      </c>
      <c r="N551" t="str">
        <f>IF(Sheet1!N551=TRUE,'Background Chem'!N551,"")</f>
        <v/>
      </c>
    </row>
    <row r="552" spans="4:14">
      <c r="D552" t="str">
        <f>IF(Sheet1!D552=TRUE,'Background Chem'!D552,"")</f>
        <v/>
      </c>
      <c r="E552" t="str">
        <f>IF(Sheet1!E552=TRUE,'Background Chem'!E552,"")</f>
        <v/>
      </c>
      <c r="F552" t="str">
        <f>IF(Sheet1!F552=TRUE,'Background Chem'!F552,"")</f>
        <v/>
      </c>
      <c r="G552" t="str">
        <f>IF(Sheet1!G552=TRUE,'Background Chem'!G552,"")</f>
        <v/>
      </c>
      <c r="H552" t="str">
        <f>IF(Sheet1!H552=TRUE,'Background Chem'!H552,"")</f>
        <v/>
      </c>
      <c r="I552" t="str">
        <f>IF(Sheet1!I552=TRUE,'Background Chem'!I552,"")</f>
        <v/>
      </c>
      <c r="J552" t="str">
        <f>IF(Sheet1!J552=TRUE,'Background Chem'!J552,"")</f>
        <v/>
      </c>
      <c r="K552" t="str">
        <f>IF(Sheet1!K552=TRUE,'Background Chem'!K552,"")</f>
        <v/>
      </c>
      <c r="L552" t="str">
        <f>IF(Sheet1!L552=TRUE,'Background Chem'!L552,"")</f>
        <v/>
      </c>
      <c r="M552" t="str">
        <f>IF(Sheet1!M552=TRUE,'Background Chem'!M552,"")</f>
        <v/>
      </c>
      <c r="N552" t="str">
        <f>IF(Sheet1!N552=TRUE,'Background Chem'!N552,"")</f>
        <v/>
      </c>
    </row>
    <row r="553" spans="4:14">
      <c r="D553" t="str">
        <f>IF(Sheet1!D553=TRUE,'Background Chem'!D553,"")</f>
        <v/>
      </c>
      <c r="E553" t="str">
        <f>IF(Sheet1!E553=TRUE,'Background Chem'!E553,"")</f>
        <v/>
      </c>
      <c r="F553" t="str">
        <f>IF(Sheet1!F553=TRUE,'Background Chem'!F553,"")</f>
        <v/>
      </c>
      <c r="G553" t="str">
        <f>IF(Sheet1!G553=TRUE,'Background Chem'!G553,"")</f>
        <v>&lt; 5</v>
      </c>
      <c r="H553" t="str">
        <f>IF(Sheet1!H553=TRUE,'Background Chem'!H553,"")</f>
        <v/>
      </c>
      <c r="I553" t="str">
        <f>IF(Sheet1!I553=TRUE,'Background Chem'!I553,"")</f>
        <v/>
      </c>
      <c r="J553" t="str">
        <f>IF(Sheet1!J553=TRUE,'Background Chem'!J553,"")</f>
        <v/>
      </c>
      <c r="K553" t="str">
        <f>IF(Sheet1!K553=TRUE,'Background Chem'!K553,"")</f>
        <v/>
      </c>
      <c r="L553" t="str">
        <f>IF(Sheet1!L553=TRUE,'Background Chem'!L553,"")</f>
        <v/>
      </c>
      <c r="M553" t="str">
        <f>IF(Sheet1!M553=TRUE,'Background Chem'!M553,"")</f>
        <v/>
      </c>
      <c r="N553" t="str">
        <f>IF(Sheet1!N553=TRUE,'Background Chem'!N553,"")</f>
        <v/>
      </c>
    </row>
    <row r="554" spans="4:14">
      <c r="D554" t="str">
        <f>IF(Sheet1!D554=TRUE,'Background Chem'!D554,"")</f>
        <v/>
      </c>
      <c r="E554" t="str">
        <f>IF(Sheet1!E554=TRUE,'Background Chem'!E554,"")</f>
        <v/>
      </c>
      <c r="F554" t="str">
        <f>IF(Sheet1!F554=TRUE,'Background Chem'!F554,"")</f>
        <v>&lt; 5</v>
      </c>
      <c r="G554" t="str">
        <f>IF(Sheet1!G554=TRUE,'Background Chem'!G554,"")</f>
        <v/>
      </c>
      <c r="H554" t="str">
        <f>IF(Sheet1!H554=TRUE,'Background Chem'!H554,"")</f>
        <v/>
      </c>
      <c r="I554" t="str">
        <f>IF(Sheet1!I554=TRUE,'Background Chem'!I554,"")</f>
        <v/>
      </c>
      <c r="J554" t="str">
        <f>IF(Sheet1!J554=TRUE,'Background Chem'!J554,"")</f>
        <v/>
      </c>
      <c r="K554" t="str">
        <f>IF(Sheet1!K554=TRUE,'Background Chem'!K554,"")</f>
        <v/>
      </c>
      <c r="L554" t="str">
        <f>IF(Sheet1!L554=TRUE,'Background Chem'!L554,"")</f>
        <v/>
      </c>
      <c r="M554" t="str">
        <f>IF(Sheet1!M554=TRUE,'Background Chem'!M554,"")</f>
        <v/>
      </c>
      <c r="N554" t="str">
        <f>IF(Sheet1!N554=TRUE,'Background Chem'!N554,"")</f>
        <v/>
      </c>
    </row>
    <row r="555" spans="4:14">
      <c r="D555" t="str">
        <f>IF(Sheet1!D555=TRUE,'Background Chem'!D555,"")</f>
        <v>&lt; 5</v>
      </c>
      <c r="E555" t="str">
        <f>IF(Sheet1!E555=TRUE,'Background Chem'!E555,"")</f>
        <v/>
      </c>
      <c r="F555" t="str">
        <f>IF(Sheet1!F555=TRUE,'Background Chem'!F555,"")</f>
        <v/>
      </c>
      <c r="G555" t="str">
        <f>IF(Sheet1!G555=TRUE,'Background Chem'!G555,"")</f>
        <v/>
      </c>
      <c r="H555" t="str">
        <f>IF(Sheet1!H555=TRUE,'Background Chem'!H555,"")</f>
        <v/>
      </c>
      <c r="I555" t="str">
        <f>IF(Sheet1!I555=TRUE,'Background Chem'!I555,"")</f>
        <v/>
      </c>
      <c r="J555" t="str">
        <f>IF(Sheet1!J555=TRUE,'Background Chem'!J555,"")</f>
        <v/>
      </c>
      <c r="K555" t="str">
        <f>IF(Sheet1!K555=TRUE,'Background Chem'!K555,"")</f>
        <v/>
      </c>
      <c r="L555" t="str">
        <f>IF(Sheet1!L555=TRUE,'Background Chem'!L555,"")</f>
        <v>&lt; 5</v>
      </c>
      <c r="M555" t="str">
        <f>IF(Sheet1!M555=TRUE,'Background Chem'!M555,"")</f>
        <v/>
      </c>
      <c r="N555" t="str">
        <f>IF(Sheet1!N555=TRUE,'Background Chem'!N555,"")</f>
        <v/>
      </c>
    </row>
    <row r="556" spans="4:14">
      <c r="D556" t="str">
        <f>IF(Sheet1!D556=TRUE,'Background Chem'!D556,"")</f>
        <v>&lt; 5</v>
      </c>
      <c r="E556" t="str">
        <f>IF(Sheet1!E556=TRUE,'Background Chem'!E556,"")</f>
        <v/>
      </c>
      <c r="F556" t="str">
        <f>IF(Sheet1!F556=TRUE,'Background Chem'!F556,"")</f>
        <v/>
      </c>
      <c r="G556" t="str">
        <f>IF(Sheet1!G556=TRUE,'Background Chem'!G556,"")</f>
        <v>&lt; 5</v>
      </c>
      <c r="H556" t="str">
        <f>IF(Sheet1!H556=TRUE,'Background Chem'!H556,"")</f>
        <v>&lt; 5</v>
      </c>
      <c r="I556" t="str">
        <f>IF(Sheet1!I556=TRUE,'Background Chem'!I556,"")</f>
        <v>&lt; 5</v>
      </c>
      <c r="J556" t="str">
        <f>IF(Sheet1!J556=TRUE,'Background Chem'!J556,"")</f>
        <v>&lt; 5</v>
      </c>
      <c r="K556" t="str">
        <f>IF(Sheet1!K556=TRUE,'Background Chem'!K556,"")</f>
        <v/>
      </c>
      <c r="L556" t="str">
        <f>IF(Sheet1!L556=TRUE,'Background Chem'!L556,"")</f>
        <v/>
      </c>
      <c r="M556" t="str">
        <f>IF(Sheet1!M556=TRUE,'Background Chem'!M556,"")</f>
        <v>&lt; 5</v>
      </c>
      <c r="N556" t="str">
        <f>IF(Sheet1!N556=TRUE,'Background Chem'!N556,"")</f>
        <v/>
      </c>
    </row>
    <row r="557" spans="4:14">
      <c r="D557" t="str">
        <f>IF(Sheet1!D557=TRUE,'Background Chem'!D557,"")</f>
        <v/>
      </c>
      <c r="E557" t="str">
        <f>IF(Sheet1!E557=TRUE,'Background Chem'!E557,"")</f>
        <v>&lt; 5</v>
      </c>
      <c r="F557" t="str">
        <f>IF(Sheet1!F557=TRUE,'Background Chem'!F557,"")</f>
        <v>&lt; 5</v>
      </c>
      <c r="G557" t="str">
        <f>IF(Sheet1!G557=TRUE,'Background Chem'!G557,"")</f>
        <v>&lt; 5</v>
      </c>
      <c r="H557" t="str">
        <f>IF(Sheet1!H557=TRUE,'Background Chem'!H557,"")</f>
        <v>&lt; 5</v>
      </c>
      <c r="I557" t="str">
        <f>IF(Sheet1!I557=TRUE,'Background Chem'!I557,"")</f>
        <v/>
      </c>
      <c r="J557" t="str">
        <f>IF(Sheet1!J557=TRUE,'Background Chem'!J557,"")</f>
        <v/>
      </c>
      <c r="K557" t="str">
        <f>IF(Sheet1!K557=TRUE,'Background Chem'!K557,"")</f>
        <v>&lt; 5</v>
      </c>
      <c r="L557" t="str">
        <f>IF(Sheet1!L557=TRUE,'Background Chem'!L557,"")</f>
        <v>&lt; 5</v>
      </c>
      <c r="M557" t="str">
        <f>IF(Sheet1!M557=TRUE,'Background Chem'!M557,"")</f>
        <v>&lt; 5</v>
      </c>
      <c r="N557" t="str">
        <f>IF(Sheet1!N557=TRUE,'Background Chem'!N557,"")</f>
        <v/>
      </c>
    </row>
    <row r="558" spans="4:14">
      <c r="D558" t="str">
        <f>IF(Sheet1!D558=TRUE,'Background Chem'!D558,"")</f>
        <v>&lt; 5</v>
      </c>
      <c r="E558" t="str">
        <f>IF(Sheet1!E558=TRUE,'Background Chem'!E558,"")</f>
        <v>&lt; 5</v>
      </c>
      <c r="F558" t="str">
        <f>IF(Sheet1!F558=TRUE,'Background Chem'!F558,"")</f>
        <v/>
      </c>
      <c r="G558" t="str">
        <f>IF(Sheet1!G558=TRUE,'Background Chem'!G558,"")</f>
        <v>&lt; 5</v>
      </c>
      <c r="H558" t="str">
        <f>IF(Sheet1!H558=TRUE,'Background Chem'!H558,"")</f>
        <v>&lt; 5</v>
      </c>
      <c r="I558" t="str">
        <f>IF(Sheet1!I558=TRUE,'Background Chem'!I558,"")</f>
        <v>&lt; 5</v>
      </c>
      <c r="J558" t="str">
        <f>IF(Sheet1!J558=TRUE,'Background Chem'!J558,"")</f>
        <v>&lt; 5</v>
      </c>
      <c r="K558" t="str">
        <f>IF(Sheet1!K558=TRUE,'Background Chem'!K558,"")</f>
        <v>&lt; 5</v>
      </c>
      <c r="L558" t="str">
        <f>IF(Sheet1!L558=TRUE,'Background Chem'!L558,"")</f>
        <v>&lt; 5</v>
      </c>
      <c r="M558" t="str">
        <f>IF(Sheet1!M558=TRUE,'Background Chem'!M558,"")</f>
        <v>&lt; 5</v>
      </c>
      <c r="N558" t="str">
        <f>IF(Sheet1!N558=TRUE,'Background Chem'!N558,"")</f>
        <v/>
      </c>
    </row>
    <row r="559" spans="4:14">
      <c r="D559" t="str">
        <f>IF(Sheet1!D559=TRUE,'Background Chem'!D559,"")</f>
        <v/>
      </c>
      <c r="E559" t="str">
        <f>IF(Sheet1!E559=TRUE,'Background Chem'!E559,"")</f>
        <v/>
      </c>
      <c r="F559" t="str">
        <f>IF(Sheet1!F559=TRUE,'Background Chem'!F559,"")</f>
        <v/>
      </c>
      <c r="G559" t="str">
        <f>IF(Sheet1!G559=TRUE,'Background Chem'!G559,"")</f>
        <v>&lt; 5</v>
      </c>
      <c r="H559" t="str">
        <f>IF(Sheet1!H559=TRUE,'Background Chem'!H559,"")</f>
        <v>&lt; 5</v>
      </c>
      <c r="I559" t="str">
        <f>IF(Sheet1!I559=TRUE,'Background Chem'!I559,"")</f>
        <v>&lt; 5</v>
      </c>
      <c r="J559" t="str">
        <f>IF(Sheet1!J559=TRUE,'Background Chem'!J559,"")</f>
        <v>&lt; 5</v>
      </c>
      <c r="K559" t="str">
        <f>IF(Sheet1!K559=TRUE,'Background Chem'!K559,"")</f>
        <v/>
      </c>
      <c r="L559" t="str">
        <f>IF(Sheet1!L559=TRUE,'Background Chem'!L559,"")</f>
        <v/>
      </c>
      <c r="M559" t="str">
        <f>IF(Sheet1!M559=TRUE,'Background Chem'!M559,"")</f>
        <v>&lt; 5</v>
      </c>
      <c r="N559" t="str">
        <f>IF(Sheet1!N559=TRUE,'Background Chem'!N559,"")</f>
        <v/>
      </c>
    </row>
    <row r="560" spans="4:14">
      <c r="D560" t="str">
        <f>IF(Sheet1!D560=TRUE,'Background Chem'!D560,"")</f>
        <v>&lt; 5</v>
      </c>
      <c r="E560" t="str">
        <f>IF(Sheet1!E560=TRUE,'Background Chem'!E560,"")</f>
        <v>&lt; 5</v>
      </c>
      <c r="F560" t="str">
        <f>IF(Sheet1!F560=TRUE,'Background Chem'!F560,"")</f>
        <v>&lt; 5</v>
      </c>
      <c r="G560" t="str">
        <f>IF(Sheet1!G560=TRUE,'Background Chem'!G560,"")</f>
        <v/>
      </c>
      <c r="H560" t="str">
        <f>IF(Sheet1!H560=TRUE,'Background Chem'!H560,"")</f>
        <v>&lt; 5</v>
      </c>
      <c r="I560" t="str">
        <f>IF(Sheet1!I560=TRUE,'Background Chem'!I560,"")</f>
        <v>&lt; 5</v>
      </c>
      <c r="J560" t="str">
        <f>IF(Sheet1!J560=TRUE,'Background Chem'!J560,"")</f>
        <v>&lt; 5</v>
      </c>
      <c r="K560" t="str">
        <f>IF(Sheet1!K560=TRUE,'Background Chem'!K560,"")</f>
        <v>&lt; 5</v>
      </c>
      <c r="L560" t="str">
        <f>IF(Sheet1!L560=TRUE,'Background Chem'!L560,"")</f>
        <v>&lt; 5</v>
      </c>
      <c r="M560" t="str">
        <f>IF(Sheet1!M560=TRUE,'Background Chem'!M560,"")</f>
        <v>&lt; 5</v>
      </c>
      <c r="N560" t="str">
        <f>IF(Sheet1!N560=TRUE,'Background Chem'!N560,"")</f>
        <v/>
      </c>
    </row>
    <row r="561" spans="4:14">
      <c r="D561" t="str">
        <f>IF(Sheet1!D561=TRUE,'Background Chem'!D561,"")</f>
        <v>&lt; 5</v>
      </c>
      <c r="E561" t="str">
        <f>IF(Sheet1!E561=TRUE,'Background Chem'!E561,"")</f>
        <v>&lt; 5</v>
      </c>
      <c r="F561" t="str">
        <f>IF(Sheet1!F561=TRUE,'Background Chem'!F561,"")</f>
        <v>&lt; 5</v>
      </c>
      <c r="G561" t="str">
        <f>IF(Sheet1!G561=TRUE,'Background Chem'!G561,"")</f>
        <v/>
      </c>
      <c r="H561" t="str">
        <f>IF(Sheet1!H561=TRUE,'Background Chem'!H561,"")</f>
        <v>&lt; 5</v>
      </c>
      <c r="I561" t="str">
        <f>IF(Sheet1!I561=TRUE,'Background Chem'!I561,"")</f>
        <v>&lt; 5</v>
      </c>
      <c r="J561" t="str">
        <f>IF(Sheet1!J561=TRUE,'Background Chem'!J561,"")</f>
        <v/>
      </c>
      <c r="K561" t="str">
        <f>IF(Sheet1!K561=TRUE,'Background Chem'!K561,"")</f>
        <v/>
      </c>
      <c r="L561" t="str">
        <f>IF(Sheet1!L561=TRUE,'Background Chem'!L561,"")</f>
        <v>&lt; 5</v>
      </c>
      <c r="M561" t="str">
        <f>IF(Sheet1!M561=TRUE,'Background Chem'!M561,"")</f>
        <v>&lt; 5</v>
      </c>
      <c r="N561" t="str">
        <f>IF(Sheet1!N561=TRUE,'Background Chem'!N561,"")</f>
        <v/>
      </c>
    </row>
    <row r="562" spans="4:14">
      <c r="D562" t="str">
        <f>IF(Sheet1!D562=TRUE,'Background Chem'!D562,"")</f>
        <v>&lt; 5</v>
      </c>
      <c r="E562" t="str">
        <f>IF(Sheet1!E562=TRUE,'Background Chem'!E562,"")</f>
        <v/>
      </c>
      <c r="F562" t="str">
        <f>IF(Sheet1!F562=TRUE,'Background Chem'!F562,"")</f>
        <v>&lt; 5</v>
      </c>
      <c r="G562" t="str">
        <f>IF(Sheet1!G562=TRUE,'Background Chem'!G562,"")</f>
        <v>&lt; 5</v>
      </c>
      <c r="H562" t="str">
        <f>IF(Sheet1!H562=TRUE,'Background Chem'!H562,"")</f>
        <v>&lt; 5</v>
      </c>
      <c r="I562" t="str">
        <f>IF(Sheet1!I562=TRUE,'Background Chem'!I562,"")</f>
        <v/>
      </c>
      <c r="J562" t="str">
        <f>IF(Sheet1!J562=TRUE,'Background Chem'!J562,"")</f>
        <v>&lt; 5</v>
      </c>
      <c r="K562" t="str">
        <f>IF(Sheet1!K562=TRUE,'Background Chem'!K562,"")</f>
        <v/>
      </c>
      <c r="L562" t="str">
        <f>IF(Sheet1!L562=TRUE,'Background Chem'!L562,"")</f>
        <v>&lt; 5</v>
      </c>
      <c r="M562" t="str">
        <f>IF(Sheet1!M562=TRUE,'Background Chem'!M562,"")</f>
        <v>&lt; 5</v>
      </c>
      <c r="N562" t="str">
        <f>IF(Sheet1!N562=TRUE,'Background Chem'!N562,"")</f>
        <v/>
      </c>
    </row>
    <row r="563" spans="4:14">
      <c r="D563" t="str">
        <f>IF(Sheet1!D563=TRUE,'Background Chem'!D563,"")</f>
        <v>&lt; 5</v>
      </c>
      <c r="E563" t="str">
        <f>IF(Sheet1!E563=TRUE,'Background Chem'!E563,"")</f>
        <v>&lt; 5</v>
      </c>
      <c r="F563" t="str">
        <f>IF(Sheet1!F563=TRUE,'Background Chem'!F563,"")</f>
        <v>&lt; 5</v>
      </c>
      <c r="G563" t="str">
        <f>IF(Sheet1!G563=TRUE,'Background Chem'!G563,"")</f>
        <v>&lt; 5</v>
      </c>
      <c r="H563" t="str">
        <f>IF(Sheet1!H563=TRUE,'Background Chem'!H563,"")</f>
        <v>&lt; 5</v>
      </c>
      <c r="I563" t="str">
        <f>IF(Sheet1!I563=TRUE,'Background Chem'!I563,"")</f>
        <v>&lt; 5</v>
      </c>
      <c r="J563" t="str">
        <f>IF(Sheet1!J563=TRUE,'Background Chem'!J563,"")</f>
        <v>&lt; 5</v>
      </c>
      <c r="K563" t="str">
        <f>IF(Sheet1!K563=TRUE,'Background Chem'!K563,"")</f>
        <v>&lt; 5</v>
      </c>
      <c r="L563" t="str">
        <f>IF(Sheet1!L563=TRUE,'Background Chem'!L563,"")</f>
        <v>&lt; 5</v>
      </c>
      <c r="M563" t="str">
        <f>IF(Sheet1!M563=TRUE,'Background Chem'!M563,"")</f>
        <v/>
      </c>
      <c r="N563" t="str">
        <f>IF(Sheet1!N563=TRUE,'Background Chem'!N563,"")</f>
        <v/>
      </c>
    </row>
    <row r="564" spans="4:14">
      <c r="D564" t="str">
        <f>IF(Sheet1!D564=TRUE,'Background Chem'!D564,"")</f>
        <v>&lt; 5</v>
      </c>
      <c r="E564" t="str">
        <f>IF(Sheet1!E564=TRUE,'Background Chem'!E564,"")</f>
        <v>&lt; 5</v>
      </c>
      <c r="F564" t="str">
        <f>IF(Sheet1!F564=TRUE,'Background Chem'!F564,"")</f>
        <v>&lt; 5</v>
      </c>
      <c r="G564" t="str">
        <f>IF(Sheet1!G564=TRUE,'Background Chem'!G564,"")</f>
        <v>&lt; 5</v>
      </c>
      <c r="H564" t="str">
        <f>IF(Sheet1!H564=TRUE,'Background Chem'!H564,"")</f>
        <v>&lt; 5</v>
      </c>
      <c r="I564" t="str">
        <f>IF(Sheet1!I564=TRUE,'Background Chem'!I564,"")</f>
        <v>&lt; 5</v>
      </c>
      <c r="J564" t="str">
        <f>IF(Sheet1!J564=TRUE,'Background Chem'!J564,"")</f>
        <v/>
      </c>
      <c r="K564" t="str">
        <f>IF(Sheet1!K564=TRUE,'Background Chem'!K564,"")</f>
        <v>&lt; 5</v>
      </c>
      <c r="L564" t="str">
        <f>IF(Sheet1!L564=TRUE,'Background Chem'!L564,"")</f>
        <v>&lt; 5</v>
      </c>
      <c r="M564" t="str">
        <f>IF(Sheet1!M564=TRUE,'Background Chem'!M564,"")</f>
        <v>&lt; 5</v>
      </c>
      <c r="N564" t="str">
        <f>IF(Sheet1!N564=TRUE,'Background Chem'!N564,"")</f>
        <v/>
      </c>
    </row>
    <row r="565" spans="4:14">
      <c r="D565" t="str">
        <f>IF(Sheet1!D565=TRUE,'Background Chem'!D565,"")</f>
        <v>&lt; 5</v>
      </c>
      <c r="E565" t="str">
        <f>IF(Sheet1!E565=TRUE,'Background Chem'!E565,"")</f>
        <v>&lt; 5</v>
      </c>
      <c r="F565" t="str">
        <f>IF(Sheet1!F565=TRUE,'Background Chem'!F565,"")</f>
        <v>&lt; 5</v>
      </c>
      <c r="G565" t="str">
        <f>IF(Sheet1!G565=TRUE,'Background Chem'!G565,"")</f>
        <v>&lt; 5</v>
      </c>
      <c r="H565" t="str">
        <f>IF(Sheet1!H565=TRUE,'Background Chem'!H565,"")</f>
        <v>&lt; 5</v>
      </c>
      <c r="I565" t="str">
        <f>IF(Sheet1!I565=TRUE,'Background Chem'!I565,"")</f>
        <v>&lt; 5</v>
      </c>
      <c r="J565" t="str">
        <f>IF(Sheet1!J565=TRUE,'Background Chem'!J565,"")</f>
        <v>&lt; 5</v>
      </c>
      <c r="K565" t="str">
        <f>IF(Sheet1!K565=TRUE,'Background Chem'!K565,"")</f>
        <v>&lt; 5</v>
      </c>
      <c r="L565" t="str">
        <f>IF(Sheet1!L565=TRUE,'Background Chem'!L565,"")</f>
        <v/>
      </c>
      <c r="M565" t="str">
        <f>IF(Sheet1!M565=TRUE,'Background Chem'!M565,"")</f>
        <v>&lt; 5</v>
      </c>
      <c r="N565" t="str">
        <f>IF(Sheet1!N565=TRUE,'Background Chem'!N565,"")</f>
        <v/>
      </c>
    </row>
    <row r="566" spans="4:14">
      <c r="D566" t="str">
        <f>IF(Sheet1!D566=TRUE,'Background Chem'!D566,"")</f>
        <v/>
      </c>
      <c r="E566" t="str">
        <f>IF(Sheet1!E566=TRUE,'Background Chem'!E566,"")</f>
        <v>&lt; 5</v>
      </c>
      <c r="F566" t="str">
        <f>IF(Sheet1!F566=TRUE,'Background Chem'!F566,"")</f>
        <v>&lt; 5</v>
      </c>
      <c r="G566" t="str">
        <f>IF(Sheet1!G566=TRUE,'Background Chem'!G566,"")</f>
        <v>&lt; 5</v>
      </c>
      <c r="H566" t="str">
        <f>IF(Sheet1!H566=TRUE,'Background Chem'!H566,"")</f>
        <v/>
      </c>
      <c r="I566" t="str">
        <f>IF(Sheet1!I566=TRUE,'Background Chem'!I566,"")</f>
        <v>&lt; 5</v>
      </c>
      <c r="J566" t="str">
        <f>IF(Sheet1!J566=TRUE,'Background Chem'!J566,"")</f>
        <v>&lt; 5</v>
      </c>
      <c r="K566" t="str">
        <f>IF(Sheet1!K566=TRUE,'Background Chem'!K566,"")</f>
        <v/>
      </c>
      <c r="L566" t="str">
        <f>IF(Sheet1!L566=TRUE,'Background Chem'!L566,"")</f>
        <v>&lt; 5</v>
      </c>
      <c r="M566" t="str">
        <f>IF(Sheet1!M566=TRUE,'Background Chem'!M566,"")</f>
        <v>&lt; 5</v>
      </c>
      <c r="N566" t="str">
        <f>IF(Sheet1!N566=TRUE,'Background Chem'!N566,"")</f>
        <v/>
      </c>
    </row>
    <row r="567" spans="4:14">
      <c r="D567" t="str">
        <f>IF(Sheet1!D567=TRUE,'Background Chem'!D567,"")</f>
        <v>&lt; 5</v>
      </c>
      <c r="E567" t="str">
        <f>IF(Sheet1!E567=TRUE,'Background Chem'!E567,"")</f>
        <v>&lt; 5</v>
      </c>
      <c r="F567" t="str">
        <f>IF(Sheet1!F567=TRUE,'Background Chem'!F567,"")</f>
        <v/>
      </c>
      <c r="G567" t="str">
        <f>IF(Sheet1!G567=TRUE,'Background Chem'!G567,"")</f>
        <v>&lt; 5</v>
      </c>
      <c r="H567" t="str">
        <f>IF(Sheet1!H567=TRUE,'Background Chem'!H567,"")</f>
        <v/>
      </c>
      <c r="I567" t="str">
        <f>IF(Sheet1!I567=TRUE,'Background Chem'!I567,"")</f>
        <v>&lt; 5</v>
      </c>
      <c r="J567" t="str">
        <f>IF(Sheet1!J567=TRUE,'Background Chem'!J567,"")</f>
        <v/>
      </c>
      <c r="K567" t="str">
        <f>IF(Sheet1!K567=TRUE,'Background Chem'!K567,"")</f>
        <v/>
      </c>
      <c r="L567" t="str">
        <f>IF(Sheet1!L567=TRUE,'Background Chem'!L567,"")</f>
        <v>&lt; 5</v>
      </c>
      <c r="M567" t="str">
        <f>IF(Sheet1!M567=TRUE,'Background Chem'!M567,"")</f>
        <v/>
      </c>
      <c r="N567" t="str">
        <f>IF(Sheet1!N567=TRUE,'Background Chem'!N567,"")</f>
        <v/>
      </c>
    </row>
    <row r="568" spans="4:14">
      <c r="D568" t="str">
        <f>IF(Sheet1!D568=TRUE,'Background Chem'!D568,"")</f>
        <v/>
      </c>
      <c r="E568" t="str">
        <f>IF(Sheet1!E568=TRUE,'Background Chem'!E568,"")</f>
        <v>&lt; 5</v>
      </c>
      <c r="F568" t="str">
        <f>IF(Sheet1!F568=TRUE,'Background Chem'!F568,"")</f>
        <v>&lt; 5</v>
      </c>
      <c r="G568" t="str">
        <f>IF(Sheet1!G568=TRUE,'Background Chem'!G568,"")</f>
        <v>&lt; 5</v>
      </c>
      <c r="H568" t="str">
        <f>IF(Sheet1!H568=TRUE,'Background Chem'!H568,"")</f>
        <v>&lt; 5</v>
      </c>
      <c r="I568" t="str">
        <f>IF(Sheet1!I568=TRUE,'Background Chem'!I568,"")</f>
        <v>&lt; 5</v>
      </c>
      <c r="J568" t="str">
        <f>IF(Sheet1!J568=TRUE,'Background Chem'!J568,"")</f>
        <v>&lt; 5</v>
      </c>
      <c r="K568" t="str">
        <f>IF(Sheet1!K568=TRUE,'Background Chem'!K568,"")</f>
        <v>&lt; 5</v>
      </c>
      <c r="L568" t="str">
        <f>IF(Sheet1!L568=TRUE,'Background Chem'!L568,"")</f>
        <v>&lt; 5</v>
      </c>
      <c r="M568" t="str">
        <f>IF(Sheet1!M568=TRUE,'Background Chem'!M568,"")</f>
        <v/>
      </c>
      <c r="N568" t="str">
        <f>IF(Sheet1!N568=TRUE,'Background Chem'!N568,"")</f>
        <v/>
      </c>
    </row>
    <row r="569" spans="4:14">
      <c r="D569" t="str">
        <f>IF(Sheet1!D569=TRUE,'Background Chem'!D569,"")</f>
        <v>&lt; 5</v>
      </c>
      <c r="E569" t="str">
        <f>IF(Sheet1!E569=TRUE,'Background Chem'!E569,"")</f>
        <v/>
      </c>
      <c r="F569" t="str">
        <f>IF(Sheet1!F569=TRUE,'Background Chem'!F569,"")</f>
        <v/>
      </c>
      <c r="G569" t="str">
        <f>IF(Sheet1!G569=TRUE,'Background Chem'!G569,"")</f>
        <v>&lt; 5</v>
      </c>
      <c r="H569" t="str">
        <f>IF(Sheet1!H569=TRUE,'Background Chem'!H569,"")</f>
        <v>&lt; 5</v>
      </c>
      <c r="I569" t="str">
        <f>IF(Sheet1!I569=TRUE,'Background Chem'!I569,"")</f>
        <v/>
      </c>
      <c r="J569" t="str">
        <f>IF(Sheet1!J569=TRUE,'Background Chem'!J569,"")</f>
        <v/>
      </c>
      <c r="K569" t="str">
        <f>IF(Sheet1!K569=TRUE,'Background Chem'!K569,"")</f>
        <v>&lt; 5</v>
      </c>
      <c r="L569" t="str">
        <f>IF(Sheet1!L569=TRUE,'Background Chem'!L569,"")</f>
        <v/>
      </c>
      <c r="M569" t="str">
        <f>IF(Sheet1!M569=TRUE,'Background Chem'!M569,"")</f>
        <v/>
      </c>
      <c r="N569" t="str">
        <f>IF(Sheet1!N569=TRUE,'Background Chem'!N569,"")</f>
        <v/>
      </c>
    </row>
    <row r="570" spans="4:14">
      <c r="D570" t="str">
        <f>IF(Sheet1!D570=TRUE,'Background Chem'!D570,"")</f>
        <v>&lt; 5</v>
      </c>
      <c r="E570" t="str">
        <f>IF(Sheet1!E570=TRUE,'Background Chem'!E570,"")</f>
        <v>&lt; 5</v>
      </c>
      <c r="F570" t="str">
        <f>IF(Sheet1!F570=TRUE,'Background Chem'!F570,"")</f>
        <v>&lt; 5</v>
      </c>
      <c r="G570" t="str">
        <f>IF(Sheet1!G570=TRUE,'Background Chem'!G570,"")</f>
        <v/>
      </c>
      <c r="H570" t="str">
        <f>IF(Sheet1!H570=TRUE,'Background Chem'!H570,"")</f>
        <v>&lt; 5</v>
      </c>
      <c r="I570" t="str">
        <f>IF(Sheet1!I570=TRUE,'Background Chem'!I570,"")</f>
        <v/>
      </c>
      <c r="J570" t="str">
        <f>IF(Sheet1!J570=TRUE,'Background Chem'!J570,"")</f>
        <v>&lt; 5</v>
      </c>
      <c r="K570" t="str">
        <f>IF(Sheet1!K570=TRUE,'Background Chem'!K570,"")</f>
        <v>&lt; 5</v>
      </c>
      <c r="L570" t="str">
        <f>IF(Sheet1!L570=TRUE,'Background Chem'!L570,"")</f>
        <v>&lt; 5</v>
      </c>
      <c r="M570" t="str">
        <f>IF(Sheet1!M570=TRUE,'Background Chem'!M570,"")</f>
        <v>&lt; 5</v>
      </c>
      <c r="N570" t="str">
        <f>IF(Sheet1!N570=TRUE,'Background Chem'!N570,"")</f>
        <v/>
      </c>
    </row>
    <row r="571" spans="4:14">
      <c r="D571" t="str">
        <f>IF(Sheet1!D571=TRUE,'Background Chem'!D571,"")</f>
        <v/>
      </c>
      <c r="E571" t="str">
        <f>IF(Sheet1!E571=TRUE,'Background Chem'!E571,"")</f>
        <v/>
      </c>
      <c r="F571" t="str">
        <f>IF(Sheet1!F571=TRUE,'Background Chem'!F571,"")</f>
        <v/>
      </c>
      <c r="G571" t="str">
        <f>IF(Sheet1!G571=TRUE,'Background Chem'!G571,"")</f>
        <v>&lt; 5</v>
      </c>
      <c r="H571" t="str">
        <f>IF(Sheet1!H571=TRUE,'Background Chem'!H571,"")</f>
        <v>&lt; 5</v>
      </c>
      <c r="I571" t="str">
        <f>IF(Sheet1!I571=TRUE,'Background Chem'!I571,"")</f>
        <v>&lt; 5</v>
      </c>
      <c r="J571" t="str">
        <f>IF(Sheet1!J571=TRUE,'Background Chem'!J571,"")</f>
        <v>&lt; 5</v>
      </c>
      <c r="K571" t="str">
        <f>IF(Sheet1!K571=TRUE,'Background Chem'!K571,"")</f>
        <v/>
      </c>
      <c r="L571" t="str">
        <f>IF(Sheet1!L571=TRUE,'Background Chem'!L571,"")</f>
        <v/>
      </c>
      <c r="M571" t="str">
        <f>IF(Sheet1!M571=TRUE,'Background Chem'!M571,"")</f>
        <v>&lt; 5</v>
      </c>
      <c r="N571" t="str">
        <f>IF(Sheet1!N571=TRUE,'Background Chem'!N571,"")</f>
        <v/>
      </c>
    </row>
    <row r="572" spans="4:14">
      <c r="D572" t="str">
        <f>IF(Sheet1!D572=TRUE,'Background Chem'!D572,"")</f>
        <v/>
      </c>
      <c r="E572" t="str">
        <f>IF(Sheet1!E572=TRUE,'Background Chem'!E572,"")</f>
        <v/>
      </c>
      <c r="F572" t="str">
        <f>IF(Sheet1!F572=TRUE,'Background Chem'!F572,"")</f>
        <v>&lt; 5</v>
      </c>
      <c r="G572" t="str">
        <f>IF(Sheet1!G572=TRUE,'Background Chem'!G572,"")</f>
        <v/>
      </c>
      <c r="H572" t="str">
        <f>IF(Sheet1!H572=TRUE,'Background Chem'!H572,"")</f>
        <v/>
      </c>
      <c r="I572" t="str">
        <f>IF(Sheet1!I572=TRUE,'Background Chem'!I572,"")</f>
        <v/>
      </c>
      <c r="J572" t="str">
        <f>IF(Sheet1!J572=TRUE,'Background Chem'!J572,"")</f>
        <v/>
      </c>
      <c r="K572" t="str">
        <f>IF(Sheet1!K572=TRUE,'Background Chem'!K572,"")</f>
        <v/>
      </c>
      <c r="L572" t="str">
        <f>IF(Sheet1!L572=TRUE,'Background Chem'!L572,"")</f>
        <v>&lt; 5</v>
      </c>
      <c r="M572" t="str">
        <f>IF(Sheet1!M572=TRUE,'Background Chem'!M572,"")</f>
        <v/>
      </c>
      <c r="N572" t="str">
        <f>IF(Sheet1!N572=TRUE,'Background Chem'!N572,"")</f>
        <v/>
      </c>
    </row>
    <row r="573" spans="4:14">
      <c r="D573" t="str">
        <f>IF(Sheet1!D573=TRUE,'Background Chem'!D573,"")</f>
        <v/>
      </c>
      <c r="E573" t="str">
        <f>IF(Sheet1!E573=TRUE,'Background Chem'!E573,"")</f>
        <v/>
      </c>
      <c r="F573" t="str">
        <f>IF(Sheet1!F573=TRUE,'Background Chem'!F573,"")</f>
        <v/>
      </c>
      <c r="G573" t="str">
        <f>IF(Sheet1!G573=TRUE,'Background Chem'!G573,"")</f>
        <v/>
      </c>
      <c r="H573" t="str">
        <f>IF(Sheet1!H573=TRUE,'Background Chem'!H573,"")</f>
        <v>&lt; 5</v>
      </c>
      <c r="I573" t="str">
        <f>IF(Sheet1!I573=TRUE,'Background Chem'!I573,"")</f>
        <v/>
      </c>
      <c r="J573" t="str">
        <f>IF(Sheet1!J573=TRUE,'Background Chem'!J573,"")</f>
        <v/>
      </c>
      <c r="K573" t="str">
        <f>IF(Sheet1!K573=TRUE,'Background Chem'!K573,"")</f>
        <v>&lt; 5</v>
      </c>
      <c r="L573" t="str">
        <f>IF(Sheet1!L573=TRUE,'Background Chem'!L573,"")</f>
        <v>&lt; 5</v>
      </c>
      <c r="M573" t="str">
        <f>IF(Sheet1!M573=TRUE,'Background Chem'!M573,"")</f>
        <v/>
      </c>
      <c r="N573" t="str">
        <f>IF(Sheet1!N573=TRUE,'Background Chem'!N573,"")</f>
        <v/>
      </c>
    </row>
    <row r="574" spans="4:14">
      <c r="D574" t="str">
        <f>IF(Sheet1!D574=TRUE,'Background Chem'!D574,"")</f>
        <v/>
      </c>
      <c r="E574" t="str">
        <f>IF(Sheet1!E574=TRUE,'Background Chem'!E574,"")</f>
        <v/>
      </c>
      <c r="F574" t="str">
        <f>IF(Sheet1!F574=TRUE,'Background Chem'!F574,"")</f>
        <v/>
      </c>
      <c r="G574" t="str">
        <f>IF(Sheet1!G574=TRUE,'Background Chem'!G574,"")</f>
        <v/>
      </c>
      <c r="H574" t="str">
        <f>IF(Sheet1!H574=TRUE,'Background Chem'!H574,"")</f>
        <v/>
      </c>
      <c r="I574" t="str">
        <f>IF(Sheet1!I574=TRUE,'Background Chem'!I574,"")</f>
        <v/>
      </c>
      <c r="J574" t="str">
        <f>IF(Sheet1!J574=TRUE,'Background Chem'!J574,"")</f>
        <v/>
      </c>
      <c r="K574" t="str">
        <f>IF(Sheet1!K574=TRUE,'Background Chem'!K574,"")</f>
        <v/>
      </c>
      <c r="L574" t="str">
        <f>IF(Sheet1!L574=TRUE,'Background Chem'!L574,"")</f>
        <v/>
      </c>
      <c r="M574" t="str">
        <f>IF(Sheet1!M574=TRUE,'Background Chem'!M574,"")</f>
        <v/>
      </c>
      <c r="N574" t="str">
        <f>IF(Sheet1!N574=TRUE,'Background Chem'!N574,"")</f>
        <v/>
      </c>
    </row>
    <row r="575" spans="4:14">
      <c r="D575" t="str">
        <f>IF(Sheet1!D575=TRUE,'Background Chem'!D575,"")</f>
        <v/>
      </c>
      <c r="E575" t="str">
        <f>IF(Sheet1!E575=TRUE,'Background Chem'!E575,"")</f>
        <v/>
      </c>
      <c r="F575" t="str">
        <f>IF(Sheet1!F575=TRUE,'Background Chem'!F575,"")</f>
        <v/>
      </c>
      <c r="G575" t="str">
        <f>IF(Sheet1!G575=TRUE,'Background Chem'!G575,"")</f>
        <v/>
      </c>
      <c r="H575" t="str">
        <f>IF(Sheet1!H575=TRUE,'Background Chem'!H575,"")</f>
        <v/>
      </c>
      <c r="I575" t="str">
        <f>IF(Sheet1!I575=TRUE,'Background Chem'!I575,"")</f>
        <v/>
      </c>
      <c r="J575" t="str">
        <f>IF(Sheet1!J575=TRUE,'Background Chem'!J575,"")</f>
        <v/>
      </c>
      <c r="K575" t="str">
        <f>IF(Sheet1!K575=TRUE,'Background Chem'!K575,"")</f>
        <v/>
      </c>
      <c r="L575" t="str">
        <f>IF(Sheet1!L575=TRUE,'Background Chem'!L575,"")</f>
        <v/>
      </c>
      <c r="M575" t="str">
        <f>IF(Sheet1!M575=TRUE,'Background Chem'!M575,"")</f>
        <v/>
      </c>
      <c r="N575" t="str">
        <f>IF(Sheet1!N575=TRUE,'Background Chem'!N575,"")</f>
        <v/>
      </c>
    </row>
    <row r="576" spans="4:14">
      <c r="D576" t="str">
        <f>IF(Sheet1!D576=TRUE,'Background Chem'!D576,"")</f>
        <v/>
      </c>
      <c r="E576" t="str">
        <f>IF(Sheet1!E576=TRUE,'Background Chem'!E576,"")</f>
        <v/>
      </c>
      <c r="F576" t="str">
        <f>IF(Sheet1!F576=TRUE,'Background Chem'!F576,"")</f>
        <v/>
      </c>
      <c r="G576" t="str">
        <f>IF(Sheet1!G576=TRUE,'Background Chem'!G576,"")</f>
        <v/>
      </c>
      <c r="H576" t="str">
        <f>IF(Sheet1!H576=TRUE,'Background Chem'!H576,"")</f>
        <v/>
      </c>
      <c r="I576" t="str">
        <f>IF(Sheet1!I576=TRUE,'Background Chem'!I576,"")</f>
        <v/>
      </c>
      <c r="J576" t="str">
        <f>IF(Sheet1!J576=TRUE,'Background Chem'!J576,"")</f>
        <v/>
      </c>
      <c r="K576" t="str">
        <f>IF(Sheet1!K576=TRUE,'Background Chem'!K576,"")</f>
        <v/>
      </c>
      <c r="L576" t="str">
        <f>IF(Sheet1!L576=TRUE,'Background Chem'!L576,"")</f>
        <v/>
      </c>
      <c r="M576" t="str">
        <f>IF(Sheet1!M576=TRUE,'Background Chem'!M576,"")</f>
        <v/>
      </c>
      <c r="N576" t="str">
        <f>IF(Sheet1!N576=TRUE,'Background Chem'!N576,"")</f>
        <v/>
      </c>
    </row>
    <row r="577" spans="4:14">
      <c r="D577" t="str">
        <f>IF(Sheet1!D577=TRUE,'Background Chem'!D577,"")</f>
        <v/>
      </c>
      <c r="E577" t="str">
        <f>IF(Sheet1!E577=TRUE,'Background Chem'!E577,"")</f>
        <v/>
      </c>
      <c r="F577" t="str">
        <f>IF(Sheet1!F577=TRUE,'Background Chem'!F577,"")</f>
        <v/>
      </c>
      <c r="G577" t="str">
        <f>IF(Sheet1!G577=TRUE,'Background Chem'!G577,"")</f>
        <v/>
      </c>
      <c r="H577" t="str">
        <f>IF(Sheet1!H577=TRUE,'Background Chem'!H577,"")</f>
        <v/>
      </c>
      <c r="I577" t="str">
        <f>IF(Sheet1!I577=TRUE,'Background Chem'!I577,"")</f>
        <v/>
      </c>
      <c r="J577" t="str">
        <f>IF(Sheet1!J577=TRUE,'Background Chem'!J577,"")</f>
        <v/>
      </c>
      <c r="K577" t="str">
        <f>IF(Sheet1!K577=TRUE,'Background Chem'!K577,"")</f>
        <v/>
      </c>
      <c r="L577" t="str">
        <f>IF(Sheet1!L577=TRUE,'Background Chem'!L577,"")</f>
        <v/>
      </c>
      <c r="M577" t="str">
        <f>IF(Sheet1!M577=TRUE,'Background Chem'!M577,"")</f>
        <v/>
      </c>
      <c r="N577" t="str">
        <f>IF(Sheet1!N577=TRUE,'Background Chem'!N577,"")</f>
        <v/>
      </c>
    </row>
    <row r="578" spans="4:14">
      <c r="D578" t="str">
        <f>IF(Sheet1!D578=TRUE,'Background Chem'!D578,"")</f>
        <v>&lt; 3</v>
      </c>
      <c r="E578" t="str">
        <f>IF(Sheet1!E578=TRUE,'Background Chem'!E578,"")</f>
        <v/>
      </c>
      <c r="F578" t="str">
        <f>IF(Sheet1!F578=TRUE,'Background Chem'!F578,"")</f>
        <v/>
      </c>
      <c r="G578" t="str">
        <f>IF(Sheet1!G578=TRUE,'Background Chem'!G578,"")</f>
        <v/>
      </c>
      <c r="H578" t="str">
        <f>IF(Sheet1!H578=TRUE,'Background Chem'!H578,"")</f>
        <v/>
      </c>
      <c r="I578" t="str">
        <f>IF(Sheet1!I578=TRUE,'Background Chem'!I578,"")</f>
        <v/>
      </c>
      <c r="J578" t="str">
        <f>IF(Sheet1!J578=TRUE,'Background Chem'!J578,"")</f>
        <v/>
      </c>
      <c r="K578" t="str">
        <f>IF(Sheet1!K578=TRUE,'Background Chem'!K578,"")</f>
        <v/>
      </c>
      <c r="L578" t="str">
        <f>IF(Sheet1!L578=TRUE,'Background Chem'!L578,"")</f>
        <v/>
      </c>
      <c r="M578" t="str">
        <f>IF(Sheet1!M578=TRUE,'Background Chem'!M578,"")</f>
        <v/>
      </c>
      <c r="N578" t="str">
        <f>IF(Sheet1!N578=TRUE,'Background Chem'!N578,"")</f>
        <v/>
      </c>
    </row>
    <row r="579" spans="4:14">
      <c r="D579" t="str">
        <f>IF(Sheet1!D579=TRUE,'Background Chem'!D579,"")</f>
        <v/>
      </c>
      <c r="E579" t="str">
        <f>IF(Sheet1!E579=TRUE,'Background Chem'!E579,"")</f>
        <v/>
      </c>
      <c r="F579" t="str">
        <f>IF(Sheet1!F579=TRUE,'Background Chem'!F579,"")</f>
        <v/>
      </c>
      <c r="G579" t="str">
        <f>IF(Sheet1!G579=TRUE,'Background Chem'!G579,"")</f>
        <v/>
      </c>
      <c r="H579" t="str">
        <f>IF(Sheet1!H579=TRUE,'Background Chem'!H579,"")</f>
        <v/>
      </c>
      <c r="I579" t="str">
        <f>IF(Sheet1!I579=TRUE,'Background Chem'!I579,"")</f>
        <v/>
      </c>
      <c r="J579" t="str">
        <f>IF(Sheet1!J579=TRUE,'Background Chem'!J579,"")</f>
        <v/>
      </c>
      <c r="K579" t="str">
        <f>IF(Sheet1!K579=TRUE,'Background Chem'!K579,"")</f>
        <v/>
      </c>
      <c r="L579" t="str">
        <f>IF(Sheet1!L579=TRUE,'Background Chem'!L579,"")</f>
        <v/>
      </c>
      <c r="M579" t="str">
        <f>IF(Sheet1!M579=TRUE,'Background Chem'!M579,"")</f>
        <v>&lt; 10</v>
      </c>
      <c r="N579" t="str">
        <f>IF(Sheet1!N579=TRUE,'Background Chem'!N579,"")</f>
        <v/>
      </c>
    </row>
    <row r="580" spans="4:14">
      <c r="D580" t="str">
        <f>IF(Sheet1!D580=TRUE,'Background Chem'!D580,"")</f>
        <v/>
      </c>
      <c r="E580" t="str">
        <f>IF(Sheet1!E580=TRUE,'Background Chem'!E580,"")</f>
        <v/>
      </c>
      <c r="F580" t="str">
        <f>IF(Sheet1!F580=TRUE,'Background Chem'!F580,"")</f>
        <v/>
      </c>
      <c r="G580" t="str">
        <f>IF(Sheet1!G580=TRUE,'Background Chem'!G580,"")</f>
        <v/>
      </c>
      <c r="H580" t="str">
        <f>IF(Sheet1!H580=TRUE,'Background Chem'!H580,"")</f>
        <v/>
      </c>
      <c r="I580" t="str">
        <f>IF(Sheet1!I580=TRUE,'Background Chem'!I580,"")</f>
        <v/>
      </c>
      <c r="J580" t="str">
        <f>IF(Sheet1!J580=TRUE,'Background Chem'!J580,"")</f>
        <v/>
      </c>
      <c r="K580" t="str">
        <f>IF(Sheet1!K580=TRUE,'Background Chem'!K580,"")</f>
        <v/>
      </c>
      <c r="L580" t="str">
        <f>IF(Sheet1!L580=TRUE,'Background Chem'!L580,"")</f>
        <v/>
      </c>
      <c r="M580" t="str">
        <f>IF(Sheet1!M580=TRUE,'Background Chem'!M580,"")</f>
        <v/>
      </c>
      <c r="N580" t="str">
        <f>IF(Sheet1!N580=TRUE,'Background Chem'!N580,"")</f>
        <v/>
      </c>
    </row>
    <row r="581" spans="4:14">
      <c r="D581" t="str">
        <f>IF(Sheet1!D581=TRUE,'Background Chem'!D581,"")</f>
        <v>&lt; 5</v>
      </c>
      <c r="E581" t="str">
        <f>IF(Sheet1!E581=TRUE,'Background Chem'!E581,"")</f>
        <v>&lt; 5</v>
      </c>
      <c r="F581" t="str">
        <f>IF(Sheet1!F581=TRUE,'Background Chem'!F581,"")</f>
        <v>&lt; 5</v>
      </c>
      <c r="G581" t="str">
        <f>IF(Sheet1!G581=TRUE,'Background Chem'!G581,"")</f>
        <v>&lt; 5</v>
      </c>
      <c r="H581" t="str">
        <f>IF(Sheet1!H581=TRUE,'Background Chem'!H581,"")</f>
        <v>&lt; 5</v>
      </c>
      <c r="I581" t="str">
        <f>IF(Sheet1!I581=TRUE,'Background Chem'!I581,"")</f>
        <v>&lt; 5</v>
      </c>
      <c r="J581" t="str">
        <f>IF(Sheet1!J581=TRUE,'Background Chem'!J581,"")</f>
        <v>&lt; 5</v>
      </c>
      <c r="K581" t="str">
        <f>IF(Sheet1!K581=TRUE,'Background Chem'!K581,"")</f>
        <v>&lt; 5</v>
      </c>
      <c r="L581" t="str">
        <f>IF(Sheet1!L581=TRUE,'Background Chem'!L581,"")</f>
        <v/>
      </c>
      <c r="M581" t="str">
        <f>IF(Sheet1!M581=TRUE,'Background Chem'!M581,"")</f>
        <v/>
      </c>
      <c r="N581" t="str">
        <f>IF(Sheet1!N581=TRUE,'Background Chem'!N581,"")</f>
        <v/>
      </c>
    </row>
    <row r="582" spans="4:14">
      <c r="D582" t="str">
        <f>IF(Sheet1!D582=TRUE,'Background Chem'!D582,"")</f>
        <v>&lt; 5</v>
      </c>
      <c r="E582" t="str">
        <f>IF(Sheet1!E582=TRUE,'Background Chem'!E582,"")</f>
        <v>&lt; 5</v>
      </c>
      <c r="F582" t="str">
        <f>IF(Sheet1!F582=TRUE,'Background Chem'!F582,"")</f>
        <v>&lt; 5</v>
      </c>
      <c r="G582" t="str">
        <f>IF(Sheet1!G582=TRUE,'Background Chem'!G582,"")</f>
        <v>&lt; 5</v>
      </c>
      <c r="H582" t="str">
        <f>IF(Sheet1!H582=TRUE,'Background Chem'!H582,"")</f>
        <v>&lt; 5</v>
      </c>
      <c r="I582" t="str">
        <f>IF(Sheet1!I582=TRUE,'Background Chem'!I582,"")</f>
        <v>&lt; 5</v>
      </c>
      <c r="J582" t="str">
        <f>IF(Sheet1!J582=TRUE,'Background Chem'!J582,"")</f>
        <v>&lt; 5</v>
      </c>
      <c r="K582" t="str">
        <f>IF(Sheet1!K582=TRUE,'Background Chem'!K582,"")</f>
        <v>&lt; 5</v>
      </c>
      <c r="L582" t="str">
        <f>IF(Sheet1!L582=TRUE,'Background Chem'!L582,"")</f>
        <v>&lt; 5</v>
      </c>
      <c r="M582" t="str">
        <f>IF(Sheet1!M582=TRUE,'Background Chem'!M582,"")</f>
        <v/>
      </c>
      <c r="N582" t="str">
        <f>IF(Sheet1!N582=TRUE,'Background Chem'!N582,"")</f>
        <v/>
      </c>
    </row>
    <row r="583" spans="4:14">
      <c r="D583" t="str">
        <f>IF(Sheet1!D583=TRUE,'Background Chem'!D583,"")</f>
        <v>&lt; 5</v>
      </c>
      <c r="E583" t="str">
        <f>IF(Sheet1!E583=TRUE,'Background Chem'!E583,"")</f>
        <v>&lt; 5</v>
      </c>
      <c r="F583" t="str">
        <f>IF(Sheet1!F583=TRUE,'Background Chem'!F583,"")</f>
        <v/>
      </c>
      <c r="G583" t="str">
        <f>IF(Sheet1!G583=TRUE,'Background Chem'!G583,"")</f>
        <v>&lt; 5</v>
      </c>
      <c r="H583" t="str">
        <f>IF(Sheet1!H583=TRUE,'Background Chem'!H583,"")</f>
        <v>&lt; 5</v>
      </c>
      <c r="I583" t="str">
        <f>IF(Sheet1!I583=TRUE,'Background Chem'!I583,"")</f>
        <v>&lt; 5</v>
      </c>
      <c r="J583" t="str">
        <f>IF(Sheet1!J583=TRUE,'Background Chem'!J583,"")</f>
        <v>&lt; 5</v>
      </c>
      <c r="K583" t="str">
        <f>IF(Sheet1!K583=TRUE,'Background Chem'!K583,"")</f>
        <v>&lt; 5</v>
      </c>
      <c r="L583" t="str">
        <f>IF(Sheet1!L583=TRUE,'Background Chem'!L583,"")</f>
        <v>&lt; 5</v>
      </c>
      <c r="M583" t="str">
        <f>IF(Sheet1!M583=TRUE,'Background Chem'!M583,"")</f>
        <v/>
      </c>
      <c r="N583" t="str">
        <f>IF(Sheet1!N583=TRUE,'Background Chem'!N583,"")</f>
        <v/>
      </c>
    </row>
    <row r="584" spans="4:14">
      <c r="D584" t="str">
        <f>IF(Sheet1!D584=TRUE,'Background Chem'!D584,"")</f>
        <v>&lt; 5</v>
      </c>
      <c r="E584" t="str">
        <f>IF(Sheet1!E584=TRUE,'Background Chem'!E584,"")</f>
        <v>&lt; 5</v>
      </c>
      <c r="F584" t="str">
        <f>IF(Sheet1!F584=TRUE,'Background Chem'!F584,"")</f>
        <v>&lt; 5</v>
      </c>
      <c r="G584" t="str">
        <f>IF(Sheet1!G584=TRUE,'Background Chem'!G584,"")</f>
        <v/>
      </c>
      <c r="H584" t="str">
        <f>IF(Sheet1!H584=TRUE,'Background Chem'!H584,"")</f>
        <v>&lt; 5</v>
      </c>
      <c r="I584" t="str">
        <f>IF(Sheet1!I584=TRUE,'Background Chem'!I584,"")</f>
        <v>&lt; 5</v>
      </c>
      <c r="J584" t="str">
        <f>IF(Sheet1!J584=TRUE,'Background Chem'!J584,"")</f>
        <v>&lt; 5</v>
      </c>
      <c r="K584" t="str">
        <f>IF(Sheet1!K584=TRUE,'Background Chem'!K584,"")</f>
        <v>&lt; 5</v>
      </c>
      <c r="L584" t="str">
        <f>IF(Sheet1!L584=TRUE,'Background Chem'!L584,"")</f>
        <v>&lt; 5</v>
      </c>
      <c r="M584" t="str">
        <f>IF(Sheet1!M584=TRUE,'Background Chem'!M584,"")</f>
        <v>&lt; 5</v>
      </c>
      <c r="N584" t="str">
        <f>IF(Sheet1!N584=TRUE,'Background Chem'!N584,"")</f>
        <v/>
      </c>
    </row>
    <row r="585" spans="4:14">
      <c r="D585" t="str">
        <f>IF(Sheet1!D585=TRUE,'Background Chem'!D585,"")</f>
        <v>&lt; 5</v>
      </c>
      <c r="E585" t="str">
        <f>IF(Sheet1!E585=TRUE,'Background Chem'!E585,"")</f>
        <v>&lt; 5</v>
      </c>
      <c r="F585" t="str">
        <f>IF(Sheet1!F585=TRUE,'Background Chem'!F585,"")</f>
        <v>&lt; 5</v>
      </c>
      <c r="G585" t="str">
        <f>IF(Sheet1!G585=TRUE,'Background Chem'!G585,"")</f>
        <v>&lt; 5</v>
      </c>
      <c r="H585" t="str">
        <f>IF(Sheet1!H585=TRUE,'Background Chem'!H585,"")</f>
        <v>&lt; 5</v>
      </c>
      <c r="I585" t="str">
        <f>IF(Sheet1!I585=TRUE,'Background Chem'!I585,"")</f>
        <v>&lt; 5</v>
      </c>
      <c r="J585" t="str">
        <f>IF(Sheet1!J585=TRUE,'Background Chem'!J585,"")</f>
        <v>&lt; 5</v>
      </c>
      <c r="K585" t="str">
        <f>IF(Sheet1!K585=TRUE,'Background Chem'!K585,"")</f>
        <v>&lt; 5</v>
      </c>
      <c r="L585" t="str">
        <f>IF(Sheet1!L585=TRUE,'Background Chem'!L585,"")</f>
        <v>&lt; 5</v>
      </c>
      <c r="M585" t="str">
        <f>IF(Sheet1!M585=TRUE,'Background Chem'!M585,"")</f>
        <v>&lt; 5</v>
      </c>
      <c r="N585" t="str">
        <f>IF(Sheet1!N585=TRUE,'Background Chem'!N585,"")</f>
        <v/>
      </c>
    </row>
    <row r="586" spans="4:14">
      <c r="D586" t="str">
        <f>IF(Sheet1!D586=TRUE,'Background Chem'!D586,"")</f>
        <v>&lt; 5</v>
      </c>
      <c r="E586" t="str">
        <f>IF(Sheet1!E586=TRUE,'Background Chem'!E586,"")</f>
        <v>&lt; 5</v>
      </c>
      <c r="F586" t="str">
        <f>IF(Sheet1!F586=TRUE,'Background Chem'!F586,"")</f>
        <v>&lt; 5</v>
      </c>
      <c r="G586" t="str">
        <f>IF(Sheet1!G586=TRUE,'Background Chem'!G586,"")</f>
        <v>&lt; 5</v>
      </c>
      <c r="H586" t="str">
        <f>IF(Sheet1!H586=TRUE,'Background Chem'!H586,"")</f>
        <v>&lt; 5</v>
      </c>
      <c r="I586" t="str">
        <f>IF(Sheet1!I586=TRUE,'Background Chem'!I586,"")</f>
        <v>&lt; 5</v>
      </c>
      <c r="J586" t="str">
        <f>IF(Sheet1!J586=TRUE,'Background Chem'!J586,"")</f>
        <v>&lt; 5</v>
      </c>
      <c r="K586" t="str">
        <f>IF(Sheet1!K586=TRUE,'Background Chem'!K586,"")</f>
        <v>&lt; 5</v>
      </c>
      <c r="L586" t="str">
        <f>IF(Sheet1!L586=TRUE,'Background Chem'!L586,"")</f>
        <v>&lt; 5</v>
      </c>
      <c r="M586" t="str">
        <f>IF(Sheet1!M586=TRUE,'Background Chem'!M586,"")</f>
        <v/>
      </c>
      <c r="N586" t="str">
        <f>IF(Sheet1!N586=TRUE,'Background Chem'!N586,"")</f>
        <v/>
      </c>
    </row>
    <row r="587" spans="4:14">
      <c r="D587" t="str">
        <f>IF(Sheet1!D587=TRUE,'Background Chem'!D587,"")</f>
        <v>&lt; 5</v>
      </c>
      <c r="E587" t="str">
        <f>IF(Sheet1!E587=TRUE,'Background Chem'!E587,"")</f>
        <v>&lt; 5</v>
      </c>
      <c r="F587" t="str">
        <f>IF(Sheet1!F587=TRUE,'Background Chem'!F587,"")</f>
        <v/>
      </c>
      <c r="G587" t="str">
        <f>IF(Sheet1!G587=TRUE,'Background Chem'!G587,"")</f>
        <v>&lt; 5</v>
      </c>
      <c r="H587" t="str">
        <f>IF(Sheet1!H587=TRUE,'Background Chem'!H587,"")</f>
        <v>&lt; 5</v>
      </c>
      <c r="I587" t="str">
        <f>IF(Sheet1!I587=TRUE,'Background Chem'!I587,"")</f>
        <v>&lt; 5</v>
      </c>
      <c r="J587" t="str">
        <f>IF(Sheet1!J587=TRUE,'Background Chem'!J587,"")</f>
        <v/>
      </c>
      <c r="K587" t="str">
        <f>IF(Sheet1!K587=TRUE,'Background Chem'!K587,"")</f>
        <v>&lt; 5</v>
      </c>
      <c r="L587" t="str">
        <f>IF(Sheet1!L587=TRUE,'Background Chem'!L587,"")</f>
        <v>&lt; 5</v>
      </c>
      <c r="M587" t="str">
        <f>IF(Sheet1!M587=TRUE,'Background Chem'!M587,"")</f>
        <v>&lt; 5</v>
      </c>
      <c r="N587" t="str">
        <f>IF(Sheet1!N587=TRUE,'Background Chem'!N587,"")</f>
        <v/>
      </c>
    </row>
    <row r="588" spans="4:14">
      <c r="D588" t="str">
        <f>IF(Sheet1!D588=TRUE,'Background Chem'!D588,"")</f>
        <v>&lt; 5</v>
      </c>
      <c r="E588" t="str">
        <f>IF(Sheet1!E588=TRUE,'Background Chem'!E588,"")</f>
        <v/>
      </c>
      <c r="F588" t="str">
        <f>IF(Sheet1!F588=TRUE,'Background Chem'!F588,"")</f>
        <v>&lt; 5</v>
      </c>
      <c r="G588" t="str">
        <f>IF(Sheet1!G588=TRUE,'Background Chem'!G588,"")</f>
        <v>&lt; 5</v>
      </c>
      <c r="H588" t="str">
        <f>IF(Sheet1!H588=TRUE,'Background Chem'!H588,"")</f>
        <v>&lt; 5</v>
      </c>
      <c r="I588" t="str">
        <f>IF(Sheet1!I588=TRUE,'Background Chem'!I588,"")</f>
        <v>&lt; 5</v>
      </c>
      <c r="J588" t="str">
        <f>IF(Sheet1!J588=TRUE,'Background Chem'!J588,"")</f>
        <v/>
      </c>
      <c r="K588" t="str">
        <f>IF(Sheet1!K588=TRUE,'Background Chem'!K588,"")</f>
        <v>&lt; 5</v>
      </c>
      <c r="L588" t="str">
        <f>IF(Sheet1!L588=TRUE,'Background Chem'!L588,"")</f>
        <v>&lt; 5</v>
      </c>
      <c r="M588" t="str">
        <f>IF(Sheet1!M588=TRUE,'Background Chem'!M588,"")</f>
        <v>&lt; 5</v>
      </c>
      <c r="N588" t="str">
        <f>IF(Sheet1!N588=TRUE,'Background Chem'!N588,"")</f>
        <v/>
      </c>
    </row>
    <row r="589" spans="4:14">
      <c r="D589" t="str">
        <f>IF(Sheet1!D589=TRUE,'Background Chem'!D589,"")</f>
        <v>&lt; 5</v>
      </c>
      <c r="E589" t="str">
        <f>IF(Sheet1!E589=TRUE,'Background Chem'!E589,"")</f>
        <v>&lt; 5</v>
      </c>
      <c r="F589" t="str">
        <f>IF(Sheet1!F589=TRUE,'Background Chem'!F589,"")</f>
        <v>&lt; 5</v>
      </c>
      <c r="G589" t="str">
        <f>IF(Sheet1!G589=TRUE,'Background Chem'!G589,"")</f>
        <v>&lt; 5</v>
      </c>
      <c r="H589" t="str">
        <f>IF(Sheet1!H589=TRUE,'Background Chem'!H589,"")</f>
        <v>&lt; 5</v>
      </c>
      <c r="I589" t="str">
        <f>IF(Sheet1!I589=TRUE,'Background Chem'!I589,"")</f>
        <v/>
      </c>
      <c r="J589" t="str">
        <f>IF(Sheet1!J589=TRUE,'Background Chem'!J589,"")</f>
        <v>&lt; 5</v>
      </c>
      <c r="K589" t="str">
        <f>IF(Sheet1!K589=TRUE,'Background Chem'!K589,"")</f>
        <v>&lt; 5</v>
      </c>
      <c r="L589" t="str">
        <f>IF(Sheet1!L589=TRUE,'Background Chem'!L589,"")</f>
        <v>&lt; 5</v>
      </c>
      <c r="M589" t="str">
        <f>IF(Sheet1!M589=TRUE,'Background Chem'!M589,"")</f>
        <v>&lt; 5</v>
      </c>
      <c r="N589" t="str">
        <f>IF(Sheet1!N589=TRUE,'Background Chem'!N589,"")</f>
        <v/>
      </c>
    </row>
    <row r="590" spans="4:14">
      <c r="D590" t="str">
        <f>IF(Sheet1!D590=TRUE,'Background Chem'!D590,"")</f>
        <v/>
      </c>
      <c r="E590" t="str">
        <f>IF(Sheet1!E590=TRUE,'Background Chem'!E590,"")</f>
        <v/>
      </c>
      <c r="F590" t="str">
        <f>IF(Sheet1!F590=TRUE,'Background Chem'!F590,"")</f>
        <v>&lt; 5</v>
      </c>
      <c r="G590" t="str">
        <f>IF(Sheet1!G590=TRUE,'Background Chem'!G590,"")</f>
        <v/>
      </c>
      <c r="H590" t="str">
        <f>IF(Sheet1!H590=TRUE,'Background Chem'!H590,"")</f>
        <v>&lt; 5</v>
      </c>
      <c r="I590" t="str">
        <f>IF(Sheet1!I590=TRUE,'Background Chem'!I590,"")</f>
        <v/>
      </c>
      <c r="J590" t="str">
        <f>IF(Sheet1!J590=TRUE,'Background Chem'!J590,"")</f>
        <v>&lt; 5</v>
      </c>
      <c r="K590" t="str">
        <f>IF(Sheet1!K590=TRUE,'Background Chem'!K590,"")</f>
        <v>&lt; 5</v>
      </c>
      <c r="L590" t="str">
        <f>IF(Sheet1!L590=TRUE,'Background Chem'!L590,"")</f>
        <v>&lt; 5</v>
      </c>
      <c r="M590" t="str">
        <f>IF(Sheet1!M590=TRUE,'Background Chem'!M590,"")</f>
        <v>&lt; 5</v>
      </c>
      <c r="N590" t="str">
        <f>IF(Sheet1!N590=TRUE,'Background Chem'!N590,"")</f>
        <v/>
      </c>
    </row>
    <row r="591" spans="4:14">
      <c r="D591" t="str">
        <f>IF(Sheet1!D591=TRUE,'Background Chem'!D591,"")</f>
        <v>&lt; 5</v>
      </c>
      <c r="E591" t="str">
        <f>IF(Sheet1!E591=TRUE,'Background Chem'!E591,"")</f>
        <v>&lt; 5</v>
      </c>
      <c r="F591" t="str">
        <f>IF(Sheet1!F591=TRUE,'Background Chem'!F591,"")</f>
        <v>&lt; 5</v>
      </c>
      <c r="G591" t="str">
        <f>IF(Sheet1!G591=TRUE,'Background Chem'!G591,"")</f>
        <v/>
      </c>
      <c r="H591" t="str">
        <f>IF(Sheet1!H591=TRUE,'Background Chem'!H591,"")</f>
        <v>&lt; 5</v>
      </c>
      <c r="I591" t="str">
        <f>IF(Sheet1!I591=TRUE,'Background Chem'!I591,"")</f>
        <v>&lt; 5</v>
      </c>
      <c r="J591" t="str">
        <f>IF(Sheet1!J591=TRUE,'Background Chem'!J591,"")</f>
        <v>&lt; 5</v>
      </c>
      <c r="K591" t="str">
        <f>IF(Sheet1!K591=TRUE,'Background Chem'!K591,"")</f>
        <v>&lt; 5</v>
      </c>
      <c r="L591" t="str">
        <f>IF(Sheet1!L591=TRUE,'Background Chem'!L591,"")</f>
        <v>&lt; 5</v>
      </c>
      <c r="M591" t="str">
        <f>IF(Sheet1!M591=TRUE,'Background Chem'!M591,"")</f>
        <v>&lt; 5</v>
      </c>
      <c r="N591" t="str">
        <f>IF(Sheet1!N591=TRUE,'Background Chem'!N591,"")</f>
        <v/>
      </c>
    </row>
    <row r="592" spans="4:14">
      <c r="D592" t="str">
        <f>IF(Sheet1!D592=TRUE,'Background Chem'!D592,"")</f>
        <v>&lt; 5</v>
      </c>
      <c r="E592" t="str">
        <f>IF(Sheet1!E592=TRUE,'Background Chem'!E592,"")</f>
        <v/>
      </c>
      <c r="F592" t="str">
        <f>IF(Sheet1!F592=TRUE,'Background Chem'!F592,"")</f>
        <v/>
      </c>
      <c r="G592" t="str">
        <f>IF(Sheet1!G592=TRUE,'Background Chem'!G592,"")</f>
        <v/>
      </c>
      <c r="H592" t="str">
        <f>IF(Sheet1!H592=TRUE,'Background Chem'!H592,"")</f>
        <v/>
      </c>
      <c r="I592" t="str">
        <f>IF(Sheet1!I592=TRUE,'Background Chem'!I592,"")</f>
        <v/>
      </c>
      <c r="J592" t="str">
        <f>IF(Sheet1!J592=TRUE,'Background Chem'!J592,"")</f>
        <v/>
      </c>
      <c r="K592" t="str">
        <f>IF(Sheet1!K592=TRUE,'Background Chem'!K592,"")</f>
        <v/>
      </c>
      <c r="L592" t="str">
        <f>IF(Sheet1!L592=TRUE,'Background Chem'!L592,"")</f>
        <v/>
      </c>
      <c r="M592" t="str">
        <f>IF(Sheet1!M592=TRUE,'Background Chem'!M592,"")</f>
        <v/>
      </c>
      <c r="N592" t="str">
        <f>IF(Sheet1!N592=TRUE,'Background Chem'!N592,"")</f>
        <v/>
      </c>
    </row>
    <row r="593" spans="4:14">
      <c r="D593" t="str">
        <f>IF(Sheet1!D593=TRUE,'Background Chem'!D593,"")</f>
        <v/>
      </c>
      <c r="E593" t="str">
        <f>IF(Sheet1!E593=TRUE,'Background Chem'!E593,"")</f>
        <v>&lt; 0.05</v>
      </c>
      <c r="F593" t="str">
        <f>IF(Sheet1!F593=TRUE,'Background Chem'!F593,"")</f>
        <v>&lt; 0.05</v>
      </c>
      <c r="G593" t="str">
        <f>IF(Sheet1!G593=TRUE,'Background Chem'!G593,"")</f>
        <v>&lt; 0.05</v>
      </c>
      <c r="H593" t="str">
        <f>IF(Sheet1!H593=TRUE,'Background Chem'!H593,"")</f>
        <v>&lt; 0.05</v>
      </c>
      <c r="I593" t="str">
        <f>IF(Sheet1!I593=TRUE,'Background Chem'!I593,"")</f>
        <v>&lt; 0.05</v>
      </c>
      <c r="J593" t="str">
        <f>IF(Sheet1!J593=TRUE,'Background Chem'!J593,"")</f>
        <v/>
      </c>
      <c r="K593" t="str">
        <f>IF(Sheet1!K593=TRUE,'Background Chem'!K593,"")</f>
        <v/>
      </c>
      <c r="L593" t="str">
        <f>IF(Sheet1!L593=TRUE,'Background Chem'!L593,"")</f>
        <v/>
      </c>
      <c r="M593" t="str">
        <f>IF(Sheet1!M593=TRUE,'Background Chem'!M593,"")</f>
        <v/>
      </c>
      <c r="N593" t="str">
        <f>IF(Sheet1!N593=TRUE,'Background Chem'!N593,"")</f>
        <v/>
      </c>
    </row>
    <row r="594" spans="4:14">
      <c r="D594" t="str">
        <f>IF(Sheet1!D594=TRUE,'Background Chem'!D594,"")</f>
        <v>&lt; 0.05</v>
      </c>
      <c r="E594" t="str">
        <f>IF(Sheet1!E594=TRUE,'Background Chem'!E594,"")</f>
        <v>&lt; 0.05</v>
      </c>
      <c r="F594" t="str">
        <f>IF(Sheet1!F594=TRUE,'Background Chem'!F594,"")</f>
        <v>&lt; 0.05</v>
      </c>
      <c r="G594" t="str">
        <f>IF(Sheet1!G594=TRUE,'Background Chem'!G594,"")</f>
        <v>&lt; 0.05</v>
      </c>
      <c r="H594" t="str">
        <f>IF(Sheet1!H594=TRUE,'Background Chem'!H594,"")</f>
        <v>&lt; 0.05</v>
      </c>
      <c r="I594" t="str">
        <f>IF(Sheet1!I594=TRUE,'Background Chem'!I594,"")</f>
        <v>&lt; 0.05</v>
      </c>
      <c r="J594" t="str">
        <f>IF(Sheet1!J594=TRUE,'Background Chem'!J594,"")</f>
        <v>&lt; 0.05</v>
      </c>
      <c r="K594" t="str">
        <f>IF(Sheet1!K594=TRUE,'Background Chem'!K594,"")</f>
        <v>&lt; 0.05</v>
      </c>
      <c r="L594" t="str">
        <f>IF(Sheet1!L594=TRUE,'Background Chem'!L594,"")</f>
        <v>&lt; 0.05</v>
      </c>
      <c r="M594" t="str">
        <f>IF(Sheet1!M594=TRUE,'Background Chem'!M594,"")</f>
        <v>&lt; 0.05</v>
      </c>
      <c r="N594" t="str">
        <f>IF(Sheet1!N594=TRUE,'Background Chem'!N594,"")</f>
        <v/>
      </c>
    </row>
    <row r="595" spans="4:14">
      <c r="D595" t="str">
        <f>IF(Sheet1!D595=TRUE,'Background Chem'!D595,"")</f>
        <v>&lt; 0.05</v>
      </c>
      <c r="E595" t="str">
        <f>IF(Sheet1!E595=TRUE,'Background Chem'!E595,"")</f>
        <v>&lt; 0.05</v>
      </c>
      <c r="F595" t="str">
        <f>IF(Sheet1!F595=TRUE,'Background Chem'!F595,"")</f>
        <v>&lt; 0.05</v>
      </c>
      <c r="G595" t="str">
        <f>IF(Sheet1!G595=TRUE,'Background Chem'!G595,"")</f>
        <v>&lt; 0.05</v>
      </c>
      <c r="H595" t="str">
        <f>IF(Sheet1!H595=TRUE,'Background Chem'!H595,"")</f>
        <v>&lt; 0.05</v>
      </c>
      <c r="I595" t="str">
        <f>IF(Sheet1!I595=TRUE,'Background Chem'!I595,"")</f>
        <v>&lt; 0.05</v>
      </c>
      <c r="J595" t="str">
        <f>IF(Sheet1!J595=TRUE,'Background Chem'!J595,"")</f>
        <v>&lt; 0.05</v>
      </c>
      <c r="K595" t="str">
        <f>IF(Sheet1!K595=TRUE,'Background Chem'!K595,"")</f>
        <v>&lt; 0.05</v>
      </c>
      <c r="L595" t="str">
        <f>IF(Sheet1!L595=TRUE,'Background Chem'!L595,"")</f>
        <v>&lt; 0.05</v>
      </c>
      <c r="M595" t="str">
        <f>IF(Sheet1!M595=TRUE,'Background Chem'!M595,"")</f>
        <v>&lt; 0.05</v>
      </c>
      <c r="N595" t="str">
        <f>IF(Sheet1!N595=TRUE,'Background Chem'!N595,"")</f>
        <v/>
      </c>
    </row>
    <row r="596" spans="4:14">
      <c r="D596" t="str">
        <f>IF(Sheet1!D596=TRUE,'Background Chem'!D596,"")</f>
        <v>&lt; 0.05</v>
      </c>
      <c r="E596" t="str">
        <f>IF(Sheet1!E596=TRUE,'Background Chem'!E596,"")</f>
        <v/>
      </c>
      <c r="F596" t="str">
        <f>IF(Sheet1!F596=TRUE,'Background Chem'!F596,"")</f>
        <v>&lt; 0.05</v>
      </c>
      <c r="G596" t="str">
        <f>IF(Sheet1!G596=TRUE,'Background Chem'!G596,"")</f>
        <v>&lt; 0.05</v>
      </c>
      <c r="H596" t="str">
        <f>IF(Sheet1!H596=TRUE,'Background Chem'!H596,"")</f>
        <v>&lt; 0.05</v>
      </c>
      <c r="I596" t="str">
        <f>IF(Sheet1!I596=TRUE,'Background Chem'!I596,"")</f>
        <v>&lt; 0.05</v>
      </c>
      <c r="J596" t="str">
        <f>IF(Sheet1!J596=TRUE,'Background Chem'!J596,"")</f>
        <v>&lt; 0.05</v>
      </c>
      <c r="K596" t="str">
        <f>IF(Sheet1!K596=TRUE,'Background Chem'!K596,"")</f>
        <v>&lt; 0.05</v>
      </c>
      <c r="L596" t="str">
        <f>IF(Sheet1!L596=TRUE,'Background Chem'!L596,"")</f>
        <v>&lt; 0.05</v>
      </c>
      <c r="M596" t="str">
        <f>IF(Sheet1!M596=TRUE,'Background Chem'!M596,"")</f>
        <v>&lt; 0.05</v>
      </c>
      <c r="N596" t="str">
        <f>IF(Sheet1!N596=TRUE,'Background Chem'!N596,"")</f>
        <v/>
      </c>
    </row>
    <row r="597" spans="4:14">
      <c r="D597" t="str">
        <f>IF(Sheet1!D597=TRUE,'Background Chem'!D597,"")</f>
        <v/>
      </c>
      <c r="E597" t="str">
        <f>IF(Sheet1!E597=TRUE,'Background Chem'!E597,"")</f>
        <v/>
      </c>
      <c r="F597" t="str">
        <f>IF(Sheet1!F597=TRUE,'Background Chem'!F597,"")</f>
        <v/>
      </c>
      <c r="G597" t="str">
        <f>IF(Sheet1!G597=TRUE,'Background Chem'!G597,"")</f>
        <v>&lt; 0.05</v>
      </c>
      <c r="H597" t="str">
        <f>IF(Sheet1!H597=TRUE,'Background Chem'!H597,"")</f>
        <v>&lt; 0.05</v>
      </c>
      <c r="I597" t="str">
        <f>IF(Sheet1!I597=TRUE,'Background Chem'!I597,"")</f>
        <v/>
      </c>
      <c r="J597" t="str">
        <f>IF(Sheet1!J597=TRUE,'Background Chem'!J597,"")</f>
        <v>&lt; 0.05</v>
      </c>
      <c r="K597" t="str">
        <f>IF(Sheet1!K597=TRUE,'Background Chem'!K597,"")</f>
        <v>&lt; 0.05</v>
      </c>
      <c r="L597" t="str">
        <f>IF(Sheet1!L597=TRUE,'Background Chem'!L597,"")</f>
        <v>&lt; 0.05</v>
      </c>
      <c r="M597" t="str">
        <f>IF(Sheet1!M597=TRUE,'Background Chem'!M597,"")</f>
        <v>&lt; 0.05</v>
      </c>
      <c r="N597" t="str">
        <f>IF(Sheet1!N597=TRUE,'Background Chem'!N597,"")</f>
        <v/>
      </c>
    </row>
    <row r="598" spans="4:14">
      <c r="D598" t="str">
        <f>IF(Sheet1!D598=TRUE,'Background Chem'!D598,"")</f>
        <v/>
      </c>
      <c r="E598" t="str">
        <f>IF(Sheet1!E598=TRUE,'Background Chem'!E598,"")</f>
        <v/>
      </c>
      <c r="F598" t="str">
        <f>IF(Sheet1!F598=TRUE,'Background Chem'!F598,"")</f>
        <v/>
      </c>
      <c r="G598" t="str">
        <f>IF(Sheet1!G598=TRUE,'Background Chem'!G598,"")</f>
        <v/>
      </c>
      <c r="H598" t="str">
        <f>IF(Sheet1!H598=TRUE,'Background Chem'!H598,"")</f>
        <v/>
      </c>
      <c r="I598" t="str">
        <f>IF(Sheet1!I598=TRUE,'Background Chem'!I598,"")</f>
        <v/>
      </c>
      <c r="J598" t="str">
        <f>IF(Sheet1!J598=TRUE,'Background Chem'!J598,"")</f>
        <v/>
      </c>
      <c r="K598" t="str">
        <f>IF(Sheet1!K598=TRUE,'Background Chem'!K598,"")</f>
        <v/>
      </c>
      <c r="L598" t="str">
        <f>IF(Sheet1!L598=TRUE,'Background Chem'!L598,"")</f>
        <v/>
      </c>
      <c r="M598" t="str">
        <f>IF(Sheet1!M598=TRUE,'Background Chem'!M598,"")</f>
        <v/>
      </c>
      <c r="N598" t="str">
        <f>IF(Sheet1!N598=TRUE,'Background Chem'!N598,"")</f>
        <v/>
      </c>
    </row>
    <row r="599" spans="4:14">
      <c r="D599" t="str">
        <f>IF(Sheet1!D599=TRUE,'Background Chem'!D599,"")</f>
        <v/>
      </c>
      <c r="E599" t="str">
        <f>IF(Sheet1!E599=TRUE,'Background Chem'!E599,"")</f>
        <v/>
      </c>
      <c r="F599" t="str">
        <f>IF(Sheet1!F599=TRUE,'Background Chem'!F599,"")</f>
        <v/>
      </c>
      <c r="G599" t="str">
        <f>IF(Sheet1!G599=TRUE,'Background Chem'!G599,"")</f>
        <v/>
      </c>
      <c r="H599" t="str">
        <f>IF(Sheet1!H599=TRUE,'Background Chem'!H599,"")</f>
        <v/>
      </c>
      <c r="I599" t="str">
        <f>IF(Sheet1!I599=TRUE,'Background Chem'!I599,"")</f>
        <v/>
      </c>
      <c r="J599" t="str">
        <f>IF(Sheet1!J599=TRUE,'Background Chem'!J599,"")</f>
        <v/>
      </c>
      <c r="K599" t="str">
        <f>IF(Sheet1!K599=TRUE,'Background Chem'!K599,"")</f>
        <v/>
      </c>
      <c r="L599" t="str">
        <f>IF(Sheet1!L599=TRUE,'Background Chem'!L599,"")</f>
        <v/>
      </c>
      <c r="M599" t="str">
        <f>IF(Sheet1!M599=TRUE,'Background Chem'!M599,"")</f>
        <v/>
      </c>
      <c r="N599" t="str">
        <f>IF(Sheet1!N599=TRUE,'Background Chem'!N599,"")</f>
        <v/>
      </c>
    </row>
    <row r="600" spans="4:14">
      <c r="D600" t="str">
        <f>IF(Sheet1!D600=TRUE,'Background Chem'!D600,"")</f>
        <v/>
      </c>
      <c r="E600" t="str">
        <f>IF(Sheet1!E600=TRUE,'Background Chem'!E600,"")</f>
        <v/>
      </c>
      <c r="F600" t="str">
        <f>IF(Sheet1!F600=TRUE,'Background Chem'!F600,"")</f>
        <v/>
      </c>
      <c r="G600" t="str">
        <f>IF(Sheet1!G600=TRUE,'Background Chem'!G600,"")</f>
        <v/>
      </c>
      <c r="H600" t="str">
        <f>IF(Sheet1!H600=TRUE,'Background Chem'!H600,"")</f>
        <v/>
      </c>
      <c r="I600" t="str">
        <f>IF(Sheet1!I600=TRUE,'Background Chem'!I600,"")</f>
        <v/>
      </c>
      <c r="J600" t="str">
        <f>IF(Sheet1!J600=TRUE,'Background Chem'!J600,"")</f>
        <v/>
      </c>
      <c r="K600" t="str">
        <f>IF(Sheet1!K600=TRUE,'Background Chem'!K600,"")</f>
        <v/>
      </c>
      <c r="L600" t="str">
        <f>IF(Sheet1!L600=TRUE,'Background Chem'!L600,"")</f>
        <v/>
      </c>
      <c r="M600" t="str">
        <f>IF(Sheet1!M600=TRUE,'Background Chem'!M600,"")</f>
        <v/>
      </c>
      <c r="N600" t="str">
        <f>IF(Sheet1!N600=TRUE,'Background Chem'!N600,"")</f>
        <v/>
      </c>
    </row>
    <row r="601" spans="4:14">
      <c r="D601" t="str">
        <f>IF(Sheet1!D601=TRUE,'Background Chem'!D601,"")</f>
        <v/>
      </c>
      <c r="E601" t="str">
        <f>IF(Sheet1!E601=TRUE,'Background Chem'!E601,"")</f>
        <v/>
      </c>
      <c r="F601" t="str">
        <f>IF(Sheet1!F601=TRUE,'Background Chem'!F601,"")</f>
        <v/>
      </c>
      <c r="G601" t="str">
        <f>IF(Sheet1!G601=TRUE,'Background Chem'!G601,"")</f>
        <v/>
      </c>
      <c r="H601" t="str">
        <f>IF(Sheet1!H601=TRUE,'Background Chem'!H601,"")</f>
        <v/>
      </c>
      <c r="I601" t="str">
        <f>IF(Sheet1!I601=TRUE,'Background Chem'!I601,"")</f>
        <v/>
      </c>
      <c r="J601" t="str">
        <f>IF(Sheet1!J601=TRUE,'Background Chem'!J601,"")</f>
        <v/>
      </c>
      <c r="K601" t="str">
        <f>IF(Sheet1!K601=TRUE,'Background Chem'!K601,"")</f>
        <v/>
      </c>
      <c r="L601" t="str">
        <f>IF(Sheet1!L601=TRUE,'Background Chem'!L601,"")</f>
        <v/>
      </c>
      <c r="M601" t="str">
        <f>IF(Sheet1!M601=TRUE,'Background Chem'!M601,"")</f>
        <v/>
      </c>
      <c r="N601" t="str">
        <f>IF(Sheet1!N601=TRUE,'Background Chem'!N601,"")</f>
        <v/>
      </c>
    </row>
    <row r="602" spans="4:14">
      <c r="D602" t="str">
        <f>IF(Sheet1!D602=TRUE,'Background Chem'!D602,"")</f>
        <v/>
      </c>
      <c r="E602" t="str">
        <f>IF(Sheet1!E602=TRUE,'Background Chem'!E602,"")</f>
        <v/>
      </c>
      <c r="F602" t="str">
        <f>IF(Sheet1!F602=TRUE,'Background Chem'!F602,"")</f>
        <v/>
      </c>
      <c r="G602" t="str">
        <f>IF(Sheet1!G602=TRUE,'Background Chem'!G602,"")</f>
        <v/>
      </c>
      <c r="H602" t="str">
        <f>IF(Sheet1!H602=TRUE,'Background Chem'!H602,"")</f>
        <v/>
      </c>
      <c r="I602" t="str">
        <f>IF(Sheet1!I602=TRUE,'Background Chem'!I602,"")</f>
        <v/>
      </c>
      <c r="J602" t="str">
        <f>IF(Sheet1!J602=TRUE,'Background Chem'!J602,"")</f>
        <v/>
      </c>
      <c r="K602" t="str">
        <f>IF(Sheet1!K602=TRUE,'Background Chem'!K602,"")</f>
        <v/>
      </c>
      <c r="L602" t="str">
        <f>IF(Sheet1!L602=TRUE,'Background Chem'!L602,"")</f>
        <v/>
      </c>
      <c r="M602" t="str">
        <f>IF(Sheet1!M602=TRUE,'Background Chem'!M602,"")</f>
        <v/>
      </c>
      <c r="N602" t="str">
        <f>IF(Sheet1!N602=TRUE,'Background Chem'!N602,"")</f>
        <v/>
      </c>
    </row>
    <row r="603" spans="4:14">
      <c r="D603" t="str">
        <f>IF(Sheet1!D603=TRUE,'Background Chem'!D603,"")</f>
        <v/>
      </c>
      <c r="E603" t="str">
        <f>IF(Sheet1!E603=TRUE,'Background Chem'!E603,"")</f>
        <v/>
      </c>
      <c r="F603" t="str">
        <f>IF(Sheet1!F603=TRUE,'Background Chem'!F603,"")</f>
        <v/>
      </c>
      <c r="G603" t="str">
        <f>IF(Sheet1!G603=TRUE,'Background Chem'!G603,"")</f>
        <v/>
      </c>
      <c r="H603" t="str">
        <f>IF(Sheet1!H603=TRUE,'Background Chem'!H603,"")</f>
        <v/>
      </c>
      <c r="I603" t="str">
        <f>IF(Sheet1!I603=TRUE,'Background Chem'!I603,"")</f>
        <v/>
      </c>
      <c r="J603" t="str">
        <f>IF(Sheet1!J603=TRUE,'Background Chem'!J603,"")</f>
        <v/>
      </c>
      <c r="K603" t="str">
        <f>IF(Sheet1!K603=TRUE,'Background Chem'!K603,"")</f>
        <v/>
      </c>
      <c r="L603" t="str">
        <f>IF(Sheet1!L603=TRUE,'Background Chem'!L603,"")</f>
        <v/>
      </c>
      <c r="M603" t="str">
        <f>IF(Sheet1!M603=TRUE,'Background Chem'!M603,"")</f>
        <v/>
      </c>
      <c r="N603" t="str">
        <f>IF(Sheet1!N603=TRUE,'Background Chem'!N603,"")</f>
        <v/>
      </c>
    </row>
    <row r="604" spans="4:14">
      <c r="D604" t="str">
        <f>IF(Sheet1!D604=TRUE,'Background Chem'!D604,"")</f>
        <v/>
      </c>
      <c r="E604" t="str">
        <f>IF(Sheet1!E604=TRUE,'Background Chem'!E604,"")</f>
        <v/>
      </c>
      <c r="F604" t="str">
        <f>IF(Sheet1!F604=TRUE,'Background Chem'!F604,"")</f>
        <v/>
      </c>
      <c r="G604" t="str">
        <f>IF(Sheet1!G604=TRUE,'Background Chem'!G604,"")</f>
        <v/>
      </c>
      <c r="H604" t="str">
        <f>IF(Sheet1!H604=TRUE,'Background Chem'!H604,"")</f>
        <v/>
      </c>
      <c r="I604" t="str">
        <f>IF(Sheet1!I604=TRUE,'Background Chem'!I604,"")</f>
        <v/>
      </c>
      <c r="J604" t="str">
        <f>IF(Sheet1!J604=TRUE,'Background Chem'!J604,"")</f>
        <v/>
      </c>
      <c r="K604" t="str">
        <f>IF(Sheet1!K604=TRUE,'Background Chem'!K604,"")</f>
        <v/>
      </c>
      <c r="L604" t="str">
        <f>IF(Sheet1!L604=TRUE,'Background Chem'!L604,"")</f>
        <v/>
      </c>
      <c r="M604" t="str">
        <f>IF(Sheet1!M604=TRUE,'Background Chem'!M604,"")</f>
        <v/>
      </c>
      <c r="N604" t="str">
        <f>IF(Sheet1!N604=TRUE,'Background Chem'!N604,"")</f>
        <v/>
      </c>
    </row>
    <row r="605" spans="4:14">
      <c r="D605" t="str">
        <f>IF(Sheet1!D605=TRUE,'Background Chem'!D605,"")</f>
        <v/>
      </c>
      <c r="E605" t="str">
        <f>IF(Sheet1!E605=TRUE,'Background Chem'!E605,"")</f>
        <v/>
      </c>
      <c r="F605" t="str">
        <f>IF(Sheet1!F605=TRUE,'Background Chem'!F605,"")</f>
        <v/>
      </c>
      <c r="G605" t="str">
        <f>IF(Sheet1!G605=TRUE,'Background Chem'!G605,"")</f>
        <v/>
      </c>
      <c r="H605" t="str">
        <f>IF(Sheet1!H605=TRUE,'Background Chem'!H605,"")</f>
        <v/>
      </c>
      <c r="I605" t="str">
        <f>IF(Sheet1!I605=TRUE,'Background Chem'!I605,"")</f>
        <v/>
      </c>
      <c r="J605" t="str">
        <f>IF(Sheet1!J605=TRUE,'Background Chem'!J605,"")</f>
        <v/>
      </c>
      <c r="K605" t="str">
        <f>IF(Sheet1!K605=TRUE,'Background Chem'!K605,"")</f>
        <v/>
      </c>
      <c r="L605" t="str">
        <f>IF(Sheet1!L605=TRUE,'Background Chem'!L605,"")</f>
        <v/>
      </c>
      <c r="M605" t="str">
        <f>IF(Sheet1!M605=TRUE,'Background Chem'!M605,"")</f>
        <v/>
      </c>
      <c r="N605" t="str">
        <f>IF(Sheet1!N605=TRUE,'Background Chem'!N605,"")</f>
        <v/>
      </c>
    </row>
    <row r="606" spans="4:14">
      <c r="D606" t="str">
        <f>IF(Sheet1!D606=TRUE,'Background Chem'!D606,"")</f>
        <v/>
      </c>
      <c r="E606" t="str">
        <f>IF(Sheet1!E606=TRUE,'Background Chem'!E606,"")</f>
        <v/>
      </c>
      <c r="F606" t="str">
        <f>IF(Sheet1!F606=TRUE,'Background Chem'!F606,"")</f>
        <v/>
      </c>
      <c r="G606" t="str">
        <f>IF(Sheet1!G606=TRUE,'Background Chem'!G606,"")</f>
        <v/>
      </c>
      <c r="H606" t="str">
        <f>IF(Sheet1!H606=TRUE,'Background Chem'!H606,"")</f>
        <v/>
      </c>
      <c r="I606" t="str">
        <f>IF(Sheet1!I606=TRUE,'Background Chem'!I606,"")</f>
        <v/>
      </c>
      <c r="J606" t="str">
        <f>IF(Sheet1!J606=TRUE,'Background Chem'!J606,"")</f>
        <v/>
      </c>
      <c r="K606" t="str">
        <f>IF(Sheet1!K606=TRUE,'Background Chem'!K606,"")</f>
        <v/>
      </c>
      <c r="L606" t="str">
        <f>IF(Sheet1!L606=TRUE,'Background Chem'!L606,"")</f>
        <v/>
      </c>
      <c r="M606" t="str">
        <f>IF(Sheet1!M606=TRUE,'Background Chem'!M606,"")</f>
        <v/>
      </c>
      <c r="N606" t="str">
        <f>IF(Sheet1!N606=TRUE,'Background Chem'!N606,"")</f>
        <v/>
      </c>
    </row>
    <row r="607" spans="4:14">
      <c r="D607" t="str">
        <f>IF(Sheet1!D607=TRUE,'Background Chem'!D607,"")</f>
        <v/>
      </c>
      <c r="E607" t="str">
        <f>IF(Sheet1!E607=TRUE,'Background Chem'!E607,"")</f>
        <v/>
      </c>
      <c r="F607" t="str">
        <f>IF(Sheet1!F607=TRUE,'Background Chem'!F607,"")</f>
        <v/>
      </c>
      <c r="G607" t="str">
        <f>IF(Sheet1!G607=TRUE,'Background Chem'!G607,"")</f>
        <v/>
      </c>
      <c r="H607" t="str">
        <f>IF(Sheet1!H607=TRUE,'Background Chem'!H607,"")</f>
        <v/>
      </c>
      <c r="I607" t="str">
        <f>IF(Sheet1!I607=TRUE,'Background Chem'!I607,"")</f>
        <v/>
      </c>
      <c r="J607" t="str">
        <f>IF(Sheet1!J607=TRUE,'Background Chem'!J607,"")</f>
        <v/>
      </c>
      <c r="K607" t="str">
        <f>IF(Sheet1!K607=TRUE,'Background Chem'!K607,"")</f>
        <v/>
      </c>
      <c r="L607" t="str">
        <f>IF(Sheet1!L607=TRUE,'Background Chem'!L607,"")</f>
        <v/>
      </c>
      <c r="M607" t="str">
        <f>IF(Sheet1!M607=TRUE,'Background Chem'!M607,"")</f>
        <v/>
      </c>
      <c r="N607" t="str">
        <f>IF(Sheet1!N607=TRUE,'Background Chem'!N607,"")</f>
        <v/>
      </c>
    </row>
    <row r="608" spans="4:14">
      <c r="D608" t="str">
        <f>IF(Sheet1!D608=TRUE,'Background Chem'!D608,"")</f>
        <v/>
      </c>
      <c r="E608" t="str">
        <f>IF(Sheet1!E608=TRUE,'Background Chem'!E608,"")</f>
        <v/>
      </c>
      <c r="F608" t="str">
        <f>IF(Sheet1!F608=TRUE,'Background Chem'!F608,"")</f>
        <v/>
      </c>
      <c r="G608" t="str">
        <f>IF(Sheet1!G608=TRUE,'Background Chem'!G608,"")</f>
        <v/>
      </c>
      <c r="H608" t="str">
        <f>IF(Sheet1!H608=TRUE,'Background Chem'!H608,"")</f>
        <v/>
      </c>
      <c r="I608" t="str">
        <f>IF(Sheet1!I608=TRUE,'Background Chem'!I608,"")</f>
        <v/>
      </c>
      <c r="J608" t="str">
        <f>IF(Sheet1!J608=TRUE,'Background Chem'!J608,"")</f>
        <v/>
      </c>
      <c r="K608" t="str">
        <f>IF(Sheet1!K608=TRUE,'Background Chem'!K608,"")</f>
        <v/>
      </c>
      <c r="L608" t="str">
        <f>IF(Sheet1!L608=TRUE,'Background Chem'!L608,"")</f>
        <v/>
      </c>
      <c r="M608" t="str">
        <f>IF(Sheet1!M608=TRUE,'Background Chem'!M608,"")</f>
        <v/>
      </c>
      <c r="N608" t="str">
        <f>IF(Sheet1!N608=TRUE,'Background Chem'!N608,"")</f>
        <v/>
      </c>
    </row>
    <row r="609" spans="4:14">
      <c r="D609" t="str">
        <f>IF(Sheet1!D609=TRUE,'Background Chem'!D609,"")</f>
        <v/>
      </c>
      <c r="E609" t="str">
        <f>IF(Sheet1!E609=TRUE,'Background Chem'!E609,"")</f>
        <v/>
      </c>
      <c r="F609" t="str">
        <f>IF(Sheet1!F609=TRUE,'Background Chem'!F609,"")</f>
        <v/>
      </c>
      <c r="G609" t="str">
        <f>IF(Sheet1!G609=TRUE,'Background Chem'!G609,"")</f>
        <v/>
      </c>
      <c r="H609" t="str">
        <f>IF(Sheet1!H609=TRUE,'Background Chem'!H609,"")</f>
        <v/>
      </c>
      <c r="I609" t="str">
        <f>IF(Sheet1!I609=TRUE,'Background Chem'!I609,"")</f>
        <v/>
      </c>
      <c r="J609" t="str">
        <f>IF(Sheet1!J609=TRUE,'Background Chem'!J609,"")</f>
        <v/>
      </c>
      <c r="K609" t="str">
        <f>IF(Sheet1!K609=TRUE,'Background Chem'!K609,"")</f>
        <v/>
      </c>
      <c r="L609" t="str">
        <f>IF(Sheet1!L609=TRUE,'Background Chem'!L609,"")</f>
        <v/>
      </c>
      <c r="M609" t="str">
        <f>IF(Sheet1!M609=TRUE,'Background Chem'!M609,"")</f>
        <v/>
      </c>
      <c r="N609" t="str">
        <f>IF(Sheet1!N609=TRUE,'Background Chem'!N609,"")</f>
        <v/>
      </c>
    </row>
    <row r="610" spans="4:14">
      <c r="D610" t="str">
        <f>IF(Sheet1!D610=TRUE,'Background Chem'!D610,"")</f>
        <v/>
      </c>
      <c r="E610" t="str">
        <f>IF(Sheet1!E610=TRUE,'Background Chem'!E610,"")</f>
        <v/>
      </c>
      <c r="F610" t="str">
        <f>IF(Sheet1!F610=TRUE,'Background Chem'!F610,"")</f>
        <v/>
      </c>
      <c r="G610" t="str">
        <f>IF(Sheet1!G610=TRUE,'Background Chem'!G610,"")</f>
        <v/>
      </c>
      <c r="H610" t="str">
        <f>IF(Sheet1!H610=TRUE,'Background Chem'!H610,"")</f>
        <v/>
      </c>
      <c r="I610" t="str">
        <f>IF(Sheet1!I610=TRUE,'Background Chem'!I610,"")</f>
        <v/>
      </c>
      <c r="J610" t="str">
        <f>IF(Sheet1!J610=TRUE,'Background Chem'!J610,"")</f>
        <v/>
      </c>
      <c r="K610" t="str">
        <f>IF(Sheet1!K610=TRUE,'Background Chem'!K610,"")</f>
        <v/>
      </c>
      <c r="L610" t="str">
        <f>IF(Sheet1!L610=TRUE,'Background Chem'!L610,"")</f>
        <v/>
      </c>
      <c r="M610" t="str">
        <f>IF(Sheet1!M610=TRUE,'Background Chem'!M610,"")</f>
        <v/>
      </c>
      <c r="N610" t="str">
        <f>IF(Sheet1!N610=TRUE,'Background Chem'!N610,"")</f>
        <v/>
      </c>
    </row>
    <row r="611" spans="4:14">
      <c r="D611" t="str">
        <f>IF(Sheet1!D611=TRUE,'Background Chem'!D611,"")</f>
        <v/>
      </c>
      <c r="E611" t="str">
        <f>IF(Sheet1!E611=TRUE,'Background Chem'!E611,"")</f>
        <v/>
      </c>
      <c r="F611" t="str">
        <f>IF(Sheet1!F611=TRUE,'Background Chem'!F611,"")</f>
        <v/>
      </c>
      <c r="G611" t="str">
        <f>IF(Sheet1!G611=TRUE,'Background Chem'!G611,"")</f>
        <v/>
      </c>
      <c r="H611" t="str">
        <f>IF(Sheet1!H611=TRUE,'Background Chem'!H611,"")</f>
        <v/>
      </c>
      <c r="I611" t="str">
        <f>IF(Sheet1!I611=TRUE,'Background Chem'!I611,"")</f>
        <v/>
      </c>
      <c r="J611" t="str">
        <f>IF(Sheet1!J611=TRUE,'Background Chem'!J611,"")</f>
        <v/>
      </c>
      <c r="K611" t="str">
        <f>IF(Sheet1!K611=TRUE,'Background Chem'!K611,"")</f>
        <v/>
      </c>
      <c r="L611" t="str">
        <f>IF(Sheet1!L611=TRUE,'Background Chem'!L611,"")</f>
        <v/>
      </c>
      <c r="M611" t="str">
        <f>IF(Sheet1!M611=TRUE,'Background Chem'!M611,"")</f>
        <v/>
      </c>
      <c r="N611" t="str">
        <f>IF(Sheet1!N611=TRUE,'Background Chem'!N611,"")</f>
        <v/>
      </c>
    </row>
    <row r="612" spans="4:14">
      <c r="D612" t="str">
        <f>IF(Sheet1!D612=TRUE,'Background Chem'!D612,"")</f>
        <v/>
      </c>
      <c r="E612" t="str">
        <f>IF(Sheet1!E612=TRUE,'Background Chem'!E612,"")</f>
        <v/>
      </c>
      <c r="F612" t="str">
        <f>IF(Sheet1!F612=TRUE,'Background Chem'!F612,"")</f>
        <v/>
      </c>
      <c r="G612" t="str">
        <f>IF(Sheet1!G612=TRUE,'Background Chem'!G612,"")</f>
        <v/>
      </c>
      <c r="H612" t="str">
        <f>IF(Sheet1!H612=TRUE,'Background Chem'!H612,"")</f>
        <v/>
      </c>
      <c r="I612" t="str">
        <f>IF(Sheet1!I612=TRUE,'Background Chem'!I612,"")</f>
        <v/>
      </c>
      <c r="J612" t="str">
        <f>IF(Sheet1!J612=TRUE,'Background Chem'!J612,"")</f>
        <v/>
      </c>
      <c r="K612" t="str">
        <f>IF(Sheet1!K612=TRUE,'Background Chem'!K612,"")</f>
        <v/>
      </c>
      <c r="L612" t="str">
        <f>IF(Sheet1!L612=TRUE,'Background Chem'!L612,"")</f>
        <v/>
      </c>
      <c r="M612" t="str">
        <f>IF(Sheet1!M612=TRUE,'Background Chem'!M612,"")</f>
        <v/>
      </c>
      <c r="N612" t="str">
        <f>IF(Sheet1!N612=TRUE,'Background Chem'!N612,"")</f>
        <v/>
      </c>
    </row>
    <row r="613" spans="4:14">
      <c r="D613" t="str">
        <f>IF(Sheet1!D613=TRUE,'Background Chem'!D613,"")</f>
        <v/>
      </c>
      <c r="E613" t="str">
        <f>IF(Sheet1!E613=TRUE,'Background Chem'!E613,"")</f>
        <v/>
      </c>
      <c r="F613" t="str">
        <f>IF(Sheet1!F613=TRUE,'Background Chem'!F613,"")</f>
        <v/>
      </c>
      <c r="G613" t="str">
        <f>IF(Sheet1!G613=TRUE,'Background Chem'!G613,"")</f>
        <v/>
      </c>
      <c r="H613" t="str">
        <f>IF(Sheet1!H613=TRUE,'Background Chem'!H613,"")</f>
        <v/>
      </c>
      <c r="I613" t="str">
        <f>IF(Sheet1!I613=TRUE,'Background Chem'!I613,"")</f>
        <v/>
      </c>
      <c r="J613" t="str">
        <f>IF(Sheet1!J613=TRUE,'Background Chem'!J613,"")</f>
        <v/>
      </c>
      <c r="K613" t="str">
        <f>IF(Sheet1!K613=TRUE,'Background Chem'!K613,"")</f>
        <v/>
      </c>
      <c r="L613" t="str">
        <f>IF(Sheet1!L613=TRUE,'Background Chem'!L613,"")</f>
        <v/>
      </c>
      <c r="M613" t="str">
        <f>IF(Sheet1!M613=TRUE,'Background Chem'!M613,"")</f>
        <v/>
      </c>
      <c r="N613" t="str">
        <f>IF(Sheet1!N613=TRUE,'Background Chem'!N613,"")</f>
        <v/>
      </c>
    </row>
    <row r="614" spans="4:14">
      <c r="D614" t="str">
        <f>IF(Sheet1!D614=TRUE,'Background Chem'!D614,"")</f>
        <v/>
      </c>
      <c r="E614" t="str">
        <f>IF(Sheet1!E614=TRUE,'Background Chem'!E614,"")</f>
        <v/>
      </c>
      <c r="F614" t="str">
        <f>IF(Sheet1!F614=TRUE,'Background Chem'!F614,"")</f>
        <v/>
      </c>
      <c r="G614" t="str">
        <f>IF(Sheet1!G614=TRUE,'Background Chem'!G614,"")</f>
        <v/>
      </c>
      <c r="H614" t="str">
        <f>IF(Sheet1!H614=TRUE,'Background Chem'!H614,"")</f>
        <v/>
      </c>
      <c r="I614" t="str">
        <f>IF(Sheet1!I614=TRUE,'Background Chem'!I614,"")</f>
        <v/>
      </c>
      <c r="J614" t="str">
        <f>IF(Sheet1!J614=TRUE,'Background Chem'!J614,"")</f>
        <v/>
      </c>
      <c r="K614" t="str">
        <f>IF(Sheet1!K614=TRUE,'Background Chem'!K614,"")</f>
        <v/>
      </c>
      <c r="L614" t="str">
        <f>IF(Sheet1!L614=TRUE,'Background Chem'!L614,"")</f>
        <v/>
      </c>
      <c r="M614" t="str">
        <f>IF(Sheet1!M614=TRUE,'Background Chem'!M614,"")</f>
        <v/>
      </c>
      <c r="N614" t="str">
        <f>IF(Sheet1!N614=TRUE,'Background Chem'!N614,"")</f>
        <v/>
      </c>
    </row>
    <row r="615" spans="4:14">
      <c r="D615" t="str">
        <f>IF(Sheet1!D615=TRUE,'Background Chem'!D615,"")</f>
        <v/>
      </c>
      <c r="E615" t="str">
        <f>IF(Sheet1!E615=TRUE,'Background Chem'!E615,"")</f>
        <v/>
      </c>
      <c r="F615" t="str">
        <f>IF(Sheet1!F615=TRUE,'Background Chem'!F615,"")</f>
        <v/>
      </c>
      <c r="G615" t="str">
        <f>IF(Sheet1!G615=TRUE,'Background Chem'!G615,"")</f>
        <v/>
      </c>
      <c r="H615" t="str">
        <f>IF(Sheet1!H615=TRUE,'Background Chem'!H615,"")</f>
        <v/>
      </c>
      <c r="I615" t="str">
        <f>IF(Sheet1!I615=TRUE,'Background Chem'!I615,"")</f>
        <v/>
      </c>
      <c r="J615" t="str">
        <f>IF(Sheet1!J615=TRUE,'Background Chem'!J615,"")</f>
        <v/>
      </c>
      <c r="K615" t="str">
        <f>IF(Sheet1!K615=TRUE,'Background Chem'!K615,"")</f>
        <v/>
      </c>
      <c r="L615" t="str">
        <f>IF(Sheet1!L615=TRUE,'Background Chem'!L615,"")</f>
        <v/>
      </c>
      <c r="M615" t="str">
        <f>IF(Sheet1!M615=TRUE,'Background Chem'!M615,"")</f>
        <v/>
      </c>
      <c r="N615" t="str">
        <f>IF(Sheet1!N615=TRUE,'Background Chem'!N615,"")</f>
        <v/>
      </c>
    </row>
    <row r="616" spans="4:14">
      <c r="D616" t="str">
        <f>IF(Sheet1!D616=TRUE,'Background Chem'!D616,"")</f>
        <v/>
      </c>
      <c r="E616" t="str">
        <f>IF(Sheet1!E616=TRUE,'Background Chem'!E616,"")</f>
        <v/>
      </c>
      <c r="F616" t="str">
        <f>IF(Sheet1!F616=TRUE,'Background Chem'!F616,"")</f>
        <v/>
      </c>
      <c r="G616" t="str">
        <f>IF(Sheet1!G616=TRUE,'Background Chem'!G616,"")</f>
        <v/>
      </c>
      <c r="H616" t="str">
        <f>IF(Sheet1!H616=TRUE,'Background Chem'!H616,"")</f>
        <v/>
      </c>
      <c r="I616" t="str">
        <f>IF(Sheet1!I616=TRUE,'Background Chem'!I616,"")</f>
        <v/>
      </c>
      <c r="J616" t="str">
        <f>IF(Sheet1!J616=TRUE,'Background Chem'!J616,"")</f>
        <v/>
      </c>
      <c r="K616" t="str">
        <f>IF(Sheet1!K616=TRUE,'Background Chem'!K616,"")</f>
        <v/>
      </c>
      <c r="L616" t="str">
        <f>IF(Sheet1!L616=TRUE,'Background Chem'!L616,"")</f>
        <v/>
      </c>
      <c r="M616" t="str">
        <f>IF(Sheet1!M616=TRUE,'Background Chem'!M616,"")</f>
        <v/>
      </c>
      <c r="N616" t="str">
        <f>IF(Sheet1!N616=TRUE,'Background Chem'!N616,"")</f>
        <v/>
      </c>
    </row>
    <row r="617" spans="4:14">
      <c r="D617" t="str">
        <f>IF(Sheet1!D617=TRUE,'Background Chem'!D617,"")</f>
        <v/>
      </c>
      <c r="E617" t="str">
        <f>IF(Sheet1!E617=TRUE,'Background Chem'!E617,"")</f>
        <v/>
      </c>
      <c r="F617" t="str">
        <f>IF(Sheet1!F617=TRUE,'Background Chem'!F617,"")</f>
        <v/>
      </c>
      <c r="G617" t="str">
        <f>IF(Sheet1!G617=TRUE,'Background Chem'!G617,"")</f>
        <v/>
      </c>
      <c r="H617" t="str">
        <f>IF(Sheet1!H617=TRUE,'Background Chem'!H617,"")</f>
        <v/>
      </c>
      <c r="I617" t="str">
        <f>IF(Sheet1!I617=TRUE,'Background Chem'!I617,"")</f>
        <v/>
      </c>
      <c r="J617" t="str">
        <f>IF(Sheet1!J617=TRUE,'Background Chem'!J617,"")</f>
        <v/>
      </c>
      <c r="K617" t="str">
        <f>IF(Sheet1!K617=TRUE,'Background Chem'!K617,"")</f>
        <v/>
      </c>
      <c r="L617" t="str">
        <f>IF(Sheet1!L617=TRUE,'Background Chem'!L617,"")</f>
        <v/>
      </c>
      <c r="M617" t="str">
        <f>IF(Sheet1!M617=TRUE,'Background Chem'!M617,"")</f>
        <v/>
      </c>
      <c r="N617" t="str">
        <f>IF(Sheet1!N617=TRUE,'Background Chem'!N617,"")</f>
        <v/>
      </c>
    </row>
    <row r="618" spans="4:14">
      <c r="D618" t="str">
        <f>IF(Sheet1!D618=TRUE,'Background Chem'!D618,"")</f>
        <v/>
      </c>
      <c r="E618" t="str">
        <f>IF(Sheet1!E618=TRUE,'Background Chem'!E618,"")</f>
        <v/>
      </c>
      <c r="F618" t="str">
        <f>IF(Sheet1!F618=TRUE,'Background Chem'!F618,"")</f>
        <v/>
      </c>
      <c r="G618" t="str">
        <f>IF(Sheet1!G618=TRUE,'Background Chem'!G618,"")</f>
        <v/>
      </c>
      <c r="H618" t="str">
        <f>IF(Sheet1!H618=TRUE,'Background Chem'!H618,"")</f>
        <v/>
      </c>
      <c r="I618" t="str">
        <f>IF(Sheet1!I618=TRUE,'Background Chem'!I618,"")</f>
        <v/>
      </c>
      <c r="J618" t="str">
        <f>IF(Sheet1!J618=TRUE,'Background Chem'!J618,"")</f>
        <v/>
      </c>
      <c r="K618" t="str">
        <f>IF(Sheet1!K618=TRUE,'Background Chem'!K618,"")</f>
        <v/>
      </c>
      <c r="L618" t="str">
        <f>IF(Sheet1!L618=TRUE,'Background Chem'!L618,"")</f>
        <v/>
      </c>
      <c r="M618" t="str">
        <f>IF(Sheet1!M618=TRUE,'Background Chem'!M618,"")</f>
        <v/>
      </c>
      <c r="N618" t="str">
        <f>IF(Sheet1!N618=TRUE,'Background Chem'!N618,"")</f>
        <v/>
      </c>
    </row>
    <row r="619" spans="4:14">
      <c r="D619" t="str">
        <f>IF(Sheet1!D619=TRUE,'Background Chem'!D619,"")</f>
        <v/>
      </c>
      <c r="E619" t="str">
        <f>IF(Sheet1!E619=TRUE,'Background Chem'!E619,"")</f>
        <v/>
      </c>
      <c r="F619" t="str">
        <f>IF(Sheet1!F619=TRUE,'Background Chem'!F619,"")</f>
        <v/>
      </c>
      <c r="G619" t="str">
        <f>IF(Sheet1!G619=TRUE,'Background Chem'!G619,"")</f>
        <v/>
      </c>
      <c r="H619" t="str">
        <f>IF(Sheet1!H619=TRUE,'Background Chem'!H619,"")</f>
        <v/>
      </c>
      <c r="I619" t="str">
        <f>IF(Sheet1!I619=TRUE,'Background Chem'!I619,"")</f>
        <v/>
      </c>
      <c r="J619" t="str">
        <f>IF(Sheet1!J619=TRUE,'Background Chem'!J619,"")</f>
        <v/>
      </c>
      <c r="K619" t="str">
        <f>IF(Sheet1!K619=TRUE,'Background Chem'!K619,"")</f>
        <v/>
      </c>
      <c r="L619" t="str">
        <f>IF(Sheet1!L619=TRUE,'Background Chem'!L619,"")</f>
        <v/>
      </c>
      <c r="M619" t="str">
        <f>IF(Sheet1!M619=TRUE,'Background Chem'!M619,"")</f>
        <v/>
      </c>
      <c r="N619" t="str">
        <f>IF(Sheet1!N619=TRUE,'Background Chem'!N619,"")</f>
        <v/>
      </c>
    </row>
    <row r="620" spans="4:14">
      <c r="D620" t="str">
        <f>IF(Sheet1!D620=TRUE,'Background Chem'!D620,"")</f>
        <v/>
      </c>
      <c r="E620" t="str">
        <f>IF(Sheet1!E620=TRUE,'Background Chem'!E620,"")</f>
        <v/>
      </c>
      <c r="F620" t="str">
        <f>IF(Sheet1!F620=TRUE,'Background Chem'!F620,"")</f>
        <v/>
      </c>
      <c r="G620" t="str">
        <f>IF(Sheet1!G620=TRUE,'Background Chem'!G620,"")</f>
        <v/>
      </c>
      <c r="H620" t="str">
        <f>IF(Sheet1!H620=TRUE,'Background Chem'!H620,"")</f>
        <v/>
      </c>
      <c r="I620" t="str">
        <f>IF(Sheet1!I620=TRUE,'Background Chem'!I620,"")</f>
        <v/>
      </c>
      <c r="J620" t="str">
        <f>IF(Sheet1!J620=TRUE,'Background Chem'!J620,"")</f>
        <v/>
      </c>
      <c r="K620" t="str">
        <f>IF(Sheet1!K620=TRUE,'Background Chem'!K620,"")</f>
        <v/>
      </c>
      <c r="L620" t="str">
        <f>IF(Sheet1!L620=TRUE,'Background Chem'!L620,"")</f>
        <v/>
      </c>
      <c r="M620" t="str">
        <f>IF(Sheet1!M620=TRUE,'Background Chem'!M620,"")</f>
        <v/>
      </c>
      <c r="N620" t="str">
        <f>IF(Sheet1!N620=TRUE,'Background Chem'!N620,"")</f>
        <v/>
      </c>
    </row>
    <row r="621" spans="4:14">
      <c r="D621" t="str">
        <f>IF(Sheet1!D621=TRUE,'Background Chem'!D621,"")</f>
        <v/>
      </c>
      <c r="E621" t="str">
        <f>IF(Sheet1!E621=TRUE,'Background Chem'!E621,"")</f>
        <v/>
      </c>
      <c r="F621" t="str">
        <f>IF(Sheet1!F621=TRUE,'Background Chem'!F621,"")</f>
        <v/>
      </c>
      <c r="G621" t="str">
        <f>IF(Sheet1!G621=TRUE,'Background Chem'!G621,"")</f>
        <v/>
      </c>
      <c r="H621" t="str">
        <f>IF(Sheet1!H621=TRUE,'Background Chem'!H621,"")</f>
        <v/>
      </c>
      <c r="I621" t="str">
        <f>IF(Sheet1!I621=TRUE,'Background Chem'!I621,"")</f>
        <v/>
      </c>
      <c r="J621" t="str">
        <f>IF(Sheet1!J621=TRUE,'Background Chem'!J621,"")</f>
        <v/>
      </c>
      <c r="K621" t="str">
        <f>IF(Sheet1!K621=TRUE,'Background Chem'!K621,"")</f>
        <v/>
      </c>
      <c r="L621" t="str">
        <f>IF(Sheet1!L621=TRUE,'Background Chem'!L621,"")</f>
        <v/>
      </c>
      <c r="M621" t="str">
        <f>IF(Sheet1!M621=TRUE,'Background Chem'!M621,"")</f>
        <v/>
      </c>
      <c r="N621" t="str">
        <f>IF(Sheet1!N621=TRUE,'Background Chem'!N621,"")</f>
        <v/>
      </c>
    </row>
    <row r="622" spans="4:14">
      <c r="D622" t="str">
        <f>IF(Sheet1!D622=TRUE,'Background Chem'!D622,"")</f>
        <v/>
      </c>
      <c r="E622" t="str">
        <f>IF(Sheet1!E622=TRUE,'Background Chem'!E622,"")</f>
        <v/>
      </c>
      <c r="F622" t="str">
        <f>IF(Sheet1!F622=TRUE,'Background Chem'!F622,"")</f>
        <v/>
      </c>
      <c r="G622" t="str">
        <f>IF(Sheet1!G622=TRUE,'Background Chem'!G622,"")</f>
        <v/>
      </c>
      <c r="H622" t="str">
        <f>IF(Sheet1!H622=TRUE,'Background Chem'!H622,"")</f>
        <v/>
      </c>
      <c r="I622" t="str">
        <f>IF(Sheet1!I622=TRUE,'Background Chem'!I622,"")</f>
        <v/>
      </c>
      <c r="J622" t="str">
        <f>IF(Sheet1!J622=TRUE,'Background Chem'!J622,"")</f>
        <v/>
      </c>
      <c r="K622" t="str">
        <f>IF(Sheet1!K622=TRUE,'Background Chem'!K622,"")</f>
        <v/>
      </c>
      <c r="L622" t="str">
        <f>IF(Sheet1!L622=TRUE,'Background Chem'!L622,"")</f>
        <v/>
      </c>
      <c r="M622" t="str">
        <f>IF(Sheet1!M622=TRUE,'Background Chem'!M622,"")</f>
        <v/>
      </c>
      <c r="N622" t="str">
        <f>IF(Sheet1!N622=TRUE,'Background Chem'!N622,"")</f>
        <v/>
      </c>
    </row>
    <row r="623" spans="4:14">
      <c r="D623" t="str">
        <f>IF(Sheet1!D623=TRUE,'Background Chem'!D623,"")</f>
        <v/>
      </c>
      <c r="E623" t="str">
        <f>IF(Sheet1!E623=TRUE,'Background Chem'!E623,"")</f>
        <v/>
      </c>
      <c r="F623" t="str">
        <f>IF(Sheet1!F623=TRUE,'Background Chem'!F623,"")</f>
        <v/>
      </c>
      <c r="G623" t="str">
        <f>IF(Sheet1!G623=TRUE,'Background Chem'!G623,"")</f>
        <v/>
      </c>
      <c r="H623" t="str">
        <f>IF(Sheet1!H623=TRUE,'Background Chem'!H623,"")</f>
        <v/>
      </c>
      <c r="I623" t="str">
        <f>IF(Sheet1!I623=TRUE,'Background Chem'!I623,"")</f>
        <v/>
      </c>
      <c r="J623" t="str">
        <f>IF(Sheet1!J623=TRUE,'Background Chem'!J623,"")</f>
        <v/>
      </c>
      <c r="K623" t="str">
        <f>IF(Sheet1!K623=TRUE,'Background Chem'!K623,"")</f>
        <v/>
      </c>
      <c r="L623" t="str">
        <f>IF(Sheet1!L623=TRUE,'Background Chem'!L623,"")</f>
        <v/>
      </c>
      <c r="M623" t="str">
        <f>IF(Sheet1!M623=TRUE,'Background Chem'!M623,"")</f>
        <v/>
      </c>
      <c r="N623" t="str">
        <f>IF(Sheet1!N623=TRUE,'Background Chem'!N623,"")</f>
        <v/>
      </c>
    </row>
    <row r="624" spans="4:14">
      <c r="D624" t="str">
        <f>IF(Sheet1!D624=TRUE,'Background Chem'!D624,"")</f>
        <v/>
      </c>
      <c r="E624" t="str">
        <f>IF(Sheet1!E624=TRUE,'Background Chem'!E624,"")</f>
        <v/>
      </c>
      <c r="F624" t="str">
        <f>IF(Sheet1!F624=TRUE,'Background Chem'!F624,"")</f>
        <v/>
      </c>
      <c r="G624" t="str">
        <f>IF(Sheet1!G624=TRUE,'Background Chem'!G624,"")</f>
        <v/>
      </c>
      <c r="H624" t="str">
        <f>IF(Sheet1!H624=TRUE,'Background Chem'!H624,"")</f>
        <v/>
      </c>
      <c r="I624" t="str">
        <f>IF(Sheet1!I624=TRUE,'Background Chem'!I624,"")</f>
        <v/>
      </c>
      <c r="J624" t="str">
        <f>IF(Sheet1!J624=TRUE,'Background Chem'!J624,"")</f>
        <v/>
      </c>
      <c r="K624" t="str">
        <f>IF(Sheet1!K624=TRUE,'Background Chem'!K624,"")</f>
        <v/>
      </c>
      <c r="L624" t="str">
        <f>IF(Sheet1!L624=TRUE,'Background Chem'!L624,"")</f>
        <v/>
      </c>
      <c r="M624" t="str">
        <f>IF(Sheet1!M624=TRUE,'Background Chem'!M624,"")</f>
        <v/>
      </c>
      <c r="N624" t="str">
        <f>IF(Sheet1!N624=TRUE,'Background Chem'!N624,"")</f>
        <v/>
      </c>
    </row>
    <row r="625" spans="4:14">
      <c r="D625" t="str">
        <f>IF(Sheet1!D625=TRUE,'Background Chem'!D625,"")</f>
        <v/>
      </c>
      <c r="E625" t="str">
        <f>IF(Sheet1!E625=TRUE,'Background Chem'!E625,"")</f>
        <v/>
      </c>
      <c r="F625" t="str">
        <f>IF(Sheet1!F625=TRUE,'Background Chem'!F625,"")</f>
        <v/>
      </c>
      <c r="G625" t="str">
        <f>IF(Sheet1!G625=TRUE,'Background Chem'!G625,"")</f>
        <v/>
      </c>
      <c r="H625" t="str">
        <f>IF(Sheet1!H625=TRUE,'Background Chem'!H625,"")</f>
        <v/>
      </c>
      <c r="I625" t="str">
        <f>IF(Sheet1!I625=TRUE,'Background Chem'!I625,"")</f>
        <v/>
      </c>
      <c r="J625" t="str">
        <f>IF(Sheet1!J625=TRUE,'Background Chem'!J625,"")</f>
        <v/>
      </c>
      <c r="K625" t="str">
        <f>IF(Sheet1!K625=TRUE,'Background Chem'!K625,"")</f>
        <v/>
      </c>
      <c r="L625" t="str">
        <f>IF(Sheet1!L625=TRUE,'Background Chem'!L625,"")</f>
        <v/>
      </c>
      <c r="M625" t="str">
        <f>IF(Sheet1!M625=TRUE,'Background Chem'!M625,"")</f>
        <v/>
      </c>
      <c r="N625" t="str">
        <f>IF(Sheet1!N625=TRUE,'Background Chem'!N625,"")</f>
        <v/>
      </c>
    </row>
    <row r="626" spans="4:14">
      <c r="D626" t="str">
        <f>IF(Sheet1!D626=TRUE,'Background Chem'!D626,"")</f>
        <v/>
      </c>
      <c r="E626" t="str">
        <f>IF(Sheet1!E626=TRUE,'Background Chem'!E626,"")</f>
        <v/>
      </c>
      <c r="F626" t="str">
        <f>IF(Sheet1!F626=TRUE,'Background Chem'!F626,"")</f>
        <v/>
      </c>
      <c r="G626" t="str">
        <f>IF(Sheet1!G626=TRUE,'Background Chem'!G626,"")</f>
        <v/>
      </c>
      <c r="H626" t="str">
        <f>IF(Sheet1!H626=TRUE,'Background Chem'!H626,"")</f>
        <v/>
      </c>
      <c r="I626" t="str">
        <f>IF(Sheet1!I626=TRUE,'Background Chem'!I626,"")</f>
        <v/>
      </c>
      <c r="J626" t="str">
        <f>IF(Sheet1!J626=TRUE,'Background Chem'!J626,"")</f>
        <v/>
      </c>
      <c r="K626" t="str">
        <f>IF(Sheet1!K626=TRUE,'Background Chem'!K626,"")</f>
        <v/>
      </c>
      <c r="L626" t="str">
        <f>IF(Sheet1!L626=TRUE,'Background Chem'!L626,"")</f>
        <v/>
      </c>
      <c r="M626" t="str">
        <f>IF(Sheet1!M626=TRUE,'Background Chem'!M626,"")</f>
        <v/>
      </c>
      <c r="N626" t="str">
        <f>IF(Sheet1!N626=TRUE,'Background Chem'!N626,"")</f>
        <v/>
      </c>
    </row>
    <row r="627" spans="4:14">
      <c r="D627" t="str">
        <f>IF(Sheet1!D627=TRUE,'Background Chem'!D627,"")</f>
        <v/>
      </c>
      <c r="E627" t="str">
        <f>IF(Sheet1!E627=TRUE,'Background Chem'!E627,"")</f>
        <v/>
      </c>
      <c r="F627" t="str">
        <f>IF(Sheet1!F627=TRUE,'Background Chem'!F627,"")</f>
        <v/>
      </c>
      <c r="G627" t="str">
        <f>IF(Sheet1!G627=TRUE,'Background Chem'!G627,"")</f>
        <v/>
      </c>
      <c r="H627" t="str">
        <f>IF(Sheet1!H627=TRUE,'Background Chem'!H627,"")</f>
        <v/>
      </c>
      <c r="I627" t="str">
        <f>IF(Sheet1!I627=TRUE,'Background Chem'!I627,"")</f>
        <v/>
      </c>
      <c r="J627" t="str">
        <f>IF(Sheet1!J627=TRUE,'Background Chem'!J627,"")</f>
        <v/>
      </c>
      <c r="K627" t="str">
        <f>IF(Sheet1!K627=TRUE,'Background Chem'!K627,"")</f>
        <v/>
      </c>
      <c r="L627" t="str">
        <f>IF(Sheet1!L627=TRUE,'Background Chem'!L627,"")</f>
        <v/>
      </c>
      <c r="M627" t="str">
        <f>IF(Sheet1!M627=TRUE,'Background Chem'!M627,"")</f>
        <v/>
      </c>
      <c r="N627" t="str">
        <f>IF(Sheet1!N627=TRUE,'Background Chem'!N627,"")</f>
        <v/>
      </c>
    </row>
    <row r="628" spans="4:14">
      <c r="D628" t="str">
        <f>IF(Sheet1!D628=TRUE,'Background Chem'!D628,"")</f>
        <v/>
      </c>
      <c r="E628" t="str">
        <f>IF(Sheet1!E628=TRUE,'Background Chem'!E628,"")</f>
        <v/>
      </c>
      <c r="F628" t="str">
        <f>IF(Sheet1!F628=TRUE,'Background Chem'!F628,"")</f>
        <v/>
      </c>
      <c r="G628" t="str">
        <f>IF(Sheet1!G628=TRUE,'Background Chem'!G628,"")</f>
        <v/>
      </c>
      <c r="H628" t="str">
        <f>IF(Sheet1!H628=TRUE,'Background Chem'!H628,"")</f>
        <v/>
      </c>
      <c r="I628" t="str">
        <f>IF(Sheet1!I628=TRUE,'Background Chem'!I628,"")</f>
        <v/>
      </c>
      <c r="J628" t="str">
        <f>IF(Sheet1!J628=TRUE,'Background Chem'!J628,"")</f>
        <v/>
      </c>
      <c r="K628" t="str">
        <f>IF(Sheet1!K628=TRUE,'Background Chem'!K628,"")</f>
        <v/>
      </c>
      <c r="L628" t="str">
        <f>IF(Sheet1!L628=TRUE,'Background Chem'!L628,"")</f>
        <v/>
      </c>
      <c r="M628" t="str">
        <f>IF(Sheet1!M628=TRUE,'Background Chem'!M628,"")</f>
        <v/>
      </c>
      <c r="N628" t="str">
        <f>IF(Sheet1!N628=TRUE,'Background Chem'!N628,"")</f>
        <v/>
      </c>
    </row>
    <row r="629" spans="4:14">
      <c r="D629" t="str">
        <f>IF(Sheet1!D629=TRUE,'Background Chem'!D629,"")</f>
        <v/>
      </c>
      <c r="E629" t="str">
        <f>IF(Sheet1!E629=TRUE,'Background Chem'!E629,"")</f>
        <v/>
      </c>
      <c r="F629" t="str">
        <f>IF(Sheet1!F629=TRUE,'Background Chem'!F629,"")</f>
        <v/>
      </c>
      <c r="G629" t="str">
        <f>IF(Sheet1!G629=TRUE,'Background Chem'!G629,"")</f>
        <v/>
      </c>
      <c r="H629" t="str">
        <f>IF(Sheet1!H629=TRUE,'Background Chem'!H629,"")</f>
        <v/>
      </c>
      <c r="I629" t="str">
        <f>IF(Sheet1!I629=TRUE,'Background Chem'!I629,"")</f>
        <v/>
      </c>
      <c r="J629" t="str">
        <f>IF(Sheet1!J629=TRUE,'Background Chem'!J629,"")</f>
        <v/>
      </c>
      <c r="K629" t="str">
        <f>IF(Sheet1!K629=TRUE,'Background Chem'!K629,"")</f>
        <v/>
      </c>
      <c r="L629" t="str">
        <f>IF(Sheet1!L629=TRUE,'Background Chem'!L629,"")</f>
        <v/>
      </c>
      <c r="M629" t="str">
        <f>IF(Sheet1!M629=TRUE,'Background Chem'!M629,"")</f>
        <v/>
      </c>
      <c r="N629" t="str">
        <f>IF(Sheet1!N629=TRUE,'Background Chem'!N629,"")</f>
        <v/>
      </c>
    </row>
    <row r="630" spans="4:14">
      <c r="D630" t="str">
        <f>IF(Sheet1!D630=TRUE,'Background Chem'!D630,"")</f>
        <v/>
      </c>
      <c r="E630" t="str">
        <f>IF(Sheet1!E630=TRUE,'Background Chem'!E630,"")</f>
        <v/>
      </c>
      <c r="F630" t="str">
        <f>IF(Sheet1!F630=TRUE,'Background Chem'!F630,"")</f>
        <v/>
      </c>
      <c r="G630" t="str">
        <f>IF(Sheet1!G630=TRUE,'Background Chem'!G630,"")</f>
        <v/>
      </c>
      <c r="H630" t="str">
        <f>IF(Sheet1!H630=TRUE,'Background Chem'!H630,"")</f>
        <v/>
      </c>
      <c r="I630" t="str">
        <f>IF(Sheet1!I630=TRUE,'Background Chem'!I630,"")</f>
        <v/>
      </c>
      <c r="J630" t="str">
        <f>IF(Sheet1!J630=TRUE,'Background Chem'!J630,"")</f>
        <v/>
      </c>
      <c r="K630" t="str">
        <f>IF(Sheet1!K630=TRUE,'Background Chem'!K630,"")</f>
        <v/>
      </c>
      <c r="L630" t="str">
        <f>IF(Sheet1!L630=TRUE,'Background Chem'!L630,"")</f>
        <v/>
      </c>
      <c r="M630" t="str">
        <f>IF(Sheet1!M630=TRUE,'Background Chem'!M630,"")</f>
        <v/>
      </c>
      <c r="N630" t="str">
        <f>IF(Sheet1!N630=TRUE,'Background Chem'!N630,"")</f>
        <v/>
      </c>
    </row>
    <row r="631" spans="4:14">
      <c r="D631" t="str">
        <f>IF(Sheet1!D631=TRUE,'Background Chem'!D631,"")</f>
        <v/>
      </c>
      <c r="E631" t="str">
        <f>IF(Sheet1!E631=TRUE,'Background Chem'!E631,"")</f>
        <v/>
      </c>
      <c r="F631" t="str">
        <f>IF(Sheet1!F631=TRUE,'Background Chem'!F631,"")</f>
        <v/>
      </c>
      <c r="G631" t="str">
        <f>IF(Sheet1!G631=TRUE,'Background Chem'!G631,"")</f>
        <v/>
      </c>
      <c r="H631" t="str">
        <f>IF(Sheet1!H631=TRUE,'Background Chem'!H631,"")</f>
        <v/>
      </c>
      <c r="I631" t="str">
        <f>IF(Sheet1!I631=TRUE,'Background Chem'!I631,"")</f>
        <v/>
      </c>
      <c r="J631" t="str">
        <f>IF(Sheet1!J631=TRUE,'Background Chem'!J631,"")</f>
        <v/>
      </c>
      <c r="K631" t="str">
        <f>IF(Sheet1!K631=TRUE,'Background Chem'!K631,"")</f>
        <v/>
      </c>
      <c r="L631" t="str">
        <f>IF(Sheet1!L631=TRUE,'Background Chem'!L631,"")</f>
        <v/>
      </c>
      <c r="M631" t="str">
        <f>IF(Sheet1!M631=TRUE,'Background Chem'!M631,"")</f>
        <v/>
      </c>
      <c r="N631" t="str">
        <f>IF(Sheet1!N631=TRUE,'Background Chem'!N631,"")</f>
        <v/>
      </c>
    </row>
    <row r="632" spans="4:14">
      <c r="D632" t="str">
        <f>IF(Sheet1!D632=TRUE,'Background Chem'!D632,"")</f>
        <v/>
      </c>
      <c r="E632" t="str">
        <f>IF(Sheet1!E632=TRUE,'Background Chem'!E632,"")</f>
        <v/>
      </c>
      <c r="F632" t="str">
        <f>IF(Sheet1!F632=TRUE,'Background Chem'!F632,"")</f>
        <v/>
      </c>
      <c r="G632" t="str">
        <f>IF(Sheet1!G632=TRUE,'Background Chem'!G632,"")</f>
        <v/>
      </c>
      <c r="H632" t="str">
        <f>IF(Sheet1!H632=TRUE,'Background Chem'!H632,"")</f>
        <v/>
      </c>
      <c r="I632" t="str">
        <f>IF(Sheet1!I632=TRUE,'Background Chem'!I632,"")</f>
        <v/>
      </c>
      <c r="J632" t="str">
        <f>IF(Sheet1!J632=TRUE,'Background Chem'!J632,"")</f>
        <v/>
      </c>
      <c r="K632" t="str">
        <f>IF(Sheet1!K632=TRUE,'Background Chem'!K632,"")</f>
        <v/>
      </c>
      <c r="L632" t="str">
        <f>IF(Sheet1!L632=TRUE,'Background Chem'!L632,"")</f>
        <v/>
      </c>
      <c r="M632" t="str">
        <f>IF(Sheet1!M632=TRUE,'Background Chem'!M632,"")</f>
        <v/>
      </c>
      <c r="N632" t="str">
        <f>IF(Sheet1!N632=TRUE,'Background Chem'!N632,"")</f>
        <v/>
      </c>
    </row>
    <row r="633" spans="4:14">
      <c r="D633" t="str">
        <f>IF(Sheet1!D633=TRUE,'Background Chem'!D633,"")</f>
        <v/>
      </c>
      <c r="E633" t="str">
        <f>IF(Sheet1!E633=TRUE,'Background Chem'!E633,"")</f>
        <v/>
      </c>
      <c r="F633" t="str">
        <f>IF(Sheet1!F633=TRUE,'Background Chem'!F633,"")</f>
        <v/>
      </c>
      <c r="G633" t="str">
        <f>IF(Sheet1!G633=TRUE,'Background Chem'!G633,"")</f>
        <v/>
      </c>
      <c r="H633" t="str">
        <f>IF(Sheet1!H633=TRUE,'Background Chem'!H633,"")</f>
        <v/>
      </c>
      <c r="I633" t="str">
        <f>IF(Sheet1!I633=TRUE,'Background Chem'!I633,"")</f>
        <v/>
      </c>
      <c r="J633" t="str">
        <f>IF(Sheet1!J633=TRUE,'Background Chem'!J633,"")</f>
        <v/>
      </c>
      <c r="K633" t="str">
        <f>IF(Sheet1!K633=TRUE,'Background Chem'!K633,"")</f>
        <v/>
      </c>
      <c r="L633" t="str">
        <f>IF(Sheet1!L633=TRUE,'Background Chem'!L633,"")</f>
        <v/>
      </c>
      <c r="M633" t="str">
        <f>IF(Sheet1!M633=TRUE,'Background Chem'!M633,"")</f>
        <v/>
      </c>
      <c r="N633" t="str">
        <f>IF(Sheet1!N633=TRUE,'Background Chem'!N633,"")</f>
        <v/>
      </c>
    </row>
    <row r="634" spans="4:14">
      <c r="D634" t="str">
        <f>IF(Sheet1!D634=TRUE,'Background Chem'!D634,"")</f>
        <v/>
      </c>
      <c r="E634" t="str">
        <f>IF(Sheet1!E634=TRUE,'Background Chem'!E634,"")</f>
        <v/>
      </c>
      <c r="F634" t="str">
        <f>IF(Sheet1!F634=TRUE,'Background Chem'!F634,"")</f>
        <v/>
      </c>
      <c r="G634" t="str">
        <f>IF(Sheet1!G634=TRUE,'Background Chem'!G634,"")</f>
        <v/>
      </c>
      <c r="H634" t="str">
        <f>IF(Sheet1!H634=TRUE,'Background Chem'!H634,"")</f>
        <v/>
      </c>
      <c r="I634" t="str">
        <f>IF(Sheet1!I634=TRUE,'Background Chem'!I634,"")</f>
        <v/>
      </c>
      <c r="J634" t="str">
        <f>IF(Sheet1!J634=TRUE,'Background Chem'!J634,"")</f>
        <v/>
      </c>
      <c r="K634" t="str">
        <f>IF(Sheet1!K634=TRUE,'Background Chem'!K634,"")</f>
        <v/>
      </c>
      <c r="L634" t="str">
        <f>IF(Sheet1!L634=TRUE,'Background Chem'!L634,"")</f>
        <v/>
      </c>
      <c r="M634" t="str">
        <f>IF(Sheet1!M634=TRUE,'Background Chem'!M634,"")</f>
        <v/>
      </c>
      <c r="N634" t="str">
        <f>IF(Sheet1!N634=TRUE,'Background Chem'!N634,"")</f>
        <v/>
      </c>
    </row>
    <row r="635" spans="4:14">
      <c r="D635" t="str">
        <f>IF(Sheet1!D635=TRUE,'Background Chem'!D635,"")</f>
        <v/>
      </c>
      <c r="E635" t="str">
        <f>IF(Sheet1!E635=TRUE,'Background Chem'!E635,"")</f>
        <v/>
      </c>
      <c r="F635" t="str">
        <f>IF(Sheet1!F635=TRUE,'Background Chem'!F635,"")</f>
        <v/>
      </c>
      <c r="G635" t="str">
        <f>IF(Sheet1!G635=TRUE,'Background Chem'!G635,"")</f>
        <v/>
      </c>
      <c r="H635" t="str">
        <f>IF(Sheet1!H635=TRUE,'Background Chem'!H635,"")</f>
        <v/>
      </c>
      <c r="I635" t="str">
        <f>IF(Sheet1!I635=TRUE,'Background Chem'!I635,"")</f>
        <v/>
      </c>
      <c r="J635" t="str">
        <f>IF(Sheet1!J635=TRUE,'Background Chem'!J635,"")</f>
        <v/>
      </c>
      <c r="K635" t="str">
        <f>IF(Sheet1!K635=TRUE,'Background Chem'!K635,"")</f>
        <v/>
      </c>
      <c r="L635" t="str">
        <f>IF(Sheet1!L635=TRUE,'Background Chem'!L635,"")</f>
        <v/>
      </c>
      <c r="M635" t="str">
        <f>IF(Sheet1!M635=TRUE,'Background Chem'!M635,"")</f>
        <v/>
      </c>
      <c r="N635" t="str">
        <f>IF(Sheet1!N635=TRUE,'Background Chem'!N635,"")</f>
        <v/>
      </c>
    </row>
    <row r="636" spans="4:14">
      <c r="D636" t="str">
        <f>IF(Sheet1!D636=TRUE,'Background Chem'!D636,"")</f>
        <v/>
      </c>
      <c r="E636" t="str">
        <f>IF(Sheet1!E636=TRUE,'Background Chem'!E636,"")</f>
        <v/>
      </c>
      <c r="F636" t="str">
        <f>IF(Sheet1!F636=TRUE,'Background Chem'!F636,"")</f>
        <v/>
      </c>
      <c r="G636" t="str">
        <f>IF(Sheet1!G636=TRUE,'Background Chem'!G636,"")</f>
        <v/>
      </c>
      <c r="H636" t="str">
        <f>IF(Sheet1!H636=TRUE,'Background Chem'!H636,"")</f>
        <v/>
      </c>
      <c r="I636" t="str">
        <f>IF(Sheet1!I636=TRUE,'Background Chem'!I636,"")</f>
        <v/>
      </c>
      <c r="J636" t="str">
        <f>IF(Sheet1!J636=TRUE,'Background Chem'!J636,"")</f>
        <v/>
      </c>
      <c r="K636" t="str">
        <f>IF(Sheet1!K636=TRUE,'Background Chem'!K636,"")</f>
        <v/>
      </c>
      <c r="L636" t="str">
        <f>IF(Sheet1!L636=TRUE,'Background Chem'!L636,"")</f>
        <v/>
      </c>
      <c r="M636" t="str">
        <f>IF(Sheet1!M636=TRUE,'Background Chem'!M636,"")</f>
        <v/>
      </c>
      <c r="N636" t="str">
        <f>IF(Sheet1!N636=TRUE,'Background Chem'!N636,"")</f>
        <v/>
      </c>
    </row>
    <row r="637" spans="4:14">
      <c r="D637" t="str">
        <f>IF(Sheet1!D637=TRUE,'Background Chem'!D637,"")</f>
        <v/>
      </c>
      <c r="E637" t="str">
        <f>IF(Sheet1!E637=TRUE,'Background Chem'!E637,"")</f>
        <v/>
      </c>
      <c r="F637" t="str">
        <f>IF(Sheet1!F637=TRUE,'Background Chem'!F637,"")</f>
        <v/>
      </c>
      <c r="G637" t="str">
        <f>IF(Sheet1!G637=TRUE,'Background Chem'!G637,"")</f>
        <v/>
      </c>
      <c r="H637" t="str">
        <f>IF(Sheet1!H637=TRUE,'Background Chem'!H637,"")</f>
        <v/>
      </c>
      <c r="I637" t="str">
        <f>IF(Sheet1!I637=TRUE,'Background Chem'!I637,"")</f>
        <v/>
      </c>
      <c r="J637" t="str">
        <f>IF(Sheet1!J637=TRUE,'Background Chem'!J637,"")</f>
        <v/>
      </c>
      <c r="K637" t="str">
        <f>IF(Sheet1!K637=TRUE,'Background Chem'!K637,"")</f>
        <v/>
      </c>
      <c r="L637" t="str">
        <f>IF(Sheet1!L637=TRUE,'Background Chem'!L637,"")</f>
        <v/>
      </c>
      <c r="M637" t="str">
        <f>IF(Sheet1!M637=TRUE,'Background Chem'!M637,"")</f>
        <v/>
      </c>
      <c r="N637" t="str">
        <f>IF(Sheet1!N637=TRUE,'Background Chem'!N637,"")</f>
        <v/>
      </c>
    </row>
    <row r="638" spans="4:14">
      <c r="D638" t="str">
        <f>IF(Sheet1!D638=TRUE,'Background Chem'!D638,"")</f>
        <v/>
      </c>
      <c r="E638" t="str">
        <f>IF(Sheet1!E638=TRUE,'Background Chem'!E638,"")</f>
        <v/>
      </c>
      <c r="F638" t="str">
        <f>IF(Sheet1!F638=TRUE,'Background Chem'!F638,"")</f>
        <v/>
      </c>
      <c r="G638" t="str">
        <f>IF(Sheet1!G638=TRUE,'Background Chem'!G638,"")</f>
        <v/>
      </c>
      <c r="H638" t="str">
        <f>IF(Sheet1!H638=TRUE,'Background Chem'!H638,"")</f>
        <v/>
      </c>
      <c r="I638" t="str">
        <f>IF(Sheet1!I638=TRUE,'Background Chem'!I638,"")</f>
        <v/>
      </c>
      <c r="J638" t="str">
        <f>IF(Sheet1!J638=TRUE,'Background Chem'!J638,"")</f>
        <v/>
      </c>
      <c r="K638" t="str">
        <f>IF(Sheet1!K638=TRUE,'Background Chem'!K638,"")</f>
        <v/>
      </c>
      <c r="L638" t="str">
        <f>IF(Sheet1!L638=TRUE,'Background Chem'!L638,"")</f>
        <v/>
      </c>
      <c r="M638" t="str">
        <f>IF(Sheet1!M638=TRUE,'Background Chem'!M638,"")</f>
        <v/>
      </c>
      <c r="N638" t="str">
        <f>IF(Sheet1!N638=TRUE,'Background Chem'!N638,"")</f>
        <v/>
      </c>
    </row>
    <row r="639" spans="4:14">
      <c r="D639" t="str">
        <f>IF(Sheet1!D639=TRUE,'Background Chem'!D639,"")</f>
        <v/>
      </c>
      <c r="E639" t="str">
        <f>IF(Sheet1!E639=TRUE,'Background Chem'!E639,"")</f>
        <v/>
      </c>
      <c r="F639" t="str">
        <f>IF(Sheet1!F639=TRUE,'Background Chem'!F639,"")</f>
        <v/>
      </c>
      <c r="G639" t="str">
        <f>IF(Sheet1!G639=TRUE,'Background Chem'!G639,"")</f>
        <v/>
      </c>
      <c r="H639" t="str">
        <f>IF(Sheet1!H639=TRUE,'Background Chem'!H639,"")</f>
        <v/>
      </c>
      <c r="I639" t="str">
        <f>IF(Sheet1!I639=TRUE,'Background Chem'!I639,"")</f>
        <v/>
      </c>
      <c r="J639" t="str">
        <f>IF(Sheet1!J639=TRUE,'Background Chem'!J639,"")</f>
        <v/>
      </c>
      <c r="K639" t="str">
        <f>IF(Sheet1!K639=TRUE,'Background Chem'!K639,"")</f>
        <v/>
      </c>
      <c r="L639" t="str">
        <f>IF(Sheet1!L639=TRUE,'Background Chem'!L639,"")</f>
        <v/>
      </c>
      <c r="M639" t="str">
        <f>IF(Sheet1!M639=TRUE,'Background Chem'!M639,"")</f>
        <v/>
      </c>
      <c r="N639" t="str">
        <f>IF(Sheet1!N639=TRUE,'Background Chem'!N639,"")</f>
        <v/>
      </c>
    </row>
    <row r="640" spans="4:14">
      <c r="D640" t="str">
        <f>IF(Sheet1!D640=TRUE,'Background Chem'!D640,"")</f>
        <v/>
      </c>
      <c r="E640" t="str">
        <f>IF(Sheet1!E640=TRUE,'Background Chem'!E640,"")</f>
        <v/>
      </c>
      <c r="F640" t="str">
        <f>IF(Sheet1!F640=TRUE,'Background Chem'!F640,"")</f>
        <v/>
      </c>
      <c r="G640" t="str">
        <f>IF(Sheet1!G640=TRUE,'Background Chem'!G640,"")</f>
        <v/>
      </c>
      <c r="H640" t="str">
        <f>IF(Sheet1!H640=TRUE,'Background Chem'!H640,"")</f>
        <v/>
      </c>
      <c r="I640" t="str">
        <f>IF(Sheet1!I640=TRUE,'Background Chem'!I640,"")</f>
        <v/>
      </c>
      <c r="J640" t="str">
        <f>IF(Sheet1!J640=TRUE,'Background Chem'!J640,"")</f>
        <v/>
      </c>
      <c r="K640" t="str">
        <f>IF(Sheet1!K640=TRUE,'Background Chem'!K640,"")</f>
        <v/>
      </c>
      <c r="L640" t="str">
        <f>IF(Sheet1!L640=TRUE,'Background Chem'!L640,"")</f>
        <v/>
      </c>
      <c r="M640" t="str">
        <f>IF(Sheet1!M640=TRUE,'Background Chem'!M640,"")</f>
        <v/>
      </c>
      <c r="N640" t="str">
        <f>IF(Sheet1!N640=TRUE,'Background Chem'!N640,"")</f>
        <v/>
      </c>
    </row>
    <row r="641" spans="4:14">
      <c r="D641" t="str">
        <f>IF(Sheet1!D641=TRUE,'Background Chem'!D641,"")</f>
        <v/>
      </c>
      <c r="E641" t="str">
        <f>IF(Sheet1!E641=TRUE,'Background Chem'!E641,"")</f>
        <v/>
      </c>
      <c r="F641" t="str">
        <f>IF(Sheet1!F641=TRUE,'Background Chem'!F641,"")</f>
        <v/>
      </c>
      <c r="G641" t="str">
        <f>IF(Sheet1!G641=TRUE,'Background Chem'!G641,"")</f>
        <v/>
      </c>
      <c r="H641" t="str">
        <f>IF(Sheet1!H641=TRUE,'Background Chem'!H641,"")</f>
        <v/>
      </c>
      <c r="I641" t="str">
        <f>IF(Sheet1!I641=TRUE,'Background Chem'!I641,"")</f>
        <v/>
      </c>
      <c r="J641" t="str">
        <f>IF(Sheet1!J641=TRUE,'Background Chem'!J641,"")</f>
        <v/>
      </c>
      <c r="K641" t="str">
        <f>IF(Sheet1!K641=TRUE,'Background Chem'!K641,"")</f>
        <v/>
      </c>
      <c r="L641" t="str">
        <f>IF(Sheet1!L641=TRUE,'Background Chem'!L641,"")</f>
        <v/>
      </c>
      <c r="M641" t="str">
        <f>IF(Sheet1!M641=TRUE,'Background Chem'!M641,"")</f>
        <v/>
      </c>
      <c r="N641" t="str">
        <f>IF(Sheet1!N641=TRUE,'Background Chem'!N641,"")</f>
        <v/>
      </c>
    </row>
    <row r="642" spans="4:14">
      <c r="D642" t="str">
        <f>IF(Sheet1!D642=TRUE,'Background Chem'!D642,"")</f>
        <v/>
      </c>
      <c r="E642" t="str">
        <f>IF(Sheet1!E642=TRUE,'Background Chem'!E642,"")</f>
        <v/>
      </c>
      <c r="F642" t="str">
        <f>IF(Sheet1!F642=TRUE,'Background Chem'!F642,"")</f>
        <v/>
      </c>
      <c r="G642" t="str">
        <f>IF(Sheet1!G642=TRUE,'Background Chem'!G642,"")</f>
        <v/>
      </c>
      <c r="H642" t="str">
        <f>IF(Sheet1!H642=TRUE,'Background Chem'!H642,"")</f>
        <v/>
      </c>
      <c r="I642" t="str">
        <f>IF(Sheet1!I642=TRUE,'Background Chem'!I642,"")</f>
        <v/>
      </c>
      <c r="J642" t="str">
        <f>IF(Sheet1!J642=TRUE,'Background Chem'!J642,"")</f>
        <v/>
      </c>
      <c r="K642" t="str">
        <f>IF(Sheet1!K642=TRUE,'Background Chem'!K642,"")</f>
        <v/>
      </c>
      <c r="L642" t="str">
        <f>IF(Sheet1!L642=TRUE,'Background Chem'!L642,"")</f>
        <v/>
      </c>
      <c r="M642" t="str">
        <f>IF(Sheet1!M642=TRUE,'Background Chem'!M642,"")</f>
        <v/>
      </c>
      <c r="N642" t="str">
        <f>IF(Sheet1!N642=TRUE,'Background Chem'!N642,"")</f>
        <v/>
      </c>
    </row>
    <row r="643" spans="4:14">
      <c r="D643" t="str">
        <f>IF(Sheet1!D643=TRUE,'Background Chem'!D643,"")</f>
        <v/>
      </c>
      <c r="E643" t="str">
        <f>IF(Sheet1!E643=TRUE,'Background Chem'!E643,"")</f>
        <v/>
      </c>
      <c r="F643" t="str">
        <f>IF(Sheet1!F643=TRUE,'Background Chem'!F643,"")</f>
        <v/>
      </c>
      <c r="G643" t="str">
        <f>IF(Sheet1!G643=TRUE,'Background Chem'!G643,"")</f>
        <v/>
      </c>
      <c r="H643" t="str">
        <f>IF(Sheet1!H643=TRUE,'Background Chem'!H643,"")</f>
        <v/>
      </c>
      <c r="I643" t="str">
        <f>IF(Sheet1!I643=TRUE,'Background Chem'!I643,"")</f>
        <v/>
      </c>
      <c r="J643" t="str">
        <f>IF(Sheet1!J643=TRUE,'Background Chem'!J643,"")</f>
        <v/>
      </c>
      <c r="K643" t="str">
        <f>IF(Sheet1!K643=TRUE,'Background Chem'!K643,"")</f>
        <v/>
      </c>
      <c r="L643" t="str">
        <f>IF(Sheet1!L643=TRUE,'Background Chem'!L643,"")</f>
        <v/>
      </c>
      <c r="M643" t="str">
        <f>IF(Sheet1!M643=TRUE,'Background Chem'!M643,"")</f>
        <v/>
      </c>
      <c r="N643" t="str">
        <f>IF(Sheet1!N643=TRUE,'Background Chem'!N643,"")</f>
        <v/>
      </c>
    </row>
    <row r="644" spans="4:14">
      <c r="D644" t="str">
        <f>IF(Sheet1!D644=TRUE,'Background Chem'!D644,"")</f>
        <v/>
      </c>
      <c r="E644" t="str">
        <f>IF(Sheet1!E644=TRUE,'Background Chem'!E644,"")</f>
        <v/>
      </c>
      <c r="F644" t="str">
        <f>IF(Sheet1!F644=TRUE,'Background Chem'!F644,"")</f>
        <v/>
      </c>
      <c r="G644" t="str">
        <f>IF(Sheet1!G644=TRUE,'Background Chem'!G644,"")</f>
        <v/>
      </c>
      <c r="H644" t="str">
        <f>IF(Sheet1!H644=TRUE,'Background Chem'!H644,"")</f>
        <v/>
      </c>
      <c r="I644" t="str">
        <f>IF(Sheet1!I644=TRUE,'Background Chem'!I644,"")</f>
        <v/>
      </c>
      <c r="J644" t="str">
        <f>IF(Sheet1!J644=TRUE,'Background Chem'!J644,"")</f>
        <v/>
      </c>
      <c r="K644" t="str">
        <f>IF(Sheet1!K644=TRUE,'Background Chem'!K644,"")</f>
        <v/>
      </c>
      <c r="L644" t="str">
        <f>IF(Sheet1!L644=TRUE,'Background Chem'!L644,"")</f>
        <v/>
      </c>
      <c r="M644" t="str">
        <f>IF(Sheet1!M644=TRUE,'Background Chem'!M644,"")</f>
        <v/>
      </c>
      <c r="N644" t="str">
        <f>IF(Sheet1!N644=TRUE,'Background Chem'!N644,"")</f>
        <v/>
      </c>
    </row>
    <row r="645" spans="4:14">
      <c r="D645" t="str">
        <f>IF(Sheet1!D645=TRUE,'Background Chem'!D645,"")</f>
        <v/>
      </c>
      <c r="E645" t="str">
        <f>IF(Sheet1!E645=TRUE,'Background Chem'!E645,"")</f>
        <v/>
      </c>
      <c r="F645" t="str">
        <f>IF(Sheet1!F645=TRUE,'Background Chem'!F645,"")</f>
        <v/>
      </c>
      <c r="G645" t="str">
        <f>IF(Sheet1!G645=TRUE,'Background Chem'!G645,"")</f>
        <v/>
      </c>
      <c r="H645" t="str">
        <f>IF(Sheet1!H645=TRUE,'Background Chem'!H645,"")</f>
        <v/>
      </c>
      <c r="I645" t="str">
        <f>IF(Sheet1!I645=TRUE,'Background Chem'!I645,"")</f>
        <v/>
      </c>
      <c r="J645" t="str">
        <f>IF(Sheet1!J645=TRUE,'Background Chem'!J645,"")</f>
        <v/>
      </c>
      <c r="K645" t="str">
        <f>IF(Sheet1!K645=TRUE,'Background Chem'!K645,"")</f>
        <v/>
      </c>
      <c r="L645" t="str">
        <f>IF(Sheet1!L645=TRUE,'Background Chem'!L645,"")</f>
        <v/>
      </c>
      <c r="M645" t="str">
        <f>IF(Sheet1!M645=TRUE,'Background Chem'!M645,"")</f>
        <v/>
      </c>
      <c r="N645" t="str">
        <f>IF(Sheet1!N645=TRUE,'Background Chem'!N645,"")</f>
        <v/>
      </c>
    </row>
    <row r="646" spans="4:14">
      <c r="D646" t="str">
        <f>IF(Sheet1!D646=TRUE,'Background Chem'!D646,"")</f>
        <v/>
      </c>
      <c r="E646" t="str">
        <f>IF(Sheet1!E646=TRUE,'Background Chem'!E646,"")</f>
        <v/>
      </c>
      <c r="F646" t="str">
        <f>IF(Sheet1!F646=TRUE,'Background Chem'!F646,"")</f>
        <v/>
      </c>
      <c r="G646" t="str">
        <f>IF(Sheet1!G646=TRUE,'Background Chem'!G646,"")</f>
        <v/>
      </c>
      <c r="H646" t="str">
        <f>IF(Sheet1!H646=TRUE,'Background Chem'!H646,"")</f>
        <v/>
      </c>
      <c r="I646" t="str">
        <f>IF(Sheet1!I646=TRUE,'Background Chem'!I646,"")</f>
        <v/>
      </c>
      <c r="J646" t="str">
        <f>IF(Sheet1!J646=TRUE,'Background Chem'!J646,"")</f>
        <v/>
      </c>
      <c r="K646" t="str">
        <f>IF(Sheet1!K646=TRUE,'Background Chem'!K646,"")</f>
        <v/>
      </c>
      <c r="L646" t="str">
        <f>IF(Sheet1!L646=TRUE,'Background Chem'!L646,"")</f>
        <v/>
      </c>
      <c r="M646" t="str">
        <f>IF(Sheet1!M646=TRUE,'Background Chem'!M646,"")</f>
        <v/>
      </c>
      <c r="N646" t="str">
        <f>IF(Sheet1!N646=TRUE,'Background Chem'!N646,"")</f>
        <v/>
      </c>
    </row>
    <row r="647" spans="4:14">
      <c r="D647" t="str">
        <f>IF(Sheet1!D647=TRUE,'Background Chem'!D647,"")</f>
        <v/>
      </c>
      <c r="E647" t="str">
        <f>IF(Sheet1!E647=TRUE,'Background Chem'!E647,"")</f>
        <v/>
      </c>
      <c r="F647" t="str">
        <f>IF(Sheet1!F647=TRUE,'Background Chem'!F647,"")</f>
        <v/>
      </c>
      <c r="G647" t="str">
        <f>IF(Sheet1!G647=TRUE,'Background Chem'!G647,"")</f>
        <v/>
      </c>
      <c r="H647" t="str">
        <f>IF(Sheet1!H647=TRUE,'Background Chem'!H647,"")</f>
        <v/>
      </c>
      <c r="I647" t="str">
        <f>IF(Sheet1!I647=TRUE,'Background Chem'!I647,"")</f>
        <v/>
      </c>
      <c r="J647" t="str">
        <f>IF(Sheet1!J647=TRUE,'Background Chem'!J647,"")</f>
        <v/>
      </c>
      <c r="K647" t="str">
        <f>IF(Sheet1!K647=TRUE,'Background Chem'!K647,"")</f>
        <v/>
      </c>
      <c r="L647" t="str">
        <f>IF(Sheet1!L647=TRUE,'Background Chem'!L647,"")</f>
        <v/>
      </c>
      <c r="M647" t="str">
        <f>IF(Sheet1!M647=TRUE,'Background Chem'!M647,"")</f>
        <v/>
      </c>
      <c r="N647" t="str">
        <f>IF(Sheet1!N647=TRUE,'Background Chem'!N647,"")</f>
        <v/>
      </c>
    </row>
    <row r="648" spans="4:14">
      <c r="D648" t="str">
        <f>IF(Sheet1!D648=TRUE,'Background Chem'!D648,"")</f>
        <v/>
      </c>
      <c r="E648" t="str">
        <f>IF(Sheet1!E648=TRUE,'Background Chem'!E648,"")</f>
        <v/>
      </c>
      <c r="F648" t="str">
        <f>IF(Sheet1!F648=TRUE,'Background Chem'!F648,"")</f>
        <v/>
      </c>
      <c r="G648" t="str">
        <f>IF(Sheet1!G648=TRUE,'Background Chem'!G648,"")</f>
        <v/>
      </c>
      <c r="H648" t="str">
        <f>IF(Sheet1!H648=TRUE,'Background Chem'!H648,"")</f>
        <v/>
      </c>
      <c r="I648" t="str">
        <f>IF(Sheet1!I648=TRUE,'Background Chem'!I648,"")</f>
        <v/>
      </c>
      <c r="J648" t="str">
        <f>IF(Sheet1!J648=TRUE,'Background Chem'!J648,"")</f>
        <v/>
      </c>
      <c r="K648" t="str">
        <f>IF(Sheet1!K648=TRUE,'Background Chem'!K648,"")</f>
        <v/>
      </c>
      <c r="L648" t="str">
        <f>IF(Sheet1!L648=TRUE,'Background Chem'!L648,"")</f>
        <v/>
      </c>
      <c r="M648" t="str">
        <f>IF(Sheet1!M648=TRUE,'Background Chem'!M648,"")</f>
        <v/>
      </c>
      <c r="N648" t="str">
        <f>IF(Sheet1!N648=TRUE,'Background Chem'!N648,"")</f>
        <v/>
      </c>
    </row>
    <row r="649" spans="4:14">
      <c r="D649" t="str">
        <f>IF(Sheet1!D649=TRUE,'Background Chem'!D649,"")</f>
        <v/>
      </c>
      <c r="E649" t="str">
        <f>IF(Sheet1!E649=TRUE,'Background Chem'!E649,"")</f>
        <v/>
      </c>
      <c r="F649" t="str">
        <f>IF(Sheet1!F649=TRUE,'Background Chem'!F649,"")</f>
        <v/>
      </c>
      <c r="G649" t="str">
        <f>IF(Sheet1!G649=TRUE,'Background Chem'!G649,"")</f>
        <v/>
      </c>
      <c r="H649" t="str">
        <f>IF(Sheet1!H649=TRUE,'Background Chem'!H649,"")</f>
        <v/>
      </c>
      <c r="I649" t="str">
        <f>IF(Sheet1!I649=TRUE,'Background Chem'!I649,"")</f>
        <v/>
      </c>
      <c r="J649" t="str">
        <f>IF(Sheet1!J649=TRUE,'Background Chem'!J649,"")</f>
        <v/>
      </c>
      <c r="K649" t="str">
        <f>IF(Sheet1!K649=TRUE,'Background Chem'!K649,"")</f>
        <v/>
      </c>
      <c r="L649" t="str">
        <f>IF(Sheet1!L649=TRUE,'Background Chem'!L649,"")</f>
        <v/>
      </c>
      <c r="M649" t="str">
        <f>IF(Sheet1!M649=TRUE,'Background Chem'!M649,"")</f>
        <v/>
      </c>
      <c r="N649" t="str">
        <f>IF(Sheet1!N649=TRUE,'Background Chem'!N649,"")</f>
        <v/>
      </c>
    </row>
    <row r="650" spans="4:14">
      <c r="D650" t="str">
        <f>IF(Sheet1!D650=TRUE,'Background Chem'!D650,"")</f>
        <v/>
      </c>
      <c r="E650" t="str">
        <f>IF(Sheet1!E650=TRUE,'Background Chem'!E650,"")</f>
        <v/>
      </c>
      <c r="F650" t="str">
        <f>IF(Sheet1!F650=TRUE,'Background Chem'!F650,"")</f>
        <v/>
      </c>
      <c r="G650" t="str">
        <f>IF(Sheet1!G650=TRUE,'Background Chem'!G650,"")</f>
        <v/>
      </c>
      <c r="H650" t="str">
        <f>IF(Sheet1!H650=TRUE,'Background Chem'!H650,"")</f>
        <v/>
      </c>
      <c r="I650" t="str">
        <f>IF(Sheet1!I650=TRUE,'Background Chem'!I650,"")</f>
        <v/>
      </c>
      <c r="J650" t="str">
        <f>IF(Sheet1!J650=TRUE,'Background Chem'!J650,"")</f>
        <v/>
      </c>
      <c r="K650" t="str">
        <f>IF(Sheet1!K650=TRUE,'Background Chem'!K650,"")</f>
        <v/>
      </c>
      <c r="L650" t="str">
        <f>IF(Sheet1!L650=TRUE,'Background Chem'!L650,"")</f>
        <v/>
      </c>
      <c r="M650" t="str">
        <f>IF(Sheet1!M650=TRUE,'Background Chem'!M650,"")</f>
        <v/>
      </c>
      <c r="N650" t="str">
        <f>IF(Sheet1!N650=TRUE,'Background Chem'!N650,"")</f>
        <v/>
      </c>
    </row>
    <row r="651" spans="4:14">
      <c r="D651" t="str">
        <f>IF(Sheet1!D651=TRUE,'Background Chem'!D651,"")</f>
        <v/>
      </c>
      <c r="E651" t="str">
        <f>IF(Sheet1!E651=TRUE,'Background Chem'!E651,"")</f>
        <v/>
      </c>
      <c r="F651" t="str">
        <f>IF(Sheet1!F651=TRUE,'Background Chem'!F651,"")</f>
        <v/>
      </c>
      <c r="G651" t="str">
        <f>IF(Sheet1!G651=TRUE,'Background Chem'!G651,"")</f>
        <v/>
      </c>
      <c r="H651" t="str">
        <f>IF(Sheet1!H651=TRUE,'Background Chem'!H651,"")</f>
        <v/>
      </c>
      <c r="I651" t="str">
        <f>IF(Sheet1!I651=TRUE,'Background Chem'!I651,"")</f>
        <v/>
      </c>
      <c r="J651" t="str">
        <f>IF(Sheet1!J651=TRUE,'Background Chem'!J651,"")</f>
        <v/>
      </c>
      <c r="K651" t="str">
        <f>IF(Sheet1!K651=TRUE,'Background Chem'!K651,"")</f>
        <v/>
      </c>
      <c r="L651" t="str">
        <f>IF(Sheet1!L651=TRUE,'Background Chem'!L651,"")</f>
        <v/>
      </c>
      <c r="M651" t="str">
        <f>IF(Sheet1!M651=TRUE,'Background Chem'!M651,"")</f>
        <v/>
      </c>
      <c r="N651" t="str">
        <f>IF(Sheet1!N651=TRUE,'Background Chem'!N651,"")</f>
        <v/>
      </c>
    </row>
    <row r="652" spans="4:14">
      <c r="D652" t="str">
        <f>IF(Sheet1!D652=TRUE,'Background Chem'!D652,"")</f>
        <v/>
      </c>
      <c r="E652" t="str">
        <f>IF(Sheet1!E652=TRUE,'Background Chem'!E652,"")</f>
        <v/>
      </c>
      <c r="F652" t="str">
        <f>IF(Sheet1!F652=TRUE,'Background Chem'!F652,"")</f>
        <v/>
      </c>
      <c r="G652" t="str">
        <f>IF(Sheet1!G652=TRUE,'Background Chem'!G652,"")</f>
        <v/>
      </c>
      <c r="H652" t="str">
        <f>IF(Sheet1!H652=TRUE,'Background Chem'!H652,"")</f>
        <v/>
      </c>
      <c r="I652" t="str">
        <f>IF(Sheet1!I652=TRUE,'Background Chem'!I652,"")</f>
        <v/>
      </c>
      <c r="J652" t="str">
        <f>IF(Sheet1!J652=TRUE,'Background Chem'!J652,"")</f>
        <v/>
      </c>
      <c r="K652" t="str">
        <f>IF(Sheet1!K652=TRUE,'Background Chem'!K652,"")</f>
        <v/>
      </c>
      <c r="L652" t="str">
        <f>IF(Sheet1!L652=TRUE,'Background Chem'!L652,"")</f>
        <v/>
      </c>
      <c r="M652" t="str">
        <f>IF(Sheet1!M652=TRUE,'Background Chem'!M652,"")</f>
        <v/>
      </c>
      <c r="N652" t="str">
        <f>IF(Sheet1!N652=TRUE,'Background Chem'!N652,"")</f>
        <v/>
      </c>
    </row>
    <row r="653" spans="4:14">
      <c r="D653" t="str">
        <f>IF(Sheet1!D653=TRUE,'Background Chem'!D653,"")</f>
        <v/>
      </c>
      <c r="E653" t="str">
        <f>IF(Sheet1!E653=TRUE,'Background Chem'!E653,"")</f>
        <v/>
      </c>
      <c r="F653" t="str">
        <f>IF(Sheet1!F653=TRUE,'Background Chem'!F653,"")</f>
        <v/>
      </c>
      <c r="G653" t="str">
        <f>IF(Sheet1!G653=TRUE,'Background Chem'!G653,"")</f>
        <v/>
      </c>
      <c r="H653" t="str">
        <f>IF(Sheet1!H653=TRUE,'Background Chem'!H653,"")</f>
        <v/>
      </c>
      <c r="I653" t="str">
        <f>IF(Sheet1!I653=TRUE,'Background Chem'!I653,"")</f>
        <v/>
      </c>
      <c r="J653" t="str">
        <f>IF(Sheet1!J653=TRUE,'Background Chem'!J653,"")</f>
        <v/>
      </c>
      <c r="K653" t="str">
        <f>IF(Sheet1!K653=TRUE,'Background Chem'!K653,"")</f>
        <v/>
      </c>
      <c r="L653" t="str">
        <f>IF(Sheet1!L653=TRUE,'Background Chem'!L653,"")</f>
        <v/>
      </c>
      <c r="M653" t="str">
        <f>IF(Sheet1!M653=TRUE,'Background Chem'!M653,"")</f>
        <v/>
      </c>
      <c r="N653" t="str">
        <f>IF(Sheet1!N653=TRUE,'Background Chem'!N653,"")</f>
        <v/>
      </c>
    </row>
    <row r="654" spans="4:14">
      <c r="D654" t="str">
        <f>IF(Sheet1!D654=TRUE,'Background Chem'!D654,"")</f>
        <v/>
      </c>
      <c r="E654" t="str">
        <f>IF(Sheet1!E654=TRUE,'Background Chem'!E654,"")</f>
        <v/>
      </c>
      <c r="F654" t="str">
        <f>IF(Sheet1!F654=TRUE,'Background Chem'!F654,"")</f>
        <v/>
      </c>
      <c r="G654" t="str">
        <f>IF(Sheet1!G654=TRUE,'Background Chem'!G654,"")</f>
        <v/>
      </c>
      <c r="H654" t="str">
        <f>IF(Sheet1!H654=TRUE,'Background Chem'!H654,"")</f>
        <v/>
      </c>
      <c r="I654" t="str">
        <f>IF(Sheet1!I654=TRUE,'Background Chem'!I654,"")</f>
        <v/>
      </c>
      <c r="J654" t="str">
        <f>IF(Sheet1!J654=TRUE,'Background Chem'!J654,"")</f>
        <v/>
      </c>
      <c r="K654" t="str">
        <f>IF(Sheet1!K654=TRUE,'Background Chem'!K654,"")</f>
        <v/>
      </c>
      <c r="L654" t="str">
        <f>IF(Sheet1!L654=TRUE,'Background Chem'!L654,"")</f>
        <v/>
      </c>
      <c r="M654" t="str">
        <f>IF(Sheet1!M654=TRUE,'Background Chem'!M654,"")</f>
        <v/>
      </c>
      <c r="N654" t="str">
        <f>IF(Sheet1!N654=TRUE,'Background Chem'!N654,"")</f>
        <v/>
      </c>
    </row>
    <row r="655" spans="4:14">
      <c r="D655" t="str">
        <f>IF(Sheet1!D655=TRUE,'Background Chem'!D655,"")</f>
        <v/>
      </c>
      <c r="E655" t="str">
        <f>IF(Sheet1!E655=TRUE,'Background Chem'!E655,"")</f>
        <v/>
      </c>
      <c r="F655" t="str">
        <f>IF(Sheet1!F655=TRUE,'Background Chem'!F655,"")</f>
        <v/>
      </c>
      <c r="G655" t="str">
        <f>IF(Sheet1!G655=TRUE,'Background Chem'!G655,"")</f>
        <v/>
      </c>
      <c r="H655" t="str">
        <f>IF(Sheet1!H655=TRUE,'Background Chem'!H655,"")</f>
        <v/>
      </c>
      <c r="I655" t="str">
        <f>IF(Sheet1!I655=TRUE,'Background Chem'!I655,"")</f>
        <v/>
      </c>
      <c r="J655" t="str">
        <f>IF(Sheet1!J655=TRUE,'Background Chem'!J655,"")</f>
        <v/>
      </c>
      <c r="K655" t="str">
        <f>IF(Sheet1!K655=TRUE,'Background Chem'!K655,"")</f>
        <v/>
      </c>
      <c r="L655" t="str">
        <f>IF(Sheet1!L655=TRUE,'Background Chem'!L655,"")</f>
        <v/>
      </c>
      <c r="M655" t="str">
        <f>IF(Sheet1!M655=TRUE,'Background Chem'!M655,"")</f>
        <v/>
      </c>
      <c r="N655" t="str">
        <f>IF(Sheet1!N655=TRUE,'Background Chem'!N655,"")</f>
        <v/>
      </c>
    </row>
    <row r="656" spans="4:14">
      <c r="D656" t="str">
        <f>IF(Sheet1!D656=TRUE,'Background Chem'!D656,"")</f>
        <v/>
      </c>
      <c r="E656" t="str">
        <f>IF(Sheet1!E656=TRUE,'Background Chem'!E656,"")</f>
        <v/>
      </c>
      <c r="F656" t="str">
        <f>IF(Sheet1!F656=TRUE,'Background Chem'!F656,"")</f>
        <v/>
      </c>
      <c r="G656" t="str">
        <f>IF(Sheet1!G656=TRUE,'Background Chem'!G656,"")</f>
        <v/>
      </c>
      <c r="H656" t="str">
        <f>IF(Sheet1!H656=TRUE,'Background Chem'!H656,"")</f>
        <v/>
      </c>
      <c r="I656" t="str">
        <f>IF(Sheet1!I656=TRUE,'Background Chem'!I656,"")</f>
        <v/>
      </c>
      <c r="J656" t="str">
        <f>IF(Sheet1!J656=TRUE,'Background Chem'!J656,"")</f>
        <v/>
      </c>
      <c r="K656" t="str">
        <f>IF(Sheet1!K656=TRUE,'Background Chem'!K656,"")</f>
        <v/>
      </c>
      <c r="L656" t="str">
        <f>IF(Sheet1!L656=TRUE,'Background Chem'!L656,"")</f>
        <v/>
      </c>
      <c r="M656" t="str">
        <f>IF(Sheet1!M656=TRUE,'Background Chem'!M656,"")</f>
        <v/>
      </c>
      <c r="N656" t="str">
        <f>IF(Sheet1!N656=TRUE,'Background Chem'!N656,"")</f>
        <v/>
      </c>
    </row>
    <row r="657" spans="4:14">
      <c r="D657" t="str">
        <f>IF(Sheet1!D657=TRUE,'Background Chem'!D657,"")</f>
        <v/>
      </c>
      <c r="E657" t="str">
        <f>IF(Sheet1!E657=TRUE,'Background Chem'!E657,"")</f>
        <v/>
      </c>
      <c r="F657" t="str">
        <f>IF(Sheet1!F657=TRUE,'Background Chem'!F657,"")</f>
        <v/>
      </c>
      <c r="G657" t="str">
        <f>IF(Sheet1!G657=TRUE,'Background Chem'!G657,"")</f>
        <v/>
      </c>
      <c r="H657" t="str">
        <f>IF(Sheet1!H657=TRUE,'Background Chem'!H657,"")</f>
        <v/>
      </c>
      <c r="I657" t="str">
        <f>IF(Sheet1!I657=TRUE,'Background Chem'!I657,"")</f>
        <v/>
      </c>
      <c r="J657" t="str">
        <f>IF(Sheet1!J657=TRUE,'Background Chem'!J657,"")</f>
        <v/>
      </c>
      <c r="K657" t="str">
        <f>IF(Sheet1!K657=TRUE,'Background Chem'!K657,"")</f>
        <v/>
      </c>
      <c r="L657" t="str">
        <f>IF(Sheet1!L657=TRUE,'Background Chem'!L657,"")</f>
        <v/>
      </c>
      <c r="M657" t="str">
        <f>IF(Sheet1!M657=TRUE,'Background Chem'!M657,"")</f>
        <v/>
      </c>
      <c r="N657" t="str">
        <f>IF(Sheet1!N657=TRUE,'Background Chem'!N657,"")</f>
        <v/>
      </c>
    </row>
    <row r="658" spans="4:14">
      <c r="D658" t="str">
        <f>IF(Sheet1!D658=TRUE,'Background Chem'!D658,"")</f>
        <v/>
      </c>
      <c r="E658" t="str">
        <f>IF(Sheet1!E658=TRUE,'Background Chem'!E658,"")</f>
        <v/>
      </c>
      <c r="F658" t="str">
        <f>IF(Sheet1!F658=TRUE,'Background Chem'!F658,"")</f>
        <v/>
      </c>
      <c r="G658" t="str">
        <f>IF(Sheet1!G658=TRUE,'Background Chem'!G658,"")</f>
        <v/>
      </c>
      <c r="H658" t="str">
        <f>IF(Sheet1!H658=TRUE,'Background Chem'!H658,"")</f>
        <v/>
      </c>
      <c r="I658" t="str">
        <f>IF(Sheet1!I658=TRUE,'Background Chem'!I658,"")</f>
        <v/>
      </c>
      <c r="J658" t="str">
        <f>IF(Sheet1!J658=TRUE,'Background Chem'!J658,"")</f>
        <v/>
      </c>
      <c r="K658" t="str">
        <f>IF(Sheet1!K658=TRUE,'Background Chem'!K658,"")</f>
        <v/>
      </c>
      <c r="L658" t="str">
        <f>IF(Sheet1!L658=TRUE,'Background Chem'!L658,"")</f>
        <v/>
      </c>
      <c r="M658" t="str">
        <f>IF(Sheet1!M658=TRUE,'Background Chem'!M658,"")</f>
        <v/>
      </c>
      <c r="N658" t="str">
        <f>IF(Sheet1!N658=TRUE,'Background Chem'!N658,"")</f>
        <v/>
      </c>
    </row>
    <row r="659" spans="4:14">
      <c r="D659" t="str">
        <f>IF(Sheet1!D659=TRUE,'Background Chem'!D659,"")</f>
        <v/>
      </c>
      <c r="E659" t="str">
        <f>IF(Sheet1!E659=TRUE,'Background Chem'!E659,"")</f>
        <v/>
      </c>
      <c r="F659" t="str">
        <f>IF(Sheet1!F659=TRUE,'Background Chem'!F659,"")</f>
        <v/>
      </c>
      <c r="G659" t="str">
        <f>IF(Sheet1!G659=TRUE,'Background Chem'!G659,"")</f>
        <v/>
      </c>
      <c r="H659" t="str">
        <f>IF(Sheet1!H659=TRUE,'Background Chem'!H659,"")</f>
        <v/>
      </c>
      <c r="I659" t="str">
        <f>IF(Sheet1!I659=TRUE,'Background Chem'!I659,"")</f>
        <v/>
      </c>
      <c r="J659" t="str">
        <f>IF(Sheet1!J659=TRUE,'Background Chem'!J659,"")</f>
        <v/>
      </c>
      <c r="K659" t="str">
        <f>IF(Sheet1!K659=TRUE,'Background Chem'!K659,"")</f>
        <v/>
      </c>
      <c r="L659" t="str">
        <f>IF(Sheet1!L659=TRUE,'Background Chem'!L659,"")</f>
        <v/>
      </c>
      <c r="M659" t="str">
        <f>IF(Sheet1!M659=TRUE,'Background Chem'!M659,"")</f>
        <v/>
      </c>
      <c r="N659" t="str">
        <f>IF(Sheet1!N659=TRUE,'Background Chem'!N659,"")</f>
        <v/>
      </c>
    </row>
    <row r="660" spans="4:14">
      <c r="D660" t="str">
        <f>IF(Sheet1!D660=TRUE,'Background Chem'!D660,"")</f>
        <v/>
      </c>
      <c r="E660" t="str">
        <f>IF(Sheet1!E660=TRUE,'Background Chem'!E660,"")</f>
        <v/>
      </c>
      <c r="F660" t="str">
        <f>IF(Sheet1!F660=TRUE,'Background Chem'!F660,"")</f>
        <v/>
      </c>
      <c r="G660" t="str">
        <f>IF(Sheet1!G660=TRUE,'Background Chem'!G660,"")</f>
        <v/>
      </c>
      <c r="H660" t="str">
        <f>IF(Sheet1!H660=TRUE,'Background Chem'!H660,"")</f>
        <v/>
      </c>
      <c r="I660" t="str">
        <f>IF(Sheet1!I660=TRUE,'Background Chem'!I660,"")</f>
        <v/>
      </c>
      <c r="J660" t="str">
        <f>IF(Sheet1!J660=TRUE,'Background Chem'!J660,"")</f>
        <v/>
      </c>
      <c r="K660" t="str">
        <f>IF(Sheet1!K660=TRUE,'Background Chem'!K660,"")</f>
        <v/>
      </c>
      <c r="L660" t="str">
        <f>IF(Sheet1!L660=TRUE,'Background Chem'!L660,"")</f>
        <v/>
      </c>
      <c r="M660" t="str">
        <f>IF(Sheet1!M660=TRUE,'Background Chem'!M660,"")</f>
        <v/>
      </c>
      <c r="N660" t="str">
        <f>IF(Sheet1!N660=TRUE,'Background Chem'!N660,"")</f>
        <v/>
      </c>
    </row>
    <row r="661" spans="4:14">
      <c r="D661" t="str">
        <f>IF(Sheet1!D661=TRUE,'Background Chem'!D661,"")</f>
        <v/>
      </c>
      <c r="E661" t="str">
        <f>IF(Sheet1!E661=TRUE,'Background Chem'!E661,"")</f>
        <v/>
      </c>
      <c r="F661" t="str">
        <f>IF(Sheet1!F661=TRUE,'Background Chem'!F661,"")</f>
        <v/>
      </c>
      <c r="G661" t="str">
        <f>IF(Sheet1!G661=TRUE,'Background Chem'!G661,"")</f>
        <v/>
      </c>
      <c r="H661" t="str">
        <f>IF(Sheet1!H661=TRUE,'Background Chem'!H661,"")</f>
        <v/>
      </c>
      <c r="I661" t="str">
        <f>IF(Sheet1!I661=TRUE,'Background Chem'!I661,"")</f>
        <v/>
      </c>
      <c r="J661" t="str">
        <f>IF(Sheet1!J661=TRUE,'Background Chem'!J661,"")</f>
        <v/>
      </c>
      <c r="K661" t="str">
        <f>IF(Sheet1!K661=TRUE,'Background Chem'!K661,"")</f>
        <v/>
      </c>
      <c r="L661" t="str">
        <f>IF(Sheet1!L661=TRUE,'Background Chem'!L661,"")</f>
        <v/>
      </c>
      <c r="M661" t="str">
        <f>IF(Sheet1!M661=TRUE,'Background Chem'!M661,"")</f>
        <v/>
      </c>
      <c r="N661" t="str">
        <f>IF(Sheet1!N661=TRUE,'Background Chem'!N661,"")</f>
        <v/>
      </c>
    </row>
    <row r="662" spans="4:14">
      <c r="D662" t="str">
        <f>IF(Sheet1!D662=TRUE,'Background Chem'!D662,"")</f>
        <v/>
      </c>
      <c r="E662" t="str">
        <f>IF(Sheet1!E662=TRUE,'Background Chem'!E662,"")</f>
        <v/>
      </c>
      <c r="F662" t="str">
        <f>IF(Sheet1!F662=TRUE,'Background Chem'!F662,"")</f>
        <v/>
      </c>
      <c r="G662" t="str">
        <f>IF(Sheet1!G662=TRUE,'Background Chem'!G662,"")</f>
        <v/>
      </c>
      <c r="H662" t="str">
        <f>IF(Sheet1!H662=TRUE,'Background Chem'!H662,"")</f>
        <v/>
      </c>
      <c r="I662" t="str">
        <f>IF(Sheet1!I662=TRUE,'Background Chem'!I662,"")</f>
        <v/>
      </c>
      <c r="J662" t="str">
        <f>IF(Sheet1!J662=TRUE,'Background Chem'!J662,"")</f>
        <v/>
      </c>
      <c r="K662" t="str">
        <f>IF(Sheet1!K662=TRUE,'Background Chem'!K662,"")</f>
        <v/>
      </c>
      <c r="L662" t="str">
        <f>IF(Sheet1!L662=TRUE,'Background Chem'!L662,"")</f>
        <v/>
      </c>
      <c r="M662" t="str">
        <f>IF(Sheet1!M662=TRUE,'Background Chem'!M662,"")</f>
        <v/>
      </c>
      <c r="N662" t="str">
        <f>IF(Sheet1!N662=TRUE,'Background Chem'!N662,"")</f>
        <v/>
      </c>
    </row>
    <row r="663" spans="4:14">
      <c r="D663" t="str">
        <f>IF(Sheet1!D663=TRUE,'Background Chem'!D663,"")</f>
        <v/>
      </c>
      <c r="E663" t="str">
        <f>IF(Sheet1!E663=TRUE,'Background Chem'!E663,"")</f>
        <v/>
      </c>
      <c r="F663" t="str">
        <f>IF(Sheet1!F663=TRUE,'Background Chem'!F663,"")</f>
        <v/>
      </c>
      <c r="G663" t="str">
        <f>IF(Sheet1!G663=TRUE,'Background Chem'!G663,"")</f>
        <v/>
      </c>
      <c r="H663" t="str">
        <f>IF(Sheet1!H663=TRUE,'Background Chem'!H663,"")</f>
        <v/>
      </c>
      <c r="I663" t="str">
        <f>IF(Sheet1!I663=TRUE,'Background Chem'!I663,"")</f>
        <v/>
      </c>
      <c r="J663" t="str">
        <f>IF(Sheet1!J663=TRUE,'Background Chem'!J663,"")</f>
        <v/>
      </c>
      <c r="K663" t="str">
        <f>IF(Sheet1!K663=TRUE,'Background Chem'!K663,"")</f>
        <v/>
      </c>
      <c r="L663" t="str">
        <f>IF(Sheet1!L663=TRUE,'Background Chem'!L663,"")</f>
        <v/>
      </c>
      <c r="M663" t="str">
        <f>IF(Sheet1!M663=TRUE,'Background Chem'!M663,"")</f>
        <v/>
      </c>
      <c r="N663" t="str">
        <f>IF(Sheet1!N663=TRUE,'Background Chem'!N663,"")</f>
        <v/>
      </c>
    </row>
    <row r="664" spans="4:14">
      <c r="D664" t="str">
        <f>IF(Sheet1!D664=TRUE,'Background Chem'!D664,"")</f>
        <v/>
      </c>
      <c r="E664" t="str">
        <f>IF(Sheet1!E664=TRUE,'Background Chem'!E664,"")</f>
        <v/>
      </c>
      <c r="F664" t="str">
        <f>IF(Sheet1!F664=TRUE,'Background Chem'!F664,"")</f>
        <v/>
      </c>
      <c r="G664" t="str">
        <f>IF(Sheet1!G664=TRUE,'Background Chem'!G664,"")</f>
        <v/>
      </c>
      <c r="H664" t="str">
        <f>IF(Sheet1!H664=TRUE,'Background Chem'!H664,"")</f>
        <v/>
      </c>
      <c r="I664" t="str">
        <f>IF(Sheet1!I664=TRUE,'Background Chem'!I664,"")</f>
        <v/>
      </c>
      <c r="J664" t="str">
        <f>IF(Sheet1!J664=TRUE,'Background Chem'!J664,"")</f>
        <v/>
      </c>
      <c r="K664" t="str">
        <f>IF(Sheet1!K664=TRUE,'Background Chem'!K664,"")</f>
        <v/>
      </c>
      <c r="L664" t="str">
        <f>IF(Sheet1!L664=TRUE,'Background Chem'!L664,"")</f>
        <v/>
      </c>
      <c r="M664" t="str">
        <f>IF(Sheet1!M664=TRUE,'Background Chem'!M664,"")</f>
        <v/>
      </c>
      <c r="N664" t="str">
        <f>IF(Sheet1!N664=TRUE,'Background Chem'!N664,"")</f>
        <v/>
      </c>
    </row>
    <row r="665" spans="4:14">
      <c r="D665" t="str">
        <f>IF(Sheet1!D665=TRUE,'Background Chem'!D665,"")</f>
        <v/>
      </c>
      <c r="E665" t="str">
        <f>IF(Sheet1!E665=TRUE,'Background Chem'!E665,"")</f>
        <v/>
      </c>
      <c r="F665" t="str">
        <f>IF(Sheet1!F665=TRUE,'Background Chem'!F665,"")</f>
        <v/>
      </c>
      <c r="G665" t="str">
        <f>IF(Sheet1!G665=TRUE,'Background Chem'!G665,"")</f>
        <v/>
      </c>
      <c r="H665" t="str">
        <f>IF(Sheet1!H665=TRUE,'Background Chem'!H665,"")</f>
        <v/>
      </c>
      <c r="I665" t="str">
        <f>IF(Sheet1!I665=TRUE,'Background Chem'!I665,"")</f>
        <v/>
      </c>
      <c r="J665" t="str">
        <f>IF(Sheet1!J665=TRUE,'Background Chem'!J665,"")</f>
        <v/>
      </c>
      <c r="K665" t="str">
        <f>IF(Sheet1!K665=TRUE,'Background Chem'!K665,"")</f>
        <v/>
      </c>
      <c r="L665" t="str">
        <f>IF(Sheet1!L665=TRUE,'Background Chem'!L665,"")</f>
        <v/>
      </c>
      <c r="M665" t="str">
        <f>IF(Sheet1!M665=TRUE,'Background Chem'!M665,"")</f>
        <v/>
      </c>
      <c r="N665" t="str">
        <f>IF(Sheet1!N665=TRUE,'Background Chem'!N665,"")</f>
        <v/>
      </c>
    </row>
    <row r="666" spans="4:14">
      <c r="D666" t="str">
        <f>IF(Sheet1!D666=TRUE,'Background Chem'!D666,"")</f>
        <v/>
      </c>
      <c r="E666" t="str">
        <f>IF(Sheet1!E666=TRUE,'Background Chem'!E666,"")</f>
        <v/>
      </c>
      <c r="F666" t="str">
        <f>IF(Sheet1!F666=TRUE,'Background Chem'!F666,"")</f>
        <v/>
      </c>
      <c r="G666" t="str">
        <f>IF(Sheet1!G666=TRUE,'Background Chem'!G666,"")</f>
        <v/>
      </c>
      <c r="H666" t="str">
        <f>IF(Sheet1!H666=TRUE,'Background Chem'!H666,"")</f>
        <v/>
      </c>
      <c r="I666" t="str">
        <f>IF(Sheet1!I666=TRUE,'Background Chem'!I666,"")</f>
        <v/>
      </c>
      <c r="J666" t="str">
        <f>IF(Sheet1!J666=TRUE,'Background Chem'!J666,"")</f>
        <v/>
      </c>
      <c r="K666" t="str">
        <f>IF(Sheet1!K666=TRUE,'Background Chem'!K666,"")</f>
        <v/>
      </c>
      <c r="L666" t="str">
        <f>IF(Sheet1!L666=TRUE,'Background Chem'!L666,"")</f>
        <v/>
      </c>
      <c r="M666" t="str">
        <f>IF(Sheet1!M666=TRUE,'Background Chem'!M666,"")</f>
        <v/>
      </c>
      <c r="N666" t="str">
        <f>IF(Sheet1!N666=TRUE,'Background Chem'!N666,"")</f>
        <v/>
      </c>
    </row>
    <row r="667" spans="4:14">
      <c r="D667" t="str">
        <f>IF(Sheet1!D667=TRUE,'Background Chem'!D667,"")</f>
        <v/>
      </c>
      <c r="E667" t="str">
        <f>IF(Sheet1!E667=TRUE,'Background Chem'!E667,"")</f>
        <v/>
      </c>
      <c r="F667" t="str">
        <f>IF(Sheet1!F667=TRUE,'Background Chem'!F667,"")</f>
        <v/>
      </c>
      <c r="G667" t="str">
        <f>IF(Sheet1!G667=TRUE,'Background Chem'!G667,"")</f>
        <v/>
      </c>
      <c r="H667" t="str">
        <f>IF(Sheet1!H667=TRUE,'Background Chem'!H667,"")</f>
        <v/>
      </c>
      <c r="I667" t="str">
        <f>IF(Sheet1!I667=TRUE,'Background Chem'!I667,"")</f>
        <v/>
      </c>
      <c r="J667" t="str">
        <f>IF(Sheet1!J667=TRUE,'Background Chem'!J667,"")</f>
        <v/>
      </c>
      <c r="K667" t="str">
        <f>IF(Sheet1!K667=TRUE,'Background Chem'!K667,"")</f>
        <v/>
      </c>
      <c r="L667" t="str">
        <f>IF(Sheet1!L667=TRUE,'Background Chem'!L667,"")</f>
        <v/>
      </c>
      <c r="M667" t="str">
        <f>IF(Sheet1!M667=TRUE,'Background Chem'!M667,"")</f>
        <v/>
      </c>
      <c r="N667" t="str">
        <f>IF(Sheet1!N667=TRUE,'Background Chem'!N667,"")</f>
        <v/>
      </c>
    </row>
    <row r="668" spans="4:14">
      <c r="D668" t="str">
        <f>IF(Sheet1!D668=TRUE,'Background Chem'!D668,"")</f>
        <v/>
      </c>
      <c r="E668" t="str">
        <f>IF(Sheet1!E668=TRUE,'Background Chem'!E668,"")</f>
        <v/>
      </c>
      <c r="F668" t="str">
        <f>IF(Sheet1!F668=TRUE,'Background Chem'!F668,"")</f>
        <v/>
      </c>
      <c r="G668" t="str">
        <f>IF(Sheet1!G668=TRUE,'Background Chem'!G668,"")</f>
        <v/>
      </c>
      <c r="H668" t="str">
        <f>IF(Sheet1!H668=TRUE,'Background Chem'!H668,"")</f>
        <v/>
      </c>
      <c r="I668" t="str">
        <f>IF(Sheet1!I668=TRUE,'Background Chem'!I668,"")</f>
        <v/>
      </c>
      <c r="J668" t="str">
        <f>IF(Sheet1!J668=TRUE,'Background Chem'!J668,"")</f>
        <v/>
      </c>
      <c r="K668" t="str">
        <f>IF(Sheet1!K668=TRUE,'Background Chem'!K668,"")</f>
        <v/>
      </c>
      <c r="L668" t="str">
        <f>IF(Sheet1!L668=TRUE,'Background Chem'!L668,"")</f>
        <v/>
      </c>
      <c r="M668" t="str">
        <f>IF(Sheet1!M668=TRUE,'Background Chem'!M668,"")</f>
        <v/>
      </c>
      <c r="N668" t="str">
        <f>IF(Sheet1!N668=TRUE,'Background Chem'!N668,"")</f>
        <v/>
      </c>
    </row>
    <row r="669" spans="4:14">
      <c r="D669" t="str">
        <f>IF(Sheet1!D669=TRUE,'Background Chem'!D669,"")</f>
        <v/>
      </c>
      <c r="E669" t="str">
        <f>IF(Sheet1!E669=TRUE,'Background Chem'!E669,"")</f>
        <v/>
      </c>
      <c r="F669" t="str">
        <f>IF(Sheet1!F669=TRUE,'Background Chem'!F669,"")</f>
        <v/>
      </c>
      <c r="G669" t="str">
        <f>IF(Sheet1!G669=TRUE,'Background Chem'!G669,"")</f>
        <v/>
      </c>
      <c r="H669" t="str">
        <f>IF(Sheet1!H669=TRUE,'Background Chem'!H669,"")</f>
        <v/>
      </c>
      <c r="I669" t="str">
        <f>IF(Sheet1!I669=TRUE,'Background Chem'!I669,"")</f>
        <v/>
      </c>
      <c r="J669" t="str">
        <f>IF(Sheet1!J669=TRUE,'Background Chem'!J669,"")</f>
        <v/>
      </c>
      <c r="K669" t="str">
        <f>IF(Sheet1!K669=TRUE,'Background Chem'!K669,"")</f>
        <v/>
      </c>
      <c r="L669" t="str">
        <f>IF(Sheet1!L669=TRUE,'Background Chem'!L669,"")</f>
        <v/>
      </c>
      <c r="M669" t="str">
        <f>IF(Sheet1!M669=TRUE,'Background Chem'!M669,"")</f>
        <v/>
      </c>
      <c r="N669" t="str">
        <f>IF(Sheet1!N669=TRUE,'Background Chem'!N669,"")</f>
        <v/>
      </c>
    </row>
    <row r="670" spans="4:14">
      <c r="D670" t="str">
        <f>IF(Sheet1!D670=TRUE,'Background Chem'!D670,"")</f>
        <v/>
      </c>
      <c r="E670" t="str">
        <f>IF(Sheet1!E670=TRUE,'Background Chem'!E670,"")</f>
        <v/>
      </c>
      <c r="F670" t="str">
        <f>IF(Sheet1!F670=TRUE,'Background Chem'!F670,"")</f>
        <v/>
      </c>
      <c r="G670" t="str">
        <f>IF(Sheet1!G670=TRUE,'Background Chem'!G670,"")</f>
        <v/>
      </c>
      <c r="H670" t="str">
        <f>IF(Sheet1!H670=TRUE,'Background Chem'!H670,"")</f>
        <v/>
      </c>
      <c r="I670" t="str">
        <f>IF(Sheet1!I670=TRUE,'Background Chem'!I670,"")</f>
        <v/>
      </c>
      <c r="J670" t="str">
        <f>IF(Sheet1!J670=TRUE,'Background Chem'!J670,"")</f>
        <v/>
      </c>
      <c r="K670" t="str">
        <f>IF(Sheet1!K670=TRUE,'Background Chem'!K670,"")</f>
        <v/>
      </c>
      <c r="L670" t="str">
        <f>IF(Sheet1!L670=TRUE,'Background Chem'!L670,"")</f>
        <v/>
      </c>
      <c r="M670" t="str">
        <f>IF(Sheet1!M670=TRUE,'Background Chem'!M670,"")</f>
        <v/>
      </c>
      <c r="N670" t="str">
        <f>IF(Sheet1!N670=TRUE,'Background Chem'!N670,"")</f>
        <v/>
      </c>
    </row>
    <row r="671" spans="4:14">
      <c r="D671" t="str">
        <f>IF(Sheet1!D671=TRUE,'Background Chem'!D671,"")</f>
        <v/>
      </c>
      <c r="E671" t="str">
        <f>IF(Sheet1!E671=TRUE,'Background Chem'!E671,"")</f>
        <v/>
      </c>
      <c r="F671" t="str">
        <f>IF(Sheet1!F671=TRUE,'Background Chem'!F671,"")</f>
        <v/>
      </c>
      <c r="G671" t="str">
        <f>IF(Sheet1!G671=TRUE,'Background Chem'!G671,"")</f>
        <v/>
      </c>
      <c r="H671" t="str">
        <f>IF(Sheet1!H671=TRUE,'Background Chem'!H671,"")</f>
        <v/>
      </c>
      <c r="I671" t="str">
        <f>IF(Sheet1!I671=TRUE,'Background Chem'!I671,"")</f>
        <v/>
      </c>
      <c r="J671" t="str">
        <f>IF(Sheet1!J671=TRUE,'Background Chem'!J671,"")</f>
        <v/>
      </c>
      <c r="K671" t="str">
        <f>IF(Sheet1!K671=TRUE,'Background Chem'!K671,"")</f>
        <v/>
      </c>
      <c r="L671" t="str">
        <f>IF(Sheet1!L671=TRUE,'Background Chem'!L671,"")</f>
        <v/>
      </c>
      <c r="M671" t="str">
        <f>IF(Sheet1!M671=TRUE,'Background Chem'!M671,"")</f>
        <v/>
      </c>
      <c r="N671" t="str">
        <f>IF(Sheet1!N671=TRUE,'Background Chem'!N671,"")</f>
        <v/>
      </c>
    </row>
    <row r="672" spans="4:14">
      <c r="D672" t="str">
        <f>IF(Sheet1!D672=TRUE,'Background Chem'!D672,"")</f>
        <v/>
      </c>
      <c r="E672" t="str">
        <f>IF(Sheet1!E672=TRUE,'Background Chem'!E672,"")</f>
        <v/>
      </c>
      <c r="F672" t="str">
        <f>IF(Sheet1!F672=TRUE,'Background Chem'!F672,"")</f>
        <v/>
      </c>
      <c r="G672" t="str">
        <f>IF(Sheet1!G672=TRUE,'Background Chem'!G672,"")</f>
        <v/>
      </c>
      <c r="H672" t="str">
        <f>IF(Sheet1!H672=TRUE,'Background Chem'!H672,"")</f>
        <v/>
      </c>
      <c r="I672" t="str">
        <f>IF(Sheet1!I672=TRUE,'Background Chem'!I672,"")</f>
        <v/>
      </c>
      <c r="J672" t="str">
        <f>IF(Sheet1!J672=TRUE,'Background Chem'!J672,"")</f>
        <v/>
      </c>
      <c r="K672" t="str">
        <f>IF(Sheet1!K672=TRUE,'Background Chem'!K672,"")</f>
        <v/>
      </c>
      <c r="L672" t="str">
        <f>IF(Sheet1!L672=TRUE,'Background Chem'!L672,"")</f>
        <v/>
      </c>
      <c r="M672" t="str">
        <f>IF(Sheet1!M672=TRUE,'Background Chem'!M672,"")</f>
        <v/>
      </c>
      <c r="N672" t="str">
        <f>IF(Sheet1!N672=TRUE,'Background Chem'!N672,"")</f>
        <v/>
      </c>
    </row>
    <row r="673" spans="4:14">
      <c r="D673" t="str">
        <f>IF(Sheet1!D673=TRUE,'Background Chem'!D673,"")</f>
        <v/>
      </c>
      <c r="E673" t="str">
        <f>IF(Sheet1!E673=TRUE,'Background Chem'!E673,"")</f>
        <v/>
      </c>
      <c r="F673" t="str">
        <f>IF(Sheet1!F673=TRUE,'Background Chem'!F673,"")</f>
        <v/>
      </c>
      <c r="G673" t="str">
        <f>IF(Sheet1!G673=TRUE,'Background Chem'!G673,"")</f>
        <v/>
      </c>
      <c r="H673" t="str">
        <f>IF(Sheet1!H673=TRUE,'Background Chem'!H673,"")</f>
        <v/>
      </c>
      <c r="I673" t="str">
        <f>IF(Sheet1!I673=TRUE,'Background Chem'!I673,"")</f>
        <v/>
      </c>
      <c r="J673" t="str">
        <f>IF(Sheet1!J673=TRUE,'Background Chem'!J673,"")</f>
        <v/>
      </c>
      <c r="K673" t="str">
        <f>IF(Sheet1!K673=TRUE,'Background Chem'!K673,"")</f>
        <v/>
      </c>
      <c r="L673" t="str">
        <f>IF(Sheet1!L673=TRUE,'Background Chem'!L673,"")</f>
        <v/>
      </c>
      <c r="M673" t="str">
        <f>IF(Sheet1!M673=TRUE,'Background Chem'!M673,"")</f>
        <v/>
      </c>
      <c r="N673" t="str">
        <f>IF(Sheet1!N673=TRUE,'Background Chem'!N673,"")</f>
        <v/>
      </c>
    </row>
    <row r="674" spans="4:14">
      <c r="D674" t="str">
        <f>IF(Sheet1!D674=TRUE,'Background Chem'!D674,"")</f>
        <v/>
      </c>
      <c r="E674" t="str">
        <f>IF(Sheet1!E674=TRUE,'Background Chem'!E674,"")</f>
        <v/>
      </c>
      <c r="F674" t="str">
        <f>IF(Sheet1!F674=TRUE,'Background Chem'!F674,"")</f>
        <v/>
      </c>
      <c r="G674" t="str">
        <f>IF(Sheet1!G674=TRUE,'Background Chem'!G674,"")</f>
        <v/>
      </c>
      <c r="H674" t="str">
        <f>IF(Sheet1!H674=TRUE,'Background Chem'!H674,"")</f>
        <v/>
      </c>
      <c r="I674" t="str">
        <f>IF(Sheet1!I674=TRUE,'Background Chem'!I674,"")</f>
        <v/>
      </c>
      <c r="J674" t="str">
        <f>IF(Sheet1!J674=TRUE,'Background Chem'!J674,"")</f>
        <v/>
      </c>
      <c r="K674" t="str">
        <f>IF(Sheet1!K674=TRUE,'Background Chem'!K674,"")</f>
        <v/>
      </c>
      <c r="L674" t="str">
        <f>IF(Sheet1!L674=TRUE,'Background Chem'!L674,"")</f>
        <v/>
      </c>
      <c r="M674" t="str">
        <f>IF(Sheet1!M674=TRUE,'Background Chem'!M674,"")</f>
        <v/>
      </c>
      <c r="N674" t="str">
        <f>IF(Sheet1!N674=TRUE,'Background Chem'!N674,"")</f>
        <v/>
      </c>
    </row>
    <row r="675" spans="4:14">
      <c r="D675" t="str">
        <f>IF(Sheet1!D675=TRUE,'Background Chem'!D675,"")</f>
        <v/>
      </c>
      <c r="E675" t="str">
        <f>IF(Sheet1!E675=TRUE,'Background Chem'!E675,"")</f>
        <v/>
      </c>
      <c r="F675" t="str">
        <f>IF(Sheet1!F675=TRUE,'Background Chem'!F675,"")</f>
        <v/>
      </c>
      <c r="G675" t="str">
        <f>IF(Sheet1!G675=TRUE,'Background Chem'!G675,"")</f>
        <v/>
      </c>
      <c r="H675" t="str">
        <f>IF(Sheet1!H675=TRUE,'Background Chem'!H675,"")</f>
        <v/>
      </c>
      <c r="I675" t="str">
        <f>IF(Sheet1!I675=TRUE,'Background Chem'!I675,"")</f>
        <v/>
      </c>
      <c r="J675" t="str">
        <f>IF(Sheet1!J675=TRUE,'Background Chem'!J675,"")</f>
        <v/>
      </c>
      <c r="K675" t="str">
        <f>IF(Sheet1!K675=TRUE,'Background Chem'!K675,"")</f>
        <v/>
      </c>
      <c r="L675" t="str">
        <f>IF(Sheet1!L675=TRUE,'Background Chem'!L675,"")</f>
        <v/>
      </c>
      <c r="M675" t="str">
        <f>IF(Sheet1!M675=TRUE,'Background Chem'!M675,"")</f>
        <v/>
      </c>
      <c r="N675" t="str">
        <f>IF(Sheet1!N675=TRUE,'Background Chem'!N675,"")</f>
        <v/>
      </c>
    </row>
    <row r="676" spans="4:14">
      <c r="D676" t="str">
        <f>IF(Sheet1!D676=TRUE,'Background Chem'!D676,"")</f>
        <v/>
      </c>
      <c r="E676" t="str">
        <f>IF(Sheet1!E676=TRUE,'Background Chem'!E676,"")</f>
        <v/>
      </c>
      <c r="F676" t="str">
        <f>IF(Sheet1!F676=TRUE,'Background Chem'!F676,"")</f>
        <v/>
      </c>
      <c r="G676" t="str">
        <f>IF(Sheet1!G676=TRUE,'Background Chem'!G676,"")</f>
        <v/>
      </c>
      <c r="H676" t="str">
        <f>IF(Sheet1!H676=TRUE,'Background Chem'!H676,"")</f>
        <v/>
      </c>
      <c r="I676" t="str">
        <f>IF(Sheet1!I676=TRUE,'Background Chem'!I676,"")</f>
        <v/>
      </c>
      <c r="J676" t="str">
        <f>IF(Sheet1!J676=TRUE,'Background Chem'!J676,"")</f>
        <v/>
      </c>
      <c r="K676" t="str">
        <f>IF(Sheet1!K676=TRUE,'Background Chem'!K676,"")</f>
        <v/>
      </c>
      <c r="L676" t="str">
        <f>IF(Sheet1!L676=TRUE,'Background Chem'!L676,"")</f>
        <v/>
      </c>
      <c r="M676" t="str">
        <f>IF(Sheet1!M676=TRUE,'Background Chem'!M676,"")</f>
        <v/>
      </c>
      <c r="N676" t="str">
        <f>IF(Sheet1!N676=TRUE,'Background Chem'!N676,"")</f>
        <v/>
      </c>
    </row>
    <row r="677" spans="4:14">
      <c r="D677" t="str">
        <f>IF(Sheet1!D677=TRUE,'Background Chem'!D677,"")</f>
        <v/>
      </c>
      <c r="E677" t="str">
        <f>IF(Sheet1!E677=TRUE,'Background Chem'!E677,"")</f>
        <v/>
      </c>
      <c r="F677" t="str">
        <f>IF(Sheet1!F677=TRUE,'Background Chem'!F677,"")</f>
        <v/>
      </c>
      <c r="G677" t="str">
        <f>IF(Sheet1!G677=TRUE,'Background Chem'!G677,"")</f>
        <v/>
      </c>
      <c r="H677" t="str">
        <f>IF(Sheet1!H677=TRUE,'Background Chem'!H677,"")</f>
        <v/>
      </c>
      <c r="I677" t="str">
        <f>IF(Sheet1!I677=TRUE,'Background Chem'!I677,"")</f>
        <v/>
      </c>
      <c r="J677" t="str">
        <f>IF(Sheet1!J677=TRUE,'Background Chem'!J677,"")</f>
        <v/>
      </c>
      <c r="K677" t="str">
        <f>IF(Sheet1!K677=TRUE,'Background Chem'!K677,"")</f>
        <v/>
      </c>
      <c r="L677" t="str">
        <f>IF(Sheet1!L677=TRUE,'Background Chem'!L677,"")</f>
        <v/>
      </c>
      <c r="M677" t="str">
        <f>IF(Sheet1!M677=TRUE,'Background Chem'!M677,"")</f>
        <v/>
      </c>
      <c r="N677" t="str">
        <f>IF(Sheet1!N677=TRUE,'Background Chem'!N677,"")</f>
        <v/>
      </c>
    </row>
    <row r="678" spans="4:14">
      <c r="D678" t="str">
        <f>IF(Sheet1!D678=TRUE,'Background Chem'!D678,"")</f>
        <v/>
      </c>
      <c r="E678" t="str">
        <f>IF(Sheet1!E678=TRUE,'Background Chem'!E678,"")</f>
        <v/>
      </c>
      <c r="F678" t="str">
        <f>IF(Sheet1!F678=TRUE,'Background Chem'!F678,"")</f>
        <v/>
      </c>
      <c r="G678" t="str">
        <f>IF(Sheet1!G678=TRUE,'Background Chem'!G678,"")</f>
        <v/>
      </c>
      <c r="H678" t="str">
        <f>IF(Sheet1!H678=TRUE,'Background Chem'!H678,"")</f>
        <v/>
      </c>
      <c r="I678" t="str">
        <f>IF(Sheet1!I678=TRUE,'Background Chem'!I678,"")</f>
        <v/>
      </c>
      <c r="J678" t="str">
        <f>IF(Sheet1!J678=TRUE,'Background Chem'!J678,"")</f>
        <v/>
      </c>
      <c r="K678" t="str">
        <f>IF(Sheet1!K678=TRUE,'Background Chem'!K678,"")</f>
        <v/>
      </c>
      <c r="L678" t="str">
        <f>IF(Sheet1!L678=TRUE,'Background Chem'!L678,"")</f>
        <v/>
      </c>
      <c r="M678" t="str">
        <f>IF(Sheet1!M678=TRUE,'Background Chem'!M678,"")</f>
        <v/>
      </c>
      <c r="N678" t="str">
        <f>IF(Sheet1!N678=TRUE,'Background Chem'!N678,"")</f>
        <v/>
      </c>
    </row>
    <row r="679" spans="4:14">
      <c r="D679" t="str">
        <f>IF(Sheet1!D679=TRUE,'Background Chem'!D679,"")</f>
        <v/>
      </c>
      <c r="E679" t="str">
        <f>IF(Sheet1!E679=TRUE,'Background Chem'!E679,"")</f>
        <v/>
      </c>
      <c r="F679" t="str">
        <f>IF(Sheet1!F679=TRUE,'Background Chem'!F679,"")</f>
        <v/>
      </c>
      <c r="G679" t="str">
        <f>IF(Sheet1!G679=TRUE,'Background Chem'!G679,"")</f>
        <v/>
      </c>
      <c r="H679" t="str">
        <f>IF(Sheet1!H679=TRUE,'Background Chem'!H679,"")</f>
        <v/>
      </c>
      <c r="I679" t="str">
        <f>IF(Sheet1!I679=TRUE,'Background Chem'!I679,"")</f>
        <v/>
      </c>
      <c r="J679" t="str">
        <f>IF(Sheet1!J679=TRUE,'Background Chem'!J679,"")</f>
        <v/>
      </c>
      <c r="K679" t="str">
        <f>IF(Sheet1!K679=TRUE,'Background Chem'!K679,"")</f>
        <v/>
      </c>
      <c r="L679" t="str">
        <f>IF(Sheet1!L679=TRUE,'Background Chem'!L679,"")</f>
        <v/>
      </c>
      <c r="M679" t="str">
        <f>IF(Sheet1!M679=TRUE,'Background Chem'!M679,"")</f>
        <v/>
      </c>
      <c r="N679" t="str">
        <f>IF(Sheet1!N679=TRUE,'Background Chem'!N679,"")</f>
        <v/>
      </c>
    </row>
    <row r="680" spans="4:14">
      <c r="D680" t="str">
        <f>IF(Sheet1!D680=TRUE,'Background Chem'!D680,"")</f>
        <v/>
      </c>
      <c r="E680" t="str">
        <f>IF(Sheet1!E680=TRUE,'Background Chem'!E680,"")</f>
        <v/>
      </c>
      <c r="F680" t="str">
        <f>IF(Sheet1!F680=TRUE,'Background Chem'!F680,"")</f>
        <v/>
      </c>
      <c r="G680" t="str">
        <f>IF(Sheet1!G680=TRUE,'Background Chem'!G680,"")</f>
        <v/>
      </c>
      <c r="H680" t="str">
        <f>IF(Sheet1!H680=TRUE,'Background Chem'!H680,"")</f>
        <v/>
      </c>
      <c r="I680" t="str">
        <f>IF(Sheet1!I680=TRUE,'Background Chem'!I680,"")</f>
        <v/>
      </c>
      <c r="J680" t="str">
        <f>IF(Sheet1!J680=TRUE,'Background Chem'!J680,"")</f>
        <v/>
      </c>
      <c r="K680" t="str">
        <f>IF(Sheet1!K680=TRUE,'Background Chem'!K680,"")</f>
        <v/>
      </c>
      <c r="L680" t="str">
        <f>IF(Sheet1!L680=TRUE,'Background Chem'!L680,"")</f>
        <v/>
      </c>
      <c r="M680" t="str">
        <f>IF(Sheet1!M680=TRUE,'Background Chem'!M680,"")</f>
        <v/>
      </c>
      <c r="N680" t="str">
        <f>IF(Sheet1!N680=TRUE,'Background Chem'!N680,"")</f>
        <v/>
      </c>
    </row>
    <row r="681" spans="4:14">
      <c r="D681" t="str">
        <f>IF(Sheet1!D681=TRUE,'Background Chem'!D681,"")</f>
        <v/>
      </c>
      <c r="E681" t="str">
        <f>IF(Sheet1!E681=TRUE,'Background Chem'!E681,"")</f>
        <v/>
      </c>
      <c r="F681" t="str">
        <f>IF(Sheet1!F681=TRUE,'Background Chem'!F681,"")</f>
        <v/>
      </c>
      <c r="G681" t="str">
        <f>IF(Sheet1!G681=TRUE,'Background Chem'!G681,"")</f>
        <v/>
      </c>
      <c r="H681" t="str">
        <f>IF(Sheet1!H681=TRUE,'Background Chem'!H681,"")</f>
        <v/>
      </c>
      <c r="I681" t="str">
        <f>IF(Sheet1!I681=TRUE,'Background Chem'!I681,"")</f>
        <v/>
      </c>
      <c r="J681" t="str">
        <f>IF(Sheet1!J681=TRUE,'Background Chem'!J681,"")</f>
        <v/>
      </c>
      <c r="K681" t="str">
        <f>IF(Sheet1!K681=TRUE,'Background Chem'!K681,"")</f>
        <v/>
      </c>
      <c r="L681" t="str">
        <f>IF(Sheet1!L681=TRUE,'Background Chem'!L681,"")</f>
        <v/>
      </c>
      <c r="M681" t="str">
        <f>IF(Sheet1!M681=TRUE,'Background Chem'!M681,"")</f>
        <v/>
      </c>
      <c r="N681" t="str">
        <f>IF(Sheet1!N681=TRUE,'Background Chem'!N681,"")</f>
        <v/>
      </c>
    </row>
    <row r="682" spans="4:14">
      <c r="D682" t="str">
        <f>IF(Sheet1!D682=TRUE,'Background Chem'!D682,"")</f>
        <v/>
      </c>
      <c r="E682" t="str">
        <f>IF(Sheet1!E682=TRUE,'Background Chem'!E682,"")</f>
        <v/>
      </c>
      <c r="F682" t="str">
        <f>IF(Sheet1!F682=TRUE,'Background Chem'!F682,"")</f>
        <v/>
      </c>
      <c r="G682" t="str">
        <f>IF(Sheet1!G682=TRUE,'Background Chem'!G682,"")</f>
        <v/>
      </c>
      <c r="H682" t="str">
        <f>IF(Sheet1!H682=TRUE,'Background Chem'!H682,"")</f>
        <v/>
      </c>
      <c r="I682" t="str">
        <f>IF(Sheet1!I682=TRUE,'Background Chem'!I682,"")</f>
        <v/>
      </c>
      <c r="J682" t="str">
        <f>IF(Sheet1!J682=TRUE,'Background Chem'!J682,"")</f>
        <v/>
      </c>
      <c r="K682" t="str">
        <f>IF(Sheet1!K682=TRUE,'Background Chem'!K682,"")</f>
        <v/>
      </c>
      <c r="L682" t="str">
        <f>IF(Sheet1!L682=TRUE,'Background Chem'!L682,"")</f>
        <v/>
      </c>
      <c r="M682" t="str">
        <f>IF(Sheet1!M682=TRUE,'Background Chem'!M682,"")</f>
        <v/>
      </c>
      <c r="N682" t="str">
        <f>IF(Sheet1!N682=TRUE,'Background Chem'!N682,"")</f>
        <v/>
      </c>
    </row>
    <row r="683" spans="4:14">
      <c r="D683" t="str">
        <f>IF(Sheet1!D683=TRUE,'Background Chem'!D683,"")</f>
        <v/>
      </c>
      <c r="E683" t="str">
        <f>IF(Sheet1!E683=TRUE,'Background Chem'!E683,"")</f>
        <v/>
      </c>
      <c r="F683" t="str">
        <f>IF(Sheet1!F683=TRUE,'Background Chem'!F683,"")</f>
        <v/>
      </c>
      <c r="G683" t="str">
        <f>IF(Sheet1!G683=TRUE,'Background Chem'!G683,"")</f>
        <v/>
      </c>
      <c r="H683" t="str">
        <f>IF(Sheet1!H683=TRUE,'Background Chem'!H683,"")</f>
        <v/>
      </c>
      <c r="I683" t="str">
        <f>IF(Sheet1!I683=TRUE,'Background Chem'!I683,"")</f>
        <v/>
      </c>
      <c r="J683" t="str">
        <f>IF(Sheet1!J683=TRUE,'Background Chem'!J683,"")</f>
        <v/>
      </c>
      <c r="K683" t="str">
        <f>IF(Sheet1!K683=TRUE,'Background Chem'!K683,"")</f>
        <v/>
      </c>
      <c r="L683" t="str">
        <f>IF(Sheet1!L683=TRUE,'Background Chem'!L683,"")</f>
        <v/>
      </c>
      <c r="M683" t="str">
        <f>IF(Sheet1!M683=TRUE,'Background Chem'!M683,"")</f>
        <v/>
      </c>
      <c r="N683" t="str">
        <f>IF(Sheet1!N683=TRUE,'Background Chem'!N683,"")</f>
        <v/>
      </c>
    </row>
    <row r="684" spans="4:14">
      <c r="D684" t="str">
        <f>IF(Sheet1!D684=TRUE,'Background Chem'!D684,"")</f>
        <v/>
      </c>
      <c r="E684" t="str">
        <f>IF(Sheet1!E684=TRUE,'Background Chem'!E684,"")</f>
        <v/>
      </c>
      <c r="F684" t="str">
        <f>IF(Sheet1!F684=TRUE,'Background Chem'!F684,"")</f>
        <v/>
      </c>
      <c r="G684" t="str">
        <f>IF(Sheet1!G684=TRUE,'Background Chem'!G684,"")</f>
        <v/>
      </c>
      <c r="H684" t="str">
        <f>IF(Sheet1!H684=TRUE,'Background Chem'!H684,"")</f>
        <v/>
      </c>
      <c r="I684" t="str">
        <f>IF(Sheet1!I684=TRUE,'Background Chem'!I684,"")</f>
        <v/>
      </c>
      <c r="J684" t="str">
        <f>IF(Sheet1!J684=TRUE,'Background Chem'!J684,"")</f>
        <v/>
      </c>
      <c r="K684" t="str">
        <f>IF(Sheet1!K684=TRUE,'Background Chem'!K684,"")</f>
        <v/>
      </c>
      <c r="L684" t="str">
        <f>IF(Sheet1!L684=TRUE,'Background Chem'!L684,"")</f>
        <v/>
      </c>
      <c r="M684" t="str">
        <f>IF(Sheet1!M684=TRUE,'Background Chem'!M684,"")</f>
        <v/>
      </c>
      <c r="N684" t="str">
        <f>IF(Sheet1!N684=TRUE,'Background Chem'!N684,"")</f>
        <v/>
      </c>
    </row>
    <row r="685" spans="4:14">
      <c r="D685" t="str">
        <f>IF(Sheet1!D685=TRUE,'Background Chem'!D685,"")</f>
        <v/>
      </c>
      <c r="E685" t="str">
        <f>IF(Sheet1!E685=TRUE,'Background Chem'!E685,"")</f>
        <v/>
      </c>
      <c r="F685" t="str">
        <f>IF(Sheet1!F685=TRUE,'Background Chem'!F685,"")</f>
        <v/>
      </c>
      <c r="G685" t="str">
        <f>IF(Sheet1!G685=TRUE,'Background Chem'!G685,"")</f>
        <v/>
      </c>
      <c r="H685" t="str">
        <f>IF(Sheet1!H685=TRUE,'Background Chem'!H685,"")</f>
        <v/>
      </c>
      <c r="I685" t="str">
        <f>IF(Sheet1!I685=TRUE,'Background Chem'!I685,"")</f>
        <v/>
      </c>
      <c r="J685" t="str">
        <f>IF(Sheet1!J685=TRUE,'Background Chem'!J685,"")</f>
        <v/>
      </c>
      <c r="K685" t="str">
        <f>IF(Sheet1!K685=TRUE,'Background Chem'!K685,"")</f>
        <v/>
      </c>
      <c r="L685" t="str">
        <f>IF(Sheet1!L685=TRUE,'Background Chem'!L685,"")</f>
        <v/>
      </c>
      <c r="M685" t="str">
        <f>IF(Sheet1!M685=TRUE,'Background Chem'!M685,"")</f>
        <v/>
      </c>
      <c r="N685" t="str">
        <f>IF(Sheet1!N685=TRUE,'Background Chem'!N685,"")</f>
        <v/>
      </c>
    </row>
    <row r="686" spans="4:14">
      <c r="D686" t="str">
        <f>IF(Sheet1!D686=TRUE,'Background Chem'!D686,"")</f>
        <v/>
      </c>
      <c r="E686" t="str">
        <f>IF(Sheet1!E686=TRUE,'Background Chem'!E686,"")</f>
        <v/>
      </c>
      <c r="F686" t="str">
        <f>IF(Sheet1!F686=TRUE,'Background Chem'!F686,"")</f>
        <v/>
      </c>
      <c r="G686" t="str">
        <f>IF(Sheet1!G686=TRUE,'Background Chem'!G686,"")</f>
        <v/>
      </c>
      <c r="H686" t="str">
        <f>IF(Sheet1!H686=TRUE,'Background Chem'!H686,"")</f>
        <v/>
      </c>
      <c r="I686" t="str">
        <f>IF(Sheet1!I686=TRUE,'Background Chem'!I686,"")</f>
        <v/>
      </c>
      <c r="J686" t="str">
        <f>IF(Sheet1!J686=TRUE,'Background Chem'!J686,"")</f>
        <v/>
      </c>
      <c r="K686" t="str">
        <f>IF(Sheet1!K686=TRUE,'Background Chem'!K686,"")</f>
        <v/>
      </c>
      <c r="L686" t="str">
        <f>IF(Sheet1!L686=TRUE,'Background Chem'!L686,"")</f>
        <v/>
      </c>
      <c r="M686" t="str">
        <f>IF(Sheet1!M686=TRUE,'Background Chem'!M686,"")</f>
        <v/>
      </c>
      <c r="N686" t="str">
        <f>IF(Sheet1!N686=TRUE,'Background Chem'!N686,"")</f>
        <v/>
      </c>
    </row>
    <row r="687" spans="4:14">
      <c r="D687" t="str">
        <f>IF(Sheet1!D687=TRUE,'Background Chem'!D687,"")</f>
        <v/>
      </c>
      <c r="E687" t="str">
        <f>IF(Sheet1!E687=TRUE,'Background Chem'!E687,"")</f>
        <v/>
      </c>
      <c r="F687" t="str">
        <f>IF(Sheet1!F687=TRUE,'Background Chem'!F687,"")</f>
        <v/>
      </c>
      <c r="G687" t="str">
        <f>IF(Sheet1!G687=TRUE,'Background Chem'!G687,"")</f>
        <v/>
      </c>
      <c r="H687" t="str">
        <f>IF(Sheet1!H687=TRUE,'Background Chem'!H687,"")</f>
        <v/>
      </c>
      <c r="I687" t="str">
        <f>IF(Sheet1!I687=TRUE,'Background Chem'!I687,"")</f>
        <v/>
      </c>
      <c r="J687" t="str">
        <f>IF(Sheet1!J687=TRUE,'Background Chem'!J687,"")</f>
        <v/>
      </c>
      <c r="K687" t="str">
        <f>IF(Sheet1!K687=TRUE,'Background Chem'!K687,"")</f>
        <v/>
      </c>
      <c r="L687" t="str">
        <f>IF(Sheet1!L687=TRUE,'Background Chem'!L687,"")</f>
        <v/>
      </c>
      <c r="M687" t="str">
        <f>IF(Sheet1!M687=TRUE,'Background Chem'!M687,"")</f>
        <v/>
      </c>
      <c r="N687" t="str">
        <f>IF(Sheet1!N687=TRUE,'Background Chem'!N687,"")</f>
        <v/>
      </c>
    </row>
    <row r="688" spans="4:14">
      <c r="D688" t="str">
        <f>IF(Sheet1!D688=TRUE,'Background Chem'!D688,"")</f>
        <v/>
      </c>
      <c r="E688" t="str">
        <f>IF(Sheet1!E688=TRUE,'Background Chem'!E688,"")</f>
        <v/>
      </c>
      <c r="F688" t="str">
        <f>IF(Sheet1!F688=TRUE,'Background Chem'!F688,"")</f>
        <v/>
      </c>
      <c r="G688" t="str">
        <f>IF(Sheet1!G688=TRUE,'Background Chem'!G688,"")</f>
        <v/>
      </c>
      <c r="H688" t="str">
        <f>IF(Sheet1!H688=TRUE,'Background Chem'!H688,"")</f>
        <v/>
      </c>
      <c r="I688" t="str">
        <f>IF(Sheet1!I688=TRUE,'Background Chem'!I688,"")</f>
        <v/>
      </c>
      <c r="J688" t="str">
        <f>IF(Sheet1!J688=TRUE,'Background Chem'!J688,"")</f>
        <v/>
      </c>
      <c r="K688" t="str">
        <f>IF(Sheet1!K688=TRUE,'Background Chem'!K688,"")</f>
        <v/>
      </c>
      <c r="L688" t="str">
        <f>IF(Sheet1!L688=TRUE,'Background Chem'!L688,"")</f>
        <v/>
      </c>
      <c r="M688" t="str">
        <f>IF(Sheet1!M688=TRUE,'Background Chem'!M688,"")</f>
        <v/>
      </c>
      <c r="N688" t="str">
        <f>IF(Sheet1!N688=TRUE,'Background Chem'!N688,"")</f>
        <v/>
      </c>
    </row>
    <row r="689" spans="4:14">
      <c r="D689" t="str">
        <f>IF(Sheet1!D689=TRUE,'Background Chem'!D689,"")</f>
        <v/>
      </c>
      <c r="E689" t="str">
        <f>IF(Sheet1!E689=TRUE,'Background Chem'!E689,"")</f>
        <v/>
      </c>
      <c r="F689" t="str">
        <f>IF(Sheet1!F689=TRUE,'Background Chem'!F689,"")</f>
        <v/>
      </c>
      <c r="G689" t="str">
        <f>IF(Sheet1!G689=TRUE,'Background Chem'!G689,"")</f>
        <v/>
      </c>
      <c r="H689" t="str">
        <f>IF(Sheet1!H689=TRUE,'Background Chem'!H689,"")</f>
        <v/>
      </c>
      <c r="I689" t="str">
        <f>IF(Sheet1!I689=TRUE,'Background Chem'!I689,"")</f>
        <v/>
      </c>
      <c r="J689" t="str">
        <f>IF(Sheet1!J689=TRUE,'Background Chem'!J689,"")</f>
        <v/>
      </c>
      <c r="K689" t="str">
        <f>IF(Sheet1!K689=TRUE,'Background Chem'!K689,"")</f>
        <v/>
      </c>
      <c r="L689" t="str">
        <f>IF(Sheet1!L689=TRUE,'Background Chem'!L689,"")</f>
        <v/>
      </c>
      <c r="M689" t="str">
        <f>IF(Sheet1!M689=TRUE,'Background Chem'!M689,"")</f>
        <v/>
      </c>
      <c r="N689" t="str">
        <f>IF(Sheet1!N689=TRUE,'Background Chem'!N689,"")</f>
        <v/>
      </c>
    </row>
    <row r="690" spans="4:14">
      <c r="D690" t="str">
        <f>IF(Sheet1!D690=TRUE,'Background Chem'!D690,"")</f>
        <v/>
      </c>
      <c r="E690" t="str">
        <f>IF(Sheet1!E690=TRUE,'Background Chem'!E690,"")</f>
        <v/>
      </c>
      <c r="F690" t="str">
        <f>IF(Sheet1!F690=TRUE,'Background Chem'!F690,"")</f>
        <v/>
      </c>
      <c r="G690" t="str">
        <f>IF(Sheet1!G690=TRUE,'Background Chem'!G690,"")</f>
        <v/>
      </c>
      <c r="H690" t="str">
        <f>IF(Sheet1!H690=TRUE,'Background Chem'!H690,"")</f>
        <v/>
      </c>
      <c r="I690" t="str">
        <f>IF(Sheet1!I690=TRUE,'Background Chem'!I690,"")</f>
        <v/>
      </c>
      <c r="J690" t="str">
        <f>IF(Sheet1!J690=TRUE,'Background Chem'!J690,"")</f>
        <v/>
      </c>
      <c r="K690" t="str">
        <f>IF(Sheet1!K690=TRUE,'Background Chem'!K690,"")</f>
        <v/>
      </c>
      <c r="L690" t="str">
        <f>IF(Sheet1!L690=TRUE,'Background Chem'!L690,"")</f>
        <v/>
      </c>
      <c r="M690" t="str">
        <f>IF(Sheet1!M690=TRUE,'Background Chem'!M690,"")</f>
        <v/>
      </c>
      <c r="N690" t="str">
        <f>IF(Sheet1!N690=TRUE,'Background Chem'!N690,"")</f>
        <v/>
      </c>
    </row>
    <row r="691" spans="4:14">
      <c r="D691" t="str">
        <f>IF(Sheet1!D691=TRUE,'Background Chem'!D691,"")</f>
        <v/>
      </c>
      <c r="E691" t="str">
        <f>IF(Sheet1!E691=TRUE,'Background Chem'!E691,"")</f>
        <v/>
      </c>
      <c r="F691" t="str">
        <f>IF(Sheet1!F691=TRUE,'Background Chem'!F691,"")</f>
        <v/>
      </c>
      <c r="G691" t="str">
        <f>IF(Sheet1!G691=TRUE,'Background Chem'!G691,"")</f>
        <v/>
      </c>
      <c r="H691" t="str">
        <f>IF(Sheet1!H691=TRUE,'Background Chem'!H691,"")</f>
        <v/>
      </c>
      <c r="I691" t="str">
        <f>IF(Sheet1!I691=TRUE,'Background Chem'!I691,"")</f>
        <v/>
      </c>
      <c r="J691" t="str">
        <f>IF(Sheet1!J691=TRUE,'Background Chem'!J691,"")</f>
        <v/>
      </c>
      <c r="K691" t="str">
        <f>IF(Sheet1!K691=TRUE,'Background Chem'!K691,"")</f>
        <v/>
      </c>
      <c r="L691" t="str">
        <f>IF(Sheet1!L691=TRUE,'Background Chem'!L691,"")</f>
        <v/>
      </c>
      <c r="M691" t="str">
        <f>IF(Sheet1!M691=TRUE,'Background Chem'!M691,"")</f>
        <v/>
      </c>
      <c r="N691" t="str">
        <f>IF(Sheet1!N691=TRUE,'Background Chem'!N691,"")</f>
        <v/>
      </c>
    </row>
    <row r="692" spans="4:14">
      <c r="D692" t="str">
        <f>IF(Sheet1!D692=TRUE,'Background Chem'!D692,"")</f>
        <v/>
      </c>
      <c r="E692" t="str">
        <f>IF(Sheet1!E692=TRUE,'Background Chem'!E692,"")</f>
        <v/>
      </c>
      <c r="F692" t="str">
        <f>IF(Sheet1!F692=TRUE,'Background Chem'!F692,"")</f>
        <v/>
      </c>
      <c r="G692" t="str">
        <f>IF(Sheet1!G692=TRUE,'Background Chem'!G692,"")</f>
        <v/>
      </c>
      <c r="H692" t="str">
        <f>IF(Sheet1!H692=TRUE,'Background Chem'!H692,"")</f>
        <v/>
      </c>
      <c r="I692" t="str">
        <f>IF(Sheet1!I692=TRUE,'Background Chem'!I692,"")</f>
        <v/>
      </c>
      <c r="J692" t="str">
        <f>IF(Sheet1!J692=TRUE,'Background Chem'!J692,"")</f>
        <v/>
      </c>
      <c r="K692" t="str">
        <f>IF(Sheet1!K692=TRUE,'Background Chem'!K692,"")</f>
        <v/>
      </c>
      <c r="L692" t="str">
        <f>IF(Sheet1!L692=TRUE,'Background Chem'!L692,"")</f>
        <v/>
      </c>
      <c r="M692" t="str">
        <f>IF(Sheet1!M692=TRUE,'Background Chem'!M692,"")</f>
        <v/>
      </c>
      <c r="N692" t="str">
        <f>IF(Sheet1!N692=TRUE,'Background Chem'!N692,"")</f>
        <v/>
      </c>
    </row>
    <row r="693" spans="4:14">
      <c r="D693" t="str">
        <f>IF(Sheet1!D693=TRUE,'Background Chem'!D693,"")</f>
        <v/>
      </c>
      <c r="E693" t="str">
        <f>IF(Sheet1!E693=TRUE,'Background Chem'!E693,"")</f>
        <v/>
      </c>
      <c r="F693" t="str">
        <f>IF(Sheet1!F693=TRUE,'Background Chem'!F693,"")</f>
        <v/>
      </c>
      <c r="G693" t="str">
        <f>IF(Sheet1!G693=TRUE,'Background Chem'!G693,"")</f>
        <v/>
      </c>
      <c r="H693" t="str">
        <f>IF(Sheet1!H693=TRUE,'Background Chem'!H693,"")</f>
        <v/>
      </c>
      <c r="I693" t="str">
        <f>IF(Sheet1!I693=TRUE,'Background Chem'!I693,"")</f>
        <v/>
      </c>
      <c r="J693" t="str">
        <f>IF(Sheet1!J693=TRUE,'Background Chem'!J693,"")</f>
        <v/>
      </c>
      <c r="K693" t="str">
        <f>IF(Sheet1!K693=TRUE,'Background Chem'!K693,"")</f>
        <v/>
      </c>
      <c r="L693" t="str">
        <f>IF(Sheet1!L693=TRUE,'Background Chem'!L693,"")</f>
        <v/>
      </c>
      <c r="M693" t="str">
        <f>IF(Sheet1!M693=TRUE,'Background Chem'!M693,"")</f>
        <v/>
      </c>
      <c r="N693" t="str">
        <f>IF(Sheet1!N693=TRUE,'Background Chem'!N693,"")</f>
        <v/>
      </c>
    </row>
    <row r="694" spans="4:14">
      <c r="D694" t="str">
        <f>IF(Sheet1!D694=TRUE,'Background Chem'!D694,"")</f>
        <v/>
      </c>
      <c r="E694" t="str">
        <f>IF(Sheet1!E694=TRUE,'Background Chem'!E694,"")</f>
        <v/>
      </c>
      <c r="F694" t="str">
        <f>IF(Sheet1!F694=TRUE,'Background Chem'!F694,"")</f>
        <v/>
      </c>
      <c r="G694" t="str">
        <f>IF(Sheet1!G694=TRUE,'Background Chem'!G694,"")</f>
        <v/>
      </c>
      <c r="H694" t="str">
        <f>IF(Sheet1!H694=TRUE,'Background Chem'!H694,"")</f>
        <v/>
      </c>
      <c r="I694" t="str">
        <f>IF(Sheet1!I694=TRUE,'Background Chem'!I694,"")</f>
        <v/>
      </c>
      <c r="J694" t="str">
        <f>IF(Sheet1!J694=TRUE,'Background Chem'!J694,"")</f>
        <v/>
      </c>
      <c r="K694" t="str">
        <f>IF(Sheet1!K694=TRUE,'Background Chem'!K694,"")</f>
        <v/>
      </c>
      <c r="L694" t="str">
        <f>IF(Sheet1!L694=TRUE,'Background Chem'!L694,"")</f>
        <v/>
      </c>
      <c r="M694" t="str">
        <f>IF(Sheet1!M694=TRUE,'Background Chem'!M694,"")</f>
        <v/>
      </c>
      <c r="N694" t="str">
        <f>IF(Sheet1!N694=TRUE,'Background Chem'!N694,"")</f>
        <v/>
      </c>
    </row>
    <row r="695" spans="4:14">
      <c r="D695" t="str">
        <f>IF(Sheet1!D695=TRUE,'Background Chem'!D695,"")</f>
        <v/>
      </c>
      <c r="E695" t="str">
        <f>IF(Sheet1!E695=TRUE,'Background Chem'!E695,"")</f>
        <v/>
      </c>
      <c r="F695" t="str">
        <f>IF(Sheet1!F695=TRUE,'Background Chem'!F695,"")</f>
        <v/>
      </c>
      <c r="G695" t="str">
        <f>IF(Sheet1!G695=TRUE,'Background Chem'!G695,"")</f>
        <v/>
      </c>
      <c r="H695" t="str">
        <f>IF(Sheet1!H695=TRUE,'Background Chem'!H695,"")</f>
        <v/>
      </c>
      <c r="I695" t="str">
        <f>IF(Sheet1!I695=TRUE,'Background Chem'!I695,"")</f>
        <v/>
      </c>
      <c r="J695" t="str">
        <f>IF(Sheet1!J695=TRUE,'Background Chem'!J695,"")</f>
        <v/>
      </c>
      <c r="K695" t="str">
        <f>IF(Sheet1!K695=TRUE,'Background Chem'!K695,"")</f>
        <v/>
      </c>
      <c r="L695" t="str">
        <f>IF(Sheet1!L695=TRUE,'Background Chem'!L695,"")</f>
        <v/>
      </c>
      <c r="M695" t="str">
        <f>IF(Sheet1!M695=TRUE,'Background Chem'!M695,"")</f>
        <v/>
      </c>
      <c r="N695" t="str">
        <f>IF(Sheet1!N695=TRUE,'Background Chem'!N695,"")</f>
        <v/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69B8-D66B-4D53-98AC-0047E529A041}">
  <dimension ref="D1:N695"/>
  <sheetViews>
    <sheetView topLeftCell="A121" workbookViewId="0">
      <selection activeCell="I126" sqref="I126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str">
        <f>MID(Sheet2!D2,3,10)</f>
        <v/>
      </c>
      <c r="E2" t="str">
        <f>MID(Sheet2!E2,3,10)</f>
        <v/>
      </c>
      <c r="F2" t="str">
        <f>MID(Sheet2!F2,3,10)</f>
        <v/>
      </c>
      <c r="G2" t="str">
        <f>MID(Sheet2!G2,3,10)</f>
        <v>2</v>
      </c>
      <c r="H2" t="str">
        <f>MID(Sheet2!H2,3,10)</f>
        <v/>
      </c>
      <c r="I2" t="str">
        <f>MID(Sheet2!I2,3,10)</f>
        <v/>
      </c>
      <c r="J2" t="str">
        <f>MID(Sheet2!J2,3,10)</f>
        <v/>
      </c>
      <c r="K2" t="str">
        <f>MID(Sheet2!K2,3,10)</f>
        <v/>
      </c>
      <c r="L2" t="str">
        <f>MID(Sheet2!L2,3,10)</f>
        <v/>
      </c>
      <c r="M2" t="str">
        <f>MID(Sheet2!M2,3,10)</f>
        <v/>
      </c>
      <c r="N2" t="str">
        <f>MID(Sheet2!N2,3,10)</f>
        <v/>
      </c>
    </row>
    <row r="3" spans="4:14">
      <c r="D3" t="str">
        <f>MID(Sheet2!D3,3,10)</f>
        <v>2</v>
      </c>
      <c r="E3" t="str">
        <f>MID(Sheet2!E3,3,10)</f>
        <v>2</v>
      </c>
      <c r="F3" t="str">
        <f>MID(Sheet2!F3,3,10)</f>
        <v>2</v>
      </c>
      <c r="G3" t="str">
        <f>MID(Sheet2!G3,3,10)</f>
        <v>2</v>
      </c>
      <c r="H3" t="str">
        <f>MID(Sheet2!H3,3,10)</f>
        <v>2</v>
      </c>
      <c r="I3" t="str">
        <f>MID(Sheet2!I3,3,10)</f>
        <v>2</v>
      </c>
      <c r="J3" t="str">
        <f>MID(Sheet2!J3,3,10)</f>
        <v>2</v>
      </c>
      <c r="K3" t="str">
        <f>MID(Sheet2!K3,3,10)</f>
        <v>2</v>
      </c>
      <c r="L3" t="str">
        <f>MID(Sheet2!L3,3,10)</f>
        <v/>
      </c>
      <c r="M3" t="str">
        <f>MID(Sheet2!M3,3,10)</f>
        <v/>
      </c>
      <c r="N3" t="str">
        <f>MID(Sheet2!N3,3,10)</f>
        <v/>
      </c>
    </row>
    <row r="4" spans="4:14">
      <c r="D4" t="str">
        <f>MID(Sheet2!D4,3,10)</f>
        <v>2</v>
      </c>
      <c r="E4" t="str">
        <f>MID(Sheet2!E4,3,10)</f>
        <v>2</v>
      </c>
      <c r="F4" t="str">
        <f>MID(Sheet2!F4,3,10)</f>
        <v>2</v>
      </c>
      <c r="G4" t="str">
        <f>MID(Sheet2!G4,3,10)</f>
        <v>2</v>
      </c>
      <c r="H4" t="str">
        <f>MID(Sheet2!H4,3,10)</f>
        <v>2</v>
      </c>
      <c r="I4" t="str">
        <f>MID(Sheet2!I4,3,10)</f>
        <v>2</v>
      </c>
      <c r="J4" t="str">
        <f>MID(Sheet2!J4,3,10)</f>
        <v>2</v>
      </c>
      <c r="K4" t="str">
        <f>MID(Sheet2!K4,3,10)</f>
        <v>2</v>
      </c>
      <c r="L4" t="str">
        <f>MID(Sheet2!L4,3,10)</f>
        <v>2</v>
      </c>
      <c r="M4" t="str">
        <f>MID(Sheet2!M4,3,10)</f>
        <v/>
      </c>
      <c r="N4" t="str">
        <f>MID(Sheet2!N4,3,10)</f>
        <v/>
      </c>
    </row>
    <row r="5" spans="4:14">
      <c r="D5" t="str">
        <f>MID(Sheet2!D5,3,10)</f>
        <v>2</v>
      </c>
      <c r="E5" t="str">
        <f>MID(Sheet2!E5,3,10)</f>
        <v>2</v>
      </c>
      <c r="F5" t="str">
        <f>MID(Sheet2!F5,3,10)</f>
        <v/>
      </c>
      <c r="G5" t="str">
        <f>MID(Sheet2!G5,3,10)</f>
        <v>2</v>
      </c>
      <c r="H5" t="str">
        <f>MID(Sheet2!H5,3,10)</f>
        <v>2</v>
      </c>
      <c r="I5" t="str">
        <f>MID(Sheet2!I5,3,10)</f>
        <v>2</v>
      </c>
      <c r="J5" t="str">
        <f>MID(Sheet2!J5,3,10)</f>
        <v>2</v>
      </c>
      <c r="K5" t="str">
        <f>MID(Sheet2!K5,3,10)</f>
        <v>2</v>
      </c>
      <c r="L5" t="str">
        <f>MID(Sheet2!L5,3,10)</f>
        <v>2</v>
      </c>
      <c r="M5" t="str">
        <f>MID(Sheet2!M5,3,10)</f>
        <v/>
      </c>
      <c r="N5" t="str">
        <f>MID(Sheet2!N5,3,10)</f>
        <v/>
      </c>
    </row>
    <row r="6" spans="4:14">
      <c r="D6" t="str">
        <f>MID(Sheet2!D6,3,10)</f>
        <v>2</v>
      </c>
      <c r="E6" t="str">
        <f>MID(Sheet2!E6,3,10)</f>
        <v>2</v>
      </c>
      <c r="F6" t="str">
        <f>MID(Sheet2!F6,3,10)</f>
        <v>2</v>
      </c>
      <c r="G6" t="str">
        <f>MID(Sheet2!G6,3,10)</f>
        <v/>
      </c>
      <c r="H6" t="str">
        <f>MID(Sheet2!H6,3,10)</f>
        <v>2</v>
      </c>
      <c r="I6" t="str">
        <f>MID(Sheet2!I6,3,10)</f>
        <v>2</v>
      </c>
      <c r="J6" t="str">
        <f>MID(Sheet2!J6,3,10)</f>
        <v>2</v>
      </c>
      <c r="K6" t="str">
        <f>MID(Sheet2!K6,3,10)</f>
        <v>2</v>
      </c>
      <c r="L6" t="str">
        <f>MID(Sheet2!L6,3,10)</f>
        <v>2</v>
      </c>
      <c r="M6" t="str">
        <f>MID(Sheet2!M6,3,10)</f>
        <v>2</v>
      </c>
      <c r="N6" t="str">
        <f>MID(Sheet2!N6,3,10)</f>
        <v/>
      </c>
    </row>
    <row r="7" spans="4:14">
      <c r="D7" t="str">
        <f>MID(Sheet2!D7,3,10)</f>
        <v>2</v>
      </c>
      <c r="E7" t="str">
        <f>MID(Sheet2!E7,3,10)</f>
        <v>2</v>
      </c>
      <c r="F7" t="str">
        <f>MID(Sheet2!F7,3,10)</f>
        <v/>
      </c>
      <c r="G7" t="str">
        <f>MID(Sheet2!G7,3,10)</f>
        <v>2</v>
      </c>
      <c r="H7" t="str">
        <f>MID(Sheet2!H7,3,10)</f>
        <v>2</v>
      </c>
      <c r="I7" t="str">
        <f>MID(Sheet2!I7,3,10)</f>
        <v>2</v>
      </c>
      <c r="J7" t="str">
        <f>MID(Sheet2!J7,3,10)</f>
        <v>2</v>
      </c>
      <c r="K7" t="str">
        <f>MID(Sheet2!K7,3,10)</f>
        <v>2</v>
      </c>
      <c r="L7" t="str">
        <f>MID(Sheet2!L7,3,10)</f>
        <v>2</v>
      </c>
      <c r="M7" t="str">
        <f>MID(Sheet2!M7,3,10)</f>
        <v>2</v>
      </c>
      <c r="N7" t="str">
        <f>MID(Sheet2!N7,3,10)</f>
        <v/>
      </c>
    </row>
    <row r="8" spans="4:14">
      <c r="D8" t="str">
        <f>MID(Sheet2!D8,3,10)</f>
        <v>2</v>
      </c>
      <c r="E8" t="str">
        <f>MID(Sheet2!E8,3,10)</f>
        <v/>
      </c>
      <c r="F8" t="str">
        <f>MID(Sheet2!F8,3,10)</f>
        <v>2</v>
      </c>
      <c r="G8" t="str">
        <f>MID(Sheet2!G8,3,10)</f>
        <v>2</v>
      </c>
      <c r="H8" t="str">
        <f>MID(Sheet2!H8,3,10)</f>
        <v>2</v>
      </c>
      <c r="I8" t="str">
        <f>MID(Sheet2!I8,3,10)</f>
        <v>2</v>
      </c>
      <c r="J8" t="str">
        <f>MID(Sheet2!J8,3,10)</f>
        <v>2</v>
      </c>
      <c r="K8" t="str">
        <f>MID(Sheet2!K8,3,10)</f>
        <v>2</v>
      </c>
      <c r="L8" t="str">
        <f>MID(Sheet2!L8,3,10)</f>
        <v>2</v>
      </c>
      <c r="M8" t="str">
        <f>MID(Sheet2!M8,3,10)</f>
        <v/>
      </c>
      <c r="N8" t="str">
        <f>MID(Sheet2!N8,3,10)</f>
        <v/>
      </c>
    </row>
    <row r="9" spans="4:14">
      <c r="D9" t="str">
        <f>MID(Sheet2!D9,3,10)</f>
        <v>2</v>
      </c>
      <c r="E9" t="str">
        <f>MID(Sheet2!E9,3,10)</f>
        <v/>
      </c>
      <c r="F9" t="str">
        <f>MID(Sheet2!F9,3,10)</f>
        <v/>
      </c>
      <c r="G9" t="str">
        <f>MID(Sheet2!G9,3,10)</f>
        <v>2</v>
      </c>
      <c r="H9" t="str">
        <f>MID(Sheet2!H9,3,10)</f>
        <v>2</v>
      </c>
      <c r="I9" t="str">
        <f>MID(Sheet2!I9,3,10)</f>
        <v/>
      </c>
      <c r="J9" t="str">
        <f>MID(Sheet2!J9,3,10)</f>
        <v/>
      </c>
      <c r="K9" t="str">
        <f>MID(Sheet2!K9,3,10)</f>
        <v>2</v>
      </c>
      <c r="L9" t="str">
        <f>MID(Sheet2!L9,3,10)</f>
        <v>2</v>
      </c>
      <c r="M9" t="str">
        <f>MID(Sheet2!M9,3,10)</f>
        <v>2</v>
      </c>
      <c r="N9" t="str">
        <f>MID(Sheet2!N9,3,10)</f>
        <v/>
      </c>
    </row>
    <row r="10" spans="4:14">
      <c r="D10" t="str">
        <f>MID(Sheet2!D10,3,10)</f>
        <v/>
      </c>
      <c r="E10" t="str">
        <f>MID(Sheet2!E10,3,10)</f>
        <v/>
      </c>
      <c r="F10" t="str">
        <f>MID(Sheet2!F10,3,10)</f>
        <v>2</v>
      </c>
      <c r="G10" t="str">
        <f>MID(Sheet2!G10,3,10)</f>
        <v>2</v>
      </c>
      <c r="H10" t="str">
        <f>MID(Sheet2!H10,3,10)</f>
        <v>2</v>
      </c>
      <c r="I10" t="str">
        <f>MID(Sheet2!I10,3,10)</f>
        <v>2</v>
      </c>
      <c r="J10" t="str">
        <f>MID(Sheet2!J10,3,10)</f>
        <v/>
      </c>
      <c r="K10" t="str">
        <f>MID(Sheet2!K10,3,10)</f>
        <v>2</v>
      </c>
      <c r="L10" t="str">
        <f>MID(Sheet2!L10,3,10)</f>
        <v>2</v>
      </c>
      <c r="M10" t="str">
        <f>MID(Sheet2!M10,3,10)</f>
        <v>2</v>
      </c>
      <c r="N10" t="str">
        <f>MID(Sheet2!N10,3,10)</f>
        <v/>
      </c>
    </row>
    <row r="11" spans="4:14">
      <c r="D11" t="str">
        <f>MID(Sheet2!D11,3,10)</f>
        <v>2</v>
      </c>
      <c r="E11" t="str">
        <f>MID(Sheet2!E11,3,10)</f>
        <v>2</v>
      </c>
      <c r="F11" t="str">
        <f>MID(Sheet2!F11,3,10)</f>
        <v/>
      </c>
      <c r="G11" t="str">
        <f>MID(Sheet2!G11,3,10)</f>
        <v>2</v>
      </c>
      <c r="H11" t="str">
        <f>MID(Sheet2!H11,3,10)</f>
        <v>2</v>
      </c>
      <c r="I11" t="str">
        <f>MID(Sheet2!I11,3,10)</f>
        <v/>
      </c>
      <c r="J11" t="str">
        <f>MID(Sheet2!J11,3,10)</f>
        <v>2</v>
      </c>
      <c r="K11" t="str">
        <f>MID(Sheet2!K11,3,10)</f>
        <v>2</v>
      </c>
      <c r="L11" t="str">
        <f>MID(Sheet2!L11,3,10)</f>
        <v>2</v>
      </c>
      <c r="M11" t="str">
        <f>MID(Sheet2!M11,3,10)</f>
        <v>2</v>
      </c>
      <c r="N11" t="str">
        <f>MID(Sheet2!N11,3,10)</f>
        <v/>
      </c>
    </row>
    <row r="12" spans="4:14">
      <c r="D12" t="str">
        <f>MID(Sheet2!D12,3,10)</f>
        <v/>
      </c>
      <c r="E12" t="str">
        <f>MID(Sheet2!E12,3,10)</f>
        <v/>
      </c>
      <c r="F12" t="str">
        <f>MID(Sheet2!F12,3,10)</f>
        <v/>
      </c>
      <c r="G12" t="str">
        <f>MID(Sheet2!G12,3,10)</f>
        <v/>
      </c>
      <c r="H12" t="str">
        <f>MID(Sheet2!H12,3,10)</f>
        <v>2</v>
      </c>
      <c r="I12" t="str">
        <f>MID(Sheet2!I12,3,10)</f>
        <v/>
      </c>
      <c r="J12" t="str">
        <f>MID(Sheet2!J12,3,10)</f>
        <v>0.4</v>
      </c>
      <c r="K12" t="str">
        <f>MID(Sheet2!K12,3,10)</f>
        <v/>
      </c>
      <c r="L12" t="str">
        <f>MID(Sheet2!L12,3,10)</f>
        <v/>
      </c>
      <c r="M12" t="str">
        <f>MID(Sheet2!M12,3,10)</f>
        <v>0.4</v>
      </c>
      <c r="N12" t="str">
        <f>MID(Sheet2!N12,3,10)</f>
        <v/>
      </c>
    </row>
    <row r="13" spans="4:14">
      <c r="D13" t="str">
        <f>MID(Sheet2!D13,3,10)</f>
        <v>1</v>
      </c>
      <c r="E13" t="str">
        <f>MID(Sheet2!E13,3,10)</f>
        <v>1</v>
      </c>
      <c r="F13" t="str">
        <f>MID(Sheet2!F13,3,10)</f>
        <v>1</v>
      </c>
      <c r="G13" t="str">
        <f>MID(Sheet2!G13,3,10)</f>
        <v/>
      </c>
      <c r="H13" t="str">
        <f>MID(Sheet2!H13,3,10)</f>
        <v/>
      </c>
      <c r="I13" t="str">
        <f>MID(Sheet2!I13,3,10)</f>
        <v>1</v>
      </c>
      <c r="J13" t="str">
        <f>MID(Sheet2!J13,3,10)</f>
        <v>1</v>
      </c>
      <c r="K13" t="str">
        <f>MID(Sheet2!K13,3,10)</f>
        <v/>
      </c>
      <c r="L13" t="str">
        <f>MID(Sheet2!L13,3,10)</f>
        <v/>
      </c>
      <c r="M13" t="str">
        <f>MID(Sheet2!M13,3,10)</f>
        <v/>
      </c>
      <c r="N13" t="str">
        <f>MID(Sheet2!N13,3,10)</f>
        <v/>
      </c>
    </row>
    <row r="14" spans="4:14">
      <c r="D14" t="str">
        <f>MID(Sheet2!D14,3,10)</f>
        <v>1</v>
      </c>
      <c r="E14" t="str">
        <f>MID(Sheet2!E14,3,10)</f>
        <v/>
      </c>
      <c r="F14" t="str">
        <f>MID(Sheet2!F14,3,10)</f>
        <v/>
      </c>
      <c r="G14" t="str">
        <f>MID(Sheet2!G14,3,10)</f>
        <v/>
      </c>
      <c r="H14" t="str">
        <f>MID(Sheet2!H14,3,10)</f>
        <v/>
      </c>
      <c r="I14" t="str">
        <f>MID(Sheet2!I14,3,10)</f>
        <v/>
      </c>
      <c r="J14" t="str">
        <f>MID(Sheet2!J14,3,10)</f>
        <v/>
      </c>
      <c r="K14" t="str">
        <f>MID(Sheet2!K14,3,10)</f>
        <v/>
      </c>
      <c r="L14" t="str">
        <f>MID(Sheet2!L14,3,10)</f>
        <v/>
      </c>
      <c r="M14" t="str">
        <f>MID(Sheet2!M14,3,10)</f>
        <v/>
      </c>
      <c r="N14" t="str">
        <f>MID(Sheet2!N14,3,10)</f>
        <v/>
      </c>
    </row>
    <row r="15" spans="4:14">
      <c r="D15" t="str">
        <f>MID(Sheet2!D15,3,10)</f>
        <v/>
      </c>
      <c r="E15" t="str">
        <f>MID(Sheet2!E15,3,10)</f>
        <v>0.1</v>
      </c>
      <c r="F15" t="str">
        <f>MID(Sheet2!F15,3,10)</f>
        <v>0.1</v>
      </c>
      <c r="G15" t="str">
        <f>MID(Sheet2!G15,3,10)</f>
        <v>0.1</v>
      </c>
      <c r="H15" t="str">
        <f>MID(Sheet2!H15,3,10)</f>
        <v/>
      </c>
      <c r="I15" t="str">
        <f>MID(Sheet2!I15,3,10)</f>
        <v>0.1</v>
      </c>
      <c r="J15" t="str">
        <f>MID(Sheet2!J15,3,10)</f>
        <v/>
      </c>
      <c r="K15" t="str">
        <f>MID(Sheet2!K15,3,10)</f>
        <v/>
      </c>
      <c r="L15" t="str">
        <f>MID(Sheet2!L15,3,10)</f>
        <v/>
      </c>
      <c r="M15" t="str">
        <f>MID(Sheet2!M15,3,10)</f>
        <v/>
      </c>
      <c r="N15" t="str">
        <f>MID(Sheet2!N15,3,10)</f>
        <v/>
      </c>
    </row>
    <row r="16" spans="4:14">
      <c r="D16" t="str">
        <f>MID(Sheet2!D16,3,10)</f>
        <v>0.1</v>
      </c>
      <c r="E16" t="str">
        <f>MID(Sheet2!E16,3,10)</f>
        <v>0.1</v>
      </c>
      <c r="F16" t="str">
        <f>MID(Sheet2!F16,3,10)</f>
        <v>0.1</v>
      </c>
      <c r="G16" t="str">
        <f>MID(Sheet2!G16,3,10)</f>
        <v/>
      </c>
      <c r="H16" t="str">
        <f>MID(Sheet2!H16,3,10)</f>
        <v/>
      </c>
      <c r="I16" t="str">
        <f>MID(Sheet2!I16,3,10)</f>
        <v/>
      </c>
      <c r="J16" t="str">
        <f>MID(Sheet2!J16,3,10)</f>
        <v/>
      </c>
      <c r="K16" t="str">
        <f>MID(Sheet2!K16,3,10)</f>
        <v>0.1</v>
      </c>
      <c r="L16" t="str">
        <f>MID(Sheet2!L16,3,10)</f>
        <v>0.1</v>
      </c>
      <c r="M16" t="str">
        <f>MID(Sheet2!M16,3,10)</f>
        <v>0.1</v>
      </c>
      <c r="N16" t="str">
        <f>MID(Sheet2!N16,3,10)</f>
        <v/>
      </c>
    </row>
    <row r="17" spans="4:14">
      <c r="D17" t="str">
        <f>MID(Sheet2!D17,3,10)</f>
        <v>0.1</v>
      </c>
      <c r="E17" t="str">
        <f>MID(Sheet2!E17,3,10)</f>
        <v>0.1</v>
      </c>
      <c r="F17" t="str">
        <f>MID(Sheet2!F17,3,10)</f>
        <v>0.1</v>
      </c>
      <c r="G17" t="str">
        <f>MID(Sheet2!G17,3,10)</f>
        <v>0.1</v>
      </c>
      <c r="H17" t="str">
        <f>MID(Sheet2!H17,3,10)</f>
        <v>0.1</v>
      </c>
      <c r="I17" t="str">
        <f>MID(Sheet2!I17,3,10)</f>
        <v/>
      </c>
      <c r="J17" t="str">
        <f>MID(Sheet2!J17,3,10)</f>
        <v>0.1</v>
      </c>
      <c r="K17" t="str">
        <f>MID(Sheet2!K17,3,10)</f>
        <v>0.1</v>
      </c>
      <c r="L17" t="str">
        <f>MID(Sheet2!L17,3,10)</f>
        <v>0.1</v>
      </c>
      <c r="M17" t="str">
        <f>MID(Sheet2!M17,3,10)</f>
        <v/>
      </c>
      <c r="N17" t="str">
        <f>MID(Sheet2!N17,3,10)</f>
        <v/>
      </c>
    </row>
    <row r="18" spans="4:14">
      <c r="D18" t="str">
        <f>MID(Sheet2!D18,3,10)</f>
        <v>0.1</v>
      </c>
      <c r="E18" t="str">
        <f>MID(Sheet2!E18,3,10)</f>
        <v/>
      </c>
      <c r="F18" t="str">
        <f>MID(Sheet2!F18,3,10)</f>
        <v>0.1</v>
      </c>
      <c r="G18" t="str">
        <f>MID(Sheet2!G18,3,10)</f>
        <v>0.1</v>
      </c>
      <c r="H18" t="str">
        <f>MID(Sheet2!H18,3,10)</f>
        <v>0.1</v>
      </c>
      <c r="I18" t="str">
        <f>MID(Sheet2!I18,3,10)</f>
        <v>0.1</v>
      </c>
      <c r="J18" t="str">
        <f>MID(Sheet2!J18,3,10)</f>
        <v>0.1</v>
      </c>
      <c r="K18" t="str">
        <f>MID(Sheet2!K18,3,10)</f>
        <v>0.1</v>
      </c>
      <c r="L18" t="str">
        <f>MID(Sheet2!L18,3,10)</f>
        <v/>
      </c>
      <c r="M18" t="str">
        <f>MID(Sheet2!M18,3,10)</f>
        <v>0.1</v>
      </c>
      <c r="N18" t="str">
        <f>MID(Sheet2!N18,3,10)</f>
        <v/>
      </c>
    </row>
    <row r="19" spans="4:14">
      <c r="D19" t="str">
        <f>MID(Sheet2!D19,3,10)</f>
        <v>0.1</v>
      </c>
      <c r="E19" t="str">
        <f>MID(Sheet2!E19,3,10)</f>
        <v>0.1</v>
      </c>
      <c r="F19" t="str">
        <f>MID(Sheet2!F19,3,10)</f>
        <v>0.1</v>
      </c>
      <c r="G19" t="str">
        <f>MID(Sheet2!G19,3,10)</f>
        <v>0.1</v>
      </c>
      <c r="H19" t="str">
        <f>MID(Sheet2!H19,3,10)</f>
        <v>0.1</v>
      </c>
      <c r="I19" t="str">
        <f>MID(Sheet2!I19,3,10)</f>
        <v/>
      </c>
      <c r="J19" t="str">
        <f>MID(Sheet2!J19,3,10)</f>
        <v>0.1</v>
      </c>
      <c r="K19" t="str">
        <f>MID(Sheet2!K19,3,10)</f>
        <v>0.1</v>
      </c>
      <c r="L19" t="str">
        <f>MID(Sheet2!L19,3,10)</f>
        <v>0.1</v>
      </c>
      <c r="M19" t="str">
        <f>MID(Sheet2!M19,3,10)</f>
        <v>0.1</v>
      </c>
      <c r="N19" t="str">
        <f>MID(Sheet2!N19,3,10)</f>
        <v/>
      </c>
    </row>
    <row r="20" spans="4:14">
      <c r="D20" t="str">
        <f>MID(Sheet2!D20,3,10)</f>
        <v>2</v>
      </c>
      <c r="E20" t="str">
        <f>MID(Sheet2!E20,3,10)</f>
        <v>2</v>
      </c>
      <c r="F20" t="str">
        <f>MID(Sheet2!F20,3,10)</f>
        <v/>
      </c>
      <c r="G20" t="str">
        <f>MID(Sheet2!G20,3,10)</f>
        <v>2</v>
      </c>
      <c r="H20" t="str">
        <f>MID(Sheet2!H20,3,10)</f>
        <v>2</v>
      </c>
      <c r="I20" t="str">
        <f>MID(Sheet2!I20,3,10)</f>
        <v>2</v>
      </c>
      <c r="J20" t="str">
        <f>MID(Sheet2!J20,3,10)</f>
        <v>2</v>
      </c>
      <c r="K20" t="str">
        <f>MID(Sheet2!K20,3,10)</f>
        <v>2</v>
      </c>
      <c r="L20" t="str">
        <f>MID(Sheet2!L20,3,10)</f>
        <v>2</v>
      </c>
      <c r="M20" t="str">
        <f>MID(Sheet2!M20,3,10)</f>
        <v>2</v>
      </c>
      <c r="N20" t="str">
        <f>MID(Sheet2!N20,3,10)</f>
        <v/>
      </c>
    </row>
    <row r="21" spans="4:14">
      <c r="D21" t="str">
        <f>MID(Sheet2!D21,3,10)</f>
        <v>2</v>
      </c>
      <c r="E21" t="str">
        <f>MID(Sheet2!E21,3,10)</f>
        <v>2</v>
      </c>
      <c r="F21" t="str">
        <f>MID(Sheet2!F21,3,10)</f>
        <v>2</v>
      </c>
      <c r="G21" t="str">
        <f>MID(Sheet2!G21,3,10)</f>
        <v>2</v>
      </c>
      <c r="H21" t="str">
        <f>MID(Sheet2!H21,3,10)</f>
        <v>2</v>
      </c>
      <c r="I21" t="str">
        <f>MID(Sheet2!I21,3,10)</f>
        <v>2</v>
      </c>
      <c r="J21" t="str">
        <f>MID(Sheet2!J21,3,10)</f>
        <v>2</v>
      </c>
      <c r="K21" t="str">
        <f>MID(Sheet2!K21,3,10)</f>
        <v>2</v>
      </c>
      <c r="L21" t="str">
        <f>MID(Sheet2!L21,3,10)</f>
        <v/>
      </c>
      <c r="M21" t="str">
        <f>MID(Sheet2!M21,3,10)</f>
        <v>2</v>
      </c>
      <c r="N21" t="str">
        <f>MID(Sheet2!N21,3,10)</f>
        <v/>
      </c>
    </row>
    <row r="22" spans="4:14">
      <c r="D22" t="str">
        <f>MID(Sheet2!D22,3,10)</f>
        <v>2</v>
      </c>
      <c r="E22" t="str">
        <f>MID(Sheet2!E22,3,10)</f>
        <v>2</v>
      </c>
      <c r="F22" t="str">
        <f>MID(Sheet2!F22,3,10)</f>
        <v>2</v>
      </c>
      <c r="G22" t="str">
        <f>MID(Sheet2!G22,3,10)</f>
        <v/>
      </c>
      <c r="H22" t="str">
        <f>MID(Sheet2!H22,3,10)</f>
        <v>2</v>
      </c>
      <c r="I22" t="str">
        <f>MID(Sheet2!I22,3,10)</f>
        <v>2</v>
      </c>
      <c r="J22" t="str">
        <f>MID(Sheet2!J22,3,10)</f>
        <v>2</v>
      </c>
      <c r="K22" t="str">
        <f>MID(Sheet2!K22,3,10)</f>
        <v>2</v>
      </c>
      <c r="L22" t="str">
        <f>MID(Sheet2!L22,3,10)</f>
        <v>2</v>
      </c>
      <c r="M22" t="str">
        <f>MID(Sheet2!M22,3,10)</f>
        <v/>
      </c>
      <c r="N22" t="str">
        <f>MID(Sheet2!N22,3,10)</f>
        <v/>
      </c>
    </row>
    <row r="23" spans="4:14">
      <c r="D23" t="str">
        <f>MID(Sheet2!D23,3,10)</f>
        <v>2</v>
      </c>
      <c r="E23" t="str">
        <f>MID(Sheet2!E23,3,10)</f>
        <v>2</v>
      </c>
      <c r="F23" t="str">
        <f>MID(Sheet2!F23,3,10)</f>
        <v>2</v>
      </c>
      <c r="G23" t="str">
        <f>MID(Sheet2!G23,3,10)</f>
        <v/>
      </c>
      <c r="H23" t="str">
        <f>MID(Sheet2!H23,3,10)</f>
        <v>2</v>
      </c>
      <c r="I23" t="str">
        <f>MID(Sheet2!I23,3,10)</f>
        <v>2</v>
      </c>
      <c r="J23" t="str">
        <f>MID(Sheet2!J23,3,10)</f>
        <v>2</v>
      </c>
      <c r="K23" t="str">
        <f>MID(Sheet2!K23,3,10)</f>
        <v>2</v>
      </c>
      <c r="L23" t="str">
        <f>MID(Sheet2!L23,3,10)</f>
        <v>2</v>
      </c>
      <c r="M23" t="str">
        <f>MID(Sheet2!M23,3,10)</f>
        <v>2</v>
      </c>
      <c r="N23" t="str">
        <f>MID(Sheet2!N23,3,10)</f>
        <v/>
      </c>
    </row>
    <row r="24" spans="4:14">
      <c r="D24" t="str">
        <f>MID(Sheet2!D24,3,10)</f>
        <v>2</v>
      </c>
      <c r="E24" t="str">
        <f>MID(Sheet2!E24,3,10)</f>
        <v/>
      </c>
      <c r="F24" t="str">
        <f>MID(Sheet2!F24,3,10)</f>
        <v>2</v>
      </c>
      <c r="G24" t="str">
        <f>MID(Sheet2!G24,3,10)</f>
        <v>2</v>
      </c>
      <c r="H24" t="str">
        <f>MID(Sheet2!H24,3,10)</f>
        <v>2</v>
      </c>
      <c r="I24" t="str">
        <f>MID(Sheet2!I24,3,10)</f>
        <v>2</v>
      </c>
      <c r="J24" t="str">
        <f>MID(Sheet2!J24,3,10)</f>
        <v>2</v>
      </c>
      <c r="K24" t="str">
        <f>MID(Sheet2!K24,3,10)</f>
        <v>2</v>
      </c>
      <c r="L24" t="str">
        <f>MID(Sheet2!L24,3,10)</f>
        <v>2</v>
      </c>
      <c r="M24" t="str">
        <f>MID(Sheet2!M24,3,10)</f>
        <v>2</v>
      </c>
      <c r="N24" t="str">
        <f>MID(Sheet2!N24,3,10)</f>
        <v/>
      </c>
    </row>
    <row r="25" spans="4:14">
      <c r="D25" t="str">
        <f>MID(Sheet2!D25,3,10)</f>
        <v>2</v>
      </c>
      <c r="E25" t="str">
        <f>MID(Sheet2!E25,3,10)</f>
        <v>2</v>
      </c>
      <c r="F25" t="str">
        <f>MID(Sheet2!F25,3,10)</f>
        <v>2</v>
      </c>
      <c r="G25" t="str">
        <f>MID(Sheet2!G25,3,10)</f>
        <v>2</v>
      </c>
      <c r="H25" t="str">
        <f>MID(Sheet2!H25,3,10)</f>
        <v>2</v>
      </c>
      <c r="I25" t="str">
        <f>MID(Sheet2!I25,3,10)</f>
        <v>2</v>
      </c>
      <c r="J25" t="str">
        <f>MID(Sheet2!J25,3,10)</f>
        <v>2</v>
      </c>
      <c r="K25" t="str">
        <f>MID(Sheet2!K25,3,10)</f>
        <v>2</v>
      </c>
      <c r="L25" t="str">
        <f>MID(Sheet2!L25,3,10)</f>
        <v>2</v>
      </c>
      <c r="M25" t="str">
        <f>MID(Sheet2!M25,3,10)</f>
        <v>2</v>
      </c>
      <c r="N25" t="str">
        <f>MID(Sheet2!N25,3,10)</f>
        <v/>
      </c>
    </row>
    <row r="26" spans="4:14">
      <c r="D26" t="str">
        <f>MID(Sheet2!D26,3,10)</f>
        <v>2</v>
      </c>
      <c r="E26" t="str">
        <f>MID(Sheet2!E26,3,10)</f>
        <v>2</v>
      </c>
      <c r="F26" t="str">
        <f>MID(Sheet2!F26,3,10)</f>
        <v>2</v>
      </c>
      <c r="G26" t="str">
        <f>MID(Sheet2!G26,3,10)</f>
        <v>2</v>
      </c>
      <c r="H26" t="str">
        <f>MID(Sheet2!H26,3,10)</f>
        <v>2</v>
      </c>
      <c r="I26" t="str">
        <f>MID(Sheet2!I26,3,10)</f>
        <v>2</v>
      </c>
      <c r="J26" t="str">
        <f>MID(Sheet2!J26,3,10)</f>
        <v/>
      </c>
      <c r="K26" t="str">
        <f>MID(Sheet2!K26,3,10)</f>
        <v>2</v>
      </c>
      <c r="L26" t="str">
        <f>MID(Sheet2!L26,3,10)</f>
        <v>2</v>
      </c>
      <c r="M26" t="str">
        <f>MID(Sheet2!M26,3,10)</f>
        <v>2</v>
      </c>
      <c r="N26" t="str">
        <f>MID(Sheet2!N26,3,10)</f>
        <v/>
      </c>
    </row>
    <row r="27" spans="4:14">
      <c r="D27" t="str">
        <f>MID(Sheet2!D27,3,10)</f>
        <v>2</v>
      </c>
      <c r="E27" t="str">
        <f>MID(Sheet2!E27,3,10)</f>
        <v>2</v>
      </c>
      <c r="F27" t="str">
        <f>MID(Sheet2!F27,3,10)</f>
        <v>2</v>
      </c>
      <c r="G27" t="str">
        <f>MID(Sheet2!G27,3,10)</f>
        <v>2</v>
      </c>
      <c r="H27" t="str">
        <f>MID(Sheet2!H27,3,10)</f>
        <v>2</v>
      </c>
      <c r="I27" t="str">
        <f>MID(Sheet2!I27,3,10)</f>
        <v>2</v>
      </c>
      <c r="J27" t="str">
        <f>MID(Sheet2!J27,3,10)</f>
        <v>2</v>
      </c>
      <c r="K27" t="str">
        <f>MID(Sheet2!K27,3,10)</f>
        <v>2</v>
      </c>
      <c r="L27" t="str">
        <f>MID(Sheet2!L27,3,10)</f>
        <v/>
      </c>
      <c r="M27" t="str">
        <f>MID(Sheet2!M27,3,10)</f>
        <v>2</v>
      </c>
      <c r="N27" t="str">
        <f>MID(Sheet2!N27,3,10)</f>
        <v/>
      </c>
    </row>
    <row r="28" spans="4:14">
      <c r="D28" t="str">
        <f>MID(Sheet2!D28,3,10)</f>
        <v/>
      </c>
      <c r="E28" t="str">
        <f>MID(Sheet2!E28,3,10)</f>
        <v>2</v>
      </c>
      <c r="F28" t="str">
        <f>MID(Sheet2!F28,3,10)</f>
        <v>2</v>
      </c>
      <c r="G28" t="str">
        <f>MID(Sheet2!G28,3,10)</f>
        <v>2</v>
      </c>
      <c r="H28" t="str">
        <f>MID(Sheet2!H28,3,10)</f>
        <v>2</v>
      </c>
      <c r="I28" t="str">
        <f>MID(Sheet2!I28,3,10)</f>
        <v>2</v>
      </c>
      <c r="J28" t="str">
        <f>MID(Sheet2!J28,3,10)</f>
        <v>2</v>
      </c>
      <c r="K28" t="str">
        <f>MID(Sheet2!K28,3,10)</f>
        <v>2</v>
      </c>
      <c r="L28" t="str">
        <f>MID(Sheet2!L28,3,10)</f>
        <v>2</v>
      </c>
      <c r="M28" t="str">
        <f>MID(Sheet2!M28,3,10)</f>
        <v>2</v>
      </c>
      <c r="N28" t="str">
        <f>MID(Sheet2!N28,3,10)</f>
        <v/>
      </c>
    </row>
    <row r="29" spans="4:14">
      <c r="D29" t="str">
        <f>MID(Sheet2!D29,3,10)</f>
        <v>2</v>
      </c>
      <c r="E29" t="str">
        <f>MID(Sheet2!E29,3,10)</f>
        <v>2</v>
      </c>
      <c r="F29" t="str">
        <f>MID(Sheet2!F29,3,10)</f>
        <v>2</v>
      </c>
      <c r="G29" t="str">
        <f>MID(Sheet2!G29,3,10)</f>
        <v>2</v>
      </c>
      <c r="H29" t="str">
        <f>MID(Sheet2!H29,3,10)</f>
        <v>2</v>
      </c>
      <c r="I29" t="str">
        <f>MID(Sheet2!I29,3,10)</f>
        <v>2</v>
      </c>
      <c r="J29" t="str">
        <f>MID(Sheet2!J29,3,10)</f>
        <v>2</v>
      </c>
      <c r="K29" t="str">
        <f>MID(Sheet2!K29,3,10)</f>
        <v>2</v>
      </c>
      <c r="L29" t="str">
        <f>MID(Sheet2!L29,3,10)</f>
        <v>2</v>
      </c>
      <c r="M29" t="str">
        <f>MID(Sheet2!M29,3,10)</f>
        <v/>
      </c>
      <c r="N29" t="str">
        <f>MID(Sheet2!N29,3,10)</f>
        <v/>
      </c>
    </row>
    <row r="30" spans="4:14">
      <c r="D30" t="str">
        <f>MID(Sheet2!D30,3,10)</f>
        <v>2</v>
      </c>
      <c r="E30" t="str">
        <f>MID(Sheet2!E30,3,10)</f>
        <v>2</v>
      </c>
      <c r="F30" t="str">
        <f>MID(Sheet2!F30,3,10)</f>
        <v>2</v>
      </c>
      <c r="G30" t="str">
        <f>MID(Sheet2!G30,3,10)</f>
        <v>2</v>
      </c>
      <c r="H30" t="str">
        <f>MID(Sheet2!H30,3,10)</f>
        <v>2</v>
      </c>
      <c r="I30" t="str">
        <f>MID(Sheet2!I30,3,10)</f>
        <v>2</v>
      </c>
      <c r="J30" t="str">
        <f>MID(Sheet2!J30,3,10)</f>
        <v>2</v>
      </c>
      <c r="K30" t="str">
        <f>MID(Sheet2!K30,3,10)</f>
        <v>2</v>
      </c>
      <c r="L30" t="str">
        <f>MID(Sheet2!L30,3,10)</f>
        <v>2</v>
      </c>
      <c r="M30" t="str">
        <f>MID(Sheet2!M30,3,10)</f>
        <v/>
      </c>
      <c r="N30" t="str">
        <f>MID(Sheet2!N30,3,10)</f>
        <v/>
      </c>
    </row>
    <row r="31" spans="4:14">
      <c r="D31" t="str">
        <f>MID(Sheet2!D31,3,10)</f>
        <v/>
      </c>
      <c r="E31" t="str">
        <f>MID(Sheet2!E31,3,10)</f>
        <v>2</v>
      </c>
      <c r="F31" t="str">
        <f>MID(Sheet2!F31,3,10)</f>
        <v>2</v>
      </c>
      <c r="G31" t="str">
        <f>MID(Sheet2!G31,3,10)</f>
        <v>2</v>
      </c>
      <c r="H31" t="str">
        <f>MID(Sheet2!H31,3,10)</f>
        <v>2</v>
      </c>
      <c r="I31" t="str">
        <f>MID(Sheet2!I31,3,10)</f>
        <v>2</v>
      </c>
      <c r="J31" t="str">
        <f>MID(Sheet2!J31,3,10)</f>
        <v/>
      </c>
      <c r="K31" t="str">
        <f>MID(Sheet2!K31,3,10)</f>
        <v>2</v>
      </c>
      <c r="L31" t="str">
        <f>MID(Sheet2!L31,3,10)</f>
        <v>2</v>
      </c>
      <c r="M31" t="str">
        <f>MID(Sheet2!M31,3,10)</f>
        <v/>
      </c>
      <c r="N31" t="str">
        <f>MID(Sheet2!N31,3,10)</f>
        <v/>
      </c>
    </row>
    <row r="32" spans="4:14">
      <c r="D32" t="str">
        <f>MID(Sheet2!D32,3,10)</f>
        <v/>
      </c>
      <c r="E32" t="str">
        <f>MID(Sheet2!E32,3,10)</f>
        <v/>
      </c>
      <c r="F32" t="str">
        <f>MID(Sheet2!F32,3,10)</f>
        <v/>
      </c>
      <c r="G32" t="str">
        <f>MID(Sheet2!G32,3,10)</f>
        <v/>
      </c>
      <c r="H32" t="str">
        <f>MID(Sheet2!H32,3,10)</f>
        <v/>
      </c>
      <c r="I32" t="str">
        <f>MID(Sheet2!I32,3,10)</f>
        <v/>
      </c>
      <c r="J32" t="str">
        <f>MID(Sheet2!J32,3,10)</f>
        <v/>
      </c>
      <c r="K32" t="str">
        <f>MID(Sheet2!K32,3,10)</f>
        <v/>
      </c>
      <c r="L32" t="str">
        <f>MID(Sheet2!L32,3,10)</f>
        <v/>
      </c>
      <c r="M32" t="str">
        <f>MID(Sheet2!M32,3,10)</f>
        <v/>
      </c>
      <c r="N32" t="str">
        <f>MID(Sheet2!N32,3,10)</f>
        <v/>
      </c>
    </row>
    <row r="33" spans="4:14">
      <c r="D33" t="str">
        <f>MID(Sheet2!D33,3,10)</f>
        <v/>
      </c>
      <c r="E33" t="str">
        <f>MID(Sheet2!E33,3,10)</f>
        <v/>
      </c>
      <c r="F33" t="str">
        <f>MID(Sheet2!F33,3,10)</f>
        <v/>
      </c>
      <c r="G33" t="str">
        <f>MID(Sheet2!G33,3,10)</f>
        <v/>
      </c>
      <c r="H33" t="str">
        <f>MID(Sheet2!H33,3,10)</f>
        <v/>
      </c>
      <c r="I33" t="str">
        <f>MID(Sheet2!I33,3,10)</f>
        <v/>
      </c>
      <c r="J33" t="str">
        <f>MID(Sheet2!J33,3,10)</f>
        <v/>
      </c>
      <c r="K33" t="str">
        <f>MID(Sheet2!K33,3,10)</f>
        <v/>
      </c>
      <c r="L33" t="str">
        <f>MID(Sheet2!L33,3,10)</f>
        <v/>
      </c>
      <c r="M33" t="str">
        <f>MID(Sheet2!M33,3,10)</f>
        <v/>
      </c>
      <c r="N33" t="str">
        <f>MID(Sheet2!N33,3,10)</f>
        <v/>
      </c>
    </row>
    <row r="34" spans="4:14">
      <c r="D34" t="str">
        <f>MID(Sheet2!D34,3,10)</f>
        <v/>
      </c>
      <c r="E34" t="str">
        <f>MID(Sheet2!E34,3,10)</f>
        <v/>
      </c>
      <c r="F34" t="str">
        <f>MID(Sheet2!F34,3,10)</f>
        <v/>
      </c>
      <c r="G34" t="str">
        <f>MID(Sheet2!G34,3,10)</f>
        <v/>
      </c>
      <c r="H34" t="str">
        <f>MID(Sheet2!H34,3,10)</f>
        <v/>
      </c>
      <c r="I34" t="str">
        <f>MID(Sheet2!I34,3,10)</f>
        <v/>
      </c>
      <c r="J34" t="str">
        <f>MID(Sheet2!J34,3,10)</f>
        <v/>
      </c>
      <c r="K34" t="str">
        <f>MID(Sheet2!K34,3,10)</f>
        <v/>
      </c>
      <c r="L34" t="str">
        <f>MID(Sheet2!L34,3,10)</f>
        <v/>
      </c>
      <c r="M34" t="str">
        <f>MID(Sheet2!M34,3,10)</f>
        <v/>
      </c>
      <c r="N34" t="str">
        <f>MID(Sheet2!N34,3,10)</f>
        <v/>
      </c>
    </row>
    <row r="35" spans="4:14">
      <c r="D35" t="str">
        <f>MID(Sheet2!D35,3,10)</f>
        <v/>
      </c>
      <c r="E35" t="str">
        <f>MID(Sheet2!E35,3,10)</f>
        <v/>
      </c>
      <c r="F35" t="str">
        <f>MID(Sheet2!F35,3,10)</f>
        <v/>
      </c>
      <c r="G35" t="str">
        <f>MID(Sheet2!G35,3,10)</f>
        <v/>
      </c>
      <c r="H35" t="str">
        <f>MID(Sheet2!H35,3,10)</f>
        <v/>
      </c>
      <c r="I35" t="str">
        <f>MID(Sheet2!I35,3,10)</f>
        <v/>
      </c>
      <c r="J35" t="str">
        <f>MID(Sheet2!J35,3,10)</f>
        <v/>
      </c>
      <c r="K35" t="str">
        <f>MID(Sheet2!K35,3,10)</f>
        <v/>
      </c>
      <c r="L35" t="str">
        <f>MID(Sheet2!L35,3,10)</f>
        <v/>
      </c>
      <c r="M35" t="str">
        <f>MID(Sheet2!M35,3,10)</f>
        <v/>
      </c>
      <c r="N35" t="str">
        <f>MID(Sheet2!N35,3,10)</f>
        <v/>
      </c>
    </row>
    <row r="36" spans="4:14">
      <c r="D36" t="str">
        <f>MID(Sheet2!D36,3,10)</f>
        <v/>
      </c>
      <c r="E36" t="str">
        <f>MID(Sheet2!E36,3,10)</f>
        <v/>
      </c>
      <c r="F36" t="str">
        <f>MID(Sheet2!F36,3,10)</f>
        <v/>
      </c>
      <c r="G36" t="str">
        <f>MID(Sheet2!G36,3,10)</f>
        <v/>
      </c>
      <c r="H36" t="str">
        <f>MID(Sheet2!H36,3,10)</f>
        <v/>
      </c>
      <c r="I36" t="str">
        <f>MID(Sheet2!I36,3,10)</f>
        <v/>
      </c>
      <c r="J36" t="str">
        <f>MID(Sheet2!J36,3,10)</f>
        <v/>
      </c>
      <c r="K36" t="str">
        <f>MID(Sheet2!K36,3,10)</f>
        <v/>
      </c>
      <c r="L36" t="str">
        <f>MID(Sheet2!L36,3,10)</f>
        <v/>
      </c>
      <c r="M36" t="str">
        <f>MID(Sheet2!M36,3,10)</f>
        <v/>
      </c>
      <c r="N36" t="str">
        <f>MID(Sheet2!N36,3,10)</f>
        <v/>
      </c>
    </row>
    <row r="37" spans="4:14">
      <c r="D37" t="str">
        <f>MID(Sheet2!D37,3,10)</f>
        <v/>
      </c>
      <c r="E37" t="str">
        <f>MID(Sheet2!E37,3,10)</f>
        <v/>
      </c>
      <c r="F37" t="str">
        <f>MID(Sheet2!F37,3,10)</f>
        <v/>
      </c>
      <c r="G37" t="str">
        <f>MID(Sheet2!G37,3,10)</f>
        <v/>
      </c>
      <c r="H37" t="str">
        <f>MID(Sheet2!H37,3,10)</f>
        <v/>
      </c>
      <c r="I37" t="str">
        <f>MID(Sheet2!I37,3,10)</f>
        <v/>
      </c>
      <c r="J37" t="str">
        <f>MID(Sheet2!J37,3,10)</f>
        <v/>
      </c>
      <c r="K37" t="str">
        <f>MID(Sheet2!K37,3,10)</f>
        <v/>
      </c>
      <c r="L37" t="str">
        <f>MID(Sheet2!L37,3,10)</f>
        <v/>
      </c>
      <c r="M37" t="str">
        <f>MID(Sheet2!M37,3,10)</f>
        <v/>
      </c>
      <c r="N37" t="str">
        <f>MID(Sheet2!N37,3,10)</f>
        <v/>
      </c>
    </row>
    <row r="38" spans="4:14">
      <c r="D38" t="str">
        <f>MID(Sheet2!D38,3,10)</f>
        <v/>
      </c>
      <c r="E38" t="str">
        <f>MID(Sheet2!E38,3,10)</f>
        <v/>
      </c>
      <c r="F38" t="str">
        <f>MID(Sheet2!F38,3,10)</f>
        <v/>
      </c>
      <c r="G38" t="str">
        <f>MID(Sheet2!G38,3,10)</f>
        <v/>
      </c>
      <c r="H38" t="str">
        <f>MID(Sheet2!H38,3,10)</f>
        <v/>
      </c>
      <c r="I38" t="str">
        <f>MID(Sheet2!I38,3,10)</f>
        <v/>
      </c>
      <c r="J38" t="str">
        <f>MID(Sheet2!J38,3,10)</f>
        <v/>
      </c>
      <c r="K38" t="str">
        <f>MID(Sheet2!K38,3,10)</f>
        <v/>
      </c>
      <c r="L38" t="str">
        <f>MID(Sheet2!L38,3,10)</f>
        <v/>
      </c>
      <c r="M38" t="str">
        <f>MID(Sheet2!M38,3,10)</f>
        <v/>
      </c>
      <c r="N38" t="str">
        <f>MID(Sheet2!N38,3,10)</f>
        <v/>
      </c>
    </row>
    <row r="39" spans="4:14">
      <c r="D39" t="str">
        <f>MID(Sheet2!D39,3,10)</f>
        <v/>
      </c>
      <c r="E39" t="str">
        <f>MID(Sheet2!E39,3,10)</f>
        <v/>
      </c>
      <c r="F39" t="str">
        <f>MID(Sheet2!F39,3,10)</f>
        <v/>
      </c>
      <c r="G39" t="str">
        <f>MID(Sheet2!G39,3,10)</f>
        <v/>
      </c>
      <c r="H39" t="str">
        <f>MID(Sheet2!H39,3,10)</f>
        <v/>
      </c>
      <c r="I39" t="str">
        <f>MID(Sheet2!I39,3,10)</f>
        <v/>
      </c>
      <c r="J39" t="str">
        <f>MID(Sheet2!J39,3,10)</f>
        <v/>
      </c>
      <c r="K39" t="str">
        <f>MID(Sheet2!K39,3,10)</f>
        <v/>
      </c>
      <c r="L39" t="str">
        <f>MID(Sheet2!L39,3,10)</f>
        <v/>
      </c>
      <c r="M39" t="str">
        <f>MID(Sheet2!M39,3,10)</f>
        <v/>
      </c>
      <c r="N39" t="str">
        <f>MID(Sheet2!N39,3,10)</f>
        <v/>
      </c>
    </row>
    <row r="40" spans="4:14">
      <c r="D40" t="str">
        <f>MID(Sheet2!D40,3,10)</f>
        <v/>
      </c>
      <c r="E40" t="str">
        <f>MID(Sheet2!E40,3,10)</f>
        <v/>
      </c>
      <c r="F40" t="str">
        <f>MID(Sheet2!F40,3,10)</f>
        <v/>
      </c>
      <c r="G40" t="str">
        <f>MID(Sheet2!G40,3,10)</f>
        <v/>
      </c>
      <c r="H40" t="str">
        <f>MID(Sheet2!H40,3,10)</f>
        <v/>
      </c>
      <c r="I40" t="str">
        <f>MID(Sheet2!I40,3,10)</f>
        <v/>
      </c>
      <c r="J40" t="str">
        <f>MID(Sheet2!J40,3,10)</f>
        <v/>
      </c>
      <c r="K40" t="str">
        <f>MID(Sheet2!K40,3,10)</f>
        <v/>
      </c>
      <c r="L40" t="str">
        <f>MID(Sheet2!L40,3,10)</f>
        <v/>
      </c>
      <c r="M40" t="str">
        <f>MID(Sheet2!M40,3,10)</f>
        <v/>
      </c>
      <c r="N40" t="str">
        <f>MID(Sheet2!N40,3,10)</f>
        <v/>
      </c>
    </row>
    <row r="41" spans="4:14">
      <c r="D41" t="str">
        <f>MID(Sheet2!D41,3,10)</f>
        <v/>
      </c>
      <c r="E41" t="str">
        <f>MID(Sheet2!E41,3,10)</f>
        <v/>
      </c>
      <c r="F41" t="str">
        <f>MID(Sheet2!F41,3,10)</f>
        <v/>
      </c>
      <c r="G41" t="str">
        <f>MID(Sheet2!G41,3,10)</f>
        <v/>
      </c>
      <c r="H41" t="str">
        <f>MID(Sheet2!H41,3,10)</f>
        <v/>
      </c>
      <c r="I41" t="str">
        <f>MID(Sheet2!I41,3,10)</f>
        <v/>
      </c>
      <c r="J41" t="str">
        <f>MID(Sheet2!J41,3,10)</f>
        <v/>
      </c>
      <c r="K41" t="str">
        <f>MID(Sheet2!K41,3,10)</f>
        <v/>
      </c>
      <c r="L41" t="str">
        <f>MID(Sheet2!L41,3,10)</f>
        <v/>
      </c>
      <c r="M41" t="str">
        <f>MID(Sheet2!M41,3,10)</f>
        <v/>
      </c>
      <c r="N41" t="str">
        <f>MID(Sheet2!N41,3,10)</f>
        <v/>
      </c>
    </row>
    <row r="42" spans="4:14">
      <c r="D42" t="str">
        <f>MID(Sheet2!D42,3,10)</f>
        <v/>
      </c>
      <c r="E42" t="str">
        <f>MID(Sheet2!E42,3,10)</f>
        <v/>
      </c>
      <c r="F42" t="str">
        <f>MID(Sheet2!F42,3,10)</f>
        <v/>
      </c>
      <c r="G42" t="str">
        <f>MID(Sheet2!G42,3,10)</f>
        <v/>
      </c>
      <c r="H42" t="str">
        <f>MID(Sheet2!H42,3,10)</f>
        <v/>
      </c>
      <c r="I42" t="str">
        <f>MID(Sheet2!I42,3,10)</f>
        <v/>
      </c>
      <c r="J42" t="str">
        <f>MID(Sheet2!J42,3,10)</f>
        <v/>
      </c>
      <c r="K42" t="str">
        <f>MID(Sheet2!K42,3,10)</f>
        <v/>
      </c>
      <c r="L42" t="str">
        <f>MID(Sheet2!L42,3,10)</f>
        <v/>
      </c>
      <c r="M42" t="str">
        <f>MID(Sheet2!M42,3,10)</f>
        <v/>
      </c>
      <c r="N42" t="str">
        <f>MID(Sheet2!N42,3,10)</f>
        <v/>
      </c>
    </row>
    <row r="43" spans="4:14">
      <c r="D43" t="str">
        <f>MID(Sheet2!D43,3,10)</f>
        <v/>
      </c>
      <c r="E43" t="str">
        <f>MID(Sheet2!E43,3,10)</f>
        <v/>
      </c>
      <c r="F43" t="str">
        <f>MID(Sheet2!F43,3,10)</f>
        <v/>
      </c>
      <c r="G43" t="str">
        <f>MID(Sheet2!G43,3,10)</f>
        <v/>
      </c>
      <c r="H43" t="str">
        <f>MID(Sheet2!H43,3,10)</f>
        <v/>
      </c>
      <c r="I43" t="str">
        <f>MID(Sheet2!I43,3,10)</f>
        <v/>
      </c>
      <c r="J43" t="str">
        <f>MID(Sheet2!J43,3,10)</f>
        <v/>
      </c>
      <c r="K43" t="str">
        <f>MID(Sheet2!K43,3,10)</f>
        <v/>
      </c>
      <c r="L43" t="str">
        <f>MID(Sheet2!L43,3,10)</f>
        <v/>
      </c>
      <c r="M43" t="str">
        <f>MID(Sheet2!M43,3,10)</f>
        <v/>
      </c>
      <c r="N43" t="str">
        <f>MID(Sheet2!N43,3,10)</f>
        <v/>
      </c>
    </row>
    <row r="44" spans="4:14">
      <c r="D44" t="str">
        <f>MID(Sheet2!D44,3,10)</f>
        <v/>
      </c>
      <c r="E44" t="str">
        <f>MID(Sheet2!E44,3,10)</f>
        <v/>
      </c>
      <c r="F44" t="str">
        <f>MID(Sheet2!F44,3,10)</f>
        <v/>
      </c>
      <c r="G44" t="str">
        <f>MID(Sheet2!G44,3,10)</f>
        <v/>
      </c>
      <c r="H44" t="str">
        <f>MID(Sheet2!H44,3,10)</f>
        <v/>
      </c>
      <c r="I44" t="str">
        <f>MID(Sheet2!I44,3,10)</f>
        <v/>
      </c>
      <c r="J44" t="str">
        <f>MID(Sheet2!J44,3,10)</f>
        <v/>
      </c>
      <c r="K44" t="str">
        <f>MID(Sheet2!K44,3,10)</f>
        <v/>
      </c>
      <c r="L44" t="str">
        <f>MID(Sheet2!L44,3,10)</f>
        <v/>
      </c>
      <c r="M44" t="str">
        <f>MID(Sheet2!M44,3,10)</f>
        <v/>
      </c>
      <c r="N44" t="str">
        <f>MID(Sheet2!N44,3,10)</f>
        <v/>
      </c>
    </row>
    <row r="45" spans="4:14">
      <c r="D45" t="str">
        <f>MID(Sheet2!D45,3,10)</f>
        <v/>
      </c>
      <c r="E45" t="str">
        <f>MID(Sheet2!E45,3,10)</f>
        <v/>
      </c>
      <c r="F45" t="str">
        <f>MID(Sheet2!F45,3,10)</f>
        <v/>
      </c>
      <c r="G45" t="str">
        <f>MID(Sheet2!G45,3,10)</f>
        <v/>
      </c>
      <c r="H45" t="str">
        <f>MID(Sheet2!H45,3,10)</f>
        <v/>
      </c>
      <c r="I45" t="str">
        <f>MID(Sheet2!I45,3,10)</f>
        <v/>
      </c>
      <c r="J45" t="str">
        <f>MID(Sheet2!J45,3,10)</f>
        <v/>
      </c>
      <c r="K45" t="str">
        <f>MID(Sheet2!K45,3,10)</f>
        <v/>
      </c>
      <c r="L45" t="str">
        <f>MID(Sheet2!L45,3,10)</f>
        <v/>
      </c>
      <c r="M45" t="str">
        <f>MID(Sheet2!M45,3,10)</f>
        <v/>
      </c>
      <c r="N45" t="str">
        <f>MID(Sheet2!N45,3,10)</f>
        <v/>
      </c>
    </row>
    <row r="46" spans="4:14">
      <c r="D46" t="str">
        <f>MID(Sheet2!D46,3,10)</f>
        <v/>
      </c>
      <c r="E46" t="str">
        <f>MID(Sheet2!E46,3,10)</f>
        <v/>
      </c>
      <c r="F46" t="str">
        <f>MID(Sheet2!F46,3,10)</f>
        <v/>
      </c>
      <c r="G46" t="str">
        <f>MID(Sheet2!G46,3,10)</f>
        <v/>
      </c>
      <c r="H46" t="str">
        <f>MID(Sheet2!H46,3,10)</f>
        <v/>
      </c>
      <c r="I46" t="str">
        <f>MID(Sheet2!I46,3,10)</f>
        <v/>
      </c>
      <c r="J46" t="str">
        <f>MID(Sheet2!J46,3,10)</f>
        <v/>
      </c>
      <c r="K46" t="str">
        <f>MID(Sheet2!K46,3,10)</f>
        <v/>
      </c>
      <c r="L46" t="str">
        <f>MID(Sheet2!L46,3,10)</f>
        <v/>
      </c>
      <c r="M46" t="str">
        <f>MID(Sheet2!M46,3,10)</f>
        <v/>
      </c>
      <c r="N46" t="str">
        <f>MID(Sheet2!N46,3,10)</f>
        <v/>
      </c>
    </row>
    <row r="47" spans="4:14">
      <c r="D47" t="str">
        <f>MID(Sheet2!D47,3,10)</f>
        <v/>
      </c>
      <c r="E47" t="str">
        <f>MID(Sheet2!E47,3,10)</f>
        <v/>
      </c>
      <c r="F47" t="str">
        <f>MID(Sheet2!F47,3,10)</f>
        <v/>
      </c>
      <c r="G47" t="str">
        <f>MID(Sheet2!G47,3,10)</f>
        <v/>
      </c>
      <c r="H47" t="str">
        <f>MID(Sheet2!H47,3,10)</f>
        <v/>
      </c>
      <c r="I47" t="str">
        <f>MID(Sheet2!I47,3,10)</f>
        <v/>
      </c>
      <c r="J47" t="str">
        <f>MID(Sheet2!J47,3,10)</f>
        <v/>
      </c>
      <c r="K47" t="str">
        <f>MID(Sheet2!K47,3,10)</f>
        <v/>
      </c>
      <c r="L47" t="str">
        <f>MID(Sheet2!L47,3,10)</f>
        <v/>
      </c>
      <c r="M47" t="str">
        <f>MID(Sheet2!M47,3,10)</f>
        <v/>
      </c>
      <c r="N47" t="str">
        <f>MID(Sheet2!N47,3,10)</f>
        <v/>
      </c>
    </row>
    <row r="48" spans="4:14">
      <c r="D48" t="str">
        <f>MID(Sheet2!D48,3,10)</f>
        <v/>
      </c>
      <c r="E48" t="str">
        <f>MID(Sheet2!E48,3,10)</f>
        <v/>
      </c>
      <c r="F48" t="str">
        <f>MID(Sheet2!F48,3,10)</f>
        <v/>
      </c>
      <c r="G48" t="str">
        <f>MID(Sheet2!G48,3,10)</f>
        <v/>
      </c>
      <c r="H48" t="str">
        <f>MID(Sheet2!H48,3,10)</f>
        <v/>
      </c>
      <c r="I48" t="str">
        <f>MID(Sheet2!I48,3,10)</f>
        <v/>
      </c>
      <c r="J48" t="str">
        <f>MID(Sheet2!J48,3,10)</f>
        <v/>
      </c>
      <c r="K48" t="str">
        <f>MID(Sheet2!K48,3,10)</f>
        <v/>
      </c>
      <c r="L48" t="str">
        <f>MID(Sheet2!L48,3,10)</f>
        <v/>
      </c>
      <c r="M48" t="str">
        <f>MID(Sheet2!M48,3,10)</f>
        <v/>
      </c>
      <c r="N48" t="str">
        <f>MID(Sheet2!N48,3,10)</f>
        <v/>
      </c>
    </row>
    <row r="49" spans="4:14">
      <c r="D49" t="str">
        <f>MID(Sheet2!D49,3,10)</f>
        <v/>
      </c>
      <c r="E49" t="str">
        <f>MID(Sheet2!E49,3,10)</f>
        <v/>
      </c>
      <c r="F49" t="str">
        <f>MID(Sheet2!F49,3,10)</f>
        <v/>
      </c>
      <c r="G49" t="str">
        <f>MID(Sheet2!G49,3,10)</f>
        <v/>
      </c>
      <c r="H49" t="str">
        <f>MID(Sheet2!H49,3,10)</f>
        <v/>
      </c>
      <c r="I49" t="str">
        <f>MID(Sheet2!I49,3,10)</f>
        <v/>
      </c>
      <c r="J49" t="str">
        <f>MID(Sheet2!J49,3,10)</f>
        <v/>
      </c>
      <c r="K49" t="str">
        <f>MID(Sheet2!K49,3,10)</f>
        <v/>
      </c>
      <c r="L49" t="str">
        <f>MID(Sheet2!L49,3,10)</f>
        <v/>
      </c>
      <c r="M49" t="str">
        <f>MID(Sheet2!M49,3,10)</f>
        <v/>
      </c>
      <c r="N49" t="str">
        <f>MID(Sheet2!N49,3,10)</f>
        <v/>
      </c>
    </row>
    <row r="50" spans="4:14">
      <c r="D50" t="str">
        <f>MID(Sheet2!D50,3,10)</f>
        <v/>
      </c>
      <c r="E50" t="str">
        <f>MID(Sheet2!E50,3,10)</f>
        <v/>
      </c>
      <c r="F50" t="str">
        <f>MID(Sheet2!F50,3,10)</f>
        <v/>
      </c>
      <c r="G50" t="str">
        <f>MID(Sheet2!G50,3,10)</f>
        <v/>
      </c>
      <c r="H50" t="str">
        <f>MID(Sheet2!H50,3,10)</f>
        <v/>
      </c>
      <c r="I50" t="str">
        <f>MID(Sheet2!I50,3,10)</f>
        <v/>
      </c>
      <c r="J50" t="str">
        <f>MID(Sheet2!J50,3,10)</f>
        <v/>
      </c>
      <c r="K50" t="str">
        <f>MID(Sheet2!K50,3,10)</f>
        <v/>
      </c>
      <c r="L50" t="str">
        <f>MID(Sheet2!L50,3,10)</f>
        <v/>
      </c>
      <c r="M50" t="str">
        <f>MID(Sheet2!M50,3,10)</f>
        <v/>
      </c>
      <c r="N50" t="str">
        <f>MID(Sheet2!N50,3,10)</f>
        <v/>
      </c>
    </row>
    <row r="51" spans="4:14">
      <c r="D51" t="str">
        <f>MID(Sheet2!D51,3,10)</f>
        <v/>
      </c>
      <c r="E51" t="str">
        <f>MID(Sheet2!E51,3,10)</f>
        <v/>
      </c>
      <c r="F51" t="str">
        <f>MID(Sheet2!F51,3,10)</f>
        <v/>
      </c>
      <c r="G51" t="str">
        <f>MID(Sheet2!G51,3,10)</f>
        <v/>
      </c>
      <c r="H51" t="str">
        <f>MID(Sheet2!H51,3,10)</f>
        <v/>
      </c>
      <c r="I51" t="str">
        <f>MID(Sheet2!I51,3,10)</f>
        <v/>
      </c>
      <c r="J51" t="str">
        <f>MID(Sheet2!J51,3,10)</f>
        <v/>
      </c>
      <c r="K51" t="str">
        <f>MID(Sheet2!K51,3,10)</f>
        <v/>
      </c>
      <c r="L51" t="str">
        <f>MID(Sheet2!L51,3,10)</f>
        <v/>
      </c>
      <c r="M51" t="str">
        <f>MID(Sheet2!M51,3,10)</f>
        <v/>
      </c>
      <c r="N51" t="str">
        <f>MID(Sheet2!N51,3,10)</f>
        <v/>
      </c>
    </row>
    <row r="52" spans="4:14">
      <c r="D52" t="str">
        <f>MID(Sheet2!D52,3,10)</f>
        <v/>
      </c>
      <c r="E52" t="str">
        <f>MID(Sheet2!E52,3,10)</f>
        <v/>
      </c>
      <c r="F52" t="str">
        <f>MID(Sheet2!F52,3,10)</f>
        <v/>
      </c>
      <c r="G52" t="str">
        <f>MID(Sheet2!G52,3,10)</f>
        <v/>
      </c>
      <c r="H52" t="str">
        <f>MID(Sheet2!H52,3,10)</f>
        <v/>
      </c>
      <c r="I52" t="str">
        <f>MID(Sheet2!I52,3,10)</f>
        <v/>
      </c>
      <c r="J52" t="str">
        <f>MID(Sheet2!J52,3,10)</f>
        <v/>
      </c>
      <c r="K52" t="str">
        <f>MID(Sheet2!K52,3,10)</f>
        <v/>
      </c>
      <c r="L52" t="str">
        <f>MID(Sheet2!L52,3,10)</f>
        <v/>
      </c>
      <c r="M52" t="str">
        <f>MID(Sheet2!M52,3,10)</f>
        <v/>
      </c>
      <c r="N52" t="str">
        <f>MID(Sheet2!N52,3,10)</f>
        <v/>
      </c>
    </row>
    <row r="53" spans="4:14">
      <c r="D53" t="str">
        <f>MID(Sheet2!D53,3,10)</f>
        <v/>
      </c>
      <c r="E53" t="str">
        <f>MID(Sheet2!E53,3,10)</f>
        <v/>
      </c>
      <c r="F53" t="str">
        <f>MID(Sheet2!F53,3,10)</f>
        <v/>
      </c>
      <c r="G53" t="str">
        <f>MID(Sheet2!G53,3,10)</f>
        <v/>
      </c>
      <c r="H53" t="str">
        <f>MID(Sheet2!H53,3,10)</f>
        <v/>
      </c>
      <c r="I53" t="str">
        <f>MID(Sheet2!I53,3,10)</f>
        <v/>
      </c>
      <c r="J53" t="str">
        <f>MID(Sheet2!J53,3,10)</f>
        <v/>
      </c>
      <c r="K53" t="str">
        <f>MID(Sheet2!K53,3,10)</f>
        <v/>
      </c>
      <c r="L53" t="str">
        <f>MID(Sheet2!L53,3,10)</f>
        <v/>
      </c>
      <c r="M53" t="str">
        <f>MID(Sheet2!M53,3,10)</f>
        <v/>
      </c>
      <c r="N53" t="str">
        <f>MID(Sheet2!N53,3,10)</f>
        <v/>
      </c>
    </row>
    <row r="54" spans="4:14">
      <c r="D54" t="str">
        <f>MID(Sheet2!D54,3,10)</f>
        <v/>
      </c>
      <c r="E54" t="str">
        <f>MID(Sheet2!E54,3,10)</f>
        <v/>
      </c>
      <c r="F54" t="str">
        <f>MID(Sheet2!F54,3,10)</f>
        <v/>
      </c>
      <c r="G54" t="str">
        <f>MID(Sheet2!G54,3,10)</f>
        <v/>
      </c>
      <c r="H54" t="str">
        <f>MID(Sheet2!H54,3,10)</f>
        <v/>
      </c>
      <c r="I54" t="str">
        <f>MID(Sheet2!I54,3,10)</f>
        <v/>
      </c>
      <c r="J54" t="str">
        <f>MID(Sheet2!J54,3,10)</f>
        <v/>
      </c>
      <c r="K54" t="str">
        <f>MID(Sheet2!K54,3,10)</f>
        <v/>
      </c>
      <c r="L54" t="str">
        <f>MID(Sheet2!L54,3,10)</f>
        <v/>
      </c>
      <c r="M54" t="str">
        <f>MID(Sheet2!M54,3,10)</f>
        <v/>
      </c>
      <c r="N54" t="str">
        <f>MID(Sheet2!N54,3,10)</f>
        <v/>
      </c>
    </row>
    <row r="55" spans="4:14">
      <c r="D55" t="str">
        <f>MID(Sheet2!D55,3,10)</f>
        <v/>
      </c>
      <c r="E55" t="str">
        <f>MID(Sheet2!E55,3,10)</f>
        <v/>
      </c>
      <c r="F55" t="str">
        <f>MID(Sheet2!F55,3,10)</f>
        <v/>
      </c>
      <c r="G55" t="str">
        <f>MID(Sheet2!G55,3,10)</f>
        <v/>
      </c>
      <c r="H55" t="str">
        <f>MID(Sheet2!H55,3,10)</f>
        <v/>
      </c>
      <c r="I55" t="str">
        <f>MID(Sheet2!I55,3,10)</f>
        <v/>
      </c>
      <c r="J55" t="str">
        <f>MID(Sheet2!J55,3,10)</f>
        <v/>
      </c>
      <c r="K55" t="str">
        <f>MID(Sheet2!K55,3,10)</f>
        <v/>
      </c>
      <c r="L55" t="str">
        <f>MID(Sheet2!L55,3,10)</f>
        <v/>
      </c>
      <c r="M55" t="str">
        <f>MID(Sheet2!M55,3,10)</f>
        <v/>
      </c>
      <c r="N55" t="str">
        <f>MID(Sheet2!N55,3,10)</f>
        <v/>
      </c>
    </row>
    <row r="56" spans="4:14">
      <c r="D56" t="str">
        <f>MID(Sheet2!D56,3,10)</f>
        <v/>
      </c>
      <c r="E56" t="str">
        <f>MID(Sheet2!E56,3,10)</f>
        <v/>
      </c>
      <c r="F56" t="str">
        <f>MID(Sheet2!F56,3,10)</f>
        <v/>
      </c>
      <c r="G56" t="str">
        <f>MID(Sheet2!G56,3,10)</f>
        <v/>
      </c>
      <c r="H56" t="str">
        <f>MID(Sheet2!H56,3,10)</f>
        <v/>
      </c>
      <c r="I56" t="str">
        <f>MID(Sheet2!I56,3,10)</f>
        <v/>
      </c>
      <c r="J56" t="str">
        <f>MID(Sheet2!J56,3,10)</f>
        <v/>
      </c>
      <c r="K56" t="str">
        <f>MID(Sheet2!K56,3,10)</f>
        <v/>
      </c>
      <c r="L56" t="str">
        <f>MID(Sheet2!L56,3,10)</f>
        <v/>
      </c>
      <c r="M56" t="str">
        <f>MID(Sheet2!M56,3,10)</f>
        <v/>
      </c>
      <c r="N56" t="str">
        <f>MID(Sheet2!N56,3,10)</f>
        <v/>
      </c>
    </row>
    <row r="57" spans="4:14">
      <c r="D57" t="str">
        <f>MID(Sheet2!D57,3,10)</f>
        <v/>
      </c>
      <c r="E57" t="str">
        <f>MID(Sheet2!E57,3,10)</f>
        <v/>
      </c>
      <c r="F57" t="str">
        <f>MID(Sheet2!F57,3,10)</f>
        <v/>
      </c>
      <c r="G57" t="str">
        <f>MID(Sheet2!G57,3,10)</f>
        <v/>
      </c>
      <c r="H57" t="str">
        <f>MID(Sheet2!H57,3,10)</f>
        <v/>
      </c>
      <c r="I57" t="str">
        <f>MID(Sheet2!I57,3,10)</f>
        <v/>
      </c>
      <c r="J57" t="str">
        <f>MID(Sheet2!J57,3,10)</f>
        <v/>
      </c>
      <c r="K57" t="str">
        <f>MID(Sheet2!K57,3,10)</f>
        <v/>
      </c>
      <c r="L57" t="str">
        <f>MID(Sheet2!L57,3,10)</f>
        <v/>
      </c>
      <c r="M57" t="str">
        <f>MID(Sheet2!M57,3,10)</f>
        <v/>
      </c>
      <c r="N57" t="str">
        <f>MID(Sheet2!N57,3,10)</f>
        <v/>
      </c>
    </row>
    <row r="58" spans="4:14">
      <c r="D58" t="str">
        <f>MID(Sheet2!D58,3,10)</f>
        <v/>
      </c>
      <c r="E58" t="str">
        <f>MID(Sheet2!E58,3,10)</f>
        <v/>
      </c>
      <c r="F58" t="str">
        <f>MID(Sheet2!F58,3,10)</f>
        <v/>
      </c>
      <c r="G58" t="str">
        <f>MID(Sheet2!G58,3,10)</f>
        <v/>
      </c>
      <c r="H58" t="str">
        <f>MID(Sheet2!H58,3,10)</f>
        <v/>
      </c>
      <c r="I58" t="str">
        <f>MID(Sheet2!I58,3,10)</f>
        <v/>
      </c>
      <c r="J58" t="str">
        <f>MID(Sheet2!J58,3,10)</f>
        <v/>
      </c>
      <c r="K58" t="str">
        <f>MID(Sheet2!K58,3,10)</f>
        <v/>
      </c>
      <c r="L58" t="str">
        <f>MID(Sheet2!L58,3,10)</f>
        <v/>
      </c>
      <c r="M58" t="str">
        <f>MID(Sheet2!M58,3,10)</f>
        <v/>
      </c>
      <c r="N58" t="str">
        <f>MID(Sheet2!N58,3,10)</f>
        <v/>
      </c>
    </row>
    <row r="59" spans="4:14">
      <c r="D59" t="str">
        <f>MID(Sheet2!D59,3,10)</f>
        <v/>
      </c>
      <c r="E59" t="str">
        <f>MID(Sheet2!E59,3,10)</f>
        <v/>
      </c>
      <c r="F59" t="str">
        <f>MID(Sheet2!F59,3,10)</f>
        <v/>
      </c>
      <c r="G59" t="str">
        <f>MID(Sheet2!G59,3,10)</f>
        <v/>
      </c>
      <c r="H59" t="str">
        <f>MID(Sheet2!H59,3,10)</f>
        <v/>
      </c>
      <c r="I59" t="str">
        <f>MID(Sheet2!I59,3,10)</f>
        <v/>
      </c>
      <c r="J59" t="str">
        <f>MID(Sheet2!J59,3,10)</f>
        <v/>
      </c>
      <c r="K59" t="str">
        <f>MID(Sheet2!K59,3,10)</f>
        <v/>
      </c>
      <c r="L59" t="str">
        <f>MID(Sheet2!L59,3,10)</f>
        <v/>
      </c>
      <c r="M59" t="str">
        <f>MID(Sheet2!M59,3,10)</f>
        <v/>
      </c>
      <c r="N59" t="str">
        <f>MID(Sheet2!N59,3,10)</f>
        <v/>
      </c>
    </row>
    <row r="60" spans="4:14">
      <c r="D60" t="str">
        <f>MID(Sheet2!D60,3,10)</f>
        <v/>
      </c>
      <c r="E60" t="str">
        <f>MID(Sheet2!E60,3,10)</f>
        <v/>
      </c>
      <c r="F60" t="str">
        <f>MID(Sheet2!F60,3,10)</f>
        <v/>
      </c>
      <c r="G60" t="str">
        <f>MID(Sheet2!G60,3,10)</f>
        <v/>
      </c>
      <c r="H60" t="str">
        <f>MID(Sheet2!H60,3,10)</f>
        <v/>
      </c>
      <c r="I60" t="str">
        <f>MID(Sheet2!I60,3,10)</f>
        <v/>
      </c>
      <c r="J60" t="str">
        <f>MID(Sheet2!J60,3,10)</f>
        <v/>
      </c>
      <c r="K60" t="str">
        <f>MID(Sheet2!K60,3,10)</f>
        <v/>
      </c>
      <c r="L60" t="str">
        <f>MID(Sheet2!L60,3,10)</f>
        <v/>
      </c>
      <c r="M60" t="str">
        <f>MID(Sheet2!M60,3,10)</f>
        <v/>
      </c>
      <c r="N60" t="str">
        <f>MID(Sheet2!N60,3,10)</f>
        <v/>
      </c>
    </row>
    <row r="61" spans="4:14">
      <c r="D61" t="str">
        <f>MID(Sheet2!D61,3,10)</f>
        <v/>
      </c>
      <c r="E61" t="str">
        <f>MID(Sheet2!E61,3,10)</f>
        <v/>
      </c>
      <c r="F61" t="str">
        <f>MID(Sheet2!F61,3,10)</f>
        <v/>
      </c>
      <c r="G61" t="str">
        <f>MID(Sheet2!G61,3,10)</f>
        <v/>
      </c>
      <c r="H61" t="str">
        <f>MID(Sheet2!H61,3,10)</f>
        <v/>
      </c>
      <c r="I61" t="str">
        <f>MID(Sheet2!I61,3,10)</f>
        <v/>
      </c>
      <c r="J61" t="str">
        <f>MID(Sheet2!J61,3,10)</f>
        <v/>
      </c>
      <c r="K61" t="str">
        <f>MID(Sheet2!K61,3,10)</f>
        <v/>
      </c>
      <c r="L61" t="str">
        <f>MID(Sheet2!L61,3,10)</f>
        <v/>
      </c>
      <c r="M61" t="str">
        <f>MID(Sheet2!M61,3,10)</f>
        <v/>
      </c>
      <c r="N61" t="str">
        <f>MID(Sheet2!N61,3,10)</f>
        <v/>
      </c>
    </row>
    <row r="62" spans="4:14">
      <c r="D62" t="str">
        <f>MID(Sheet2!D62,3,10)</f>
        <v/>
      </c>
      <c r="E62" t="str">
        <f>MID(Sheet2!E62,3,10)</f>
        <v/>
      </c>
      <c r="F62" t="str">
        <f>MID(Sheet2!F62,3,10)</f>
        <v/>
      </c>
      <c r="G62" t="str">
        <f>MID(Sheet2!G62,3,10)</f>
        <v/>
      </c>
      <c r="H62" t="str">
        <f>MID(Sheet2!H62,3,10)</f>
        <v/>
      </c>
      <c r="I62" t="str">
        <f>MID(Sheet2!I62,3,10)</f>
        <v/>
      </c>
      <c r="J62" t="str">
        <f>MID(Sheet2!J62,3,10)</f>
        <v/>
      </c>
      <c r="K62" t="str">
        <f>MID(Sheet2!K62,3,10)</f>
        <v/>
      </c>
      <c r="L62" t="str">
        <f>MID(Sheet2!L62,3,10)</f>
        <v/>
      </c>
      <c r="M62" t="str">
        <f>MID(Sheet2!M62,3,10)</f>
        <v/>
      </c>
      <c r="N62" t="str">
        <f>MID(Sheet2!N62,3,10)</f>
        <v/>
      </c>
    </row>
    <row r="63" spans="4:14">
      <c r="D63" t="str">
        <f>MID(Sheet2!D63,3,10)</f>
        <v/>
      </c>
      <c r="E63" t="str">
        <f>MID(Sheet2!E63,3,10)</f>
        <v/>
      </c>
      <c r="F63" t="str">
        <f>MID(Sheet2!F63,3,10)</f>
        <v/>
      </c>
      <c r="G63" t="str">
        <f>MID(Sheet2!G63,3,10)</f>
        <v/>
      </c>
      <c r="H63" t="str">
        <f>MID(Sheet2!H63,3,10)</f>
        <v/>
      </c>
      <c r="I63" t="str">
        <f>MID(Sheet2!I63,3,10)</f>
        <v/>
      </c>
      <c r="J63" t="str">
        <f>MID(Sheet2!J63,3,10)</f>
        <v/>
      </c>
      <c r="K63" t="str">
        <f>MID(Sheet2!K63,3,10)</f>
        <v/>
      </c>
      <c r="L63" t="str">
        <f>MID(Sheet2!L63,3,10)</f>
        <v/>
      </c>
      <c r="M63" t="str">
        <f>MID(Sheet2!M63,3,10)</f>
        <v/>
      </c>
      <c r="N63" t="str">
        <f>MID(Sheet2!N63,3,10)</f>
        <v/>
      </c>
    </row>
    <row r="64" spans="4:14">
      <c r="D64" t="str">
        <f>MID(Sheet2!D64,3,10)</f>
        <v/>
      </c>
      <c r="E64" t="str">
        <f>MID(Sheet2!E64,3,10)</f>
        <v/>
      </c>
      <c r="F64" t="str">
        <f>MID(Sheet2!F64,3,10)</f>
        <v/>
      </c>
      <c r="G64" t="str">
        <f>MID(Sheet2!G64,3,10)</f>
        <v/>
      </c>
      <c r="H64" t="str">
        <f>MID(Sheet2!H64,3,10)</f>
        <v/>
      </c>
      <c r="I64" t="str">
        <f>MID(Sheet2!I64,3,10)</f>
        <v/>
      </c>
      <c r="J64" t="str">
        <f>MID(Sheet2!J64,3,10)</f>
        <v/>
      </c>
      <c r="K64" t="str">
        <f>MID(Sheet2!K64,3,10)</f>
        <v/>
      </c>
      <c r="L64" t="str">
        <f>MID(Sheet2!L64,3,10)</f>
        <v/>
      </c>
      <c r="M64" t="str">
        <f>MID(Sheet2!M64,3,10)</f>
        <v/>
      </c>
      <c r="N64" t="str">
        <f>MID(Sheet2!N64,3,10)</f>
        <v/>
      </c>
    </row>
    <row r="65" spans="4:14">
      <c r="D65" t="str">
        <f>MID(Sheet2!D65,3,10)</f>
        <v/>
      </c>
      <c r="E65" t="str">
        <f>MID(Sheet2!E65,3,10)</f>
        <v/>
      </c>
      <c r="F65" t="str">
        <f>MID(Sheet2!F65,3,10)</f>
        <v/>
      </c>
      <c r="G65" t="str">
        <f>MID(Sheet2!G65,3,10)</f>
        <v/>
      </c>
      <c r="H65" t="str">
        <f>MID(Sheet2!H65,3,10)</f>
        <v/>
      </c>
      <c r="I65" t="str">
        <f>MID(Sheet2!I65,3,10)</f>
        <v/>
      </c>
      <c r="J65" t="str">
        <f>MID(Sheet2!J65,3,10)</f>
        <v/>
      </c>
      <c r="K65" t="str">
        <f>MID(Sheet2!K65,3,10)</f>
        <v/>
      </c>
      <c r="L65" t="str">
        <f>MID(Sheet2!L65,3,10)</f>
        <v/>
      </c>
      <c r="M65" t="str">
        <f>MID(Sheet2!M65,3,10)</f>
        <v/>
      </c>
      <c r="N65" t="str">
        <f>MID(Sheet2!N65,3,10)</f>
        <v/>
      </c>
    </row>
    <row r="66" spans="4:14">
      <c r="D66" t="str">
        <f>MID(Sheet2!D66,3,10)</f>
        <v/>
      </c>
      <c r="E66" t="str">
        <f>MID(Sheet2!E66,3,10)</f>
        <v/>
      </c>
      <c r="F66" t="str">
        <f>MID(Sheet2!F66,3,10)</f>
        <v/>
      </c>
      <c r="G66" t="str">
        <f>MID(Sheet2!G66,3,10)</f>
        <v/>
      </c>
      <c r="H66" t="str">
        <f>MID(Sheet2!H66,3,10)</f>
        <v/>
      </c>
      <c r="I66" t="str">
        <f>MID(Sheet2!I66,3,10)</f>
        <v/>
      </c>
      <c r="J66" t="str">
        <f>MID(Sheet2!J66,3,10)</f>
        <v/>
      </c>
      <c r="K66" t="str">
        <f>MID(Sheet2!K66,3,10)</f>
        <v/>
      </c>
      <c r="L66" t="str">
        <f>MID(Sheet2!L66,3,10)</f>
        <v/>
      </c>
      <c r="M66" t="str">
        <f>MID(Sheet2!M66,3,10)</f>
        <v/>
      </c>
      <c r="N66" t="str">
        <f>MID(Sheet2!N66,3,10)</f>
        <v/>
      </c>
    </row>
    <row r="67" spans="4:14">
      <c r="D67" t="str">
        <f>MID(Sheet2!D67,3,10)</f>
        <v/>
      </c>
      <c r="E67" t="str">
        <f>MID(Sheet2!E67,3,10)</f>
        <v/>
      </c>
      <c r="F67" t="str">
        <f>MID(Sheet2!F67,3,10)</f>
        <v/>
      </c>
      <c r="G67" t="str">
        <f>MID(Sheet2!G67,3,10)</f>
        <v/>
      </c>
      <c r="H67" t="str">
        <f>MID(Sheet2!H67,3,10)</f>
        <v/>
      </c>
      <c r="I67" t="str">
        <f>MID(Sheet2!I67,3,10)</f>
        <v/>
      </c>
      <c r="J67" t="str">
        <f>MID(Sheet2!J67,3,10)</f>
        <v/>
      </c>
      <c r="K67" t="str">
        <f>MID(Sheet2!K67,3,10)</f>
        <v/>
      </c>
      <c r="L67" t="str">
        <f>MID(Sheet2!L67,3,10)</f>
        <v/>
      </c>
      <c r="M67" t="str">
        <f>MID(Sheet2!M67,3,10)</f>
        <v/>
      </c>
      <c r="N67" t="str">
        <f>MID(Sheet2!N67,3,10)</f>
        <v/>
      </c>
    </row>
    <row r="68" spans="4:14">
      <c r="D68" t="str">
        <f>MID(Sheet2!D68,3,10)</f>
        <v/>
      </c>
      <c r="E68" t="str">
        <f>MID(Sheet2!E68,3,10)</f>
        <v/>
      </c>
      <c r="F68" t="str">
        <f>MID(Sheet2!F68,3,10)</f>
        <v/>
      </c>
      <c r="G68" t="str">
        <f>MID(Sheet2!G68,3,10)</f>
        <v/>
      </c>
      <c r="H68" t="str">
        <f>MID(Sheet2!H68,3,10)</f>
        <v/>
      </c>
      <c r="I68" t="str">
        <f>MID(Sheet2!I68,3,10)</f>
        <v/>
      </c>
      <c r="J68" t="str">
        <f>MID(Sheet2!J68,3,10)</f>
        <v/>
      </c>
      <c r="K68" t="str">
        <f>MID(Sheet2!K68,3,10)</f>
        <v/>
      </c>
      <c r="L68" t="str">
        <f>MID(Sheet2!L68,3,10)</f>
        <v/>
      </c>
      <c r="M68" t="str">
        <f>MID(Sheet2!M68,3,10)</f>
        <v/>
      </c>
      <c r="N68" t="str">
        <f>MID(Sheet2!N68,3,10)</f>
        <v/>
      </c>
    </row>
    <row r="69" spans="4:14">
      <c r="D69" t="str">
        <f>MID(Sheet2!D69,3,10)</f>
        <v/>
      </c>
      <c r="E69" t="str">
        <f>MID(Sheet2!E69,3,10)</f>
        <v/>
      </c>
      <c r="F69" t="str">
        <f>MID(Sheet2!F69,3,10)</f>
        <v/>
      </c>
      <c r="G69" t="str">
        <f>MID(Sheet2!G69,3,10)</f>
        <v/>
      </c>
      <c r="H69" t="str">
        <f>MID(Sheet2!H69,3,10)</f>
        <v/>
      </c>
      <c r="I69" t="str">
        <f>MID(Sheet2!I69,3,10)</f>
        <v/>
      </c>
      <c r="J69" t="str">
        <f>MID(Sheet2!J69,3,10)</f>
        <v/>
      </c>
      <c r="K69" t="str">
        <f>MID(Sheet2!K69,3,10)</f>
        <v/>
      </c>
      <c r="L69" t="str">
        <f>MID(Sheet2!L69,3,10)</f>
        <v/>
      </c>
      <c r="M69" t="str">
        <f>MID(Sheet2!M69,3,10)</f>
        <v/>
      </c>
      <c r="N69" t="str">
        <f>MID(Sheet2!N69,3,10)</f>
        <v/>
      </c>
    </row>
    <row r="70" spans="4:14">
      <c r="D70" t="str">
        <f>MID(Sheet2!D70,3,10)</f>
        <v/>
      </c>
      <c r="E70" t="str">
        <f>MID(Sheet2!E70,3,10)</f>
        <v/>
      </c>
      <c r="F70" t="str">
        <f>MID(Sheet2!F70,3,10)</f>
        <v/>
      </c>
      <c r="G70" t="str">
        <f>MID(Sheet2!G70,3,10)</f>
        <v/>
      </c>
      <c r="H70" t="str">
        <f>MID(Sheet2!H70,3,10)</f>
        <v/>
      </c>
      <c r="I70" t="str">
        <f>MID(Sheet2!I70,3,10)</f>
        <v/>
      </c>
      <c r="J70" t="str">
        <f>MID(Sheet2!J70,3,10)</f>
        <v/>
      </c>
      <c r="K70" t="str">
        <f>MID(Sheet2!K70,3,10)</f>
        <v/>
      </c>
      <c r="L70" t="str">
        <f>MID(Sheet2!L70,3,10)</f>
        <v/>
      </c>
      <c r="M70" t="str">
        <f>MID(Sheet2!M70,3,10)</f>
        <v/>
      </c>
      <c r="N70" t="str">
        <f>MID(Sheet2!N70,3,10)</f>
        <v/>
      </c>
    </row>
    <row r="71" spans="4:14">
      <c r="D71" t="str">
        <f>MID(Sheet2!D71,3,10)</f>
        <v/>
      </c>
      <c r="E71" t="str">
        <f>MID(Sheet2!E71,3,10)</f>
        <v/>
      </c>
      <c r="F71" t="str">
        <f>MID(Sheet2!F71,3,10)</f>
        <v/>
      </c>
      <c r="G71" t="str">
        <f>MID(Sheet2!G71,3,10)</f>
        <v/>
      </c>
      <c r="H71" t="str">
        <f>MID(Sheet2!H71,3,10)</f>
        <v/>
      </c>
      <c r="I71" t="str">
        <f>MID(Sheet2!I71,3,10)</f>
        <v/>
      </c>
      <c r="J71" t="str">
        <f>MID(Sheet2!J71,3,10)</f>
        <v/>
      </c>
      <c r="K71" t="str">
        <f>MID(Sheet2!K71,3,10)</f>
        <v/>
      </c>
      <c r="L71" t="str">
        <f>MID(Sheet2!L71,3,10)</f>
        <v/>
      </c>
      <c r="M71" t="str">
        <f>MID(Sheet2!M71,3,10)</f>
        <v/>
      </c>
      <c r="N71" t="str">
        <f>MID(Sheet2!N71,3,10)</f>
        <v/>
      </c>
    </row>
    <row r="72" spans="4:14">
      <c r="D72" t="str">
        <f>MID(Sheet2!D72,3,10)</f>
        <v/>
      </c>
      <c r="E72" t="str">
        <f>MID(Sheet2!E72,3,10)</f>
        <v/>
      </c>
      <c r="F72" t="str">
        <f>MID(Sheet2!F72,3,10)</f>
        <v/>
      </c>
      <c r="G72" t="str">
        <f>MID(Sheet2!G72,3,10)</f>
        <v/>
      </c>
      <c r="H72" t="str">
        <f>MID(Sheet2!H72,3,10)</f>
        <v/>
      </c>
      <c r="I72" t="str">
        <f>MID(Sheet2!I72,3,10)</f>
        <v/>
      </c>
      <c r="J72" t="str">
        <f>MID(Sheet2!J72,3,10)</f>
        <v/>
      </c>
      <c r="K72" t="str">
        <f>MID(Sheet2!K72,3,10)</f>
        <v/>
      </c>
      <c r="L72" t="str">
        <f>MID(Sheet2!L72,3,10)</f>
        <v/>
      </c>
      <c r="M72" t="str">
        <f>MID(Sheet2!M72,3,10)</f>
        <v/>
      </c>
      <c r="N72" t="str">
        <f>MID(Sheet2!N72,3,10)</f>
        <v/>
      </c>
    </row>
    <row r="73" spans="4:14">
      <c r="D73" t="str">
        <f>MID(Sheet2!D73,3,10)</f>
        <v/>
      </c>
      <c r="E73" t="str">
        <f>MID(Sheet2!E73,3,10)</f>
        <v/>
      </c>
      <c r="F73" t="str">
        <f>MID(Sheet2!F73,3,10)</f>
        <v/>
      </c>
      <c r="G73" t="str">
        <f>MID(Sheet2!G73,3,10)</f>
        <v/>
      </c>
      <c r="H73" t="str">
        <f>MID(Sheet2!H73,3,10)</f>
        <v/>
      </c>
      <c r="I73" t="str">
        <f>MID(Sheet2!I73,3,10)</f>
        <v/>
      </c>
      <c r="J73" t="str">
        <f>MID(Sheet2!J73,3,10)</f>
        <v/>
      </c>
      <c r="K73" t="str">
        <f>MID(Sheet2!K73,3,10)</f>
        <v/>
      </c>
      <c r="L73" t="str">
        <f>MID(Sheet2!L73,3,10)</f>
        <v/>
      </c>
      <c r="M73" t="str">
        <f>MID(Sheet2!M73,3,10)</f>
        <v/>
      </c>
      <c r="N73" t="str">
        <f>MID(Sheet2!N73,3,10)</f>
        <v/>
      </c>
    </row>
    <row r="74" spans="4:14">
      <c r="D74" t="str">
        <f>MID(Sheet2!D74,3,10)</f>
        <v/>
      </c>
      <c r="E74" t="str">
        <f>MID(Sheet2!E74,3,10)</f>
        <v/>
      </c>
      <c r="F74" t="str">
        <f>MID(Sheet2!F74,3,10)</f>
        <v/>
      </c>
      <c r="G74" t="str">
        <f>MID(Sheet2!G74,3,10)</f>
        <v/>
      </c>
      <c r="H74" t="str">
        <f>MID(Sheet2!H74,3,10)</f>
        <v/>
      </c>
      <c r="I74" t="str">
        <f>MID(Sheet2!I74,3,10)</f>
        <v/>
      </c>
      <c r="J74" t="str">
        <f>MID(Sheet2!J74,3,10)</f>
        <v/>
      </c>
      <c r="K74" t="str">
        <f>MID(Sheet2!K74,3,10)</f>
        <v/>
      </c>
      <c r="L74" t="str">
        <f>MID(Sheet2!L74,3,10)</f>
        <v/>
      </c>
      <c r="M74" t="str">
        <f>MID(Sheet2!M74,3,10)</f>
        <v/>
      </c>
      <c r="N74" t="str">
        <f>MID(Sheet2!N74,3,10)</f>
        <v/>
      </c>
    </row>
    <row r="75" spans="4:14">
      <c r="D75" t="str">
        <f>MID(Sheet2!D75,3,10)</f>
        <v/>
      </c>
      <c r="E75" t="str">
        <f>MID(Sheet2!E75,3,10)</f>
        <v/>
      </c>
      <c r="F75" t="str">
        <f>MID(Sheet2!F75,3,10)</f>
        <v/>
      </c>
      <c r="G75" t="str">
        <f>MID(Sheet2!G75,3,10)</f>
        <v/>
      </c>
      <c r="H75" t="str">
        <f>MID(Sheet2!H75,3,10)</f>
        <v/>
      </c>
      <c r="I75" t="str">
        <f>MID(Sheet2!I75,3,10)</f>
        <v/>
      </c>
      <c r="J75" t="str">
        <f>MID(Sheet2!J75,3,10)</f>
        <v/>
      </c>
      <c r="K75" t="str">
        <f>MID(Sheet2!K75,3,10)</f>
        <v/>
      </c>
      <c r="L75" t="str">
        <f>MID(Sheet2!L75,3,10)</f>
        <v/>
      </c>
      <c r="M75" t="str">
        <f>MID(Sheet2!M75,3,10)</f>
        <v/>
      </c>
      <c r="N75" t="str">
        <f>MID(Sheet2!N75,3,10)</f>
        <v/>
      </c>
    </row>
    <row r="76" spans="4:14">
      <c r="D76" t="str">
        <f>MID(Sheet2!D76,3,10)</f>
        <v/>
      </c>
      <c r="E76" t="str">
        <f>MID(Sheet2!E76,3,10)</f>
        <v/>
      </c>
      <c r="F76" t="str">
        <f>MID(Sheet2!F76,3,10)</f>
        <v/>
      </c>
      <c r="G76" t="str">
        <f>MID(Sheet2!G76,3,10)</f>
        <v/>
      </c>
      <c r="H76" t="str">
        <f>MID(Sheet2!H76,3,10)</f>
        <v/>
      </c>
      <c r="I76" t="str">
        <f>MID(Sheet2!I76,3,10)</f>
        <v/>
      </c>
      <c r="J76" t="str">
        <f>MID(Sheet2!J76,3,10)</f>
        <v/>
      </c>
      <c r="K76" t="str">
        <f>MID(Sheet2!K76,3,10)</f>
        <v/>
      </c>
      <c r="L76" t="str">
        <f>MID(Sheet2!L76,3,10)</f>
        <v/>
      </c>
      <c r="M76" t="str">
        <f>MID(Sheet2!M76,3,10)</f>
        <v/>
      </c>
      <c r="N76" t="str">
        <f>MID(Sheet2!N76,3,10)</f>
        <v/>
      </c>
    </row>
    <row r="77" spans="4:14">
      <c r="D77" t="str">
        <f>MID(Sheet2!D77,3,10)</f>
        <v/>
      </c>
      <c r="E77" t="str">
        <f>MID(Sheet2!E77,3,10)</f>
        <v/>
      </c>
      <c r="F77" t="str">
        <f>MID(Sheet2!F77,3,10)</f>
        <v/>
      </c>
      <c r="G77" t="str">
        <f>MID(Sheet2!G77,3,10)</f>
        <v/>
      </c>
      <c r="H77" t="str">
        <f>MID(Sheet2!H77,3,10)</f>
        <v/>
      </c>
      <c r="I77" t="str">
        <f>MID(Sheet2!I77,3,10)</f>
        <v/>
      </c>
      <c r="J77" t="str">
        <f>MID(Sheet2!J77,3,10)</f>
        <v/>
      </c>
      <c r="K77" t="str">
        <f>MID(Sheet2!K77,3,10)</f>
        <v/>
      </c>
      <c r="L77" t="str">
        <f>MID(Sheet2!L77,3,10)</f>
        <v/>
      </c>
      <c r="M77" t="str">
        <f>MID(Sheet2!M77,3,10)</f>
        <v/>
      </c>
      <c r="N77" t="str">
        <f>MID(Sheet2!N77,3,10)</f>
        <v/>
      </c>
    </row>
    <row r="78" spans="4:14">
      <c r="D78" t="str">
        <f>MID(Sheet2!D78,3,10)</f>
        <v/>
      </c>
      <c r="E78" t="str">
        <f>MID(Sheet2!E78,3,10)</f>
        <v/>
      </c>
      <c r="F78" t="str">
        <f>MID(Sheet2!F78,3,10)</f>
        <v/>
      </c>
      <c r="G78" t="str">
        <f>MID(Sheet2!G78,3,10)</f>
        <v/>
      </c>
      <c r="H78" t="str">
        <f>MID(Sheet2!H78,3,10)</f>
        <v/>
      </c>
      <c r="I78" t="str">
        <f>MID(Sheet2!I78,3,10)</f>
        <v/>
      </c>
      <c r="J78" t="str">
        <f>MID(Sheet2!J78,3,10)</f>
        <v/>
      </c>
      <c r="K78" t="str">
        <f>MID(Sheet2!K78,3,10)</f>
        <v/>
      </c>
      <c r="L78" t="str">
        <f>MID(Sheet2!L78,3,10)</f>
        <v/>
      </c>
      <c r="M78" t="str">
        <f>MID(Sheet2!M78,3,10)</f>
        <v/>
      </c>
      <c r="N78" t="str">
        <f>MID(Sheet2!N78,3,10)</f>
        <v/>
      </c>
    </row>
    <row r="79" spans="4:14">
      <c r="D79" t="str">
        <f>MID(Sheet2!D79,3,10)</f>
        <v/>
      </c>
      <c r="E79" t="str">
        <f>MID(Sheet2!E79,3,10)</f>
        <v/>
      </c>
      <c r="F79" t="str">
        <f>MID(Sheet2!F79,3,10)</f>
        <v/>
      </c>
      <c r="G79" t="str">
        <f>MID(Sheet2!G79,3,10)</f>
        <v/>
      </c>
      <c r="H79" t="str">
        <f>MID(Sheet2!H79,3,10)</f>
        <v/>
      </c>
      <c r="I79" t="str">
        <f>MID(Sheet2!I79,3,10)</f>
        <v/>
      </c>
      <c r="J79" t="str">
        <f>MID(Sheet2!J79,3,10)</f>
        <v/>
      </c>
      <c r="K79" t="str">
        <f>MID(Sheet2!K79,3,10)</f>
        <v/>
      </c>
      <c r="L79" t="str">
        <f>MID(Sheet2!L79,3,10)</f>
        <v/>
      </c>
      <c r="M79" t="str">
        <f>MID(Sheet2!M79,3,10)</f>
        <v/>
      </c>
      <c r="N79" t="str">
        <f>MID(Sheet2!N79,3,10)</f>
        <v/>
      </c>
    </row>
    <row r="80" spans="4:14">
      <c r="D80" t="str">
        <f>MID(Sheet2!D80,3,10)</f>
        <v/>
      </c>
      <c r="E80" t="str">
        <f>MID(Sheet2!E80,3,10)</f>
        <v/>
      </c>
      <c r="F80" t="str">
        <f>MID(Sheet2!F80,3,10)</f>
        <v/>
      </c>
      <c r="G80" t="str">
        <f>MID(Sheet2!G80,3,10)</f>
        <v/>
      </c>
      <c r="H80" t="str">
        <f>MID(Sheet2!H80,3,10)</f>
        <v/>
      </c>
      <c r="I80" t="str">
        <f>MID(Sheet2!I80,3,10)</f>
        <v/>
      </c>
      <c r="J80" t="str">
        <f>MID(Sheet2!J80,3,10)</f>
        <v/>
      </c>
      <c r="K80" t="str">
        <f>MID(Sheet2!K80,3,10)</f>
        <v/>
      </c>
      <c r="L80" t="str">
        <f>MID(Sheet2!L80,3,10)</f>
        <v/>
      </c>
      <c r="M80" t="str">
        <f>MID(Sheet2!M80,3,10)</f>
        <v/>
      </c>
      <c r="N80" t="str">
        <f>MID(Sheet2!N80,3,10)</f>
        <v/>
      </c>
    </row>
    <row r="81" spans="4:14">
      <c r="D81" t="str">
        <f>MID(Sheet2!D81,3,10)</f>
        <v/>
      </c>
      <c r="E81" t="str">
        <f>MID(Sheet2!E81,3,10)</f>
        <v/>
      </c>
      <c r="F81" t="str">
        <f>MID(Sheet2!F81,3,10)</f>
        <v/>
      </c>
      <c r="G81" t="str">
        <f>MID(Sheet2!G81,3,10)</f>
        <v/>
      </c>
      <c r="H81" t="str">
        <f>MID(Sheet2!H81,3,10)</f>
        <v/>
      </c>
      <c r="I81" t="str">
        <f>MID(Sheet2!I81,3,10)</f>
        <v/>
      </c>
      <c r="J81" t="str">
        <f>MID(Sheet2!J81,3,10)</f>
        <v/>
      </c>
      <c r="K81" t="str">
        <f>MID(Sheet2!K81,3,10)</f>
        <v/>
      </c>
      <c r="L81" t="str">
        <f>MID(Sheet2!L81,3,10)</f>
        <v/>
      </c>
      <c r="M81" t="str">
        <f>MID(Sheet2!M81,3,10)</f>
        <v/>
      </c>
      <c r="N81" t="str">
        <f>MID(Sheet2!N81,3,10)</f>
        <v/>
      </c>
    </row>
    <row r="82" spans="4:14">
      <c r="D82" t="str">
        <f>MID(Sheet2!D82,3,10)</f>
        <v/>
      </c>
      <c r="E82" t="str">
        <f>MID(Sheet2!E82,3,10)</f>
        <v/>
      </c>
      <c r="F82" t="str">
        <f>MID(Sheet2!F82,3,10)</f>
        <v/>
      </c>
      <c r="G82" t="str">
        <f>MID(Sheet2!G82,3,10)</f>
        <v/>
      </c>
      <c r="H82" t="str">
        <f>MID(Sheet2!H82,3,10)</f>
        <v/>
      </c>
      <c r="I82" t="str">
        <f>MID(Sheet2!I82,3,10)</f>
        <v/>
      </c>
      <c r="J82" t="str">
        <f>MID(Sheet2!J82,3,10)</f>
        <v/>
      </c>
      <c r="K82" t="str">
        <f>MID(Sheet2!K82,3,10)</f>
        <v/>
      </c>
      <c r="L82" t="str">
        <f>MID(Sheet2!L82,3,10)</f>
        <v/>
      </c>
      <c r="M82" t="str">
        <f>MID(Sheet2!M82,3,10)</f>
        <v/>
      </c>
      <c r="N82" t="str">
        <f>MID(Sheet2!N82,3,10)</f>
        <v/>
      </c>
    </row>
    <row r="83" spans="4:14">
      <c r="D83" t="str">
        <f>MID(Sheet2!D83,3,10)</f>
        <v/>
      </c>
      <c r="E83" t="str">
        <f>MID(Sheet2!E83,3,10)</f>
        <v/>
      </c>
      <c r="F83" t="str">
        <f>MID(Sheet2!F83,3,10)</f>
        <v/>
      </c>
      <c r="G83" t="str">
        <f>MID(Sheet2!G83,3,10)</f>
        <v/>
      </c>
      <c r="H83" t="str">
        <f>MID(Sheet2!H83,3,10)</f>
        <v/>
      </c>
      <c r="I83" t="str">
        <f>MID(Sheet2!I83,3,10)</f>
        <v/>
      </c>
      <c r="J83" t="str">
        <f>MID(Sheet2!J83,3,10)</f>
        <v/>
      </c>
      <c r="K83" t="str">
        <f>MID(Sheet2!K83,3,10)</f>
        <v/>
      </c>
      <c r="L83" t="str">
        <f>MID(Sheet2!L83,3,10)</f>
        <v/>
      </c>
      <c r="M83" t="str">
        <f>MID(Sheet2!M83,3,10)</f>
        <v/>
      </c>
      <c r="N83" t="str">
        <f>MID(Sheet2!N83,3,10)</f>
        <v/>
      </c>
    </row>
    <row r="84" spans="4:14">
      <c r="D84" t="str">
        <f>MID(Sheet2!D84,3,10)</f>
        <v/>
      </c>
      <c r="E84" t="str">
        <f>MID(Sheet2!E84,3,10)</f>
        <v/>
      </c>
      <c r="F84" t="str">
        <f>MID(Sheet2!F84,3,10)</f>
        <v/>
      </c>
      <c r="G84" t="str">
        <f>MID(Sheet2!G84,3,10)</f>
        <v/>
      </c>
      <c r="H84" t="str">
        <f>MID(Sheet2!H84,3,10)</f>
        <v/>
      </c>
      <c r="I84" t="str">
        <f>MID(Sheet2!I84,3,10)</f>
        <v/>
      </c>
      <c r="J84" t="str">
        <f>MID(Sheet2!J84,3,10)</f>
        <v/>
      </c>
      <c r="K84" t="str">
        <f>MID(Sheet2!K84,3,10)</f>
        <v/>
      </c>
      <c r="L84" t="str">
        <f>MID(Sheet2!L84,3,10)</f>
        <v/>
      </c>
      <c r="M84" t="str">
        <f>MID(Sheet2!M84,3,10)</f>
        <v/>
      </c>
      <c r="N84" t="str">
        <f>MID(Sheet2!N84,3,10)</f>
        <v/>
      </c>
    </row>
    <row r="85" spans="4:14">
      <c r="D85" t="str">
        <f>MID(Sheet2!D85,3,10)</f>
        <v/>
      </c>
      <c r="E85" t="str">
        <f>MID(Sheet2!E85,3,10)</f>
        <v/>
      </c>
      <c r="F85" t="str">
        <f>MID(Sheet2!F85,3,10)</f>
        <v/>
      </c>
      <c r="G85" t="str">
        <f>MID(Sheet2!G85,3,10)</f>
        <v/>
      </c>
      <c r="H85" t="str">
        <f>MID(Sheet2!H85,3,10)</f>
        <v/>
      </c>
      <c r="I85" t="str">
        <f>MID(Sheet2!I85,3,10)</f>
        <v/>
      </c>
      <c r="J85" t="str">
        <f>MID(Sheet2!J85,3,10)</f>
        <v/>
      </c>
      <c r="K85" t="str">
        <f>MID(Sheet2!K85,3,10)</f>
        <v/>
      </c>
      <c r="L85" t="str">
        <f>MID(Sheet2!L85,3,10)</f>
        <v/>
      </c>
      <c r="M85" t="str">
        <f>MID(Sheet2!M85,3,10)</f>
        <v/>
      </c>
      <c r="N85" t="str">
        <f>MID(Sheet2!N85,3,10)</f>
        <v/>
      </c>
    </row>
    <row r="86" spans="4:14">
      <c r="D86" t="str">
        <f>MID(Sheet2!D86,3,10)</f>
        <v/>
      </c>
      <c r="E86" t="str">
        <f>MID(Sheet2!E86,3,10)</f>
        <v/>
      </c>
      <c r="F86" t="str">
        <f>MID(Sheet2!F86,3,10)</f>
        <v/>
      </c>
      <c r="G86" t="str">
        <f>MID(Sheet2!G86,3,10)</f>
        <v/>
      </c>
      <c r="H86" t="str">
        <f>MID(Sheet2!H86,3,10)</f>
        <v/>
      </c>
      <c r="I86" t="str">
        <f>MID(Sheet2!I86,3,10)</f>
        <v/>
      </c>
      <c r="J86" t="str">
        <f>MID(Sheet2!J86,3,10)</f>
        <v/>
      </c>
      <c r="K86" t="str">
        <f>MID(Sheet2!K86,3,10)</f>
        <v/>
      </c>
      <c r="L86" t="str">
        <f>MID(Sheet2!L86,3,10)</f>
        <v/>
      </c>
      <c r="M86" t="str">
        <f>MID(Sheet2!M86,3,10)</f>
        <v/>
      </c>
      <c r="N86" t="str">
        <f>MID(Sheet2!N86,3,10)</f>
        <v/>
      </c>
    </row>
    <row r="87" spans="4:14">
      <c r="D87" t="str">
        <f>MID(Sheet2!D87,3,10)</f>
        <v/>
      </c>
      <c r="E87" t="str">
        <f>MID(Sheet2!E87,3,10)</f>
        <v/>
      </c>
      <c r="F87" t="str">
        <f>MID(Sheet2!F87,3,10)</f>
        <v/>
      </c>
      <c r="G87" t="str">
        <f>MID(Sheet2!G87,3,10)</f>
        <v/>
      </c>
      <c r="H87" t="str">
        <f>MID(Sheet2!H87,3,10)</f>
        <v/>
      </c>
      <c r="I87" t="str">
        <f>MID(Sheet2!I87,3,10)</f>
        <v/>
      </c>
      <c r="J87" t="str">
        <f>MID(Sheet2!J87,3,10)</f>
        <v/>
      </c>
      <c r="K87" t="str">
        <f>MID(Sheet2!K87,3,10)</f>
        <v/>
      </c>
      <c r="L87" t="str">
        <f>MID(Sheet2!L87,3,10)</f>
        <v/>
      </c>
      <c r="M87" t="str">
        <f>MID(Sheet2!M87,3,10)</f>
        <v/>
      </c>
      <c r="N87" t="str">
        <f>MID(Sheet2!N87,3,10)</f>
        <v/>
      </c>
    </row>
    <row r="88" spans="4:14">
      <c r="D88" t="str">
        <f>MID(Sheet2!D88,3,10)</f>
        <v/>
      </c>
      <c r="E88" t="str">
        <f>MID(Sheet2!E88,3,10)</f>
        <v/>
      </c>
      <c r="F88" t="str">
        <f>MID(Sheet2!F88,3,10)</f>
        <v/>
      </c>
      <c r="G88" t="str">
        <f>MID(Sheet2!G88,3,10)</f>
        <v/>
      </c>
      <c r="H88" t="str">
        <f>MID(Sheet2!H88,3,10)</f>
        <v/>
      </c>
      <c r="I88" t="str">
        <f>MID(Sheet2!I88,3,10)</f>
        <v/>
      </c>
      <c r="J88" t="str">
        <f>MID(Sheet2!J88,3,10)</f>
        <v/>
      </c>
      <c r="K88" t="str">
        <f>MID(Sheet2!K88,3,10)</f>
        <v/>
      </c>
      <c r="L88" t="str">
        <f>MID(Sheet2!L88,3,10)</f>
        <v/>
      </c>
      <c r="M88" t="str">
        <f>MID(Sheet2!M88,3,10)</f>
        <v/>
      </c>
      <c r="N88" t="str">
        <f>MID(Sheet2!N88,3,10)</f>
        <v/>
      </c>
    </row>
    <row r="89" spans="4:14">
      <c r="D89" t="str">
        <f>MID(Sheet2!D89,3,10)</f>
        <v/>
      </c>
      <c r="E89" t="str">
        <f>MID(Sheet2!E89,3,10)</f>
        <v/>
      </c>
      <c r="F89" t="str">
        <f>MID(Sheet2!F89,3,10)</f>
        <v/>
      </c>
      <c r="G89" t="str">
        <f>MID(Sheet2!G89,3,10)</f>
        <v/>
      </c>
      <c r="H89" t="str">
        <f>MID(Sheet2!H89,3,10)</f>
        <v/>
      </c>
      <c r="I89" t="str">
        <f>MID(Sheet2!I89,3,10)</f>
        <v/>
      </c>
      <c r="J89" t="str">
        <f>MID(Sheet2!J89,3,10)</f>
        <v/>
      </c>
      <c r="K89" t="str">
        <f>MID(Sheet2!K89,3,10)</f>
        <v/>
      </c>
      <c r="L89" t="str">
        <f>MID(Sheet2!L89,3,10)</f>
        <v/>
      </c>
      <c r="M89" t="str">
        <f>MID(Sheet2!M89,3,10)</f>
        <v/>
      </c>
      <c r="N89" t="str">
        <f>MID(Sheet2!N89,3,10)</f>
        <v/>
      </c>
    </row>
    <row r="90" spans="4:14">
      <c r="D90" t="str">
        <f>MID(Sheet2!D90,3,10)</f>
        <v/>
      </c>
      <c r="E90" t="str">
        <f>MID(Sheet2!E90,3,10)</f>
        <v/>
      </c>
      <c r="F90" t="str">
        <f>MID(Sheet2!F90,3,10)</f>
        <v/>
      </c>
      <c r="G90" t="str">
        <f>MID(Sheet2!G90,3,10)</f>
        <v/>
      </c>
      <c r="H90" t="str">
        <f>MID(Sheet2!H90,3,10)</f>
        <v/>
      </c>
      <c r="I90" t="str">
        <f>MID(Sheet2!I90,3,10)</f>
        <v/>
      </c>
      <c r="J90" t="str">
        <f>MID(Sheet2!J90,3,10)</f>
        <v/>
      </c>
      <c r="K90" t="str">
        <f>MID(Sheet2!K90,3,10)</f>
        <v/>
      </c>
      <c r="L90" t="str">
        <f>MID(Sheet2!L90,3,10)</f>
        <v/>
      </c>
      <c r="M90" t="str">
        <f>MID(Sheet2!M90,3,10)</f>
        <v/>
      </c>
      <c r="N90" t="str">
        <f>MID(Sheet2!N90,3,10)</f>
        <v/>
      </c>
    </row>
    <row r="91" spans="4:14">
      <c r="D91" t="str">
        <f>MID(Sheet2!D91,3,10)</f>
        <v/>
      </c>
      <c r="E91" t="str">
        <f>MID(Sheet2!E91,3,10)</f>
        <v/>
      </c>
      <c r="F91" t="str">
        <f>MID(Sheet2!F91,3,10)</f>
        <v/>
      </c>
      <c r="G91" t="str">
        <f>MID(Sheet2!G91,3,10)</f>
        <v/>
      </c>
      <c r="H91" t="str">
        <f>MID(Sheet2!H91,3,10)</f>
        <v/>
      </c>
      <c r="I91" t="str">
        <f>MID(Sheet2!I91,3,10)</f>
        <v/>
      </c>
      <c r="J91" t="str">
        <f>MID(Sheet2!J91,3,10)</f>
        <v/>
      </c>
      <c r="K91" t="str">
        <f>MID(Sheet2!K91,3,10)</f>
        <v/>
      </c>
      <c r="L91" t="str">
        <f>MID(Sheet2!L91,3,10)</f>
        <v/>
      </c>
      <c r="M91" t="str">
        <f>MID(Sheet2!M91,3,10)</f>
        <v/>
      </c>
      <c r="N91" t="str">
        <f>MID(Sheet2!N91,3,10)</f>
        <v/>
      </c>
    </row>
    <row r="92" spans="4:14">
      <c r="D92" t="str">
        <f>MID(Sheet2!D92,3,10)</f>
        <v/>
      </c>
      <c r="E92" t="str">
        <f>MID(Sheet2!E92,3,10)</f>
        <v/>
      </c>
      <c r="F92" t="str">
        <f>MID(Sheet2!F92,3,10)</f>
        <v/>
      </c>
      <c r="G92" t="str">
        <f>MID(Sheet2!G92,3,10)</f>
        <v/>
      </c>
      <c r="H92" t="str">
        <f>MID(Sheet2!H92,3,10)</f>
        <v/>
      </c>
      <c r="I92" t="str">
        <f>MID(Sheet2!I92,3,10)</f>
        <v/>
      </c>
      <c r="J92" t="str">
        <f>MID(Sheet2!J92,3,10)</f>
        <v/>
      </c>
      <c r="K92" t="str">
        <f>MID(Sheet2!K92,3,10)</f>
        <v/>
      </c>
      <c r="L92" t="str">
        <f>MID(Sheet2!L92,3,10)</f>
        <v/>
      </c>
      <c r="M92" t="str">
        <f>MID(Sheet2!M92,3,10)</f>
        <v/>
      </c>
      <c r="N92" t="str">
        <f>MID(Sheet2!N92,3,10)</f>
        <v/>
      </c>
    </row>
    <row r="93" spans="4:14">
      <c r="D93" t="str">
        <f>MID(Sheet2!D93,3,10)</f>
        <v/>
      </c>
      <c r="E93" t="str">
        <f>MID(Sheet2!E93,3,10)</f>
        <v/>
      </c>
      <c r="F93" t="str">
        <f>MID(Sheet2!F93,3,10)</f>
        <v/>
      </c>
      <c r="G93" t="str">
        <f>MID(Sheet2!G93,3,10)</f>
        <v/>
      </c>
      <c r="H93" t="str">
        <f>MID(Sheet2!H93,3,10)</f>
        <v/>
      </c>
      <c r="I93" t="str">
        <f>MID(Sheet2!I93,3,10)</f>
        <v/>
      </c>
      <c r="J93" t="str">
        <f>MID(Sheet2!J93,3,10)</f>
        <v/>
      </c>
      <c r="K93" t="str">
        <f>MID(Sheet2!K93,3,10)</f>
        <v/>
      </c>
      <c r="L93" t="str">
        <f>MID(Sheet2!L93,3,10)</f>
        <v/>
      </c>
      <c r="M93" t="str">
        <f>MID(Sheet2!M93,3,10)</f>
        <v/>
      </c>
      <c r="N93" t="str">
        <f>MID(Sheet2!N93,3,10)</f>
        <v/>
      </c>
    </row>
    <row r="94" spans="4:14">
      <c r="D94" t="str">
        <f>MID(Sheet2!D94,3,10)</f>
        <v/>
      </c>
      <c r="E94" t="str">
        <f>MID(Sheet2!E94,3,10)</f>
        <v/>
      </c>
      <c r="F94" t="str">
        <f>MID(Sheet2!F94,3,10)</f>
        <v/>
      </c>
      <c r="G94" t="str">
        <f>MID(Sheet2!G94,3,10)</f>
        <v/>
      </c>
      <c r="H94" t="str">
        <f>MID(Sheet2!H94,3,10)</f>
        <v/>
      </c>
      <c r="I94" t="str">
        <f>MID(Sheet2!I94,3,10)</f>
        <v/>
      </c>
      <c r="J94" t="str">
        <f>MID(Sheet2!J94,3,10)</f>
        <v/>
      </c>
      <c r="K94" t="str">
        <f>MID(Sheet2!K94,3,10)</f>
        <v/>
      </c>
      <c r="L94" t="str">
        <f>MID(Sheet2!L94,3,10)</f>
        <v/>
      </c>
      <c r="M94" t="str">
        <f>MID(Sheet2!M94,3,10)</f>
        <v/>
      </c>
      <c r="N94" t="str">
        <f>MID(Sheet2!N94,3,10)</f>
        <v/>
      </c>
    </row>
    <row r="95" spans="4:14">
      <c r="D95" t="str">
        <f>MID(Sheet2!D95,3,10)</f>
        <v/>
      </c>
      <c r="E95" t="str">
        <f>MID(Sheet2!E95,3,10)</f>
        <v/>
      </c>
      <c r="F95" t="str">
        <f>MID(Sheet2!F95,3,10)</f>
        <v/>
      </c>
      <c r="G95" t="str">
        <f>MID(Sheet2!G95,3,10)</f>
        <v/>
      </c>
      <c r="H95" t="str">
        <f>MID(Sheet2!H95,3,10)</f>
        <v/>
      </c>
      <c r="I95" t="str">
        <f>MID(Sheet2!I95,3,10)</f>
        <v/>
      </c>
      <c r="J95" t="str">
        <f>MID(Sheet2!J95,3,10)</f>
        <v/>
      </c>
      <c r="K95" t="str">
        <f>MID(Sheet2!K95,3,10)</f>
        <v/>
      </c>
      <c r="L95" t="str">
        <f>MID(Sheet2!L95,3,10)</f>
        <v/>
      </c>
      <c r="M95" t="str">
        <f>MID(Sheet2!M95,3,10)</f>
        <v/>
      </c>
      <c r="N95" t="str">
        <f>MID(Sheet2!N95,3,10)</f>
        <v/>
      </c>
    </row>
    <row r="96" spans="4:14">
      <c r="D96" t="str">
        <f>MID(Sheet2!D96,3,10)</f>
        <v/>
      </c>
      <c r="E96" t="str">
        <f>MID(Sheet2!E96,3,10)</f>
        <v/>
      </c>
      <c r="F96" t="str">
        <f>MID(Sheet2!F96,3,10)</f>
        <v/>
      </c>
      <c r="G96" t="str">
        <f>MID(Sheet2!G96,3,10)</f>
        <v/>
      </c>
      <c r="H96" t="str">
        <f>MID(Sheet2!H96,3,10)</f>
        <v/>
      </c>
      <c r="I96" t="str">
        <f>MID(Sheet2!I96,3,10)</f>
        <v/>
      </c>
      <c r="J96" t="str">
        <f>MID(Sheet2!J96,3,10)</f>
        <v/>
      </c>
      <c r="K96" t="str">
        <f>MID(Sheet2!K96,3,10)</f>
        <v/>
      </c>
      <c r="L96" t="str">
        <f>MID(Sheet2!L96,3,10)</f>
        <v/>
      </c>
      <c r="M96" t="str">
        <f>MID(Sheet2!M96,3,10)</f>
        <v/>
      </c>
      <c r="N96" t="str">
        <f>MID(Sheet2!N96,3,10)</f>
        <v/>
      </c>
    </row>
    <row r="97" spans="4:14">
      <c r="D97" t="str">
        <f>MID(Sheet2!D97,3,10)</f>
        <v/>
      </c>
      <c r="E97" t="str">
        <f>MID(Sheet2!E97,3,10)</f>
        <v/>
      </c>
      <c r="F97" t="str">
        <f>MID(Sheet2!F97,3,10)</f>
        <v/>
      </c>
      <c r="G97" t="str">
        <f>MID(Sheet2!G97,3,10)</f>
        <v/>
      </c>
      <c r="H97" t="str">
        <f>MID(Sheet2!H97,3,10)</f>
        <v/>
      </c>
      <c r="I97" t="str">
        <f>MID(Sheet2!I97,3,10)</f>
        <v/>
      </c>
      <c r="J97" t="str">
        <f>MID(Sheet2!J97,3,10)</f>
        <v/>
      </c>
      <c r="K97" t="str">
        <f>MID(Sheet2!K97,3,10)</f>
        <v/>
      </c>
      <c r="L97" t="str">
        <f>MID(Sheet2!L97,3,10)</f>
        <v/>
      </c>
      <c r="M97" t="str">
        <f>MID(Sheet2!M97,3,10)</f>
        <v/>
      </c>
      <c r="N97" t="str">
        <f>MID(Sheet2!N97,3,10)</f>
        <v/>
      </c>
    </row>
    <row r="98" spans="4:14">
      <c r="D98" t="str">
        <f>MID(Sheet2!D98,3,10)</f>
        <v/>
      </c>
      <c r="E98" t="str">
        <f>MID(Sheet2!E98,3,10)</f>
        <v/>
      </c>
      <c r="F98" t="str">
        <f>MID(Sheet2!F98,3,10)</f>
        <v/>
      </c>
      <c r="G98" t="str">
        <f>MID(Sheet2!G98,3,10)</f>
        <v/>
      </c>
      <c r="H98" t="str">
        <f>MID(Sheet2!H98,3,10)</f>
        <v/>
      </c>
      <c r="I98" t="str">
        <f>MID(Sheet2!I98,3,10)</f>
        <v/>
      </c>
      <c r="J98" t="str">
        <f>MID(Sheet2!J98,3,10)</f>
        <v/>
      </c>
      <c r="K98" t="str">
        <f>MID(Sheet2!K98,3,10)</f>
        <v/>
      </c>
      <c r="L98" t="str">
        <f>MID(Sheet2!L98,3,10)</f>
        <v/>
      </c>
      <c r="M98" t="str">
        <f>MID(Sheet2!M98,3,10)</f>
        <v/>
      </c>
      <c r="N98" t="str">
        <f>MID(Sheet2!N98,3,10)</f>
        <v/>
      </c>
    </row>
    <row r="99" spans="4:14">
      <c r="D99" t="str">
        <f>MID(Sheet2!D99,3,10)</f>
        <v/>
      </c>
      <c r="E99" t="str">
        <f>MID(Sheet2!E99,3,10)</f>
        <v/>
      </c>
      <c r="F99" t="str">
        <f>MID(Sheet2!F99,3,10)</f>
        <v/>
      </c>
      <c r="G99" t="str">
        <f>MID(Sheet2!G99,3,10)</f>
        <v/>
      </c>
      <c r="H99" t="str">
        <f>MID(Sheet2!H99,3,10)</f>
        <v/>
      </c>
      <c r="I99" t="str">
        <f>MID(Sheet2!I99,3,10)</f>
        <v/>
      </c>
      <c r="J99" t="str">
        <f>MID(Sheet2!J99,3,10)</f>
        <v/>
      </c>
      <c r="K99" t="str">
        <f>MID(Sheet2!K99,3,10)</f>
        <v/>
      </c>
      <c r="L99" t="str">
        <f>MID(Sheet2!L99,3,10)</f>
        <v/>
      </c>
      <c r="M99" t="str">
        <f>MID(Sheet2!M99,3,10)</f>
        <v/>
      </c>
      <c r="N99" t="str">
        <f>MID(Sheet2!N99,3,10)</f>
        <v/>
      </c>
    </row>
    <row r="100" spans="4:14">
      <c r="D100" t="str">
        <f>MID(Sheet2!D100,3,10)</f>
        <v/>
      </c>
      <c r="E100" t="str">
        <f>MID(Sheet2!E100,3,10)</f>
        <v/>
      </c>
      <c r="F100" t="str">
        <f>MID(Sheet2!F100,3,10)</f>
        <v/>
      </c>
      <c r="G100" t="str">
        <f>MID(Sheet2!G100,3,10)</f>
        <v/>
      </c>
      <c r="H100" t="str">
        <f>MID(Sheet2!H100,3,10)</f>
        <v/>
      </c>
      <c r="I100" t="str">
        <f>MID(Sheet2!I100,3,10)</f>
        <v/>
      </c>
      <c r="J100" t="str">
        <f>MID(Sheet2!J100,3,10)</f>
        <v/>
      </c>
      <c r="K100" t="str">
        <f>MID(Sheet2!K100,3,10)</f>
        <v/>
      </c>
      <c r="L100" t="str">
        <f>MID(Sheet2!L100,3,10)</f>
        <v/>
      </c>
      <c r="M100" t="str">
        <f>MID(Sheet2!M100,3,10)</f>
        <v/>
      </c>
      <c r="N100" t="str">
        <f>MID(Sheet2!N100,3,10)</f>
        <v/>
      </c>
    </row>
    <row r="101" spans="4:14">
      <c r="D101" t="str">
        <f>MID(Sheet2!D101,3,10)</f>
        <v/>
      </c>
      <c r="E101" t="str">
        <f>MID(Sheet2!E101,3,10)</f>
        <v/>
      </c>
      <c r="F101" t="str">
        <f>MID(Sheet2!F101,3,10)</f>
        <v/>
      </c>
      <c r="G101" t="str">
        <f>MID(Sheet2!G101,3,10)</f>
        <v/>
      </c>
      <c r="H101" t="str">
        <f>MID(Sheet2!H101,3,10)</f>
        <v/>
      </c>
      <c r="I101" t="str">
        <f>MID(Sheet2!I101,3,10)</f>
        <v/>
      </c>
      <c r="J101" t="str">
        <f>MID(Sheet2!J101,3,10)</f>
        <v/>
      </c>
      <c r="K101" t="str">
        <f>MID(Sheet2!K101,3,10)</f>
        <v/>
      </c>
      <c r="L101" t="str">
        <f>MID(Sheet2!L101,3,10)</f>
        <v/>
      </c>
      <c r="M101" t="str">
        <f>MID(Sheet2!M101,3,10)</f>
        <v/>
      </c>
      <c r="N101" t="str">
        <f>MID(Sheet2!N101,3,10)</f>
        <v/>
      </c>
    </row>
    <row r="102" spans="4:14">
      <c r="D102" t="str">
        <f>MID(Sheet2!D102,3,10)</f>
        <v/>
      </c>
      <c r="E102" t="str">
        <f>MID(Sheet2!E102,3,10)</f>
        <v/>
      </c>
      <c r="F102" t="str">
        <f>MID(Sheet2!F102,3,10)</f>
        <v/>
      </c>
      <c r="G102" t="str">
        <f>MID(Sheet2!G102,3,10)</f>
        <v/>
      </c>
      <c r="H102" t="str">
        <f>MID(Sheet2!H102,3,10)</f>
        <v/>
      </c>
      <c r="I102" t="str">
        <f>MID(Sheet2!I102,3,10)</f>
        <v/>
      </c>
      <c r="J102" t="str">
        <f>MID(Sheet2!J102,3,10)</f>
        <v/>
      </c>
      <c r="K102" t="str">
        <f>MID(Sheet2!K102,3,10)</f>
        <v/>
      </c>
      <c r="L102" t="str">
        <f>MID(Sheet2!L102,3,10)</f>
        <v/>
      </c>
      <c r="M102" t="str">
        <f>MID(Sheet2!M102,3,10)</f>
        <v/>
      </c>
      <c r="N102" t="str">
        <f>MID(Sheet2!N102,3,10)</f>
        <v/>
      </c>
    </row>
    <row r="103" spans="4:14">
      <c r="D103" t="str">
        <f>MID(Sheet2!D103,3,10)</f>
        <v/>
      </c>
      <c r="E103" t="str">
        <f>MID(Sheet2!E103,3,10)</f>
        <v/>
      </c>
      <c r="F103" t="str">
        <f>MID(Sheet2!F103,3,10)</f>
        <v/>
      </c>
      <c r="G103" t="str">
        <f>MID(Sheet2!G103,3,10)</f>
        <v/>
      </c>
      <c r="H103" t="str">
        <f>MID(Sheet2!H103,3,10)</f>
        <v/>
      </c>
      <c r="I103" t="str">
        <f>MID(Sheet2!I103,3,10)</f>
        <v/>
      </c>
      <c r="J103" t="str">
        <f>MID(Sheet2!J103,3,10)</f>
        <v/>
      </c>
      <c r="K103" t="str">
        <f>MID(Sheet2!K103,3,10)</f>
        <v/>
      </c>
      <c r="L103" t="str">
        <f>MID(Sheet2!L103,3,10)</f>
        <v/>
      </c>
      <c r="M103" t="str">
        <f>MID(Sheet2!M103,3,10)</f>
        <v/>
      </c>
      <c r="N103" t="str">
        <f>MID(Sheet2!N103,3,10)</f>
        <v/>
      </c>
    </row>
    <row r="104" spans="4:14">
      <c r="D104" t="str">
        <f>MID(Sheet2!D104,3,10)</f>
        <v/>
      </c>
      <c r="E104" t="str">
        <f>MID(Sheet2!E104,3,10)</f>
        <v/>
      </c>
      <c r="F104" t="str">
        <f>MID(Sheet2!F104,3,10)</f>
        <v/>
      </c>
      <c r="G104" t="str">
        <f>MID(Sheet2!G104,3,10)</f>
        <v/>
      </c>
      <c r="H104" t="str">
        <f>MID(Sheet2!H104,3,10)</f>
        <v/>
      </c>
      <c r="I104" t="str">
        <f>MID(Sheet2!I104,3,10)</f>
        <v/>
      </c>
      <c r="J104" t="str">
        <f>MID(Sheet2!J104,3,10)</f>
        <v/>
      </c>
      <c r="K104" t="str">
        <f>MID(Sheet2!K104,3,10)</f>
        <v/>
      </c>
      <c r="L104" t="str">
        <f>MID(Sheet2!L104,3,10)</f>
        <v/>
      </c>
      <c r="M104" t="str">
        <f>MID(Sheet2!M104,3,10)</f>
        <v/>
      </c>
      <c r="N104" t="str">
        <f>MID(Sheet2!N104,3,10)</f>
        <v/>
      </c>
    </row>
    <row r="105" spans="4:14">
      <c r="D105" t="str">
        <f>MID(Sheet2!D105,3,10)</f>
        <v/>
      </c>
      <c r="E105" t="str">
        <f>MID(Sheet2!E105,3,10)</f>
        <v/>
      </c>
      <c r="F105" t="str">
        <f>MID(Sheet2!F105,3,10)</f>
        <v/>
      </c>
      <c r="G105" t="str">
        <f>MID(Sheet2!G105,3,10)</f>
        <v/>
      </c>
      <c r="H105" t="str">
        <f>MID(Sheet2!H105,3,10)</f>
        <v/>
      </c>
      <c r="I105" t="str">
        <f>MID(Sheet2!I105,3,10)</f>
        <v/>
      </c>
      <c r="J105" t="str">
        <f>MID(Sheet2!J105,3,10)</f>
        <v/>
      </c>
      <c r="K105" t="str">
        <f>MID(Sheet2!K105,3,10)</f>
        <v/>
      </c>
      <c r="L105" t="str">
        <f>MID(Sheet2!L105,3,10)</f>
        <v/>
      </c>
      <c r="M105" t="str">
        <f>MID(Sheet2!M105,3,10)</f>
        <v/>
      </c>
      <c r="N105" t="str">
        <f>MID(Sheet2!N105,3,10)</f>
        <v/>
      </c>
    </row>
    <row r="106" spans="4:14">
      <c r="D106" t="str">
        <f>MID(Sheet2!D106,3,10)</f>
        <v/>
      </c>
      <c r="E106" t="str">
        <f>MID(Sheet2!E106,3,10)</f>
        <v/>
      </c>
      <c r="F106" t="str">
        <f>MID(Sheet2!F106,3,10)</f>
        <v/>
      </c>
      <c r="G106" t="str">
        <f>MID(Sheet2!G106,3,10)</f>
        <v/>
      </c>
      <c r="H106" t="str">
        <f>MID(Sheet2!H106,3,10)</f>
        <v/>
      </c>
      <c r="I106" t="str">
        <f>MID(Sheet2!I106,3,10)</f>
        <v/>
      </c>
      <c r="J106" t="str">
        <f>MID(Sheet2!J106,3,10)</f>
        <v/>
      </c>
      <c r="K106" t="str">
        <f>MID(Sheet2!K106,3,10)</f>
        <v/>
      </c>
      <c r="L106" t="str">
        <f>MID(Sheet2!L106,3,10)</f>
        <v/>
      </c>
      <c r="M106" t="str">
        <f>MID(Sheet2!M106,3,10)</f>
        <v/>
      </c>
      <c r="N106" t="str">
        <f>MID(Sheet2!N106,3,10)</f>
        <v/>
      </c>
    </row>
    <row r="107" spans="4:14">
      <c r="D107" t="str">
        <f>MID(Sheet2!D107,3,10)</f>
        <v/>
      </c>
      <c r="E107" t="str">
        <f>MID(Sheet2!E107,3,10)</f>
        <v/>
      </c>
      <c r="F107" t="str">
        <f>MID(Sheet2!F107,3,10)</f>
        <v/>
      </c>
      <c r="G107" t="str">
        <f>MID(Sheet2!G107,3,10)</f>
        <v/>
      </c>
      <c r="H107" t="str">
        <f>MID(Sheet2!H107,3,10)</f>
        <v/>
      </c>
      <c r="I107" t="str">
        <f>MID(Sheet2!I107,3,10)</f>
        <v/>
      </c>
      <c r="J107" t="str">
        <f>MID(Sheet2!J107,3,10)</f>
        <v/>
      </c>
      <c r="K107" t="str">
        <f>MID(Sheet2!K107,3,10)</f>
        <v/>
      </c>
      <c r="L107" t="str">
        <f>MID(Sheet2!L107,3,10)</f>
        <v/>
      </c>
      <c r="M107" t="str">
        <f>MID(Sheet2!M107,3,10)</f>
        <v/>
      </c>
      <c r="N107" t="str">
        <f>MID(Sheet2!N107,3,10)</f>
        <v/>
      </c>
    </row>
    <row r="108" spans="4:14">
      <c r="D108" t="str">
        <f>MID(Sheet2!D108,3,10)</f>
        <v/>
      </c>
      <c r="E108" t="str">
        <f>MID(Sheet2!E108,3,10)</f>
        <v/>
      </c>
      <c r="F108" t="str">
        <f>MID(Sheet2!F108,3,10)</f>
        <v/>
      </c>
      <c r="G108" t="str">
        <f>MID(Sheet2!G108,3,10)</f>
        <v/>
      </c>
      <c r="H108" t="str">
        <f>MID(Sheet2!H108,3,10)</f>
        <v/>
      </c>
      <c r="I108" t="str">
        <f>MID(Sheet2!I108,3,10)</f>
        <v/>
      </c>
      <c r="J108" t="str">
        <f>MID(Sheet2!J108,3,10)</f>
        <v/>
      </c>
      <c r="K108" t="str">
        <f>MID(Sheet2!K108,3,10)</f>
        <v/>
      </c>
      <c r="L108" t="str">
        <f>MID(Sheet2!L108,3,10)</f>
        <v/>
      </c>
      <c r="M108" t="str">
        <f>MID(Sheet2!M108,3,10)</f>
        <v/>
      </c>
      <c r="N108" t="str">
        <f>MID(Sheet2!N108,3,10)</f>
        <v/>
      </c>
    </row>
    <row r="109" spans="4:14">
      <c r="D109" t="str">
        <f>MID(Sheet2!D109,3,10)</f>
        <v/>
      </c>
      <c r="E109" t="str">
        <f>MID(Sheet2!E109,3,10)</f>
        <v/>
      </c>
      <c r="F109" t="str">
        <f>MID(Sheet2!F109,3,10)</f>
        <v/>
      </c>
      <c r="G109" t="str">
        <f>MID(Sheet2!G109,3,10)</f>
        <v/>
      </c>
      <c r="H109" t="str">
        <f>MID(Sheet2!H109,3,10)</f>
        <v/>
      </c>
      <c r="I109" t="str">
        <f>MID(Sheet2!I109,3,10)</f>
        <v/>
      </c>
      <c r="J109" t="str">
        <f>MID(Sheet2!J109,3,10)</f>
        <v/>
      </c>
      <c r="K109" t="str">
        <f>MID(Sheet2!K109,3,10)</f>
        <v/>
      </c>
      <c r="L109" t="str">
        <f>MID(Sheet2!L109,3,10)</f>
        <v/>
      </c>
      <c r="M109" t="str">
        <f>MID(Sheet2!M109,3,10)</f>
        <v/>
      </c>
      <c r="N109" t="str">
        <f>MID(Sheet2!N109,3,10)</f>
        <v/>
      </c>
    </row>
    <row r="110" spans="4:14">
      <c r="D110" t="str">
        <f>MID(Sheet2!D110,3,10)</f>
        <v/>
      </c>
      <c r="E110" t="str">
        <f>MID(Sheet2!E110,3,10)</f>
        <v/>
      </c>
      <c r="F110" t="str">
        <f>MID(Sheet2!F110,3,10)</f>
        <v/>
      </c>
      <c r="G110" t="str">
        <f>MID(Sheet2!G110,3,10)</f>
        <v/>
      </c>
      <c r="H110" t="str">
        <f>MID(Sheet2!H110,3,10)</f>
        <v/>
      </c>
      <c r="I110" t="str">
        <f>MID(Sheet2!I110,3,10)</f>
        <v/>
      </c>
      <c r="J110" t="str">
        <f>MID(Sheet2!J110,3,10)</f>
        <v/>
      </c>
      <c r="K110" t="str">
        <f>MID(Sheet2!K110,3,10)</f>
        <v/>
      </c>
      <c r="L110" t="str">
        <f>MID(Sheet2!L110,3,10)</f>
        <v/>
      </c>
      <c r="M110" t="str">
        <f>MID(Sheet2!M110,3,10)</f>
        <v/>
      </c>
      <c r="N110" t="str">
        <f>MID(Sheet2!N110,3,10)</f>
        <v/>
      </c>
    </row>
    <row r="111" spans="4:14">
      <c r="D111" t="str">
        <f>MID(Sheet2!D111,3,10)</f>
        <v/>
      </c>
      <c r="E111" t="str">
        <f>MID(Sheet2!E111,3,10)</f>
        <v/>
      </c>
      <c r="F111" t="str">
        <f>MID(Sheet2!F111,3,10)</f>
        <v/>
      </c>
      <c r="G111" t="str">
        <f>MID(Sheet2!G111,3,10)</f>
        <v/>
      </c>
      <c r="H111" t="str">
        <f>MID(Sheet2!H111,3,10)</f>
        <v/>
      </c>
      <c r="I111" t="str">
        <f>MID(Sheet2!I111,3,10)</f>
        <v/>
      </c>
      <c r="J111" t="str">
        <f>MID(Sheet2!J111,3,10)</f>
        <v/>
      </c>
      <c r="K111" t="str">
        <f>MID(Sheet2!K111,3,10)</f>
        <v/>
      </c>
      <c r="L111" t="str">
        <f>MID(Sheet2!L111,3,10)</f>
        <v/>
      </c>
      <c r="M111" t="str">
        <f>MID(Sheet2!M111,3,10)</f>
        <v/>
      </c>
      <c r="N111" t="str">
        <f>MID(Sheet2!N111,3,10)</f>
        <v/>
      </c>
    </row>
    <row r="112" spans="4:14">
      <c r="D112" t="str">
        <f>MID(Sheet2!D112,3,10)</f>
        <v/>
      </c>
      <c r="E112" t="str">
        <f>MID(Sheet2!E112,3,10)</f>
        <v/>
      </c>
      <c r="F112" t="str">
        <f>MID(Sheet2!F112,3,10)</f>
        <v/>
      </c>
      <c r="G112" t="str">
        <f>MID(Sheet2!G112,3,10)</f>
        <v/>
      </c>
      <c r="H112" t="str">
        <f>MID(Sheet2!H112,3,10)</f>
        <v/>
      </c>
      <c r="I112" t="str">
        <f>MID(Sheet2!I112,3,10)</f>
        <v/>
      </c>
      <c r="J112" t="str">
        <f>MID(Sheet2!J112,3,10)</f>
        <v/>
      </c>
      <c r="K112" t="str">
        <f>MID(Sheet2!K112,3,10)</f>
        <v/>
      </c>
      <c r="L112" t="str">
        <f>MID(Sheet2!L112,3,10)</f>
        <v/>
      </c>
      <c r="M112" t="str">
        <f>MID(Sheet2!M112,3,10)</f>
        <v/>
      </c>
      <c r="N112" t="str">
        <f>MID(Sheet2!N112,3,10)</f>
        <v/>
      </c>
    </row>
    <row r="113" spans="4:14">
      <c r="D113" t="str">
        <f>MID(Sheet2!D113,3,10)</f>
        <v/>
      </c>
      <c r="E113" t="str">
        <f>MID(Sheet2!E113,3,10)</f>
        <v/>
      </c>
      <c r="F113" t="str">
        <f>MID(Sheet2!F113,3,10)</f>
        <v/>
      </c>
      <c r="G113" t="str">
        <f>MID(Sheet2!G113,3,10)</f>
        <v/>
      </c>
      <c r="H113" t="str">
        <f>MID(Sheet2!H113,3,10)</f>
        <v/>
      </c>
      <c r="I113" t="str">
        <f>MID(Sheet2!I113,3,10)</f>
        <v/>
      </c>
      <c r="J113" t="str">
        <f>MID(Sheet2!J113,3,10)</f>
        <v/>
      </c>
      <c r="K113" t="str">
        <f>MID(Sheet2!K113,3,10)</f>
        <v/>
      </c>
      <c r="L113" t="str">
        <f>MID(Sheet2!L113,3,10)</f>
        <v/>
      </c>
      <c r="M113" t="str">
        <f>MID(Sheet2!M113,3,10)</f>
        <v/>
      </c>
      <c r="N113" t="str">
        <f>MID(Sheet2!N113,3,10)</f>
        <v/>
      </c>
    </row>
    <row r="114" spans="4:14">
      <c r="D114" t="str">
        <f>MID(Sheet2!D114,3,10)</f>
        <v/>
      </c>
      <c r="E114" t="str">
        <f>MID(Sheet2!E114,3,10)</f>
        <v/>
      </c>
      <c r="F114" t="str">
        <f>MID(Sheet2!F114,3,10)</f>
        <v/>
      </c>
      <c r="G114" t="str">
        <f>MID(Sheet2!G114,3,10)</f>
        <v/>
      </c>
      <c r="H114" t="str">
        <f>MID(Sheet2!H114,3,10)</f>
        <v/>
      </c>
      <c r="I114" t="str">
        <f>MID(Sheet2!I114,3,10)</f>
        <v/>
      </c>
      <c r="J114" t="str">
        <f>MID(Sheet2!J114,3,10)</f>
        <v>1</v>
      </c>
      <c r="K114" t="str">
        <f>MID(Sheet2!K114,3,10)</f>
        <v/>
      </c>
      <c r="L114" t="str">
        <f>MID(Sheet2!L114,3,10)</f>
        <v/>
      </c>
      <c r="M114" t="str">
        <f>MID(Sheet2!M114,3,10)</f>
        <v/>
      </c>
      <c r="N114" t="str">
        <f>MID(Sheet2!N114,3,10)</f>
        <v/>
      </c>
    </row>
    <row r="115" spans="4:14">
      <c r="D115" t="str">
        <f>MID(Sheet2!D115,3,10)</f>
        <v>1</v>
      </c>
      <c r="E115" t="str">
        <f>MID(Sheet2!E115,3,10)</f>
        <v/>
      </c>
      <c r="F115" t="str">
        <f>MID(Sheet2!F115,3,10)</f>
        <v>1</v>
      </c>
      <c r="G115" t="str">
        <f>MID(Sheet2!G115,3,10)</f>
        <v/>
      </c>
      <c r="H115" t="str">
        <f>MID(Sheet2!H115,3,10)</f>
        <v>1</v>
      </c>
      <c r="I115" t="str">
        <f>MID(Sheet2!I115,3,10)</f>
        <v>1</v>
      </c>
      <c r="J115" t="str">
        <f>MID(Sheet2!J115,3,10)</f>
        <v>1</v>
      </c>
      <c r="K115" t="str">
        <f>MID(Sheet2!K115,3,10)</f>
        <v>1</v>
      </c>
      <c r="L115" t="str">
        <f>MID(Sheet2!L115,3,10)</f>
        <v>1</v>
      </c>
      <c r="M115" t="str">
        <f>MID(Sheet2!M115,3,10)</f>
        <v/>
      </c>
      <c r="N115" t="str">
        <f>MID(Sheet2!N115,3,10)</f>
        <v/>
      </c>
    </row>
    <row r="116" spans="4:14">
      <c r="D116" t="str">
        <f>MID(Sheet2!D116,3,10)</f>
        <v/>
      </c>
      <c r="E116" t="str">
        <f>MID(Sheet2!E116,3,10)</f>
        <v>1</v>
      </c>
      <c r="F116" t="str">
        <f>MID(Sheet2!F116,3,10)</f>
        <v/>
      </c>
      <c r="G116" t="str">
        <f>MID(Sheet2!G116,3,10)</f>
        <v>1</v>
      </c>
      <c r="H116" t="str">
        <f>MID(Sheet2!H116,3,10)</f>
        <v>1</v>
      </c>
      <c r="I116" t="str">
        <f>MID(Sheet2!I116,3,10)</f>
        <v>1</v>
      </c>
      <c r="J116" t="str">
        <f>MID(Sheet2!J116,3,10)</f>
        <v/>
      </c>
      <c r="K116" t="str">
        <f>MID(Sheet2!K116,3,10)</f>
        <v/>
      </c>
      <c r="L116" t="str">
        <f>MID(Sheet2!L116,3,10)</f>
        <v>1</v>
      </c>
      <c r="M116" t="str">
        <f>MID(Sheet2!M116,3,10)</f>
        <v/>
      </c>
      <c r="N116" t="str">
        <f>MID(Sheet2!N116,3,10)</f>
        <v/>
      </c>
    </row>
    <row r="117" spans="4:14">
      <c r="D117" t="str">
        <f>MID(Sheet2!D117,3,10)</f>
        <v/>
      </c>
      <c r="E117" t="str">
        <f>MID(Sheet2!E117,3,10)</f>
        <v>1</v>
      </c>
      <c r="F117" t="str">
        <f>MID(Sheet2!F117,3,10)</f>
        <v/>
      </c>
      <c r="G117" t="str">
        <f>MID(Sheet2!G117,3,10)</f>
        <v/>
      </c>
      <c r="H117" t="str">
        <f>MID(Sheet2!H117,3,10)</f>
        <v>1</v>
      </c>
      <c r="I117" t="str">
        <f>MID(Sheet2!I117,3,10)</f>
        <v>1</v>
      </c>
      <c r="J117" t="str">
        <f>MID(Sheet2!J117,3,10)</f>
        <v/>
      </c>
      <c r="K117" t="str">
        <f>MID(Sheet2!K117,3,10)</f>
        <v/>
      </c>
      <c r="L117" t="str">
        <f>MID(Sheet2!L117,3,10)</f>
        <v/>
      </c>
      <c r="M117" t="str">
        <f>MID(Sheet2!M117,3,10)</f>
        <v>1</v>
      </c>
      <c r="N117" t="str">
        <f>MID(Sheet2!N117,3,10)</f>
        <v/>
      </c>
    </row>
    <row r="118" spans="4:14">
      <c r="D118" t="str">
        <f>MID(Sheet2!D118,3,10)</f>
        <v/>
      </c>
      <c r="E118" t="str">
        <f>MID(Sheet2!E118,3,10)</f>
        <v/>
      </c>
      <c r="F118" t="str">
        <f>MID(Sheet2!F118,3,10)</f>
        <v/>
      </c>
      <c r="G118" t="str">
        <f>MID(Sheet2!G118,3,10)</f>
        <v>1</v>
      </c>
      <c r="H118" t="str">
        <f>MID(Sheet2!H118,3,10)</f>
        <v/>
      </c>
      <c r="I118" t="str">
        <f>MID(Sheet2!I118,3,10)</f>
        <v/>
      </c>
      <c r="J118" t="str">
        <f>MID(Sheet2!J118,3,10)</f>
        <v/>
      </c>
      <c r="K118" t="str">
        <f>MID(Sheet2!K118,3,10)</f>
        <v/>
      </c>
      <c r="L118" t="str">
        <f>MID(Sheet2!L118,3,10)</f>
        <v/>
      </c>
      <c r="M118" t="str">
        <f>MID(Sheet2!M118,3,10)</f>
        <v/>
      </c>
      <c r="N118" t="str">
        <f>MID(Sheet2!N118,3,10)</f>
        <v/>
      </c>
    </row>
    <row r="119" spans="4:14">
      <c r="D119" t="str">
        <f>MID(Sheet2!D119,3,10)</f>
        <v/>
      </c>
      <c r="E119" t="str">
        <f>MID(Sheet2!E119,3,10)</f>
        <v/>
      </c>
      <c r="F119" t="str">
        <f>MID(Sheet2!F119,3,10)</f>
        <v/>
      </c>
      <c r="G119" t="str">
        <f>MID(Sheet2!G119,3,10)</f>
        <v/>
      </c>
      <c r="H119" t="str">
        <f>MID(Sheet2!H119,3,10)</f>
        <v/>
      </c>
      <c r="I119" t="str">
        <f>MID(Sheet2!I119,3,10)</f>
        <v/>
      </c>
      <c r="J119" t="str">
        <f>MID(Sheet2!J119,3,10)</f>
        <v/>
      </c>
      <c r="K119" t="str">
        <f>MID(Sheet2!K119,3,10)</f>
        <v/>
      </c>
      <c r="L119" t="str">
        <f>MID(Sheet2!L119,3,10)</f>
        <v>1</v>
      </c>
      <c r="M119" t="str">
        <f>MID(Sheet2!M119,3,10)</f>
        <v/>
      </c>
      <c r="N119" t="str">
        <f>MID(Sheet2!N119,3,10)</f>
        <v/>
      </c>
    </row>
    <row r="120" spans="4:14">
      <c r="D120" t="str">
        <f>MID(Sheet2!D120,3,10)</f>
        <v/>
      </c>
      <c r="E120" t="str">
        <f>MID(Sheet2!E120,3,10)</f>
        <v/>
      </c>
      <c r="F120" t="str">
        <f>MID(Sheet2!F120,3,10)</f>
        <v/>
      </c>
      <c r="G120" t="str">
        <f>MID(Sheet2!G120,3,10)</f>
        <v/>
      </c>
      <c r="H120" t="str">
        <f>MID(Sheet2!H120,3,10)</f>
        <v/>
      </c>
      <c r="I120" t="str">
        <f>MID(Sheet2!I120,3,10)</f>
        <v/>
      </c>
      <c r="J120" t="str">
        <f>MID(Sheet2!J120,3,10)</f>
        <v/>
      </c>
      <c r="K120" t="str">
        <f>MID(Sheet2!K120,3,10)</f>
        <v/>
      </c>
      <c r="L120" t="str">
        <f>MID(Sheet2!L120,3,10)</f>
        <v/>
      </c>
      <c r="M120" t="str">
        <f>MID(Sheet2!M120,3,10)</f>
        <v/>
      </c>
      <c r="N120" t="str">
        <f>MID(Sheet2!N120,3,10)</f>
        <v/>
      </c>
    </row>
    <row r="121" spans="4:14">
      <c r="D121" t="str">
        <f>MID(Sheet2!D121,3,10)</f>
        <v/>
      </c>
      <c r="E121" t="str">
        <f>MID(Sheet2!E121,3,10)</f>
        <v/>
      </c>
      <c r="F121" t="str">
        <f>MID(Sheet2!F121,3,10)</f>
        <v/>
      </c>
      <c r="G121" t="str">
        <f>MID(Sheet2!G121,3,10)</f>
        <v/>
      </c>
      <c r="H121" t="str">
        <f>MID(Sheet2!H121,3,10)</f>
        <v/>
      </c>
      <c r="I121" t="str">
        <f>MID(Sheet2!I121,3,10)</f>
        <v/>
      </c>
      <c r="J121" t="str">
        <f>MID(Sheet2!J121,3,10)</f>
        <v/>
      </c>
      <c r="K121" t="str">
        <f>MID(Sheet2!K121,3,10)</f>
        <v/>
      </c>
      <c r="L121" t="str">
        <f>MID(Sheet2!L121,3,10)</f>
        <v/>
      </c>
      <c r="M121" t="str">
        <f>MID(Sheet2!M121,3,10)</f>
        <v/>
      </c>
      <c r="N121" t="str">
        <f>MID(Sheet2!N121,3,10)</f>
        <v/>
      </c>
    </row>
    <row r="122" spans="4:14">
      <c r="D122" t="str">
        <f>MID(Sheet2!D122,3,10)</f>
        <v>1</v>
      </c>
      <c r="E122" t="str">
        <f>MID(Sheet2!E122,3,10)</f>
        <v/>
      </c>
      <c r="F122" t="str">
        <f>MID(Sheet2!F122,3,10)</f>
        <v/>
      </c>
      <c r="G122" t="str">
        <f>MID(Sheet2!G122,3,10)</f>
        <v/>
      </c>
      <c r="H122" t="str">
        <f>MID(Sheet2!H122,3,10)</f>
        <v/>
      </c>
      <c r="I122" t="str">
        <f>MID(Sheet2!I122,3,10)</f>
        <v/>
      </c>
      <c r="J122" t="str">
        <f>MID(Sheet2!J122,3,10)</f>
        <v/>
      </c>
      <c r="K122" t="str">
        <f>MID(Sheet2!K122,3,10)</f>
        <v/>
      </c>
      <c r="L122" t="str">
        <f>MID(Sheet2!L122,3,10)</f>
        <v/>
      </c>
      <c r="M122" t="str">
        <f>MID(Sheet2!M122,3,10)</f>
        <v/>
      </c>
      <c r="N122" t="str">
        <f>MID(Sheet2!N122,3,10)</f>
        <v/>
      </c>
    </row>
    <row r="123" spans="4:14">
      <c r="D123" t="str">
        <f>MID(Sheet2!D123,3,10)</f>
        <v/>
      </c>
      <c r="E123" t="str">
        <f>MID(Sheet2!E123,3,10)</f>
        <v/>
      </c>
      <c r="F123" t="str">
        <f>MID(Sheet2!F123,3,10)</f>
        <v>1</v>
      </c>
      <c r="G123" t="str">
        <f>MID(Sheet2!G123,3,10)</f>
        <v>1</v>
      </c>
      <c r="H123" t="str">
        <f>MID(Sheet2!H123,3,10)</f>
        <v/>
      </c>
      <c r="I123" t="str">
        <f>MID(Sheet2!I123,3,10)</f>
        <v/>
      </c>
      <c r="J123" t="str">
        <f>MID(Sheet2!J123,3,10)</f>
        <v/>
      </c>
      <c r="K123" t="str">
        <f>MID(Sheet2!K123,3,10)</f>
        <v/>
      </c>
      <c r="L123" t="str">
        <f>MID(Sheet2!L123,3,10)</f>
        <v/>
      </c>
      <c r="M123" t="str">
        <f>MID(Sheet2!M123,3,10)</f>
        <v/>
      </c>
      <c r="N123" t="str">
        <f>MID(Sheet2!N123,3,10)</f>
        <v/>
      </c>
    </row>
    <row r="124" spans="4:14">
      <c r="D124" t="str">
        <f>MID(Sheet2!D124,3,10)</f>
        <v>1</v>
      </c>
      <c r="E124" t="str">
        <f>MID(Sheet2!E124,3,10)</f>
        <v>1</v>
      </c>
      <c r="F124" t="str">
        <f>MID(Sheet2!F124,3,10)</f>
        <v/>
      </c>
      <c r="G124" t="str">
        <f>MID(Sheet2!G124,3,10)</f>
        <v/>
      </c>
      <c r="H124" t="str">
        <f>MID(Sheet2!H124,3,10)</f>
        <v/>
      </c>
      <c r="I124" t="str">
        <f>MID(Sheet2!I124,3,10)</f>
        <v/>
      </c>
      <c r="J124" t="str">
        <f>MID(Sheet2!J124,3,10)</f>
        <v/>
      </c>
      <c r="K124" t="str">
        <f>MID(Sheet2!K124,3,10)</f>
        <v/>
      </c>
      <c r="L124" t="str">
        <f>MID(Sheet2!L124,3,10)</f>
        <v>1</v>
      </c>
      <c r="M124" t="str">
        <f>MID(Sheet2!M124,3,10)</f>
        <v/>
      </c>
      <c r="N124" t="str">
        <f>MID(Sheet2!N124,3,10)</f>
        <v/>
      </c>
    </row>
    <row r="125" spans="4:14">
      <c r="D125" t="str">
        <f>MID(Sheet2!D125,3,10)</f>
        <v>1</v>
      </c>
      <c r="E125" t="str">
        <f>MID(Sheet2!E125,3,10)</f>
        <v/>
      </c>
      <c r="F125" t="str">
        <f>MID(Sheet2!F125,3,10)</f>
        <v/>
      </c>
      <c r="G125" t="str">
        <f>MID(Sheet2!G125,3,10)</f>
        <v/>
      </c>
      <c r="H125" t="str">
        <f>MID(Sheet2!H125,3,10)</f>
        <v/>
      </c>
      <c r="I125" t="str">
        <f>MID(Sheet2!I125,3,10)</f>
        <v/>
      </c>
      <c r="J125" t="str">
        <f>MID(Sheet2!J125,3,10)</f>
        <v/>
      </c>
      <c r="K125" t="str">
        <f>MID(Sheet2!K125,3,10)</f>
        <v/>
      </c>
      <c r="L125" t="str">
        <f>MID(Sheet2!L125,3,10)</f>
        <v/>
      </c>
      <c r="M125" t="str">
        <f>MID(Sheet2!M125,3,10)</f>
        <v/>
      </c>
      <c r="N125" t="str">
        <f>MID(Sheet2!N125,3,10)</f>
        <v/>
      </c>
    </row>
    <row r="126" spans="4:14">
      <c r="D126" t="str">
        <f>MID(Sheet2!D126,3,10)</f>
        <v/>
      </c>
      <c r="E126" t="str">
        <f>MID(Sheet2!E126,3,10)</f>
        <v>.01</v>
      </c>
      <c r="F126" t="str">
        <f>MID(Sheet2!F126,3,10)</f>
        <v>.01</v>
      </c>
      <c r="G126" t="str">
        <f>MID(Sheet2!G126,3,10)</f>
        <v>.01</v>
      </c>
      <c r="H126" t="str">
        <f>MID(Sheet2!H126,3,10)</f>
        <v>.01</v>
      </c>
      <c r="I126" t="str">
        <f>MID(Sheet2!I126,3,10)</f>
        <v>.01</v>
      </c>
      <c r="J126" t="str">
        <f>MID(Sheet2!J126,3,10)</f>
        <v/>
      </c>
      <c r="K126" t="str">
        <f>MID(Sheet2!K126,3,10)</f>
        <v/>
      </c>
      <c r="L126" t="str">
        <f>MID(Sheet2!L126,3,10)</f>
        <v>.01</v>
      </c>
      <c r="M126" t="str">
        <f>MID(Sheet2!M126,3,10)</f>
        <v>.01</v>
      </c>
      <c r="N126" t="str">
        <f>MID(Sheet2!N126,3,10)</f>
        <v/>
      </c>
    </row>
    <row r="127" spans="4:14">
      <c r="D127" t="str">
        <f>MID(Sheet2!D127,3,10)</f>
        <v>.01</v>
      </c>
      <c r="E127" t="str">
        <f>MID(Sheet2!E127,3,10)</f>
        <v>.01</v>
      </c>
      <c r="F127" t="str">
        <f>MID(Sheet2!F127,3,10)</f>
        <v>.01</v>
      </c>
      <c r="G127" t="str">
        <f>MID(Sheet2!G127,3,10)</f>
        <v>.01</v>
      </c>
      <c r="H127" t="str">
        <f>MID(Sheet2!H127,3,10)</f>
        <v>.01</v>
      </c>
      <c r="I127" t="str">
        <f>MID(Sheet2!I127,3,10)</f>
        <v>.01</v>
      </c>
      <c r="J127" t="str">
        <f>MID(Sheet2!J127,3,10)</f>
        <v>.01</v>
      </c>
      <c r="K127" t="str">
        <f>MID(Sheet2!K127,3,10)</f>
        <v/>
      </c>
      <c r="L127" t="str">
        <f>MID(Sheet2!L127,3,10)</f>
        <v>.01</v>
      </c>
      <c r="M127" t="str">
        <f>MID(Sheet2!M127,3,10)</f>
        <v>.01</v>
      </c>
      <c r="N127" t="str">
        <f>MID(Sheet2!N127,3,10)</f>
        <v/>
      </c>
    </row>
    <row r="128" spans="4:14">
      <c r="D128" t="str">
        <f>MID(Sheet2!D128,3,10)</f>
        <v>.01</v>
      </c>
      <c r="E128" t="str">
        <f>MID(Sheet2!E128,3,10)</f>
        <v>.01</v>
      </c>
      <c r="F128" t="str">
        <f>MID(Sheet2!F128,3,10)</f>
        <v>.01</v>
      </c>
      <c r="G128" t="str">
        <f>MID(Sheet2!G128,3,10)</f>
        <v>.01</v>
      </c>
      <c r="H128" t="str">
        <f>MID(Sheet2!H128,3,10)</f>
        <v>.01</v>
      </c>
      <c r="I128" t="str">
        <f>MID(Sheet2!I128,3,10)</f>
        <v>.01</v>
      </c>
      <c r="J128" t="str">
        <f>MID(Sheet2!J128,3,10)</f>
        <v>.01</v>
      </c>
      <c r="K128" t="str">
        <f>MID(Sheet2!K128,3,10)</f>
        <v>.01</v>
      </c>
      <c r="L128" t="str">
        <f>MID(Sheet2!L128,3,10)</f>
        <v>.01</v>
      </c>
      <c r="M128" t="str">
        <f>MID(Sheet2!M128,3,10)</f>
        <v>.01</v>
      </c>
      <c r="N128" t="str">
        <f>MID(Sheet2!N128,3,10)</f>
        <v/>
      </c>
    </row>
    <row r="129" spans="4:14">
      <c r="D129" t="str">
        <f>MID(Sheet2!D129,3,10)</f>
        <v/>
      </c>
      <c r="E129" t="str">
        <f>MID(Sheet2!E129,3,10)</f>
        <v>.01</v>
      </c>
      <c r="F129" t="str">
        <f>MID(Sheet2!F129,3,10)</f>
        <v>.01</v>
      </c>
      <c r="G129" t="str">
        <f>MID(Sheet2!G129,3,10)</f>
        <v>.01</v>
      </c>
      <c r="H129" t="str">
        <f>MID(Sheet2!H129,3,10)</f>
        <v>.01</v>
      </c>
      <c r="I129" t="str">
        <f>MID(Sheet2!I129,3,10)</f>
        <v>.01</v>
      </c>
      <c r="J129" t="str">
        <f>MID(Sheet2!J129,3,10)</f>
        <v>.01</v>
      </c>
      <c r="K129" t="str">
        <f>MID(Sheet2!K129,3,10)</f>
        <v>.01</v>
      </c>
      <c r="L129" t="str">
        <f>MID(Sheet2!L129,3,10)</f>
        <v>.01</v>
      </c>
      <c r="M129" t="str">
        <f>MID(Sheet2!M129,3,10)</f>
        <v>.01</v>
      </c>
      <c r="N129" t="str">
        <f>MID(Sheet2!N129,3,10)</f>
        <v/>
      </c>
    </row>
    <row r="130" spans="4:14">
      <c r="D130" t="str">
        <f>MID(Sheet2!D130,3,10)</f>
        <v>.01</v>
      </c>
      <c r="E130" t="str">
        <f>MID(Sheet2!E130,3,10)</f>
        <v>.01</v>
      </c>
      <c r="F130" t="str">
        <f>MID(Sheet2!F130,3,10)</f>
        <v>.01</v>
      </c>
      <c r="G130" t="str">
        <f>MID(Sheet2!G130,3,10)</f>
        <v/>
      </c>
      <c r="H130" t="str">
        <f>MID(Sheet2!H130,3,10)</f>
        <v>.01</v>
      </c>
      <c r="I130" t="str">
        <f>MID(Sheet2!I130,3,10)</f>
        <v>.01</v>
      </c>
      <c r="J130" t="str">
        <f>MID(Sheet2!J130,3,10)</f>
        <v>.01</v>
      </c>
      <c r="K130" t="str">
        <f>MID(Sheet2!K130,3,10)</f>
        <v>.01</v>
      </c>
      <c r="L130" t="str">
        <f>MID(Sheet2!L130,3,10)</f>
        <v>.01</v>
      </c>
      <c r="M130" t="str">
        <f>MID(Sheet2!M130,3,10)</f>
        <v>.01</v>
      </c>
      <c r="N130" t="str">
        <f>MID(Sheet2!N130,3,10)</f>
        <v/>
      </c>
    </row>
    <row r="131" spans="4:14">
      <c r="D131" t="str">
        <f>MID(Sheet2!D131,3,10)</f>
        <v>0.01</v>
      </c>
      <c r="E131" t="str">
        <f>MID(Sheet2!E131,3,10)</f>
        <v>0.01</v>
      </c>
      <c r="F131" t="str">
        <f>MID(Sheet2!F131,3,10)</f>
        <v/>
      </c>
      <c r="G131" t="str">
        <f>MID(Sheet2!G131,3,10)</f>
        <v>0.01</v>
      </c>
      <c r="H131" t="str">
        <f>MID(Sheet2!H131,3,10)</f>
        <v>0.01</v>
      </c>
      <c r="I131" t="str">
        <f>MID(Sheet2!I131,3,10)</f>
        <v>0.01</v>
      </c>
      <c r="J131" t="str">
        <f>MID(Sheet2!J131,3,10)</f>
        <v>0.01</v>
      </c>
      <c r="K131" t="str">
        <f>MID(Sheet2!K131,3,10)</f>
        <v>0.01</v>
      </c>
      <c r="L131" t="str">
        <f>MID(Sheet2!L131,3,10)</f>
        <v>0.01</v>
      </c>
      <c r="M131" t="str">
        <f>MID(Sheet2!M131,3,10)</f>
        <v>0.01</v>
      </c>
      <c r="N131" t="str">
        <f>MID(Sheet2!N131,3,10)</f>
        <v/>
      </c>
    </row>
    <row r="132" spans="4:14">
      <c r="D132" t="str">
        <f>MID(Sheet2!D132,3,10)</f>
        <v/>
      </c>
      <c r="E132" t="str">
        <f>MID(Sheet2!E132,3,10)</f>
        <v>0.01</v>
      </c>
      <c r="F132" t="str">
        <f>MID(Sheet2!F132,3,10)</f>
        <v/>
      </c>
      <c r="G132" t="str">
        <f>MID(Sheet2!G132,3,10)</f>
        <v>0.01</v>
      </c>
      <c r="H132" t="str">
        <f>MID(Sheet2!H132,3,10)</f>
        <v>0.01</v>
      </c>
      <c r="I132" t="str">
        <f>MID(Sheet2!I132,3,10)</f>
        <v>0.01</v>
      </c>
      <c r="J132" t="str">
        <f>MID(Sheet2!J132,3,10)</f>
        <v>0.01</v>
      </c>
      <c r="K132" t="str">
        <f>MID(Sheet2!K132,3,10)</f>
        <v>0.01</v>
      </c>
      <c r="L132" t="str">
        <f>MID(Sheet2!L132,3,10)</f>
        <v/>
      </c>
      <c r="M132" t="str">
        <f>MID(Sheet2!M132,3,10)</f>
        <v>0.01</v>
      </c>
      <c r="N132" t="str">
        <f>MID(Sheet2!N132,3,10)</f>
        <v/>
      </c>
    </row>
    <row r="133" spans="4:14">
      <c r="D133" t="str">
        <f>MID(Sheet2!D133,3,10)</f>
        <v/>
      </c>
      <c r="E133" t="str">
        <f>MID(Sheet2!E133,3,10)</f>
        <v>0.01</v>
      </c>
      <c r="F133" t="str">
        <f>MID(Sheet2!F133,3,10)</f>
        <v>0.01</v>
      </c>
      <c r="G133" t="str">
        <f>MID(Sheet2!G133,3,10)</f>
        <v/>
      </c>
      <c r="H133" t="str">
        <f>MID(Sheet2!H133,3,10)</f>
        <v>0.01</v>
      </c>
      <c r="I133" t="str">
        <f>MID(Sheet2!I133,3,10)</f>
        <v>0.01</v>
      </c>
      <c r="J133" t="str">
        <f>MID(Sheet2!J133,3,10)</f>
        <v>0.01</v>
      </c>
      <c r="K133" t="str">
        <f>MID(Sheet2!K133,3,10)</f>
        <v>0.01</v>
      </c>
      <c r="L133" t="str">
        <f>MID(Sheet2!L133,3,10)</f>
        <v>0.01</v>
      </c>
      <c r="M133" t="str">
        <f>MID(Sheet2!M133,3,10)</f>
        <v>0.01</v>
      </c>
      <c r="N133" t="str">
        <f>MID(Sheet2!N133,3,10)</f>
        <v/>
      </c>
    </row>
    <row r="134" spans="4:14">
      <c r="D134" t="str">
        <f>MID(Sheet2!D134,3,10)</f>
        <v>0.01</v>
      </c>
      <c r="E134" t="str">
        <f>MID(Sheet2!E134,3,10)</f>
        <v>0.01</v>
      </c>
      <c r="F134" t="str">
        <f>MID(Sheet2!F134,3,10)</f>
        <v>0.01</v>
      </c>
      <c r="G134" t="str">
        <f>MID(Sheet2!G134,3,10)</f>
        <v/>
      </c>
      <c r="H134" t="str">
        <f>MID(Sheet2!H134,3,10)</f>
        <v>0.01</v>
      </c>
      <c r="I134" t="str">
        <f>MID(Sheet2!I134,3,10)</f>
        <v>0.01</v>
      </c>
      <c r="J134" t="str">
        <f>MID(Sheet2!J134,3,10)</f>
        <v>0.01</v>
      </c>
      <c r="K134" t="str">
        <f>MID(Sheet2!K134,3,10)</f>
        <v>0.01</v>
      </c>
      <c r="L134" t="str">
        <f>MID(Sheet2!L134,3,10)</f>
        <v>0.01</v>
      </c>
      <c r="M134" t="str">
        <f>MID(Sheet2!M134,3,10)</f>
        <v>0.01</v>
      </c>
      <c r="N134" t="str">
        <f>MID(Sheet2!N134,3,10)</f>
        <v/>
      </c>
    </row>
    <row r="135" spans="4:14">
      <c r="D135" t="str">
        <f>MID(Sheet2!D135,3,10)</f>
        <v>0.01</v>
      </c>
      <c r="E135" t="str">
        <f>MID(Sheet2!E135,3,10)</f>
        <v/>
      </c>
      <c r="F135" t="str">
        <f>MID(Sheet2!F135,3,10)</f>
        <v/>
      </c>
      <c r="G135" t="str">
        <f>MID(Sheet2!G135,3,10)</f>
        <v>0.01</v>
      </c>
      <c r="H135" t="str">
        <f>MID(Sheet2!H135,3,10)</f>
        <v>0.01</v>
      </c>
      <c r="I135" t="str">
        <f>MID(Sheet2!I135,3,10)</f>
        <v>0.01</v>
      </c>
      <c r="J135" t="str">
        <f>MID(Sheet2!J135,3,10)</f>
        <v>0.01</v>
      </c>
      <c r="K135" t="str">
        <f>MID(Sheet2!K135,3,10)</f>
        <v>0.01</v>
      </c>
      <c r="L135" t="str">
        <f>MID(Sheet2!L135,3,10)</f>
        <v/>
      </c>
      <c r="M135" t="str">
        <f>MID(Sheet2!M135,3,10)</f>
        <v/>
      </c>
      <c r="N135" t="str">
        <f>MID(Sheet2!N135,3,10)</f>
        <v/>
      </c>
    </row>
    <row r="136" spans="4:14">
      <c r="D136" t="str">
        <f>MID(Sheet2!D136,3,10)</f>
        <v>0.01</v>
      </c>
      <c r="E136" t="str">
        <f>MID(Sheet2!E136,3,10)</f>
        <v>0.01</v>
      </c>
      <c r="F136" t="str">
        <f>MID(Sheet2!F136,3,10)</f>
        <v>0.01</v>
      </c>
      <c r="G136" t="str">
        <f>MID(Sheet2!G136,3,10)</f>
        <v>0.01</v>
      </c>
      <c r="H136" t="str">
        <f>MID(Sheet2!H136,3,10)</f>
        <v/>
      </c>
      <c r="I136" t="str">
        <f>MID(Sheet2!I136,3,10)</f>
        <v/>
      </c>
      <c r="J136" t="str">
        <f>MID(Sheet2!J136,3,10)</f>
        <v>0.01</v>
      </c>
      <c r="K136" t="str">
        <f>MID(Sheet2!K136,3,10)</f>
        <v>0.01</v>
      </c>
      <c r="L136" t="str">
        <f>MID(Sheet2!L136,3,10)</f>
        <v>0.01</v>
      </c>
      <c r="M136" t="str">
        <f>MID(Sheet2!M136,3,10)</f>
        <v>0.01</v>
      </c>
      <c r="N136" t="str">
        <f>MID(Sheet2!N136,3,10)</f>
        <v/>
      </c>
    </row>
    <row r="137" spans="4:14">
      <c r="D137" t="str">
        <f>MID(Sheet2!D137,3,10)</f>
        <v/>
      </c>
      <c r="E137" t="str">
        <f>MID(Sheet2!E137,3,10)</f>
        <v>0.01</v>
      </c>
      <c r="F137" t="str">
        <f>MID(Sheet2!F137,3,10)</f>
        <v>0.01</v>
      </c>
      <c r="G137" t="str">
        <f>MID(Sheet2!G137,3,10)</f>
        <v>0.01</v>
      </c>
      <c r="H137" t="str">
        <f>MID(Sheet2!H137,3,10)</f>
        <v>0.01</v>
      </c>
      <c r="I137" t="str">
        <f>MID(Sheet2!I137,3,10)</f>
        <v>0.01</v>
      </c>
      <c r="J137" t="str">
        <f>MID(Sheet2!J137,3,10)</f>
        <v/>
      </c>
      <c r="K137" t="str">
        <f>MID(Sheet2!K137,3,10)</f>
        <v>0.01</v>
      </c>
      <c r="L137" t="str">
        <f>MID(Sheet2!L137,3,10)</f>
        <v>0.01</v>
      </c>
      <c r="M137" t="str">
        <f>MID(Sheet2!M137,3,10)</f>
        <v>0.01</v>
      </c>
      <c r="N137" t="str">
        <f>MID(Sheet2!N137,3,10)</f>
        <v/>
      </c>
    </row>
    <row r="138" spans="4:14">
      <c r="D138" t="str">
        <f>MID(Sheet2!D138,3,10)</f>
        <v>0.01</v>
      </c>
      <c r="E138" t="str">
        <f>MID(Sheet2!E138,3,10)</f>
        <v>0.01</v>
      </c>
      <c r="F138" t="str">
        <f>MID(Sheet2!F138,3,10)</f>
        <v>0.01</v>
      </c>
      <c r="G138" t="str">
        <f>MID(Sheet2!G138,3,10)</f>
        <v>0.01</v>
      </c>
      <c r="H138" t="str">
        <f>MID(Sheet2!H138,3,10)</f>
        <v>0.01</v>
      </c>
      <c r="I138" t="str">
        <f>MID(Sheet2!I138,3,10)</f>
        <v>0.01</v>
      </c>
      <c r="J138" t="str">
        <f>MID(Sheet2!J138,3,10)</f>
        <v>0.01</v>
      </c>
      <c r="K138" t="str">
        <f>MID(Sheet2!K138,3,10)</f>
        <v>0.01</v>
      </c>
      <c r="L138" t="str">
        <f>MID(Sheet2!L138,3,10)</f>
        <v/>
      </c>
      <c r="M138" t="str">
        <f>MID(Sheet2!M138,3,10)</f>
        <v>0.01</v>
      </c>
      <c r="N138" t="str">
        <f>MID(Sheet2!N138,3,10)</f>
        <v/>
      </c>
    </row>
    <row r="139" spans="4:14">
      <c r="D139" t="str">
        <f>MID(Sheet2!D139,3,10)</f>
        <v/>
      </c>
      <c r="E139" t="str">
        <f>MID(Sheet2!E139,3,10)</f>
        <v>0.01</v>
      </c>
      <c r="F139" t="str">
        <f>MID(Sheet2!F139,3,10)</f>
        <v>0.01</v>
      </c>
      <c r="G139" t="str">
        <f>MID(Sheet2!G139,3,10)</f>
        <v>0.01</v>
      </c>
      <c r="H139" t="str">
        <f>MID(Sheet2!H139,3,10)</f>
        <v>0.01</v>
      </c>
      <c r="I139" t="str">
        <f>MID(Sheet2!I139,3,10)</f>
        <v>0.01</v>
      </c>
      <c r="J139" t="str">
        <f>MID(Sheet2!J139,3,10)</f>
        <v>0.01</v>
      </c>
      <c r="K139" t="str">
        <f>MID(Sheet2!K139,3,10)</f>
        <v/>
      </c>
      <c r="L139" t="str">
        <f>MID(Sheet2!L139,3,10)</f>
        <v>0.01</v>
      </c>
      <c r="M139" t="str">
        <f>MID(Sheet2!M139,3,10)</f>
        <v>0.01</v>
      </c>
      <c r="N139" t="str">
        <f>MID(Sheet2!N139,3,10)</f>
        <v/>
      </c>
    </row>
    <row r="140" spans="4:14">
      <c r="D140" t="str">
        <f>MID(Sheet2!D140,3,10)</f>
        <v>0.01</v>
      </c>
      <c r="E140" t="str">
        <f>MID(Sheet2!E140,3,10)</f>
        <v>0.01</v>
      </c>
      <c r="F140" t="str">
        <f>MID(Sheet2!F140,3,10)</f>
        <v>0.01</v>
      </c>
      <c r="G140" t="str">
        <f>MID(Sheet2!G140,3,10)</f>
        <v>0.01</v>
      </c>
      <c r="H140" t="str">
        <f>MID(Sheet2!H140,3,10)</f>
        <v>0.01</v>
      </c>
      <c r="I140" t="str">
        <f>MID(Sheet2!I140,3,10)</f>
        <v>0.01</v>
      </c>
      <c r="J140" t="str">
        <f>MID(Sheet2!J140,3,10)</f>
        <v>0.01</v>
      </c>
      <c r="K140" t="str">
        <f>MID(Sheet2!K140,3,10)</f>
        <v/>
      </c>
      <c r="L140" t="str">
        <f>MID(Sheet2!L140,3,10)</f>
        <v>0.01</v>
      </c>
      <c r="M140" t="str">
        <f>MID(Sheet2!M140,3,10)</f>
        <v/>
      </c>
      <c r="N140" t="str">
        <f>MID(Sheet2!N140,3,10)</f>
        <v/>
      </c>
    </row>
    <row r="141" spans="4:14">
      <c r="D141" t="str">
        <f>MID(Sheet2!D141,3,10)</f>
        <v/>
      </c>
      <c r="E141" t="str">
        <f>MID(Sheet2!E141,3,10)</f>
        <v>0.01</v>
      </c>
      <c r="F141" t="str">
        <f>MID(Sheet2!F141,3,10)</f>
        <v>0.01</v>
      </c>
      <c r="G141" t="str">
        <f>MID(Sheet2!G141,3,10)</f>
        <v>0.01</v>
      </c>
      <c r="H141" t="str">
        <f>MID(Sheet2!H141,3,10)</f>
        <v>0.01</v>
      </c>
      <c r="I141" t="str">
        <f>MID(Sheet2!I141,3,10)</f>
        <v>0.01</v>
      </c>
      <c r="J141" t="str">
        <f>MID(Sheet2!J141,3,10)</f>
        <v>0.01</v>
      </c>
      <c r="K141" t="str">
        <f>MID(Sheet2!K141,3,10)</f>
        <v>0.01</v>
      </c>
      <c r="L141" t="str">
        <f>MID(Sheet2!L141,3,10)</f>
        <v>0.01</v>
      </c>
      <c r="M141" t="str">
        <f>MID(Sheet2!M141,3,10)</f>
        <v/>
      </c>
      <c r="N141" t="str">
        <f>MID(Sheet2!N141,3,10)</f>
        <v/>
      </c>
    </row>
    <row r="142" spans="4:14">
      <c r="D142" t="str">
        <f>MID(Sheet2!D142,3,10)</f>
        <v>0.01</v>
      </c>
      <c r="E142" t="str">
        <f>MID(Sheet2!E142,3,10)</f>
        <v>0.01</v>
      </c>
      <c r="F142" t="str">
        <f>MID(Sheet2!F142,3,10)</f>
        <v/>
      </c>
      <c r="G142" t="str">
        <f>MID(Sheet2!G142,3,10)</f>
        <v>0.01</v>
      </c>
      <c r="H142" t="str">
        <f>MID(Sheet2!H142,3,10)</f>
        <v>0.01</v>
      </c>
      <c r="I142" t="str">
        <f>MID(Sheet2!I142,3,10)</f>
        <v>0.01</v>
      </c>
      <c r="J142" t="str">
        <f>MID(Sheet2!J142,3,10)</f>
        <v>0.01</v>
      </c>
      <c r="K142" t="str">
        <f>MID(Sheet2!K142,3,10)</f>
        <v/>
      </c>
      <c r="L142" t="str">
        <f>MID(Sheet2!L142,3,10)</f>
        <v>0.01</v>
      </c>
      <c r="M142" t="str">
        <f>MID(Sheet2!M142,3,10)</f>
        <v/>
      </c>
      <c r="N142" t="str">
        <f>MID(Sheet2!N142,3,10)</f>
        <v/>
      </c>
    </row>
    <row r="143" spans="4:14">
      <c r="D143" t="str">
        <f>MID(Sheet2!D143,3,10)</f>
        <v>0.01</v>
      </c>
      <c r="E143" t="str">
        <f>MID(Sheet2!E143,3,10)</f>
        <v>0.01</v>
      </c>
      <c r="F143" t="str">
        <f>MID(Sheet2!F143,3,10)</f>
        <v>0.01</v>
      </c>
      <c r="G143" t="str">
        <f>MID(Sheet2!G143,3,10)</f>
        <v/>
      </c>
      <c r="H143" t="str">
        <f>MID(Sheet2!H143,3,10)</f>
        <v/>
      </c>
      <c r="I143" t="str">
        <f>MID(Sheet2!I143,3,10)</f>
        <v>0.01</v>
      </c>
      <c r="J143" t="str">
        <f>MID(Sheet2!J143,3,10)</f>
        <v>0.01</v>
      </c>
      <c r="K143" t="str">
        <f>MID(Sheet2!K143,3,10)</f>
        <v>0.01</v>
      </c>
      <c r="L143" t="str">
        <f>MID(Sheet2!L143,3,10)</f>
        <v>0.01</v>
      </c>
      <c r="M143" t="str">
        <f>MID(Sheet2!M143,3,10)</f>
        <v>0.01</v>
      </c>
      <c r="N143" t="str">
        <f>MID(Sheet2!N143,3,10)</f>
        <v/>
      </c>
    </row>
    <row r="144" spans="4:14">
      <c r="D144" t="str">
        <f>MID(Sheet2!D144,3,10)</f>
        <v/>
      </c>
      <c r="E144" t="str">
        <f>MID(Sheet2!E144,3,10)</f>
        <v/>
      </c>
      <c r="F144" t="str">
        <f>MID(Sheet2!F144,3,10)</f>
        <v/>
      </c>
      <c r="G144" t="str">
        <f>MID(Sheet2!G144,3,10)</f>
        <v>0.01</v>
      </c>
      <c r="H144" t="str">
        <f>MID(Sheet2!H144,3,10)</f>
        <v>0.01</v>
      </c>
      <c r="I144" t="str">
        <f>MID(Sheet2!I144,3,10)</f>
        <v>0.01</v>
      </c>
      <c r="J144" t="str">
        <f>MID(Sheet2!J144,3,10)</f>
        <v>0.01</v>
      </c>
      <c r="K144" t="str">
        <f>MID(Sheet2!K144,3,10)</f>
        <v>0.01</v>
      </c>
      <c r="L144" t="str">
        <f>MID(Sheet2!L144,3,10)</f>
        <v>0.01</v>
      </c>
      <c r="M144" t="str">
        <f>MID(Sheet2!M144,3,10)</f>
        <v/>
      </c>
      <c r="N144" t="str">
        <f>MID(Sheet2!N144,3,10)</f>
        <v/>
      </c>
    </row>
    <row r="145" spans="4:14">
      <c r="D145" t="str">
        <f>MID(Sheet2!D145,3,10)</f>
        <v/>
      </c>
      <c r="E145" t="str">
        <f>MID(Sheet2!E145,3,10)</f>
        <v/>
      </c>
      <c r="F145" t="str">
        <f>MID(Sheet2!F145,3,10)</f>
        <v/>
      </c>
      <c r="G145" t="str">
        <f>MID(Sheet2!G145,3,10)</f>
        <v/>
      </c>
      <c r="H145" t="str">
        <f>MID(Sheet2!H145,3,10)</f>
        <v/>
      </c>
      <c r="I145" t="str">
        <f>MID(Sheet2!I145,3,10)</f>
        <v/>
      </c>
      <c r="J145" t="str">
        <f>MID(Sheet2!J145,3,10)</f>
        <v/>
      </c>
      <c r="K145" t="str">
        <f>MID(Sheet2!K145,3,10)</f>
        <v/>
      </c>
      <c r="L145" t="str">
        <f>MID(Sheet2!L145,3,10)</f>
        <v/>
      </c>
      <c r="M145" t="str">
        <f>MID(Sheet2!M145,3,10)</f>
        <v/>
      </c>
      <c r="N145" t="str">
        <f>MID(Sheet2!N145,3,10)</f>
        <v/>
      </c>
    </row>
    <row r="146" spans="4:14">
      <c r="D146" t="str">
        <f>MID(Sheet2!D146,3,10)</f>
        <v/>
      </c>
      <c r="E146" t="str">
        <f>MID(Sheet2!E146,3,10)</f>
        <v/>
      </c>
      <c r="F146" t="str">
        <f>MID(Sheet2!F146,3,10)</f>
        <v/>
      </c>
      <c r="G146" t="str">
        <f>MID(Sheet2!G146,3,10)</f>
        <v>0.01</v>
      </c>
      <c r="H146" t="str">
        <f>MID(Sheet2!H146,3,10)</f>
        <v/>
      </c>
      <c r="I146" t="str">
        <f>MID(Sheet2!I146,3,10)</f>
        <v/>
      </c>
      <c r="J146" t="str">
        <f>MID(Sheet2!J146,3,10)</f>
        <v/>
      </c>
      <c r="K146" t="str">
        <f>MID(Sheet2!K146,3,10)</f>
        <v/>
      </c>
      <c r="L146" t="str">
        <f>MID(Sheet2!L146,3,10)</f>
        <v/>
      </c>
      <c r="M146" t="str">
        <f>MID(Sheet2!M146,3,10)</f>
        <v/>
      </c>
      <c r="N146" t="str">
        <f>MID(Sheet2!N146,3,10)</f>
        <v/>
      </c>
    </row>
    <row r="147" spans="4:14">
      <c r="D147" t="str">
        <f>MID(Sheet2!D147,3,10)</f>
        <v/>
      </c>
      <c r="E147" t="str">
        <f>MID(Sheet2!E147,3,10)</f>
        <v>0.01</v>
      </c>
      <c r="F147" t="str">
        <f>MID(Sheet2!F147,3,10)</f>
        <v/>
      </c>
      <c r="G147" t="str">
        <f>MID(Sheet2!G147,3,10)</f>
        <v/>
      </c>
      <c r="H147" t="str">
        <f>MID(Sheet2!H147,3,10)</f>
        <v/>
      </c>
      <c r="I147" t="str">
        <f>MID(Sheet2!I147,3,10)</f>
        <v/>
      </c>
      <c r="J147" t="str">
        <f>MID(Sheet2!J147,3,10)</f>
        <v/>
      </c>
      <c r="K147" t="str">
        <f>MID(Sheet2!K147,3,10)</f>
        <v/>
      </c>
      <c r="L147" t="str">
        <f>MID(Sheet2!L147,3,10)</f>
        <v/>
      </c>
      <c r="M147" t="str">
        <f>MID(Sheet2!M147,3,10)</f>
        <v/>
      </c>
      <c r="N147" t="str">
        <f>MID(Sheet2!N147,3,10)</f>
        <v/>
      </c>
    </row>
    <row r="148" spans="4:14">
      <c r="D148" t="str">
        <f>MID(Sheet2!D148,3,10)</f>
        <v/>
      </c>
      <c r="E148" t="str">
        <f>MID(Sheet2!E148,3,10)</f>
        <v/>
      </c>
      <c r="F148" t="str">
        <f>MID(Sheet2!F148,3,10)</f>
        <v/>
      </c>
      <c r="G148" t="str">
        <f>MID(Sheet2!G148,3,10)</f>
        <v/>
      </c>
      <c r="H148" t="str">
        <f>MID(Sheet2!H148,3,10)</f>
        <v/>
      </c>
      <c r="I148" t="str">
        <f>MID(Sheet2!I148,3,10)</f>
        <v/>
      </c>
      <c r="J148" t="str">
        <f>MID(Sheet2!J148,3,10)</f>
        <v/>
      </c>
      <c r="K148" t="str">
        <f>MID(Sheet2!K148,3,10)</f>
        <v/>
      </c>
      <c r="L148" t="str">
        <f>MID(Sheet2!L148,3,10)</f>
        <v/>
      </c>
      <c r="M148" t="str">
        <f>MID(Sheet2!M148,3,10)</f>
        <v/>
      </c>
      <c r="N148" t="str">
        <f>MID(Sheet2!N148,3,10)</f>
        <v/>
      </c>
    </row>
    <row r="149" spans="4:14">
      <c r="D149" t="str">
        <f>MID(Sheet2!D149,3,10)</f>
        <v/>
      </c>
      <c r="E149" t="str">
        <f>MID(Sheet2!E149,3,10)</f>
        <v/>
      </c>
      <c r="F149" t="str">
        <f>MID(Sheet2!F149,3,10)</f>
        <v/>
      </c>
      <c r="G149" t="str">
        <f>MID(Sheet2!G149,3,10)</f>
        <v/>
      </c>
      <c r="H149" t="str">
        <f>MID(Sheet2!H149,3,10)</f>
        <v>0.01</v>
      </c>
      <c r="I149" t="str">
        <f>MID(Sheet2!I149,3,10)</f>
        <v/>
      </c>
      <c r="J149" t="str">
        <f>MID(Sheet2!J149,3,10)</f>
        <v>0.01</v>
      </c>
      <c r="K149" t="str">
        <f>MID(Sheet2!K149,3,10)</f>
        <v>0.01</v>
      </c>
      <c r="L149" t="str">
        <f>MID(Sheet2!L149,3,10)</f>
        <v/>
      </c>
      <c r="M149" t="str">
        <f>MID(Sheet2!M149,3,10)</f>
        <v/>
      </c>
      <c r="N149" t="str">
        <f>MID(Sheet2!N149,3,10)</f>
        <v/>
      </c>
    </row>
    <row r="150" spans="4:14">
      <c r="D150" t="str">
        <f>MID(Sheet2!D150,3,10)</f>
        <v>0.01</v>
      </c>
      <c r="E150" t="str">
        <f>MID(Sheet2!E150,3,10)</f>
        <v/>
      </c>
      <c r="F150" t="str">
        <f>MID(Sheet2!F150,3,10)</f>
        <v/>
      </c>
      <c r="G150" t="str">
        <f>MID(Sheet2!G150,3,10)</f>
        <v/>
      </c>
      <c r="H150" t="str">
        <f>MID(Sheet2!H150,3,10)</f>
        <v/>
      </c>
      <c r="I150" t="str">
        <f>MID(Sheet2!I150,3,10)</f>
        <v/>
      </c>
      <c r="J150" t="str">
        <f>MID(Sheet2!J150,3,10)</f>
        <v/>
      </c>
      <c r="K150" t="str">
        <f>MID(Sheet2!K150,3,10)</f>
        <v/>
      </c>
      <c r="L150" t="str">
        <f>MID(Sheet2!L150,3,10)</f>
        <v/>
      </c>
      <c r="M150" t="str">
        <f>MID(Sheet2!M150,3,10)</f>
        <v>0.01</v>
      </c>
      <c r="N150" t="str">
        <f>MID(Sheet2!N150,3,10)</f>
        <v/>
      </c>
    </row>
    <row r="151" spans="4:14">
      <c r="D151" t="str">
        <f>MID(Sheet2!D151,3,10)</f>
        <v/>
      </c>
      <c r="E151" t="str">
        <f>MID(Sheet2!E151,3,10)</f>
        <v/>
      </c>
      <c r="F151" t="str">
        <f>MID(Sheet2!F151,3,10)</f>
        <v/>
      </c>
      <c r="G151" t="str">
        <f>MID(Sheet2!G151,3,10)</f>
        <v/>
      </c>
      <c r="H151" t="str">
        <f>MID(Sheet2!H151,3,10)</f>
        <v/>
      </c>
      <c r="I151" t="str">
        <f>MID(Sheet2!I151,3,10)</f>
        <v/>
      </c>
      <c r="J151" t="str">
        <f>MID(Sheet2!J151,3,10)</f>
        <v/>
      </c>
      <c r="K151" t="str">
        <f>MID(Sheet2!K151,3,10)</f>
        <v/>
      </c>
      <c r="L151" t="str">
        <f>MID(Sheet2!L151,3,10)</f>
        <v/>
      </c>
      <c r="M151" t="str">
        <f>MID(Sheet2!M151,3,10)</f>
        <v/>
      </c>
      <c r="N151" t="str">
        <f>MID(Sheet2!N151,3,10)</f>
        <v/>
      </c>
    </row>
    <row r="152" spans="4:14">
      <c r="D152" t="str">
        <f>MID(Sheet2!D152,3,10)</f>
        <v/>
      </c>
      <c r="E152" t="str">
        <f>MID(Sheet2!E152,3,10)</f>
        <v>0.01</v>
      </c>
      <c r="F152" t="str">
        <f>MID(Sheet2!F152,3,10)</f>
        <v>0.01</v>
      </c>
      <c r="G152" t="str">
        <f>MID(Sheet2!G152,3,10)</f>
        <v>0.01</v>
      </c>
      <c r="H152" t="str">
        <f>MID(Sheet2!H152,3,10)</f>
        <v/>
      </c>
      <c r="I152" t="str">
        <f>MID(Sheet2!I152,3,10)</f>
        <v>0.01</v>
      </c>
      <c r="J152" t="str">
        <f>MID(Sheet2!J152,3,10)</f>
        <v/>
      </c>
      <c r="K152" t="str">
        <f>MID(Sheet2!K152,3,10)</f>
        <v/>
      </c>
      <c r="L152" t="str">
        <f>MID(Sheet2!L152,3,10)</f>
        <v>0.01</v>
      </c>
      <c r="M152" t="str">
        <f>MID(Sheet2!M152,3,10)</f>
        <v/>
      </c>
      <c r="N152" t="str">
        <f>MID(Sheet2!N152,3,10)</f>
        <v/>
      </c>
    </row>
    <row r="153" spans="4:14">
      <c r="D153" t="str">
        <f>MID(Sheet2!D153,3,10)</f>
        <v>0.01</v>
      </c>
      <c r="E153" t="str">
        <f>MID(Sheet2!E153,3,10)</f>
        <v>0.01</v>
      </c>
      <c r="F153" t="str">
        <f>MID(Sheet2!F153,3,10)</f>
        <v>0.01</v>
      </c>
      <c r="G153" t="str">
        <f>MID(Sheet2!G153,3,10)</f>
        <v/>
      </c>
      <c r="H153" t="str">
        <f>MID(Sheet2!H153,3,10)</f>
        <v>0.01</v>
      </c>
      <c r="I153" t="str">
        <f>MID(Sheet2!I153,3,10)</f>
        <v>0.01</v>
      </c>
      <c r="J153" t="str">
        <f>MID(Sheet2!J153,3,10)</f>
        <v>0.01</v>
      </c>
      <c r="K153" t="str">
        <f>MID(Sheet2!K153,3,10)</f>
        <v>0.01</v>
      </c>
      <c r="L153" t="str">
        <f>MID(Sheet2!L153,3,10)</f>
        <v>0.01</v>
      </c>
      <c r="M153" t="str">
        <f>MID(Sheet2!M153,3,10)</f>
        <v>0.01</v>
      </c>
      <c r="N153" t="str">
        <f>MID(Sheet2!N153,3,10)</f>
        <v/>
      </c>
    </row>
    <row r="154" spans="4:14">
      <c r="D154" t="str">
        <f>MID(Sheet2!D154,3,10)</f>
        <v>0.01</v>
      </c>
      <c r="E154" t="str">
        <f>MID(Sheet2!E154,3,10)</f>
        <v>0.01</v>
      </c>
      <c r="F154" t="str">
        <f>MID(Sheet2!F154,3,10)</f>
        <v>0.01</v>
      </c>
      <c r="G154" t="str">
        <f>MID(Sheet2!G154,3,10)</f>
        <v>0.01</v>
      </c>
      <c r="H154" t="str">
        <f>MID(Sheet2!H154,3,10)</f>
        <v>0.01</v>
      </c>
      <c r="I154" t="str">
        <f>MID(Sheet2!I154,3,10)</f>
        <v>0.01</v>
      </c>
      <c r="J154" t="str">
        <f>MID(Sheet2!J154,3,10)</f>
        <v>0.01</v>
      </c>
      <c r="K154" t="str">
        <f>MID(Sheet2!K154,3,10)</f>
        <v>0.01</v>
      </c>
      <c r="L154" t="str">
        <f>MID(Sheet2!L154,3,10)</f>
        <v>0.01</v>
      </c>
      <c r="M154" t="str">
        <f>MID(Sheet2!M154,3,10)</f>
        <v>0.01</v>
      </c>
      <c r="N154" t="str">
        <f>MID(Sheet2!N154,3,10)</f>
        <v/>
      </c>
    </row>
    <row r="155" spans="4:14">
      <c r="D155" t="str">
        <f>MID(Sheet2!D155,3,10)</f>
        <v>0.01</v>
      </c>
      <c r="E155" t="str">
        <f>MID(Sheet2!E155,3,10)</f>
        <v/>
      </c>
      <c r="F155" t="str">
        <f>MID(Sheet2!F155,3,10)</f>
        <v>0.01</v>
      </c>
      <c r="G155" t="str">
        <f>MID(Sheet2!G155,3,10)</f>
        <v>0.01</v>
      </c>
      <c r="H155" t="str">
        <f>MID(Sheet2!H155,3,10)</f>
        <v>0.01</v>
      </c>
      <c r="I155" t="str">
        <f>MID(Sheet2!I155,3,10)</f>
        <v>0.01</v>
      </c>
      <c r="J155" t="str">
        <f>MID(Sheet2!J155,3,10)</f>
        <v>0.01</v>
      </c>
      <c r="K155" t="str">
        <f>MID(Sheet2!K155,3,10)</f>
        <v>0.01</v>
      </c>
      <c r="L155" t="str">
        <f>MID(Sheet2!L155,3,10)</f>
        <v>0.01</v>
      </c>
      <c r="M155" t="str">
        <f>MID(Sheet2!M155,3,10)</f>
        <v>0.01</v>
      </c>
      <c r="N155" t="str">
        <f>MID(Sheet2!N155,3,10)</f>
        <v/>
      </c>
    </row>
    <row r="156" spans="4:14">
      <c r="D156" t="str">
        <f>MID(Sheet2!D156,3,10)</f>
        <v>0.01</v>
      </c>
      <c r="E156" t="str">
        <f>MID(Sheet2!E156,3,10)</f>
        <v>0.01</v>
      </c>
      <c r="F156" t="str">
        <f>MID(Sheet2!F156,3,10)</f>
        <v>0.01</v>
      </c>
      <c r="G156" t="str">
        <f>MID(Sheet2!G156,3,10)</f>
        <v>0.01</v>
      </c>
      <c r="H156" t="str">
        <f>MID(Sheet2!H156,3,10)</f>
        <v>0.01</v>
      </c>
      <c r="I156" t="str">
        <f>MID(Sheet2!I156,3,10)</f>
        <v/>
      </c>
      <c r="J156" t="str">
        <f>MID(Sheet2!J156,3,10)</f>
        <v>0.01</v>
      </c>
      <c r="K156" t="str">
        <f>MID(Sheet2!K156,3,10)</f>
        <v>0.01</v>
      </c>
      <c r="L156" t="str">
        <f>MID(Sheet2!L156,3,10)</f>
        <v>0.01</v>
      </c>
      <c r="M156" t="str">
        <f>MID(Sheet2!M156,3,10)</f>
        <v>0.01</v>
      </c>
      <c r="N156" t="str">
        <f>MID(Sheet2!N156,3,10)</f>
        <v/>
      </c>
    </row>
    <row r="157" spans="4:14">
      <c r="D157" t="str">
        <f>MID(Sheet2!D157,3,10)</f>
        <v/>
      </c>
      <c r="E157" t="str">
        <f>MID(Sheet2!E157,3,10)</f>
        <v/>
      </c>
      <c r="F157" t="str">
        <f>MID(Sheet2!F157,3,10)</f>
        <v/>
      </c>
      <c r="G157" t="str">
        <f>MID(Sheet2!G157,3,10)</f>
        <v>0.1</v>
      </c>
      <c r="H157" t="str">
        <f>MID(Sheet2!H157,3,10)</f>
        <v/>
      </c>
      <c r="I157" t="str">
        <f>MID(Sheet2!I157,3,10)</f>
        <v/>
      </c>
      <c r="J157" t="str">
        <f>MID(Sheet2!J157,3,10)</f>
        <v/>
      </c>
      <c r="K157" t="str">
        <f>MID(Sheet2!K157,3,10)</f>
        <v/>
      </c>
      <c r="L157" t="str">
        <f>MID(Sheet2!L157,3,10)</f>
        <v/>
      </c>
      <c r="M157" t="str">
        <f>MID(Sheet2!M157,3,10)</f>
        <v/>
      </c>
      <c r="N157" t="str">
        <f>MID(Sheet2!N157,3,10)</f>
        <v/>
      </c>
    </row>
    <row r="158" spans="4:14">
      <c r="D158" t="str">
        <f>MID(Sheet2!D158,3,10)</f>
        <v>0.1</v>
      </c>
      <c r="E158" t="str">
        <f>MID(Sheet2!E158,3,10)</f>
        <v>0.1</v>
      </c>
      <c r="F158" t="str">
        <f>MID(Sheet2!F158,3,10)</f>
        <v/>
      </c>
      <c r="G158" t="str">
        <f>MID(Sheet2!G158,3,10)</f>
        <v>0.1</v>
      </c>
      <c r="H158" t="str">
        <f>MID(Sheet2!H158,3,10)</f>
        <v>0.1</v>
      </c>
      <c r="I158" t="str">
        <f>MID(Sheet2!I158,3,10)</f>
        <v>0.1</v>
      </c>
      <c r="J158" t="str">
        <f>MID(Sheet2!J158,3,10)</f>
        <v>0.1</v>
      </c>
      <c r="K158" t="str">
        <f>MID(Sheet2!K158,3,10)</f>
        <v>0.1</v>
      </c>
      <c r="L158" t="str">
        <f>MID(Sheet2!L158,3,10)</f>
        <v>0.1</v>
      </c>
      <c r="M158" t="str">
        <f>MID(Sheet2!M158,3,10)</f>
        <v>0.1</v>
      </c>
      <c r="N158" t="str">
        <f>MID(Sheet2!N158,3,10)</f>
        <v/>
      </c>
    </row>
    <row r="159" spans="4:14">
      <c r="D159" t="str">
        <f>MID(Sheet2!D159,3,10)</f>
        <v/>
      </c>
      <c r="E159" t="str">
        <f>MID(Sheet2!E159,3,10)</f>
        <v>0.1</v>
      </c>
      <c r="F159" t="str">
        <f>MID(Sheet2!F159,3,10)</f>
        <v/>
      </c>
      <c r="G159" t="str">
        <f>MID(Sheet2!G159,3,10)</f>
        <v>0.1</v>
      </c>
      <c r="H159" t="str">
        <f>MID(Sheet2!H159,3,10)</f>
        <v>0.1</v>
      </c>
      <c r="I159" t="str">
        <f>MID(Sheet2!I159,3,10)</f>
        <v>0.1</v>
      </c>
      <c r="J159" t="str">
        <f>MID(Sheet2!J159,3,10)</f>
        <v>0.1</v>
      </c>
      <c r="K159" t="str">
        <f>MID(Sheet2!K159,3,10)</f>
        <v>0.1</v>
      </c>
      <c r="L159" t="str">
        <f>MID(Sheet2!L159,3,10)</f>
        <v/>
      </c>
      <c r="M159" t="str">
        <f>MID(Sheet2!M159,3,10)</f>
        <v>0.1</v>
      </c>
      <c r="N159" t="str">
        <f>MID(Sheet2!N159,3,10)</f>
        <v/>
      </c>
    </row>
    <row r="160" spans="4:14">
      <c r="D160" t="str">
        <f>MID(Sheet2!D160,3,10)</f>
        <v>0.1</v>
      </c>
      <c r="E160" t="str">
        <f>MID(Sheet2!E160,3,10)</f>
        <v>0.1</v>
      </c>
      <c r="F160" t="str">
        <f>MID(Sheet2!F160,3,10)</f>
        <v>0.1</v>
      </c>
      <c r="G160" t="str">
        <f>MID(Sheet2!G160,3,10)</f>
        <v/>
      </c>
      <c r="H160" t="str">
        <f>MID(Sheet2!H160,3,10)</f>
        <v>0.1</v>
      </c>
      <c r="I160" t="str">
        <f>MID(Sheet2!I160,3,10)</f>
        <v>0.1</v>
      </c>
      <c r="J160" t="str">
        <f>MID(Sheet2!J160,3,10)</f>
        <v>0.1</v>
      </c>
      <c r="K160" t="str">
        <f>MID(Sheet2!K160,3,10)</f>
        <v>0.1</v>
      </c>
      <c r="L160" t="str">
        <f>MID(Sheet2!L160,3,10)</f>
        <v>0.1</v>
      </c>
      <c r="M160" t="str">
        <f>MID(Sheet2!M160,3,10)</f>
        <v>0.1</v>
      </c>
      <c r="N160" t="str">
        <f>MID(Sheet2!N160,3,10)</f>
        <v/>
      </c>
    </row>
    <row r="161" spans="4:14">
      <c r="D161" t="str">
        <f>MID(Sheet2!D161,3,10)</f>
        <v>0.1</v>
      </c>
      <c r="E161" t="str">
        <f>MID(Sheet2!E161,3,10)</f>
        <v>0.1</v>
      </c>
      <c r="F161" t="str">
        <f>MID(Sheet2!F161,3,10)</f>
        <v>0.1</v>
      </c>
      <c r="G161" t="str">
        <f>MID(Sheet2!G161,3,10)</f>
        <v/>
      </c>
      <c r="H161" t="str">
        <f>MID(Sheet2!H161,3,10)</f>
        <v>0.1</v>
      </c>
      <c r="I161" t="str">
        <f>MID(Sheet2!I161,3,10)</f>
        <v>0.1</v>
      </c>
      <c r="J161" t="str">
        <f>MID(Sheet2!J161,3,10)</f>
        <v>0.1</v>
      </c>
      <c r="K161" t="str">
        <f>MID(Sheet2!K161,3,10)</f>
        <v>0.1</v>
      </c>
      <c r="L161" t="str">
        <f>MID(Sheet2!L161,3,10)</f>
        <v>0.1</v>
      </c>
      <c r="M161" t="str">
        <f>MID(Sheet2!M161,3,10)</f>
        <v>0.1</v>
      </c>
      <c r="N161" t="str">
        <f>MID(Sheet2!N161,3,10)</f>
        <v/>
      </c>
    </row>
    <row r="162" spans="4:14">
      <c r="D162" t="str">
        <f>MID(Sheet2!D162,3,10)</f>
        <v>0.1</v>
      </c>
      <c r="E162" t="str">
        <f>MID(Sheet2!E162,3,10)</f>
        <v/>
      </c>
      <c r="F162" t="str">
        <f>MID(Sheet2!F162,3,10)</f>
        <v>0.1</v>
      </c>
      <c r="G162" t="str">
        <f>MID(Sheet2!G162,3,10)</f>
        <v>0.1</v>
      </c>
      <c r="H162" t="str">
        <f>MID(Sheet2!H162,3,10)</f>
        <v>0.1</v>
      </c>
      <c r="I162" t="str">
        <f>MID(Sheet2!I162,3,10)</f>
        <v>0.1</v>
      </c>
      <c r="J162" t="str">
        <f>MID(Sheet2!J162,3,10)</f>
        <v>0.1</v>
      </c>
      <c r="K162" t="str">
        <f>MID(Sheet2!K162,3,10)</f>
        <v>0.1</v>
      </c>
      <c r="L162" t="str">
        <f>MID(Sheet2!L162,3,10)</f>
        <v>0.1</v>
      </c>
      <c r="M162" t="str">
        <f>MID(Sheet2!M162,3,10)</f>
        <v>0.1</v>
      </c>
      <c r="N162" t="str">
        <f>MID(Sheet2!N162,3,10)</f>
        <v/>
      </c>
    </row>
    <row r="163" spans="4:14">
      <c r="D163" t="str">
        <f>MID(Sheet2!D163,3,10)</f>
        <v>0.1</v>
      </c>
      <c r="E163" t="str">
        <f>MID(Sheet2!E163,3,10)</f>
        <v>0.1</v>
      </c>
      <c r="F163" t="str">
        <f>MID(Sheet2!F163,3,10)</f>
        <v>0.1</v>
      </c>
      <c r="G163" t="str">
        <f>MID(Sheet2!G163,3,10)</f>
        <v>0.1</v>
      </c>
      <c r="H163" t="str">
        <f>MID(Sheet2!H163,3,10)</f>
        <v>0.1</v>
      </c>
      <c r="I163" t="str">
        <f>MID(Sheet2!I163,3,10)</f>
        <v>0.1</v>
      </c>
      <c r="J163" t="str">
        <f>MID(Sheet2!J163,3,10)</f>
        <v>0.1</v>
      </c>
      <c r="K163" t="str">
        <f>MID(Sheet2!K163,3,10)</f>
        <v>0.1</v>
      </c>
      <c r="L163" t="str">
        <f>MID(Sheet2!L163,3,10)</f>
        <v>0.1</v>
      </c>
      <c r="M163" t="str">
        <f>MID(Sheet2!M163,3,10)</f>
        <v>0.1</v>
      </c>
      <c r="N163" t="str">
        <f>MID(Sheet2!N163,3,10)</f>
        <v/>
      </c>
    </row>
    <row r="164" spans="4:14">
      <c r="D164" t="str">
        <f>MID(Sheet2!D164,3,10)</f>
        <v>0.1</v>
      </c>
      <c r="E164" t="str">
        <f>MID(Sheet2!E164,3,10)</f>
        <v>0.1</v>
      </c>
      <c r="F164" t="str">
        <f>MID(Sheet2!F164,3,10)</f>
        <v>0.1</v>
      </c>
      <c r="G164" t="str">
        <f>MID(Sheet2!G164,3,10)</f>
        <v>0.1</v>
      </c>
      <c r="H164" t="str">
        <f>MID(Sheet2!H164,3,10)</f>
        <v>0.1</v>
      </c>
      <c r="I164" t="str">
        <f>MID(Sheet2!I164,3,10)</f>
        <v>0.1</v>
      </c>
      <c r="J164" t="str">
        <f>MID(Sheet2!J164,3,10)</f>
        <v/>
      </c>
      <c r="K164" t="str">
        <f>MID(Sheet2!K164,3,10)</f>
        <v>0.1</v>
      </c>
      <c r="L164" t="str">
        <f>MID(Sheet2!L164,3,10)</f>
        <v>0.1</v>
      </c>
      <c r="M164" t="str">
        <f>MID(Sheet2!M164,3,10)</f>
        <v>0.1</v>
      </c>
      <c r="N164" t="str">
        <f>MID(Sheet2!N164,3,10)</f>
        <v/>
      </c>
    </row>
    <row r="165" spans="4:14">
      <c r="D165" t="str">
        <f>MID(Sheet2!D165,3,10)</f>
        <v>0.1</v>
      </c>
      <c r="E165" t="str">
        <f>MID(Sheet2!E165,3,10)</f>
        <v>0.1</v>
      </c>
      <c r="F165" t="str">
        <f>MID(Sheet2!F165,3,10)</f>
        <v>0.1</v>
      </c>
      <c r="G165" t="str">
        <f>MID(Sheet2!G165,3,10)</f>
        <v>0.1</v>
      </c>
      <c r="H165" t="str">
        <f>MID(Sheet2!H165,3,10)</f>
        <v>0.1</v>
      </c>
      <c r="I165" t="str">
        <f>MID(Sheet2!I165,3,10)</f>
        <v>0.1</v>
      </c>
      <c r="J165" t="str">
        <f>MID(Sheet2!J165,3,10)</f>
        <v>0.1</v>
      </c>
      <c r="K165" t="str">
        <f>MID(Sheet2!K165,3,10)</f>
        <v>0.1</v>
      </c>
      <c r="L165" t="str">
        <f>MID(Sheet2!L165,3,10)</f>
        <v/>
      </c>
      <c r="M165" t="str">
        <f>MID(Sheet2!M165,3,10)</f>
        <v>0.1</v>
      </c>
      <c r="N165" t="str">
        <f>MID(Sheet2!N165,3,10)</f>
        <v/>
      </c>
    </row>
    <row r="166" spans="4:14">
      <c r="D166" t="str">
        <f>MID(Sheet2!D166,3,10)</f>
        <v/>
      </c>
      <c r="E166" t="str">
        <f>MID(Sheet2!E166,3,10)</f>
        <v>0.1</v>
      </c>
      <c r="F166" t="str">
        <f>MID(Sheet2!F166,3,10)</f>
        <v>0.1</v>
      </c>
      <c r="G166" t="str">
        <f>MID(Sheet2!G166,3,10)</f>
        <v>0.1</v>
      </c>
      <c r="H166" t="str">
        <f>MID(Sheet2!H166,3,10)</f>
        <v>0.1</v>
      </c>
      <c r="I166" t="str">
        <f>MID(Sheet2!I166,3,10)</f>
        <v>0.1</v>
      </c>
      <c r="J166" t="str">
        <f>MID(Sheet2!J166,3,10)</f>
        <v>0.1</v>
      </c>
      <c r="K166" t="str">
        <f>MID(Sheet2!K166,3,10)</f>
        <v>0.1</v>
      </c>
      <c r="L166" t="str">
        <f>MID(Sheet2!L166,3,10)</f>
        <v>0.1</v>
      </c>
      <c r="M166" t="str">
        <f>MID(Sheet2!M166,3,10)</f>
        <v>0.1</v>
      </c>
      <c r="N166" t="str">
        <f>MID(Sheet2!N166,3,10)</f>
        <v/>
      </c>
    </row>
    <row r="167" spans="4:14">
      <c r="D167" t="str">
        <f>MID(Sheet2!D167,3,10)</f>
        <v>0.1</v>
      </c>
      <c r="E167" t="str">
        <f>MID(Sheet2!E167,3,10)</f>
        <v>0.1</v>
      </c>
      <c r="F167" t="str">
        <f>MID(Sheet2!F167,3,10)</f>
        <v>0.1</v>
      </c>
      <c r="G167" t="str">
        <f>MID(Sheet2!G167,3,10)</f>
        <v>0.1</v>
      </c>
      <c r="H167" t="str">
        <f>MID(Sheet2!H167,3,10)</f>
        <v>0.1</v>
      </c>
      <c r="I167" t="str">
        <f>MID(Sheet2!I167,3,10)</f>
        <v>0.1</v>
      </c>
      <c r="J167" t="str">
        <f>MID(Sheet2!J167,3,10)</f>
        <v>0.1</v>
      </c>
      <c r="K167" t="str">
        <f>MID(Sheet2!K167,3,10)</f>
        <v>0.1</v>
      </c>
      <c r="L167" t="str">
        <f>MID(Sheet2!L167,3,10)</f>
        <v>0.1</v>
      </c>
      <c r="M167" t="str">
        <f>MID(Sheet2!M167,3,10)</f>
        <v/>
      </c>
      <c r="N167" t="str">
        <f>MID(Sheet2!N167,3,10)</f>
        <v/>
      </c>
    </row>
    <row r="168" spans="4:14">
      <c r="D168" t="str">
        <f>MID(Sheet2!D168,3,10)</f>
        <v>0.1</v>
      </c>
      <c r="E168" t="str">
        <f>MID(Sheet2!E168,3,10)</f>
        <v>0.1</v>
      </c>
      <c r="F168" t="str">
        <f>MID(Sheet2!F168,3,10)</f>
        <v>0.1</v>
      </c>
      <c r="G168" t="str">
        <f>MID(Sheet2!G168,3,10)</f>
        <v>0.1</v>
      </c>
      <c r="H168" t="str">
        <f>MID(Sheet2!H168,3,10)</f>
        <v>0.1</v>
      </c>
      <c r="I168" t="str">
        <f>MID(Sheet2!I168,3,10)</f>
        <v>0.1</v>
      </c>
      <c r="J168" t="str">
        <f>MID(Sheet2!J168,3,10)</f>
        <v>0.1</v>
      </c>
      <c r="K168" t="str">
        <f>MID(Sheet2!K168,3,10)</f>
        <v>0.1</v>
      </c>
      <c r="L168" t="str">
        <f>MID(Sheet2!L168,3,10)</f>
        <v>0.1</v>
      </c>
      <c r="M168" t="str">
        <f>MID(Sheet2!M168,3,10)</f>
        <v/>
      </c>
      <c r="N168" t="str">
        <f>MID(Sheet2!N168,3,10)</f>
        <v/>
      </c>
    </row>
    <row r="169" spans="4:14">
      <c r="D169" t="str">
        <f>MID(Sheet2!D169,3,10)</f>
        <v>0.1</v>
      </c>
      <c r="E169" t="str">
        <f>MID(Sheet2!E169,3,10)</f>
        <v/>
      </c>
      <c r="F169" t="str">
        <f>MID(Sheet2!F169,3,10)</f>
        <v>0.1</v>
      </c>
      <c r="G169" t="str">
        <f>MID(Sheet2!G169,3,10)</f>
        <v>0.1</v>
      </c>
      <c r="H169" t="str">
        <f>MID(Sheet2!H169,3,10)</f>
        <v>0.1</v>
      </c>
      <c r="I169" t="str">
        <f>MID(Sheet2!I169,3,10)</f>
        <v>0.1</v>
      </c>
      <c r="J169" t="str">
        <f>MID(Sheet2!J169,3,10)</f>
        <v>0.1</v>
      </c>
      <c r="K169" t="str">
        <f>MID(Sheet2!K169,3,10)</f>
        <v>0.1</v>
      </c>
      <c r="L169" t="str">
        <f>MID(Sheet2!L169,3,10)</f>
        <v>0.1</v>
      </c>
      <c r="M169" t="str">
        <f>MID(Sheet2!M169,3,10)</f>
        <v/>
      </c>
      <c r="N169" t="str">
        <f>MID(Sheet2!N169,3,10)</f>
        <v/>
      </c>
    </row>
    <row r="170" spans="4:14">
      <c r="D170" t="str">
        <f>MID(Sheet2!D170,3,10)</f>
        <v>0.1</v>
      </c>
      <c r="E170" t="str">
        <f>MID(Sheet2!E170,3,10)</f>
        <v>0.1</v>
      </c>
      <c r="F170" t="str">
        <f>MID(Sheet2!F170,3,10)</f>
        <v>0.1</v>
      </c>
      <c r="G170" t="str">
        <f>MID(Sheet2!G170,3,10)</f>
        <v/>
      </c>
      <c r="H170" t="str">
        <f>MID(Sheet2!H170,3,10)</f>
        <v>0.1</v>
      </c>
      <c r="I170" t="str">
        <f>MID(Sheet2!I170,3,10)</f>
        <v>0.1</v>
      </c>
      <c r="J170" t="str">
        <f>MID(Sheet2!J170,3,10)</f>
        <v>0.1</v>
      </c>
      <c r="K170" t="str">
        <f>MID(Sheet2!K170,3,10)</f>
        <v>0.1</v>
      </c>
      <c r="L170" t="str">
        <f>MID(Sheet2!L170,3,10)</f>
        <v>0.1</v>
      </c>
      <c r="M170" t="str">
        <f>MID(Sheet2!M170,3,10)</f>
        <v>0.1</v>
      </c>
      <c r="N170" t="str">
        <f>MID(Sheet2!N170,3,10)</f>
        <v/>
      </c>
    </row>
    <row r="171" spans="4:14">
      <c r="D171" t="str">
        <f>MID(Sheet2!D171,3,10)</f>
        <v>0.1</v>
      </c>
      <c r="E171" t="str">
        <f>MID(Sheet2!E171,3,10)</f>
        <v>0.1</v>
      </c>
      <c r="F171" t="str">
        <f>MID(Sheet2!F171,3,10)</f>
        <v>0.1</v>
      </c>
      <c r="G171" t="str">
        <f>MID(Sheet2!G171,3,10)</f>
        <v>0.1</v>
      </c>
      <c r="H171" t="str">
        <f>MID(Sheet2!H171,3,10)</f>
        <v>0.1</v>
      </c>
      <c r="I171" t="str">
        <f>MID(Sheet2!I171,3,10)</f>
        <v>0.1</v>
      </c>
      <c r="J171" t="str">
        <f>MID(Sheet2!J171,3,10)</f>
        <v>0.1</v>
      </c>
      <c r="K171" t="str">
        <f>MID(Sheet2!K171,3,10)</f>
        <v>0.1</v>
      </c>
      <c r="L171" t="str">
        <f>MID(Sheet2!L171,3,10)</f>
        <v>0.1</v>
      </c>
      <c r="M171" t="str">
        <f>MID(Sheet2!M171,3,10)</f>
        <v>0.1</v>
      </c>
      <c r="N171" t="str">
        <f>MID(Sheet2!N171,3,10)</f>
        <v/>
      </c>
    </row>
    <row r="172" spans="4:14">
      <c r="D172" t="str">
        <f>MID(Sheet2!D172,3,10)</f>
        <v>0.1</v>
      </c>
      <c r="E172" t="str">
        <f>MID(Sheet2!E172,3,10)</f>
        <v>0.1</v>
      </c>
      <c r="F172" t="str">
        <f>MID(Sheet2!F172,3,10)</f>
        <v>0.1</v>
      </c>
      <c r="G172" t="str">
        <f>MID(Sheet2!G172,3,10)</f>
        <v>0.1</v>
      </c>
      <c r="H172" t="str">
        <f>MID(Sheet2!H172,3,10)</f>
        <v>0.1</v>
      </c>
      <c r="I172" t="str">
        <f>MID(Sheet2!I172,3,10)</f>
        <v>0.1</v>
      </c>
      <c r="J172" t="str">
        <f>MID(Sheet2!J172,3,10)</f>
        <v>0.1</v>
      </c>
      <c r="K172" t="str">
        <f>MID(Sheet2!K172,3,10)</f>
        <v>0.1</v>
      </c>
      <c r="L172" t="str">
        <f>MID(Sheet2!L172,3,10)</f>
        <v>0.1</v>
      </c>
      <c r="M172" t="str">
        <f>MID(Sheet2!M172,3,10)</f>
        <v/>
      </c>
      <c r="N172" t="str">
        <f>MID(Sheet2!N172,3,10)</f>
        <v/>
      </c>
    </row>
    <row r="173" spans="4:14">
      <c r="D173" t="str">
        <f>MID(Sheet2!D173,3,10)</f>
        <v>0.1</v>
      </c>
      <c r="E173" t="str">
        <f>MID(Sheet2!E173,3,10)</f>
        <v>0.1</v>
      </c>
      <c r="F173" t="str">
        <f>MID(Sheet2!F173,3,10)</f>
        <v/>
      </c>
      <c r="G173" t="str">
        <f>MID(Sheet2!G173,3,10)</f>
        <v>0.1</v>
      </c>
      <c r="H173" t="str">
        <f>MID(Sheet2!H173,3,10)</f>
        <v>0.1</v>
      </c>
      <c r="I173" t="str">
        <f>MID(Sheet2!I173,3,10)</f>
        <v>0.1</v>
      </c>
      <c r="J173" t="str">
        <f>MID(Sheet2!J173,3,10)</f>
        <v/>
      </c>
      <c r="K173" t="str">
        <f>MID(Sheet2!K173,3,10)</f>
        <v>0.1</v>
      </c>
      <c r="L173" t="str">
        <f>MID(Sheet2!L173,3,10)</f>
        <v>0.1</v>
      </c>
      <c r="M173" t="str">
        <f>MID(Sheet2!M173,3,10)</f>
        <v>0.1</v>
      </c>
      <c r="N173" t="str">
        <f>MID(Sheet2!N173,3,10)</f>
        <v/>
      </c>
    </row>
    <row r="174" spans="4:14">
      <c r="D174" t="str">
        <f>MID(Sheet2!D174,3,10)</f>
        <v>0.1</v>
      </c>
      <c r="E174" t="str">
        <f>MID(Sheet2!E174,3,10)</f>
        <v/>
      </c>
      <c r="F174" t="str">
        <f>MID(Sheet2!F174,3,10)</f>
        <v>0.1</v>
      </c>
      <c r="G174" t="str">
        <f>MID(Sheet2!G174,3,10)</f>
        <v>0.1</v>
      </c>
      <c r="H174" t="str">
        <f>MID(Sheet2!H174,3,10)</f>
        <v>0.1</v>
      </c>
      <c r="I174" t="str">
        <f>MID(Sheet2!I174,3,10)</f>
        <v>0.1</v>
      </c>
      <c r="J174" t="str">
        <f>MID(Sheet2!J174,3,10)</f>
        <v/>
      </c>
      <c r="K174" t="str">
        <f>MID(Sheet2!K174,3,10)</f>
        <v>0.1</v>
      </c>
      <c r="L174" t="str">
        <f>MID(Sheet2!L174,3,10)</f>
        <v>0.1</v>
      </c>
      <c r="M174" t="str">
        <f>MID(Sheet2!M174,3,10)</f>
        <v>0.1</v>
      </c>
      <c r="N174" t="str">
        <f>MID(Sheet2!N174,3,10)</f>
        <v/>
      </c>
    </row>
    <row r="175" spans="4:14">
      <c r="D175" t="str">
        <f>MID(Sheet2!D175,3,10)</f>
        <v>0.1</v>
      </c>
      <c r="E175" t="str">
        <f>MID(Sheet2!E175,3,10)</f>
        <v>0.1</v>
      </c>
      <c r="F175" t="str">
        <f>MID(Sheet2!F175,3,10)</f>
        <v>0.1</v>
      </c>
      <c r="G175" t="str">
        <f>MID(Sheet2!G175,3,10)</f>
        <v>0.1</v>
      </c>
      <c r="H175" t="str">
        <f>MID(Sheet2!H175,3,10)</f>
        <v>0.1</v>
      </c>
      <c r="I175" t="str">
        <f>MID(Sheet2!I175,3,10)</f>
        <v/>
      </c>
      <c r="J175" t="str">
        <f>MID(Sheet2!J175,3,10)</f>
        <v>0.1</v>
      </c>
      <c r="K175" t="str">
        <f>MID(Sheet2!K175,3,10)</f>
        <v>0.1</v>
      </c>
      <c r="L175" t="str">
        <f>MID(Sheet2!L175,3,10)</f>
        <v>0.1</v>
      </c>
      <c r="M175" t="str">
        <f>MID(Sheet2!M175,3,10)</f>
        <v>0.1</v>
      </c>
      <c r="N175" t="str">
        <f>MID(Sheet2!N175,3,10)</f>
        <v/>
      </c>
    </row>
    <row r="176" spans="4:14">
      <c r="D176" t="str">
        <f>MID(Sheet2!D176,3,10)</f>
        <v/>
      </c>
      <c r="E176" t="str">
        <f>MID(Sheet2!E176,3,10)</f>
        <v>0.1</v>
      </c>
      <c r="F176" t="str">
        <f>MID(Sheet2!F176,3,10)</f>
        <v>0.1</v>
      </c>
      <c r="G176" t="str">
        <f>MID(Sheet2!G176,3,10)</f>
        <v>0.1</v>
      </c>
      <c r="H176" t="str">
        <f>MID(Sheet2!H176,3,10)</f>
        <v>0.1</v>
      </c>
      <c r="I176" t="str">
        <f>MID(Sheet2!I176,3,10)</f>
        <v/>
      </c>
      <c r="J176" t="str">
        <f>MID(Sheet2!J176,3,10)</f>
        <v>0.1</v>
      </c>
      <c r="K176" t="str">
        <f>MID(Sheet2!K176,3,10)</f>
        <v>0.1</v>
      </c>
      <c r="L176" t="str">
        <f>MID(Sheet2!L176,3,10)</f>
        <v>0.1</v>
      </c>
      <c r="M176" t="str">
        <f>MID(Sheet2!M176,3,10)</f>
        <v>0.1</v>
      </c>
      <c r="N176" t="str">
        <f>MID(Sheet2!N176,3,10)</f>
        <v/>
      </c>
    </row>
    <row r="177" spans="4:14">
      <c r="D177" t="str">
        <f>MID(Sheet2!D177,3,10)</f>
        <v>0.1</v>
      </c>
      <c r="E177" t="str">
        <f>MID(Sheet2!E177,3,10)</f>
        <v>0.1</v>
      </c>
      <c r="F177" t="str">
        <f>MID(Sheet2!F177,3,10)</f>
        <v>0.1</v>
      </c>
      <c r="G177" t="str">
        <f>MID(Sheet2!G177,3,10)</f>
        <v/>
      </c>
      <c r="H177" t="str">
        <f>MID(Sheet2!H177,3,10)</f>
        <v>0.1</v>
      </c>
      <c r="I177" t="str">
        <f>MID(Sheet2!I177,3,10)</f>
        <v>0.1</v>
      </c>
      <c r="J177" t="str">
        <f>MID(Sheet2!J177,3,10)</f>
        <v>0.1</v>
      </c>
      <c r="K177" t="str">
        <f>MID(Sheet2!K177,3,10)</f>
        <v>0.1</v>
      </c>
      <c r="L177" t="str">
        <f>MID(Sheet2!L177,3,10)</f>
        <v>0.1</v>
      </c>
      <c r="M177" t="str">
        <f>MID(Sheet2!M177,3,10)</f>
        <v>0.1</v>
      </c>
      <c r="N177" t="str">
        <f>MID(Sheet2!N177,3,10)</f>
        <v/>
      </c>
    </row>
    <row r="178" spans="4:14">
      <c r="D178" t="str">
        <f>MID(Sheet2!D178,3,10)</f>
        <v>0.1</v>
      </c>
      <c r="E178" t="str">
        <f>MID(Sheet2!E178,3,10)</f>
        <v/>
      </c>
      <c r="F178" t="str">
        <f>MID(Sheet2!F178,3,10)</f>
        <v/>
      </c>
      <c r="G178" t="str">
        <f>MID(Sheet2!G178,3,10)</f>
        <v/>
      </c>
      <c r="H178" t="str">
        <f>MID(Sheet2!H178,3,10)</f>
        <v/>
      </c>
      <c r="I178" t="str">
        <f>MID(Sheet2!I178,3,10)</f>
        <v/>
      </c>
      <c r="J178" t="str">
        <f>MID(Sheet2!J178,3,10)</f>
        <v/>
      </c>
      <c r="K178" t="str">
        <f>MID(Sheet2!K178,3,10)</f>
        <v/>
      </c>
      <c r="L178" t="str">
        <f>MID(Sheet2!L178,3,10)</f>
        <v/>
      </c>
      <c r="M178" t="str">
        <f>MID(Sheet2!M178,3,10)</f>
        <v/>
      </c>
      <c r="N178" t="str">
        <f>MID(Sheet2!N178,3,10)</f>
        <v/>
      </c>
    </row>
    <row r="179" spans="4:14">
      <c r="D179" t="str">
        <f>MID(Sheet2!D179,3,10)</f>
        <v/>
      </c>
      <c r="E179" t="str">
        <f>MID(Sheet2!E179,3,10)</f>
        <v>0.03</v>
      </c>
      <c r="F179" t="str">
        <f>MID(Sheet2!F179,3,10)</f>
        <v/>
      </c>
      <c r="G179" t="str">
        <f>MID(Sheet2!G179,3,10)</f>
        <v/>
      </c>
      <c r="H179" t="str">
        <f>MID(Sheet2!H179,3,10)</f>
        <v/>
      </c>
      <c r="I179" t="str">
        <f>MID(Sheet2!I179,3,10)</f>
        <v/>
      </c>
      <c r="J179" t="str">
        <f>MID(Sheet2!J179,3,10)</f>
        <v/>
      </c>
      <c r="K179" t="str">
        <f>MID(Sheet2!K179,3,10)</f>
        <v>0.03</v>
      </c>
      <c r="L179" t="str">
        <f>MID(Sheet2!L179,3,10)</f>
        <v/>
      </c>
      <c r="M179" t="str">
        <f>MID(Sheet2!M179,3,10)</f>
        <v/>
      </c>
      <c r="N179" t="str">
        <f>MID(Sheet2!N179,3,10)</f>
        <v/>
      </c>
    </row>
    <row r="180" spans="4:14">
      <c r="D180" t="str">
        <f>MID(Sheet2!D180,3,10)</f>
        <v/>
      </c>
      <c r="E180" t="str">
        <f>MID(Sheet2!E180,3,10)</f>
        <v>0.03</v>
      </c>
      <c r="F180" t="str">
        <f>MID(Sheet2!F180,3,10)</f>
        <v>0.03</v>
      </c>
      <c r="G180" t="str">
        <f>MID(Sheet2!G180,3,10)</f>
        <v/>
      </c>
      <c r="H180" t="str">
        <f>MID(Sheet2!H180,3,10)</f>
        <v/>
      </c>
      <c r="I180" t="str">
        <f>MID(Sheet2!I180,3,10)</f>
        <v>0.03</v>
      </c>
      <c r="J180" t="str">
        <f>MID(Sheet2!J180,3,10)</f>
        <v/>
      </c>
      <c r="K180" t="str">
        <f>MID(Sheet2!K180,3,10)</f>
        <v/>
      </c>
      <c r="L180" t="str">
        <f>MID(Sheet2!L180,3,10)</f>
        <v/>
      </c>
      <c r="M180" t="str">
        <f>MID(Sheet2!M180,3,10)</f>
        <v/>
      </c>
      <c r="N180" t="str">
        <f>MID(Sheet2!N180,3,10)</f>
        <v/>
      </c>
    </row>
    <row r="181" spans="4:14">
      <c r="D181" t="str">
        <f>MID(Sheet2!D181,3,10)</f>
        <v/>
      </c>
      <c r="E181" t="str">
        <f>MID(Sheet2!E181,3,10)</f>
        <v/>
      </c>
      <c r="F181" t="str">
        <f>MID(Sheet2!F181,3,10)</f>
        <v/>
      </c>
      <c r="G181" t="str">
        <f>MID(Sheet2!G181,3,10)</f>
        <v>0.03</v>
      </c>
      <c r="H181" t="str">
        <f>MID(Sheet2!H181,3,10)</f>
        <v/>
      </c>
      <c r="I181" t="str">
        <f>MID(Sheet2!I181,3,10)</f>
        <v>0.03</v>
      </c>
      <c r="J181" t="str">
        <f>MID(Sheet2!J181,3,10)</f>
        <v>0.03</v>
      </c>
      <c r="K181" t="str">
        <f>MID(Sheet2!K181,3,10)</f>
        <v/>
      </c>
      <c r="L181" t="str">
        <f>MID(Sheet2!L181,3,10)</f>
        <v/>
      </c>
      <c r="M181" t="str">
        <f>MID(Sheet2!M181,3,10)</f>
        <v/>
      </c>
      <c r="N181" t="str">
        <f>MID(Sheet2!N181,3,10)</f>
        <v/>
      </c>
    </row>
    <row r="182" spans="4:14">
      <c r="D182" t="str">
        <f>MID(Sheet2!D182,3,10)</f>
        <v>0.03</v>
      </c>
      <c r="E182" t="str">
        <f>MID(Sheet2!E182,3,10)</f>
        <v/>
      </c>
      <c r="F182" t="str">
        <f>MID(Sheet2!F182,3,10)</f>
        <v>0.03</v>
      </c>
      <c r="G182" t="str">
        <f>MID(Sheet2!G182,3,10)</f>
        <v>0.03</v>
      </c>
      <c r="H182" t="str">
        <f>MID(Sheet2!H182,3,10)</f>
        <v/>
      </c>
      <c r="I182" t="str">
        <f>MID(Sheet2!I182,3,10)</f>
        <v>0.03</v>
      </c>
      <c r="J182" t="str">
        <f>MID(Sheet2!J182,3,10)</f>
        <v>0.03</v>
      </c>
      <c r="K182" t="str">
        <f>MID(Sheet2!K182,3,10)</f>
        <v/>
      </c>
      <c r="L182" t="str">
        <f>MID(Sheet2!L182,3,10)</f>
        <v/>
      </c>
      <c r="M182" t="str">
        <f>MID(Sheet2!M182,3,10)</f>
        <v>0.03</v>
      </c>
      <c r="N182" t="str">
        <f>MID(Sheet2!N182,3,10)</f>
        <v/>
      </c>
    </row>
    <row r="183" spans="4:14">
      <c r="D183" t="str">
        <f>MID(Sheet2!D183,3,10)</f>
        <v/>
      </c>
      <c r="E183" t="str">
        <f>MID(Sheet2!E183,3,10)</f>
        <v>0.03</v>
      </c>
      <c r="F183" t="str">
        <f>MID(Sheet2!F183,3,10)</f>
        <v>0.03</v>
      </c>
      <c r="G183" t="str">
        <f>MID(Sheet2!G183,3,10)</f>
        <v/>
      </c>
      <c r="H183" t="str">
        <f>MID(Sheet2!H183,3,10)</f>
        <v/>
      </c>
      <c r="I183" t="str">
        <f>MID(Sheet2!I183,3,10)</f>
        <v/>
      </c>
      <c r="J183" t="str">
        <f>MID(Sheet2!J183,3,10)</f>
        <v>0.03</v>
      </c>
      <c r="K183" t="str">
        <f>MID(Sheet2!K183,3,10)</f>
        <v/>
      </c>
      <c r="L183" t="str">
        <f>MID(Sheet2!L183,3,10)</f>
        <v/>
      </c>
      <c r="M183" t="str">
        <f>MID(Sheet2!M183,3,10)</f>
        <v/>
      </c>
      <c r="N183" t="str">
        <f>MID(Sheet2!N183,3,10)</f>
        <v/>
      </c>
    </row>
    <row r="184" spans="4:14">
      <c r="D184" t="str">
        <f>MID(Sheet2!D184,3,10)</f>
        <v>0.03</v>
      </c>
      <c r="E184" t="str">
        <f>MID(Sheet2!E184,3,10)</f>
        <v>0.03</v>
      </c>
      <c r="F184" t="str">
        <f>MID(Sheet2!F184,3,10)</f>
        <v/>
      </c>
      <c r="G184" t="str">
        <f>MID(Sheet2!G184,3,10)</f>
        <v/>
      </c>
      <c r="H184" t="str">
        <f>MID(Sheet2!H184,3,10)</f>
        <v/>
      </c>
      <c r="I184" t="str">
        <f>MID(Sheet2!I184,3,10)</f>
        <v/>
      </c>
      <c r="J184" t="str">
        <f>MID(Sheet2!J184,3,10)</f>
        <v>0.03</v>
      </c>
      <c r="K184" t="str">
        <f>MID(Sheet2!K184,3,10)</f>
        <v>0.03</v>
      </c>
      <c r="L184" t="str">
        <f>MID(Sheet2!L184,3,10)</f>
        <v>0.03</v>
      </c>
      <c r="M184" t="str">
        <f>MID(Sheet2!M184,3,10)</f>
        <v>0.03</v>
      </c>
      <c r="N184" t="str">
        <f>MID(Sheet2!N184,3,10)</f>
        <v/>
      </c>
    </row>
    <row r="185" spans="4:14">
      <c r="D185" t="str">
        <f>MID(Sheet2!D185,3,10)</f>
        <v/>
      </c>
      <c r="E185" t="str">
        <f>MID(Sheet2!E185,3,10)</f>
        <v/>
      </c>
      <c r="F185" t="str">
        <f>MID(Sheet2!F185,3,10)</f>
        <v/>
      </c>
      <c r="G185" t="str">
        <f>MID(Sheet2!G185,3,10)</f>
        <v>0.03</v>
      </c>
      <c r="H185" t="str">
        <f>MID(Sheet2!H185,3,10)</f>
        <v>0.03</v>
      </c>
      <c r="I185" t="str">
        <f>MID(Sheet2!I185,3,10)</f>
        <v>0.03</v>
      </c>
      <c r="J185" t="str">
        <f>MID(Sheet2!J185,3,10)</f>
        <v>0.03</v>
      </c>
      <c r="K185" t="str">
        <f>MID(Sheet2!K185,3,10)</f>
        <v>0.03</v>
      </c>
      <c r="L185" t="str">
        <f>MID(Sheet2!L185,3,10)</f>
        <v/>
      </c>
      <c r="M185" t="str">
        <f>MID(Sheet2!M185,3,10)</f>
        <v>0.03</v>
      </c>
      <c r="N185" t="str">
        <f>MID(Sheet2!N185,3,10)</f>
        <v/>
      </c>
    </row>
    <row r="186" spans="4:14">
      <c r="D186" t="str">
        <f>MID(Sheet2!D186,3,10)</f>
        <v>0.03</v>
      </c>
      <c r="E186" t="str">
        <f>MID(Sheet2!E186,3,10)</f>
        <v/>
      </c>
      <c r="F186" t="str">
        <f>MID(Sheet2!F186,3,10)</f>
        <v/>
      </c>
      <c r="G186" t="str">
        <f>MID(Sheet2!G186,3,10)</f>
        <v/>
      </c>
      <c r="H186" t="str">
        <f>MID(Sheet2!H186,3,10)</f>
        <v>0.03</v>
      </c>
      <c r="I186" t="str">
        <f>MID(Sheet2!I186,3,10)</f>
        <v>0.03</v>
      </c>
      <c r="J186" t="str">
        <f>MID(Sheet2!J186,3,10)</f>
        <v>0.03</v>
      </c>
      <c r="K186" t="str">
        <f>MID(Sheet2!K186,3,10)</f>
        <v>0.03</v>
      </c>
      <c r="L186" t="str">
        <f>MID(Sheet2!L186,3,10)</f>
        <v>0.03</v>
      </c>
      <c r="M186" t="str">
        <f>MID(Sheet2!M186,3,10)</f>
        <v>0.03</v>
      </c>
      <c r="N186" t="str">
        <f>MID(Sheet2!N186,3,10)</f>
        <v/>
      </c>
    </row>
    <row r="187" spans="4:14">
      <c r="D187" t="str">
        <f>MID(Sheet2!D187,3,10)</f>
        <v/>
      </c>
      <c r="E187" t="str">
        <f>MID(Sheet2!E187,3,10)</f>
        <v/>
      </c>
      <c r="F187" t="str">
        <f>MID(Sheet2!F187,3,10)</f>
        <v>0.03</v>
      </c>
      <c r="G187" t="str">
        <f>MID(Sheet2!G187,3,10)</f>
        <v/>
      </c>
      <c r="H187" t="str">
        <f>MID(Sheet2!H187,3,10)</f>
        <v>0.03</v>
      </c>
      <c r="I187" t="str">
        <f>MID(Sheet2!I187,3,10)</f>
        <v>0.03</v>
      </c>
      <c r="J187" t="str">
        <f>MID(Sheet2!J187,3,10)</f>
        <v/>
      </c>
      <c r="K187" t="str">
        <f>MID(Sheet2!K187,3,10)</f>
        <v/>
      </c>
      <c r="L187" t="str">
        <f>MID(Sheet2!L187,3,10)</f>
        <v/>
      </c>
      <c r="M187" t="str">
        <f>MID(Sheet2!M187,3,10)</f>
        <v>0.03</v>
      </c>
      <c r="N187" t="str">
        <f>MID(Sheet2!N187,3,10)</f>
        <v/>
      </c>
    </row>
    <row r="188" spans="4:14">
      <c r="D188" t="str">
        <f>MID(Sheet2!D188,3,10)</f>
        <v>0.03</v>
      </c>
      <c r="E188" t="str">
        <f>MID(Sheet2!E188,3,10)</f>
        <v/>
      </c>
      <c r="F188" t="str">
        <f>MID(Sheet2!F188,3,10)</f>
        <v>0.03</v>
      </c>
      <c r="G188" t="str">
        <f>MID(Sheet2!G188,3,10)</f>
        <v>0.03</v>
      </c>
      <c r="H188" t="str">
        <f>MID(Sheet2!H188,3,10)</f>
        <v/>
      </c>
      <c r="I188" t="str">
        <f>MID(Sheet2!I188,3,10)</f>
        <v/>
      </c>
      <c r="J188" t="str">
        <f>MID(Sheet2!J188,3,10)</f>
        <v>0.03</v>
      </c>
      <c r="K188" t="str">
        <f>MID(Sheet2!K188,3,10)</f>
        <v>0.03</v>
      </c>
      <c r="L188" t="str">
        <f>MID(Sheet2!L188,3,10)</f>
        <v>0.03</v>
      </c>
      <c r="M188" t="str">
        <f>MID(Sheet2!M188,3,10)</f>
        <v>0.03</v>
      </c>
      <c r="N188" t="str">
        <f>MID(Sheet2!N188,3,10)</f>
        <v/>
      </c>
    </row>
    <row r="189" spans="4:14">
      <c r="D189" t="str">
        <f>MID(Sheet2!D189,3,10)</f>
        <v>0.03</v>
      </c>
      <c r="E189" t="str">
        <f>MID(Sheet2!E189,3,10)</f>
        <v>0.03</v>
      </c>
      <c r="F189" t="str">
        <f>MID(Sheet2!F189,3,10)</f>
        <v/>
      </c>
      <c r="G189" t="str">
        <f>MID(Sheet2!G189,3,10)</f>
        <v>0.03</v>
      </c>
      <c r="H189" t="str">
        <f>MID(Sheet2!H189,3,10)</f>
        <v>0.03</v>
      </c>
      <c r="I189" t="str">
        <f>MID(Sheet2!I189,3,10)</f>
        <v>0.03</v>
      </c>
      <c r="J189" t="str">
        <f>MID(Sheet2!J189,3,10)</f>
        <v/>
      </c>
      <c r="K189" t="str">
        <f>MID(Sheet2!K189,3,10)</f>
        <v>0.03</v>
      </c>
      <c r="L189" t="str">
        <f>MID(Sheet2!L189,3,10)</f>
        <v>0.03</v>
      </c>
      <c r="M189" t="str">
        <f>MID(Sheet2!M189,3,10)</f>
        <v/>
      </c>
      <c r="N189" t="str">
        <f>MID(Sheet2!N189,3,10)</f>
        <v/>
      </c>
    </row>
    <row r="190" spans="4:14">
      <c r="D190" t="str">
        <f>MID(Sheet2!D190,3,10)</f>
        <v/>
      </c>
      <c r="E190" t="str">
        <f>MID(Sheet2!E190,3,10)</f>
        <v/>
      </c>
      <c r="F190" t="str">
        <f>MID(Sheet2!F190,3,10)</f>
        <v/>
      </c>
      <c r="G190" t="str">
        <f>MID(Sheet2!G190,3,10)</f>
        <v/>
      </c>
      <c r="H190" t="str">
        <f>MID(Sheet2!H190,3,10)</f>
        <v/>
      </c>
      <c r="I190" t="str">
        <f>MID(Sheet2!I190,3,10)</f>
        <v>0.03</v>
      </c>
      <c r="J190" t="str">
        <f>MID(Sheet2!J190,3,10)</f>
        <v/>
      </c>
      <c r="K190" t="str">
        <f>MID(Sheet2!K190,3,10)</f>
        <v>0.03</v>
      </c>
      <c r="L190" t="str">
        <f>MID(Sheet2!L190,3,10)</f>
        <v>0.03</v>
      </c>
      <c r="M190" t="str">
        <f>MID(Sheet2!M190,3,10)</f>
        <v>0.03</v>
      </c>
      <c r="N190" t="str">
        <f>MID(Sheet2!N190,3,10)</f>
        <v/>
      </c>
    </row>
    <row r="191" spans="4:14">
      <c r="D191" t="str">
        <f>MID(Sheet2!D191,3,10)</f>
        <v/>
      </c>
      <c r="E191" t="str">
        <f>MID(Sheet2!E191,3,10)</f>
        <v/>
      </c>
      <c r="F191" t="str">
        <f>MID(Sheet2!F191,3,10)</f>
        <v/>
      </c>
      <c r="G191" t="str">
        <f>MID(Sheet2!G191,3,10)</f>
        <v>0.03</v>
      </c>
      <c r="H191" t="str">
        <f>MID(Sheet2!H191,3,10)</f>
        <v/>
      </c>
      <c r="I191" t="str">
        <f>MID(Sheet2!I191,3,10)</f>
        <v>0.03</v>
      </c>
      <c r="J191" t="str">
        <f>MID(Sheet2!J191,3,10)</f>
        <v>0.03</v>
      </c>
      <c r="K191" t="str">
        <f>MID(Sheet2!K191,3,10)</f>
        <v/>
      </c>
      <c r="L191" t="str">
        <f>MID(Sheet2!L191,3,10)</f>
        <v/>
      </c>
      <c r="M191" t="str">
        <f>MID(Sheet2!M191,3,10)</f>
        <v/>
      </c>
      <c r="N191" t="str">
        <f>MID(Sheet2!N191,3,10)</f>
        <v/>
      </c>
    </row>
    <row r="192" spans="4:14">
      <c r="D192" t="str">
        <f>MID(Sheet2!D192,3,10)</f>
        <v/>
      </c>
      <c r="E192" t="str">
        <f>MID(Sheet2!E192,3,10)</f>
        <v/>
      </c>
      <c r="F192" t="str">
        <f>MID(Sheet2!F192,3,10)</f>
        <v>0.03</v>
      </c>
      <c r="G192" t="str">
        <f>MID(Sheet2!G192,3,10)</f>
        <v>0.03</v>
      </c>
      <c r="H192" t="str">
        <f>MID(Sheet2!H192,3,10)</f>
        <v>0.03</v>
      </c>
      <c r="I192" t="str">
        <f>MID(Sheet2!I192,3,10)</f>
        <v>0.03</v>
      </c>
      <c r="J192" t="str">
        <f>MID(Sheet2!J192,3,10)</f>
        <v>0.03</v>
      </c>
      <c r="K192" t="str">
        <f>MID(Sheet2!K192,3,10)</f>
        <v>0.03</v>
      </c>
      <c r="L192" t="str">
        <f>MID(Sheet2!L192,3,10)</f>
        <v>0.03</v>
      </c>
      <c r="M192" t="str">
        <f>MID(Sheet2!M192,3,10)</f>
        <v/>
      </c>
      <c r="N192" t="str">
        <f>MID(Sheet2!N192,3,10)</f>
        <v/>
      </c>
    </row>
    <row r="193" spans="4:14">
      <c r="D193" t="str">
        <f>MID(Sheet2!D193,3,10)</f>
        <v/>
      </c>
      <c r="E193" t="str">
        <f>MID(Sheet2!E193,3,10)</f>
        <v/>
      </c>
      <c r="F193" t="str">
        <f>MID(Sheet2!F193,3,10)</f>
        <v>0.03</v>
      </c>
      <c r="G193" t="str">
        <f>MID(Sheet2!G193,3,10)</f>
        <v>0.03</v>
      </c>
      <c r="H193" t="str">
        <f>MID(Sheet2!H193,3,10)</f>
        <v>0.03</v>
      </c>
      <c r="I193" t="str">
        <f>MID(Sheet2!I193,3,10)</f>
        <v/>
      </c>
      <c r="J193" t="str">
        <f>MID(Sheet2!J193,3,10)</f>
        <v>0.03</v>
      </c>
      <c r="K193" t="str">
        <f>MID(Sheet2!K193,3,10)</f>
        <v/>
      </c>
      <c r="L193" t="str">
        <f>MID(Sheet2!L193,3,10)</f>
        <v/>
      </c>
      <c r="M193" t="str">
        <f>MID(Sheet2!M193,3,10)</f>
        <v/>
      </c>
      <c r="N193" t="str">
        <f>MID(Sheet2!N193,3,10)</f>
        <v/>
      </c>
    </row>
    <row r="194" spans="4:14">
      <c r="D194" t="str">
        <f>MID(Sheet2!D194,3,10)</f>
        <v/>
      </c>
      <c r="E194" t="str">
        <f>MID(Sheet2!E194,3,10)</f>
        <v>0.03</v>
      </c>
      <c r="F194" t="str">
        <f>MID(Sheet2!F194,3,10)</f>
        <v>0.03</v>
      </c>
      <c r="G194" t="str">
        <f>MID(Sheet2!G194,3,10)</f>
        <v/>
      </c>
      <c r="H194" t="str">
        <f>MID(Sheet2!H194,3,10)</f>
        <v>0.03</v>
      </c>
      <c r="I194" t="str">
        <f>MID(Sheet2!I194,3,10)</f>
        <v>0.03</v>
      </c>
      <c r="J194" t="str">
        <f>MID(Sheet2!J194,3,10)</f>
        <v>0.03</v>
      </c>
      <c r="K194" t="str">
        <f>MID(Sheet2!K194,3,10)</f>
        <v>0.03</v>
      </c>
      <c r="L194" t="str">
        <f>MID(Sheet2!L194,3,10)</f>
        <v/>
      </c>
      <c r="M194" t="str">
        <f>MID(Sheet2!M194,3,10)</f>
        <v>0.03</v>
      </c>
      <c r="N194" t="str">
        <f>MID(Sheet2!N194,3,10)</f>
        <v/>
      </c>
    </row>
    <row r="195" spans="4:14">
      <c r="D195" t="str">
        <f>MID(Sheet2!D195,3,10)</f>
        <v/>
      </c>
      <c r="E195" t="str">
        <f>MID(Sheet2!E195,3,10)</f>
        <v>0.03</v>
      </c>
      <c r="F195" t="str">
        <f>MID(Sheet2!F195,3,10)</f>
        <v>0.03</v>
      </c>
      <c r="G195" t="str">
        <f>MID(Sheet2!G195,3,10)</f>
        <v>0.03</v>
      </c>
      <c r="H195" t="str">
        <f>MID(Sheet2!H195,3,10)</f>
        <v/>
      </c>
      <c r="I195" t="str">
        <f>MID(Sheet2!I195,3,10)</f>
        <v>0.03</v>
      </c>
      <c r="J195" t="str">
        <f>MID(Sheet2!J195,3,10)</f>
        <v>0.03</v>
      </c>
      <c r="K195" t="str">
        <f>MID(Sheet2!K195,3,10)</f>
        <v/>
      </c>
      <c r="L195" t="str">
        <f>MID(Sheet2!L195,3,10)</f>
        <v>0.03</v>
      </c>
      <c r="M195" t="str">
        <f>MID(Sheet2!M195,3,10)</f>
        <v>0.03</v>
      </c>
      <c r="N195" t="str">
        <f>MID(Sheet2!N195,3,10)</f>
        <v/>
      </c>
    </row>
    <row r="196" spans="4:14">
      <c r="D196" t="str">
        <f>MID(Sheet2!D196,3,10)</f>
        <v/>
      </c>
      <c r="E196" t="str">
        <f>MID(Sheet2!E196,3,10)</f>
        <v/>
      </c>
      <c r="F196" t="str">
        <f>MID(Sheet2!F196,3,10)</f>
        <v/>
      </c>
      <c r="G196" t="str">
        <f>MID(Sheet2!G196,3,10)</f>
        <v/>
      </c>
      <c r="H196" t="str">
        <f>MID(Sheet2!H196,3,10)</f>
        <v/>
      </c>
      <c r="I196" t="str">
        <f>MID(Sheet2!I196,3,10)</f>
        <v>0.03</v>
      </c>
      <c r="J196" t="str">
        <f>MID(Sheet2!J196,3,10)</f>
        <v/>
      </c>
      <c r="K196" t="str">
        <f>MID(Sheet2!K196,3,10)</f>
        <v>0.03</v>
      </c>
      <c r="L196" t="str">
        <f>MID(Sheet2!L196,3,10)</f>
        <v/>
      </c>
      <c r="M196" t="str">
        <f>MID(Sheet2!M196,3,10)</f>
        <v/>
      </c>
      <c r="N196" t="str">
        <f>MID(Sheet2!N196,3,10)</f>
        <v/>
      </c>
    </row>
    <row r="197" spans="4:14">
      <c r="D197" t="str">
        <f>MID(Sheet2!D197,3,10)</f>
        <v/>
      </c>
      <c r="E197" t="str">
        <f>MID(Sheet2!E197,3,10)</f>
        <v/>
      </c>
      <c r="F197" t="str">
        <f>MID(Sheet2!F197,3,10)</f>
        <v/>
      </c>
      <c r="G197" t="str">
        <f>MID(Sheet2!G197,3,10)</f>
        <v/>
      </c>
      <c r="H197" t="str">
        <f>MID(Sheet2!H197,3,10)</f>
        <v/>
      </c>
      <c r="I197" t="str">
        <f>MID(Sheet2!I197,3,10)</f>
        <v/>
      </c>
      <c r="J197" t="str">
        <f>MID(Sheet2!J197,3,10)</f>
        <v/>
      </c>
      <c r="K197" t="str">
        <f>MID(Sheet2!K197,3,10)</f>
        <v>0.03</v>
      </c>
      <c r="L197" t="str">
        <f>MID(Sheet2!L197,3,10)</f>
        <v>0.03</v>
      </c>
      <c r="M197" t="str">
        <f>MID(Sheet2!M197,3,10)</f>
        <v>0.03</v>
      </c>
      <c r="N197" t="str">
        <f>MID(Sheet2!N197,3,10)</f>
        <v/>
      </c>
    </row>
    <row r="198" spans="4:14">
      <c r="D198" t="str">
        <f>MID(Sheet2!D198,3,10)</f>
        <v/>
      </c>
      <c r="E198" t="str">
        <f>MID(Sheet2!E198,3,10)</f>
        <v/>
      </c>
      <c r="F198" t="str">
        <f>MID(Sheet2!F198,3,10)</f>
        <v/>
      </c>
      <c r="G198" t="str">
        <f>MID(Sheet2!G198,3,10)</f>
        <v/>
      </c>
      <c r="H198" t="str">
        <f>MID(Sheet2!H198,3,10)</f>
        <v/>
      </c>
      <c r="I198" t="str">
        <f>MID(Sheet2!I198,3,10)</f>
        <v>0.03</v>
      </c>
      <c r="J198" t="str">
        <f>MID(Sheet2!J198,3,10)</f>
        <v/>
      </c>
      <c r="K198" t="str">
        <f>MID(Sheet2!K198,3,10)</f>
        <v>0.03</v>
      </c>
      <c r="L198" t="str">
        <f>MID(Sheet2!L198,3,10)</f>
        <v/>
      </c>
      <c r="M198" t="str">
        <f>MID(Sheet2!M198,3,10)</f>
        <v/>
      </c>
      <c r="N198" t="str">
        <f>MID(Sheet2!N198,3,10)</f>
        <v/>
      </c>
    </row>
    <row r="199" spans="4:14">
      <c r="D199" t="str">
        <f>MID(Sheet2!D199,3,10)</f>
        <v>0.03</v>
      </c>
      <c r="E199" t="str">
        <f>MID(Sheet2!E199,3,10)</f>
        <v>0.03</v>
      </c>
      <c r="F199" t="str">
        <f>MID(Sheet2!F199,3,10)</f>
        <v/>
      </c>
      <c r="G199" t="str">
        <f>MID(Sheet2!G199,3,10)</f>
        <v/>
      </c>
      <c r="H199" t="str">
        <f>MID(Sheet2!H199,3,10)</f>
        <v/>
      </c>
      <c r="I199" t="str">
        <f>MID(Sheet2!I199,3,10)</f>
        <v/>
      </c>
      <c r="J199" t="str">
        <f>MID(Sheet2!J199,3,10)</f>
        <v/>
      </c>
      <c r="K199" t="str">
        <f>MID(Sheet2!K199,3,10)</f>
        <v/>
      </c>
      <c r="L199" t="str">
        <f>MID(Sheet2!L199,3,10)</f>
        <v/>
      </c>
      <c r="M199" t="str">
        <f>MID(Sheet2!M199,3,10)</f>
        <v/>
      </c>
      <c r="N199" t="str">
        <f>MID(Sheet2!N199,3,10)</f>
        <v/>
      </c>
    </row>
    <row r="200" spans="4:14">
      <c r="D200" t="str">
        <f>MID(Sheet2!D200,3,10)</f>
        <v/>
      </c>
      <c r="E200" t="str">
        <f>MID(Sheet2!E200,3,10)</f>
        <v/>
      </c>
      <c r="F200" t="str">
        <f>MID(Sheet2!F200,3,10)</f>
        <v/>
      </c>
      <c r="G200" t="str">
        <f>MID(Sheet2!G200,3,10)</f>
        <v/>
      </c>
      <c r="H200" t="str">
        <f>MID(Sheet2!H200,3,10)</f>
        <v/>
      </c>
      <c r="I200" t="str">
        <f>MID(Sheet2!I200,3,10)</f>
        <v/>
      </c>
      <c r="J200" t="str">
        <f>MID(Sheet2!J200,3,10)</f>
        <v/>
      </c>
      <c r="K200" t="str">
        <f>MID(Sheet2!K200,3,10)</f>
        <v>0.03</v>
      </c>
      <c r="L200" t="str">
        <f>MID(Sheet2!L200,3,10)</f>
        <v>0.03</v>
      </c>
      <c r="M200" t="str">
        <f>MID(Sheet2!M200,3,10)</f>
        <v>0.03</v>
      </c>
      <c r="N200" t="str">
        <f>MID(Sheet2!N200,3,10)</f>
        <v/>
      </c>
    </row>
    <row r="201" spans="4:14">
      <c r="D201" t="str">
        <f>MID(Sheet2!D201,3,10)</f>
        <v>0.03</v>
      </c>
      <c r="E201" t="str">
        <f>MID(Sheet2!E201,3,10)</f>
        <v>0.03</v>
      </c>
      <c r="F201" t="str">
        <f>MID(Sheet2!F201,3,10)</f>
        <v/>
      </c>
      <c r="G201" t="str">
        <f>MID(Sheet2!G201,3,10)</f>
        <v/>
      </c>
      <c r="H201" t="str">
        <f>MID(Sheet2!H201,3,10)</f>
        <v>0.03</v>
      </c>
      <c r="I201" t="str">
        <f>MID(Sheet2!I201,3,10)</f>
        <v/>
      </c>
      <c r="J201" t="str">
        <f>MID(Sheet2!J201,3,10)</f>
        <v/>
      </c>
      <c r="K201" t="str">
        <f>MID(Sheet2!K201,3,10)</f>
        <v>0.03</v>
      </c>
      <c r="L201" t="str">
        <f>MID(Sheet2!L201,3,10)</f>
        <v/>
      </c>
      <c r="M201" t="str">
        <f>MID(Sheet2!M201,3,10)</f>
        <v>0.03</v>
      </c>
      <c r="N201" t="str">
        <f>MID(Sheet2!N201,3,10)</f>
        <v/>
      </c>
    </row>
    <row r="202" spans="4:14">
      <c r="D202" t="str">
        <f>MID(Sheet2!D202,3,10)</f>
        <v/>
      </c>
      <c r="E202" t="str">
        <f>MID(Sheet2!E202,3,10)</f>
        <v/>
      </c>
      <c r="F202" t="str">
        <f>MID(Sheet2!F202,3,10)</f>
        <v/>
      </c>
      <c r="G202" t="str">
        <f>MID(Sheet2!G202,3,10)</f>
        <v/>
      </c>
      <c r="H202" t="str">
        <f>MID(Sheet2!H202,3,10)</f>
        <v/>
      </c>
      <c r="I202" t="str">
        <f>MID(Sheet2!I202,3,10)</f>
        <v/>
      </c>
      <c r="J202" t="str">
        <f>MID(Sheet2!J202,3,10)</f>
        <v/>
      </c>
      <c r="K202" t="str">
        <f>MID(Sheet2!K202,3,10)</f>
        <v/>
      </c>
      <c r="L202" t="str">
        <f>MID(Sheet2!L202,3,10)</f>
        <v/>
      </c>
      <c r="M202" t="str">
        <f>MID(Sheet2!M202,3,10)</f>
        <v/>
      </c>
      <c r="N202" t="str">
        <f>MID(Sheet2!N202,3,10)</f>
        <v/>
      </c>
    </row>
    <row r="203" spans="4:14">
      <c r="D203" t="str">
        <f>MID(Sheet2!D203,3,10)</f>
        <v/>
      </c>
      <c r="E203" t="str">
        <f>MID(Sheet2!E203,3,10)</f>
        <v/>
      </c>
      <c r="F203" t="str">
        <f>MID(Sheet2!F203,3,10)</f>
        <v/>
      </c>
      <c r="G203" t="str">
        <f>MID(Sheet2!G203,3,10)</f>
        <v/>
      </c>
      <c r="H203" t="str">
        <f>MID(Sheet2!H203,3,10)</f>
        <v/>
      </c>
      <c r="I203" t="str">
        <f>MID(Sheet2!I203,3,10)</f>
        <v/>
      </c>
      <c r="J203" t="str">
        <f>MID(Sheet2!J203,3,10)</f>
        <v/>
      </c>
      <c r="K203" t="str">
        <f>MID(Sheet2!K203,3,10)</f>
        <v/>
      </c>
      <c r="L203" t="str">
        <f>MID(Sheet2!L203,3,10)</f>
        <v/>
      </c>
      <c r="M203" t="str">
        <f>MID(Sheet2!M203,3,10)</f>
        <v/>
      </c>
      <c r="N203" t="str">
        <f>MID(Sheet2!N203,3,10)</f>
        <v/>
      </c>
    </row>
    <row r="204" spans="4:14">
      <c r="D204" t="str">
        <f>MID(Sheet2!D204,3,10)</f>
        <v/>
      </c>
      <c r="E204" t="str">
        <f>MID(Sheet2!E204,3,10)</f>
        <v/>
      </c>
      <c r="F204" t="str">
        <f>MID(Sheet2!F204,3,10)</f>
        <v/>
      </c>
      <c r="G204" t="str">
        <f>MID(Sheet2!G204,3,10)</f>
        <v/>
      </c>
      <c r="H204" t="str">
        <f>MID(Sheet2!H204,3,10)</f>
        <v/>
      </c>
      <c r="I204" t="str">
        <f>MID(Sheet2!I204,3,10)</f>
        <v/>
      </c>
      <c r="J204" t="str">
        <f>MID(Sheet2!J204,3,10)</f>
        <v/>
      </c>
      <c r="K204" t="str">
        <f>MID(Sheet2!K204,3,10)</f>
        <v/>
      </c>
      <c r="L204" t="str">
        <f>MID(Sheet2!L204,3,10)</f>
        <v/>
      </c>
      <c r="M204" t="str">
        <f>MID(Sheet2!M204,3,10)</f>
        <v/>
      </c>
      <c r="N204" t="str">
        <f>MID(Sheet2!N204,3,10)</f>
        <v/>
      </c>
    </row>
    <row r="205" spans="4:14">
      <c r="D205" t="str">
        <f>MID(Sheet2!D205,3,10)</f>
        <v/>
      </c>
      <c r="E205" t="str">
        <f>MID(Sheet2!E205,3,10)</f>
        <v/>
      </c>
      <c r="F205" t="str">
        <f>MID(Sheet2!F205,3,10)</f>
        <v/>
      </c>
      <c r="G205" t="str">
        <f>MID(Sheet2!G205,3,10)</f>
        <v/>
      </c>
      <c r="H205" t="str">
        <f>MID(Sheet2!H205,3,10)</f>
        <v/>
      </c>
      <c r="I205" t="str">
        <f>MID(Sheet2!I205,3,10)</f>
        <v/>
      </c>
      <c r="J205" t="str">
        <f>MID(Sheet2!J205,3,10)</f>
        <v/>
      </c>
      <c r="K205" t="str">
        <f>MID(Sheet2!K205,3,10)</f>
        <v/>
      </c>
      <c r="L205" t="str">
        <f>MID(Sheet2!L205,3,10)</f>
        <v/>
      </c>
      <c r="M205" t="str">
        <f>MID(Sheet2!M205,3,10)</f>
        <v/>
      </c>
      <c r="N205" t="str">
        <f>MID(Sheet2!N205,3,10)</f>
        <v/>
      </c>
    </row>
    <row r="206" spans="4:14">
      <c r="D206" t="str">
        <f>MID(Sheet2!D206,3,10)</f>
        <v/>
      </c>
      <c r="E206" t="str">
        <f>MID(Sheet2!E206,3,10)</f>
        <v/>
      </c>
      <c r="F206" t="str">
        <f>MID(Sheet2!F206,3,10)</f>
        <v/>
      </c>
      <c r="G206" t="str">
        <f>MID(Sheet2!G206,3,10)</f>
        <v/>
      </c>
      <c r="H206" t="str">
        <f>MID(Sheet2!H206,3,10)</f>
        <v/>
      </c>
      <c r="I206" t="str">
        <f>MID(Sheet2!I206,3,10)</f>
        <v/>
      </c>
      <c r="J206" t="str">
        <f>MID(Sheet2!J206,3,10)</f>
        <v/>
      </c>
      <c r="K206" t="str">
        <f>MID(Sheet2!K206,3,10)</f>
        <v/>
      </c>
      <c r="L206" t="str">
        <f>MID(Sheet2!L206,3,10)</f>
        <v/>
      </c>
      <c r="M206" t="str">
        <f>MID(Sheet2!M206,3,10)</f>
        <v/>
      </c>
      <c r="N206" t="str">
        <f>MID(Sheet2!N206,3,10)</f>
        <v/>
      </c>
    </row>
    <row r="207" spans="4:14">
      <c r="D207" t="str">
        <f>MID(Sheet2!D207,3,10)</f>
        <v/>
      </c>
      <c r="E207" t="str">
        <f>MID(Sheet2!E207,3,10)</f>
        <v/>
      </c>
      <c r="F207" t="str">
        <f>MID(Sheet2!F207,3,10)</f>
        <v/>
      </c>
      <c r="G207" t="str">
        <f>MID(Sheet2!G207,3,10)</f>
        <v/>
      </c>
      <c r="H207" t="str">
        <f>MID(Sheet2!H207,3,10)</f>
        <v/>
      </c>
      <c r="I207" t="str">
        <f>MID(Sheet2!I207,3,10)</f>
        <v/>
      </c>
      <c r="J207" t="str">
        <f>MID(Sheet2!J207,3,10)</f>
        <v/>
      </c>
      <c r="K207" t="str">
        <f>MID(Sheet2!K207,3,10)</f>
        <v/>
      </c>
      <c r="L207" t="str">
        <f>MID(Sheet2!L207,3,10)</f>
        <v/>
      </c>
      <c r="M207" t="str">
        <f>MID(Sheet2!M207,3,10)</f>
        <v/>
      </c>
      <c r="N207" t="str">
        <f>MID(Sheet2!N207,3,10)</f>
        <v/>
      </c>
    </row>
    <row r="208" spans="4:14">
      <c r="D208" t="str">
        <f>MID(Sheet2!D208,3,10)</f>
        <v/>
      </c>
      <c r="E208" t="str">
        <f>MID(Sheet2!E208,3,10)</f>
        <v/>
      </c>
      <c r="F208" t="str">
        <f>MID(Sheet2!F208,3,10)</f>
        <v/>
      </c>
      <c r="G208" t="str">
        <f>MID(Sheet2!G208,3,10)</f>
        <v/>
      </c>
      <c r="H208" t="str">
        <f>MID(Sheet2!H208,3,10)</f>
        <v/>
      </c>
      <c r="I208" t="str">
        <f>MID(Sheet2!I208,3,10)</f>
        <v/>
      </c>
      <c r="J208" t="str">
        <f>MID(Sheet2!J208,3,10)</f>
        <v/>
      </c>
      <c r="K208" t="str">
        <f>MID(Sheet2!K208,3,10)</f>
        <v/>
      </c>
      <c r="L208" t="str">
        <f>MID(Sheet2!L208,3,10)</f>
        <v/>
      </c>
      <c r="M208" t="str">
        <f>MID(Sheet2!M208,3,10)</f>
        <v/>
      </c>
      <c r="N208" t="str">
        <f>MID(Sheet2!N208,3,10)</f>
        <v/>
      </c>
    </row>
    <row r="209" spans="4:14">
      <c r="D209" t="str">
        <f>MID(Sheet2!D209,3,10)</f>
        <v/>
      </c>
      <c r="E209" t="str">
        <f>MID(Sheet2!E209,3,10)</f>
        <v/>
      </c>
      <c r="F209" t="str">
        <f>MID(Sheet2!F209,3,10)</f>
        <v/>
      </c>
      <c r="G209" t="str">
        <f>MID(Sheet2!G209,3,10)</f>
        <v/>
      </c>
      <c r="H209" t="str">
        <f>MID(Sheet2!H209,3,10)</f>
        <v/>
      </c>
      <c r="I209" t="str">
        <f>MID(Sheet2!I209,3,10)</f>
        <v/>
      </c>
      <c r="J209" t="str">
        <f>MID(Sheet2!J209,3,10)</f>
        <v/>
      </c>
      <c r="K209" t="str">
        <f>MID(Sheet2!K209,3,10)</f>
        <v/>
      </c>
      <c r="L209" t="str">
        <f>MID(Sheet2!L209,3,10)</f>
        <v/>
      </c>
      <c r="M209" t="str">
        <f>MID(Sheet2!M209,3,10)</f>
        <v/>
      </c>
      <c r="N209" t="str">
        <f>MID(Sheet2!N209,3,10)</f>
        <v/>
      </c>
    </row>
    <row r="210" spans="4:14">
      <c r="D210" t="str">
        <f>MID(Sheet2!D210,3,10)</f>
        <v/>
      </c>
      <c r="E210" t="str">
        <f>MID(Sheet2!E210,3,10)</f>
        <v/>
      </c>
      <c r="F210" t="str">
        <f>MID(Sheet2!F210,3,10)</f>
        <v/>
      </c>
      <c r="G210" t="str">
        <f>MID(Sheet2!G210,3,10)</f>
        <v/>
      </c>
      <c r="H210" t="str">
        <f>MID(Sheet2!H210,3,10)</f>
        <v/>
      </c>
      <c r="I210" t="str">
        <f>MID(Sheet2!I210,3,10)</f>
        <v/>
      </c>
      <c r="J210" t="str">
        <f>MID(Sheet2!J210,3,10)</f>
        <v/>
      </c>
      <c r="K210" t="str">
        <f>MID(Sheet2!K210,3,10)</f>
        <v/>
      </c>
      <c r="L210" t="str">
        <f>MID(Sheet2!L210,3,10)</f>
        <v/>
      </c>
      <c r="M210" t="str">
        <f>MID(Sheet2!M210,3,10)</f>
        <v/>
      </c>
      <c r="N210" t="str">
        <f>MID(Sheet2!N210,3,10)</f>
        <v/>
      </c>
    </row>
    <row r="211" spans="4:14">
      <c r="D211" t="str">
        <f>MID(Sheet2!D211,3,10)</f>
        <v/>
      </c>
      <c r="E211" t="str">
        <f>MID(Sheet2!E211,3,10)</f>
        <v/>
      </c>
      <c r="F211" t="str">
        <f>MID(Sheet2!F211,3,10)</f>
        <v/>
      </c>
      <c r="G211" t="str">
        <f>MID(Sheet2!G211,3,10)</f>
        <v/>
      </c>
      <c r="H211" t="str">
        <f>MID(Sheet2!H211,3,10)</f>
        <v/>
      </c>
      <c r="I211" t="str">
        <f>MID(Sheet2!I211,3,10)</f>
        <v/>
      </c>
      <c r="J211" t="str">
        <f>MID(Sheet2!J211,3,10)</f>
        <v/>
      </c>
      <c r="K211" t="str">
        <f>MID(Sheet2!K211,3,10)</f>
        <v/>
      </c>
      <c r="L211" t="str">
        <f>MID(Sheet2!L211,3,10)</f>
        <v/>
      </c>
      <c r="M211" t="str">
        <f>MID(Sheet2!M211,3,10)</f>
        <v/>
      </c>
      <c r="N211" t="str">
        <f>MID(Sheet2!N211,3,10)</f>
        <v/>
      </c>
    </row>
    <row r="212" spans="4:14">
      <c r="D212" t="str">
        <f>MID(Sheet2!D212,3,10)</f>
        <v/>
      </c>
      <c r="E212" t="str">
        <f>MID(Sheet2!E212,3,10)</f>
        <v/>
      </c>
      <c r="F212" t="str">
        <f>MID(Sheet2!F212,3,10)</f>
        <v/>
      </c>
      <c r="G212" t="str">
        <f>MID(Sheet2!G212,3,10)</f>
        <v/>
      </c>
      <c r="H212" t="str">
        <f>MID(Sheet2!H212,3,10)</f>
        <v/>
      </c>
      <c r="I212" t="str">
        <f>MID(Sheet2!I212,3,10)</f>
        <v/>
      </c>
      <c r="J212" t="str">
        <f>MID(Sheet2!J212,3,10)</f>
        <v/>
      </c>
      <c r="K212" t="str">
        <f>MID(Sheet2!K212,3,10)</f>
        <v/>
      </c>
      <c r="L212" t="str">
        <f>MID(Sheet2!L212,3,10)</f>
        <v/>
      </c>
      <c r="M212" t="str">
        <f>MID(Sheet2!M212,3,10)</f>
        <v/>
      </c>
      <c r="N212" t="str">
        <f>MID(Sheet2!N212,3,10)</f>
        <v/>
      </c>
    </row>
    <row r="213" spans="4:14">
      <c r="D213" t="str">
        <f>MID(Sheet2!D213,3,10)</f>
        <v/>
      </c>
      <c r="E213" t="str">
        <f>MID(Sheet2!E213,3,10)</f>
        <v/>
      </c>
      <c r="F213" t="str">
        <f>MID(Sheet2!F213,3,10)</f>
        <v/>
      </c>
      <c r="G213" t="str">
        <f>MID(Sheet2!G213,3,10)</f>
        <v/>
      </c>
      <c r="H213" t="str">
        <f>MID(Sheet2!H213,3,10)</f>
        <v/>
      </c>
      <c r="I213" t="str">
        <f>MID(Sheet2!I213,3,10)</f>
        <v/>
      </c>
      <c r="J213" t="str">
        <f>MID(Sheet2!J213,3,10)</f>
        <v/>
      </c>
      <c r="K213" t="str">
        <f>MID(Sheet2!K213,3,10)</f>
        <v/>
      </c>
      <c r="L213" t="str">
        <f>MID(Sheet2!L213,3,10)</f>
        <v/>
      </c>
      <c r="M213" t="str">
        <f>MID(Sheet2!M213,3,10)</f>
        <v/>
      </c>
      <c r="N213" t="str">
        <f>MID(Sheet2!N213,3,10)</f>
        <v/>
      </c>
    </row>
    <row r="214" spans="4:14">
      <c r="D214" t="str">
        <f>MID(Sheet2!D214,3,10)</f>
        <v/>
      </c>
      <c r="E214" t="str">
        <f>MID(Sheet2!E214,3,10)</f>
        <v/>
      </c>
      <c r="F214" t="str">
        <f>MID(Sheet2!F214,3,10)</f>
        <v/>
      </c>
      <c r="G214" t="str">
        <f>MID(Sheet2!G214,3,10)</f>
        <v/>
      </c>
      <c r="H214" t="str">
        <f>MID(Sheet2!H214,3,10)</f>
        <v/>
      </c>
      <c r="I214" t="str">
        <f>MID(Sheet2!I214,3,10)</f>
        <v/>
      </c>
      <c r="J214" t="str">
        <f>MID(Sheet2!J214,3,10)</f>
        <v/>
      </c>
      <c r="K214" t="str">
        <f>MID(Sheet2!K214,3,10)</f>
        <v/>
      </c>
      <c r="L214" t="str">
        <f>MID(Sheet2!L214,3,10)</f>
        <v/>
      </c>
      <c r="M214" t="str">
        <f>MID(Sheet2!M214,3,10)</f>
        <v/>
      </c>
      <c r="N214" t="str">
        <f>MID(Sheet2!N214,3,10)</f>
        <v/>
      </c>
    </row>
    <row r="215" spans="4:14">
      <c r="D215" t="str">
        <f>MID(Sheet2!D215,3,10)</f>
        <v/>
      </c>
      <c r="E215" t="str">
        <f>MID(Sheet2!E215,3,10)</f>
        <v/>
      </c>
      <c r="F215" t="str">
        <f>MID(Sheet2!F215,3,10)</f>
        <v/>
      </c>
      <c r="G215" t="str">
        <f>MID(Sheet2!G215,3,10)</f>
        <v/>
      </c>
      <c r="H215" t="str">
        <f>MID(Sheet2!H215,3,10)</f>
        <v/>
      </c>
      <c r="I215" t="str">
        <f>MID(Sheet2!I215,3,10)</f>
        <v/>
      </c>
      <c r="J215" t="str">
        <f>MID(Sheet2!J215,3,10)</f>
        <v/>
      </c>
      <c r="K215" t="str">
        <f>MID(Sheet2!K215,3,10)</f>
        <v/>
      </c>
      <c r="L215" t="str">
        <f>MID(Sheet2!L215,3,10)</f>
        <v/>
      </c>
      <c r="M215" t="str">
        <f>MID(Sheet2!M215,3,10)</f>
        <v/>
      </c>
      <c r="N215" t="str">
        <f>MID(Sheet2!N215,3,10)</f>
        <v/>
      </c>
    </row>
    <row r="216" spans="4:14">
      <c r="D216" t="str">
        <f>MID(Sheet2!D216,3,10)</f>
        <v/>
      </c>
      <c r="E216" t="str">
        <f>MID(Sheet2!E216,3,10)</f>
        <v/>
      </c>
      <c r="F216" t="str">
        <f>MID(Sheet2!F216,3,10)</f>
        <v/>
      </c>
      <c r="G216" t="str">
        <f>MID(Sheet2!G216,3,10)</f>
        <v/>
      </c>
      <c r="H216" t="str">
        <f>MID(Sheet2!H216,3,10)</f>
        <v/>
      </c>
      <c r="I216" t="str">
        <f>MID(Sheet2!I216,3,10)</f>
        <v/>
      </c>
      <c r="J216" t="str">
        <f>MID(Sheet2!J216,3,10)</f>
        <v/>
      </c>
      <c r="K216" t="str">
        <f>MID(Sheet2!K216,3,10)</f>
        <v/>
      </c>
      <c r="L216" t="str">
        <f>MID(Sheet2!L216,3,10)</f>
        <v/>
      </c>
      <c r="M216" t="str">
        <f>MID(Sheet2!M216,3,10)</f>
        <v/>
      </c>
      <c r="N216" t="str">
        <f>MID(Sheet2!N216,3,10)</f>
        <v/>
      </c>
    </row>
    <row r="217" spans="4:14">
      <c r="D217" t="str">
        <f>MID(Sheet2!D217,3,10)</f>
        <v/>
      </c>
      <c r="E217" t="str">
        <f>MID(Sheet2!E217,3,10)</f>
        <v/>
      </c>
      <c r="F217" t="str">
        <f>MID(Sheet2!F217,3,10)</f>
        <v/>
      </c>
      <c r="G217" t="str">
        <f>MID(Sheet2!G217,3,10)</f>
        <v/>
      </c>
      <c r="H217" t="str">
        <f>MID(Sheet2!H217,3,10)</f>
        <v/>
      </c>
      <c r="I217" t="str">
        <f>MID(Sheet2!I217,3,10)</f>
        <v/>
      </c>
      <c r="J217" t="str">
        <f>MID(Sheet2!J217,3,10)</f>
        <v/>
      </c>
      <c r="K217" t="str">
        <f>MID(Sheet2!K217,3,10)</f>
        <v/>
      </c>
      <c r="L217" t="str">
        <f>MID(Sheet2!L217,3,10)</f>
        <v/>
      </c>
      <c r="M217" t="str">
        <f>MID(Sheet2!M217,3,10)</f>
        <v/>
      </c>
      <c r="N217" t="str">
        <f>MID(Sheet2!N217,3,10)</f>
        <v/>
      </c>
    </row>
    <row r="218" spans="4:14">
      <c r="D218" t="str">
        <f>MID(Sheet2!D218,3,10)</f>
        <v/>
      </c>
      <c r="E218" t="str">
        <f>MID(Sheet2!E218,3,10)</f>
        <v/>
      </c>
      <c r="F218" t="str">
        <f>MID(Sheet2!F218,3,10)</f>
        <v/>
      </c>
      <c r="G218" t="str">
        <f>MID(Sheet2!G218,3,10)</f>
        <v/>
      </c>
      <c r="H218" t="str">
        <f>MID(Sheet2!H218,3,10)</f>
        <v/>
      </c>
      <c r="I218" t="str">
        <f>MID(Sheet2!I218,3,10)</f>
        <v/>
      </c>
      <c r="J218" t="str">
        <f>MID(Sheet2!J218,3,10)</f>
        <v/>
      </c>
      <c r="K218" t="str">
        <f>MID(Sheet2!K218,3,10)</f>
        <v/>
      </c>
      <c r="L218" t="str">
        <f>MID(Sheet2!L218,3,10)</f>
        <v/>
      </c>
      <c r="M218" t="str">
        <f>MID(Sheet2!M218,3,10)</f>
        <v/>
      </c>
      <c r="N218" t="str">
        <f>MID(Sheet2!N218,3,10)</f>
        <v/>
      </c>
    </row>
    <row r="219" spans="4:14">
      <c r="D219" t="str">
        <f>MID(Sheet2!D219,3,10)</f>
        <v/>
      </c>
      <c r="E219" t="str">
        <f>MID(Sheet2!E219,3,10)</f>
        <v/>
      </c>
      <c r="F219" t="str">
        <f>MID(Sheet2!F219,3,10)</f>
        <v/>
      </c>
      <c r="G219" t="str">
        <f>MID(Sheet2!G219,3,10)</f>
        <v/>
      </c>
      <c r="H219" t="str">
        <f>MID(Sheet2!H219,3,10)</f>
        <v/>
      </c>
      <c r="I219" t="str">
        <f>MID(Sheet2!I219,3,10)</f>
        <v/>
      </c>
      <c r="J219" t="str">
        <f>MID(Sheet2!J219,3,10)</f>
        <v/>
      </c>
      <c r="K219" t="str">
        <f>MID(Sheet2!K219,3,10)</f>
        <v/>
      </c>
      <c r="L219" t="str">
        <f>MID(Sheet2!L219,3,10)</f>
        <v/>
      </c>
      <c r="M219" t="str">
        <f>MID(Sheet2!M219,3,10)</f>
        <v/>
      </c>
      <c r="N219" t="str">
        <f>MID(Sheet2!N219,3,10)</f>
        <v/>
      </c>
    </row>
    <row r="220" spans="4:14">
      <c r="D220" t="str">
        <f>MID(Sheet2!D220,3,10)</f>
        <v/>
      </c>
      <c r="E220" t="str">
        <f>MID(Sheet2!E220,3,10)</f>
        <v/>
      </c>
      <c r="F220" t="str">
        <f>MID(Sheet2!F220,3,10)</f>
        <v/>
      </c>
      <c r="G220" t="str">
        <f>MID(Sheet2!G220,3,10)</f>
        <v/>
      </c>
      <c r="H220" t="str">
        <f>MID(Sheet2!H220,3,10)</f>
        <v/>
      </c>
      <c r="I220" t="str">
        <f>MID(Sheet2!I220,3,10)</f>
        <v/>
      </c>
      <c r="J220" t="str">
        <f>MID(Sheet2!J220,3,10)</f>
        <v/>
      </c>
      <c r="K220" t="str">
        <f>MID(Sheet2!K220,3,10)</f>
        <v/>
      </c>
      <c r="L220" t="str">
        <f>MID(Sheet2!L220,3,10)</f>
        <v/>
      </c>
      <c r="M220" t="str">
        <f>MID(Sheet2!M220,3,10)</f>
        <v/>
      </c>
      <c r="N220" t="str">
        <f>MID(Sheet2!N220,3,10)</f>
        <v/>
      </c>
    </row>
    <row r="221" spans="4:14">
      <c r="D221" t="str">
        <f>MID(Sheet2!D221,3,10)</f>
        <v/>
      </c>
      <c r="E221" t="str">
        <f>MID(Sheet2!E221,3,10)</f>
        <v/>
      </c>
      <c r="F221" t="str">
        <f>MID(Sheet2!F221,3,10)</f>
        <v/>
      </c>
      <c r="G221" t="str">
        <f>MID(Sheet2!G221,3,10)</f>
        <v/>
      </c>
      <c r="H221" t="str">
        <f>MID(Sheet2!H221,3,10)</f>
        <v/>
      </c>
      <c r="I221" t="str">
        <f>MID(Sheet2!I221,3,10)</f>
        <v/>
      </c>
      <c r="J221" t="str">
        <f>MID(Sheet2!J221,3,10)</f>
        <v/>
      </c>
      <c r="K221" t="str">
        <f>MID(Sheet2!K221,3,10)</f>
        <v/>
      </c>
      <c r="L221" t="str">
        <f>MID(Sheet2!L221,3,10)</f>
        <v/>
      </c>
      <c r="M221" t="str">
        <f>MID(Sheet2!M221,3,10)</f>
        <v/>
      </c>
      <c r="N221" t="str">
        <f>MID(Sheet2!N221,3,10)</f>
        <v/>
      </c>
    </row>
    <row r="222" spans="4:14">
      <c r="D222" t="str">
        <f>MID(Sheet2!D222,3,10)</f>
        <v/>
      </c>
      <c r="E222" t="str">
        <f>MID(Sheet2!E222,3,10)</f>
        <v/>
      </c>
      <c r="F222" t="str">
        <f>MID(Sheet2!F222,3,10)</f>
        <v/>
      </c>
      <c r="G222" t="str">
        <f>MID(Sheet2!G222,3,10)</f>
        <v/>
      </c>
      <c r="H222" t="str">
        <f>MID(Sheet2!H222,3,10)</f>
        <v/>
      </c>
      <c r="I222" t="str">
        <f>MID(Sheet2!I222,3,10)</f>
        <v/>
      </c>
      <c r="J222" t="str">
        <f>MID(Sheet2!J222,3,10)</f>
        <v/>
      </c>
      <c r="K222" t="str">
        <f>MID(Sheet2!K222,3,10)</f>
        <v/>
      </c>
      <c r="L222" t="str">
        <f>MID(Sheet2!L222,3,10)</f>
        <v/>
      </c>
      <c r="M222" t="str">
        <f>MID(Sheet2!M222,3,10)</f>
        <v/>
      </c>
      <c r="N222" t="str">
        <f>MID(Sheet2!N222,3,10)</f>
        <v/>
      </c>
    </row>
    <row r="223" spans="4:14">
      <c r="D223" t="str">
        <f>MID(Sheet2!D223,3,10)</f>
        <v/>
      </c>
      <c r="E223" t="str">
        <f>MID(Sheet2!E223,3,10)</f>
        <v/>
      </c>
      <c r="F223" t="str">
        <f>MID(Sheet2!F223,3,10)</f>
        <v/>
      </c>
      <c r="G223" t="str">
        <f>MID(Sheet2!G223,3,10)</f>
        <v/>
      </c>
      <c r="H223" t="str">
        <f>MID(Sheet2!H223,3,10)</f>
        <v/>
      </c>
      <c r="I223" t="str">
        <f>MID(Sheet2!I223,3,10)</f>
        <v/>
      </c>
      <c r="J223" t="str">
        <f>MID(Sheet2!J223,3,10)</f>
        <v/>
      </c>
      <c r="K223" t="str">
        <f>MID(Sheet2!K223,3,10)</f>
        <v/>
      </c>
      <c r="L223" t="str">
        <f>MID(Sheet2!L223,3,10)</f>
        <v/>
      </c>
      <c r="M223" t="str">
        <f>MID(Sheet2!M223,3,10)</f>
        <v/>
      </c>
      <c r="N223" t="str">
        <f>MID(Sheet2!N223,3,10)</f>
        <v/>
      </c>
    </row>
    <row r="224" spans="4:14">
      <c r="D224" t="str">
        <f>MID(Sheet2!D224,3,10)</f>
        <v/>
      </c>
      <c r="E224" t="str">
        <f>MID(Sheet2!E224,3,10)</f>
        <v/>
      </c>
      <c r="F224" t="str">
        <f>MID(Sheet2!F224,3,10)</f>
        <v/>
      </c>
      <c r="G224" t="str">
        <f>MID(Sheet2!G224,3,10)</f>
        <v/>
      </c>
      <c r="H224" t="str">
        <f>MID(Sheet2!H224,3,10)</f>
        <v/>
      </c>
      <c r="I224" t="str">
        <f>MID(Sheet2!I224,3,10)</f>
        <v/>
      </c>
      <c r="J224" t="str">
        <f>MID(Sheet2!J224,3,10)</f>
        <v/>
      </c>
      <c r="K224" t="str">
        <f>MID(Sheet2!K224,3,10)</f>
        <v/>
      </c>
      <c r="L224" t="str">
        <f>MID(Sheet2!L224,3,10)</f>
        <v/>
      </c>
      <c r="M224" t="str">
        <f>MID(Sheet2!M224,3,10)</f>
        <v/>
      </c>
      <c r="N224" t="str">
        <f>MID(Sheet2!N224,3,10)</f>
        <v/>
      </c>
    </row>
    <row r="225" spans="4:14">
      <c r="D225" t="str">
        <f>MID(Sheet2!D225,3,10)</f>
        <v/>
      </c>
      <c r="E225" t="str">
        <f>MID(Sheet2!E225,3,10)</f>
        <v/>
      </c>
      <c r="F225" t="str">
        <f>MID(Sheet2!F225,3,10)</f>
        <v/>
      </c>
      <c r="G225" t="str">
        <f>MID(Sheet2!G225,3,10)</f>
        <v/>
      </c>
      <c r="H225" t="str">
        <f>MID(Sheet2!H225,3,10)</f>
        <v/>
      </c>
      <c r="I225" t="str">
        <f>MID(Sheet2!I225,3,10)</f>
        <v/>
      </c>
      <c r="J225" t="str">
        <f>MID(Sheet2!J225,3,10)</f>
        <v/>
      </c>
      <c r="K225" t="str">
        <f>MID(Sheet2!K225,3,10)</f>
        <v/>
      </c>
      <c r="L225" t="str">
        <f>MID(Sheet2!L225,3,10)</f>
        <v/>
      </c>
      <c r="M225" t="str">
        <f>MID(Sheet2!M225,3,10)</f>
        <v/>
      </c>
      <c r="N225" t="str">
        <f>MID(Sheet2!N225,3,10)</f>
        <v/>
      </c>
    </row>
    <row r="226" spans="4:14">
      <c r="D226" t="str">
        <f>MID(Sheet2!D226,3,10)</f>
        <v/>
      </c>
      <c r="E226" t="str">
        <f>MID(Sheet2!E226,3,10)</f>
        <v/>
      </c>
      <c r="F226" t="str">
        <f>MID(Sheet2!F226,3,10)</f>
        <v/>
      </c>
      <c r="G226" t="str">
        <f>MID(Sheet2!G226,3,10)</f>
        <v/>
      </c>
      <c r="H226" t="str">
        <f>MID(Sheet2!H226,3,10)</f>
        <v/>
      </c>
      <c r="I226" t="str">
        <f>MID(Sheet2!I226,3,10)</f>
        <v/>
      </c>
      <c r="J226" t="str">
        <f>MID(Sheet2!J226,3,10)</f>
        <v/>
      </c>
      <c r="K226" t="str">
        <f>MID(Sheet2!K226,3,10)</f>
        <v/>
      </c>
      <c r="L226" t="str">
        <f>MID(Sheet2!L226,3,10)</f>
        <v/>
      </c>
      <c r="M226" t="str">
        <f>MID(Sheet2!M226,3,10)</f>
        <v/>
      </c>
      <c r="N226" t="str">
        <f>MID(Sheet2!N226,3,10)</f>
        <v/>
      </c>
    </row>
    <row r="227" spans="4:14">
      <c r="D227" t="str">
        <f>MID(Sheet2!D227,3,10)</f>
        <v/>
      </c>
      <c r="E227" t="str">
        <f>MID(Sheet2!E227,3,10)</f>
        <v/>
      </c>
      <c r="F227" t="str">
        <f>MID(Sheet2!F227,3,10)</f>
        <v/>
      </c>
      <c r="G227" t="str">
        <f>MID(Sheet2!G227,3,10)</f>
        <v/>
      </c>
      <c r="H227" t="str">
        <f>MID(Sheet2!H227,3,10)</f>
        <v/>
      </c>
      <c r="I227" t="str">
        <f>MID(Sheet2!I227,3,10)</f>
        <v/>
      </c>
      <c r="J227" t="str">
        <f>MID(Sheet2!J227,3,10)</f>
        <v/>
      </c>
      <c r="K227" t="str">
        <f>MID(Sheet2!K227,3,10)</f>
        <v/>
      </c>
      <c r="L227" t="str">
        <f>MID(Sheet2!L227,3,10)</f>
        <v/>
      </c>
      <c r="M227" t="str">
        <f>MID(Sheet2!M227,3,10)</f>
        <v/>
      </c>
      <c r="N227" t="str">
        <f>MID(Sheet2!N227,3,10)</f>
        <v/>
      </c>
    </row>
    <row r="228" spans="4:14">
      <c r="D228" t="str">
        <f>MID(Sheet2!D228,3,10)</f>
        <v/>
      </c>
      <c r="E228" t="str">
        <f>MID(Sheet2!E228,3,10)</f>
        <v/>
      </c>
      <c r="F228" t="str">
        <f>MID(Sheet2!F228,3,10)</f>
        <v/>
      </c>
      <c r="G228" t="str">
        <f>MID(Sheet2!G228,3,10)</f>
        <v/>
      </c>
      <c r="H228" t="str">
        <f>MID(Sheet2!H228,3,10)</f>
        <v/>
      </c>
      <c r="I228" t="str">
        <f>MID(Sheet2!I228,3,10)</f>
        <v/>
      </c>
      <c r="J228" t="str">
        <f>MID(Sheet2!J228,3,10)</f>
        <v/>
      </c>
      <c r="K228" t="str">
        <f>MID(Sheet2!K228,3,10)</f>
        <v/>
      </c>
      <c r="L228" t="str">
        <f>MID(Sheet2!L228,3,10)</f>
        <v/>
      </c>
      <c r="M228" t="str">
        <f>MID(Sheet2!M228,3,10)</f>
        <v/>
      </c>
      <c r="N228" t="str">
        <f>MID(Sheet2!N228,3,10)</f>
        <v/>
      </c>
    </row>
    <row r="229" spans="4:14">
      <c r="D229" t="str">
        <f>MID(Sheet2!D229,3,10)</f>
        <v/>
      </c>
      <c r="E229" t="str">
        <f>MID(Sheet2!E229,3,10)</f>
        <v/>
      </c>
      <c r="F229" t="str">
        <f>MID(Sheet2!F229,3,10)</f>
        <v/>
      </c>
      <c r="G229" t="str">
        <f>MID(Sheet2!G229,3,10)</f>
        <v/>
      </c>
      <c r="H229" t="str">
        <f>MID(Sheet2!H229,3,10)</f>
        <v/>
      </c>
      <c r="I229" t="str">
        <f>MID(Sheet2!I229,3,10)</f>
        <v/>
      </c>
      <c r="J229" t="str">
        <f>MID(Sheet2!J229,3,10)</f>
        <v/>
      </c>
      <c r="K229" t="str">
        <f>MID(Sheet2!K229,3,10)</f>
        <v/>
      </c>
      <c r="L229" t="str">
        <f>MID(Sheet2!L229,3,10)</f>
        <v/>
      </c>
      <c r="M229" t="str">
        <f>MID(Sheet2!M229,3,10)</f>
        <v/>
      </c>
      <c r="N229" t="str">
        <f>MID(Sheet2!N229,3,10)</f>
        <v/>
      </c>
    </row>
    <row r="230" spans="4:14">
      <c r="D230" t="str">
        <f>MID(Sheet2!D230,3,10)</f>
        <v/>
      </c>
      <c r="E230" t="str">
        <f>MID(Sheet2!E230,3,10)</f>
        <v/>
      </c>
      <c r="F230" t="str">
        <f>MID(Sheet2!F230,3,10)</f>
        <v/>
      </c>
      <c r="G230" t="str">
        <f>MID(Sheet2!G230,3,10)</f>
        <v/>
      </c>
      <c r="H230" t="str">
        <f>MID(Sheet2!H230,3,10)</f>
        <v/>
      </c>
      <c r="I230" t="str">
        <f>MID(Sheet2!I230,3,10)</f>
        <v/>
      </c>
      <c r="J230" t="str">
        <f>MID(Sheet2!J230,3,10)</f>
        <v/>
      </c>
      <c r="K230" t="str">
        <f>MID(Sheet2!K230,3,10)</f>
        <v/>
      </c>
      <c r="L230" t="str">
        <f>MID(Sheet2!L230,3,10)</f>
        <v/>
      </c>
      <c r="M230" t="str">
        <f>MID(Sheet2!M230,3,10)</f>
        <v/>
      </c>
      <c r="N230" t="str">
        <f>MID(Sheet2!N230,3,10)</f>
        <v/>
      </c>
    </row>
    <row r="231" spans="4:14">
      <c r="D231" t="str">
        <f>MID(Sheet2!D231,3,10)</f>
        <v/>
      </c>
      <c r="E231" t="str">
        <f>MID(Sheet2!E231,3,10)</f>
        <v/>
      </c>
      <c r="F231" t="str">
        <f>MID(Sheet2!F231,3,10)</f>
        <v/>
      </c>
      <c r="G231" t="str">
        <f>MID(Sheet2!G231,3,10)</f>
        <v/>
      </c>
      <c r="H231" t="str">
        <f>MID(Sheet2!H231,3,10)</f>
        <v/>
      </c>
      <c r="I231" t="str">
        <f>MID(Sheet2!I231,3,10)</f>
        <v/>
      </c>
      <c r="J231" t="str">
        <f>MID(Sheet2!J231,3,10)</f>
        <v/>
      </c>
      <c r="K231" t="str">
        <f>MID(Sheet2!K231,3,10)</f>
        <v/>
      </c>
      <c r="L231" t="str">
        <f>MID(Sheet2!L231,3,10)</f>
        <v/>
      </c>
      <c r="M231" t="str">
        <f>MID(Sheet2!M231,3,10)</f>
        <v/>
      </c>
      <c r="N231" t="str">
        <f>MID(Sheet2!N231,3,10)</f>
        <v/>
      </c>
    </row>
    <row r="232" spans="4:14">
      <c r="D232" t="str">
        <f>MID(Sheet2!D232,3,10)</f>
        <v/>
      </c>
      <c r="E232" t="str">
        <f>MID(Sheet2!E232,3,10)</f>
        <v/>
      </c>
      <c r="F232" t="str">
        <f>MID(Sheet2!F232,3,10)</f>
        <v/>
      </c>
      <c r="G232" t="str">
        <f>MID(Sheet2!G232,3,10)</f>
        <v/>
      </c>
      <c r="H232" t="str">
        <f>MID(Sheet2!H232,3,10)</f>
        <v/>
      </c>
      <c r="I232" t="str">
        <f>MID(Sheet2!I232,3,10)</f>
        <v/>
      </c>
      <c r="J232" t="str">
        <f>MID(Sheet2!J232,3,10)</f>
        <v/>
      </c>
      <c r="K232" t="str">
        <f>MID(Sheet2!K232,3,10)</f>
        <v/>
      </c>
      <c r="L232" t="str">
        <f>MID(Sheet2!L232,3,10)</f>
        <v/>
      </c>
      <c r="M232" t="str">
        <f>MID(Sheet2!M232,3,10)</f>
        <v/>
      </c>
      <c r="N232" t="str">
        <f>MID(Sheet2!N232,3,10)</f>
        <v/>
      </c>
    </row>
    <row r="233" spans="4:14">
      <c r="D233" t="str">
        <f>MID(Sheet2!D233,3,10)</f>
        <v/>
      </c>
      <c r="E233" t="str">
        <f>MID(Sheet2!E233,3,10)</f>
        <v/>
      </c>
      <c r="F233" t="str">
        <f>MID(Sheet2!F233,3,10)</f>
        <v/>
      </c>
      <c r="G233" t="str">
        <f>MID(Sheet2!G233,3,10)</f>
        <v/>
      </c>
      <c r="H233" t="str">
        <f>MID(Sheet2!H233,3,10)</f>
        <v/>
      </c>
      <c r="I233" t="str">
        <f>MID(Sheet2!I233,3,10)</f>
        <v/>
      </c>
      <c r="J233" t="str">
        <f>MID(Sheet2!J233,3,10)</f>
        <v/>
      </c>
      <c r="K233" t="str">
        <f>MID(Sheet2!K233,3,10)</f>
        <v/>
      </c>
      <c r="L233" t="str">
        <f>MID(Sheet2!L233,3,10)</f>
        <v/>
      </c>
      <c r="M233" t="str">
        <f>MID(Sheet2!M233,3,10)</f>
        <v/>
      </c>
      <c r="N233" t="str">
        <f>MID(Sheet2!N233,3,10)</f>
        <v/>
      </c>
    </row>
    <row r="234" spans="4:14">
      <c r="D234" t="str">
        <f>MID(Sheet2!D234,3,10)</f>
        <v/>
      </c>
      <c r="E234" t="str">
        <f>MID(Sheet2!E234,3,10)</f>
        <v/>
      </c>
      <c r="F234" t="str">
        <f>MID(Sheet2!F234,3,10)</f>
        <v/>
      </c>
      <c r="G234" t="str">
        <f>MID(Sheet2!G234,3,10)</f>
        <v/>
      </c>
      <c r="H234" t="str">
        <f>MID(Sheet2!H234,3,10)</f>
        <v/>
      </c>
      <c r="I234" t="str">
        <f>MID(Sheet2!I234,3,10)</f>
        <v/>
      </c>
      <c r="J234" t="str">
        <f>MID(Sheet2!J234,3,10)</f>
        <v/>
      </c>
      <c r="K234" t="str">
        <f>MID(Sheet2!K234,3,10)</f>
        <v/>
      </c>
      <c r="L234" t="str">
        <f>MID(Sheet2!L234,3,10)</f>
        <v/>
      </c>
      <c r="M234" t="str">
        <f>MID(Sheet2!M234,3,10)</f>
        <v/>
      </c>
      <c r="N234" t="str">
        <f>MID(Sheet2!N234,3,10)</f>
        <v/>
      </c>
    </row>
    <row r="235" spans="4:14">
      <c r="D235" t="str">
        <f>MID(Sheet2!D235,3,10)</f>
        <v/>
      </c>
      <c r="E235" t="str">
        <f>MID(Sheet2!E235,3,10)</f>
        <v/>
      </c>
      <c r="F235" t="str">
        <f>MID(Sheet2!F235,3,10)</f>
        <v/>
      </c>
      <c r="G235" t="str">
        <f>MID(Sheet2!G235,3,10)</f>
        <v/>
      </c>
      <c r="H235" t="str">
        <f>MID(Sheet2!H235,3,10)</f>
        <v/>
      </c>
      <c r="I235" t="str">
        <f>MID(Sheet2!I235,3,10)</f>
        <v/>
      </c>
      <c r="J235" t="str">
        <f>MID(Sheet2!J235,3,10)</f>
        <v/>
      </c>
      <c r="K235" t="str">
        <f>MID(Sheet2!K235,3,10)</f>
        <v/>
      </c>
      <c r="L235" t="str">
        <f>MID(Sheet2!L235,3,10)</f>
        <v/>
      </c>
      <c r="M235" t="str">
        <f>MID(Sheet2!M235,3,10)</f>
        <v/>
      </c>
      <c r="N235" t="str">
        <f>MID(Sheet2!N235,3,10)</f>
        <v/>
      </c>
    </row>
    <row r="236" spans="4:14">
      <c r="D236" t="str">
        <f>MID(Sheet2!D236,3,10)</f>
        <v/>
      </c>
      <c r="E236" t="str">
        <f>MID(Sheet2!E236,3,10)</f>
        <v/>
      </c>
      <c r="F236" t="str">
        <f>MID(Sheet2!F236,3,10)</f>
        <v/>
      </c>
      <c r="G236" t="str">
        <f>MID(Sheet2!G236,3,10)</f>
        <v/>
      </c>
      <c r="H236" t="str">
        <f>MID(Sheet2!H236,3,10)</f>
        <v/>
      </c>
      <c r="I236" t="str">
        <f>MID(Sheet2!I236,3,10)</f>
        <v/>
      </c>
      <c r="J236" t="str">
        <f>MID(Sheet2!J236,3,10)</f>
        <v/>
      </c>
      <c r="K236" t="str">
        <f>MID(Sheet2!K236,3,10)</f>
        <v/>
      </c>
      <c r="L236" t="str">
        <f>MID(Sheet2!L236,3,10)</f>
        <v/>
      </c>
      <c r="M236" t="str">
        <f>MID(Sheet2!M236,3,10)</f>
        <v/>
      </c>
      <c r="N236" t="str">
        <f>MID(Sheet2!N236,3,10)</f>
        <v/>
      </c>
    </row>
    <row r="237" spans="4:14">
      <c r="D237" t="str">
        <f>MID(Sheet2!D237,3,10)</f>
        <v/>
      </c>
      <c r="E237" t="str">
        <f>MID(Sheet2!E237,3,10)</f>
        <v/>
      </c>
      <c r="F237" t="str">
        <f>MID(Sheet2!F237,3,10)</f>
        <v/>
      </c>
      <c r="G237" t="str">
        <f>MID(Sheet2!G237,3,10)</f>
        <v/>
      </c>
      <c r="H237" t="str">
        <f>MID(Sheet2!H237,3,10)</f>
        <v/>
      </c>
      <c r="I237" t="str">
        <f>MID(Sheet2!I237,3,10)</f>
        <v/>
      </c>
      <c r="J237" t="str">
        <f>MID(Sheet2!J237,3,10)</f>
        <v/>
      </c>
      <c r="K237" t="str">
        <f>MID(Sheet2!K237,3,10)</f>
        <v/>
      </c>
      <c r="L237" t="str">
        <f>MID(Sheet2!L237,3,10)</f>
        <v/>
      </c>
      <c r="M237" t="str">
        <f>MID(Sheet2!M237,3,10)</f>
        <v/>
      </c>
      <c r="N237" t="str">
        <f>MID(Sheet2!N237,3,10)</f>
        <v/>
      </c>
    </row>
    <row r="238" spans="4:14">
      <c r="D238" t="str">
        <f>MID(Sheet2!D238,3,10)</f>
        <v/>
      </c>
      <c r="E238" t="str">
        <f>MID(Sheet2!E238,3,10)</f>
        <v/>
      </c>
      <c r="F238" t="str">
        <f>MID(Sheet2!F238,3,10)</f>
        <v/>
      </c>
      <c r="G238" t="str">
        <f>MID(Sheet2!G238,3,10)</f>
        <v/>
      </c>
      <c r="H238" t="str">
        <f>MID(Sheet2!H238,3,10)</f>
        <v/>
      </c>
      <c r="I238" t="str">
        <f>MID(Sheet2!I238,3,10)</f>
        <v/>
      </c>
      <c r="J238" t="str">
        <f>MID(Sheet2!J238,3,10)</f>
        <v/>
      </c>
      <c r="K238" t="str">
        <f>MID(Sheet2!K238,3,10)</f>
        <v/>
      </c>
      <c r="L238" t="str">
        <f>MID(Sheet2!L238,3,10)</f>
        <v/>
      </c>
      <c r="M238" t="str">
        <f>MID(Sheet2!M238,3,10)</f>
        <v/>
      </c>
      <c r="N238" t="str">
        <f>MID(Sheet2!N238,3,10)</f>
        <v/>
      </c>
    </row>
    <row r="239" spans="4:14">
      <c r="D239" t="str">
        <f>MID(Sheet2!D239,3,10)</f>
        <v/>
      </c>
      <c r="E239" t="str">
        <f>MID(Sheet2!E239,3,10)</f>
        <v/>
      </c>
      <c r="F239" t="str">
        <f>MID(Sheet2!F239,3,10)</f>
        <v/>
      </c>
      <c r="G239" t="str">
        <f>MID(Sheet2!G239,3,10)</f>
        <v/>
      </c>
      <c r="H239" t="str">
        <f>MID(Sheet2!H239,3,10)</f>
        <v/>
      </c>
      <c r="I239" t="str">
        <f>MID(Sheet2!I239,3,10)</f>
        <v/>
      </c>
      <c r="J239" t="str">
        <f>MID(Sheet2!J239,3,10)</f>
        <v/>
      </c>
      <c r="K239" t="str">
        <f>MID(Sheet2!K239,3,10)</f>
        <v/>
      </c>
      <c r="L239" t="str">
        <f>MID(Sheet2!L239,3,10)</f>
        <v/>
      </c>
      <c r="M239" t="str">
        <f>MID(Sheet2!M239,3,10)</f>
        <v/>
      </c>
      <c r="N239" t="str">
        <f>MID(Sheet2!N239,3,10)</f>
        <v/>
      </c>
    </row>
    <row r="240" spans="4:14">
      <c r="D240" t="str">
        <f>MID(Sheet2!D240,3,10)</f>
        <v/>
      </c>
      <c r="E240" t="str">
        <f>MID(Sheet2!E240,3,10)</f>
        <v/>
      </c>
      <c r="F240" t="str">
        <f>MID(Sheet2!F240,3,10)</f>
        <v/>
      </c>
      <c r="G240" t="str">
        <f>MID(Sheet2!G240,3,10)</f>
        <v/>
      </c>
      <c r="H240" t="str">
        <f>MID(Sheet2!H240,3,10)</f>
        <v/>
      </c>
      <c r="I240" t="str">
        <f>MID(Sheet2!I240,3,10)</f>
        <v/>
      </c>
      <c r="J240" t="str">
        <f>MID(Sheet2!J240,3,10)</f>
        <v/>
      </c>
      <c r="K240" t="str">
        <f>MID(Sheet2!K240,3,10)</f>
        <v/>
      </c>
      <c r="L240" t="str">
        <f>MID(Sheet2!L240,3,10)</f>
        <v/>
      </c>
      <c r="M240" t="str">
        <f>MID(Sheet2!M240,3,10)</f>
        <v/>
      </c>
      <c r="N240" t="str">
        <f>MID(Sheet2!N240,3,10)</f>
        <v/>
      </c>
    </row>
    <row r="241" spans="4:14">
      <c r="D241" t="str">
        <f>MID(Sheet2!D241,3,10)</f>
        <v/>
      </c>
      <c r="E241" t="str">
        <f>MID(Sheet2!E241,3,10)</f>
        <v/>
      </c>
      <c r="F241" t="str">
        <f>MID(Sheet2!F241,3,10)</f>
        <v/>
      </c>
      <c r="G241" t="str">
        <f>MID(Sheet2!G241,3,10)</f>
        <v/>
      </c>
      <c r="H241" t="str">
        <f>MID(Sheet2!H241,3,10)</f>
        <v/>
      </c>
      <c r="I241" t="str">
        <f>MID(Sheet2!I241,3,10)</f>
        <v/>
      </c>
      <c r="J241" t="str">
        <f>MID(Sheet2!J241,3,10)</f>
        <v/>
      </c>
      <c r="K241" t="str">
        <f>MID(Sheet2!K241,3,10)</f>
        <v/>
      </c>
      <c r="L241" t="str">
        <f>MID(Sheet2!L241,3,10)</f>
        <v/>
      </c>
      <c r="M241" t="str">
        <f>MID(Sheet2!M241,3,10)</f>
        <v/>
      </c>
      <c r="N241" t="str">
        <f>MID(Sheet2!N241,3,10)</f>
        <v/>
      </c>
    </row>
    <row r="242" spans="4:14">
      <c r="D242" t="str">
        <f>MID(Sheet2!D242,3,10)</f>
        <v/>
      </c>
      <c r="E242" t="str">
        <f>MID(Sheet2!E242,3,10)</f>
        <v/>
      </c>
      <c r="F242" t="str">
        <f>MID(Sheet2!F242,3,10)</f>
        <v/>
      </c>
      <c r="G242" t="str">
        <f>MID(Sheet2!G242,3,10)</f>
        <v/>
      </c>
      <c r="H242" t="str">
        <f>MID(Sheet2!H242,3,10)</f>
        <v/>
      </c>
      <c r="I242" t="str">
        <f>MID(Sheet2!I242,3,10)</f>
        <v/>
      </c>
      <c r="J242" t="str">
        <f>MID(Sheet2!J242,3,10)</f>
        <v/>
      </c>
      <c r="K242" t="str">
        <f>MID(Sheet2!K242,3,10)</f>
        <v/>
      </c>
      <c r="L242" t="str">
        <f>MID(Sheet2!L242,3,10)</f>
        <v/>
      </c>
      <c r="M242" t="str">
        <f>MID(Sheet2!M242,3,10)</f>
        <v/>
      </c>
      <c r="N242" t="str">
        <f>MID(Sheet2!N242,3,10)</f>
        <v/>
      </c>
    </row>
    <row r="243" spans="4:14">
      <c r="D243" t="str">
        <f>MID(Sheet2!D243,3,10)</f>
        <v/>
      </c>
      <c r="E243" t="str">
        <f>MID(Sheet2!E243,3,10)</f>
        <v/>
      </c>
      <c r="F243" t="str">
        <f>MID(Sheet2!F243,3,10)</f>
        <v/>
      </c>
      <c r="G243" t="str">
        <f>MID(Sheet2!G243,3,10)</f>
        <v/>
      </c>
      <c r="H243" t="str">
        <f>MID(Sheet2!H243,3,10)</f>
        <v/>
      </c>
      <c r="I243" t="str">
        <f>MID(Sheet2!I243,3,10)</f>
        <v/>
      </c>
      <c r="J243" t="str">
        <f>MID(Sheet2!J243,3,10)</f>
        <v/>
      </c>
      <c r="K243" t="str">
        <f>MID(Sheet2!K243,3,10)</f>
        <v/>
      </c>
      <c r="L243" t="str">
        <f>MID(Sheet2!L243,3,10)</f>
        <v/>
      </c>
      <c r="M243" t="str">
        <f>MID(Sheet2!M243,3,10)</f>
        <v/>
      </c>
      <c r="N243" t="str">
        <f>MID(Sheet2!N243,3,10)</f>
        <v/>
      </c>
    </row>
    <row r="244" spans="4:14">
      <c r="D244" t="str">
        <f>MID(Sheet2!D244,3,10)</f>
        <v/>
      </c>
      <c r="E244" t="str">
        <f>MID(Sheet2!E244,3,10)</f>
        <v/>
      </c>
      <c r="F244" t="str">
        <f>MID(Sheet2!F244,3,10)</f>
        <v/>
      </c>
      <c r="G244" t="str">
        <f>MID(Sheet2!G244,3,10)</f>
        <v/>
      </c>
      <c r="H244" t="str">
        <f>MID(Sheet2!H244,3,10)</f>
        <v/>
      </c>
      <c r="I244" t="str">
        <f>MID(Sheet2!I244,3,10)</f>
        <v/>
      </c>
      <c r="J244" t="str">
        <f>MID(Sheet2!J244,3,10)</f>
        <v/>
      </c>
      <c r="K244" t="str">
        <f>MID(Sheet2!K244,3,10)</f>
        <v/>
      </c>
      <c r="L244" t="str">
        <f>MID(Sheet2!L244,3,10)</f>
        <v/>
      </c>
      <c r="M244" t="str">
        <f>MID(Sheet2!M244,3,10)</f>
        <v/>
      </c>
      <c r="N244" t="str">
        <f>MID(Sheet2!N244,3,10)</f>
        <v/>
      </c>
    </row>
    <row r="245" spans="4:14">
      <c r="D245" t="str">
        <f>MID(Sheet2!D245,3,10)</f>
        <v/>
      </c>
      <c r="E245" t="str">
        <f>MID(Sheet2!E245,3,10)</f>
        <v/>
      </c>
      <c r="F245" t="str">
        <f>MID(Sheet2!F245,3,10)</f>
        <v/>
      </c>
      <c r="G245" t="str">
        <f>MID(Sheet2!G245,3,10)</f>
        <v/>
      </c>
      <c r="H245" t="str">
        <f>MID(Sheet2!H245,3,10)</f>
        <v/>
      </c>
      <c r="I245" t="str">
        <f>MID(Sheet2!I245,3,10)</f>
        <v/>
      </c>
      <c r="J245" t="str">
        <f>MID(Sheet2!J245,3,10)</f>
        <v/>
      </c>
      <c r="K245" t="str">
        <f>MID(Sheet2!K245,3,10)</f>
        <v/>
      </c>
      <c r="L245" t="str">
        <f>MID(Sheet2!L245,3,10)</f>
        <v/>
      </c>
      <c r="M245" t="str">
        <f>MID(Sheet2!M245,3,10)</f>
        <v/>
      </c>
      <c r="N245" t="str">
        <f>MID(Sheet2!N245,3,10)</f>
        <v/>
      </c>
    </row>
    <row r="246" spans="4:14">
      <c r="D246" t="str">
        <f>MID(Sheet2!D246,3,10)</f>
        <v/>
      </c>
      <c r="E246" t="str">
        <f>MID(Sheet2!E246,3,10)</f>
        <v/>
      </c>
      <c r="F246" t="str">
        <f>MID(Sheet2!F246,3,10)</f>
        <v/>
      </c>
      <c r="G246" t="str">
        <f>MID(Sheet2!G246,3,10)</f>
        <v/>
      </c>
      <c r="H246" t="str">
        <f>MID(Sheet2!H246,3,10)</f>
        <v/>
      </c>
      <c r="I246" t="str">
        <f>MID(Sheet2!I246,3,10)</f>
        <v/>
      </c>
      <c r="J246" t="str">
        <f>MID(Sheet2!J246,3,10)</f>
        <v/>
      </c>
      <c r="K246" t="str">
        <f>MID(Sheet2!K246,3,10)</f>
        <v/>
      </c>
      <c r="L246" t="str">
        <f>MID(Sheet2!L246,3,10)</f>
        <v/>
      </c>
      <c r="M246" t="str">
        <f>MID(Sheet2!M246,3,10)</f>
        <v/>
      </c>
      <c r="N246" t="str">
        <f>MID(Sheet2!N246,3,10)</f>
        <v/>
      </c>
    </row>
    <row r="247" spans="4:14">
      <c r="D247" t="str">
        <f>MID(Sheet2!D247,3,10)</f>
        <v/>
      </c>
      <c r="E247" t="str">
        <f>MID(Sheet2!E247,3,10)</f>
        <v/>
      </c>
      <c r="F247" t="str">
        <f>MID(Sheet2!F247,3,10)</f>
        <v/>
      </c>
      <c r="G247" t="str">
        <f>MID(Sheet2!G247,3,10)</f>
        <v/>
      </c>
      <c r="H247" t="str">
        <f>MID(Sheet2!H247,3,10)</f>
        <v/>
      </c>
      <c r="I247" t="str">
        <f>MID(Sheet2!I247,3,10)</f>
        <v/>
      </c>
      <c r="J247" t="str">
        <f>MID(Sheet2!J247,3,10)</f>
        <v/>
      </c>
      <c r="K247" t="str">
        <f>MID(Sheet2!K247,3,10)</f>
        <v/>
      </c>
      <c r="L247" t="str">
        <f>MID(Sheet2!L247,3,10)</f>
        <v/>
      </c>
      <c r="M247" t="str">
        <f>MID(Sheet2!M247,3,10)</f>
        <v/>
      </c>
      <c r="N247" t="str">
        <f>MID(Sheet2!N247,3,10)</f>
        <v/>
      </c>
    </row>
    <row r="248" spans="4:14">
      <c r="D248" t="str">
        <f>MID(Sheet2!D248,3,10)</f>
        <v/>
      </c>
      <c r="E248" t="str">
        <f>MID(Sheet2!E248,3,10)</f>
        <v/>
      </c>
      <c r="F248" t="str">
        <f>MID(Sheet2!F248,3,10)</f>
        <v/>
      </c>
      <c r="G248" t="str">
        <f>MID(Sheet2!G248,3,10)</f>
        <v/>
      </c>
      <c r="H248" t="str">
        <f>MID(Sheet2!H248,3,10)</f>
        <v/>
      </c>
      <c r="I248" t="str">
        <f>MID(Sheet2!I248,3,10)</f>
        <v/>
      </c>
      <c r="J248" t="str">
        <f>MID(Sheet2!J248,3,10)</f>
        <v/>
      </c>
      <c r="K248" t="str">
        <f>MID(Sheet2!K248,3,10)</f>
        <v/>
      </c>
      <c r="L248" t="str">
        <f>MID(Sheet2!L248,3,10)</f>
        <v/>
      </c>
      <c r="M248" t="str">
        <f>MID(Sheet2!M248,3,10)</f>
        <v/>
      </c>
      <c r="N248" t="str">
        <f>MID(Sheet2!N248,3,10)</f>
        <v/>
      </c>
    </row>
    <row r="249" spans="4:14">
      <c r="D249" t="str">
        <f>MID(Sheet2!D249,3,10)</f>
        <v/>
      </c>
      <c r="E249" t="str">
        <f>MID(Sheet2!E249,3,10)</f>
        <v/>
      </c>
      <c r="F249" t="str">
        <f>MID(Sheet2!F249,3,10)</f>
        <v/>
      </c>
      <c r="G249" t="str">
        <f>MID(Sheet2!G249,3,10)</f>
        <v/>
      </c>
      <c r="H249" t="str">
        <f>MID(Sheet2!H249,3,10)</f>
        <v/>
      </c>
      <c r="I249" t="str">
        <f>MID(Sheet2!I249,3,10)</f>
        <v/>
      </c>
      <c r="J249" t="str">
        <f>MID(Sheet2!J249,3,10)</f>
        <v/>
      </c>
      <c r="K249" t="str">
        <f>MID(Sheet2!K249,3,10)</f>
        <v/>
      </c>
      <c r="L249" t="str">
        <f>MID(Sheet2!L249,3,10)</f>
        <v/>
      </c>
      <c r="M249" t="str">
        <f>MID(Sheet2!M249,3,10)</f>
        <v/>
      </c>
      <c r="N249" t="str">
        <f>MID(Sheet2!N249,3,10)</f>
        <v/>
      </c>
    </row>
    <row r="250" spans="4:14">
      <c r="D250" t="str">
        <f>MID(Sheet2!D250,3,10)</f>
        <v/>
      </c>
      <c r="E250" t="str">
        <f>MID(Sheet2!E250,3,10)</f>
        <v/>
      </c>
      <c r="F250" t="str">
        <f>MID(Sheet2!F250,3,10)</f>
        <v/>
      </c>
      <c r="G250" t="str">
        <f>MID(Sheet2!G250,3,10)</f>
        <v/>
      </c>
      <c r="H250" t="str">
        <f>MID(Sheet2!H250,3,10)</f>
        <v/>
      </c>
      <c r="I250" t="str">
        <f>MID(Sheet2!I250,3,10)</f>
        <v/>
      </c>
      <c r="J250" t="str">
        <f>MID(Sheet2!J250,3,10)</f>
        <v/>
      </c>
      <c r="K250" t="str">
        <f>MID(Sheet2!K250,3,10)</f>
        <v/>
      </c>
      <c r="L250" t="str">
        <f>MID(Sheet2!L250,3,10)</f>
        <v/>
      </c>
      <c r="M250" t="str">
        <f>MID(Sheet2!M250,3,10)</f>
        <v/>
      </c>
      <c r="N250" t="str">
        <f>MID(Sheet2!N250,3,10)</f>
        <v/>
      </c>
    </row>
    <row r="251" spans="4:14">
      <c r="D251" t="str">
        <f>MID(Sheet2!D251,3,10)</f>
        <v/>
      </c>
      <c r="E251" t="str">
        <f>MID(Sheet2!E251,3,10)</f>
        <v>0.00067</v>
      </c>
      <c r="F251" t="str">
        <f>MID(Sheet2!F251,3,10)</f>
        <v/>
      </c>
      <c r="G251" t="str">
        <f>MID(Sheet2!G251,3,10)</f>
        <v/>
      </c>
      <c r="H251" t="str">
        <f>MID(Sheet2!H251,3,10)</f>
        <v/>
      </c>
      <c r="I251" t="str">
        <f>MID(Sheet2!I251,3,10)</f>
        <v/>
      </c>
      <c r="J251" t="str">
        <f>MID(Sheet2!J251,3,10)</f>
        <v/>
      </c>
      <c r="K251" t="str">
        <f>MID(Sheet2!K251,3,10)</f>
        <v>0.0004</v>
      </c>
      <c r="L251" t="str">
        <f>MID(Sheet2!L251,3,10)</f>
        <v/>
      </c>
      <c r="M251" t="str">
        <f>MID(Sheet2!M251,3,10)</f>
        <v/>
      </c>
      <c r="N251" t="str">
        <f>MID(Sheet2!N251,3,10)</f>
        <v/>
      </c>
    </row>
    <row r="252" spans="4:14">
      <c r="D252" t="str">
        <f>MID(Sheet2!D252,3,10)</f>
        <v/>
      </c>
      <c r="E252" t="str">
        <f>MID(Sheet2!E252,3,10)</f>
        <v>0.00102</v>
      </c>
      <c r="F252" t="str">
        <f>MID(Sheet2!F252,3,10)</f>
        <v>0.00066</v>
      </c>
      <c r="G252" t="str">
        <f>MID(Sheet2!G252,3,10)</f>
        <v/>
      </c>
      <c r="H252" t="str">
        <f>MID(Sheet2!H252,3,10)</f>
        <v/>
      </c>
      <c r="I252" t="str">
        <f>MID(Sheet2!I252,3,10)</f>
        <v>0.00043</v>
      </c>
      <c r="J252" t="str">
        <f>MID(Sheet2!J252,3,10)</f>
        <v/>
      </c>
      <c r="K252" t="str">
        <f>MID(Sheet2!K252,3,10)</f>
        <v/>
      </c>
      <c r="L252" t="str">
        <f>MID(Sheet2!L252,3,10)</f>
        <v/>
      </c>
      <c r="M252" t="str">
        <f>MID(Sheet2!M252,3,10)</f>
        <v/>
      </c>
      <c r="N252" t="str">
        <f>MID(Sheet2!N252,3,10)</f>
        <v/>
      </c>
    </row>
    <row r="253" spans="4:14">
      <c r="D253" t="str">
        <f>MID(Sheet2!D253,3,10)</f>
        <v/>
      </c>
      <c r="E253" t="str">
        <f>MID(Sheet2!E253,3,10)</f>
        <v/>
      </c>
      <c r="F253" t="str">
        <f>MID(Sheet2!F253,3,10)</f>
        <v/>
      </c>
      <c r="G253" t="str">
        <f>MID(Sheet2!G253,3,10)</f>
        <v>0.00071</v>
      </c>
      <c r="H253" t="str">
        <f>MID(Sheet2!H253,3,10)</f>
        <v/>
      </c>
      <c r="I253" t="str">
        <f>MID(Sheet2!I253,3,10)</f>
        <v>0.00025</v>
      </c>
      <c r="J253" t="str">
        <f>MID(Sheet2!J253,3,10)</f>
        <v>0.00032</v>
      </c>
      <c r="K253" t="str">
        <f>MID(Sheet2!K253,3,10)</f>
        <v/>
      </c>
      <c r="L253" t="str">
        <f>MID(Sheet2!L253,3,10)</f>
        <v/>
      </c>
      <c r="M253" t="str">
        <f>MID(Sheet2!M253,3,10)</f>
        <v/>
      </c>
      <c r="N253" t="str">
        <f>MID(Sheet2!N253,3,10)</f>
        <v/>
      </c>
    </row>
    <row r="254" spans="4:14">
      <c r="D254" t="str">
        <f>MID(Sheet2!D254,3,10)</f>
        <v>0.00045</v>
      </c>
      <c r="E254" t="str">
        <f>MID(Sheet2!E254,3,10)</f>
        <v/>
      </c>
      <c r="F254" t="str">
        <f>MID(Sheet2!F254,3,10)</f>
        <v>0.00074</v>
      </c>
      <c r="G254" t="str">
        <f>MID(Sheet2!G254,3,10)</f>
        <v>0.0004</v>
      </c>
      <c r="H254" t="str">
        <f>MID(Sheet2!H254,3,10)</f>
        <v/>
      </c>
      <c r="I254" t="str">
        <f>MID(Sheet2!I254,3,10)</f>
        <v>0.00043</v>
      </c>
      <c r="J254" t="str">
        <f>MID(Sheet2!J254,3,10)</f>
        <v>0.00036</v>
      </c>
      <c r="K254" t="str">
        <f>MID(Sheet2!K254,3,10)</f>
        <v/>
      </c>
      <c r="L254" t="str">
        <f>MID(Sheet2!L254,3,10)</f>
        <v/>
      </c>
      <c r="M254" t="str">
        <f>MID(Sheet2!M254,3,10)</f>
        <v>0.00056</v>
      </c>
      <c r="N254" t="str">
        <f>MID(Sheet2!N254,3,10)</f>
        <v/>
      </c>
    </row>
    <row r="255" spans="4:14">
      <c r="D255" t="str">
        <f>MID(Sheet2!D255,3,10)</f>
        <v/>
      </c>
      <c r="E255" t="str">
        <f>MID(Sheet2!E255,3,10)</f>
        <v>0.00072</v>
      </c>
      <c r="F255" t="str">
        <f>MID(Sheet2!F255,3,10)</f>
        <v>0.00073</v>
      </c>
      <c r="G255" t="str">
        <f>MID(Sheet2!G255,3,10)</f>
        <v/>
      </c>
      <c r="H255" t="str">
        <f>MID(Sheet2!H255,3,10)</f>
        <v/>
      </c>
      <c r="I255" t="str">
        <f>MID(Sheet2!I255,3,10)</f>
        <v/>
      </c>
      <c r="J255" t="str">
        <f>MID(Sheet2!J255,3,10)</f>
        <v>0.00052</v>
      </c>
      <c r="K255" t="str">
        <f>MID(Sheet2!K255,3,10)</f>
        <v/>
      </c>
      <c r="L255" t="str">
        <f>MID(Sheet2!L255,3,10)</f>
        <v/>
      </c>
      <c r="M255" t="str">
        <f>MID(Sheet2!M255,3,10)</f>
        <v/>
      </c>
      <c r="N255" t="str">
        <f>MID(Sheet2!N255,3,10)</f>
        <v/>
      </c>
    </row>
    <row r="256" spans="4:14">
      <c r="D256" t="str">
        <f>MID(Sheet2!D256,3,10)</f>
        <v>0.00068</v>
      </c>
      <c r="E256" t="str">
        <f>MID(Sheet2!E256,3,10)</f>
        <v>0.00061</v>
      </c>
      <c r="F256" t="str">
        <f>MID(Sheet2!F256,3,10)</f>
        <v/>
      </c>
      <c r="G256" t="str">
        <f>MID(Sheet2!G256,3,10)</f>
        <v/>
      </c>
      <c r="H256" t="str">
        <f>MID(Sheet2!H256,3,10)</f>
        <v/>
      </c>
      <c r="I256" t="str">
        <f>MID(Sheet2!I256,3,10)</f>
        <v/>
      </c>
      <c r="J256" t="str">
        <f>MID(Sheet2!J256,3,10)</f>
        <v>0.00044</v>
      </c>
      <c r="K256" t="str">
        <f>MID(Sheet2!K256,3,10)</f>
        <v>0.00047</v>
      </c>
      <c r="L256" t="str">
        <f>MID(Sheet2!L256,3,10)</f>
        <v>0.00055</v>
      </c>
      <c r="M256" t="str">
        <f>MID(Sheet2!M256,3,10)</f>
        <v>0.00062</v>
      </c>
      <c r="N256" t="str">
        <f>MID(Sheet2!N256,3,10)</f>
        <v/>
      </c>
    </row>
    <row r="257" spans="4:14">
      <c r="D257" t="str">
        <f>MID(Sheet2!D257,3,10)</f>
        <v/>
      </c>
      <c r="E257" t="str">
        <f>MID(Sheet2!E257,3,10)</f>
        <v/>
      </c>
      <c r="F257" t="str">
        <f>MID(Sheet2!F257,3,10)</f>
        <v/>
      </c>
      <c r="G257" t="str">
        <f>MID(Sheet2!G257,3,10)</f>
        <v>0.00055</v>
      </c>
      <c r="H257" t="str">
        <f>MID(Sheet2!H257,3,10)</f>
        <v>0.0006</v>
      </c>
      <c r="I257" t="str">
        <f>MID(Sheet2!I257,3,10)</f>
        <v>0.00068</v>
      </c>
      <c r="J257" t="str">
        <f>MID(Sheet2!J257,3,10)</f>
        <v>0.00081</v>
      </c>
      <c r="K257" t="str">
        <f>MID(Sheet2!K257,3,10)</f>
        <v>0.00085</v>
      </c>
      <c r="L257" t="str">
        <f>MID(Sheet2!L257,3,10)</f>
        <v/>
      </c>
      <c r="M257" t="str">
        <f>MID(Sheet2!M257,3,10)</f>
        <v>0.00063</v>
      </c>
      <c r="N257" t="str">
        <f>MID(Sheet2!N257,3,10)</f>
        <v/>
      </c>
    </row>
    <row r="258" spans="4:14">
      <c r="D258" t="str">
        <f>MID(Sheet2!D258,3,10)</f>
        <v>0.00064</v>
      </c>
      <c r="E258" t="str">
        <f>MID(Sheet2!E258,3,10)</f>
        <v/>
      </c>
      <c r="F258" t="str">
        <f>MID(Sheet2!F258,3,10)</f>
        <v/>
      </c>
      <c r="G258" t="str">
        <f>MID(Sheet2!G258,3,10)</f>
        <v/>
      </c>
      <c r="H258" t="str">
        <f>MID(Sheet2!H258,3,10)</f>
        <v>0.00094</v>
      </c>
      <c r="I258" t="str">
        <f>MID(Sheet2!I258,3,10)</f>
        <v>0.00081</v>
      </c>
      <c r="J258" t="str">
        <f>MID(Sheet2!J258,3,10)</f>
        <v>0.00065</v>
      </c>
      <c r="K258" t="str">
        <f>MID(Sheet2!K258,3,10)</f>
        <v>0.00062</v>
      </c>
      <c r="L258" t="str">
        <f>MID(Sheet2!L258,3,10)</f>
        <v>0.00051</v>
      </c>
      <c r="M258" t="str">
        <f>MID(Sheet2!M258,3,10)</f>
        <v>0.00042</v>
      </c>
      <c r="N258" t="str">
        <f>MID(Sheet2!N258,3,10)</f>
        <v/>
      </c>
    </row>
    <row r="259" spans="4:14">
      <c r="D259" t="str">
        <f>MID(Sheet2!D259,3,10)</f>
        <v/>
      </c>
      <c r="E259" t="str">
        <f>MID(Sheet2!E259,3,10)</f>
        <v/>
      </c>
      <c r="F259" t="str">
        <f>MID(Sheet2!F259,3,10)</f>
        <v>0.00079</v>
      </c>
      <c r="G259" t="str">
        <f>MID(Sheet2!G259,3,10)</f>
        <v/>
      </c>
      <c r="H259" t="str">
        <f>MID(Sheet2!H259,3,10)</f>
        <v>0.00069</v>
      </c>
      <c r="I259" t="str">
        <f>MID(Sheet2!I259,3,10)</f>
        <v>0.00051</v>
      </c>
      <c r="J259" t="str">
        <f>MID(Sheet2!J259,3,10)</f>
        <v/>
      </c>
      <c r="K259" t="str">
        <f>MID(Sheet2!K259,3,10)</f>
        <v/>
      </c>
      <c r="L259" t="str">
        <f>MID(Sheet2!L259,3,10)</f>
        <v/>
      </c>
      <c r="M259" t="str">
        <f>MID(Sheet2!M259,3,10)</f>
        <v>0.00056</v>
      </c>
      <c r="N259" t="str">
        <f>MID(Sheet2!N259,3,10)</f>
        <v/>
      </c>
    </row>
    <row r="260" spans="4:14">
      <c r="D260" t="str">
        <f>MID(Sheet2!D260,3,10)</f>
        <v>0.00072</v>
      </c>
      <c r="E260" t="str">
        <f>MID(Sheet2!E260,3,10)</f>
        <v/>
      </c>
      <c r="F260" t="str">
        <f>MID(Sheet2!F260,3,10)</f>
        <v>0.00075</v>
      </c>
      <c r="G260" t="str">
        <f>MID(Sheet2!G260,3,10)</f>
        <v>0.00055</v>
      </c>
      <c r="H260" t="str">
        <f>MID(Sheet2!H260,3,10)</f>
        <v/>
      </c>
      <c r="I260" t="str">
        <f>MID(Sheet2!I260,3,10)</f>
        <v/>
      </c>
      <c r="J260" t="str">
        <f>MID(Sheet2!J260,3,10)</f>
        <v>0.00046</v>
      </c>
      <c r="K260" t="str">
        <f>MID(Sheet2!K260,3,10)</f>
        <v>0.0006</v>
      </c>
      <c r="L260" t="str">
        <f>MID(Sheet2!L260,3,10)</f>
        <v>0.00055</v>
      </c>
      <c r="M260" t="str">
        <f>MID(Sheet2!M260,3,10)</f>
        <v>0.00073</v>
      </c>
      <c r="N260" t="str">
        <f>MID(Sheet2!N260,3,10)</f>
        <v/>
      </c>
    </row>
    <row r="261" spans="4:14">
      <c r="D261" t="str">
        <f>MID(Sheet2!D261,3,10)</f>
        <v>0.00059</v>
      </c>
      <c r="E261" t="str">
        <f>MID(Sheet2!E261,3,10)</f>
        <v>0.00044</v>
      </c>
      <c r="F261" t="str">
        <f>MID(Sheet2!F261,3,10)</f>
        <v/>
      </c>
      <c r="G261" t="str">
        <f>MID(Sheet2!G261,3,10)</f>
        <v>0.0004</v>
      </c>
      <c r="H261" t="str">
        <f>MID(Sheet2!H261,3,10)</f>
        <v>0.00038</v>
      </c>
      <c r="I261" t="str">
        <f>MID(Sheet2!I261,3,10)</f>
        <v>0.00056</v>
      </c>
      <c r="J261" t="str">
        <f>MID(Sheet2!J261,3,10)</f>
        <v/>
      </c>
      <c r="K261" t="str">
        <f>MID(Sheet2!K261,3,10)</f>
        <v>0.00072</v>
      </c>
      <c r="L261" t="str">
        <f>MID(Sheet2!L261,3,10)</f>
        <v>0.00077</v>
      </c>
      <c r="M261" t="str">
        <f>MID(Sheet2!M261,3,10)</f>
        <v/>
      </c>
      <c r="N261" t="str">
        <f>MID(Sheet2!N261,3,10)</f>
        <v/>
      </c>
    </row>
    <row r="262" spans="4:14">
      <c r="D262" t="str">
        <f>MID(Sheet2!D262,3,10)</f>
        <v/>
      </c>
      <c r="E262" t="str">
        <f>MID(Sheet2!E262,3,10)</f>
        <v/>
      </c>
      <c r="F262" t="str">
        <f>MID(Sheet2!F262,3,10)</f>
        <v/>
      </c>
      <c r="G262" t="str">
        <f>MID(Sheet2!G262,3,10)</f>
        <v/>
      </c>
      <c r="H262" t="str">
        <f>MID(Sheet2!H262,3,10)</f>
        <v/>
      </c>
      <c r="I262" t="str">
        <f>MID(Sheet2!I262,3,10)</f>
        <v>0.00092</v>
      </c>
      <c r="J262" t="str">
        <f>MID(Sheet2!J262,3,10)</f>
        <v/>
      </c>
      <c r="K262" t="str">
        <f>MID(Sheet2!K262,3,10)</f>
        <v>0.0008</v>
      </c>
      <c r="L262" t="str">
        <f>MID(Sheet2!L262,3,10)</f>
        <v>0.00052</v>
      </c>
      <c r="M262" t="str">
        <f>MID(Sheet2!M262,3,10)</f>
        <v>0.00062</v>
      </c>
      <c r="N262" t="str">
        <f>MID(Sheet2!N262,3,10)</f>
        <v/>
      </c>
    </row>
    <row r="263" spans="4:14">
      <c r="D263" t="str">
        <f>MID(Sheet2!D263,3,10)</f>
        <v/>
      </c>
      <c r="E263" t="str">
        <f>MID(Sheet2!E263,3,10)</f>
        <v/>
      </c>
      <c r="F263" t="str">
        <f>MID(Sheet2!F263,3,10)</f>
        <v/>
      </c>
      <c r="G263" t="str">
        <f>MID(Sheet2!G263,3,10)</f>
        <v>0.00042</v>
      </c>
      <c r="H263" t="str">
        <f>MID(Sheet2!H263,3,10)</f>
        <v/>
      </c>
      <c r="I263" t="str">
        <f>MID(Sheet2!I263,3,10)</f>
        <v>0.0004</v>
      </c>
      <c r="J263" t="str">
        <f>MID(Sheet2!J263,3,10)</f>
        <v>0.00049</v>
      </c>
      <c r="K263" t="str">
        <f>MID(Sheet2!K263,3,10)</f>
        <v/>
      </c>
      <c r="L263" t="str">
        <f>MID(Sheet2!L263,3,10)</f>
        <v/>
      </c>
      <c r="M263" t="str">
        <f>MID(Sheet2!M263,3,10)</f>
        <v/>
      </c>
      <c r="N263" t="str">
        <f>MID(Sheet2!N263,3,10)</f>
        <v/>
      </c>
    </row>
    <row r="264" spans="4:14">
      <c r="D264" t="str">
        <f>MID(Sheet2!D264,3,10)</f>
        <v/>
      </c>
      <c r="E264" t="str">
        <f>MID(Sheet2!E264,3,10)</f>
        <v/>
      </c>
      <c r="F264" t="str">
        <f>MID(Sheet2!F264,3,10)</f>
        <v>0.00046</v>
      </c>
      <c r="G264" t="str">
        <f>MID(Sheet2!G264,3,10)</f>
        <v>0.00062</v>
      </c>
      <c r="H264" t="str">
        <f>MID(Sheet2!H264,3,10)</f>
        <v>0.00072</v>
      </c>
      <c r="I264" t="str">
        <f>MID(Sheet2!I264,3,10)</f>
        <v>0.00065</v>
      </c>
      <c r="J264" t="str">
        <f>MID(Sheet2!J264,3,10)</f>
        <v>0.00066</v>
      </c>
      <c r="K264" t="str">
        <f>MID(Sheet2!K264,3,10)</f>
        <v>0.00064</v>
      </c>
      <c r="L264" t="str">
        <f>MID(Sheet2!L264,3,10)</f>
        <v>0.00051</v>
      </c>
      <c r="M264" t="str">
        <f>MID(Sheet2!M264,3,10)</f>
        <v/>
      </c>
      <c r="N264" t="str">
        <f>MID(Sheet2!N264,3,10)</f>
        <v/>
      </c>
    </row>
    <row r="265" spans="4:14">
      <c r="D265" t="str">
        <f>MID(Sheet2!D265,3,10)</f>
        <v/>
      </c>
      <c r="E265" t="str">
        <f>MID(Sheet2!E265,3,10)</f>
        <v/>
      </c>
      <c r="F265" t="str">
        <f>MID(Sheet2!F265,3,10)</f>
        <v>0.00088</v>
      </c>
      <c r="G265" t="str">
        <f>MID(Sheet2!G265,3,10)</f>
        <v>0.0008</v>
      </c>
      <c r="H265" t="str">
        <f>MID(Sheet2!H265,3,10)</f>
        <v>0.00083</v>
      </c>
      <c r="I265" t="str">
        <f>MID(Sheet2!I265,3,10)</f>
        <v/>
      </c>
      <c r="J265" t="str">
        <f>MID(Sheet2!J265,3,10)</f>
        <v>0.00048</v>
      </c>
      <c r="K265" t="str">
        <f>MID(Sheet2!K265,3,10)</f>
        <v/>
      </c>
      <c r="L265" t="str">
        <f>MID(Sheet2!L265,3,10)</f>
        <v/>
      </c>
      <c r="M265" t="str">
        <f>MID(Sheet2!M265,3,10)</f>
        <v/>
      </c>
      <c r="N265" t="str">
        <f>MID(Sheet2!N265,3,10)</f>
        <v/>
      </c>
    </row>
    <row r="266" spans="4:14">
      <c r="D266" t="str">
        <f>MID(Sheet2!D266,3,10)</f>
        <v/>
      </c>
      <c r="E266" t="str">
        <f>MID(Sheet2!E266,3,10)</f>
        <v/>
      </c>
      <c r="F266" t="str">
        <f>MID(Sheet2!F266,3,10)</f>
        <v>0.00081</v>
      </c>
      <c r="G266" t="str">
        <f>MID(Sheet2!G266,3,10)</f>
        <v/>
      </c>
      <c r="H266" t="str">
        <f>MID(Sheet2!H266,3,10)</f>
        <v>0.00078</v>
      </c>
      <c r="I266" t="str">
        <f>MID(Sheet2!I266,3,10)</f>
        <v>0.00057</v>
      </c>
      <c r="J266" t="str">
        <f>MID(Sheet2!J266,3,10)</f>
        <v>0.00039</v>
      </c>
      <c r="K266" t="str">
        <f>MID(Sheet2!K266,3,10)</f>
        <v>0.00036</v>
      </c>
      <c r="L266" t="str">
        <f>MID(Sheet2!L266,3,10)</f>
        <v/>
      </c>
      <c r="M266" t="str">
        <f>MID(Sheet2!M266,3,10)</f>
        <v>0.00039</v>
      </c>
      <c r="N266" t="str">
        <f>MID(Sheet2!N266,3,10)</f>
        <v/>
      </c>
    </row>
    <row r="267" spans="4:14">
      <c r="D267" t="str">
        <f>MID(Sheet2!D267,3,10)</f>
        <v/>
      </c>
      <c r="E267" t="str">
        <f>MID(Sheet2!E267,3,10)</f>
        <v>0.0008</v>
      </c>
      <c r="F267" t="str">
        <f>MID(Sheet2!F267,3,10)</f>
        <v>0.0003</v>
      </c>
      <c r="G267" t="str">
        <f>MID(Sheet2!G267,3,10)</f>
        <v>0.00058</v>
      </c>
      <c r="H267" t="str">
        <f>MID(Sheet2!H267,3,10)</f>
        <v/>
      </c>
      <c r="I267" t="str">
        <f>MID(Sheet2!I267,3,10)</f>
        <v>0.0003</v>
      </c>
      <c r="J267" t="str">
        <f>MID(Sheet2!J267,3,10)</f>
        <v>0.00039</v>
      </c>
      <c r="K267" t="str">
        <f>MID(Sheet2!K267,3,10)</f>
        <v/>
      </c>
      <c r="L267" t="str">
        <f>MID(Sheet2!L267,3,10)</f>
        <v>0.00046</v>
      </c>
      <c r="M267" t="str">
        <f>MID(Sheet2!M267,3,10)</f>
        <v>0.00052</v>
      </c>
      <c r="N267" t="str">
        <f>MID(Sheet2!N267,3,10)</f>
        <v/>
      </c>
    </row>
    <row r="268" spans="4:14">
      <c r="D268" t="str">
        <f>MID(Sheet2!D268,3,10)</f>
        <v/>
      </c>
      <c r="E268" t="str">
        <f>MID(Sheet2!E268,3,10)</f>
        <v/>
      </c>
      <c r="F268" t="str">
        <f>MID(Sheet2!F268,3,10)</f>
        <v/>
      </c>
      <c r="G268" t="str">
        <f>MID(Sheet2!G268,3,10)</f>
        <v/>
      </c>
      <c r="H268" t="str">
        <f>MID(Sheet2!H268,3,10)</f>
        <v/>
      </c>
      <c r="I268" t="str">
        <f>MID(Sheet2!I268,3,10)</f>
        <v>0.00048</v>
      </c>
      <c r="J268" t="str">
        <f>MID(Sheet2!J268,3,10)</f>
        <v/>
      </c>
      <c r="K268" t="str">
        <f>MID(Sheet2!K268,3,10)</f>
        <v>0.00038</v>
      </c>
      <c r="L268" t="str">
        <f>MID(Sheet2!L268,3,10)</f>
        <v/>
      </c>
      <c r="M268" t="str">
        <f>MID(Sheet2!M268,3,10)</f>
        <v/>
      </c>
      <c r="N268" t="str">
        <f>MID(Sheet2!N268,3,10)</f>
        <v/>
      </c>
    </row>
    <row r="269" spans="4:14">
      <c r="D269" t="str">
        <f>MID(Sheet2!D269,3,10)</f>
        <v/>
      </c>
      <c r="E269" t="str">
        <f>MID(Sheet2!E269,3,10)</f>
        <v/>
      </c>
      <c r="F269" t="str">
        <f>MID(Sheet2!F269,3,10)</f>
        <v/>
      </c>
      <c r="G269" t="str">
        <f>MID(Sheet2!G269,3,10)</f>
        <v/>
      </c>
      <c r="H269" t="str">
        <f>MID(Sheet2!H269,3,10)</f>
        <v/>
      </c>
      <c r="I269" t="str">
        <f>MID(Sheet2!I269,3,10)</f>
        <v/>
      </c>
      <c r="J269" t="str">
        <f>MID(Sheet2!J269,3,10)</f>
        <v/>
      </c>
      <c r="K269" t="str">
        <f>MID(Sheet2!K269,3,10)</f>
        <v>0.00077</v>
      </c>
      <c r="L269" t="str">
        <f>MID(Sheet2!L269,3,10)</f>
        <v>0.00082</v>
      </c>
      <c r="M269" t="str">
        <f>MID(Sheet2!M269,3,10)</f>
        <v>0.00075</v>
      </c>
      <c r="N269" t="str">
        <f>MID(Sheet2!N269,3,10)</f>
        <v/>
      </c>
    </row>
    <row r="270" spans="4:14">
      <c r="D270" t="str">
        <f>MID(Sheet2!D270,3,10)</f>
        <v/>
      </c>
      <c r="E270" t="str">
        <f>MID(Sheet2!E270,3,10)</f>
        <v/>
      </c>
      <c r="F270" t="str">
        <f>MID(Sheet2!F270,3,10)</f>
        <v/>
      </c>
      <c r="G270" t="str">
        <f>MID(Sheet2!G270,3,10)</f>
        <v/>
      </c>
      <c r="H270" t="str">
        <f>MID(Sheet2!H270,3,10)</f>
        <v/>
      </c>
      <c r="I270" t="str">
        <f>MID(Sheet2!I270,3,10)</f>
        <v>0.0007</v>
      </c>
      <c r="J270" t="str">
        <f>MID(Sheet2!J270,3,10)</f>
        <v/>
      </c>
      <c r="K270" t="str">
        <f>MID(Sheet2!K270,3,10)</f>
        <v>0.0006</v>
      </c>
      <c r="L270" t="str">
        <f>MID(Sheet2!L270,3,10)</f>
        <v/>
      </c>
      <c r="M270" t="str">
        <f>MID(Sheet2!M270,3,10)</f>
        <v/>
      </c>
      <c r="N270" t="str">
        <f>MID(Sheet2!N270,3,10)</f>
        <v/>
      </c>
    </row>
    <row r="271" spans="4:14">
      <c r="D271" t="str">
        <f>MID(Sheet2!D271,3,10)</f>
        <v>0.0009</v>
      </c>
      <c r="E271" t="str">
        <f>MID(Sheet2!E271,3,10)</f>
        <v>0.0001</v>
      </c>
      <c r="F271" t="str">
        <f>MID(Sheet2!F271,3,10)</f>
        <v/>
      </c>
      <c r="G271" t="str">
        <f>MID(Sheet2!G271,3,10)</f>
        <v/>
      </c>
      <c r="H271" t="str">
        <f>MID(Sheet2!H271,3,10)</f>
        <v>0.0001</v>
      </c>
      <c r="I271" t="str">
        <f>MID(Sheet2!I271,3,10)</f>
        <v/>
      </c>
      <c r="J271" t="str">
        <f>MID(Sheet2!J271,3,10)</f>
        <v/>
      </c>
      <c r="K271" t="str">
        <f>MID(Sheet2!K271,3,10)</f>
        <v/>
      </c>
      <c r="L271" t="str">
        <f>MID(Sheet2!L271,3,10)</f>
        <v/>
      </c>
      <c r="M271" t="str">
        <f>MID(Sheet2!M271,3,10)</f>
        <v/>
      </c>
      <c r="N271" t="str">
        <f>MID(Sheet2!N271,3,10)</f>
        <v/>
      </c>
    </row>
    <row r="272" spans="4:14">
      <c r="D272" t="str">
        <f>MID(Sheet2!D272,3,10)</f>
        <v/>
      </c>
      <c r="E272" t="str">
        <f>MID(Sheet2!E272,3,10)</f>
        <v/>
      </c>
      <c r="F272" t="str">
        <f>MID(Sheet2!F272,3,10)</f>
        <v/>
      </c>
      <c r="G272" t="str">
        <f>MID(Sheet2!G272,3,10)</f>
        <v/>
      </c>
      <c r="H272" t="str">
        <f>MID(Sheet2!H272,3,10)</f>
        <v/>
      </c>
      <c r="I272" t="str">
        <f>MID(Sheet2!I272,3,10)</f>
        <v/>
      </c>
      <c r="J272" t="str">
        <f>MID(Sheet2!J272,3,10)</f>
        <v/>
      </c>
      <c r="K272" t="str">
        <f>MID(Sheet2!K272,3,10)</f>
        <v/>
      </c>
      <c r="L272" t="str">
        <f>MID(Sheet2!L272,3,10)</f>
        <v>0.001</v>
      </c>
      <c r="M272" t="str">
        <f>MID(Sheet2!M272,3,10)</f>
        <v>0.0009</v>
      </c>
      <c r="N272" t="str">
        <f>MID(Sheet2!N272,3,10)</f>
        <v/>
      </c>
    </row>
    <row r="273" spans="4:14">
      <c r="D273" t="str">
        <f>MID(Sheet2!D273,3,10)</f>
        <v>0.001</v>
      </c>
      <c r="E273" t="str">
        <f>MID(Sheet2!E273,3,10)</f>
        <v>0.001</v>
      </c>
      <c r="F273" t="str">
        <f>MID(Sheet2!F273,3,10)</f>
        <v/>
      </c>
      <c r="G273" t="str">
        <f>MID(Sheet2!G273,3,10)</f>
        <v/>
      </c>
      <c r="H273" t="str">
        <f>MID(Sheet2!H273,3,10)</f>
        <v>0.001</v>
      </c>
      <c r="I273" t="str">
        <f>MID(Sheet2!I273,3,10)</f>
        <v/>
      </c>
      <c r="J273" t="str">
        <f>MID(Sheet2!J273,3,10)</f>
        <v/>
      </c>
      <c r="K273" t="str">
        <f>MID(Sheet2!K273,3,10)</f>
        <v>0.0009</v>
      </c>
      <c r="L273" t="str">
        <f>MID(Sheet2!L273,3,10)</f>
        <v/>
      </c>
      <c r="M273" t="str">
        <f>MID(Sheet2!M273,3,10)</f>
        <v>0.0006</v>
      </c>
      <c r="N273" t="str">
        <f>MID(Sheet2!N273,3,10)</f>
        <v/>
      </c>
    </row>
    <row r="274" spans="4:14">
      <c r="D274" t="str">
        <f>MID(Sheet2!D274,3,10)</f>
        <v>0.001</v>
      </c>
      <c r="E274" t="str">
        <f>MID(Sheet2!E274,3,10)</f>
        <v/>
      </c>
      <c r="F274" t="str">
        <f>MID(Sheet2!F274,3,10)</f>
        <v/>
      </c>
      <c r="G274" t="str">
        <f>MID(Sheet2!G274,3,10)</f>
        <v/>
      </c>
      <c r="H274" t="str">
        <f>MID(Sheet2!H274,3,10)</f>
        <v/>
      </c>
      <c r="I274" t="str">
        <f>MID(Sheet2!I274,3,10)</f>
        <v/>
      </c>
      <c r="J274" t="str">
        <f>MID(Sheet2!J274,3,10)</f>
        <v/>
      </c>
      <c r="K274" t="str">
        <f>MID(Sheet2!K274,3,10)</f>
        <v/>
      </c>
      <c r="L274" t="str">
        <f>MID(Sheet2!L274,3,10)</f>
        <v/>
      </c>
      <c r="M274" t="str">
        <f>MID(Sheet2!M274,3,10)</f>
        <v/>
      </c>
      <c r="N274" t="str">
        <f>MID(Sheet2!N274,3,10)</f>
        <v/>
      </c>
    </row>
    <row r="275" spans="4:14">
      <c r="D275" t="str">
        <f>MID(Sheet2!D275,3,10)</f>
        <v/>
      </c>
      <c r="E275" t="str">
        <f>MID(Sheet2!E275,3,10)</f>
        <v/>
      </c>
      <c r="F275" t="str">
        <f>MID(Sheet2!F275,3,10)</f>
        <v/>
      </c>
      <c r="G275" t="str">
        <f>MID(Sheet2!G275,3,10)</f>
        <v/>
      </c>
      <c r="H275" t="str">
        <f>MID(Sheet2!H275,3,10)</f>
        <v/>
      </c>
      <c r="I275" t="str">
        <f>MID(Sheet2!I275,3,10)</f>
        <v/>
      </c>
      <c r="J275" t="str">
        <f>MID(Sheet2!J275,3,10)</f>
        <v/>
      </c>
      <c r="K275" t="str">
        <f>MID(Sheet2!K275,3,10)</f>
        <v/>
      </c>
      <c r="L275" t="str">
        <f>MID(Sheet2!L275,3,10)</f>
        <v/>
      </c>
      <c r="M275" t="str">
        <f>MID(Sheet2!M275,3,10)</f>
        <v/>
      </c>
      <c r="N275" t="str">
        <f>MID(Sheet2!N275,3,10)</f>
        <v/>
      </c>
    </row>
    <row r="276" spans="4:14">
      <c r="D276" t="str">
        <f>MID(Sheet2!D276,3,10)</f>
        <v/>
      </c>
      <c r="E276" t="str">
        <f>MID(Sheet2!E276,3,10)</f>
        <v/>
      </c>
      <c r="F276" t="str">
        <f>MID(Sheet2!F276,3,10)</f>
        <v/>
      </c>
      <c r="G276" t="str">
        <f>MID(Sheet2!G276,3,10)</f>
        <v/>
      </c>
      <c r="H276" t="str">
        <f>MID(Sheet2!H276,3,10)</f>
        <v/>
      </c>
      <c r="I276" t="str">
        <f>MID(Sheet2!I276,3,10)</f>
        <v/>
      </c>
      <c r="J276" t="str">
        <f>MID(Sheet2!J276,3,10)</f>
        <v/>
      </c>
      <c r="K276" t="str">
        <f>MID(Sheet2!K276,3,10)</f>
        <v/>
      </c>
      <c r="L276" t="str">
        <f>MID(Sheet2!L276,3,10)</f>
        <v/>
      </c>
      <c r="M276" t="str">
        <f>MID(Sheet2!M276,3,10)</f>
        <v/>
      </c>
      <c r="N276" t="str">
        <f>MID(Sheet2!N276,3,10)</f>
        <v/>
      </c>
    </row>
    <row r="277" spans="4:14">
      <c r="D277" t="str">
        <f>MID(Sheet2!D277,3,10)</f>
        <v/>
      </c>
      <c r="E277" t="str">
        <f>MID(Sheet2!E277,3,10)</f>
        <v/>
      </c>
      <c r="F277" t="str">
        <f>MID(Sheet2!F277,3,10)</f>
        <v/>
      </c>
      <c r="G277" t="str">
        <f>MID(Sheet2!G277,3,10)</f>
        <v/>
      </c>
      <c r="H277" t="str">
        <f>MID(Sheet2!H277,3,10)</f>
        <v/>
      </c>
      <c r="I277" t="str">
        <f>MID(Sheet2!I277,3,10)</f>
        <v/>
      </c>
      <c r="J277" t="str">
        <f>MID(Sheet2!J277,3,10)</f>
        <v/>
      </c>
      <c r="K277" t="str">
        <f>MID(Sheet2!K277,3,10)</f>
        <v/>
      </c>
      <c r="L277" t="str">
        <f>MID(Sheet2!L277,3,10)</f>
        <v/>
      </c>
      <c r="M277" t="str">
        <f>MID(Sheet2!M277,3,10)</f>
        <v/>
      </c>
      <c r="N277" t="str">
        <f>MID(Sheet2!N277,3,10)</f>
        <v/>
      </c>
    </row>
    <row r="278" spans="4:14">
      <c r="D278" t="str">
        <f>MID(Sheet2!D278,3,10)</f>
        <v/>
      </c>
      <c r="E278" t="str">
        <f>MID(Sheet2!E278,3,10)</f>
        <v/>
      </c>
      <c r="F278" t="str">
        <f>MID(Sheet2!F278,3,10)</f>
        <v/>
      </c>
      <c r="G278" t="str">
        <f>MID(Sheet2!G278,3,10)</f>
        <v/>
      </c>
      <c r="H278" t="str">
        <f>MID(Sheet2!H278,3,10)</f>
        <v/>
      </c>
      <c r="I278" t="str">
        <f>MID(Sheet2!I278,3,10)</f>
        <v/>
      </c>
      <c r="J278" t="str">
        <f>MID(Sheet2!J278,3,10)</f>
        <v/>
      </c>
      <c r="K278" t="str">
        <f>MID(Sheet2!K278,3,10)</f>
        <v/>
      </c>
      <c r="L278" t="str">
        <f>MID(Sheet2!L278,3,10)</f>
        <v/>
      </c>
      <c r="M278" t="str">
        <f>MID(Sheet2!M278,3,10)</f>
        <v/>
      </c>
      <c r="N278" t="str">
        <f>MID(Sheet2!N278,3,10)</f>
        <v/>
      </c>
    </row>
    <row r="279" spans="4:14">
      <c r="D279" t="str">
        <f>MID(Sheet2!D279,3,10)</f>
        <v/>
      </c>
      <c r="E279" t="str">
        <f>MID(Sheet2!E279,3,10)</f>
        <v/>
      </c>
      <c r="F279" t="str">
        <f>MID(Sheet2!F279,3,10)</f>
        <v/>
      </c>
      <c r="G279" t="str">
        <f>MID(Sheet2!G279,3,10)</f>
        <v/>
      </c>
      <c r="H279" t="str">
        <f>MID(Sheet2!H279,3,10)</f>
        <v/>
      </c>
      <c r="I279" t="str">
        <f>MID(Sheet2!I279,3,10)</f>
        <v/>
      </c>
      <c r="J279" t="str">
        <f>MID(Sheet2!J279,3,10)</f>
        <v/>
      </c>
      <c r="K279" t="str">
        <f>MID(Sheet2!K279,3,10)</f>
        <v/>
      </c>
      <c r="L279" t="str">
        <f>MID(Sheet2!L279,3,10)</f>
        <v/>
      </c>
      <c r="M279" t="str">
        <f>MID(Sheet2!M279,3,10)</f>
        <v/>
      </c>
      <c r="N279" t="str">
        <f>MID(Sheet2!N279,3,10)</f>
        <v/>
      </c>
    </row>
    <row r="280" spans="4:14">
      <c r="D280" t="str">
        <f>MID(Sheet2!D280,3,10)</f>
        <v/>
      </c>
      <c r="E280" t="str">
        <f>MID(Sheet2!E280,3,10)</f>
        <v/>
      </c>
      <c r="F280" t="str">
        <f>MID(Sheet2!F280,3,10)</f>
        <v/>
      </c>
      <c r="G280" t="str">
        <f>MID(Sheet2!G280,3,10)</f>
        <v>3</v>
      </c>
      <c r="H280" t="str">
        <f>MID(Sheet2!H280,3,10)</f>
        <v/>
      </c>
      <c r="I280" t="str">
        <f>MID(Sheet2!I280,3,10)</f>
        <v/>
      </c>
      <c r="J280" t="str">
        <f>MID(Sheet2!J280,3,10)</f>
        <v/>
      </c>
      <c r="K280" t="str">
        <f>MID(Sheet2!K280,3,10)</f>
        <v/>
      </c>
      <c r="L280" t="str">
        <f>MID(Sheet2!L280,3,10)</f>
        <v/>
      </c>
      <c r="M280" t="str">
        <f>MID(Sheet2!M280,3,10)</f>
        <v/>
      </c>
      <c r="N280" t="str">
        <f>MID(Sheet2!N280,3,10)</f>
        <v/>
      </c>
    </row>
    <row r="281" spans="4:14">
      <c r="D281" t="str">
        <f>MID(Sheet2!D281,3,10)</f>
        <v/>
      </c>
      <c r="E281" t="str">
        <f>MID(Sheet2!E281,3,10)</f>
        <v/>
      </c>
      <c r="F281" t="str">
        <f>MID(Sheet2!F281,3,10)</f>
        <v/>
      </c>
      <c r="G281" t="str">
        <f>MID(Sheet2!G281,3,10)</f>
        <v/>
      </c>
      <c r="H281" t="str">
        <f>MID(Sheet2!H281,3,10)</f>
        <v/>
      </c>
      <c r="I281" t="str">
        <f>MID(Sheet2!I281,3,10)</f>
        <v/>
      </c>
      <c r="J281" t="str">
        <f>MID(Sheet2!J281,3,10)</f>
        <v/>
      </c>
      <c r="K281" t="str">
        <f>MID(Sheet2!K281,3,10)</f>
        <v/>
      </c>
      <c r="L281" t="str">
        <f>MID(Sheet2!L281,3,10)</f>
        <v/>
      </c>
      <c r="M281" t="str">
        <f>MID(Sheet2!M281,3,10)</f>
        <v/>
      </c>
      <c r="N281" t="str">
        <f>MID(Sheet2!N281,3,10)</f>
        <v/>
      </c>
    </row>
    <row r="282" spans="4:14">
      <c r="D282" t="str">
        <f>MID(Sheet2!D282,3,10)</f>
        <v/>
      </c>
      <c r="E282" t="str">
        <f>MID(Sheet2!E282,3,10)</f>
        <v/>
      </c>
      <c r="F282" t="str">
        <f>MID(Sheet2!F282,3,10)</f>
        <v/>
      </c>
      <c r="G282" t="str">
        <f>MID(Sheet2!G282,3,10)</f>
        <v/>
      </c>
      <c r="H282" t="str">
        <f>MID(Sheet2!H282,3,10)</f>
        <v/>
      </c>
      <c r="I282" t="str">
        <f>MID(Sheet2!I282,3,10)</f>
        <v/>
      </c>
      <c r="J282" t="str">
        <f>MID(Sheet2!J282,3,10)</f>
        <v/>
      </c>
      <c r="K282" t="str">
        <f>MID(Sheet2!K282,3,10)</f>
        <v/>
      </c>
      <c r="L282" t="str">
        <f>MID(Sheet2!L282,3,10)</f>
        <v/>
      </c>
      <c r="M282" t="str">
        <f>MID(Sheet2!M282,3,10)</f>
        <v/>
      </c>
      <c r="N282" t="str">
        <f>MID(Sheet2!N282,3,10)</f>
        <v/>
      </c>
    </row>
    <row r="283" spans="4:14">
      <c r="D283" t="str">
        <f>MID(Sheet2!D283,3,10)</f>
        <v/>
      </c>
      <c r="E283" t="str">
        <f>MID(Sheet2!E283,3,10)</f>
        <v/>
      </c>
      <c r="F283" t="str">
        <f>MID(Sheet2!F283,3,10)</f>
        <v/>
      </c>
      <c r="G283" t="str">
        <f>MID(Sheet2!G283,3,10)</f>
        <v/>
      </c>
      <c r="H283" t="str">
        <f>MID(Sheet2!H283,3,10)</f>
        <v/>
      </c>
      <c r="I283" t="str">
        <f>MID(Sheet2!I283,3,10)</f>
        <v/>
      </c>
      <c r="J283" t="str">
        <f>MID(Sheet2!J283,3,10)</f>
        <v/>
      </c>
      <c r="K283" t="str">
        <f>MID(Sheet2!K283,3,10)</f>
        <v/>
      </c>
      <c r="L283" t="str">
        <f>MID(Sheet2!L283,3,10)</f>
        <v/>
      </c>
      <c r="M283" t="str">
        <f>MID(Sheet2!M283,3,10)</f>
        <v/>
      </c>
      <c r="N283" t="str">
        <f>MID(Sheet2!N283,3,10)</f>
        <v/>
      </c>
    </row>
    <row r="284" spans="4:14">
      <c r="D284" t="str">
        <f>MID(Sheet2!D284,3,10)</f>
        <v/>
      </c>
      <c r="E284" t="str">
        <f>MID(Sheet2!E284,3,10)</f>
        <v/>
      </c>
      <c r="F284" t="str">
        <f>MID(Sheet2!F284,3,10)</f>
        <v/>
      </c>
      <c r="G284" t="str">
        <f>MID(Sheet2!G284,3,10)</f>
        <v/>
      </c>
      <c r="H284" t="str">
        <f>MID(Sheet2!H284,3,10)</f>
        <v/>
      </c>
      <c r="I284" t="str">
        <f>MID(Sheet2!I284,3,10)</f>
        <v/>
      </c>
      <c r="J284" t="str">
        <f>MID(Sheet2!J284,3,10)</f>
        <v/>
      </c>
      <c r="K284" t="str">
        <f>MID(Sheet2!K284,3,10)</f>
        <v/>
      </c>
      <c r="L284" t="str">
        <f>MID(Sheet2!L284,3,10)</f>
        <v/>
      </c>
      <c r="M284" t="str">
        <f>MID(Sheet2!M284,3,10)</f>
        <v/>
      </c>
      <c r="N284" t="str">
        <f>MID(Sheet2!N284,3,10)</f>
        <v/>
      </c>
    </row>
    <row r="285" spans="4:14">
      <c r="D285" t="str">
        <f>MID(Sheet2!D285,3,10)</f>
        <v/>
      </c>
      <c r="E285" t="str">
        <f>MID(Sheet2!E285,3,10)</f>
        <v/>
      </c>
      <c r="F285" t="str">
        <f>MID(Sheet2!F285,3,10)</f>
        <v/>
      </c>
      <c r="G285" t="str">
        <f>MID(Sheet2!G285,3,10)</f>
        <v>3</v>
      </c>
      <c r="H285" t="str">
        <f>MID(Sheet2!H285,3,10)</f>
        <v/>
      </c>
      <c r="I285" t="str">
        <f>MID(Sheet2!I285,3,10)</f>
        <v/>
      </c>
      <c r="J285" t="str">
        <f>MID(Sheet2!J285,3,10)</f>
        <v/>
      </c>
      <c r="K285" t="str">
        <f>MID(Sheet2!K285,3,10)</f>
        <v/>
      </c>
      <c r="L285" t="str">
        <f>MID(Sheet2!L285,3,10)</f>
        <v/>
      </c>
      <c r="M285" t="str">
        <f>MID(Sheet2!M285,3,10)</f>
        <v/>
      </c>
      <c r="N285" t="str">
        <f>MID(Sheet2!N285,3,10)</f>
        <v/>
      </c>
    </row>
    <row r="286" spans="4:14">
      <c r="D286" t="str">
        <f>MID(Sheet2!D286,3,10)</f>
        <v/>
      </c>
      <c r="E286" t="str">
        <f>MID(Sheet2!E286,3,10)</f>
        <v/>
      </c>
      <c r="F286" t="str">
        <f>MID(Sheet2!F286,3,10)</f>
        <v/>
      </c>
      <c r="G286" t="str">
        <f>MID(Sheet2!G286,3,10)</f>
        <v/>
      </c>
      <c r="H286" t="str">
        <f>MID(Sheet2!H286,3,10)</f>
        <v/>
      </c>
      <c r="I286" t="str">
        <f>MID(Sheet2!I286,3,10)</f>
        <v/>
      </c>
      <c r="J286" t="str">
        <f>MID(Sheet2!J286,3,10)</f>
        <v/>
      </c>
      <c r="K286" t="str">
        <f>MID(Sheet2!K286,3,10)</f>
        <v/>
      </c>
      <c r="L286" t="str">
        <f>MID(Sheet2!L286,3,10)</f>
        <v/>
      </c>
      <c r="M286" t="str">
        <f>MID(Sheet2!M286,3,10)</f>
        <v/>
      </c>
      <c r="N286" t="str">
        <f>MID(Sheet2!N286,3,10)</f>
        <v/>
      </c>
    </row>
    <row r="287" spans="4:14">
      <c r="D287" t="str">
        <f>MID(Sheet2!D287,3,10)</f>
        <v/>
      </c>
      <c r="E287" t="str">
        <f>MID(Sheet2!E287,3,10)</f>
        <v/>
      </c>
      <c r="F287" t="str">
        <f>MID(Sheet2!F287,3,10)</f>
        <v/>
      </c>
      <c r="G287" t="str">
        <f>MID(Sheet2!G287,3,10)</f>
        <v/>
      </c>
      <c r="H287" t="str">
        <f>MID(Sheet2!H287,3,10)</f>
        <v/>
      </c>
      <c r="I287" t="str">
        <f>MID(Sheet2!I287,3,10)</f>
        <v/>
      </c>
      <c r="J287" t="str">
        <f>MID(Sheet2!J287,3,10)</f>
        <v/>
      </c>
      <c r="K287" t="str">
        <f>MID(Sheet2!K287,3,10)</f>
        <v/>
      </c>
      <c r="L287" t="str">
        <f>MID(Sheet2!L287,3,10)</f>
        <v/>
      </c>
      <c r="M287" t="str">
        <f>MID(Sheet2!M287,3,10)</f>
        <v/>
      </c>
      <c r="N287" t="str">
        <f>MID(Sheet2!N287,3,10)</f>
        <v/>
      </c>
    </row>
    <row r="288" spans="4:14">
      <c r="D288" t="str">
        <f>MID(Sheet2!D288,3,10)</f>
        <v/>
      </c>
      <c r="E288" t="str">
        <f>MID(Sheet2!E288,3,10)</f>
        <v/>
      </c>
      <c r="F288" t="str">
        <f>MID(Sheet2!F288,3,10)</f>
        <v/>
      </c>
      <c r="G288" t="str">
        <f>MID(Sheet2!G288,3,10)</f>
        <v/>
      </c>
      <c r="H288" t="str">
        <f>MID(Sheet2!H288,3,10)</f>
        <v/>
      </c>
      <c r="I288" t="str">
        <f>MID(Sheet2!I288,3,10)</f>
        <v/>
      </c>
      <c r="J288" t="str">
        <f>MID(Sheet2!J288,3,10)</f>
        <v/>
      </c>
      <c r="K288" t="str">
        <f>MID(Sheet2!K288,3,10)</f>
        <v/>
      </c>
      <c r="L288" t="str">
        <f>MID(Sheet2!L288,3,10)</f>
        <v/>
      </c>
      <c r="M288" t="str">
        <f>MID(Sheet2!M288,3,10)</f>
        <v/>
      </c>
      <c r="N288" t="str">
        <f>MID(Sheet2!N288,3,10)</f>
        <v/>
      </c>
    </row>
    <row r="289" spans="4:14">
      <c r="D289" t="str">
        <f>MID(Sheet2!D289,3,10)</f>
        <v/>
      </c>
      <c r="E289" t="str">
        <f>MID(Sheet2!E289,3,10)</f>
        <v/>
      </c>
      <c r="F289" t="str">
        <f>MID(Sheet2!F289,3,10)</f>
        <v/>
      </c>
      <c r="G289" t="str">
        <f>MID(Sheet2!G289,3,10)</f>
        <v/>
      </c>
      <c r="H289" t="str">
        <f>MID(Sheet2!H289,3,10)</f>
        <v/>
      </c>
      <c r="I289" t="str">
        <f>MID(Sheet2!I289,3,10)</f>
        <v/>
      </c>
      <c r="J289" t="str">
        <f>MID(Sheet2!J289,3,10)</f>
        <v/>
      </c>
      <c r="K289" t="str">
        <f>MID(Sheet2!K289,3,10)</f>
        <v/>
      </c>
      <c r="L289" t="str">
        <f>MID(Sheet2!L289,3,10)</f>
        <v/>
      </c>
      <c r="M289" t="str">
        <f>MID(Sheet2!M289,3,10)</f>
        <v/>
      </c>
      <c r="N289" t="str">
        <f>MID(Sheet2!N289,3,10)</f>
        <v/>
      </c>
    </row>
    <row r="290" spans="4:14">
      <c r="D290" t="str">
        <f>MID(Sheet2!D290,3,10)</f>
        <v/>
      </c>
      <c r="E290" t="str">
        <f>MID(Sheet2!E290,3,10)</f>
        <v/>
      </c>
      <c r="F290" t="str">
        <f>MID(Sheet2!F290,3,10)</f>
        <v/>
      </c>
      <c r="G290" t="str">
        <f>MID(Sheet2!G290,3,10)</f>
        <v/>
      </c>
      <c r="H290" t="str">
        <f>MID(Sheet2!H290,3,10)</f>
        <v/>
      </c>
      <c r="I290" t="str">
        <f>MID(Sheet2!I290,3,10)</f>
        <v/>
      </c>
      <c r="J290" t="str">
        <f>MID(Sheet2!J290,3,10)</f>
        <v/>
      </c>
      <c r="K290" t="str">
        <f>MID(Sheet2!K290,3,10)</f>
        <v/>
      </c>
      <c r="L290" t="str">
        <f>MID(Sheet2!L290,3,10)</f>
        <v/>
      </c>
      <c r="M290" t="str">
        <f>MID(Sheet2!M290,3,10)</f>
        <v/>
      </c>
      <c r="N290" t="str">
        <f>MID(Sheet2!N290,3,10)</f>
        <v/>
      </c>
    </row>
    <row r="291" spans="4:14">
      <c r="D291" t="str">
        <f>MID(Sheet2!D291,3,10)</f>
        <v/>
      </c>
      <c r="E291" t="str">
        <f>MID(Sheet2!E291,3,10)</f>
        <v/>
      </c>
      <c r="F291" t="str">
        <f>MID(Sheet2!F291,3,10)</f>
        <v/>
      </c>
      <c r="G291" t="str">
        <f>MID(Sheet2!G291,3,10)</f>
        <v/>
      </c>
      <c r="H291" t="str">
        <f>MID(Sheet2!H291,3,10)</f>
        <v/>
      </c>
      <c r="I291" t="str">
        <f>MID(Sheet2!I291,3,10)</f>
        <v/>
      </c>
      <c r="J291" t="str">
        <f>MID(Sheet2!J291,3,10)</f>
        <v/>
      </c>
      <c r="K291" t="str">
        <f>MID(Sheet2!K291,3,10)</f>
        <v/>
      </c>
      <c r="L291" t="str">
        <f>MID(Sheet2!L291,3,10)</f>
        <v/>
      </c>
      <c r="M291" t="str">
        <f>MID(Sheet2!M291,3,10)</f>
        <v/>
      </c>
      <c r="N291" t="str">
        <f>MID(Sheet2!N291,3,10)</f>
        <v/>
      </c>
    </row>
    <row r="292" spans="4:14">
      <c r="D292" t="str">
        <f>MID(Sheet2!D292,3,10)</f>
        <v/>
      </c>
      <c r="E292" t="str">
        <f>MID(Sheet2!E292,3,10)</f>
        <v/>
      </c>
      <c r="F292" t="str">
        <f>MID(Sheet2!F292,3,10)</f>
        <v/>
      </c>
      <c r="G292" t="str">
        <f>MID(Sheet2!G292,3,10)</f>
        <v/>
      </c>
      <c r="H292" t="str">
        <f>MID(Sheet2!H292,3,10)</f>
        <v/>
      </c>
      <c r="I292" t="str">
        <f>MID(Sheet2!I292,3,10)</f>
        <v/>
      </c>
      <c r="J292" t="str">
        <f>MID(Sheet2!J292,3,10)</f>
        <v/>
      </c>
      <c r="K292" t="str">
        <f>MID(Sheet2!K292,3,10)</f>
        <v/>
      </c>
      <c r="L292" t="str">
        <f>MID(Sheet2!L292,3,10)</f>
        <v/>
      </c>
      <c r="M292" t="str">
        <f>MID(Sheet2!M292,3,10)</f>
        <v/>
      </c>
      <c r="N292" t="str">
        <f>MID(Sheet2!N292,3,10)</f>
        <v/>
      </c>
    </row>
    <row r="293" spans="4:14">
      <c r="D293" t="str">
        <f>MID(Sheet2!D293,3,10)</f>
        <v/>
      </c>
      <c r="E293" t="str">
        <f>MID(Sheet2!E293,3,10)</f>
        <v/>
      </c>
      <c r="F293" t="str">
        <f>MID(Sheet2!F293,3,10)</f>
        <v/>
      </c>
      <c r="G293" t="str">
        <f>MID(Sheet2!G293,3,10)</f>
        <v/>
      </c>
      <c r="H293" t="str">
        <f>MID(Sheet2!H293,3,10)</f>
        <v/>
      </c>
      <c r="I293" t="str">
        <f>MID(Sheet2!I293,3,10)</f>
        <v/>
      </c>
      <c r="J293" t="str">
        <f>MID(Sheet2!J293,3,10)</f>
        <v/>
      </c>
      <c r="K293" t="str">
        <f>MID(Sheet2!K293,3,10)</f>
        <v/>
      </c>
      <c r="L293" t="str">
        <f>MID(Sheet2!L293,3,10)</f>
        <v/>
      </c>
      <c r="M293" t="str">
        <f>MID(Sheet2!M293,3,10)</f>
        <v/>
      </c>
      <c r="N293" t="str">
        <f>MID(Sheet2!N293,3,10)</f>
        <v/>
      </c>
    </row>
    <row r="294" spans="4:14">
      <c r="D294" t="str">
        <f>MID(Sheet2!D294,3,10)</f>
        <v/>
      </c>
      <c r="E294" t="str">
        <f>MID(Sheet2!E294,3,10)</f>
        <v/>
      </c>
      <c r="F294" t="str">
        <f>MID(Sheet2!F294,3,10)</f>
        <v/>
      </c>
      <c r="G294" t="str">
        <f>MID(Sheet2!G294,3,10)</f>
        <v/>
      </c>
      <c r="H294" t="str">
        <f>MID(Sheet2!H294,3,10)</f>
        <v/>
      </c>
      <c r="I294" t="str">
        <f>MID(Sheet2!I294,3,10)</f>
        <v/>
      </c>
      <c r="J294" t="str">
        <f>MID(Sheet2!J294,3,10)</f>
        <v/>
      </c>
      <c r="K294" t="str">
        <f>MID(Sheet2!K294,3,10)</f>
        <v/>
      </c>
      <c r="L294" t="str">
        <f>MID(Sheet2!L294,3,10)</f>
        <v/>
      </c>
      <c r="M294" t="str">
        <f>MID(Sheet2!M294,3,10)</f>
        <v/>
      </c>
      <c r="N294" t="str">
        <f>MID(Sheet2!N294,3,10)</f>
        <v/>
      </c>
    </row>
    <row r="295" spans="4:14">
      <c r="D295" t="str">
        <f>MID(Sheet2!D295,3,10)</f>
        <v/>
      </c>
      <c r="E295" t="str">
        <f>MID(Sheet2!E295,3,10)</f>
        <v/>
      </c>
      <c r="F295" t="str">
        <f>MID(Sheet2!F295,3,10)</f>
        <v/>
      </c>
      <c r="G295" t="str">
        <f>MID(Sheet2!G295,3,10)</f>
        <v/>
      </c>
      <c r="H295" t="str">
        <f>MID(Sheet2!H295,3,10)</f>
        <v/>
      </c>
      <c r="I295" t="str">
        <f>MID(Sheet2!I295,3,10)</f>
        <v/>
      </c>
      <c r="J295" t="str">
        <f>MID(Sheet2!J295,3,10)</f>
        <v/>
      </c>
      <c r="K295" t="str">
        <f>MID(Sheet2!K295,3,10)</f>
        <v/>
      </c>
      <c r="L295" t="str">
        <f>MID(Sheet2!L295,3,10)</f>
        <v/>
      </c>
      <c r="M295" t="str">
        <f>MID(Sheet2!M295,3,10)</f>
        <v/>
      </c>
      <c r="N295" t="str">
        <f>MID(Sheet2!N295,3,10)</f>
        <v/>
      </c>
    </row>
    <row r="296" spans="4:14">
      <c r="D296" t="str">
        <f>MID(Sheet2!D296,3,10)</f>
        <v/>
      </c>
      <c r="E296" t="str">
        <f>MID(Sheet2!E296,3,10)</f>
        <v/>
      </c>
      <c r="F296" t="str">
        <f>MID(Sheet2!F296,3,10)</f>
        <v/>
      </c>
      <c r="G296" t="str">
        <f>MID(Sheet2!G296,3,10)</f>
        <v/>
      </c>
      <c r="H296" t="str">
        <f>MID(Sheet2!H296,3,10)</f>
        <v/>
      </c>
      <c r="I296" t="str">
        <f>MID(Sheet2!I296,3,10)</f>
        <v/>
      </c>
      <c r="J296" t="str">
        <f>MID(Sheet2!J296,3,10)</f>
        <v/>
      </c>
      <c r="K296" t="str">
        <f>MID(Sheet2!K296,3,10)</f>
        <v/>
      </c>
      <c r="L296" t="str">
        <f>MID(Sheet2!L296,3,10)</f>
        <v/>
      </c>
      <c r="M296" t="str">
        <f>MID(Sheet2!M296,3,10)</f>
        <v/>
      </c>
      <c r="N296" t="str">
        <f>MID(Sheet2!N296,3,10)</f>
        <v/>
      </c>
    </row>
    <row r="297" spans="4:14">
      <c r="D297" t="str">
        <f>MID(Sheet2!D297,3,10)</f>
        <v/>
      </c>
      <c r="E297" t="str">
        <f>MID(Sheet2!E297,3,10)</f>
        <v/>
      </c>
      <c r="F297" t="str">
        <f>MID(Sheet2!F297,3,10)</f>
        <v/>
      </c>
      <c r="G297" t="str">
        <f>MID(Sheet2!G297,3,10)</f>
        <v/>
      </c>
      <c r="H297" t="str">
        <f>MID(Sheet2!H297,3,10)</f>
        <v/>
      </c>
      <c r="I297" t="str">
        <f>MID(Sheet2!I297,3,10)</f>
        <v/>
      </c>
      <c r="J297" t="str">
        <f>MID(Sheet2!J297,3,10)</f>
        <v/>
      </c>
      <c r="K297" t="str">
        <f>MID(Sheet2!K297,3,10)</f>
        <v/>
      </c>
      <c r="L297" t="str">
        <f>MID(Sheet2!L297,3,10)</f>
        <v/>
      </c>
      <c r="M297" t="str">
        <f>MID(Sheet2!M297,3,10)</f>
        <v/>
      </c>
      <c r="N297" t="str">
        <f>MID(Sheet2!N297,3,10)</f>
        <v/>
      </c>
    </row>
    <row r="298" spans="4:14">
      <c r="D298" t="str">
        <f>MID(Sheet2!D298,3,10)</f>
        <v/>
      </c>
      <c r="E298" t="str">
        <f>MID(Sheet2!E298,3,10)</f>
        <v/>
      </c>
      <c r="F298" t="str">
        <f>MID(Sheet2!F298,3,10)</f>
        <v/>
      </c>
      <c r="G298" t="str">
        <f>MID(Sheet2!G298,3,10)</f>
        <v/>
      </c>
      <c r="H298" t="str">
        <f>MID(Sheet2!H298,3,10)</f>
        <v/>
      </c>
      <c r="I298" t="str">
        <f>MID(Sheet2!I298,3,10)</f>
        <v/>
      </c>
      <c r="J298" t="str">
        <f>MID(Sheet2!J298,3,10)</f>
        <v/>
      </c>
      <c r="K298" t="str">
        <f>MID(Sheet2!K298,3,10)</f>
        <v/>
      </c>
      <c r="L298" t="str">
        <f>MID(Sheet2!L298,3,10)</f>
        <v/>
      </c>
      <c r="M298" t="str">
        <f>MID(Sheet2!M298,3,10)</f>
        <v/>
      </c>
      <c r="N298" t="str">
        <f>MID(Sheet2!N298,3,10)</f>
        <v/>
      </c>
    </row>
    <row r="299" spans="4:14">
      <c r="D299" t="str">
        <f>MID(Sheet2!D299,3,10)</f>
        <v/>
      </c>
      <c r="E299" t="str">
        <f>MID(Sheet2!E299,3,10)</f>
        <v/>
      </c>
      <c r="F299" t="str">
        <f>MID(Sheet2!F299,3,10)</f>
        <v/>
      </c>
      <c r="G299" t="str">
        <f>MID(Sheet2!G299,3,10)</f>
        <v/>
      </c>
      <c r="H299" t="str">
        <f>MID(Sheet2!H299,3,10)</f>
        <v/>
      </c>
      <c r="I299" t="str">
        <f>MID(Sheet2!I299,3,10)</f>
        <v/>
      </c>
      <c r="J299" t="str">
        <f>MID(Sheet2!J299,3,10)</f>
        <v/>
      </c>
      <c r="K299" t="str">
        <f>MID(Sheet2!K299,3,10)</f>
        <v/>
      </c>
      <c r="L299" t="str">
        <f>MID(Sheet2!L299,3,10)</f>
        <v/>
      </c>
      <c r="M299" t="str">
        <f>MID(Sheet2!M299,3,10)</f>
        <v/>
      </c>
      <c r="N299" t="str">
        <f>MID(Sheet2!N299,3,10)</f>
        <v/>
      </c>
    </row>
    <row r="300" spans="4:14">
      <c r="D300" t="str">
        <f>MID(Sheet2!D300,3,10)</f>
        <v/>
      </c>
      <c r="E300" t="str">
        <f>MID(Sheet2!E300,3,10)</f>
        <v/>
      </c>
      <c r="F300" t="str">
        <f>MID(Sheet2!F300,3,10)</f>
        <v/>
      </c>
      <c r="G300" t="str">
        <f>MID(Sheet2!G300,3,10)</f>
        <v/>
      </c>
      <c r="H300" t="str">
        <f>MID(Sheet2!H300,3,10)</f>
        <v/>
      </c>
      <c r="I300" t="str">
        <f>MID(Sheet2!I300,3,10)</f>
        <v/>
      </c>
      <c r="J300" t="str">
        <f>MID(Sheet2!J300,3,10)</f>
        <v/>
      </c>
      <c r="K300" t="str">
        <f>MID(Sheet2!K300,3,10)</f>
        <v/>
      </c>
      <c r="L300" t="str">
        <f>MID(Sheet2!L300,3,10)</f>
        <v/>
      </c>
      <c r="M300" t="str">
        <f>MID(Sheet2!M300,3,10)</f>
        <v/>
      </c>
      <c r="N300" t="str">
        <f>MID(Sheet2!N300,3,10)</f>
        <v/>
      </c>
    </row>
    <row r="301" spans="4:14">
      <c r="D301" t="str">
        <f>MID(Sheet2!D301,3,10)</f>
        <v/>
      </c>
      <c r="E301" t="str">
        <f>MID(Sheet2!E301,3,10)</f>
        <v/>
      </c>
      <c r="F301" t="str">
        <f>MID(Sheet2!F301,3,10)</f>
        <v/>
      </c>
      <c r="G301" t="str">
        <f>MID(Sheet2!G301,3,10)</f>
        <v/>
      </c>
      <c r="H301" t="str">
        <f>MID(Sheet2!H301,3,10)</f>
        <v/>
      </c>
      <c r="I301" t="str">
        <f>MID(Sheet2!I301,3,10)</f>
        <v/>
      </c>
      <c r="J301" t="str">
        <f>MID(Sheet2!J301,3,10)</f>
        <v/>
      </c>
      <c r="K301" t="str">
        <f>MID(Sheet2!K301,3,10)</f>
        <v/>
      </c>
      <c r="L301" t="str">
        <f>MID(Sheet2!L301,3,10)</f>
        <v/>
      </c>
      <c r="M301" t="str">
        <f>MID(Sheet2!M301,3,10)</f>
        <v/>
      </c>
      <c r="N301" t="str">
        <f>MID(Sheet2!N301,3,10)</f>
        <v/>
      </c>
    </row>
    <row r="302" spans="4:14">
      <c r="D302" t="str">
        <f>MID(Sheet2!D302,3,10)</f>
        <v/>
      </c>
      <c r="E302" t="str">
        <f>MID(Sheet2!E302,3,10)</f>
        <v/>
      </c>
      <c r="F302" t="str">
        <f>MID(Sheet2!F302,3,10)</f>
        <v/>
      </c>
      <c r="G302" t="str">
        <f>MID(Sheet2!G302,3,10)</f>
        <v/>
      </c>
      <c r="H302" t="str">
        <f>MID(Sheet2!H302,3,10)</f>
        <v/>
      </c>
      <c r="I302" t="str">
        <f>MID(Sheet2!I302,3,10)</f>
        <v/>
      </c>
      <c r="J302" t="str">
        <f>MID(Sheet2!J302,3,10)</f>
        <v/>
      </c>
      <c r="K302" t="str">
        <f>MID(Sheet2!K302,3,10)</f>
        <v/>
      </c>
      <c r="L302" t="str">
        <f>MID(Sheet2!L302,3,10)</f>
        <v/>
      </c>
      <c r="M302" t="str">
        <f>MID(Sheet2!M302,3,10)</f>
        <v/>
      </c>
      <c r="N302" t="str">
        <f>MID(Sheet2!N302,3,10)</f>
        <v/>
      </c>
    </row>
    <row r="303" spans="4:14">
      <c r="D303" t="str">
        <f>MID(Sheet2!D303,3,10)</f>
        <v/>
      </c>
      <c r="E303" t="str">
        <f>MID(Sheet2!E303,3,10)</f>
        <v/>
      </c>
      <c r="F303" t="str">
        <f>MID(Sheet2!F303,3,10)</f>
        <v/>
      </c>
      <c r="G303" t="str">
        <f>MID(Sheet2!G303,3,10)</f>
        <v/>
      </c>
      <c r="H303" t="str">
        <f>MID(Sheet2!H303,3,10)</f>
        <v/>
      </c>
      <c r="I303" t="str">
        <f>MID(Sheet2!I303,3,10)</f>
        <v/>
      </c>
      <c r="J303" t="str">
        <f>MID(Sheet2!J303,3,10)</f>
        <v/>
      </c>
      <c r="K303" t="str">
        <f>MID(Sheet2!K303,3,10)</f>
        <v/>
      </c>
      <c r="L303" t="str">
        <f>MID(Sheet2!L303,3,10)</f>
        <v/>
      </c>
      <c r="M303" t="str">
        <f>MID(Sheet2!M303,3,10)</f>
        <v/>
      </c>
      <c r="N303" t="str">
        <f>MID(Sheet2!N303,3,10)</f>
        <v/>
      </c>
    </row>
    <row r="304" spans="4:14">
      <c r="D304" t="str">
        <f>MID(Sheet2!D304,3,10)</f>
        <v/>
      </c>
      <c r="E304" t="str">
        <f>MID(Sheet2!E304,3,10)</f>
        <v/>
      </c>
      <c r="F304" t="str">
        <f>MID(Sheet2!F304,3,10)</f>
        <v/>
      </c>
      <c r="G304" t="str">
        <f>MID(Sheet2!G304,3,10)</f>
        <v/>
      </c>
      <c r="H304" t="str">
        <f>MID(Sheet2!H304,3,10)</f>
        <v/>
      </c>
      <c r="I304" t="str">
        <f>MID(Sheet2!I304,3,10)</f>
        <v/>
      </c>
      <c r="J304" t="str">
        <f>MID(Sheet2!J304,3,10)</f>
        <v/>
      </c>
      <c r="K304" t="str">
        <f>MID(Sheet2!K304,3,10)</f>
        <v/>
      </c>
      <c r="L304" t="str">
        <f>MID(Sheet2!L304,3,10)</f>
        <v/>
      </c>
      <c r="M304" t="str">
        <f>MID(Sheet2!M304,3,10)</f>
        <v/>
      </c>
      <c r="N304" t="str">
        <f>MID(Sheet2!N304,3,10)</f>
        <v/>
      </c>
    </row>
    <row r="305" spans="4:14">
      <c r="D305" t="str">
        <f>MID(Sheet2!D305,3,10)</f>
        <v/>
      </c>
      <c r="E305" t="str">
        <f>MID(Sheet2!E305,3,10)</f>
        <v/>
      </c>
      <c r="F305" t="str">
        <f>MID(Sheet2!F305,3,10)</f>
        <v/>
      </c>
      <c r="G305" t="str">
        <f>MID(Sheet2!G305,3,10)</f>
        <v/>
      </c>
      <c r="H305" t="str">
        <f>MID(Sheet2!H305,3,10)</f>
        <v/>
      </c>
      <c r="I305" t="str">
        <f>MID(Sheet2!I305,3,10)</f>
        <v/>
      </c>
      <c r="J305" t="str">
        <f>MID(Sheet2!J305,3,10)</f>
        <v/>
      </c>
      <c r="K305" t="str">
        <f>MID(Sheet2!K305,3,10)</f>
        <v/>
      </c>
      <c r="L305" t="str">
        <f>MID(Sheet2!L305,3,10)</f>
        <v/>
      </c>
      <c r="M305" t="str">
        <f>MID(Sheet2!M305,3,10)</f>
        <v/>
      </c>
      <c r="N305" t="str">
        <f>MID(Sheet2!N305,3,10)</f>
        <v/>
      </c>
    </row>
    <row r="306" spans="4:14">
      <c r="D306" t="str">
        <f>MID(Sheet2!D306,3,10)</f>
        <v/>
      </c>
      <c r="E306" t="str">
        <f>MID(Sheet2!E306,3,10)</f>
        <v/>
      </c>
      <c r="F306" t="str">
        <f>MID(Sheet2!F306,3,10)</f>
        <v/>
      </c>
      <c r="G306" t="str">
        <f>MID(Sheet2!G306,3,10)</f>
        <v/>
      </c>
      <c r="H306" t="str">
        <f>MID(Sheet2!H306,3,10)</f>
        <v/>
      </c>
      <c r="I306" t="str">
        <f>MID(Sheet2!I306,3,10)</f>
        <v/>
      </c>
      <c r="J306" t="str">
        <f>MID(Sheet2!J306,3,10)</f>
        <v/>
      </c>
      <c r="K306" t="str">
        <f>MID(Sheet2!K306,3,10)</f>
        <v/>
      </c>
      <c r="L306" t="str">
        <f>MID(Sheet2!L306,3,10)</f>
        <v/>
      </c>
      <c r="M306" t="str">
        <f>MID(Sheet2!M306,3,10)</f>
        <v/>
      </c>
      <c r="N306" t="str">
        <f>MID(Sheet2!N306,3,10)</f>
        <v/>
      </c>
    </row>
    <row r="307" spans="4:14">
      <c r="D307" t="str">
        <f>MID(Sheet2!D307,3,10)</f>
        <v/>
      </c>
      <c r="E307" t="str">
        <f>MID(Sheet2!E307,3,10)</f>
        <v/>
      </c>
      <c r="F307" t="str">
        <f>MID(Sheet2!F307,3,10)</f>
        <v/>
      </c>
      <c r="G307" t="str">
        <f>MID(Sheet2!G307,3,10)</f>
        <v/>
      </c>
      <c r="H307" t="str">
        <f>MID(Sheet2!H307,3,10)</f>
        <v/>
      </c>
      <c r="I307" t="str">
        <f>MID(Sheet2!I307,3,10)</f>
        <v/>
      </c>
      <c r="J307" t="str">
        <f>MID(Sheet2!J307,3,10)</f>
        <v/>
      </c>
      <c r="K307" t="str">
        <f>MID(Sheet2!K307,3,10)</f>
        <v/>
      </c>
      <c r="L307" t="str">
        <f>MID(Sheet2!L307,3,10)</f>
        <v/>
      </c>
      <c r="M307" t="str">
        <f>MID(Sheet2!M307,3,10)</f>
        <v/>
      </c>
      <c r="N307" t="str">
        <f>MID(Sheet2!N307,3,10)</f>
        <v/>
      </c>
    </row>
    <row r="308" spans="4:14">
      <c r="D308" t="str">
        <f>MID(Sheet2!D308,3,10)</f>
        <v/>
      </c>
      <c r="E308" t="str">
        <f>MID(Sheet2!E308,3,10)</f>
        <v/>
      </c>
      <c r="F308" t="str">
        <f>MID(Sheet2!F308,3,10)</f>
        <v/>
      </c>
      <c r="G308" t="str">
        <f>MID(Sheet2!G308,3,10)</f>
        <v/>
      </c>
      <c r="H308" t="str">
        <f>MID(Sheet2!H308,3,10)</f>
        <v/>
      </c>
      <c r="I308" t="str">
        <f>MID(Sheet2!I308,3,10)</f>
        <v/>
      </c>
      <c r="J308" t="str">
        <f>MID(Sheet2!J308,3,10)</f>
        <v/>
      </c>
      <c r="K308" t="str">
        <f>MID(Sheet2!K308,3,10)</f>
        <v/>
      </c>
      <c r="L308" t="str">
        <f>MID(Sheet2!L308,3,10)</f>
        <v/>
      </c>
      <c r="M308" t="str">
        <f>MID(Sheet2!M308,3,10)</f>
        <v/>
      </c>
      <c r="N308" t="str">
        <f>MID(Sheet2!N308,3,10)</f>
        <v/>
      </c>
    </row>
    <row r="309" spans="4:14">
      <c r="D309" t="str">
        <f>MID(Sheet2!D309,3,10)</f>
        <v/>
      </c>
      <c r="E309" t="str">
        <f>MID(Sheet2!E309,3,10)</f>
        <v/>
      </c>
      <c r="F309" t="str">
        <f>MID(Sheet2!F309,3,10)</f>
        <v/>
      </c>
      <c r="G309" t="str">
        <f>MID(Sheet2!G309,3,10)</f>
        <v/>
      </c>
      <c r="H309" t="str">
        <f>MID(Sheet2!H309,3,10)</f>
        <v/>
      </c>
      <c r="I309" t="str">
        <f>MID(Sheet2!I309,3,10)</f>
        <v/>
      </c>
      <c r="J309" t="str">
        <f>MID(Sheet2!J309,3,10)</f>
        <v/>
      </c>
      <c r="K309" t="str">
        <f>MID(Sheet2!K309,3,10)</f>
        <v/>
      </c>
      <c r="L309" t="str">
        <f>MID(Sheet2!L309,3,10)</f>
        <v/>
      </c>
      <c r="M309" t="str">
        <f>MID(Sheet2!M309,3,10)</f>
        <v/>
      </c>
      <c r="N309" t="str">
        <f>MID(Sheet2!N309,3,10)</f>
        <v/>
      </c>
    </row>
    <row r="310" spans="4:14">
      <c r="D310" t="str">
        <f>MID(Sheet2!D310,3,10)</f>
        <v/>
      </c>
      <c r="E310" t="str">
        <f>MID(Sheet2!E310,3,10)</f>
        <v/>
      </c>
      <c r="F310" t="str">
        <f>MID(Sheet2!F310,3,10)</f>
        <v/>
      </c>
      <c r="G310" t="str">
        <f>MID(Sheet2!G310,3,10)</f>
        <v/>
      </c>
      <c r="H310" t="str">
        <f>MID(Sheet2!H310,3,10)</f>
        <v/>
      </c>
      <c r="I310" t="str">
        <f>MID(Sheet2!I310,3,10)</f>
        <v/>
      </c>
      <c r="J310" t="str">
        <f>MID(Sheet2!J310,3,10)</f>
        <v/>
      </c>
      <c r="K310" t="str">
        <f>MID(Sheet2!K310,3,10)</f>
        <v/>
      </c>
      <c r="L310" t="str">
        <f>MID(Sheet2!L310,3,10)</f>
        <v/>
      </c>
      <c r="M310" t="str">
        <f>MID(Sheet2!M310,3,10)</f>
        <v/>
      </c>
      <c r="N310" t="str">
        <f>MID(Sheet2!N310,3,10)</f>
        <v/>
      </c>
    </row>
    <row r="311" spans="4:14">
      <c r="D311" t="str">
        <f>MID(Sheet2!D311,3,10)</f>
        <v/>
      </c>
      <c r="E311" t="str">
        <f>MID(Sheet2!E311,3,10)</f>
        <v/>
      </c>
      <c r="F311" t="str">
        <f>MID(Sheet2!F311,3,10)</f>
        <v/>
      </c>
      <c r="G311" t="str">
        <f>MID(Sheet2!G311,3,10)</f>
        <v/>
      </c>
      <c r="H311" t="str">
        <f>MID(Sheet2!H311,3,10)</f>
        <v/>
      </c>
      <c r="I311" t="str">
        <f>MID(Sheet2!I311,3,10)</f>
        <v/>
      </c>
      <c r="J311" t="str">
        <f>MID(Sheet2!J311,3,10)</f>
        <v/>
      </c>
      <c r="K311" t="str">
        <f>MID(Sheet2!K311,3,10)</f>
        <v/>
      </c>
      <c r="L311" t="str">
        <f>MID(Sheet2!L311,3,10)</f>
        <v/>
      </c>
      <c r="M311" t="str">
        <f>MID(Sheet2!M311,3,10)</f>
        <v/>
      </c>
      <c r="N311" t="str">
        <f>MID(Sheet2!N311,3,10)</f>
        <v/>
      </c>
    </row>
    <row r="312" spans="4:14">
      <c r="D312" t="str">
        <f>MID(Sheet2!D312,3,10)</f>
        <v/>
      </c>
      <c r="E312" t="str">
        <f>MID(Sheet2!E312,3,10)</f>
        <v/>
      </c>
      <c r="F312" t="str">
        <f>MID(Sheet2!F312,3,10)</f>
        <v/>
      </c>
      <c r="G312" t="str">
        <f>MID(Sheet2!G312,3,10)</f>
        <v/>
      </c>
      <c r="H312" t="str">
        <f>MID(Sheet2!H312,3,10)</f>
        <v/>
      </c>
      <c r="I312" t="str">
        <f>MID(Sheet2!I312,3,10)</f>
        <v/>
      </c>
      <c r="J312" t="str">
        <f>MID(Sheet2!J312,3,10)</f>
        <v/>
      </c>
      <c r="K312" t="str">
        <f>MID(Sheet2!K312,3,10)</f>
        <v/>
      </c>
      <c r="L312" t="str">
        <f>MID(Sheet2!L312,3,10)</f>
        <v/>
      </c>
      <c r="M312" t="str">
        <f>MID(Sheet2!M312,3,10)</f>
        <v/>
      </c>
      <c r="N312" t="str">
        <f>MID(Sheet2!N312,3,10)</f>
        <v/>
      </c>
    </row>
    <row r="313" spans="4:14">
      <c r="D313" t="str">
        <f>MID(Sheet2!D313,3,10)</f>
        <v/>
      </c>
      <c r="E313" t="str">
        <f>MID(Sheet2!E313,3,10)</f>
        <v/>
      </c>
      <c r="F313" t="str">
        <f>MID(Sheet2!F313,3,10)</f>
        <v/>
      </c>
      <c r="G313" t="str">
        <f>MID(Sheet2!G313,3,10)</f>
        <v/>
      </c>
      <c r="H313" t="str">
        <f>MID(Sheet2!H313,3,10)</f>
        <v/>
      </c>
      <c r="I313" t="str">
        <f>MID(Sheet2!I313,3,10)</f>
        <v/>
      </c>
      <c r="J313" t="str">
        <f>MID(Sheet2!J313,3,10)</f>
        <v/>
      </c>
      <c r="K313" t="str">
        <f>MID(Sheet2!K313,3,10)</f>
        <v/>
      </c>
      <c r="L313" t="str">
        <f>MID(Sheet2!L313,3,10)</f>
        <v/>
      </c>
      <c r="M313" t="str">
        <f>MID(Sheet2!M313,3,10)</f>
        <v/>
      </c>
      <c r="N313" t="str">
        <f>MID(Sheet2!N313,3,10)</f>
        <v/>
      </c>
    </row>
    <row r="314" spans="4:14">
      <c r="D314" t="str">
        <f>MID(Sheet2!D314,3,10)</f>
        <v/>
      </c>
      <c r="E314" t="str">
        <f>MID(Sheet2!E314,3,10)</f>
        <v/>
      </c>
      <c r="F314" t="str">
        <f>MID(Sheet2!F314,3,10)</f>
        <v/>
      </c>
      <c r="G314" t="str">
        <f>MID(Sheet2!G314,3,10)</f>
        <v/>
      </c>
      <c r="H314" t="str">
        <f>MID(Sheet2!H314,3,10)</f>
        <v/>
      </c>
      <c r="I314" t="str">
        <f>MID(Sheet2!I314,3,10)</f>
        <v/>
      </c>
      <c r="J314" t="str">
        <f>MID(Sheet2!J314,3,10)</f>
        <v/>
      </c>
      <c r="K314" t="str">
        <f>MID(Sheet2!K314,3,10)</f>
        <v/>
      </c>
      <c r="L314" t="str">
        <f>MID(Sheet2!L314,3,10)</f>
        <v/>
      </c>
      <c r="M314" t="str">
        <f>MID(Sheet2!M314,3,10)</f>
        <v/>
      </c>
      <c r="N314" t="str">
        <f>MID(Sheet2!N314,3,10)</f>
        <v/>
      </c>
    </row>
    <row r="315" spans="4:14">
      <c r="D315" t="str">
        <f>MID(Sheet2!D315,3,10)</f>
        <v/>
      </c>
      <c r="E315" t="str">
        <f>MID(Sheet2!E315,3,10)</f>
        <v/>
      </c>
      <c r="F315" t="str">
        <f>MID(Sheet2!F315,3,10)</f>
        <v/>
      </c>
      <c r="G315" t="str">
        <f>MID(Sheet2!G315,3,10)</f>
        <v/>
      </c>
      <c r="H315" t="str">
        <f>MID(Sheet2!H315,3,10)</f>
        <v/>
      </c>
      <c r="I315" t="str">
        <f>MID(Sheet2!I315,3,10)</f>
        <v/>
      </c>
      <c r="J315" t="str">
        <f>MID(Sheet2!J315,3,10)</f>
        <v/>
      </c>
      <c r="K315" t="str">
        <f>MID(Sheet2!K315,3,10)</f>
        <v/>
      </c>
      <c r="L315" t="str">
        <f>MID(Sheet2!L315,3,10)</f>
        <v/>
      </c>
      <c r="M315" t="str">
        <f>MID(Sheet2!M315,3,10)</f>
        <v/>
      </c>
      <c r="N315" t="str">
        <f>MID(Sheet2!N315,3,10)</f>
        <v/>
      </c>
    </row>
    <row r="316" spans="4:14">
      <c r="D316" t="str">
        <f>MID(Sheet2!D316,3,10)</f>
        <v/>
      </c>
      <c r="E316" t="str">
        <f>MID(Sheet2!E316,3,10)</f>
        <v/>
      </c>
      <c r="F316" t="str">
        <f>MID(Sheet2!F316,3,10)</f>
        <v/>
      </c>
      <c r="G316" t="str">
        <f>MID(Sheet2!G316,3,10)</f>
        <v/>
      </c>
      <c r="H316" t="str">
        <f>MID(Sheet2!H316,3,10)</f>
        <v/>
      </c>
      <c r="I316" t="str">
        <f>MID(Sheet2!I316,3,10)</f>
        <v/>
      </c>
      <c r="J316" t="str">
        <f>MID(Sheet2!J316,3,10)</f>
        <v/>
      </c>
      <c r="K316" t="str">
        <f>MID(Sheet2!K316,3,10)</f>
        <v/>
      </c>
      <c r="L316" t="str">
        <f>MID(Sheet2!L316,3,10)</f>
        <v/>
      </c>
      <c r="M316" t="str">
        <f>MID(Sheet2!M316,3,10)</f>
        <v/>
      </c>
      <c r="N316" t="str">
        <f>MID(Sheet2!N316,3,10)</f>
        <v/>
      </c>
    </row>
    <row r="317" spans="4:14">
      <c r="D317" t="str">
        <f>MID(Sheet2!D317,3,10)</f>
        <v/>
      </c>
      <c r="E317" t="str">
        <f>MID(Sheet2!E317,3,10)</f>
        <v/>
      </c>
      <c r="F317" t="str">
        <f>MID(Sheet2!F317,3,10)</f>
        <v/>
      </c>
      <c r="G317" t="str">
        <f>MID(Sheet2!G317,3,10)</f>
        <v/>
      </c>
      <c r="H317" t="str">
        <f>MID(Sheet2!H317,3,10)</f>
        <v/>
      </c>
      <c r="I317" t="str">
        <f>MID(Sheet2!I317,3,10)</f>
        <v/>
      </c>
      <c r="J317" t="str">
        <f>MID(Sheet2!J317,3,10)</f>
        <v/>
      </c>
      <c r="K317" t="str">
        <f>MID(Sheet2!K317,3,10)</f>
        <v/>
      </c>
      <c r="L317" t="str">
        <f>MID(Sheet2!L317,3,10)</f>
        <v/>
      </c>
      <c r="M317" t="str">
        <f>MID(Sheet2!M317,3,10)</f>
        <v/>
      </c>
      <c r="N317" t="str">
        <f>MID(Sheet2!N317,3,10)</f>
        <v/>
      </c>
    </row>
    <row r="318" spans="4:14">
      <c r="D318" t="str">
        <f>MID(Sheet2!D318,3,10)</f>
        <v/>
      </c>
      <c r="E318" t="str">
        <f>MID(Sheet2!E318,3,10)</f>
        <v/>
      </c>
      <c r="F318" t="str">
        <f>MID(Sheet2!F318,3,10)</f>
        <v/>
      </c>
      <c r="G318" t="str">
        <f>MID(Sheet2!G318,3,10)</f>
        <v/>
      </c>
      <c r="H318" t="str">
        <f>MID(Sheet2!H318,3,10)</f>
        <v/>
      </c>
      <c r="I318" t="str">
        <f>MID(Sheet2!I318,3,10)</f>
        <v/>
      </c>
      <c r="J318" t="str">
        <f>MID(Sheet2!J318,3,10)</f>
        <v/>
      </c>
      <c r="K318" t="str">
        <f>MID(Sheet2!K318,3,10)</f>
        <v/>
      </c>
      <c r="L318" t="str">
        <f>MID(Sheet2!L318,3,10)</f>
        <v/>
      </c>
      <c r="M318" t="str">
        <f>MID(Sheet2!M318,3,10)</f>
        <v/>
      </c>
      <c r="N318" t="str">
        <f>MID(Sheet2!N318,3,10)</f>
        <v/>
      </c>
    </row>
    <row r="319" spans="4:14">
      <c r="D319" t="str">
        <f>MID(Sheet2!D319,3,10)</f>
        <v/>
      </c>
      <c r="E319" t="str">
        <f>MID(Sheet2!E319,3,10)</f>
        <v/>
      </c>
      <c r="F319" t="str">
        <f>MID(Sheet2!F319,3,10)</f>
        <v/>
      </c>
      <c r="G319" t="str">
        <f>MID(Sheet2!G319,3,10)</f>
        <v/>
      </c>
      <c r="H319" t="str">
        <f>MID(Sheet2!H319,3,10)</f>
        <v/>
      </c>
      <c r="I319" t="str">
        <f>MID(Sheet2!I319,3,10)</f>
        <v/>
      </c>
      <c r="J319" t="str">
        <f>MID(Sheet2!J319,3,10)</f>
        <v/>
      </c>
      <c r="K319" t="str">
        <f>MID(Sheet2!K319,3,10)</f>
        <v/>
      </c>
      <c r="L319" t="str">
        <f>MID(Sheet2!L319,3,10)</f>
        <v/>
      </c>
      <c r="M319" t="str">
        <f>MID(Sheet2!M319,3,10)</f>
        <v/>
      </c>
      <c r="N319" t="str">
        <f>MID(Sheet2!N319,3,10)</f>
        <v/>
      </c>
    </row>
    <row r="320" spans="4:14">
      <c r="D320" t="str">
        <f>MID(Sheet2!D320,3,10)</f>
        <v/>
      </c>
      <c r="E320" t="str">
        <f>MID(Sheet2!E320,3,10)</f>
        <v/>
      </c>
      <c r="F320" t="str">
        <f>MID(Sheet2!F320,3,10)</f>
        <v/>
      </c>
      <c r="G320" t="str">
        <f>MID(Sheet2!G320,3,10)</f>
        <v/>
      </c>
      <c r="H320" t="str">
        <f>MID(Sheet2!H320,3,10)</f>
        <v/>
      </c>
      <c r="I320" t="str">
        <f>MID(Sheet2!I320,3,10)</f>
        <v/>
      </c>
      <c r="J320" t="str">
        <f>MID(Sheet2!J320,3,10)</f>
        <v/>
      </c>
      <c r="K320" t="str">
        <f>MID(Sheet2!K320,3,10)</f>
        <v/>
      </c>
      <c r="L320" t="str">
        <f>MID(Sheet2!L320,3,10)</f>
        <v/>
      </c>
      <c r="M320" t="str">
        <f>MID(Sheet2!M320,3,10)</f>
        <v/>
      </c>
      <c r="N320" t="str">
        <f>MID(Sheet2!N320,3,10)</f>
        <v/>
      </c>
    </row>
    <row r="321" spans="4:14">
      <c r="D321" t="str">
        <f>MID(Sheet2!D321,3,10)</f>
        <v/>
      </c>
      <c r="E321" t="str">
        <f>MID(Sheet2!E321,3,10)</f>
        <v/>
      </c>
      <c r="F321" t="str">
        <f>MID(Sheet2!F321,3,10)</f>
        <v/>
      </c>
      <c r="G321" t="str">
        <f>MID(Sheet2!G321,3,10)</f>
        <v/>
      </c>
      <c r="H321" t="str">
        <f>MID(Sheet2!H321,3,10)</f>
        <v/>
      </c>
      <c r="I321" t="str">
        <f>MID(Sheet2!I321,3,10)</f>
        <v/>
      </c>
      <c r="J321" t="str">
        <f>MID(Sheet2!J321,3,10)</f>
        <v/>
      </c>
      <c r="K321" t="str">
        <f>MID(Sheet2!K321,3,10)</f>
        <v/>
      </c>
      <c r="L321" t="str">
        <f>MID(Sheet2!L321,3,10)</f>
        <v/>
      </c>
      <c r="M321" t="str">
        <f>MID(Sheet2!M321,3,10)</f>
        <v/>
      </c>
      <c r="N321" t="str">
        <f>MID(Sheet2!N321,3,10)</f>
        <v/>
      </c>
    </row>
    <row r="322" spans="4:14">
      <c r="D322" t="str">
        <f>MID(Sheet2!D322,3,10)</f>
        <v/>
      </c>
      <c r="E322" t="str">
        <f>MID(Sheet2!E322,3,10)</f>
        <v/>
      </c>
      <c r="F322" t="str">
        <f>MID(Sheet2!F322,3,10)</f>
        <v/>
      </c>
      <c r="G322" t="str">
        <f>MID(Sheet2!G322,3,10)</f>
        <v/>
      </c>
      <c r="H322" t="str">
        <f>MID(Sheet2!H322,3,10)</f>
        <v/>
      </c>
      <c r="I322" t="str">
        <f>MID(Sheet2!I322,3,10)</f>
        <v/>
      </c>
      <c r="J322" t="str">
        <f>MID(Sheet2!J322,3,10)</f>
        <v/>
      </c>
      <c r="K322" t="str">
        <f>MID(Sheet2!K322,3,10)</f>
        <v/>
      </c>
      <c r="L322" t="str">
        <f>MID(Sheet2!L322,3,10)</f>
        <v/>
      </c>
      <c r="M322" t="str">
        <f>MID(Sheet2!M322,3,10)</f>
        <v/>
      </c>
      <c r="N322" t="str">
        <f>MID(Sheet2!N322,3,10)</f>
        <v/>
      </c>
    </row>
    <row r="323" spans="4:14">
      <c r="D323" t="str">
        <f>MID(Sheet2!D323,3,10)</f>
        <v/>
      </c>
      <c r="E323" t="str">
        <f>MID(Sheet2!E323,3,10)</f>
        <v/>
      </c>
      <c r="F323" t="str">
        <f>MID(Sheet2!F323,3,10)</f>
        <v/>
      </c>
      <c r="G323" t="str">
        <f>MID(Sheet2!G323,3,10)</f>
        <v/>
      </c>
      <c r="H323" t="str">
        <f>MID(Sheet2!H323,3,10)</f>
        <v/>
      </c>
      <c r="I323" t="str">
        <f>MID(Sheet2!I323,3,10)</f>
        <v/>
      </c>
      <c r="J323" t="str">
        <f>MID(Sheet2!J323,3,10)</f>
        <v/>
      </c>
      <c r="K323" t="str">
        <f>MID(Sheet2!K323,3,10)</f>
        <v/>
      </c>
      <c r="L323" t="str">
        <f>MID(Sheet2!L323,3,10)</f>
        <v/>
      </c>
      <c r="M323" t="str">
        <f>MID(Sheet2!M323,3,10)</f>
        <v/>
      </c>
      <c r="N323" t="str">
        <f>MID(Sheet2!N323,3,10)</f>
        <v/>
      </c>
    </row>
    <row r="324" spans="4:14">
      <c r="D324" t="str">
        <f>MID(Sheet2!D324,3,10)</f>
        <v/>
      </c>
      <c r="E324" t="str">
        <f>MID(Sheet2!E324,3,10)</f>
        <v/>
      </c>
      <c r="F324" t="str">
        <f>MID(Sheet2!F324,3,10)</f>
        <v/>
      </c>
      <c r="G324" t="str">
        <f>MID(Sheet2!G324,3,10)</f>
        <v/>
      </c>
      <c r="H324" t="str">
        <f>MID(Sheet2!H324,3,10)</f>
        <v/>
      </c>
      <c r="I324" t="str">
        <f>MID(Sheet2!I324,3,10)</f>
        <v/>
      </c>
      <c r="J324" t="str">
        <f>MID(Sheet2!J324,3,10)</f>
        <v/>
      </c>
      <c r="K324" t="str">
        <f>MID(Sheet2!K324,3,10)</f>
        <v/>
      </c>
      <c r="L324" t="str">
        <f>MID(Sheet2!L324,3,10)</f>
        <v/>
      </c>
      <c r="M324" t="str">
        <f>MID(Sheet2!M324,3,10)</f>
        <v/>
      </c>
      <c r="N324" t="str">
        <f>MID(Sheet2!N324,3,10)</f>
        <v/>
      </c>
    </row>
    <row r="325" spans="4:14">
      <c r="D325" t="str">
        <f>MID(Sheet2!D325,3,10)</f>
        <v/>
      </c>
      <c r="E325" t="str">
        <f>MID(Sheet2!E325,3,10)</f>
        <v/>
      </c>
      <c r="F325" t="str">
        <f>MID(Sheet2!F325,3,10)</f>
        <v/>
      </c>
      <c r="G325" t="str">
        <f>MID(Sheet2!G325,3,10)</f>
        <v/>
      </c>
      <c r="H325" t="str">
        <f>MID(Sheet2!H325,3,10)</f>
        <v/>
      </c>
      <c r="I325" t="str">
        <f>MID(Sheet2!I325,3,10)</f>
        <v/>
      </c>
      <c r="J325" t="str">
        <f>MID(Sheet2!J325,3,10)</f>
        <v>0.02</v>
      </c>
      <c r="K325" t="str">
        <f>MID(Sheet2!K325,3,10)</f>
        <v/>
      </c>
      <c r="L325" t="str">
        <f>MID(Sheet2!L325,3,10)</f>
        <v/>
      </c>
      <c r="M325" t="str">
        <f>MID(Sheet2!M325,3,10)</f>
        <v/>
      </c>
      <c r="N325" t="str">
        <f>MID(Sheet2!N325,3,10)</f>
        <v/>
      </c>
    </row>
    <row r="326" spans="4:14">
      <c r="D326" t="str">
        <f>MID(Sheet2!D326,3,10)</f>
        <v/>
      </c>
      <c r="E326" t="str">
        <f>MID(Sheet2!E326,3,10)</f>
        <v/>
      </c>
      <c r="F326" t="str">
        <f>MID(Sheet2!F326,3,10)</f>
        <v/>
      </c>
      <c r="G326" t="str">
        <f>MID(Sheet2!G326,3,10)</f>
        <v/>
      </c>
      <c r="H326" t="str">
        <f>MID(Sheet2!H326,3,10)</f>
        <v/>
      </c>
      <c r="I326" t="str">
        <f>MID(Sheet2!I326,3,10)</f>
        <v/>
      </c>
      <c r="J326" t="str">
        <f>MID(Sheet2!J326,3,10)</f>
        <v/>
      </c>
      <c r="K326" t="str">
        <f>MID(Sheet2!K326,3,10)</f>
        <v/>
      </c>
      <c r="L326" t="str">
        <f>MID(Sheet2!L326,3,10)</f>
        <v/>
      </c>
      <c r="M326" t="str">
        <f>MID(Sheet2!M326,3,10)</f>
        <v/>
      </c>
      <c r="N326" t="str">
        <f>MID(Sheet2!N326,3,10)</f>
        <v/>
      </c>
    </row>
    <row r="327" spans="4:14">
      <c r="D327" t="str">
        <f>MID(Sheet2!D327,3,10)</f>
        <v/>
      </c>
      <c r="E327" t="str">
        <f>MID(Sheet2!E327,3,10)</f>
        <v/>
      </c>
      <c r="F327" t="str">
        <f>MID(Sheet2!F327,3,10)</f>
        <v/>
      </c>
      <c r="G327" t="str">
        <f>MID(Sheet2!G327,3,10)</f>
        <v/>
      </c>
      <c r="H327" t="str">
        <f>MID(Sheet2!H327,3,10)</f>
        <v/>
      </c>
      <c r="I327" t="str">
        <f>MID(Sheet2!I327,3,10)</f>
        <v/>
      </c>
      <c r="J327" t="str">
        <f>MID(Sheet2!J327,3,10)</f>
        <v/>
      </c>
      <c r="K327" t="str">
        <f>MID(Sheet2!K327,3,10)</f>
        <v/>
      </c>
      <c r="L327" t="str">
        <f>MID(Sheet2!L327,3,10)</f>
        <v/>
      </c>
      <c r="M327" t="str">
        <f>MID(Sheet2!M327,3,10)</f>
        <v/>
      </c>
      <c r="N327" t="str">
        <f>MID(Sheet2!N327,3,10)</f>
        <v/>
      </c>
    </row>
    <row r="328" spans="4:14">
      <c r="D328" t="str">
        <f>MID(Sheet2!D328,3,10)</f>
        <v/>
      </c>
      <c r="E328" t="str">
        <f>MID(Sheet2!E328,3,10)</f>
        <v/>
      </c>
      <c r="F328" t="str">
        <f>MID(Sheet2!F328,3,10)</f>
        <v/>
      </c>
      <c r="G328" t="str">
        <f>MID(Sheet2!G328,3,10)</f>
        <v/>
      </c>
      <c r="H328" t="str">
        <f>MID(Sheet2!H328,3,10)</f>
        <v/>
      </c>
      <c r="I328" t="str">
        <f>MID(Sheet2!I328,3,10)</f>
        <v/>
      </c>
      <c r="J328" t="str">
        <f>MID(Sheet2!J328,3,10)</f>
        <v/>
      </c>
      <c r="K328" t="str">
        <f>MID(Sheet2!K328,3,10)</f>
        <v/>
      </c>
      <c r="L328" t="str">
        <f>MID(Sheet2!L328,3,10)</f>
        <v/>
      </c>
      <c r="M328" t="str">
        <f>MID(Sheet2!M328,3,10)</f>
        <v/>
      </c>
      <c r="N328" t="str">
        <f>MID(Sheet2!N328,3,10)</f>
        <v/>
      </c>
    </row>
    <row r="329" spans="4:14">
      <c r="D329" t="str">
        <f>MID(Sheet2!D329,3,10)</f>
        <v/>
      </c>
      <c r="E329" t="str">
        <f>MID(Sheet2!E329,3,10)</f>
        <v/>
      </c>
      <c r="F329" t="str">
        <f>MID(Sheet2!F329,3,10)</f>
        <v/>
      </c>
      <c r="G329" t="str">
        <f>MID(Sheet2!G329,3,10)</f>
        <v/>
      </c>
      <c r="H329" t="str">
        <f>MID(Sheet2!H329,3,10)</f>
        <v/>
      </c>
      <c r="I329" t="str">
        <f>MID(Sheet2!I329,3,10)</f>
        <v/>
      </c>
      <c r="J329" t="str">
        <f>MID(Sheet2!J329,3,10)</f>
        <v/>
      </c>
      <c r="K329" t="str">
        <f>MID(Sheet2!K329,3,10)</f>
        <v/>
      </c>
      <c r="L329" t="str">
        <f>MID(Sheet2!L329,3,10)</f>
        <v/>
      </c>
      <c r="M329" t="str">
        <f>MID(Sheet2!M329,3,10)</f>
        <v/>
      </c>
      <c r="N329" t="str">
        <f>MID(Sheet2!N329,3,10)</f>
        <v/>
      </c>
    </row>
    <row r="330" spans="4:14">
      <c r="D330" t="str">
        <f>MID(Sheet2!D330,3,10)</f>
        <v/>
      </c>
      <c r="E330" t="str">
        <f>MID(Sheet2!E330,3,10)</f>
        <v/>
      </c>
      <c r="F330" t="str">
        <f>MID(Sheet2!F330,3,10)</f>
        <v/>
      </c>
      <c r="G330" t="str">
        <f>MID(Sheet2!G330,3,10)</f>
        <v/>
      </c>
      <c r="H330" t="str">
        <f>MID(Sheet2!H330,3,10)</f>
        <v/>
      </c>
      <c r="I330" t="str">
        <f>MID(Sheet2!I330,3,10)</f>
        <v/>
      </c>
      <c r="J330" t="str">
        <f>MID(Sheet2!J330,3,10)</f>
        <v/>
      </c>
      <c r="K330" t="str">
        <f>MID(Sheet2!K330,3,10)</f>
        <v/>
      </c>
      <c r="L330" t="str">
        <f>MID(Sheet2!L330,3,10)</f>
        <v/>
      </c>
      <c r="M330" t="str">
        <f>MID(Sheet2!M330,3,10)</f>
        <v/>
      </c>
      <c r="N330" t="str">
        <f>MID(Sheet2!N330,3,10)</f>
        <v/>
      </c>
    </row>
    <row r="331" spans="4:14">
      <c r="D331" t="str">
        <f>MID(Sheet2!D331,3,10)</f>
        <v/>
      </c>
      <c r="E331" t="str">
        <f>MID(Sheet2!E331,3,10)</f>
        <v/>
      </c>
      <c r="F331" t="str">
        <f>MID(Sheet2!F331,3,10)</f>
        <v/>
      </c>
      <c r="G331" t="str">
        <f>MID(Sheet2!G331,3,10)</f>
        <v/>
      </c>
      <c r="H331" t="str">
        <f>MID(Sheet2!H331,3,10)</f>
        <v/>
      </c>
      <c r="I331" t="str">
        <f>MID(Sheet2!I331,3,10)</f>
        <v/>
      </c>
      <c r="J331" t="str">
        <f>MID(Sheet2!J331,3,10)</f>
        <v/>
      </c>
      <c r="K331" t="str">
        <f>MID(Sheet2!K331,3,10)</f>
        <v/>
      </c>
      <c r="L331" t="str">
        <f>MID(Sheet2!L331,3,10)</f>
        <v/>
      </c>
      <c r="M331" t="str">
        <f>MID(Sheet2!M331,3,10)</f>
        <v/>
      </c>
      <c r="N331" t="str">
        <f>MID(Sheet2!N331,3,10)</f>
        <v/>
      </c>
    </row>
    <row r="332" spans="4:14">
      <c r="D332" t="str">
        <f>MID(Sheet2!D332,3,10)</f>
        <v/>
      </c>
      <c r="E332" t="str">
        <f>MID(Sheet2!E332,3,10)</f>
        <v/>
      </c>
      <c r="F332" t="str">
        <f>MID(Sheet2!F332,3,10)</f>
        <v/>
      </c>
      <c r="G332" t="str">
        <f>MID(Sheet2!G332,3,10)</f>
        <v/>
      </c>
      <c r="H332" t="str">
        <f>MID(Sheet2!H332,3,10)</f>
        <v/>
      </c>
      <c r="I332" t="str">
        <f>MID(Sheet2!I332,3,10)</f>
        <v/>
      </c>
      <c r="J332" t="str">
        <f>MID(Sheet2!J332,3,10)</f>
        <v/>
      </c>
      <c r="K332" t="str">
        <f>MID(Sheet2!K332,3,10)</f>
        <v/>
      </c>
      <c r="L332" t="str">
        <f>MID(Sheet2!L332,3,10)</f>
        <v/>
      </c>
      <c r="M332" t="str">
        <f>MID(Sheet2!M332,3,10)</f>
        <v/>
      </c>
      <c r="N332" t="str">
        <f>MID(Sheet2!N332,3,10)</f>
        <v/>
      </c>
    </row>
    <row r="333" spans="4:14">
      <c r="D333" t="str">
        <f>MID(Sheet2!D333,3,10)</f>
        <v/>
      </c>
      <c r="E333" t="str">
        <f>MID(Sheet2!E333,3,10)</f>
        <v/>
      </c>
      <c r="F333" t="str">
        <f>MID(Sheet2!F333,3,10)</f>
        <v/>
      </c>
      <c r="G333" t="str">
        <f>MID(Sheet2!G333,3,10)</f>
        <v/>
      </c>
      <c r="H333" t="str">
        <f>MID(Sheet2!H333,3,10)</f>
        <v/>
      </c>
      <c r="I333" t="str">
        <f>MID(Sheet2!I333,3,10)</f>
        <v/>
      </c>
      <c r="J333" t="str">
        <f>MID(Sheet2!J333,3,10)</f>
        <v/>
      </c>
      <c r="K333" t="str">
        <f>MID(Sheet2!K333,3,10)</f>
        <v/>
      </c>
      <c r="L333" t="str">
        <f>MID(Sheet2!L333,3,10)</f>
        <v/>
      </c>
      <c r="M333" t="str">
        <f>MID(Sheet2!M333,3,10)</f>
        <v/>
      </c>
      <c r="N333" t="str">
        <f>MID(Sheet2!N333,3,10)</f>
        <v/>
      </c>
    </row>
    <row r="334" spans="4:14">
      <c r="D334" t="str">
        <f>MID(Sheet2!D334,3,10)</f>
        <v/>
      </c>
      <c r="E334" t="str">
        <f>MID(Sheet2!E334,3,10)</f>
        <v/>
      </c>
      <c r="F334" t="str">
        <f>MID(Sheet2!F334,3,10)</f>
        <v/>
      </c>
      <c r="G334" t="str">
        <f>MID(Sheet2!G334,3,10)</f>
        <v/>
      </c>
      <c r="H334" t="str">
        <f>MID(Sheet2!H334,3,10)</f>
        <v/>
      </c>
      <c r="I334" t="str">
        <f>MID(Sheet2!I334,3,10)</f>
        <v/>
      </c>
      <c r="J334" t="str">
        <f>MID(Sheet2!J334,3,10)</f>
        <v/>
      </c>
      <c r="K334" t="str">
        <f>MID(Sheet2!K334,3,10)</f>
        <v/>
      </c>
      <c r="L334" t="str">
        <f>MID(Sheet2!L334,3,10)</f>
        <v/>
      </c>
      <c r="M334" t="str">
        <f>MID(Sheet2!M334,3,10)</f>
        <v/>
      </c>
      <c r="N334" t="str">
        <f>MID(Sheet2!N334,3,10)</f>
        <v/>
      </c>
    </row>
    <row r="335" spans="4:14">
      <c r="D335" t="str">
        <f>MID(Sheet2!D335,3,10)</f>
        <v/>
      </c>
      <c r="E335" t="str">
        <f>MID(Sheet2!E335,3,10)</f>
        <v/>
      </c>
      <c r="F335" t="str">
        <f>MID(Sheet2!F335,3,10)</f>
        <v/>
      </c>
      <c r="G335" t="str">
        <f>MID(Sheet2!G335,3,10)</f>
        <v/>
      </c>
      <c r="H335" t="str">
        <f>MID(Sheet2!H335,3,10)</f>
        <v/>
      </c>
      <c r="I335" t="str">
        <f>MID(Sheet2!I335,3,10)</f>
        <v/>
      </c>
      <c r="J335" t="str">
        <f>MID(Sheet2!J335,3,10)</f>
        <v/>
      </c>
      <c r="K335" t="str">
        <f>MID(Sheet2!K335,3,10)</f>
        <v/>
      </c>
      <c r="L335" t="str">
        <f>MID(Sheet2!L335,3,10)</f>
        <v/>
      </c>
      <c r="M335" t="str">
        <f>MID(Sheet2!M335,3,10)</f>
        <v/>
      </c>
      <c r="N335" t="str">
        <f>MID(Sheet2!N335,3,10)</f>
        <v/>
      </c>
    </row>
    <row r="336" spans="4:14">
      <c r="D336" t="str">
        <f>MID(Sheet2!D336,3,10)</f>
        <v/>
      </c>
      <c r="E336" t="str">
        <f>MID(Sheet2!E336,3,10)</f>
        <v/>
      </c>
      <c r="F336" t="str">
        <f>MID(Sheet2!F336,3,10)</f>
        <v/>
      </c>
      <c r="G336" t="str">
        <f>MID(Sheet2!G336,3,10)</f>
        <v/>
      </c>
      <c r="H336" t="str">
        <f>MID(Sheet2!H336,3,10)</f>
        <v/>
      </c>
      <c r="I336" t="str">
        <f>MID(Sheet2!I336,3,10)</f>
        <v/>
      </c>
      <c r="J336" t="str">
        <f>MID(Sheet2!J336,3,10)</f>
        <v/>
      </c>
      <c r="K336" t="str">
        <f>MID(Sheet2!K336,3,10)</f>
        <v/>
      </c>
      <c r="L336" t="str">
        <f>MID(Sheet2!L336,3,10)</f>
        <v/>
      </c>
      <c r="M336" t="str">
        <f>MID(Sheet2!M336,3,10)</f>
        <v/>
      </c>
      <c r="N336" t="str">
        <f>MID(Sheet2!N336,3,10)</f>
        <v/>
      </c>
    </row>
    <row r="337" spans="4:14">
      <c r="D337" t="str">
        <f>MID(Sheet2!D337,3,10)</f>
        <v/>
      </c>
      <c r="E337" t="str">
        <f>MID(Sheet2!E337,3,10)</f>
        <v/>
      </c>
      <c r="F337" t="str">
        <f>MID(Sheet2!F337,3,10)</f>
        <v/>
      </c>
      <c r="G337" t="str">
        <f>MID(Sheet2!G337,3,10)</f>
        <v/>
      </c>
      <c r="H337" t="str">
        <f>MID(Sheet2!H337,3,10)</f>
        <v/>
      </c>
      <c r="I337" t="str">
        <f>MID(Sheet2!I337,3,10)</f>
        <v/>
      </c>
      <c r="J337" t="str">
        <f>MID(Sheet2!J337,3,10)</f>
        <v/>
      </c>
      <c r="K337" t="str">
        <f>MID(Sheet2!K337,3,10)</f>
        <v/>
      </c>
      <c r="L337" t="str">
        <f>MID(Sheet2!L337,3,10)</f>
        <v/>
      </c>
      <c r="M337" t="str">
        <f>MID(Sheet2!M337,3,10)</f>
        <v/>
      </c>
      <c r="N337" t="str">
        <f>MID(Sheet2!N337,3,10)</f>
        <v/>
      </c>
    </row>
    <row r="338" spans="4:14">
      <c r="D338" t="str">
        <f>MID(Sheet2!D338,3,10)</f>
        <v/>
      </c>
      <c r="E338" t="str">
        <f>MID(Sheet2!E338,3,10)</f>
        <v/>
      </c>
      <c r="F338" t="str">
        <f>MID(Sheet2!F338,3,10)</f>
        <v/>
      </c>
      <c r="G338" t="str">
        <f>MID(Sheet2!G338,3,10)</f>
        <v/>
      </c>
      <c r="H338" t="str">
        <f>MID(Sheet2!H338,3,10)</f>
        <v/>
      </c>
      <c r="I338" t="str">
        <f>MID(Sheet2!I338,3,10)</f>
        <v/>
      </c>
      <c r="J338" t="str">
        <f>MID(Sheet2!J338,3,10)</f>
        <v/>
      </c>
      <c r="K338" t="str">
        <f>MID(Sheet2!K338,3,10)</f>
        <v/>
      </c>
      <c r="L338" t="str">
        <f>MID(Sheet2!L338,3,10)</f>
        <v/>
      </c>
      <c r="M338" t="str">
        <f>MID(Sheet2!M338,3,10)</f>
        <v/>
      </c>
      <c r="N338" t="str">
        <f>MID(Sheet2!N338,3,10)</f>
        <v/>
      </c>
    </row>
    <row r="339" spans="4:14">
      <c r="D339" t="str">
        <f>MID(Sheet2!D339,3,10)</f>
        <v/>
      </c>
      <c r="E339" t="str">
        <f>MID(Sheet2!E339,3,10)</f>
        <v/>
      </c>
      <c r="F339" t="str">
        <f>MID(Sheet2!F339,3,10)</f>
        <v/>
      </c>
      <c r="G339" t="str">
        <f>MID(Sheet2!G339,3,10)</f>
        <v/>
      </c>
      <c r="H339" t="str">
        <f>MID(Sheet2!H339,3,10)</f>
        <v/>
      </c>
      <c r="I339" t="str">
        <f>MID(Sheet2!I339,3,10)</f>
        <v/>
      </c>
      <c r="J339" t="str">
        <f>MID(Sheet2!J339,3,10)</f>
        <v/>
      </c>
      <c r="K339" t="str">
        <f>MID(Sheet2!K339,3,10)</f>
        <v/>
      </c>
      <c r="L339" t="str">
        <f>MID(Sheet2!L339,3,10)</f>
        <v/>
      </c>
      <c r="M339" t="str">
        <f>MID(Sheet2!M339,3,10)</f>
        <v/>
      </c>
      <c r="N339" t="str">
        <f>MID(Sheet2!N339,3,10)</f>
        <v/>
      </c>
    </row>
    <row r="340" spans="4:14">
      <c r="D340" t="str">
        <f>MID(Sheet2!D340,3,10)</f>
        <v/>
      </c>
      <c r="E340" t="str">
        <f>MID(Sheet2!E340,3,10)</f>
        <v/>
      </c>
      <c r="F340" t="str">
        <f>MID(Sheet2!F340,3,10)</f>
        <v/>
      </c>
      <c r="G340" t="str">
        <f>MID(Sheet2!G340,3,10)</f>
        <v/>
      </c>
      <c r="H340" t="str">
        <f>MID(Sheet2!H340,3,10)</f>
        <v/>
      </c>
      <c r="I340" t="str">
        <f>MID(Sheet2!I340,3,10)</f>
        <v/>
      </c>
      <c r="J340" t="str">
        <f>MID(Sheet2!J340,3,10)</f>
        <v/>
      </c>
      <c r="K340" t="str">
        <f>MID(Sheet2!K340,3,10)</f>
        <v/>
      </c>
      <c r="L340" t="str">
        <f>MID(Sheet2!L340,3,10)</f>
        <v/>
      </c>
      <c r="M340" t="str">
        <f>MID(Sheet2!M340,3,10)</f>
        <v/>
      </c>
      <c r="N340" t="str">
        <f>MID(Sheet2!N340,3,10)</f>
        <v/>
      </c>
    </row>
    <row r="341" spans="4:14">
      <c r="D341" t="str">
        <f>MID(Sheet2!D341,3,10)</f>
        <v/>
      </c>
      <c r="E341" t="str">
        <f>MID(Sheet2!E341,3,10)</f>
        <v/>
      </c>
      <c r="F341" t="str">
        <f>MID(Sheet2!F341,3,10)</f>
        <v/>
      </c>
      <c r="G341" t="str">
        <f>MID(Sheet2!G341,3,10)</f>
        <v/>
      </c>
      <c r="H341" t="str">
        <f>MID(Sheet2!H341,3,10)</f>
        <v/>
      </c>
      <c r="I341" t="str">
        <f>MID(Sheet2!I341,3,10)</f>
        <v/>
      </c>
      <c r="J341" t="str">
        <f>MID(Sheet2!J341,3,10)</f>
        <v/>
      </c>
      <c r="K341" t="str">
        <f>MID(Sheet2!K341,3,10)</f>
        <v/>
      </c>
      <c r="L341" t="str">
        <f>MID(Sheet2!L341,3,10)</f>
        <v/>
      </c>
      <c r="M341" t="str">
        <f>MID(Sheet2!M341,3,10)</f>
        <v/>
      </c>
      <c r="N341" t="str">
        <f>MID(Sheet2!N341,3,10)</f>
        <v/>
      </c>
    </row>
    <row r="342" spans="4:14">
      <c r="D342" t="str">
        <f>MID(Sheet2!D342,3,10)</f>
        <v/>
      </c>
      <c r="E342" t="str">
        <f>MID(Sheet2!E342,3,10)</f>
        <v/>
      </c>
      <c r="F342" t="str">
        <f>MID(Sheet2!F342,3,10)</f>
        <v/>
      </c>
      <c r="G342" t="str">
        <f>MID(Sheet2!G342,3,10)</f>
        <v/>
      </c>
      <c r="H342" t="str">
        <f>MID(Sheet2!H342,3,10)</f>
        <v/>
      </c>
      <c r="I342" t="str">
        <f>MID(Sheet2!I342,3,10)</f>
        <v/>
      </c>
      <c r="J342" t="str">
        <f>MID(Sheet2!J342,3,10)</f>
        <v/>
      </c>
      <c r="K342" t="str">
        <f>MID(Sheet2!K342,3,10)</f>
        <v/>
      </c>
      <c r="L342" t="str">
        <f>MID(Sheet2!L342,3,10)</f>
        <v/>
      </c>
      <c r="M342" t="str">
        <f>MID(Sheet2!M342,3,10)</f>
        <v/>
      </c>
      <c r="N342" t="str">
        <f>MID(Sheet2!N342,3,10)</f>
        <v/>
      </c>
    </row>
    <row r="343" spans="4:14">
      <c r="D343" t="str">
        <f>MID(Sheet2!D343,3,10)</f>
        <v/>
      </c>
      <c r="E343" t="str">
        <f>MID(Sheet2!E343,3,10)</f>
        <v/>
      </c>
      <c r="F343" t="str">
        <f>MID(Sheet2!F343,3,10)</f>
        <v/>
      </c>
      <c r="G343" t="str">
        <f>MID(Sheet2!G343,3,10)</f>
        <v/>
      </c>
      <c r="H343" t="str">
        <f>MID(Sheet2!H343,3,10)</f>
        <v/>
      </c>
      <c r="I343" t="str">
        <f>MID(Sheet2!I343,3,10)</f>
        <v/>
      </c>
      <c r="J343" t="str">
        <f>MID(Sheet2!J343,3,10)</f>
        <v/>
      </c>
      <c r="K343" t="str">
        <f>MID(Sheet2!K343,3,10)</f>
        <v/>
      </c>
      <c r="L343" t="str">
        <f>MID(Sheet2!L343,3,10)</f>
        <v/>
      </c>
      <c r="M343" t="str">
        <f>MID(Sheet2!M343,3,10)</f>
        <v/>
      </c>
      <c r="N343" t="str">
        <f>MID(Sheet2!N343,3,10)</f>
        <v/>
      </c>
    </row>
    <row r="344" spans="4:14">
      <c r="D344" t="str">
        <f>MID(Sheet2!D344,3,10)</f>
        <v/>
      </c>
      <c r="E344" t="str">
        <f>MID(Sheet2!E344,3,10)</f>
        <v/>
      </c>
      <c r="F344" t="str">
        <f>MID(Sheet2!F344,3,10)</f>
        <v/>
      </c>
      <c r="G344" t="str">
        <f>MID(Sheet2!G344,3,10)</f>
        <v/>
      </c>
      <c r="H344" t="str">
        <f>MID(Sheet2!H344,3,10)</f>
        <v/>
      </c>
      <c r="I344" t="str">
        <f>MID(Sheet2!I344,3,10)</f>
        <v/>
      </c>
      <c r="J344" t="str">
        <f>MID(Sheet2!J344,3,10)</f>
        <v/>
      </c>
      <c r="K344" t="str">
        <f>MID(Sheet2!K344,3,10)</f>
        <v/>
      </c>
      <c r="L344" t="str">
        <f>MID(Sheet2!L344,3,10)</f>
        <v/>
      </c>
      <c r="M344" t="str">
        <f>MID(Sheet2!M344,3,10)</f>
        <v/>
      </c>
      <c r="N344" t="str">
        <f>MID(Sheet2!N344,3,10)</f>
        <v/>
      </c>
    </row>
    <row r="345" spans="4:14">
      <c r="D345" t="str">
        <f>MID(Sheet2!D345,3,10)</f>
        <v/>
      </c>
      <c r="E345" t="str">
        <f>MID(Sheet2!E345,3,10)</f>
        <v/>
      </c>
      <c r="F345" t="str">
        <f>MID(Sheet2!F345,3,10)</f>
        <v/>
      </c>
      <c r="G345" t="str">
        <f>MID(Sheet2!G345,3,10)</f>
        <v/>
      </c>
      <c r="H345" t="str">
        <f>MID(Sheet2!H345,3,10)</f>
        <v/>
      </c>
      <c r="I345" t="str">
        <f>MID(Sheet2!I345,3,10)</f>
        <v/>
      </c>
      <c r="J345" t="str">
        <f>MID(Sheet2!J345,3,10)</f>
        <v/>
      </c>
      <c r="K345" t="str">
        <f>MID(Sheet2!K345,3,10)</f>
        <v/>
      </c>
      <c r="L345" t="str">
        <f>MID(Sheet2!L345,3,10)</f>
        <v/>
      </c>
      <c r="M345" t="str">
        <f>MID(Sheet2!M345,3,10)</f>
        <v/>
      </c>
      <c r="N345" t="str">
        <f>MID(Sheet2!N345,3,10)</f>
        <v/>
      </c>
    </row>
    <row r="346" spans="4:14">
      <c r="D346" t="str">
        <f>MID(Sheet2!D346,3,10)</f>
        <v/>
      </c>
      <c r="E346" t="str">
        <f>MID(Sheet2!E346,3,10)</f>
        <v/>
      </c>
      <c r="F346" t="str">
        <f>MID(Sheet2!F346,3,10)</f>
        <v/>
      </c>
      <c r="G346" t="str">
        <f>MID(Sheet2!G346,3,10)</f>
        <v/>
      </c>
      <c r="H346" t="str">
        <f>MID(Sheet2!H346,3,10)</f>
        <v/>
      </c>
      <c r="I346" t="str">
        <f>MID(Sheet2!I346,3,10)</f>
        <v/>
      </c>
      <c r="J346" t="str">
        <f>MID(Sheet2!J346,3,10)</f>
        <v/>
      </c>
      <c r="K346" t="str">
        <f>MID(Sheet2!K346,3,10)</f>
        <v/>
      </c>
      <c r="L346" t="str">
        <f>MID(Sheet2!L346,3,10)</f>
        <v/>
      </c>
      <c r="M346" t="str">
        <f>MID(Sheet2!M346,3,10)</f>
        <v/>
      </c>
      <c r="N346" t="str">
        <f>MID(Sheet2!N346,3,10)</f>
        <v/>
      </c>
    </row>
    <row r="347" spans="4:14">
      <c r="D347" t="str">
        <f>MID(Sheet2!D347,3,10)</f>
        <v/>
      </c>
      <c r="E347" t="str">
        <f>MID(Sheet2!E347,3,10)</f>
        <v/>
      </c>
      <c r="F347" t="str">
        <f>MID(Sheet2!F347,3,10)</f>
        <v/>
      </c>
      <c r="G347" t="str">
        <f>MID(Sheet2!G347,3,10)</f>
        <v/>
      </c>
      <c r="H347" t="str">
        <f>MID(Sheet2!H347,3,10)</f>
        <v/>
      </c>
      <c r="I347" t="str">
        <f>MID(Sheet2!I347,3,10)</f>
        <v/>
      </c>
      <c r="J347" t="str">
        <f>MID(Sheet2!J347,3,10)</f>
        <v/>
      </c>
      <c r="K347" t="str">
        <f>MID(Sheet2!K347,3,10)</f>
        <v/>
      </c>
      <c r="L347" t="str">
        <f>MID(Sheet2!L347,3,10)</f>
        <v/>
      </c>
      <c r="M347" t="str">
        <f>MID(Sheet2!M347,3,10)</f>
        <v/>
      </c>
      <c r="N347" t="str">
        <f>MID(Sheet2!N347,3,10)</f>
        <v/>
      </c>
    </row>
    <row r="348" spans="4:14">
      <c r="D348" t="str">
        <f>MID(Sheet2!D348,3,10)</f>
        <v/>
      </c>
      <c r="E348" t="str">
        <f>MID(Sheet2!E348,3,10)</f>
        <v/>
      </c>
      <c r="F348" t="str">
        <f>MID(Sheet2!F348,3,10)</f>
        <v/>
      </c>
      <c r="G348" t="str">
        <f>MID(Sheet2!G348,3,10)</f>
        <v/>
      </c>
      <c r="H348" t="str">
        <f>MID(Sheet2!H348,3,10)</f>
        <v/>
      </c>
      <c r="I348" t="str">
        <f>MID(Sheet2!I348,3,10)</f>
        <v/>
      </c>
      <c r="J348" t="str">
        <f>MID(Sheet2!J348,3,10)</f>
        <v/>
      </c>
      <c r="K348" t="str">
        <f>MID(Sheet2!K348,3,10)</f>
        <v/>
      </c>
      <c r="L348" t="str">
        <f>MID(Sheet2!L348,3,10)</f>
        <v/>
      </c>
      <c r="M348" t="str">
        <f>MID(Sheet2!M348,3,10)</f>
        <v/>
      </c>
      <c r="N348" t="str">
        <f>MID(Sheet2!N348,3,10)</f>
        <v/>
      </c>
    </row>
    <row r="349" spans="4:14">
      <c r="D349" t="str">
        <f>MID(Sheet2!D349,3,10)</f>
        <v/>
      </c>
      <c r="E349" t="str">
        <f>MID(Sheet2!E349,3,10)</f>
        <v/>
      </c>
      <c r="F349" t="str">
        <f>MID(Sheet2!F349,3,10)</f>
        <v/>
      </c>
      <c r="G349" t="str">
        <f>MID(Sheet2!G349,3,10)</f>
        <v/>
      </c>
      <c r="H349" t="str">
        <f>MID(Sheet2!H349,3,10)</f>
        <v/>
      </c>
      <c r="I349" t="str">
        <f>MID(Sheet2!I349,3,10)</f>
        <v/>
      </c>
      <c r="J349" t="str">
        <f>MID(Sheet2!J349,3,10)</f>
        <v/>
      </c>
      <c r="K349" t="str">
        <f>MID(Sheet2!K349,3,10)</f>
        <v/>
      </c>
      <c r="L349" t="str">
        <f>MID(Sheet2!L349,3,10)</f>
        <v/>
      </c>
      <c r="M349" t="str">
        <f>MID(Sheet2!M349,3,10)</f>
        <v/>
      </c>
      <c r="N349" t="str">
        <f>MID(Sheet2!N349,3,10)</f>
        <v/>
      </c>
    </row>
    <row r="350" spans="4:14">
      <c r="D350" t="str">
        <f>MID(Sheet2!D350,3,10)</f>
        <v/>
      </c>
      <c r="E350" t="str">
        <f>MID(Sheet2!E350,3,10)</f>
        <v/>
      </c>
      <c r="F350" t="str">
        <f>MID(Sheet2!F350,3,10)</f>
        <v/>
      </c>
      <c r="G350" t="str">
        <f>MID(Sheet2!G350,3,10)</f>
        <v/>
      </c>
      <c r="H350" t="str">
        <f>MID(Sheet2!H350,3,10)</f>
        <v/>
      </c>
      <c r="I350" t="str">
        <f>MID(Sheet2!I350,3,10)</f>
        <v/>
      </c>
      <c r="J350" t="str">
        <f>MID(Sheet2!J350,3,10)</f>
        <v/>
      </c>
      <c r="K350" t="str">
        <f>MID(Sheet2!K350,3,10)</f>
        <v/>
      </c>
      <c r="L350" t="str">
        <f>MID(Sheet2!L350,3,10)</f>
        <v/>
      </c>
      <c r="M350" t="str">
        <f>MID(Sheet2!M350,3,10)</f>
        <v/>
      </c>
      <c r="N350" t="str">
        <f>MID(Sheet2!N350,3,10)</f>
        <v/>
      </c>
    </row>
    <row r="351" spans="4:14">
      <c r="D351" t="str">
        <f>MID(Sheet2!D351,3,10)</f>
        <v/>
      </c>
      <c r="E351" t="str">
        <f>MID(Sheet2!E351,3,10)</f>
        <v/>
      </c>
      <c r="F351" t="str">
        <f>MID(Sheet2!F351,3,10)</f>
        <v/>
      </c>
      <c r="G351" t="str">
        <f>MID(Sheet2!G351,3,10)</f>
        <v/>
      </c>
      <c r="H351" t="str">
        <f>MID(Sheet2!H351,3,10)</f>
        <v/>
      </c>
      <c r="I351" t="str">
        <f>MID(Sheet2!I351,3,10)</f>
        <v/>
      </c>
      <c r="J351" t="str">
        <f>MID(Sheet2!J351,3,10)</f>
        <v/>
      </c>
      <c r="K351" t="str">
        <f>MID(Sheet2!K351,3,10)</f>
        <v/>
      </c>
      <c r="L351" t="str">
        <f>MID(Sheet2!L351,3,10)</f>
        <v/>
      </c>
      <c r="M351" t="str">
        <f>MID(Sheet2!M351,3,10)</f>
        <v/>
      </c>
      <c r="N351" t="str">
        <f>MID(Sheet2!N351,3,10)</f>
        <v/>
      </c>
    </row>
    <row r="352" spans="4:14">
      <c r="D352" t="str">
        <f>MID(Sheet2!D352,3,10)</f>
        <v/>
      </c>
      <c r="E352" t="str">
        <f>MID(Sheet2!E352,3,10)</f>
        <v/>
      </c>
      <c r="F352" t="str">
        <f>MID(Sheet2!F352,3,10)</f>
        <v/>
      </c>
      <c r="G352" t="str">
        <f>MID(Sheet2!G352,3,10)</f>
        <v/>
      </c>
      <c r="H352" t="str">
        <f>MID(Sheet2!H352,3,10)</f>
        <v/>
      </c>
      <c r="I352" t="str">
        <f>MID(Sheet2!I352,3,10)</f>
        <v/>
      </c>
      <c r="J352" t="str">
        <f>MID(Sheet2!J352,3,10)</f>
        <v/>
      </c>
      <c r="K352" t="str">
        <f>MID(Sheet2!K352,3,10)</f>
        <v/>
      </c>
      <c r="L352" t="str">
        <f>MID(Sheet2!L352,3,10)</f>
        <v/>
      </c>
      <c r="M352" t="str">
        <f>MID(Sheet2!M352,3,10)</f>
        <v/>
      </c>
      <c r="N352" t="str">
        <f>MID(Sheet2!N352,3,10)</f>
        <v/>
      </c>
    </row>
    <row r="353" spans="4:14">
      <c r="D353" t="str">
        <f>MID(Sheet2!D353,3,10)</f>
        <v/>
      </c>
      <c r="E353" t="str">
        <f>MID(Sheet2!E353,3,10)</f>
        <v/>
      </c>
      <c r="F353" t="str">
        <f>MID(Sheet2!F353,3,10)</f>
        <v/>
      </c>
      <c r="G353" t="str">
        <f>MID(Sheet2!G353,3,10)</f>
        <v/>
      </c>
      <c r="H353" t="str">
        <f>MID(Sheet2!H353,3,10)</f>
        <v/>
      </c>
      <c r="I353" t="str">
        <f>MID(Sheet2!I353,3,10)</f>
        <v/>
      </c>
      <c r="J353" t="str">
        <f>MID(Sheet2!J353,3,10)</f>
        <v/>
      </c>
      <c r="K353" t="str">
        <f>MID(Sheet2!K353,3,10)</f>
        <v/>
      </c>
      <c r="L353" t="str">
        <f>MID(Sheet2!L353,3,10)</f>
        <v/>
      </c>
      <c r="M353" t="str">
        <f>MID(Sheet2!M353,3,10)</f>
        <v/>
      </c>
      <c r="N353" t="str">
        <f>MID(Sheet2!N353,3,10)</f>
        <v/>
      </c>
    </row>
    <row r="354" spans="4:14">
      <c r="D354" t="str">
        <f>MID(Sheet2!D354,3,10)</f>
        <v/>
      </c>
      <c r="E354" t="str">
        <f>MID(Sheet2!E354,3,10)</f>
        <v/>
      </c>
      <c r="F354" t="str">
        <f>MID(Sheet2!F354,3,10)</f>
        <v/>
      </c>
      <c r="G354" t="str">
        <f>MID(Sheet2!G354,3,10)</f>
        <v/>
      </c>
      <c r="H354" t="str">
        <f>MID(Sheet2!H354,3,10)</f>
        <v/>
      </c>
      <c r="I354" t="str">
        <f>MID(Sheet2!I354,3,10)</f>
        <v/>
      </c>
      <c r="J354" t="str">
        <f>MID(Sheet2!J354,3,10)</f>
        <v/>
      </c>
      <c r="K354" t="str">
        <f>MID(Sheet2!K354,3,10)</f>
        <v/>
      </c>
      <c r="L354" t="str">
        <f>MID(Sheet2!L354,3,10)</f>
        <v/>
      </c>
      <c r="M354" t="str">
        <f>MID(Sheet2!M354,3,10)</f>
        <v/>
      </c>
      <c r="N354" t="str">
        <f>MID(Sheet2!N354,3,10)</f>
        <v/>
      </c>
    </row>
    <row r="355" spans="4:14">
      <c r="D355" t="str">
        <f>MID(Sheet2!D355,3,10)</f>
        <v/>
      </c>
      <c r="E355" t="str">
        <f>MID(Sheet2!E355,3,10)</f>
        <v/>
      </c>
      <c r="F355" t="str">
        <f>MID(Sheet2!F355,3,10)</f>
        <v/>
      </c>
      <c r="G355" t="str">
        <f>MID(Sheet2!G355,3,10)</f>
        <v/>
      </c>
      <c r="H355" t="str">
        <f>MID(Sheet2!H355,3,10)</f>
        <v/>
      </c>
      <c r="I355" t="str">
        <f>MID(Sheet2!I355,3,10)</f>
        <v/>
      </c>
      <c r="J355" t="str">
        <f>MID(Sheet2!J355,3,10)</f>
        <v/>
      </c>
      <c r="K355" t="str">
        <f>MID(Sheet2!K355,3,10)</f>
        <v/>
      </c>
      <c r="L355" t="str">
        <f>MID(Sheet2!L355,3,10)</f>
        <v/>
      </c>
      <c r="M355" t="str">
        <f>MID(Sheet2!M355,3,10)</f>
        <v/>
      </c>
      <c r="N355" t="str">
        <f>MID(Sheet2!N355,3,10)</f>
        <v/>
      </c>
    </row>
    <row r="356" spans="4:14">
      <c r="D356" t="str">
        <f>MID(Sheet2!D356,3,10)</f>
        <v/>
      </c>
      <c r="E356" t="str">
        <f>MID(Sheet2!E356,3,10)</f>
        <v/>
      </c>
      <c r="F356" t="str">
        <f>MID(Sheet2!F356,3,10)</f>
        <v/>
      </c>
      <c r="G356" t="str">
        <f>MID(Sheet2!G356,3,10)</f>
        <v/>
      </c>
      <c r="H356" t="str">
        <f>MID(Sheet2!H356,3,10)</f>
        <v/>
      </c>
      <c r="I356" t="str">
        <f>MID(Sheet2!I356,3,10)</f>
        <v/>
      </c>
      <c r="J356" t="str">
        <f>MID(Sheet2!J356,3,10)</f>
        <v/>
      </c>
      <c r="K356" t="str">
        <f>MID(Sheet2!K356,3,10)</f>
        <v/>
      </c>
      <c r="L356" t="str">
        <f>MID(Sheet2!L356,3,10)</f>
        <v/>
      </c>
      <c r="M356" t="str">
        <f>MID(Sheet2!M356,3,10)</f>
        <v/>
      </c>
      <c r="N356" t="str">
        <f>MID(Sheet2!N356,3,10)</f>
        <v/>
      </c>
    </row>
    <row r="357" spans="4:14">
      <c r="D357" t="str">
        <f>MID(Sheet2!D357,3,10)</f>
        <v/>
      </c>
      <c r="E357" t="str">
        <f>MID(Sheet2!E357,3,10)</f>
        <v/>
      </c>
      <c r="F357" t="str">
        <f>MID(Sheet2!F357,3,10)</f>
        <v/>
      </c>
      <c r="G357" t="str">
        <f>MID(Sheet2!G357,3,10)</f>
        <v/>
      </c>
      <c r="H357" t="str">
        <f>MID(Sheet2!H357,3,10)</f>
        <v/>
      </c>
      <c r="I357" t="str">
        <f>MID(Sheet2!I357,3,10)</f>
        <v/>
      </c>
      <c r="J357" t="str">
        <f>MID(Sheet2!J357,3,10)</f>
        <v/>
      </c>
      <c r="K357" t="str">
        <f>MID(Sheet2!K357,3,10)</f>
        <v/>
      </c>
      <c r="L357" t="str">
        <f>MID(Sheet2!L357,3,10)</f>
        <v/>
      </c>
      <c r="M357" t="str">
        <f>MID(Sheet2!M357,3,10)</f>
        <v/>
      </c>
      <c r="N357" t="str">
        <f>MID(Sheet2!N357,3,10)</f>
        <v/>
      </c>
    </row>
    <row r="358" spans="4:14">
      <c r="D358" t="str">
        <f>MID(Sheet2!D358,3,10)</f>
        <v/>
      </c>
      <c r="E358" t="str">
        <f>MID(Sheet2!E358,3,10)</f>
        <v/>
      </c>
      <c r="F358" t="str">
        <f>MID(Sheet2!F358,3,10)</f>
        <v/>
      </c>
      <c r="G358" t="str">
        <f>MID(Sheet2!G358,3,10)</f>
        <v/>
      </c>
      <c r="H358" t="str">
        <f>MID(Sheet2!H358,3,10)</f>
        <v/>
      </c>
      <c r="I358" t="str">
        <f>MID(Sheet2!I358,3,10)</f>
        <v/>
      </c>
      <c r="J358" t="str">
        <f>MID(Sheet2!J358,3,10)</f>
        <v/>
      </c>
      <c r="K358" t="str">
        <f>MID(Sheet2!K358,3,10)</f>
        <v/>
      </c>
      <c r="L358" t="str">
        <f>MID(Sheet2!L358,3,10)</f>
        <v/>
      </c>
      <c r="M358" t="str">
        <f>MID(Sheet2!M358,3,10)</f>
        <v/>
      </c>
      <c r="N358" t="str">
        <f>MID(Sheet2!N358,3,10)</f>
        <v/>
      </c>
    </row>
    <row r="359" spans="4:14">
      <c r="D359" t="str">
        <f>MID(Sheet2!D359,3,10)</f>
        <v/>
      </c>
      <c r="E359" t="str">
        <f>MID(Sheet2!E359,3,10)</f>
        <v/>
      </c>
      <c r="F359" t="str">
        <f>MID(Sheet2!F359,3,10)</f>
        <v/>
      </c>
      <c r="G359" t="str">
        <f>MID(Sheet2!G359,3,10)</f>
        <v/>
      </c>
      <c r="H359" t="str">
        <f>MID(Sheet2!H359,3,10)</f>
        <v/>
      </c>
      <c r="I359" t="str">
        <f>MID(Sheet2!I359,3,10)</f>
        <v/>
      </c>
      <c r="J359" t="str">
        <f>MID(Sheet2!J359,3,10)</f>
        <v/>
      </c>
      <c r="K359" t="str">
        <f>MID(Sheet2!K359,3,10)</f>
        <v/>
      </c>
      <c r="L359" t="str">
        <f>MID(Sheet2!L359,3,10)</f>
        <v/>
      </c>
      <c r="M359" t="str">
        <f>MID(Sheet2!M359,3,10)</f>
        <v/>
      </c>
      <c r="N359" t="str">
        <f>MID(Sheet2!N359,3,10)</f>
        <v/>
      </c>
    </row>
    <row r="360" spans="4:14">
      <c r="D360" t="str">
        <f>MID(Sheet2!D360,3,10)</f>
        <v/>
      </c>
      <c r="E360" t="str">
        <f>MID(Sheet2!E360,3,10)</f>
        <v/>
      </c>
      <c r="F360" t="str">
        <f>MID(Sheet2!F360,3,10)</f>
        <v/>
      </c>
      <c r="G360" t="str">
        <f>MID(Sheet2!G360,3,10)</f>
        <v/>
      </c>
      <c r="H360" t="str">
        <f>MID(Sheet2!H360,3,10)</f>
        <v/>
      </c>
      <c r="I360" t="str">
        <f>MID(Sheet2!I360,3,10)</f>
        <v/>
      </c>
      <c r="J360" t="str">
        <f>MID(Sheet2!J360,3,10)</f>
        <v/>
      </c>
      <c r="K360" t="str">
        <f>MID(Sheet2!K360,3,10)</f>
        <v/>
      </c>
      <c r="L360" t="str">
        <f>MID(Sheet2!L360,3,10)</f>
        <v/>
      </c>
      <c r="M360" t="str">
        <f>MID(Sheet2!M360,3,10)</f>
        <v/>
      </c>
      <c r="N360" t="str">
        <f>MID(Sheet2!N360,3,10)</f>
        <v/>
      </c>
    </row>
    <row r="361" spans="4:14">
      <c r="D361" t="str">
        <f>MID(Sheet2!D361,3,10)</f>
        <v/>
      </c>
      <c r="E361" t="str">
        <f>MID(Sheet2!E361,3,10)</f>
        <v/>
      </c>
      <c r="F361" t="str">
        <f>MID(Sheet2!F361,3,10)</f>
        <v/>
      </c>
      <c r="G361" t="str">
        <f>MID(Sheet2!G361,3,10)</f>
        <v/>
      </c>
      <c r="H361" t="str">
        <f>MID(Sheet2!H361,3,10)</f>
        <v/>
      </c>
      <c r="I361" t="str">
        <f>MID(Sheet2!I361,3,10)</f>
        <v/>
      </c>
      <c r="J361" t="str">
        <f>MID(Sheet2!J361,3,10)</f>
        <v/>
      </c>
      <c r="K361" t="str">
        <f>MID(Sheet2!K361,3,10)</f>
        <v/>
      </c>
      <c r="L361" t="str">
        <f>MID(Sheet2!L361,3,10)</f>
        <v/>
      </c>
      <c r="M361" t="str">
        <f>MID(Sheet2!M361,3,10)</f>
        <v/>
      </c>
      <c r="N361" t="str">
        <f>MID(Sheet2!N361,3,10)</f>
        <v/>
      </c>
    </row>
    <row r="362" spans="4:14">
      <c r="D362" t="str">
        <f>MID(Sheet2!D362,3,10)</f>
        <v/>
      </c>
      <c r="E362" t="str">
        <f>MID(Sheet2!E362,3,10)</f>
        <v/>
      </c>
      <c r="F362" t="str">
        <f>MID(Sheet2!F362,3,10)</f>
        <v/>
      </c>
      <c r="G362" t="str">
        <f>MID(Sheet2!G362,3,10)</f>
        <v/>
      </c>
      <c r="H362" t="str">
        <f>MID(Sheet2!H362,3,10)</f>
        <v/>
      </c>
      <c r="I362" t="str">
        <f>MID(Sheet2!I362,3,10)</f>
        <v/>
      </c>
      <c r="J362" t="str">
        <f>MID(Sheet2!J362,3,10)</f>
        <v/>
      </c>
      <c r="K362" t="str">
        <f>MID(Sheet2!K362,3,10)</f>
        <v/>
      </c>
      <c r="L362" t="str">
        <f>MID(Sheet2!L362,3,10)</f>
        <v/>
      </c>
      <c r="M362" t="str">
        <f>MID(Sheet2!M362,3,10)</f>
        <v/>
      </c>
      <c r="N362" t="str">
        <f>MID(Sheet2!N362,3,10)</f>
        <v/>
      </c>
    </row>
    <row r="363" spans="4:14">
      <c r="D363" t="str">
        <f>MID(Sheet2!D363,3,10)</f>
        <v/>
      </c>
      <c r="E363" t="str">
        <f>MID(Sheet2!E363,3,10)</f>
        <v/>
      </c>
      <c r="F363" t="str">
        <f>MID(Sheet2!F363,3,10)</f>
        <v/>
      </c>
      <c r="G363" t="str">
        <f>MID(Sheet2!G363,3,10)</f>
        <v/>
      </c>
      <c r="H363" t="str">
        <f>MID(Sheet2!H363,3,10)</f>
        <v/>
      </c>
      <c r="I363" t="str">
        <f>MID(Sheet2!I363,3,10)</f>
        <v/>
      </c>
      <c r="J363" t="str">
        <f>MID(Sheet2!J363,3,10)</f>
        <v/>
      </c>
      <c r="K363" t="str">
        <f>MID(Sheet2!K363,3,10)</f>
        <v/>
      </c>
      <c r="L363" t="str">
        <f>MID(Sheet2!L363,3,10)</f>
        <v/>
      </c>
      <c r="M363" t="str">
        <f>MID(Sheet2!M363,3,10)</f>
        <v/>
      </c>
      <c r="N363" t="str">
        <f>MID(Sheet2!N363,3,10)</f>
        <v/>
      </c>
    </row>
    <row r="364" spans="4:14">
      <c r="D364" t="str">
        <f>MID(Sheet2!D364,3,10)</f>
        <v/>
      </c>
      <c r="E364" t="str">
        <f>MID(Sheet2!E364,3,10)</f>
        <v/>
      </c>
      <c r="F364" t="str">
        <f>MID(Sheet2!F364,3,10)</f>
        <v/>
      </c>
      <c r="G364" t="str">
        <f>MID(Sheet2!G364,3,10)</f>
        <v/>
      </c>
      <c r="H364" t="str">
        <f>MID(Sheet2!H364,3,10)</f>
        <v/>
      </c>
      <c r="I364" t="str">
        <f>MID(Sheet2!I364,3,10)</f>
        <v/>
      </c>
      <c r="J364" t="str">
        <f>MID(Sheet2!J364,3,10)</f>
        <v/>
      </c>
      <c r="K364" t="str">
        <f>MID(Sheet2!K364,3,10)</f>
        <v/>
      </c>
      <c r="L364" t="str">
        <f>MID(Sheet2!L364,3,10)</f>
        <v/>
      </c>
      <c r="M364" t="str">
        <f>MID(Sheet2!M364,3,10)</f>
        <v/>
      </c>
      <c r="N364" t="str">
        <f>MID(Sheet2!N364,3,10)</f>
        <v/>
      </c>
    </row>
    <row r="365" spans="4:14">
      <c r="D365" t="str">
        <f>MID(Sheet2!D365,3,10)</f>
        <v/>
      </c>
      <c r="E365" t="str">
        <f>MID(Sheet2!E365,3,10)</f>
        <v/>
      </c>
      <c r="F365" t="str">
        <f>MID(Sheet2!F365,3,10)</f>
        <v/>
      </c>
      <c r="G365" t="str">
        <f>MID(Sheet2!G365,3,10)</f>
        <v/>
      </c>
      <c r="H365" t="str">
        <f>MID(Sheet2!H365,3,10)</f>
        <v/>
      </c>
      <c r="I365" t="str">
        <f>MID(Sheet2!I365,3,10)</f>
        <v/>
      </c>
      <c r="J365" t="str">
        <f>MID(Sheet2!J365,3,10)</f>
        <v/>
      </c>
      <c r="K365" t="str">
        <f>MID(Sheet2!K365,3,10)</f>
        <v/>
      </c>
      <c r="L365" t="str">
        <f>MID(Sheet2!L365,3,10)</f>
        <v>0.1</v>
      </c>
      <c r="M365" t="str">
        <f>MID(Sheet2!M365,3,10)</f>
        <v/>
      </c>
      <c r="N365" t="str">
        <f>MID(Sheet2!N365,3,10)</f>
        <v/>
      </c>
    </row>
    <row r="366" spans="4:14">
      <c r="D366" t="str">
        <f>MID(Sheet2!D366,3,10)</f>
        <v/>
      </c>
      <c r="E366" t="str">
        <f>MID(Sheet2!E366,3,10)</f>
        <v/>
      </c>
      <c r="F366" t="str">
        <f>MID(Sheet2!F366,3,10)</f>
        <v/>
      </c>
      <c r="G366" t="str">
        <f>MID(Sheet2!G366,3,10)</f>
        <v>0.1</v>
      </c>
      <c r="H366" t="str">
        <f>MID(Sheet2!H366,3,10)</f>
        <v/>
      </c>
      <c r="I366" t="str">
        <f>MID(Sheet2!I366,3,10)</f>
        <v/>
      </c>
      <c r="J366" t="str">
        <f>MID(Sheet2!J366,3,10)</f>
        <v/>
      </c>
      <c r="K366" t="str">
        <f>MID(Sheet2!K366,3,10)</f>
        <v/>
      </c>
      <c r="L366" t="str">
        <f>MID(Sheet2!L366,3,10)</f>
        <v/>
      </c>
      <c r="M366" t="str">
        <f>MID(Sheet2!M366,3,10)</f>
        <v/>
      </c>
      <c r="N366" t="str">
        <f>MID(Sheet2!N366,3,10)</f>
        <v/>
      </c>
    </row>
    <row r="367" spans="4:14">
      <c r="D367" t="str">
        <f>MID(Sheet2!D367,3,10)</f>
        <v/>
      </c>
      <c r="E367" t="str">
        <f>MID(Sheet2!E367,3,10)</f>
        <v/>
      </c>
      <c r="F367" t="str">
        <f>MID(Sheet2!F367,3,10)</f>
        <v/>
      </c>
      <c r="G367" t="str">
        <f>MID(Sheet2!G367,3,10)</f>
        <v>0.1</v>
      </c>
      <c r="H367" t="str">
        <f>MID(Sheet2!H367,3,10)</f>
        <v/>
      </c>
      <c r="I367" t="str">
        <f>MID(Sheet2!I367,3,10)</f>
        <v/>
      </c>
      <c r="J367" t="str">
        <f>MID(Sheet2!J367,3,10)</f>
        <v/>
      </c>
      <c r="K367" t="str">
        <f>MID(Sheet2!K367,3,10)</f>
        <v/>
      </c>
      <c r="L367" t="str">
        <f>MID(Sheet2!L367,3,10)</f>
        <v/>
      </c>
      <c r="M367" t="str">
        <f>MID(Sheet2!M367,3,10)</f>
        <v/>
      </c>
      <c r="N367" t="str">
        <f>MID(Sheet2!N367,3,10)</f>
        <v/>
      </c>
    </row>
    <row r="368" spans="4:14">
      <c r="D368" t="str">
        <f>MID(Sheet2!D368,3,10)</f>
        <v/>
      </c>
      <c r="E368" t="str">
        <f>MID(Sheet2!E368,3,10)</f>
        <v/>
      </c>
      <c r="F368" t="str">
        <f>MID(Sheet2!F368,3,10)</f>
        <v/>
      </c>
      <c r="G368" t="str">
        <f>MID(Sheet2!G368,3,10)</f>
        <v/>
      </c>
      <c r="H368" t="str">
        <f>MID(Sheet2!H368,3,10)</f>
        <v/>
      </c>
      <c r="I368" t="str">
        <f>MID(Sheet2!I368,3,10)</f>
        <v/>
      </c>
      <c r="J368" t="str">
        <f>MID(Sheet2!J368,3,10)</f>
        <v/>
      </c>
      <c r="K368" t="str">
        <f>MID(Sheet2!K368,3,10)</f>
        <v/>
      </c>
      <c r="L368" t="str">
        <f>MID(Sheet2!L368,3,10)</f>
        <v/>
      </c>
      <c r="M368" t="str">
        <f>MID(Sheet2!M368,3,10)</f>
        <v/>
      </c>
      <c r="N368" t="str">
        <f>MID(Sheet2!N368,3,10)</f>
        <v/>
      </c>
    </row>
    <row r="369" spans="4:14">
      <c r="D369" t="str">
        <f>MID(Sheet2!D369,3,10)</f>
        <v/>
      </c>
      <c r="E369" t="str">
        <f>MID(Sheet2!E369,3,10)</f>
        <v/>
      </c>
      <c r="F369" t="str">
        <f>MID(Sheet2!F369,3,10)</f>
        <v/>
      </c>
      <c r="G369" t="str">
        <f>MID(Sheet2!G369,3,10)</f>
        <v/>
      </c>
      <c r="H369" t="str">
        <f>MID(Sheet2!H369,3,10)</f>
        <v/>
      </c>
      <c r="I369" t="str">
        <f>MID(Sheet2!I369,3,10)</f>
        <v/>
      </c>
      <c r="J369" t="str">
        <f>MID(Sheet2!J369,3,10)</f>
        <v/>
      </c>
      <c r="K369" t="str">
        <f>MID(Sheet2!K369,3,10)</f>
        <v/>
      </c>
      <c r="L369" t="str">
        <f>MID(Sheet2!L369,3,10)</f>
        <v/>
      </c>
      <c r="M369" t="str">
        <f>MID(Sheet2!M369,3,10)</f>
        <v/>
      </c>
      <c r="N369" t="str">
        <f>MID(Sheet2!N369,3,10)</f>
        <v/>
      </c>
    </row>
    <row r="370" spans="4:14">
      <c r="D370" t="str">
        <f>MID(Sheet2!D370,3,10)</f>
        <v/>
      </c>
      <c r="E370" t="str">
        <f>MID(Sheet2!E370,3,10)</f>
        <v/>
      </c>
      <c r="F370" t="str">
        <f>MID(Sheet2!F370,3,10)</f>
        <v/>
      </c>
      <c r="G370" t="str">
        <f>MID(Sheet2!G370,3,10)</f>
        <v/>
      </c>
      <c r="H370" t="str">
        <f>MID(Sheet2!H370,3,10)</f>
        <v/>
      </c>
      <c r="I370" t="str">
        <f>MID(Sheet2!I370,3,10)</f>
        <v/>
      </c>
      <c r="J370" t="str">
        <f>MID(Sheet2!J370,3,10)</f>
        <v/>
      </c>
      <c r="K370" t="str">
        <f>MID(Sheet2!K370,3,10)</f>
        <v/>
      </c>
      <c r="L370" t="str">
        <f>MID(Sheet2!L370,3,10)</f>
        <v/>
      </c>
      <c r="M370" t="str">
        <f>MID(Sheet2!M370,3,10)</f>
        <v/>
      </c>
      <c r="N370" t="str">
        <f>MID(Sheet2!N370,3,10)</f>
        <v/>
      </c>
    </row>
    <row r="371" spans="4:14">
      <c r="D371" t="str">
        <f>MID(Sheet2!D371,3,10)</f>
        <v/>
      </c>
      <c r="E371" t="str">
        <f>MID(Sheet2!E371,3,10)</f>
        <v/>
      </c>
      <c r="F371" t="str">
        <f>MID(Sheet2!F371,3,10)</f>
        <v/>
      </c>
      <c r="G371" t="str">
        <f>MID(Sheet2!G371,3,10)</f>
        <v/>
      </c>
      <c r="H371" t="str">
        <f>MID(Sheet2!H371,3,10)</f>
        <v/>
      </c>
      <c r="I371" t="str">
        <f>MID(Sheet2!I371,3,10)</f>
        <v/>
      </c>
      <c r="J371" t="str">
        <f>MID(Sheet2!J371,3,10)</f>
        <v/>
      </c>
      <c r="K371" t="str">
        <f>MID(Sheet2!K371,3,10)</f>
        <v/>
      </c>
      <c r="L371" t="str">
        <f>MID(Sheet2!L371,3,10)</f>
        <v/>
      </c>
      <c r="M371" t="str">
        <f>MID(Sheet2!M371,3,10)</f>
        <v/>
      </c>
      <c r="N371" t="str">
        <f>MID(Sheet2!N371,3,10)</f>
        <v/>
      </c>
    </row>
    <row r="372" spans="4:14">
      <c r="D372" t="str">
        <f>MID(Sheet2!D372,3,10)</f>
        <v/>
      </c>
      <c r="E372" t="str">
        <f>MID(Sheet2!E372,3,10)</f>
        <v/>
      </c>
      <c r="F372" t="str">
        <f>MID(Sheet2!F372,3,10)</f>
        <v/>
      </c>
      <c r="G372" t="str">
        <f>MID(Sheet2!G372,3,10)</f>
        <v/>
      </c>
      <c r="H372" t="str">
        <f>MID(Sheet2!H372,3,10)</f>
        <v/>
      </c>
      <c r="I372" t="str">
        <f>MID(Sheet2!I372,3,10)</f>
        <v/>
      </c>
      <c r="J372" t="str">
        <f>MID(Sheet2!J372,3,10)</f>
        <v/>
      </c>
      <c r="K372" t="str">
        <f>MID(Sheet2!K372,3,10)</f>
        <v/>
      </c>
      <c r="L372" t="str">
        <f>MID(Sheet2!L372,3,10)</f>
        <v/>
      </c>
      <c r="M372" t="str">
        <f>MID(Sheet2!M372,3,10)</f>
        <v>0.1</v>
      </c>
      <c r="N372" t="str">
        <f>MID(Sheet2!N372,3,10)</f>
        <v/>
      </c>
    </row>
    <row r="373" spans="4:14">
      <c r="D373" t="str">
        <f>MID(Sheet2!D373,3,10)</f>
        <v/>
      </c>
      <c r="E373" t="str">
        <f>MID(Sheet2!E373,3,10)</f>
        <v/>
      </c>
      <c r="F373" t="str">
        <f>MID(Sheet2!F373,3,10)</f>
        <v/>
      </c>
      <c r="G373" t="str">
        <f>MID(Sheet2!G373,3,10)</f>
        <v/>
      </c>
      <c r="H373" t="str">
        <f>MID(Sheet2!H373,3,10)</f>
        <v/>
      </c>
      <c r="I373" t="str">
        <f>MID(Sheet2!I373,3,10)</f>
        <v/>
      </c>
      <c r="J373" t="str">
        <f>MID(Sheet2!J373,3,10)</f>
        <v/>
      </c>
      <c r="K373" t="str">
        <f>MID(Sheet2!K373,3,10)</f>
        <v/>
      </c>
      <c r="L373" t="str">
        <f>MID(Sheet2!L373,3,10)</f>
        <v/>
      </c>
      <c r="M373" t="str">
        <f>MID(Sheet2!M373,3,10)</f>
        <v/>
      </c>
      <c r="N373" t="str">
        <f>MID(Sheet2!N373,3,10)</f>
        <v/>
      </c>
    </row>
    <row r="374" spans="4:14">
      <c r="D374" t="str">
        <f>MID(Sheet2!D374,3,10)</f>
        <v/>
      </c>
      <c r="E374" t="str">
        <f>MID(Sheet2!E374,3,10)</f>
        <v/>
      </c>
      <c r="F374" t="str">
        <f>MID(Sheet2!F374,3,10)</f>
        <v/>
      </c>
      <c r="G374" t="str">
        <f>MID(Sheet2!G374,3,10)</f>
        <v/>
      </c>
      <c r="H374" t="str">
        <f>MID(Sheet2!H374,3,10)</f>
        <v/>
      </c>
      <c r="I374" t="str">
        <f>MID(Sheet2!I374,3,10)</f>
        <v/>
      </c>
      <c r="J374" t="str">
        <f>MID(Sheet2!J374,3,10)</f>
        <v/>
      </c>
      <c r="K374" t="str">
        <f>MID(Sheet2!K374,3,10)</f>
        <v/>
      </c>
      <c r="L374" t="str">
        <f>MID(Sheet2!L374,3,10)</f>
        <v/>
      </c>
      <c r="M374" t="str">
        <f>MID(Sheet2!M374,3,10)</f>
        <v/>
      </c>
      <c r="N374" t="str">
        <f>MID(Sheet2!N374,3,10)</f>
        <v/>
      </c>
    </row>
    <row r="375" spans="4:14">
      <c r="D375" t="str">
        <f>MID(Sheet2!D375,3,10)</f>
        <v/>
      </c>
      <c r="E375" t="str">
        <f>MID(Sheet2!E375,3,10)</f>
        <v/>
      </c>
      <c r="F375" t="str">
        <f>MID(Sheet2!F375,3,10)</f>
        <v/>
      </c>
      <c r="G375" t="str">
        <f>MID(Sheet2!G375,3,10)</f>
        <v/>
      </c>
      <c r="H375" t="str">
        <f>MID(Sheet2!H375,3,10)</f>
        <v/>
      </c>
      <c r="I375" t="str">
        <f>MID(Sheet2!I375,3,10)</f>
        <v/>
      </c>
      <c r="J375" t="str">
        <f>MID(Sheet2!J375,3,10)</f>
        <v/>
      </c>
      <c r="K375" t="str">
        <f>MID(Sheet2!K375,3,10)</f>
        <v/>
      </c>
      <c r="L375" t="str">
        <f>MID(Sheet2!L375,3,10)</f>
        <v/>
      </c>
      <c r="M375" t="str">
        <f>MID(Sheet2!M375,3,10)</f>
        <v/>
      </c>
      <c r="N375" t="str">
        <f>MID(Sheet2!N375,3,10)</f>
        <v/>
      </c>
    </row>
    <row r="376" spans="4:14">
      <c r="D376" t="str">
        <f>MID(Sheet2!D376,3,10)</f>
        <v/>
      </c>
      <c r="E376" t="str">
        <f>MID(Sheet2!E376,3,10)</f>
        <v/>
      </c>
      <c r="F376" t="str">
        <f>MID(Sheet2!F376,3,10)</f>
        <v/>
      </c>
      <c r="G376" t="str">
        <f>MID(Sheet2!G376,3,10)</f>
        <v/>
      </c>
      <c r="H376" t="str">
        <f>MID(Sheet2!H376,3,10)</f>
        <v/>
      </c>
      <c r="I376" t="str">
        <f>MID(Sheet2!I376,3,10)</f>
        <v/>
      </c>
      <c r="J376" t="str">
        <f>MID(Sheet2!J376,3,10)</f>
        <v/>
      </c>
      <c r="K376" t="str">
        <f>MID(Sheet2!K376,3,10)</f>
        <v/>
      </c>
      <c r="L376" t="str">
        <f>MID(Sheet2!L376,3,10)</f>
        <v/>
      </c>
      <c r="M376" t="str">
        <f>MID(Sheet2!M376,3,10)</f>
        <v/>
      </c>
      <c r="N376" t="str">
        <f>MID(Sheet2!N376,3,10)</f>
        <v/>
      </c>
    </row>
    <row r="377" spans="4:14">
      <c r="D377" t="str">
        <f>MID(Sheet2!D377,3,10)</f>
        <v/>
      </c>
      <c r="E377" t="str">
        <f>MID(Sheet2!E377,3,10)</f>
        <v/>
      </c>
      <c r="F377" t="str">
        <f>MID(Sheet2!F377,3,10)</f>
        <v/>
      </c>
      <c r="G377" t="str">
        <f>MID(Sheet2!G377,3,10)</f>
        <v/>
      </c>
      <c r="H377" t="str">
        <f>MID(Sheet2!H377,3,10)</f>
        <v/>
      </c>
      <c r="I377" t="str">
        <f>MID(Sheet2!I377,3,10)</f>
        <v/>
      </c>
      <c r="J377" t="str">
        <f>MID(Sheet2!J377,3,10)</f>
        <v/>
      </c>
      <c r="K377" t="str">
        <f>MID(Sheet2!K377,3,10)</f>
        <v/>
      </c>
      <c r="L377" t="str">
        <f>MID(Sheet2!L377,3,10)</f>
        <v>0.1</v>
      </c>
      <c r="M377" t="str">
        <f>MID(Sheet2!M377,3,10)</f>
        <v/>
      </c>
      <c r="N377" t="str">
        <f>MID(Sheet2!N377,3,10)</f>
        <v/>
      </c>
    </row>
    <row r="378" spans="4:14">
      <c r="D378" t="str">
        <f>MID(Sheet2!D378,3,10)</f>
        <v/>
      </c>
      <c r="E378" t="str">
        <f>MID(Sheet2!E378,3,10)</f>
        <v/>
      </c>
      <c r="F378" t="str">
        <f>MID(Sheet2!F378,3,10)</f>
        <v/>
      </c>
      <c r="G378" t="str">
        <f>MID(Sheet2!G378,3,10)</f>
        <v>0.1</v>
      </c>
      <c r="H378" t="str">
        <f>MID(Sheet2!H378,3,10)</f>
        <v/>
      </c>
      <c r="I378" t="str">
        <f>MID(Sheet2!I378,3,10)</f>
        <v/>
      </c>
      <c r="J378" t="str">
        <f>MID(Sheet2!J378,3,10)</f>
        <v/>
      </c>
      <c r="K378" t="str">
        <f>MID(Sheet2!K378,3,10)</f>
        <v/>
      </c>
      <c r="L378" t="str">
        <f>MID(Sheet2!L378,3,10)</f>
        <v/>
      </c>
      <c r="M378" t="str">
        <f>MID(Sheet2!M378,3,10)</f>
        <v/>
      </c>
      <c r="N378" t="str">
        <f>MID(Sheet2!N378,3,10)</f>
        <v/>
      </c>
    </row>
    <row r="379" spans="4:14">
      <c r="D379" t="str">
        <f>MID(Sheet2!D379,3,10)</f>
        <v/>
      </c>
      <c r="E379" t="str">
        <f>MID(Sheet2!E379,3,10)</f>
        <v/>
      </c>
      <c r="F379" t="str">
        <f>MID(Sheet2!F379,3,10)</f>
        <v/>
      </c>
      <c r="G379" t="str">
        <f>MID(Sheet2!G379,3,10)</f>
        <v>0.1</v>
      </c>
      <c r="H379" t="str">
        <f>MID(Sheet2!H379,3,10)</f>
        <v/>
      </c>
      <c r="I379" t="str">
        <f>MID(Sheet2!I379,3,10)</f>
        <v/>
      </c>
      <c r="J379" t="str">
        <f>MID(Sheet2!J379,3,10)</f>
        <v/>
      </c>
      <c r="K379" t="str">
        <f>MID(Sheet2!K379,3,10)</f>
        <v/>
      </c>
      <c r="L379" t="str">
        <f>MID(Sheet2!L379,3,10)</f>
        <v/>
      </c>
      <c r="M379" t="str">
        <f>MID(Sheet2!M379,3,10)</f>
        <v/>
      </c>
      <c r="N379" t="str">
        <f>MID(Sheet2!N379,3,10)</f>
        <v/>
      </c>
    </row>
    <row r="380" spans="4:14">
      <c r="D380" t="str">
        <f>MID(Sheet2!D380,3,10)</f>
        <v/>
      </c>
      <c r="E380" t="str">
        <f>MID(Sheet2!E380,3,10)</f>
        <v>0.1</v>
      </c>
      <c r="F380" t="str">
        <f>MID(Sheet2!F380,3,10)</f>
        <v/>
      </c>
      <c r="G380" t="str">
        <f>MID(Sheet2!G380,3,10)</f>
        <v/>
      </c>
      <c r="H380" t="str">
        <f>MID(Sheet2!H380,3,10)</f>
        <v/>
      </c>
      <c r="I380" t="str">
        <f>MID(Sheet2!I380,3,10)</f>
        <v/>
      </c>
      <c r="J380" t="str">
        <f>MID(Sheet2!J380,3,10)</f>
        <v/>
      </c>
      <c r="K380" t="str">
        <f>MID(Sheet2!K380,3,10)</f>
        <v/>
      </c>
      <c r="L380" t="str">
        <f>MID(Sheet2!L380,3,10)</f>
        <v/>
      </c>
      <c r="M380" t="str">
        <f>MID(Sheet2!M380,3,10)</f>
        <v/>
      </c>
      <c r="N380" t="str">
        <f>MID(Sheet2!N380,3,10)</f>
        <v/>
      </c>
    </row>
    <row r="381" spans="4:14">
      <c r="D381" t="str">
        <f>MID(Sheet2!D381,3,10)</f>
        <v/>
      </c>
      <c r="E381" t="str">
        <f>MID(Sheet2!E381,3,10)</f>
        <v/>
      </c>
      <c r="F381" t="str">
        <f>MID(Sheet2!F381,3,10)</f>
        <v/>
      </c>
      <c r="G381" t="str">
        <f>MID(Sheet2!G381,3,10)</f>
        <v/>
      </c>
      <c r="H381" t="str">
        <f>MID(Sheet2!H381,3,10)</f>
        <v/>
      </c>
      <c r="I381" t="str">
        <f>MID(Sheet2!I381,3,10)</f>
        <v/>
      </c>
      <c r="J381" t="str">
        <f>MID(Sheet2!J381,3,10)</f>
        <v>0.1</v>
      </c>
      <c r="K381" t="str">
        <f>MID(Sheet2!K381,3,10)</f>
        <v/>
      </c>
      <c r="L381" t="str">
        <f>MID(Sheet2!L381,3,10)</f>
        <v/>
      </c>
      <c r="M381" t="str">
        <f>MID(Sheet2!M381,3,10)</f>
        <v/>
      </c>
      <c r="N381" t="str">
        <f>MID(Sheet2!N381,3,10)</f>
        <v/>
      </c>
    </row>
    <row r="382" spans="4:14">
      <c r="D382" t="str">
        <f>MID(Sheet2!D382,3,10)</f>
        <v/>
      </c>
      <c r="E382" t="str">
        <f>MID(Sheet2!E382,3,10)</f>
        <v/>
      </c>
      <c r="F382" t="str">
        <f>MID(Sheet2!F382,3,10)</f>
        <v/>
      </c>
      <c r="G382" t="str">
        <f>MID(Sheet2!G382,3,10)</f>
        <v/>
      </c>
      <c r="H382" t="str">
        <f>MID(Sheet2!H382,3,10)</f>
        <v/>
      </c>
      <c r="I382" t="str">
        <f>MID(Sheet2!I382,3,10)</f>
        <v/>
      </c>
      <c r="J382" t="str">
        <f>MID(Sheet2!J382,3,10)</f>
        <v/>
      </c>
      <c r="K382" t="str">
        <f>MID(Sheet2!K382,3,10)</f>
        <v/>
      </c>
      <c r="L382" t="str">
        <f>MID(Sheet2!L382,3,10)</f>
        <v>0.1</v>
      </c>
      <c r="M382" t="str">
        <f>MID(Sheet2!M382,3,10)</f>
        <v/>
      </c>
      <c r="N382" t="str">
        <f>MID(Sheet2!N382,3,10)</f>
        <v/>
      </c>
    </row>
    <row r="383" spans="4:14">
      <c r="D383" t="str">
        <f>MID(Sheet2!D383,3,10)</f>
        <v>0.1</v>
      </c>
      <c r="E383" t="str">
        <f>MID(Sheet2!E383,3,10)</f>
        <v/>
      </c>
      <c r="F383" t="str">
        <f>MID(Sheet2!F383,3,10)</f>
        <v/>
      </c>
      <c r="G383" t="str">
        <f>MID(Sheet2!G383,3,10)</f>
        <v/>
      </c>
      <c r="H383" t="str">
        <f>MID(Sheet2!H383,3,10)</f>
        <v/>
      </c>
      <c r="I383" t="str">
        <f>MID(Sheet2!I383,3,10)</f>
        <v/>
      </c>
      <c r="J383" t="str">
        <f>MID(Sheet2!J383,3,10)</f>
        <v/>
      </c>
      <c r="K383" t="str">
        <f>MID(Sheet2!K383,3,10)</f>
        <v/>
      </c>
      <c r="L383" t="str">
        <f>MID(Sheet2!L383,3,10)</f>
        <v/>
      </c>
      <c r="M383" t="str">
        <f>MID(Sheet2!M383,3,10)</f>
        <v/>
      </c>
      <c r="N383" t="str">
        <f>MID(Sheet2!N383,3,10)</f>
        <v/>
      </c>
    </row>
    <row r="384" spans="4:14">
      <c r="D384" t="str">
        <f>MID(Sheet2!D384,3,10)</f>
        <v/>
      </c>
      <c r="E384" t="str">
        <f>MID(Sheet2!E384,3,10)</f>
        <v/>
      </c>
      <c r="F384" t="str">
        <f>MID(Sheet2!F384,3,10)</f>
        <v/>
      </c>
      <c r="G384" t="str">
        <f>MID(Sheet2!G384,3,10)</f>
        <v/>
      </c>
      <c r="H384" t="str">
        <f>MID(Sheet2!H384,3,10)</f>
        <v/>
      </c>
      <c r="I384" t="str">
        <f>MID(Sheet2!I384,3,10)</f>
        <v/>
      </c>
      <c r="J384" t="str">
        <f>MID(Sheet2!J384,3,10)</f>
        <v/>
      </c>
      <c r="K384" t="str">
        <f>MID(Sheet2!K384,3,10)</f>
        <v/>
      </c>
      <c r="L384" t="str">
        <f>MID(Sheet2!L384,3,10)</f>
        <v/>
      </c>
      <c r="M384" t="str">
        <f>MID(Sheet2!M384,3,10)</f>
        <v/>
      </c>
      <c r="N384" t="str">
        <f>MID(Sheet2!N384,3,10)</f>
        <v/>
      </c>
    </row>
    <row r="385" spans="4:14">
      <c r="D385" t="str">
        <f>MID(Sheet2!D385,3,10)</f>
        <v/>
      </c>
      <c r="E385" t="str">
        <f>MID(Sheet2!E385,3,10)</f>
        <v/>
      </c>
      <c r="F385" t="str">
        <f>MID(Sheet2!F385,3,10)</f>
        <v/>
      </c>
      <c r="G385" t="str">
        <f>MID(Sheet2!G385,3,10)</f>
        <v/>
      </c>
      <c r="H385" t="str">
        <f>MID(Sheet2!H385,3,10)</f>
        <v/>
      </c>
      <c r="I385" t="str">
        <f>MID(Sheet2!I385,3,10)</f>
        <v/>
      </c>
      <c r="J385" t="str">
        <f>MID(Sheet2!J385,3,10)</f>
        <v/>
      </c>
      <c r="K385" t="str">
        <f>MID(Sheet2!K385,3,10)</f>
        <v/>
      </c>
      <c r="L385" t="str">
        <f>MID(Sheet2!L385,3,10)</f>
        <v/>
      </c>
      <c r="M385" t="str">
        <f>MID(Sheet2!M385,3,10)</f>
        <v/>
      </c>
      <c r="N385" t="str">
        <f>MID(Sheet2!N385,3,10)</f>
        <v/>
      </c>
    </row>
    <row r="386" spans="4:14">
      <c r="D386" t="str">
        <f>MID(Sheet2!D386,3,10)</f>
        <v/>
      </c>
      <c r="E386" t="str">
        <f>MID(Sheet2!E386,3,10)</f>
        <v/>
      </c>
      <c r="F386" t="str">
        <f>MID(Sheet2!F386,3,10)</f>
        <v/>
      </c>
      <c r="G386" t="str">
        <f>MID(Sheet2!G386,3,10)</f>
        <v/>
      </c>
      <c r="H386" t="str">
        <f>MID(Sheet2!H386,3,10)</f>
        <v/>
      </c>
      <c r="I386" t="str">
        <f>MID(Sheet2!I386,3,10)</f>
        <v/>
      </c>
      <c r="J386" t="str">
        <f>MID(Sheet2!J386,3,10)</f>
        <v/>
      </c>
      <c r="K386" t="str">
        <f>MID(Sheet2!K386,3,10)</f>
        <v/>
      </c>
      <c r="L386" t="str">
        <f>MID(Sheet2!L386,3,10)</f>
        <v/>
      </c>
      <c r="M386" t="str">
        <f>MID(Sheet2!M386,3,10)</f>
        <v/>
      </c>
      <c r="N386" t="str">
        <f>MID(Sheet2!N386,3,10)</f>
        <v/>
      </c>
    </row>
    <row r="387" spans="4:14">
      <c r="D387" t="str">
        <f>MID(Sheet2!D387,3,10)</f>
        <v/>
      </c>
      <c r="E387" t="str">
        <f>MID(Sheet2!E387,3,10)</f>
        <v/>
      </c>
      <c r="F387" t="str">
        <f>MID(Sheet2!F387,3,10)</f>
        <v/>
      </c>
      <c r="G387" t="str">
        <f>MID(Sheet2!G387,3,10)</f>
        <v/>
      </c>
      <c r="H387" t="str">
        <f>MID(Sheet2!H387,3,10)</f>
        <v/>
      </c>
      <c r="I387" t="str">
        <f>MID(Sheet2!I387,3,10)</f>
        <v/>
      </c>
      <c r="J387" t="str">
        <f>MID(Sheet2!J387,3,10)</f>
        <v/>
      </c>
      <c r="K387" t="str">
        <f>MID(Sheet2!K387,3,10)</f>
        <v/>
      </c>
      <c r="L387" t="str">
        <f>MID(Sheet2!L387,3,10)</f>
        <v/>
      </c>
      <c r="M387" t="str">
        <f>MID(Sheet2!M387,3,10)</f>
        <v/>
      </c>
      <c r="N387" t="str">
        <f>MID(Sheet2!N387,3,10)</f>
        <v/>
      </c>
    </row>
    <row r="388" spans="4:14">
      <c r="D388" t="str">
        <f>MID(Sheet2!D388,3,10)</f>
        <v/>
      </c>
      <c r="E388" t="str">
        <f>MID(Sheet2!E388,3,10)</f>
        <v/>
      </c>
      <c r="F388" t="str">
        <f>MID(Sheet2!F388,3,10)</f>
        <v/>
      </c>
      <c r="G388" t="str">
        <f>MID(Sheet2!G388,3,10)</f>
        <v/>
      </c>
      <c r="H388" t="str">
        <f>MID(Sheet2!H388,3,10)</f>
        <v/>
      </c>
      <c r="I388" t="str">
        <f>MID(Sheet2!I388,3,10)</f>
        <v/>
      </c>
      <c r="J388" t="str">
        <f>MID(Sheet2!J388,3,10)</f>
        <v/>
      </c>
      <c r="K388" t="str">
        <f>MID(Sheet2!K388,3,10)</f>
        <v/>
      </c>
      <c r="L388" t="str">
        <f>MID(Sheet2!L388,3,10)</f>
        <v/>
      </c>
      <c r="M388" t="str">
        <f>MID(Sheet2!M388,3,10)</f>
        <v/>
      </c>
      <c r="N388" t="str">
        <f>MID(Sheet2!N388,3,10)</f>
        <v/>
      </c>
    </row>
    <row r="389" spans="4:14">
      <c r="D389" t="str">
        <f>MID(Sheet2!D389,3,10)</f>
        <v/>
      </c>
      <c r="E389" t="str">
        <f>MID(Sheet2!E389,3,10)</f>
        <v/>
      </c>
      <c r="F389" t="str">
        <f>MID(Sheet2!F389,3,10)</f>
        <v/>
      </c>
      <c r="G389" t="str">
        <f>MID(Sheet2!G389,3,10)</f>
        <v/>
      </c>
      <c r="H389" t="str">
        <f>MID(Sheet2!H389,3,10)</f>
        <v/>
      </c>
      <c r="I389" t="str">
        <f>MID(Sheet2!I389,3,10)</f>
        <v/>
      </c>
      <c r="J389" t="str">
        <f>MID(Sheet2!J389,3,10)</f>
        <v/>
      </c>
      <c r="K389" t="str">
        <f>MID(Sheet2!K389,3,10)</f>
        <v/>
      </c>
      <c r="L389" t="str">
        <f>MID(Sheet2!L389,3,10)</f>
        <v/>
      </c>
      <c r="M389" t="str">
        <f>MID(Sheet2!M389,3,10)</f>
        <v/>
      </c>
      <c r="N389" t="str">
        <f>MID(Sheet2!N389,3,10)</f>
        <v/>
      </c>
    </row>
    <row r="390" spans="4:14">
      <c r="D390" t="str">
        <f>MID(Sheet2!D390,3,10)</f>
        <v/>
      </c>
      <c r="E390" t="str">
        <f>MID(Sheet2!E390,3,10)</f>
        <v/>
      </c>
      <c r="F390" t="str">
        <f>MID(Sheet2!F390,3,10)</f>
        <v/>
      </c>
      <c r="G390" t="str">
        <f>MID(Sheet2!G390,3,10)</f>
        <v/>
      </c>
      <c r="H390" t="str">
        <f>MID(Sheet2!H390,3,10)</f>
        <v/>
      </c>
      <c r="I390" t="str">
        <f>MID(Sheet2!I390,3,10)</f>
        <v/>
      </c>
      <c r="J390" t="str">
        <f>MID(Sheet2!J390,3,10)</f>
        <v/>
      </c>
      <c r="K390" t="str">
        <f>MID(Sheet2!K390,3,10)</f>
        <v/>
      </c>
      <c r="L390" t="str">
        <f>MID(Sheet2!L390,3,10)</f>
        <v/>
      </c>
      <c r="M390" t="str">
        <f>MID(Sheet2!M390,3,10)</f>
        <v/>
      </c>
      <c r="N390" t="str">
        <f>MID(Sheet2!N390,3,10)</f>
        <v/>
      </c>
    </row>
    <row r="391" spans="4:14">
      <c r="D391" t="str">
        <f>MID(Sheet2!D391,3,10)</f>
        <v/>
      </c>
      <c r="E391" t="str">
        <f>MID(Sheet2!E391,3,10)</f>
        <v/>
      </c>
      <c r="F391" t="str">
        <f>MID(Sheet2!F391,3,10)</f>
        <v/>
      </c>
      <c r="G391" t="str">
        <f>MID(Sheet2!G391,3,10)</f>
        <v/>
      </c>
      <c r="H391" t="str">
        <f>MID(Sheet2!H391,3,10)</f>
        <v/>
      </c>
      <c r="I391" t="str">
        <f>MID(Sheet2!I391,3,10)</f>
        <v/>
      </c>
      <c r="J391" t="str">
        <f>MID(Sheet2!J391,3,10)</f>
        <v/>
      </c>
      <c r="K391" t="str">
        <f>MID(Sheet2!K391,3,10)</f>
        <v/>
      </c>
      <c r="L391" t="str">
        <f>MID(Sheet2!L391,3,10)</f>
        <v/>
      </c>
      <c r="M391" t="str">
        <f>MID(Sheet2!M391,3,10)</f>
        <v/>
      </c>
      <c r="N391" t="str">
        <f>MID(Sheet2!N391,3,10)</f>
        <v/>
      </c>
    </row>
    <row r="392" spans="4:14">
      <c r="D392" t="str">
        <f>MID(Sheet2!D392,3,10)</f>
        <v/>
      </c>
      <c r="E392" t="str">
        <f>MID(Sheet2!E392,3,10)</f>
        <v/>
      </c>
      <c r="F392" t="str">
        <f>MID(Sheet2!F392,3,10)</f>
        <v/>
      </c>
      <c r="G392" t="str">
        <f>MID(Sheet2!G392,3,10)</f>
        <v/>
      </c>
      <c r="H392" t="str">
        <f>MID(Sheet2!H392,3,10)</f>
        <v/>
      </c>
      <c r="I392" t="str">
        <f>MID(Sheet2!I392,3,10)</f>
        <v/>
      </c>
      <c r="J392" t="str">
        <f>MID(Sheet2!J392,3,10)</f>
        <v/>
      </c>
      <c r="K392" t="str">
        <f>MID(Sheet2!K392,3,10)</f>
        <v/>
      </c>
      <c r="L392" t="str">
        <f>MID(Sheet2!L392,3,10)</f>
        <v/>
      </c>
      <c r="M392" t="str">
        <f>MID(Sheet2!M392,3,10)</f>
        <v/>
      </c>
      <c r="N392" t="str">
        <f>MID(Sheet2!N392,3,10)</f>
        <v/>
      </c>
    </row>
    <row r="393" spans="4:14">
      <c r="D393" t="str">
        <f>MID(Sheet2!D393,3,10)</f>
        <v/>
      </c>
      <c r="E393" t="str">
        <f>MID(Sheet2!E393,3,10)</f>
        <v/>
      </c>
      <c r="F393" t="str">
        <f>MID(Sheet2!F393,3,10)</f>
        <v/>
      </c>
      <c r="G393" t="str">
        <f>MID(Sheet2!G393,3,10)</f>
        <v/>
      </c>
      <c r="H393" t="str">
        <f>MID(Sheet2!H393,3,10)</f>
        <v/>
      </c>
      <c r="I393" t="str">
        <f>MID(Sheet2!I393,3,10)</f>
        <v/>
      </c>
      <c r="J393" t="str">
        <f>MID(Sheet2!J393,3,10)</f>
        <v/>
      </c>
      <c r="K393" t="str">
        <f>MID(Sheet2!K393,3,10)</f>
        <v/>
      </c>
      <c r="L393" t="str">
        <f>MID(Sheet2!L393,3,10)</f>
        <v/>
      </c>
      <c r="M393" t="str">
        <f>MID(Sheet2!M393,3,10)</f>
        <v/>
      </c>
      <c r="N393" t="str">
        <f>MID(Sheet2!N393,3,10)</f>
        <v/>
      </c>
    </row>
    <row r="394" spans="4:14">
      <c r="D394" t="str">
        <f>MID(Sheet2!D394,3,10)</f>
        <v/>
      </c>
      <c r="E394" t="str">
        <f>MID(Sheet2!E394,3,10)</f>
        <v/>
      </c>
      <c r="F394" t="str">
        <f>MID(Sheet2!F394,3,10)</f>
        <v/>
      </c>
      <c r="G394" t="str">
        <f>MID(Sheet2!G394,3,10)</f>
        <v/>
      </c>
      <c r="H394" t="str">
        <f>MID(Sheet2!H394,3,10)</f>
        <v/>
      </c>
      <c r="I394" t="str">
        <f>MID(Sheet2!I394,3,10)</f>
        <v/>
      </c>
      <c r="J394" t="str">
        <f>MID(Sheet2!J394,3,10)</f>
        <v/>
      </c>
      <c r="K394" t="str">
        <f>MID(Sheet2!K394,3,10)</f>
        <v/>
      </c>
      <c r="L394" t="str">
        <f>MID(Sheet2!L394,3,10)</f>
        <v/>
      </c>
      <c r="M394" t="str">
        <f>MID(Sheet2!M394,3,10)</f>
        <v/>
      </c>
      <c r="N394" t="str">
        <f>MID(Sheet2!N394,3,10)</f>
        <v/>
      </c>
    </row>
    <row r="395" spans="4:14">
      <c r="D395" t="str">
        <f>MID(Sheet2!D395,3,10)</f>
        <v/>
      </c>
      <c r="E395" t="str">
        <f>MID(Sheet2!E395,3,10)</f>
        <v/>
      </c>
      <c r="F395" t="str">
        <f>MID(Sheet2!F395,3,10)</f>
        <v/>
      </c>
      <c r="G395" t="str">
        <f>MID(Sheet2!G395,3,10)</f>
        <v/>
      </c>
      <c r="H395" t="str">
        <f>MID(Sheet2!H395,3,10)</f>
        <v/>
      </c>
      <c r="I395" t="str">
        <f>MID(Sheet2!I395,3,10)</f>
        <v/>
      </c>
      <c r="J395" t="str">
        <f>MID(Sheet2!J395,3,10)</f>
        <v/>
      </c>
      <c r="K395" t="str">
        <f>MID(Sheet2!K395,3,10)</f>
        <v/>
      </c>
      <c r="L395" t="str">
        <f>MID(Sheet2!L395,3,10)</f>
        <v/>
      </c>
      <c r="M395" t="str">
        <f>MID(Sheet2!M395,3,10)</f>
        <v/>
      </c>
      <c r="N395" t="str">
        <f>MID(Sheet2!N395,3,10)</f>
        <v/>
      </c>
    </row>
    <row r="396" spans="4:14">
      <c r="D396" t="str">
        <f>MID(Sheet2!D396,3,10)</f>
        <v/>
      </c>
      <c r="E396" t="str">
        <f>MID(Sheet2!E396,3,10)</f>
        <v/>
      </c>
      <c r="F396" t="str">
        <f>MID(Sheet2!F396,3,10)</f>
        <v/>
      </c>
      <c r="G396" t="str">
        <f>MID(Sheet2!G396,3,10)</f>
        <v/>
      </c>
      <c r="H396" t="str">
        <f>MID(Sheet2!H396,3,10)</f>
        <v/>
      </c>
      <c r="I396" t="str">
        <f>MID(Sheet2!I396,3,10)</f>
        <v/>
      </c>
      <c r="J396" t="str">
        <f>MID(Sheet2!J396,3,10)</f>
        <v/>
      </c>
      <c r="K396" t="str">
        <f>MID(Sheet2!K396,3,10)</f>
        <v/>
      </c>
      <c r="L396" t="str">
        <f>MID(Sheet2!L396,3,10)</f>
        <v/>
      </c>
      <c r="M396" t="str">
        <f>MID(Sheet2!M396,3,10)</f>
        <v/>
      </c>
      <c r="N396" t="str">
        <f>MID(Sheet2!N396,3,10)</f>
        <v/>
      </c>
    </row>
    <row r="397" spans="4:14">
      <c r="D397" t="str">
        <f>MID(Sheet2!D397,3,10)</f>
        <v/>
      </c>
      <c r="E397" t="str">
        <f>MID(Sheet2!E397,3,10)</f>
        <v/>
      </c>
      <c r="F397" t="str">
        <f>MID(Sheet2!F397,3,10)</f>
        <v/>
      </c>
      <c r="G397" t="str">
        <f>MID(Sheet2!G397,3,10)</f>
        <v/>
      </c>
      <c r="H397" t="str">
        <f>MID(Sheet2!H397,3,10)</f>
        <v/>
      </c>
      <c r="I397" t="str">
        <f>MID(Sheet2!I397,3,10)</f>
        <v/>
      </c>
      <c r="J397" t="str">
        <f>MID(Sheet2!J397,3,10)</f>
        <v/>
      </c>
      <c r="K397" t="str">
        <f>MID(Sheet2!K397,3,10)</f>
        <v/>
      </c>
      <c r="L397" t="str">
        <f>MID(Sheet2!L397,3,10)</f>
        <v/>
      </c>
      <c r="M397" t="str">
        <f>MID(Sheet2!M397,3,10)</f>
        <v/>
      </c>
      <c r="N397" t="str">
        <f>MID(Sheet2!N397,3,10)</f>
        <v/>
      </c>
    </row>
    <row r="398" spans="4:14">
      <c r="D398" t="str">
        <f>MID(Sheet2!D398,3,10)</f>
        <v/>
      </c>
      <c r="E398" t="str">
        <f>MID(Sheet2!E398,3,10)</f>
        <v/>
      </c>
      <c r="F398" t="str">
        <f>MID(Sheet2!F398,3,10)</f>
        <v/>
      </c>
      <c r="G398" t="str">
        <f>MID(Sheet2!G398,3,10)</f>
        <v/>
      </c>
      <c r="H398" t="str">
        <f>MID(Sheet2!H398,3,10)</f>
        <v/>
      </c>
      <c r="I398" t="str">
        <f>MID(Sheet2!I398,3,10)</f>
        <v/>
      </c>
      <c r="J398" t="str">
        <f>MID(Sheet2!J398,3,10)</f>
        <v/>
      </c>
      <c r="K398" t="str">
        <f>MID(Sheet2!K398,3,10)</f>
        <v/>
      </c>
      <c r="L398" t="str">
        <f>MID(Sheet2!L398,3,10)</f>
        <v/>
      </c>
      <c r="M398" t="str">
        <f>MID(Sheet2!M398,3,10)</f>
        <v/>
      </c>
      <c r="N398" t="str">
        <f>MID(Sheet2!N398,3,10)</f>
        <v/>
      </c>
    </row>
    <row r="399" spans="4:14">
      <c r="D399" t="str">
        <f>MID(Sheet2!D399,3,10)</f>
        <v/>
      </c>
      <c r="E399" t="str">
        <f>MID(Sheet2!E399,3,10)</f>
        <v/>
      </c>
      <c r="F399" t="str">
        <f>MID(Sheet2!F399,3,10)</f>
        <v/>
      </c>
      <c r="G399" t="str">
        <f>MID(Sheet2!G399,3,10)</f>
        <v/>
      </c>
      <c r="H399" t="str">
        <f>MID(Sheet2!H399,3,10)</f>
        <v/>
      </c>
      <c r="I399" t="str">
        <f>MID(Sheet2!I399,3,10)</f>
        <v/>
      </c>
      <c r="J399" t="str">
        <f>MID(Sheet2!J399,3,10)</f>
        <v/>
      </c>
      <c r="K399" t="str">
        <f>MID(Sheet2!K399,3,10)</f>
        <v/>
      </c>
      <c r="L399" t="str">
        <f>MID(Sheet2!L399,3,10)</f>
        <v/>
      </c>
      <c r="M399" t="str">
        <f>MID(Sheet2!M399,3,10)</f>
        <v/>
      </c>
      <c r="N399" t="str">
        <f>MID(Sheet2!N399,3,10)</f>
        <v/>
      </c>
    </row>
    <row r="400" spans="4:14">
      <c r="D400" t="str">
        <f>MID(Sheet2!D400,3,10)</f>
        <v/>
      </c>
      <c r="E400" t="str">
        <f>MID(Sheet2!E400,3,10)</f>
        <v/>
      </c>
      <c r="F400" t="str">
        <f>MID(Sheet2!F400,3,10)</f>
        <v/>
      </c>
      <c r="G400" t="str">
        <f>MID(Sheet2!G400,3,10)</f>
        <v/>
      </c>
      <c r="H400" t="str">
        <f>MID(Sheet2!H400,3,10)</f>
        <v/>
      </c>
      <c r="I400" t="str">
        <f>MID(Sheet2!I400,3,10)</f>
        <v/>
      </c>
      <c r="J400" t="str">
        <f>MID(Sheet2!J400,3,10)</f>
        <v/>
      </c>
      <c r="K400" t="str">
        <f>MID(Sheet2!K400,3,10)</f>
        <v/>
      </c>
      <c r="L400" t="str">
        <f>MID(Sheet2!L400,3,10)</f>
        <v/>
      </c>
      <c r="M400" t="str">
        <f>MID(Sheet2!M400,3,10)</f>
        <v/>
      </c>
      <c r="N400" t="str">
        <f>MID(Sheet2!N400,3,10)</f>
        <v/>
      </c>
    </row>
    <row r="401" spans="4:14">
      <c r="D401" t="str">
        <f>MID(Sheet2!D401,3,10)</f>
        <v/>
      </c>
      <c r="E401" t="str">
        <f>MID(Sheet2!E401,3,10)</f>
        <v/>
      </c>
      <c r="F401" t="str">
        <f>MID(Sheet2!F401,3,10)</f>
        <v/>
      </c>
      <c r="G401" t="str">
        <f>MID(Sheet2!G401,3,10)</f>
        <v/>
      </c>
      <c r="H401" t="str">
        <f>MID(Sheet2!H401,3,10)</f>
        <v/>
      </c>
      <c r="I401" t="str">
        <f>MID(Sheet2!I401,3,10)</f>
        <v/>
      </c>
      <c r="J401" t="str">
        <f>MID(Sheet2!J401,3,10)</f>
        <v/>
      </c>
      <c r="K401" t="str">
        <f>MID(Sheet2!K401,3,10)</f>
        <v/>
      </c>
      <c r="L401" t="str">
        <f>MID(Sheet2!L401,3,10)</f>
        <v/>
      </c>
      <c r="M401" t="str">
        <f>MID(Sheet2!M401,3,10)</f>
        <v/>
      </c>
      <c r="N401" t="str">
        <f>MID(Sheet2!N401,3,10)</f>
        <v/>
      </c>
    </row>
    <row r="402" spans="4:14">
      <c r="D402" t="str">
        <f>MID(Sheet2!D402,3,10)</f>
        <v/>
      </c>
      <c r="E402" t="str">
        <f>MID(Sheet2!E402,3,10)</f>
        <v/>
      </c>
      <c r="F402" t="str">
        <f>MID(Sheet2!F402,3,10)</f>
        <v/>
      </c>
      <c r="G402" t="str">
        <f>MID(Sheet2!G402,3,10)</f>
        <v/>
      </c>
      <c r="H402" t="str">
        <f>MID(Sheet2!H402,3,10)</f>
        <v/>
      </c>
      <c r="I402" t="str">
        <f>MID(Sheet2!I402,3,10)</f>
        <v/>
      </c>
      <c r="J402" t="str">
        <f>MID(Sheet2!J402,3,10)</f>
        <v/>
      </c>
      <c r="K402" t="str">
        <f>MID(Sheet2!K402,3,10)</f>
        <v/>
      </c>
      <c r="L402" t="str">
        <f>MID(Sheet2!L402,3,10)</f>
        <v/>
      </c>
      <c r="M402" t="str">
        <f>MID(Sheet2!M402,3,10)</f>
        <v/>
      </c>
      <c r="N402" t="str">
        <f>MID(Sheet2!N402,3,10)</f>
        <v/>
      </c>
    </row>
    <row r="403" spans="4:14">
      <c r="D403" t="str">
        <f>MID(Sheet2!D403,3,10)</f>
        <v/>
      </c>
      <c r="E403" t="str">
        <f>MID(Sheet2!E403,3,10)</f>
        <v/>
      </c>
      <c r="F403" t="str">
        <f>MID(Sheet2!F403,3,10)</f>
        <v/>
      </c>
      <c r="G403" t="str">
        <f>MID(Sheet2!G403,3,10)</f>
        <v/>
      </c>
      <c r="H403" t="str">
        <f>MID(Sheet2!H403,3,10)</f>
        <v/>
      </c>
      <c r="I403" t="str">
        <f>MID(Sheet2!I403,3,10)</f>
        <v/>
      </c>
      <c r="J403" t="str">
        <f>MID(Sheet2!J403,3,10)</f>
        <v/>
      </c>
      <c r="K403" t="str">
        <f>MID(Sheet2!K403,3,10)</f>
        <v/>
      </c>
      <c r="L403" t="str">
        <f>MID(Sheet2!L403,3,10)</f>
        <v/>
      </c>
      <c r="M403" t="str">
        <f>MID(Sheet2!M403,3,10)</f>
        <v/>
      </c>
      <c r="N403" t="str">
        <f>MID(Sheet2!N403,3,10)</f>
        <v/>
      </c>
    </row>
    <row r="404" spans="4:14">
      <c r="D404" t="str">
        <f>MID(Sheet2!D404,3,10)</f>
        <v/>
      </c>
      <c r="E404" t="str">
        <f>MID(Sheet2!E404,3,10)</f>
        <v/>
      </c>
      <c r="F404" t="str">
        <f>MID(Sheet2!F404,3,10)</f>
        <v/>
      </c>
      <c r="G404" t="str">
        <f>MID(Sheet2!G404,3,10)</f>
        <v/>
      </c>
      <c r="H404" t="str">
        <f>MID(Sheet2!H404,3,10)</f>
        <v/>
      </c>
      <c r="I404" t="str">
        <f>MID(Sheet2!I404,3,10)</f>
        <v/>
      </c>
      <c r="J404" t="str">
        <f>MID(Sheet2!J404,3,10)</f>
        <v/>
      </c>
      <c r="K404" t="str">
        <f>MID(Sheet2!K404,3,10)</f>
        <v/>
      </c>
      <c r="L404" t="str">
        <f>MID(Sheet2!L404,3,10)</f>
        <v/>
      </c>
      <c r="M404" t="str">
        <f>MID(Sheet2!M404,3,10)</f>
        <v/>
      </c>
      <c r="N404" t="str">
        <f>MID(Sheet2!N404,3,10)</f>
        <v/>
      </c>
    </row>
    <row r="405" spans="4:14">
      <c r="D405" t="str">
        <f>MID(Sheet2!D405,3,10)</f>
        <v/>
      </c>
      <c r="E405" t="str">
        <f>MID(Sheet2!E405,3,10)</f>
        <v/>
      </c>
      <c r="F405" t="str">
        <f>MID(Sheet2!F405,3,10)</f>
        <v/>
      </c>
      <c r="G405" t="str">
        <f>MID(Sheet2!G405,3,10)</f>
        <v/>
      </c>
      <c r="H405" t="str">
        <f>MID(Sheet2!H405,3,10)</f>
        <v/>
      </c>
      <c r="I405" t="str">
        <f>MID(Sheet2!I405,3,10)</f>
        <v/>
      </c>
      <c r="J405" t="str">
        <f>MID(Sheet2!J405,3,10)</f>
        <v/>
      </c>
      <c r="K405" t="str">
        <f>MID(Sheet2!K405,3,10)</f>
        <v/>
      </c>
      <c r="L405" t="str">
        <f>MID(Sheet2!L405,3,10)</f>
        <v/>
      </c>
      <c r="M405" t="str">
        <f>MID(Sheet2!M405,3,10)</f>
        <v/>
      </c>
      <c r="N405" t="str">
        <f>MID(Sheet2!N405,3,10)</f>
        <v/>
      </c>
    </row>
    <row r="406" spans="4:14">
      <c r="D406" t="str">
        <f>MID(Sheet2!D406,3,10)</f>
        <v/>
      </c>
      <c r="E406" t="str">
        <f>MID(Sheet2!E406,3,10)</f>
        <v/>
      </c>
      <c r="F406" t="str">
        <f>MID(Sheet2!F406,3,10)</f>
        <v/>
      </c>
      <c r="G406" t="str">
        <f>MID(Sheet2!G406,3,10)</f>
        <v/>
      </c>
      <c r="H406" t="str">
        <f>MID(Sheet2!H406,3,10)</f>
        <v/>
      </c>
      <c r="I406" t="str">
        <f>MID(Sheet2!I406,3,10)</f>
        <v/>
      </c>
      <c r="J406" t="str">
        <f>MID(Sheet2!J406,3,10)</f>
        <v/>
      </c>
      <c r="K406" t="str">
        <f>MID(Sheet2!K406,3,10)</f>
        <v/>
      </c>
      <c r="L406" t="str">
        <f>MID(Sheet2!L406,3,10)</f>
        <v/>
      </c>
      <c r="M406" t="str">
        <f>MID(Sheet2!M406,3,10)</f>
        <v/>
      </c>
      <c r="N406" t="str">
        <f>MID(Sheet2!N406,3,10)</f>
        <v/>
      </c>
    </row>
    <row r="407" spans="4:14">
      <c r="D407" t="str">
        <f>MID(Sheet2!D407,3,10)</f>
        <v/>
      </c>
      <c r="E407" t="str">
        <f>MID(Sheet2!E407,3,10)</f>
        <v/>
      </c>
      <c r="F407" t="str">
        <f>MID(Sheet2!F407,3,10)</f>
        <v/>
      </c>
      <c r="G407" t="str">
        <f>MID(Sheet2!G407,3,10)</f>
        <v/>
      </c>
      <c r="H407" t="str">
        <f>MID(Sheet2!H407,3,10)</f>
        <v/>
      </c>
      <c r="I407" t="str">
        <f>MID(Sheet2!I407,3,10)</f>
        <v/>
      </c>
      <c r="J407" t="str">
        <f>MID(Sheet2!J407,3,10)</f>
        <v/>
      </c>
      <c r="K407" t="str">
        <f>MID(Sheet2!K407,3,10)</f>
        <v/>
      </c>
      <c r="L407" t="str">
        <f>MID(Sheet2!L407,3,10)</f>
        <v/>
      </c>
      <c r="M407" t="str">
        <f>MID(Sheet2!M407,3,10)</f>
        <v/>
      </c>
      <c r="N407" t="str">
        <f>MID(Sheet2!N407,3,10)</f>
        <v/>
      </c>
    </row>
    <row r="408" spans="4:14">
      <c r="D408" t="str">
        <f>MID(Sheet2!D408,3,10)</f>
        <v/>
      </c>
      <c r="E408" t="str">
        <f>MID(Sheet2!E408,3,10)</f>
        <v/>
      </c>
      <c r="F408" t="str">
        <f>MID(Sheet2!F408,3,10)</f>
        <v/>
      </c>
      <c r="G408" t="str">
        <f>MID(Sheet2!G408,3,10)</f>
        <v/>
      </c>
      <c r="H408" t="str">
        <f>MID(Sheet2!H408,3,10)</f>
        <v/>
      </c>
      <c r="I408" t="str">
        <f>MID(Sheet2!I408,3,10)</f>
        <v/>
      </c>
      <c r="J408" t="str">
        <f>MID(Sheet2!J408,3,10)</f>
        <v/>
      </c>
      <c r="K408" t="str">
        <f>MID(Sheet2!K408,3,10)</f>
        <v/>
      </c>
      <c r="L408" t="str">
        <f>MID(Sheet2!L408,3,10)</f>
        <v/>
      </c>
      <c r="M408" t="str">
        <f>MID(Sheet2!M408,3,10)</f>
        <v/>
      </c>
      <c r="N408" t="str">
        <f>MID(Sheet2!N408,3,10)</f>
        <v/>
      </c>
    </row>
    <row r="409" spans="4:14">
      <c r="D409" t="str">
        <f>MID(Sheet2!D409,3,10)</f>
        <v/>
      </c>
      <c r="E409" t="str">
        <f>MID(Sheet2!E409,3,10)</f>
        <v/>
      </c>
      <c r="F409" t="str">
        <f>MID(Sheet2!F409,3,10)</f>
        <v/>
      </c>
      <c r="G409" t="str">
        <f>MID(Sheet2!G409,3,10)</f>
        <v/>
      </c>
      <c r="H409" t="str">
        <f>MID(Sheet2!H409,3,10)</f>
        <v/>
      </c>
      <c r="I409" t="str">
        <f>MID(Sheet2!I409,3,10)</f>
        <v/>
      </c>
      <c r="J409" t="str">
        <f>MID(Sheet2!J409,3,10)</f>
        <v/>
      </c>
      <c r="K409" t="str">
        <f>MID(Sheet2!K409,3,10)</f>
        <v/>
      </c>
      <c r="L409" t="str">
        <f>MID(Sheet2!L409,3,10)</f>
        <v/>
      </c>
      <c r="M409" t="str">
        <f>MID(Sheet2!M409,3,10)</f>
        <v/>
      </c>
      <c r="N409" t="str">
        <f>MID(Sheet2!N409,3,10)</f>
        <v/>
      </c>
    </row>
    <row r="410" spans="4:14">
      <c r="D410" t="str">
        <f>MID(Sheet2!D410,3,10)</f>
        <v/>
      </c>
      <c r="E410" t="str">
        <f>MID(Sheet2!E410,3,10)</f>
        <v/>
      </c>
      <c r="F410" t="str">
        <f>MID(Sheet2!F410,3,10)</f>
        <v/>
      </c>
      <c r="G410" t="str">
        <f>MID(Sheet2!G410,3,10)</f>
        <v/>
      </c>
      <c r="H410" t="str">
        <f>MID(Sheet2!H410,3,10)</f>
        <v/>
      </c>
      <c r="I410" t="str">
        <f>MID(Sheet2!I410,3,10)</f>
        <v/>
      </c>
      <c r="J410" t="str">
        <f>MID(Sheet2!J410,3,10)</f>
        <v/>
      </c>
      <c r="K410" t="str">
        <f>MID(Sheet2!K410,3,10)</f>
        <v/>
      </c>
      <c r="L410" t="str">
        <f>MID(Sheet2!L410,3,10)</f>
        <v/>
      </c>
      <c r="M410" t="str">
        <f>MID(Sheet2!M410,3,10)</f>
        <v/>
      </c>
      <c r="N410" t="str">
        <f>MID(Sheet2!N410,3,10)</f>
        <v/>
      </c>
    </row>
    <row r="411" spans="4:14">
      <c r="D411" t="str">
        <f>MID(Sheet2!D411,3,10)</f>
        <v/>
      </c>
      <c r="E411" t="str">
        <f>MID(Sheet2!E411,3,10)</f>
        <v/>
      </c>
      <c r="F411" t="str">
        <f>MID(Sheet2!F411,3,10)</f>
        <v/>
      </c>
      <c r="G411" t="str">
        <f>MID(Sheet2!G411,3,10)</f>
        <v/>
      </c>
      <c r="H411" t="str">
        <f>MID(Sheet2!H411,3,10)</f>
        <v/>
      </c>
      <c r="I411" t="str">
        <f>MID(Sheet2!I411,3,10)</f>
        <v/>
      </c>
      <c r="J411" t="str">
        <f>MID(Sheet2!J411,3,10)</f>
        <v/>
      </c>
      <c r="K411" t="str">
        <f>MID(Sheet2!K411,3,10)</f>
        <v/>
      </c>
      <c r="L411" t="str">
        <f>MID(Sheet2!L411,3,10)</f>
        <v/>
      </c>
      <c r="M411" t="str">
        <f>MID(Sheet2!M411,3,10)</f>
        <v/>
      </c>
      <c r="N411" t="str">
        <f>MID(Sheet2!N411,3,10)</f>
        <v/>
      </c>
    </row>
    <row r="412" spans="4:14">
      <c r="D412" t="str">
        <f>MID(Sheet2!D412,3,10)</f>
        <v/>
      </c>
      <c r="E412" t="str">
        <f>MID(Sheet2!E412,3,10)</f>
        <v/>
      </c>
      <c r="F412" t="str">
        <f>MID(Sheet2!F412,3,10)</f>
        <v/>
      </c>
      <c r="G412" t="str">
        <f>MID(Sheet2!G412,3,10)</f>
        <v/>
      </c>
      <c r="H412" t="str">
        <f>MID(Sheet2!H412,3,10)</f>
        <v/>
      </c>
      <c r="I412" t="str">
        <f>MID(Sheet2!I412,3,10)</f>
        <v/>
      </c>
      <c r="J412" t="str">
        <f>MID(Sheet2!J412,3,10)</f>
        <v/>
      </c>
      <c r="K412" t="str">
        <f>MID(Sheet2!K412,3,10)</f>
        <v/>
      </c>
      <c r="L412" t="str">
        <f>MID(Sheet2!L412,3,10)</f>
        <v/>
      </c>
      <c r="M412" t="str">
        <f>MID(Sheet2!M412,3,10)</f>
        <v/>
      </c>
      <c r="N412" t="str">
        <f>MID(Sheet2!N412,3,10)</f>
        <v/>
      </c>
    </row>
    <row r="413" spans="4:14">
      <c r="D413" t="str">
        <f>MID(Sheet2!D413,3,10)</f>
        <v/>
      </c>
      <c r="E413" t="str">
        <f>MID(Sheet2!E413,3,10)</f>
        <v/>
      </c>
      <c r="F413" t="str">
        <f>MID(Sheet2!F413,3,10)</f>
        <v/>
      </c>
      <c r="G413" t="str">
        <f>MID(Sheet2!G413,3,10)</f>
        <v/>
      </c>
      <c r="H413" t="str">
        <f>MID(Sheet2!H413,3,10)</f>
        <v/>
      </c>
      <c r="I413" t="str">
        <f>MID(Sheet2!I413,3,10)</f>
        <v/>
      </c>
      <c r="J413" t="str">
        <f>MID(Sheet2!J413,3,10)</f>
        <v/>
      </c>
      <c r="K413" t="str">
        <f>MID(Sheet2!K413,3,10)</f>
        <v/>
      </c>
      <c r="L413" t="str">
        <f>MID(Sheet2!L413,3,10)</f>
        <v/>
      </c>
      <c r="M413" t="str">
        <f>MID(Sheet2!M413,3,10)</f>
        <v/>
      </c>
      <c r="N413" t="str">
        <f>MID(Sheet2!N413,3,10)</f>
        <v/>
      </c>
    </row>
    <row r="414" spans="4:14">
      <c r="D414" t="str">
        <f>MID(Sheet2!D414,3,10)</f>
        <v/>
      </c>
      <c r="E414" t="str">
        <f>MID(Sheet2!E414,3,10)</f>
        <v/>
      </c>
      <c r="F414" t="str">
        <f>MID(Sheet2!F414,3,10)</f>
        <v/>
      </c>
      <c r="G414" t="str">
        <f>MID(Sheet2!G414,3,10)</f>
        <v>0.5</v>
      </c>
      <c r="H414" t="str">
        <f>MID(Sheet2!H414,3,10)</f>
        <v/>
      </c>
      <c r="I414" t="str">
        <f>MID(Sheet2!I414,3,10)</f>
        <v/>
      </c>
      <c r="J414" t="str">
        <f>MID(Sheet2!J414,3,10)</f>
        <v/>
      </c>
      <c r="K414" t="str">
        <f>MID(Sheet2!K414,3,10)</f>
        <v/>
      </c>
      <c r="L414" t="str">
        <f>MID(Sheet2!L414,3,10)</f>
        <v/>
      </c>
      <c r="M414" t="str">
        <f>MID(Sheet2!M414,3,10)</f>
        <v/>
      </c>
      <c r="N414" t="str">
        <f>MID(Sheet2!N414,3,10)</f>
        <v/>
      </c>
    </row>
    <row r="415" spans="4:14">
      <c r="D415" t="str">
        <f>MID(Sheet2!D415,3,10)</f>
        <v/>
      </c>
      <c r="E415" t="str">
        <f>MID(Sheet2!E415,3,10)</f>
        <v>0.5</v>
      </c>
      <c r="F415" t="str">
        <f>MID(Sheet2!F415,3,10)</f>
        <v/>
      </c>
      <c r="G415" t="str">
        <f>MID(Sheet2!G415,3,10)</f>
        <v>0.5</v>
      </c>
      <c r="H415" t="str">
        <f>MID(Sheet2!H415,3,10)</f>
        <v/>
      </c>
      <c r="I415" t="str">
        <f>MID(Sheet2!I415,3,10)</f>
        <v>0.5</v>
      </c>
      <c r="J415" t="str">
        <f>MID(Sheet2!J415,3,10)</f>
        <v>0.5</v>
      </c>
      <c r="K415" t="str">
        <f>MID(Sheet2!K415,3,10)</f>
        <v/>
      </c>
      <c r="L415" t="str">
        <f>MID(Sheet2!L415,3,10)</f>
        <v/>
      </c>
      <c r="M415" t="str">
        <f>MID(Sheet2!M415,3,10)</f>
        <v/>
      </c>
      <c r="N415" t="str">
        <f>MID(Sheet2!N415,3,10)</f>
        <v/>
      </c>
    </row>
    <row r="416" spans="4:14">
      <c r="D416" t="str">
        <f>MID(Sheet2!D416,3,10)</f>
        <v/>
      </c>
      <c r="E416" t="str">
        <f>MID(Sheet2!E416,3,10)</f>
        <v>0.5</v>
      </c>
      <c r="F416" t="str">
        <f>MID(Sheet2!F416,3,10)</f>
        <v>0.5</v>
      </c>
      <c r="G416" t="str">
        <f>MID(Sheet2!G416,3,10)</f>
        <v>0.5</v>
      </c>
      <c r="H416" t="str">
        <f>MID(Sheet2!H416,3,10)</f>
        <v>0.5</v>
      </c>
      <c r="I416" t="str">
        <f>MID(Sheet2!I416,3,10)</f>
        <v/>
      </c>
      <c r="J416" t="str">
        <f>MID(Sheet2!J416,3,10)</f>
        <v>0.5</v>
      </c>
      <c r="K416" t="str">
        <f>MID(Sheet2!K416,3,10)</f>
        <v>0.5</v>
      </c>
      <c r="L416" t="str">
        <f>MID(Sheet2!L416,3,10)</f>
        <v>0.5</v>
      </c>
      <c r="M416" t="str">
        <f>MID(Sheet2!M416,3,10)</f>
        <v/>
      </c>
      <c r="N416" t="str">
        <f>MID(Sheet2!N416,3,10)</f>
        <v/>
      </c>
    </row>
    <row r="417" spans="4:14">
      <c r="D417" t="str">
        <f>MID(Sheet2!D417,3,10)</f>
        <v>0.5</v>
      </c>
      <c r="E417" t="str">
        <f>MID(Sheet2!E417,3,10)</f>
        <v>0.5</v>
      </c>
      <c r="F417" t="str">
        <f>MID(Sheet2!F417,3,10)</f>
        <v/>
      </c>
      <c r="G417" t="str">
        <f>MID(Sheet2!G417,3,10)</f>
        <v>0.5</v>
      </c>
      <c r="H417" t="str">
        <f>MID(Sheet2!H417,3,10)</f>
        <v>0.5</v>
      </c>
      <c r="I417" t="str">
        <f>MID(Sheet2!I417,3,10)</f>
        <v>0.5</v>
      </c>
      <c r="J417" t="str">
        <f>MID(Sheet2!J417,3,10)</f>
        <v>0.5</v>
      </c>
      <c r="K417" t="str">
        <f>MID(Sheet2!K417,3,10)</f>
        <v>0.5</v>
      </c>
      <c r="L417" t="str">
        <f>MID(Sheet2!L417,3,10)</f>
        <v/>
      </c>
      <c r="M417" t="str">
        <f>MID(Sheet2!M417,3,10)</f>
        <v/>
      </c>
      <c r="N417" t="str">
        <f>MID(Sheet2!N417,3,10)</f>
        <v/>
      </c>
    </row>
    <row r="418" spans="4:14">
      <c r="D418" t="str">
        <f>MID(Sheet2!D418,3,10)</f>
        <v/>
      </c>
      <c r="E418" t="str">
        <f>MID(Sheet2!E418,3,10)</f>
        <v>0.5</v>
      </c>
      <c r="F418" t="str">
        <f>MID(Sheet2!F418,3,10)</f>
        <v>0.5</v>
      </c>
      <c r="G418" t="str">
        <f>MID(Sheet2!G418,3,10)</f>
        <v/>
      </c>
      <c r="H418" t="str">
        <f>MID(Sheet2!H418,3,10)</f>
        <v>0.5</v>
      </c>
      <c r="I418" t="str">
        <f>MID(Sheet2!I418,3,10)</f>
        <v>0.5</v>
      </c>
      <c r="J418" t="str">
        <f>MID(Sheet2!J418,3,10)</f>
        <v>0.5</v>
      </c>
      <c r="K418" t="str">
        <f>MID(Sheet2!K418,3,10)</f>
        <v>0.5</v>
      </c>
      <c r="L418" t="str">
        <f>MID(Sheet2!L418,3,10)</f>
        <v>0.5</v>
      </c>
      <c r="M418" t="str">
        <f>MID(Sheet2!M418,3,10)</f>
        <v>0.5</v>
      </c>
      <c r="N418" t="str">
        <f>MID(Sheet2!N418,3,10)</f>
        <v/>
      </c>
    </row>
    <row r="419" spans="4:14">
      <c r="D419" t="str">
        <f>MID(Sheet2!D419,3,10)</f>
        <v/>
      </c>
      <c r="E419" t="str">
        <f>MID(Sheet2!E419,3,10)</f>
        <v/>
      </c>
      <c r="F419" t="str">
        <f>MID(Sheet2!F419,3,10)</f>
        <v/>
      </c>
      <c r="G419" t="str">
        <f>MID(Sheet2!G419,3,10)</f>
        <v>0.5</v>
      </c>
      <c r="H419" t="str">
        <f>MID(Sheet2!H419,3,10)</f>
        <v>0.5</v>
      </c>
      <c r="I419" t="str">
        <f>MID(Sheet2!I419,3,10)</f>
        <v/>
      </c>
      <c r="J419" t="str">
        <f>MID(Sheet2!J419,3,10)</f>
        <v>0.5</v>
      </c>
      <c r="K419" t="str">
        <f>MID(Sheet2!K419,3,10)</f>
        <v>0.5</v>
      </c>
      <c r="L419" t="str">
        <f>MID(Sheet2!L419,3,10)</f>
        <v/>
      </c>
      <c r="M419" t="str">
        <f>MID(Sheet2!M419,3,10)</f>
        <v/>
      </c>
      <c r="N419" t="str">
        <f>MID(Sheet2!N419,3,10)</f>
        <v/>
      </c>
    </row>
    <row r="420" spans="4:14">
      <c r="D420" t="str">
        <f>MID(Sheet2!D420,3,10)</f>
        <v/>
      </c>
      <c r="E420" t="str">
        <f>MID(Sheet2!E420,3,10)</f>
        <v/>
      </c>
      <c r="F420" t="str">
        <f>MID(Sheet2!F420,3,10)</f>
        <v>0.5</v>
      </c>
      <c r="G420" t="str">
        <f>MID(Sheet2!G420,3,10)</f>
        <v/>
      </c>
      <c r="H420" t="str">
        <f>MID(Sheet2!H420,3,10)</f>
        <v>0.5</v>
      </c>
      <c r="I420" t="str">
        <f>MID(Sheet2!I420,3,10)</f>
        <v/>
      </c>
      <c r="J420" t="str">
        <f>MID(Sheet2!J420,3,10)</f>
        <v/>
      </c>
      <c r="K420" t="str">
        <f>MID(Sheet2!K420,3,10)</f>
        <v/>
      </c>
      <c r="L420" t="str">
        <f>MID(Sheet2!L420,3,10)</f>
        <v/>
      </c>
      <c r="M420" t="str">
        <f>MID(Sheet2!M420,3,10)</f>
        <v/>
      </c>
      <c r="N420" t="str">
        <f>MID(Sheet2!N420,3,10)</f>
        <v/>
      </c>
    </row>
    <row r="421" spans="4:14">
      <c r="D421" t="str">
        <f>MID(Sheet2!D421,3,10)</f>
        <v/>
      </c>
      <c r="E421" t="str">
        <f>MID(Sheet2!E421,3,10)</f>
        <v/>
      </c>
      <c r="F421" t="str">
        <f>MID(Sheet2!F421,3,10)</f>
        <v/>
      </c>
      <c r="G421" t="str">
        <f>MID(Sheet2!G421,3,10)</f>
        <v/>
      </c>
      <c r="H421" t="str">
        <f>MID(Sheet2!H421,3,10)</f>
        <v/>
      </c>
      <c r="I421" t="str">
        <f>MID(Sheet2!I421,3,10)</f>
        <v/>
      </c>
      <c r="J421" t="str">
        <f>MID(Sheet2!J421,3,10)</f>
        <v/>
      </c>
      <c r="K421" t="str">
        <f>MID(Sheet2!K421,3,10)</f>
        <v/>
      </c>
      <c r="L421" t="str">
        <f>MID(Sheet2!L421,3,10)</f>
        <v/>
      </c>
      <c r="M421" t="str">
        <f>MID(Sheet2!M421,3,10)</f>
        <v/>
      </c>
      <c r="N421" t="str">
        <f>MID(Sheet2!N421,3,10)</f>
        <v/>
      </c>
    </row>
    <row r="422" spans="4:14">
      <c r="D422" t="str">
        <f>MID(Sheet2!D422,3,10)</f>
        <v/>
      </c>
      <c r="E422" t="str">
        <f>MID(Sheet2!E422,3,10)</f>
        <v/>
      </c>
      <c r="F422" t="str">
        <f>MID(Sheet2!F422,3,10)</f>
        <v>0.5</v>
      </c>
      <c r="G422" t="str">
        <f>MID(Sheet2!G422,3,10)</f>
        <v>0.5</v>
      </c>
      <c r="H422" t="str">
        <f>MID(Sheet2!H422,3,10)</f>
        <v/>
      </c>
      <c r="I422" t="str">
        <f>MID(Sheet2!I422,3,10)</f>
        <v/>
      </c>
      <c r="J422" t="str">
        <f>MID(Sheet2!J422,3,10)</f>
        <v/>
      </c>
      <c r="K422" t="str">
        <f>MID(Sheet2!K422,3,10)</f>
        <v/>
      </c>
      <c r="L422" t="str">
        <f>MID(Sheet2!L422,3,10)</f>
        <v/>
      </c>
      <c r="M422" t="str">
        <f>MID(Sheet2!M422,3,10)</f>
        <v/>
      </c>
      <c r="N422" t="str">
        <f>MID(Sheet2!N422,3,10)</f>
        <v/>
      </c>
    </row>
    <row r="423" spans="4:14">
      <c r="D423" t="str">
        <f>MID(Sheet2!D423,3,10)</f>
        <v>0.5</v>
      </c>
      <c r="E423" t="str">
        <f>MID(Sheet2!E423,3,10)</f>
        <v/>
      </c>
      <c r="F423" t="str">
        <f>MID(Sheet2!F423,3,10)</f>
        <v/>
      </c>
      <c r="G423" t="str">
        <f>MID(Sheet2!G423,3,10)</f>
        <v>0.5</v>
      </c>
      <c r="H423" t="str">
        <f>MID(Sheet2!H423,3,10)</f>
        <v>0.5</v>
      </c>
      <c r="I423" t="str">
        <f>MID(Sheet2!I423,3,10)</f>
        <v/>
      </c>
      <c r="J423" t="str">
        <f>MID(Sheet2!J423,3,10)</f>
        <v>0.5</v>
      </c>
      <c r="K423" t="str">
        <f>MID(Sheet2!K423,3,10)</f>
        <v/>
      </c>
      <c r="L423" t="str">
        <f>MID(Sheet2!L423,3,10)</f>
        <v/>
      </c>
      <c r="M423" t="str">
        <f>MID(Sheet2!M423,3,10)</f>
        <v>0.5</v>
      </c>
      <c r="N423" t="str">
        <f>MID(Sheet2!N423,3,10)</f>
        <v/>
      </c>
    </row>
    <row r="424" spans="4:14">
      <c r="D424" t="str">
        <f>MID(Sheet2!D424,3,10)</f>
        <v/>
      </c>
      <c r="E424" t="str">
        <f>MID(Sheet2!E424,3,10)</f>
        <v/>
      </c>
      <c r="F424" t="str">
        <f>MID(Sheet2!F424,3,10)</f>
        <v/>
      </c>
      <c r="G424" t="str">
        <f>MID(Sheet2!G424,3,10)</f>
        <v/>
      </c>
      <c r="H424" t="str">
        <f>MID(Sheet2!H424,3,10)</f>
        <v>0.5</v>
      </c>
      <c r="I424" t="str">
        <f>MID(Sheet2!I424,3,10)</f>
        <v/>
      </c>
      <c r="J424" t="str">
        <f>MID(Sheet2!J424,3,10)</f>
        <v>0.5</v>
      </c>
      <c r="K424" t="str">
        <f>MID(Sheet2!K424,3,10)</f>
        <v>0.5</v>
      </c>
      <c r="L424" t="str">
        <f>MID(Sheet2!L424,3,10)</f>
        <v/>
      </c>
      <c r="M424" t="str">
        <f>MID(Sheet2!M424,3,10)</f>
        <v>1</v>
      </c>
      <c r="N424" t="str">
        <f>MID(Sheet2!N424,3,10)</f>
        <v/>
      </c>
    </row>
    <row r="425" spans="4:14">
      <c r="D425" t="str">
        <f>MID(Sheet2!D425,3,10)</f>
        <v>1</v>
      </c>
      <c r="E425" t="str">
        <f>MID(Sheet2!E425,3,10)</f>
        <v/>
      </c>
      <c r="F425" t="str">
        <f>MID(Sheet2!F425,3,10)</f>
        <v>1</v>
      </c>
      <c r="G425" t="str">
        <f>MID(Sheet2!G425,3,10)</f>
        <v/>
      </c>
      <c r="H425" t="str">
        <f>MID(Sheet2!H425,3,10)</f>
        <v/>
      </c>
      <c r="I425" t="str">
        <f>MID(Sheet2!I425,3,10)</f>
        <v>1</v>
      </c>
      <c r="J425" t="str">
        <f>MID(Sheet2!J425,3,10)</f>
        <v>1</v>
      </c>
      <c r="K425" t="str">
        <f>MID(Sheet2!K425,3,10)</f>
        <v/>
      </c>
      <c r="L425" t="str">
        <f>MID(Sheet2!L425,3,10)</f>
        <v>0.5</v>
      </c>
      <c r="M425" t="str">
        <f>MID(Sheet2!M425,3,10)</f>
        <v/>
      </c>
      <c r="N425" t="str">
        <f>MID(Sheet2!N425,3,10)</f>
        <v/>
      </c>
    </row>
    <row r="426" spans="4:14">
      <c r="D426" t="str">
        <f>MID(Sheet2!D426,3,10)</f>
        <v>1</v>
      </c>
      <c r="E426" t="str">
        <f>MID(Sheet2!E426,3,10)</f>
        <v/>
      </c>
      <c r="F426" t="str">
        <f>MID(Sheet2!F426,3,10)</f>
        <v/>
      </c>
      <c r="G426" t="str">
        <f>MID(Sheet2!G426,3,10)</f>
        <v/>
      </c>
      <c r="H426" t="str">
        <f>MID(Sheet2!H426,3,10)</f>
        <v/>
      </c>
      <c r="I426" t="str">
        <f>MID(Sheet2!I426,3,10)</f>
        <v/>
      </c>
      <c r="J426" t="str">
        <f>MID(Sheet2!J426,3,10)</f>
        <v/>
      </c>
      <c r="K426" t="str">
        <f>MID(Sheet2!K426,3,10)</f>
        <v/>
      </c>
      <c r="L426" t="str">
        <f>MID(Sheet2!L426,3,10)</f>
        <v/>
      </c>
      <c r="M426" t="str">
        <f>MID(Sheet2!M426,3,10)</f>
        <v/>
      </c>
      <c r="N426" t="str">
        <f>MID(Sheet2!N426,3,10)</f>
        <v/>
      </c>
    </row>
    <row r="427" spans="4:14">
      <c r="D427" t="str">
        <f>MID(Sheet2!D427,3,10)</f>
        <v/>
      </c>
      <c r="E427" t="str">
        <f>MID(Sheet2!E427,3,10)</f>
        <v/>
      </c>
      <c r="F427" t="str">
        <f>MID(Sheet2!F427,3,10)</f>
        <v/>
      </c>
      <c r="G427" t="str">
        <f>MID(Sheet2!G427,3,10)</f>
        <v/>
      </c>
      <c r="H427" t="str">
        <f>MID(Sheet2!H427,3,10)</f>
        <v/>
      </c>
      <c r="I427" t="str">
        <f>MID(Sheet2!I427,3,10)</f>
        <v/>
      </c>
      <c r="J427" t="str">
        <f>MID(Sheet2!J427,3,10)</f>
        <v/>
      </c>
      <c r="K427" t="str">
        <f>MID(Sheet2!K427,3,10)</f>
        <v/>
      </c>
      <c r="L427" t="str">
        <f>MID(Sheet2!L427,3,10)</f>
        <v/>
      </c>
      <c r="M427" t="str">
        <f>MID(Sheet2!M427,3,10)</f>
        <v/>
      </c>
      <c r="N427" t="str">
        <f>MID(Sheet2!N427,3,10)</f>
        <v/>
      </c>
    </row>
    <row r="428" spans="4:14">
      <c r="D428" t="str">
        <f>MID(Sheet2!D428,3,10)</f>
        <v/>
      </c>
      <c r="E428" t="str">
        <f>MID(Sheet2!E428,3,10)</f>
        <v/>
      </c>
      <c r="F428" t="str">
        <f>MID(Sheet2!F428,3,10)</f>
        <v/>
      </c>
      <c r="G428" t="str">
        <f>MID(Sheet2!G428,3,10)</f>
        <v/>
      </c>
      <c r="H428" t="str">
        <f>MID(Sheet2!H428,3,10)</f>
        <v/>
      </c>
      <c r="I428" t="str">
        <f>MID(Sheet2!I428,3,10)</f>
        <v/>
      </c>
      <c r="J428" t="str">
        <f>MID(Sheet2!J428,3,10)</f>
        <v/>
      </c>
      <c r="K428" t="str">
        <f>MID(Sheet2!K428,3,10)</f>
        <v/>
      </c>
      <c r="L428" t="str">
        <f>MID(Sheet2!L428,3,10)</f>
        <v/>
      </c>
      <c r="M428" t="str">
        <f>MID(Sheet2!M428,3,10)</f>
        <v/>
      </c>
      <c r="N428" t="str">
        <f>MID(Sheet2!N428,3,10)</f>
        <v/>
      </c>
    </row>
    <row r="429" spans="4:14">
      <c r="D429" t="str">
        <f>MID(Sheet2!D429,3,10)</f>
        <v/>
      </c>
      <c r="E429" t="str">
        <f>MID(Sheet2!E429,3,10)</f>
        <v/>
      </c>
      <c r="F429" t="str">
        <f>MID(Sheet2!F429,3,10)</f>
        <v/>
      </c>
      <c r="G429" t="str">
        <f>MID(Sheet2!G429,3,10)</f>
        <v/>
      </c>
      <c r="H429" t="str">
        <f>MID(Sheet2!H429,3,10)</f>
        <v/>
      </c>
      <c r="I429" t="str">
        <f>MID(Sheet2!I429,3,10)</f>
        <v/>
      </c>
      <c r="J429" t="str">
        <f>MID(Sheet2!J429,3,10)</f>
        <v/>
      </c>
      <c r="K429" t="str">
        <f>MID(Sheet2!K429,3,10)</f>
        <v/>
      </c>
      <c r="L429" t="str">
        <f>MID(Sheet2!L429,3,10)</f>
        <v/>
      </c>
      <c r="M429" t="str">
        <f>MID(Sheet2!M429,3,10)</f>
        <v/>
      </c>
      <c r="N429" t="str">
        <f>MID(Sheet2!N429,3,10)</f>
        <v/>
      </c>
    </row>
    <row r="430" spans="4:14">
      <c r="D430" t="str">
        <f>MID(Sheet2!D430,3,10)</f>
        <v/>
      </c>
      <c r="E430" t="str">
        <f>MID(Sheet2!E430,3,10)</f>
        <v/>
      </c>
      <c r="F430" t="str">
        <f>MID(Sheet2!F430,3,10)</f>
        <v/>
      </c>
      <c r="G430" t="str">
        <f>MID(Sheet2!G430,3,10)</f>
        <v/>
      </c>
      <c r="H430" t="str">
        <f>MID(Sheet2!H430,3,10)</f>
        <v/>
      </c>
      <c r="I430" t="str">
        <f>MID(Sheet2!I430,3,10)</f>
        <v/>
      </c>
      <c r="J430" t="str">
        <f>MID(Sheet2!J430,3,10)</f>
        <v/>
      </c>
      <c r="K430" t="str">
        <f>MID(Sheet2!K430,3,10)</f>
        <v/>
      </c>
      <c r="L430" t="str">
        <f>MID(Sheet2!L430,3,10)</f>
        <v/>
      </c>
      <c r="M430" t="str">
        <f>MID(Sheet2!M430,3,10)</f>
        <v/>
      </c>
      <c r="N430" t="str">
        <f>MID(Sheet2!N430,3,10)</f>
        <v/>
      </c>
    </row>
    <row r="431" spans="4:14">
      <c r="D431" t="str">
        <f>MID(Sheet2!D431,3,10)</f>
        <v/>
      </c>
      <c r="E431" t="str">
        <f>MID(Sheet2!E431,3,10)</f>
        <v/>
      </c>
      <c r="F431" t="str">
        <f>MID(Sheet2!F431,3,10)</f>
        <v/>
      </c>
      <c r="G431" t="str">
        <f>MID(Sheet2!G431,3,10)</f>
        <v/>
      </c>
      <c r="H431" t="str">
        <f>MID(Sheet2!H431,3,10)</f>
        <v/>
      </c>
      <c r="I431" t="str">
        <f>MID(Sheet2!I431,3,10)</f>
        <v/>
      </c>
      <c r="J431" t="str">
        <f>MID(Sheet2!J431,3,10)</f>
        <v/>
      </c>
      <c r="K431" t="str">
        <f>MID(Sheet2!K431,3,10)</f>
        <v/>
      </c>
      <c r="L431" t="str">
        <f>MID(Sheet2!L431,3,10)</f>
        <v/>
      </c>
      <c r="M431" t="str">
        <f>MID(Sheet2!M431,3,10)</f>
        <v/>
      </c>
      <c r="N431" t="str">
        <f>MID(Sheet2!N431,3,10)</f>
        <v/>
      </c>
    </row>
    <row r="432" spans="4:14">
      <c r="D432" t="str">
        <f>MID(Sheet2!D432,3,10)</f>
        <v/>
      </c>
      <c r="E432" t="str">
        <f>MID(Sheet2!E432,3,10)</f>
        <v/>
      </c>
      <c r="F432" t="str">
        <f>MID(Sheet2!F432,3,10)</f>
        <v/>
      </c>
      <c r="G432" t="str">
        <f>MID(Sheet2!G432,3,10)</f>
        <v/>
      </c>
      <c r="H432" t="str">
        <f>MID(Sheet2!H432,3,10)</f>
        <v/>
      </c>
      <c r="I432" t="str">
        <f>MID(Sheet2!I432,3,10)</f>
        <v/>
      </c>
      <c r="J432" t="str">
        <f>MID(Sheet2!J432,3,10)</f>
        <v/>
      </c>
      <c r="K432" t="str">
        <f>MID(Sheet2!K432,3,10)</f>
        <v/>
      </c>
      <c r="L432" t="str">
        <f>MID(Sheet2!L432,3,10)</f>
        <v/>
      </c>
      <c r="M432" t="str">
        <f>MID(Sheet2!M432,3,10)</f>
        <v/>
      </c>
      <c r="N432" t="str">
        <f>MID(Sheet2!N432,3,10)</f>
        <v/>
      </c>
    </row>
    <row r="433" spans="4:14">
      <c r="D433" t="str">
        <f>MID(Sheet2!D433,3,10)</f>
        <v/>
      </c>
      <c r="E433" t="str">
        <f>MID(Sheet2!E433,3,10)</f>
        <v/>
      </c>
      <c r="F433" t="str">
        <f>MID(Sheet2!F433,3,10)</f>
        <v/>
      </c>
      <c r="G433" t="str">
        <f>MID(Sheet2!G433,3,10)</f>
        <v/>
      </c>
      <c r="H433" t="str">
        <f>MID(Sheet2!H433,3,10)</f>
        <v/>
      </c>
      <c r="I433" t="str">
        <f>MID(Sheet2!I433,3,10)</f>
        <v/>
      </c>
      <c r="J433" t="str">
        <f>MID(Sheet2!J433,3,10)</f>
        <v/>
      </c>
      <c r="K433" t="str">
        <f>MID(Sheet2!K433,3,10)</f>
        <v/>
      </c>
      <c r="L433" t="str">
        <f>MID(Sheet2!L433,3,10)</f>
        <v/>
      </c>
      <c r="M433" t="str">
        <f>MID(Sheet2!M433,3,10)</f>
        <v/>
      </c>
      <c r="N433" t="str">
        <f>MID(Sheet2!N433,3,10)</f>
        <v/>
      </c>
    </row>
    <row r="434" spans="4:14">
      <c r="D434" t="str">
        <f>MID(Sheet2!D434,3,10)</f>
        <v/>
      </c>
      <c r="E434" t="str">
        <f>MID(Sheet2!E434,3,10)</f>
        <v/>
      </c>
      <c r="F434" t="str">
        <f>MID(Sheet2!F434,3,10)</f>
        <v/>
      </c>
      <c r="G434" t="str">
        <f>MID(Sheet2!G434,3,10)</f>
        <v/>
      </c>
      <c r="H434" t="str">
        <f>MID(Sheet2!H434,3,10)</f>
        <v/>
      </c>
      <c r="I434" t="str">
        <f>MID(Sheet2!I434,3,10)</f>
        <v/>
      </c>
      <c r="J434" t="str">
        <f>MID(Sheet2!J434,3,10)</f>
        <v/>
      </c>
      <c r="K434" t="str">
        <f>MID(Sheet2!K434,3,10)</f>
        <v/>
      </c>
      <c r="L434" t="str">
        <f>MID(Sheet2!L434,3,10)</f>
        <v/>
      </c>
      <c r="M434" t="str">
        <f>MID(Sheet2!M434,3,10)</f>
        <v/>
      </c>
      <c r="N434" t="str">
        <f>MID(Sheet2!N434,3,10)</f>
        <v/>
      </c>
    </row>
    <row r="435" spans="4:14">
      <c r="D435" t="str">
        <f>MID(Sheet2!D435,3,10)</f>
        <v/>
      </c>
      <c r="E435" t="str">
        <f>MID(Sheet2!E435,3,10)</f>
        <v/>
      </c>
      <c r="F435" t="str">
        <f>MID(Sheet2!F435,3,10)</f>
        <v/>
      </c>
      <c r="G435" t="str">
        <f>MID(Sheet2!G435,3,10)</f>
        <v/>
      </c>
      <c r="H435" t="str">
        <f>MID(Sheet2!H435,3,10)</f>
        <v/>
      </c>
      <c r="I435" t="str">
        <f>MID(Sheet2!I435,3,10)</f>
        <v/>
      </c>
      <c r="J435" t="str">
        <f>MID(Sheet2!J435,3,10)</f>
        <v/>
      </c>
      <c r="K435" t="str">
        <f>MID(Sheet2!K435,3,10)</f>
        <v/>
      </c>
      <c r="L435" t="str">
        <f>MID(Sheet2!L435,3,10)</f>
        <v/>
      </c>
      <c r="M435" t="str">
        <f>MID(Sheet2!M435,3,10)</f>
        <v/>
      </c>
      <c r="N435" t="str">
        <f>MID(Sheet2!N435,3,10)</f>
        <v/>
      </c>
    </row>
    <row r="436" spans="4:14">
      <c r="D436" t="str">
        <f>MID(Sheet2!D436,3,10)</f>
        <v/>
      </c>
      <c r="E436" t="str">
        <f>MID(Sheet2!E436,3,10)</f>
        <v/>
      </c>
      <c r="F436" t="str">
        <f>MID(Sheet2!F436,3,10)</f>
        <v/>
      </c>
      <c r="G436" t="str">
        <f>MID(Sheet2!G436,3,10)</f>
        <v/>
      </c>
      <c r="H436" t="str">
        <f>MID(Sheet2!H436,3,10)</f>
        <v/>
      </c>
      <c r="I436" t="str">
        <f>MID(Sheet2!I436,3,10)</f>
        <v/>
      </c>
      <c r="J436" t="str">
        <f>MID(Sheet2!J436,3,10)</f>
        <v/>
      </c>
      <c r="K436" t="str">
        <f>MID(Sheet2!K436,3,10)</f>
        <v/>
      </c>
      <c r="L436" t="str">
        <f>MID(Sheet2!L436,3,10)</f>
        <v/>
      </c>
      <c r="M436" t="str">
        <f>MID(Sheet2!M436,3,10)</f>
        <v/>
      </c>
      <c r="N436" t="str">
        <f>MID(Sheet2!N436,3,10)</f>
        <v/>
      </c>
    </row>
    <row r="437" spans="4:14">
      <c r="D437" t="str">
        <f>MID(Sheet2!D437,3,10)</f>
        <v/>
      </c>
      <c r="E437" t="str">
        <f>MID(Sheet2!E437,3,10)</f>
        <v>0.5</v>
      </c>
      <c r="F437" t="str">
        <f>MID(Sheet2!F437,3,10)</f>
        <v>0.5</v>
      </c>
      <c r="G437" t="str">
        <f>MID(Sheet2!G437,3,10)</f>
        <v>0.5</v>
      </c>
      <c r="H437" t="str">
        <f>MID(Sheet2!H437,3,10)</f>
        <v/>
      </c>
      <c r="I437" t="str">
        <f>MID(Sheet2!I437,3,10)</f>
        <v>0.5</v>
      </c>
      <c r="J437" t="str">
        <f>MID(Sheet2!J437,3,10)</f>
        <v/>
      </c>
      <c r="K437" t="str">
        <f>MID(Sheet2!K437,3,10)</f>
        <v/>
      </c>
      <c r="L437" t="str">
        <f>MID(Sheet2!L437,3,10)</f>
        <v/>
      </c>
      <c r="M437" t="str">
        <f>MID(Sheet2!M437,3,10)</f>
        <v/>
      </c>
      <c r="N437" t="str">
        <f>MID(Sheet2!N437,3,10)</f>
        <v/>
      </c>
    </row>
    <row r="438" spans="4:14">
      <c r="D438" t="str">
        <f>MID(Sheet2!D438,3,10)</f>
        <v>0.5</v>
      </c>
      <c r="E438" t="str">
        <f>MID(Sheet2!E438,3,10)</f>
        <v>0.5</v>
      </c>
      <c r="F438" t="str">
        <f>MID(Sheet2!F438,3,10)</f>
        <v>0.5</v>
      </c>
      <c r="G438" t="str">
        <f>MID(Sheet2!G438,3,10)</f>
        <v>0.5</v>
      </c>
      <c r="H438" t="str">
        <f>MID(Sheet2!H438,3,10)</f>
        <v>0.5</v>
      </c>
      <c r="I438" t="str">
        <f>MID(Sheet2!I438,3,10)</f>
        <v>0.5</v>
      </c>
      <c r="J438" t="str">
        <f>MID(Sheet2!J438,3,10)</f>
        <v>0.5</v>
      </c>
      <c r="K438" t="str">
        <f>MID(Sheet2!K438,3,10)</f>
        <v>0.5</v>
      </c>
      <c r="L438" t="str">
        <f>MID(Sheet2!L438,3,10)</f>
        <v>0.5</v>
      </c>
      <c r="M438" t="str">
        <f>MID(Sheet2!M438,3,10)</f>
        <v>0.5</v>
      </c>
      <c r="N438" t="str">
        <f>MID(Sheet2!N438,3,10)</f>
        <v/>
      </c>
    </row>
    <row r="439" spans="4:14">
      <c r="D439" t="str">
        <f>MID(Sheet2!D439,3,10)</f>
        <v>0.5</v>
      </c>
      <c r="E439" t="str">
        <f>MID(Sheet2!E439,3,10)</f>
        <v>0.5</v>
      </c>
      <c r="F439" t="str">
        <f>MID(Sheet2!F439,3,10)</f>
        <v>0.5</v>
      </c>
      <c r="G439" t="str">
        <f>MID(Sheet2!G439,3,10)</f>
        <v>0.5</v>
      </c>
      <c r="H439" t="str">
        <f>MID(Sheet2!H439,3,10)</f>
        <v>0.5</v>
      </c>
      <c r="I439" t="str">
        <f>MID(Sheet2!I439,3,10)</f>
        <v>0.5</v>
      </c>
      <c r="J439" t="str">
        <f>MID(Sheet2!J439,3,10)</f>
        <v>0.5</v>
      </c>
      <c r="K439" t="str">
        <f>MID(Sheet2!K439,3,10)</f>
        <v>0.5</v>
      </c>
      <c r="L439" t="str">
        <f>MID(Sheet2!L439,3,10)</f>
        <v>0.5</v>
      </c>
      <c r="M439" t="str">
        <f>MID(Sheet2!M439,3,10)</f>
        <v>0.5</v>
      </c>
      <c r="N439" t="str">
        <f>MID(Sheet2!N439,3,10)</f>
        <v/>
      </c>
    </row>
    <row r="440" spans="4:14">
      <c r="D440" t="str">
        <f>MID(Sheet2!D440,3,10)</f>
        <v>0.5</v>
      </c>
      <c r="E440" t="str">
        <f>MID(Sheet2!E440,3,10)</f>
        <v/>
      </c>
      <c r="F440" t="str">
        <f>MID(Sheet2!F440,3,10)</f>
        <v>0.5</v>
      </c>
      <c r="G440" t="str">
        <f>MID(Sheet2!G440,3,10)</f>
        <v>0.5</v>
      </c>
      <c r="H440" t="str">
        <f>MID(Sheet2!H440,3,10)</f>
        <v>0.5</v>
      </c>
      <c r="I440" t="str">
        <f>MID(Sheet2!I440,3,10)</f>
        <v>0.5</v>
      </c>
      <c r="J440" t="str">
        <f>MID(Sheet2!J440,3,10)</f>
        <v>0.5</v>
      </c>
      <c r="K440" t="str">
        <f>MID(Sheet2!K440,3,10)</f>
        <v>0.5</v>
      </c>
      <c r="L440" t="str">
        <f>MID(Sheet2!L440,3,10)</f>
        <v>0.5</v>
      </c>
      <c r="M440" t="str">
        <f>MID(Sheet2!M440,3,10)</f>
        <v>0.5</v>
      </c>
      <c r="N440" t="str">
        <f>MID(Sheet2!N440,3,10)</f>
        <v/>
      </c>
    </row>
    <row r="441" spans="4:14">
      <c r="D441" t="str">
        <f>MID(Sheet2!D441,3,10)</f>
        <v>0.5</v>
      </c>
      <c r="E441" t="str">
        <f>MID(Sheet2!E441,3,10)</f>
        <v>0.5</v>
      </c>
      <c r="F441" t="str">
        <f>MID(Sheet2!F441,3,10)</f>
        <v/>
      </c>
      <c r="G441" t="str">
        <f>MID(Sheet2!G441,3,10)</f>
        <v>0.5</v>
      </c>
      <c r="H441" t="str">
        <f>MID(Sheet2!H441,3,10)</f>
        <v>0.5</v>
      </c>
      <c r="I441" t="str">
        <f>MID(Sheet2!I441,3,10)</f>
        <v/>
      </c>
      <c r="J441" t="str">
        <f>MID(Sheet2!J441,3,10)</f>
        <v>0.5</v>
      </c>
      <c r="K441" t="str">
        <f>MID(Sheet2!K441,3,10)</f>
        <v>0.5</v>
      </c>
      <c r="L441" t="str">
        <f>MID(Sheet2!L441,3,10)</f>
        <v>0.5</v>
      </c>
      <c r="M441" t="str">
        <f>MID(Sheet2!M441,3,10)</f>
        <v>0.5</v>
      </c>
      <c r="N441" t="str">
        <f>MID(Sheet2!N441,3,10)</f>
        <v/>
      </c>
    </row>
    <row r="442" spans="4:14">
      <c r="D442" t="str">
        <f>MID(Sheet2!D442,3,10)</f>
        <v>0.5</v>
      </c>
      <c r="E442" t="str">
        <f>MID(Sheet2!E442,3,10)</f>
        <v>0.5</v>
      </c>
      <c r="F442" t="str">
        <f>MID(Sheet2!F442,3,10)</f>
        <v/>
      </c>
      <c r="G442" t="str">
        <f>MID(Sheet2!G442,3,10)</f>
        <v>0.5</v>
      </c>
      <c r="H442" t="str">
        <f>MID(Sheet2!H442,3,10)</f>
        <v>0.5</v>
      </c>
      <c r="I442" t="str">
        <f>MID(Sheet2!I442,3,10)</f>
        <v>0.5</v>
      </c>
      <c r="J442" t="str">
        <f>MID(Sheet2!J442,3,10)</f>
        <v>0.5</v>
      </c>
      <c r="K442" t="str">
        <f>MID(Sheet2!K442,3,10)</f>
        <v>0.5</v>
      </c>
      <c r="L442" t="str">
        <f>MID(Sheet2!L442,3,10)</f>
        <v>0.5</v>
      </c>
      <c r="M442" t="str">
        <f>MID(Sheet2!M442,3,10)</f>
        <v>0.5</v>
      </c>
      <c r="N442" t="str">
        <f>MID(Sheet2!N442,3,10)</f>
        <v/>
      </c>
    </row>
    <row r="443" spans="4:14">
      <c r="D443" t="str">
        <f>MID(Sheet2!D443,3,10)</f>
        <v>0.5</v>
      </c>
      <c r="E443" t="str">
        <f>MID(Sheet2!E443,3,10)</f>
        <v>0.5</v>
      </c>
      <c r="F443" t="str">
        <f>MID(Sheet2!F443,3,10)</f>
        <v>0.5</v>
      </c>
      <c r="G443" t="str">
        <f>MID(Sheet2!G443,3,10)</f>
        <v>0.5</v>
      </c>
      <c r="H443" t="str">
        <f>MID(Sheet2!H443,3,10)</f>
        <v>0.5</v>
      </c>
      <c r="I443" t="str">
        <f>MID(Sheet2!I443,3,10)</f>
        <v>0.5</v>
      </c>
      <c r="J443" t="str">
        <f>MID(Sheet2!J443,3,10)</f>
        <v>0.5</v>
      </c>
      <c r="K443" t="str">
        <f>MID(Sheet2!K443,3,10)</f>
        <v>0.5</v>
      </c>
      <c r="L443" t="str">
        <f>MID(Sheet2!L443,3,10)</f>
        <v/>
      </c>
      <c r="M443" t="str">
        <f>MID(Sheet2!M443,3,10)</f>
        <v>0.5</v>
      </c>
      <c r="N443" t="str">
        <f>MID(Sheet2!N443,3,10)</f>
        <v/>
      </c>
    </row>
    <row r="444" spans="4:14">
      <c r="D444" t="str">
        <f>MID(Sheet2!D444,3,10)</f>
        <v>0.5</v>
      </c>
      <c r="E444" t="str">
        <f>MID(Sheet2!E444,3,10)</f>
        <v>0.5</v>
      </c>
      <c r="F444" t="str">
        <f>MID(Sheet2!F444,3,10)</f>
        <v>0.5</v>
      </c>
      <c r="G444" t="str">
        <f>MID(Sheet2!G444,3,10)</f>
        <v/>
      </c>
      <c r="H444" t="str">
        <f>MID(Sheet2!H444,3,10)</f>
        <v>0.5</v>
      </c>
      <c r="I444" t="str">
        <f>MID(Sheet2!I444,3,10)</f>
        <v>0.5</v>
      </c>
      <c r="J444" t="str">
        <f>MID(Sheet2!J444,3,10)</f>
        <v>0.5</v>
      </c>
      <c r="K444" t="str">
        <f>MID(Sheet2!K444,3,10)</f>
        <v>0.5</v>
      </c>
      <c r="L444" t="str">
        <f>MID(Sheet2!L444,3,10)</f>
        <v>0.5</v>
      </c>
      <c r="M444" t="str">
        <f>MID(Sheet2!M444,3,10)</f>
        <v/>
      </c>
      <c r="N444" t="str">
        <f>MID(Sheet2!N444,3,10)</f>
        <v/>
      </c>
    </row>
    <row r="445" spans="4:14">
      <c r="D445" t="str">
        <f>MID(Sheet2!D445,3,10)</f>
        <v>0.5</v>
      </c>
      <c r="E445" t="str">
        <f>MID(Sheet2!E445,3,10)</f>
        <v>0.5</v>
      </c>
      <c r="F445" t="str">
        <f>MID(Sheet2!F445,3,10)</f>
        <v>0.5</v>
      </c>
      <c r="G445" t="str">
        <f>MID(Sheet2!G445,3,10)</f>
        <v/>
      </c>
      <c r="H445" t="str">
        <f>MID(Sheet2!H445,3,10)</f>
        <v>0.5</v>
      </c>
      <c r="I445" t="str">
        <f>MID(Sheet2!I445,3,10)</f>
        <v>0.5</v>
      </c>
      <c r="J445" t="str">
        <f>MID(Sheet2!J445,3,10)</f>
        <v>0.5</v>
      </c>
      <c r="K445" t="str">
        <f>MID(Sheet2!K445,3,10)</f>
        <v>0.5</v>
      </c>
      <c r="L445" t="str">
        <f>MID(Sheet2!L445,3,10)</f>
        <v>0.5</v>
      </c>
      <c r="M445" t="str">
        <f>MID(Sheet2!M445,3,10)</f>
        <v>0.5</v>
      </c>
      <c r="N445" t="str">
        <f>MID(Sheet2!N445,3,10)</f>
        <v/>
      </c>
    </row>
    <row r="446" spans="4:14">
      <c r="D446" t="str">
        <f>MID(Sheet2!D446,3,10)</f>
        <v>0.5</v>
      </c>
      <c r="E446" t="str">
        <f>MID(Sheet2!E446,3,10)</f>
        <v/>
      </c>
      <c r="F446" t="str">
        <f>MID(Sheet2!F446,3,10)</f>
        <v>0.5</v>
      </c>
      <c r="G446" t="str">
        <f>MID(Sheet2!G446,3,10)</f>
        <v>0.5</v>
      </c>
      <c r="H446" t="str">
        <f>MID(Sheet2!H446,3,10)</f>
        <v>0.5</v>
      </c>
      <c r="I446" t="str">
        <f>MID(Sheet2!I446,3,10)</f>
        <v>0.5</v>
      </c>
      <c r="J446" t="str">
        <f>MID(Sheet2!J446,3,10)</f>
        <v>0.5</v>
      </c>
      <c r="K446" t="str">
        <f>MID(Sheet2!K446,3,10)</f>
        <v>0.5</v>
      </c>
      <c r="L446" t="str">
        <f>MID(Sheet2!L446,3,10)</f>
        <v>0.5</v>
      </c>
      <c r="M446" t="str">
        <f>MID(Sheet2!M446,3,10)</f>
        <v>0.5</v>
      </c>
      <c r="N446" t="str">
        <f>MID(Sheet2!N446,3,10)</f>
        <v/>
      </c>
    </row>
    <row r="447" spans="4:14">
      <c r="D447" t="str">
        <f>MID(Sheet2!D447,3,10)</f>
        <v>0.5</v>
      </c>
      <c r="E447" t="str">
        <f>MID(Sheet2!E447,3,10)</f>
        <v>0.5</v>
      </c>
      <c r="F447" t="str">
        <f>MID(Sheet2!F447,3,10)</f>
        <v>0.5</v>
      </c>
      <c r="G447" t="str">
        <f>MID(Sheet2!G447,3,10)</f>
        <v>0.5</v>
      </c>
      <c r="H447" t="str">
        <f>MID(Sheet2!H447,3,10)</f>
        <v>0.5</v>
      </c>
      <c r="I447" t="str">
        <f>MID(Sheet2!I447,3,10)</f>
        <v>0.5</v>
      </c>
      <c r="J447" t="str">
        <f>MID(Sheet2!J447,3,10)</f>
        <v>0.5</v>
      </c>
      <c r="K447" t="str">
        <f>MID(Sheet2!K447,3,10)</f>
        <v>0.5</v>
      </c>
      <c r="L447" t="str">
        <f>MID(Sheet2!L447,3,10)</f>
        <v>0.5</v>
      </c>
      <c r="M447" t="str">
        <f>MID(Sheet2!M447,3,10)</f>
        <v>0.5</v>
      </c>
      <c r="N447" t="str">
        <f>MID(Sheet2!N447,3,10)</f>
        <v/>
      </c>
    </row>
    <row r="448" spans="4:14">
      <c r="D448" t="str">
        <f>MID(Sheet2!D448,3,10)</f>
        <v>0.5</v>
      </c>
      <c r="E448" t="str">
        <f>MID(Sheet2!E448,3,10)</f>
        <v>0.5</v>
      </c>
      <c r="F448" t="str">
        <f>MID(Sheet2!F448,3,10)</f>
        <v>0.5</v>
      </c>
      <c r="G448" t="str">
        <f>MID(Sheet2!G448,3,10)</f>
        <v>0.5</v>
      </c>
      <c r="H448" t="str">
        <f>MID(Sheet2!H448,3,10)</f>
        <v>0.5</v>
      </c>
      <c r="I448" t="str">
        <f>MID(Sheet2!I448,3,10)</f>
        <v>0.5</v>
      </c>
      <c r="J448" t="str">
        <f>MID(Sheet2!J448,3,10)</f>
        <v/>
      </c>
      <c r="K448" t="str">
        <f>MID(Sheet2!K448,3,10)</f>
        <v>0.5</v>
      </c>
      <c r="L448" t="str">
        <f>MID(Sheet2!L448,3,10)</f>
        <v>0.5</v>
      </c>
      <c r="M448" t="str">
        <f>MID(Sheet2!M448,3,10)</f>
        <v>0.5</v>
      </c>
      <c r="N448" t="str">
        <f>MID(Sheet2!N448,3,10)</f>
        <v/>
      </c>
    </row>
    <row r="449" spans="4:14">
      <c r="D449" t="str">
        <f>MID(Sheet2!D449,3,10)</f>
        <v>0.5</v>
      </c>
      <c r="E449" t="str">
        <f>MID(Sheet2!E449,3,10)</f>
        <v>0.5</v>
      </c>
      <c r="F449" t="str">
        <f>MID(Sheet2!F449,3,10)</f>
        <v>0.5</v>
      </c>
      <c r="G449" t="str">
        <f>MID(Sheet2!G449,3,10)</f>
        <v>0.5</v>
      </c>
      <c r="H449" t="str">
        <f>MID(Sheet2!H449,3,10)</f>
        <v>0.5</v>
      </c>
      <c r="I449" t="str">
        <f>MID(Sheet2!I449,3,10)</f>
        <v>0.5</v>
      </c>
      <c r="J449" t="str">
        <f>MID(Sheet2!J449,3,10)</f>
        <v>0.5</v>
      </c>
      <c r="K449" t="str">
        <f>MID(Sheet2!K449,3,10)</f>
        <v>0.5</v>
      </c>
      <c r="L449" t="str">
        <f>MID(Sheet2!L449,3,10)</f>
        <v/>
      </c>
      <c r="M449" t="str">
        <f>MID(Sheet2!M449,3,10)</f>
        <v>0.5</v>
      </c>
      <c r="N449" t="str">
        <f>MID(Sheet2!N449,3,10)</f>
        <v/>
      </c>
    </row>
    <row r="450" spans="4:14">
      <c r="D450" t="str">
        <f>MID(Sheet2!D450,3,10)</f>
        <v/>
      </c>
      <c r="E450" t="str">
        <f>MID(Sheet2!E450,3,10)</f>
        <v>0.5</v>
      </c>
      <c r="F450" t="str">
        <f>MID(Sheet2!F450,3,10)</f>
        <v/>
      </c>
      <c r="G450" t="str">
        <f>MID(Sheet2!G450,3,10)</f>
        <v>0.5</v>
      </c>
      <c r="H450" t="str">
        <f>MID(Sheet2!H450,3,10)</f>
        <v>0.5</v>
      </c>
      <c r="I450" t="str">
        <f>MID(Sheet2!I450,3,10)</f>
        <v>0.5</v>
      </c>
      <c r="J450" t="str">
        <f>MID(Sheet2!J450,3,10)</f>
        <v>0.5</v>
      </c>
      <c r="K450" t="str">
        <f>MID(Sheet2!K450,3,10)</f>
        <v/>
      </c>
      <c r="L450" t="str">
        <f>MID(Sheet2!L450,3,10)</f>
        <v>0.5</v>
      </c>
      <c r="M450" t="str">
        <f>MID(Sheet2!M450,3,10)</f>
        <v>0.5</v>
      </c>
      <c r="N450" t="str">
        <f>MID(Sheet2!N450,3,10)</f>
        <v/>
      </c>
    </row>
    <row r="451" spans="4:14">
      <c r="D451" t="str">
        <f>MID(Sheet2!D451,3,10)</f>
        <v>0.5</v>
      </c>
      <c r="E451" t="str">
        <f>MID(Sheet2!E451,3,10)</f>
        <v>0.5</v>
      </c>
      <c r="F451" t="str">
        <f>MID(Sheet2!F451,3,10)</f>
        <v>0.5</v>
      </c>
      <c r="G451" t="str">
        <f>MID(Sheet2!G451,3,10)</f>
        <v>0.5</v>
      </c>
      <c r="H451" t="str">
        <f>MID(Sheet2!H451,3,10)</f>
        <v>0.5</v>
      </c>
      <c r="I451" t="str">
        <f>MID(Sheet2!I451,3,10)</f>
        <v>0.5</v>
      </c>
      <c r="J451" t="str">
        <f>MID(Sheet2!J451,3,10)</f>
        <v/>
      </c>
      <c r="K451" t="str">
        <f>MID(Sheet2!K451,3,10)</f>
        <v/>
      </c>
      <c r="L451" t="str">
        <f>MID(Sheet2!L451,3,10)</f>
        <v>0.5</v>
      </c>
      <c r="M451" t="str">
        <f>MID(Sheet2!M451,3,10)</f>
        <v/>
      </c>
      <c r="N451" t="str">
        <f>MID(Sheet2!N451,3,10)</f>
        <v/>
      </c>
    </row>
    <row r="452" spans="4:14">
      <c r="D452" t="str">
        <f>MID(Sheet2!D452,3,10)</f>
        <v/>
      </c>
      <c r="E452" t="str">
        <f>MID(Sheet2!E452,3,10)</f>
        <v>0.5</v>
      </c>
      <c r="F452" t="str">
        <f>MID(Sheet2!F452,3,10)</f>
        <v>0.5</v>
      </c>
      <c r="G452" t="str">
        <f>MID(Sheet2!G452,3,10)</f>
        <v>0.5</v>
      </c>
      <c r="H452" t="str">
        <f>MID(Sheet2!H452,3,10)</f>
        <v>0.5</v>
      </c>
      <c r="I452" t="str">
        <f>MID(Sheet2!I452,3,10)</f>
        <v>0.5</v>
      </c>
      <c r="J452" t="str">
        <f>MID(Sheet2!J452,3,10)</f>
        <v/>
      </c>
      <c r="K452" t="str">
        <f>MID(Sheet2!K452,3,10)</f>
        <v>0.5</v>
      </c>
      <c r="L452" t="str">
        <f>MID(Sheet2!L452,3,10)</f>
        <v>0.5</v>
      </c>
      <c r="M452" t="str">
        <f>MID(Sheet2!M452,3,10)</f>
        <v/>
      </c>
      <c r="N452" t="str">
        <f>MID(Sheet2!N452,3,10)</f>
        <v/>
      </c>
    </row>
    <row r="453" spans="4:14">
      <c r="D453" t="str">
        <f>MID(Sheet2!D453,3,10)</f>
        <v>0.5</v>
      </c>
      <c r="E453" t="str">
        <f>MID(Sheet2!E453,3,10)</f>
        <v>0.5</v>
      </c>
      <c r="F453" t="str">
        <f>MID(Sheet2!F453,3,10)</f>
        <v>0.5</v>
      </c>
      <c r="G453" t="str">
        <f>MID(Sheet2!G453,3,10)</f>
        <v>0.5</v>
      </c>
      <c r="H453" t="str">
        <f>MID(Sheet2!H453,3,10)</f>
        <v>0.5</v>
      </c>
      <c r="I453" t="str">
        <f>MID(Sheet2!I453,3,10)</f>
        <v>0.5</v>
      </c>
      <c r="J453" t="str">
        <f>MID(Sheet2!J453,3,10)</f>
        <v>0.5</v>
      </c>
      <c r="K453" t="str">
        <f>MID(Sheet2!K453,3,10)</f>
        <v>0.5</v>
      </c>
      <c r="L453" t="str">
        <f>MID(Sheet2!L453,3,10)</f>
        <v>0.5</v>
      </c>
      <c r="M453" t="str">
        <f>MID(Sheet2!M453,3,10)</f>
        <v/>
      </c>
      <c r="N453" t="str">
        <f>MID(Sheet2!N453,3,10)</f>
        <v/>
      </c>
    </row>
    <row r="454" spans="4:14">
      <c r="D454" t="str">
        <f>MID(Sheet2!D454,3,10)</f>
        <v/>
      </c>
      <c r="E454" t="str">
        <f>MID(Sheet2!E454,3,10)</f>
        <v>0.5</v>
      </c>
      <c r="F454" t="str">
        <f>MID(Sheet2!F454,3,10)</f>
        <v>0.5</v>
      </c>
      <c r="G454" t="str">
        <f>MID(Sheet2!G454,3,10)</f>
        <v/>
      </c>
      <c r="H454" t="str">
        <f>MID(Sheet2!H454,3,10)</f>
        <v>0.5</v>
      </c>
      <c r="I454" t="str">
        <f>MID(Sheet2!I454,3,10)</f>
        <v>0.5</v>
      </c>
      <c r="J454" t="str">
        <f>MID(Sheet2!J454,3,10)</f>
        <v>0.5</v>
      </c>
      <c r="K454" t="str">
        <f>MID(Sheet2!K454,3,10)</f>
        <v>0.5</v>
      </c>
      <c r="L454" t="str">
        <f>MID(Sheet2!L454,3,10)</f>
        <v>0.5</v>
      </c>
      <c r="M454" t="str">
        <f>MID(Sheet2!M454,3,10)</f>
        <v>0.5</v>
      </c>
      <c r="N454" t="str">
        <f>MID(Sheet2!N454,3,10)</f>
        <v/>
      </c>
    </row>
    <row r="455" spans="4:14">
      <c r="D455" t="str">
        <f>MID(Sheet2!D455,3,10)</f>
        <v>0.5</v>
      </c>
      <c r="E455" t="str">
        <f>MID(Sheet2!E455,3,10)</f>
        <v>0.5</v>
      </c>
      <c r="F455" t="str">
        <f>MID(Sheet2!F455,3,10)</f>
        <v>0.5</v>
      </c>
      <c r="G455" t="str">
        <f>MID(Sheet2!G455,3,10)</f>
        <v>0.5</v>
      </c>
      <c r="H455" t="str">
        <f>MID(Sheet2!H455,3,10)</f>
        <v>0.5</v>
      </c>
      <c r="I455" t="str">
        <f>MID(Sheet2!I455,3,10)</f>
        <v>0.5</v>
      </c>
      <c r="J455" t="str">
        <f>MID(Sheet2!J455,3,10)</f>
        <v>0.5</v>
      </c>
      <c r="K455" t="str">
        <f>MID(Sheet2!K455,3,10)</f>
        <v/>
      </c>
      <c r="L455" t="str">
        <f>MID(Sheet2!L455,3,10)</f>
        <v/>
      </c>
      <c r="M455" t="str">
        <f>MID(Sheet2!M455,3,10)</f>
        <v>0.5</v>
      </c>
      <c r="N455" t="str">
        <f>MID(Sheet2!N455,3,10)</f>
        <v/>
      </c>
    </row>
    <row r="456" spans="4:14">
      <c r="D456" t="str">
        <f>MID(Sheet2!D456,3,10)</f>
        <v/>
      </c>
      <c r="E456" t="str">
        <f>MID(Sheet2!E456,3,10)</f>
        <v>0.5</v>
      </c>
      <c r="F456" t="str">
        <f>MID(Sheet2!F456,3,10)</f>
        <v>0.5</v>
      </c>
      <c r="G456" t="str">
        <f>MID(Sheet2!G456,3,10)</f>
        <v>0.5</v>
      </c>
      <c r="H456" t="str">
        <f>MID(Sheet2!H456,3,10)</f>
        <v>0.5</v>
      </c>
      <c r="I456" t="str">
        <f>MID(Sheet2!I456,3,10)</f>
        <v>0.5</v>
      </c>
      <c r="J456" t="str">
        <f>MID(Sheet2!J456,3,10)</f>
        <v/>
      </c>
      <c r="K456" t="str">
        <f>MID(Sheet2!K456,3,10)</f>
        <v/>
      </c>
      <c r="L456" t="str">
        <f>MID(Sheet2!L456,3,10)</f>
        <v>0.5</v>
      </c>
      <c r="M456" t="str">
        <f>MID(Sheet2!M456,3,10)</f>
        <v/>
      </c>
      <c r="N456" t="str">
        <f>MID(Sheet2!N456,3,10)</f>
        <v/>
      </c>
    </row>
    <row r="457" spans="4:14">
      <c r="D457" t="str">
        <f>MID(Sheet2!D457,3,10)</f>
        <v/>
      </c>
      <c r="E457" t="str">
        <f>MID(Sheet2!E457,3,10)</f>
        <v/>
      </c>
      <c r="F457" t="str">
        <f>MID(Sheet2!F457,3,10)</f>
        <v/>
      </c>
      <c r="G457" t="str">
        <f>MID(Sheet2!G457,3,10)</f>
        <v>0.5</v>
      </c>
      <c r="H457" t="str">
        <f>MID(Sheet2!H457,3,10)</f>
        <v>0.5</v>
      </c>
      <c r="I457" t="str">
        <f>MID(Sheet2!I457,3,10)</f>
        <v/>
      </c>
      <c r="J457" t="str">
        <f>MID(Sheet2!J457,3,10)</f>
        <v/>
      </c>
      <c r="K457" t="str">
        <f>MID(Sheet2!K457,3,10)</f>
        <v/>
      </c>
      <c r="L457" t="str">
        <f>MID(Sheet2!L457,3,10)</f>
        <v/>
      </c>
      <c r="M457" t="str">
        <f>MID(Sheet2!M457,3,10)</f>
        <v/>
      </c>
      <c r="N457" t="str">
        <f>MID(Sheet2!N457,3,10)</f>
        <v/>
      </c>
    </row>
    <row r="458" spans="4:14">
      <c r="D458" t="str">
        <f>MID(Sheet2!D458,3,10)</f>
        <v/>
      </c>
      <c r="E458" t="str">
        <f>MID(Sheet2!E458,3,10)</f>
        <v>0.5</v>
      </c>
      <c r="F458" t="str">
        <f>MID(Sheet2!F458,3,10)</f>
        <v/>
      </c>
      <c r="G458" t="str">
        <f>MID(Sheet2!G458,3,10)</f>
        <v/>
      </c>
      <c r="H458" t="str">
        <f>MID(Sheet2!H458,3,10)</f>
        <v/>
      </c>
      <c r="I458" t="str">
        <f>MID(Sheet2!I458,3,10)</f>
        <v/>
      </c>
      <c r="J458" t="str">
        <f>MID(Sheet2!J458,3,10)</f>
        <v/>
      </c>
      <c r="K458" t="str">
        <f>MID(Sheet2!K458,3,10)</f>
        <v/>
      </c>
      <c r="L458" t="str">
        <f>MID(Sheet2!L458,3,10)</f>
        <v/>
      </c>
      <c r="M458" t="str">
        <f>MID(Sheet2!M458,3,10)</f>
        <v/>
      </c>
      <c r="N458" t="str">
        <f>MID(Sheet2!N458,3,10)</f>
        <v/>
      </c>
    </row>
    <row r="459" spans="4:14">
      <c r="D459" t="str">
        <f>MID(Sheet2!D459,3,10)</f>
        <v>0.5</v>
      </c>
      <c r="E459" t="str">
        <f>MID(Sheet2!E459,3,10)</f>
        <v>0.5</v>
      </c>
      <c r="F459" t="str">
        <f>MID(Sheet2!F459,3,10)</f>
        <v>0.5</v>
      </c>
      <c r="G459" t="str">
        <f>MID(Sheet2!G459,3,10)</f>
        <v>0.5</v>
      </c>
      <c r="H459" t="str">
        <f>MID(Sheet2!H459,3,10)</f>
        <v/>
      </c>
      <c r="I459" t="str">
        <f>MID(Sheet2!I459,3,10)</f>
        <v>0.5</v>
      </c>
      <c r="J459" t="str">
        <f>MID(Sheet2!J459,3,10)</f>
        <v/>
      </c>
      <c r="K459" t="str">
        <f>MID(Sheet2!K459,3,10)</f>
        <v/>
      </c>
      <c r="L459" t="str">
        <f>MID(Sheet2!L459,3,10)</f>
        <v>0.5</v>
      </c>
      <c r="M459" t="str">
        <f>MID(Sheet2!M459,3,10)</f>
        <v/>
      </c>
      <c r="N459" t="str">
        <f>MID(Sheet2!N459,3,10)</f>
        <v/>
      </c>
    </row>
    <row r="460" spans="4:14">
      <c r="D460" t="str">
        <f>MID(Sheet2!D460,3,10)</f>
        <v>0.5</v>
      </c>
      <c r="E460" t="str">
        <f>MID(Sheet2!E460,3,10)</f>
        <v>0.5</v>
      </c>
      <c r="F460" t="str">
        <f>MID(Sheet2!F460,3,10)</f>
        <v>0.5</v>
      </c>
      <c r="G460" t="str">
        <f>MID(Sheet2!G460,3,10)</f>
        <v>0.5</v>
      </c>
      <c r="H460" t="str">
        <f>MID(Sheet2!H460,3,10)</f>
        <v>0.5</v>
      </c>
      <c r="I460" t="str">
        <f>MID(Sheet2!I460,3,10)</f>
        <v/>
      </c>
      <c r="J460" t="str">
        <f>MID(Sheet2!J460,3,10)</f>
        <v>0.5</v>
      </c>
      <c r="K460" t="str">
        <f>MID(Sheet2!K460,3,10)</f>
        <v/>
      </c>
      <c r="L460" t="str">
        <f>MID(Sheet2!L460,3,10)</f>
        <v/>
      </c>
      <c r="M460" t="str">
        <f>MID(Sheet2!M460,3,10)</f>
        <v>0.5</v>
      </c>
      <c r="N460" t="str">
        <f>MID(Sheet2!N460,3,10)</f>
        <v/>
      </c>
    </row>
    <row r="461" spans="4:14">
      <c r="D461" t="str">
        <f>MID(Sheet2!D461,3,10)</f>
        <v>0.5</v>
      </c>
      <c r="E461" t="str">
        <f>MID(Sheet2!E461,3,10)</f>
        <v/>
      </c>
      <c r="F461" t="str">
        <f>MID(Sheet2!F461,3,10)</f>
        <v/>
      </c>
      <c r="G461" t="str">
        <f>MID(Sheet2!G461,3,10)</f>
        <v>0.5</v>
      </c>
      <c r="H461" t="str">
        <f>MID(Sheet2!H461,3,10)</f>
        <v/>
      </c>
      <c r="I461" t="str">
        <f>MID(Sheet2!I461,3,10)</f>
        <v>0.5</v>
      </c>
      <c r="J461" t="str">
        <f>MID(Sheet2!J461,3,10)</f>
        <v/>
      </c>
      <c r="K461" t="str">
        <f>MID(Sheet2!K461,3,10)</f>
        <v>0.5</v>
      </c>
      <c r="L461" t="str">
        <f>MID(Sheet2!L461,3,10)</f>
        <v>0.5</v>
      </c>
      <c r="M461" t="str">
        <f>MID(Sheet2!M461,3,10)</f>
        <v>0.5</v>
      </c>
      <c r="N461" t="str">
        <f>MID(Sheet2!N461,3,10)</f>
        <v/>
      </c>
    </row>
    <row r="462" spans="4:14">
      <c r="D462" t="str">
        <f>MID(Sheet2!D462,3,10)</f>
        <v>0.5</v>
      </c>
      <c r="E462" t="str">
        <f>MID(Sheet2!E462,3,10)</f>
        <v>0.5</v>
      </c>
      <c r="F462" t="str">
        <f>MID(Sheet2!F462,3,10)</f>
        <v>0.5</v>
      </c>
      <c r="G462" t="str">
        <f>MID(Sheet2!G462,3,10)</f>
        <v>0.5</v>
      </c>
      <c r="H462" t="str">
        <f>MID(Sheet2!H462,3,10)</f>
        <v>0.5</v>
      </c>
      <c r="I462" t="str">
        <f>MID(Sheet2!I462,3,10)</f>
        <v/>
      </c>
      <c r="J462" t="str">
        <f>MID(Sheet2!J462,3,10)</f>
        <v/>
      </c>
      <c r="K462" t="str">
        <f>MID(Sheet2!K462,3,10)</f>
        <v/>
      </c>
      <c r="L462" t="str">
        <f>MID(Sheet2!L462,3,10)</f>
        <v/>
      </c>
      <c r="M462" t="str">
        <f>MID(Sheet2!M462,3,10)</f>
        <v/>
      </c>
      <c r="N462" t="str">
        <f>MID(Sheet2!N462,3,10)</f>
        <v/>
      </c>
    </row>
    <row r="463" spans="4:14">
      <c r="D463" t="str">
        <f>MID(Sheet2!D463,3,10)</f>
        <v>1</v>
      </c>
      <c r="E463" t="str">
        <f>MID(Sheet2!E463,3,10)</f>
        <v>1</v>
      </c>
      <c r="F463" t="str">
        <f>MID(Sheet2!F463,3,10)</f>
        <v/>
      </c>
      <c r="G463" t="str">
        <f>MID(Sheet2!G463,3,10)</f>
        <v>1</v>
      </c>
      <c r="H463" t="str">
        <f>MID(Sheet2!H463,3,10)</f>
        <v>1</v>
      </c>
      <c r="I463" t="str">
        <f>MID(Sheet2!I463,3,10)</f>
        <v>1</v>
      </c>
      <c r="J463" t="str">
        <f>MID(Sheet2!J463,3,10)</f>
        <v>1</v>
      </c>
      <c r="K463" t="str">
        <f>MID(Sheet2!K463,3,10)</f>
        <v>1</v>
      </c>
      <c r="L463" t="str">
        <f>MID(Sheet2!L463,3,10)</f>
        <v>1</v>
      </c>
      <c r="M463" t="str">
        <f>MID(Sheet2!M463,3,10)</f>
        <v>1</v>
      </c>
      <c r="N463" t="str">
        <f>MID(Sheet2!N463,3,10)</f>
        <v/>
      </c>
    </row>
    <row r="464" spans="4:14">
      <c r="D464" t="str">
        <f>MID(Sheet2!D464,3,10)</f>
        <v/>
      </c>
      <c r="E464" t="str">
        <f>MID(Sheet2!E464,3,10)</f>
        <v/>
      </c>
      <c r="F464" t="str">
        <f>MID(Sheet2!F464,3,10)</f>
        <v/>
      </c>
      <c r="G464" t="str">
        <f>MID(Sheet2!G464,3,10)</f>
        <v>1</v>
      </c>
      <c r="H464" t="str">
        <f>MID(Sheet2!H464,3,10)</f>
        <v>1</v>
      </c>
      <c r="I464" t="str">
        <f>MID(Sheet2!I464,3,10)</f>
        <v>1</v>
      </c>
      <c r="J464" t="str">
        <f>MID(Sheet2!J464,3,10)</f>
        <v>1</v>
      </c>
      <c r="K464" t="str">
        <f>MID(Sheet2!K464,3,10)</f>
        <v>1</v>
      </c>
      <c r="L464" t="str">
        <f>MID(Sheet2!L464,3,10)</f>
        <v/>
      </c>
      <c r="M464" t="str">
        <f>MID(Sheet2!M464,3,10)</f>
        <v>1</v>
      </c>
      <c r="N464" t="str">
        <f>MID(Sheet2!N464,3,10)</f>
        <v/>
      </c>
    </row>
    <row r="465" spans="4:14">
      <c r="D465" t="str">
        <f>MID(Sheet2!D465,3,10)</f>
        <v>1</v>
      </c>
      <c r="E465" t="str">
        <f>MID(Sheet2!E465,3,10)</f>
        <v>1</v>
      </c>
      <c r="F465" t="str">
        <f>MID(Sheet2!F465,3,10)</f>
        <v/>
      </c>
      <c r="G465" t="str">
        <f>MID(Sheet2!G465,3,10)</f>
        <v/>
      </c>
      <c r="H465" t="str">
        <f>MID(Sheet2!H465,3,10)</f>
        <v>1</v>
      </c>
      <c r="I465" t="str">
        <f>MID(Sheet2!I465,3,10)</f>
        <v>1</v>
      </c>
      <c r="J465" t="str">
        <f>MID(Sheet2!J465,3,10)</f>
        <v>1</v>
      </c>
      <c r="K465" t="str">
        <f>MID(Sheet2!K465,3,10)</f>
        <v>1</v>
      </c>
      <c r="L465" t="str">
        <f>MID(Sheet2!L465,3,10)</f>
        <v>1</v>
      </c>
      <c r="M465" t="str">
        <f>MID(Sheet2!M465,3,10)</f>
        <v/>
      </c>
      <c r="N465" t="str">
        <f>MID(Sheet2!N465,3,10)</f>
        <v/>
      </c>
    </row>
    <row r="466" spans="4:14">
      <c r="D466" t="str">
        <f>MID(Sheet2!D466,3,10)</f>
        <v>1</v>
      </c>
      <c r="E466" t="str">
        <f>MID(Sheet2!E466,3,10)</f>
        <v>1</v>
      </c>
      <c r="F466" t="str">
        <f>MID(Sheet2!F466,3,10)</f>
        <v>1</v>
      </c>
      <c r="G466" t="str">
        <f>MID(Sheet2!G466,3,10)</f>
        <v/>
      </c>
      <c r="H466" t="str">
        <f>MID(Sheet2!H466,3,10)</f>
        <v>1</v>
      </c>
      <c r="I466" t="str">
        <f>MID(Sheet2!I466,3,10)</f>
        <v>1</v>
      </c>
      <c r="J466" t="str">
        <f>MID(Sheet2!J466,3,10)</f>
        <v>1</v>
      </c>
      <c r="K466" t="str">
        <f>MID(Sheet2!K466,3,10)</f>
        <v>1</v>
      </c>
      <c r="L466" t="str">
        <f>MID(Sheet2!L466,3,10)</f>
        <v>1</v>
      </c>
      <c r="M466" t="str">
        <f>MID(Sheet2!M466,3,10)</f>
        <v>1</v>
      </c>
      <c r="N466" t="str">
        <f>MID(Sheet2!N466,3,10)</f>
        <v/>
      </c>
    </row>
    <row r="467" spans="4:14">
      <c r="D467" t="str">
        <f>MID(Sheet2!D467,3,10)</f>
        <v>1</v>
      </c>
      <c r="E467" t="str">
        <f>MID(Sheet2!E467,3,10)</f>
        <v/>
      </c>
      <c r="F467" t="str">
        <f>MID(Sheet2!F467,3,10)</f>
        <v>1</v>
      </c>
      <c r="G467" t="str">
        <f>MID(Sheet2!G467,3,10)</f>
        <v>1</v>
      </c>
      <c r="H467" t="str">
        <f>MID(Sheet2!H467,3,10)</f>
        <v>1</v>
      </c>
      <c r="I467" t="str">
        <f>MID(Sheet2!I467,3,10)</f>
        <v>1</v>
      </c>
      <c r="J467" t="str">
        <f>MID(Sheet2!J467,3,10)</f>
        <v>1</v>
      </c>
      <c r="K467" t="str">
        <f>MID(Sheet2!K467,3,10)</f>
        <v>1</v>
      </c>
      <c r="L467" t="str">
        <f>MID(Sheet2!L467,3,10)</f>
        <v>1</v>
      </c>
      <c r="M467" t="str">
        <f>MID(Sheet2!M467,3,10)</f>
        <v>1</v>
      </c>
      <c r="N467" t="str">
        <f>MID(Sheet2!N467,3,10)</f>
        <v/>
      </c>
    </row>
    <row r="468" spans="4:14">
      <c r="D468" t="str">
        <f>MID(Sheet2!D468,3,10)</f>
        <v>1</v>
      </c>
      <c r="E468" t="str">
        <f>MID(Sheet2!E468,3,10)</f>
        <v>1</v>
      </c>
      <c r="F468" t="str">
        <f>MID(Sheet2!F468,3,10)</f>
        <v>1</v>
      </c>
      <c r="G468" t="str">
        <f>MID(Sheet2!G468,3,10)</f>
        <v>1</v>
      </c>
      <c r="H468" t="str">
        <f>MID(Sheet2!H468,3,10)</f>
        <v>1</v>
      </c>
      <c r="I468" t="str">
        <f>MID(Sheet2!I468,3,10)</f>
        <v>1</v>
      </c>
      <c r="J468" t="str">
        <f>MID(Sheet2!J468,3,10)</f>
        <v>1</v>
      </c>
      <c r="K468" t="str">
        <f>MID(Sheet2!K468,3,10)</f>
        <v>1</v>
      </c>
      <c r="L468" t="str">
        <f>MID(Sheet2!L468,3,10)</f>
        <v>1</v>
      </c>
      <c r="M468" t="str">
        <f>MID(Sheet2!M468,3,10)</f>
        <v>1</v>
      </c>
      <c r="N468" t="str">
        <f>MID(Sheet2!N468,3,10)</f>
        <v/>
      </c>
    </row>
    <row r="469" spans="4:14">
      <c r="D469" t="str">
        <f>MID(Sheet2!D469,3,10)</f>
        <v>1</v>
      </c>
      <c r="E469" t="str">
        <f>MID(Sheet2!E469,3,10)</f>
        <v>1</v>
      </c>
      <c r="F469" t="str">
        <f>MID(Sheet2!F469,3,10)</f>
        <v>1</v>
      </c>
      <c r="G469" t="str">
        <f>MID(Sheet2!G469,3,10)</f>
        <v>1</v>
      </c>
      <c r="H469" t="str">
        <f>MID(Sheet2!H469,3,10)</f>
        <v>1</v>
      </c>
      <c r="I469" t="str">
        <f>MID(Sheet2!I469,3,10)</f>
        <v>1</v>
      </c>
      <c r="J469" t="str">
        <f>MID(Sheet2!J469,3,10)</f>
        <v/>
      </c>
      <c r="K469" t="str">
        <f>MID(Sheet2!K469,3,10)</f>
        <v>1</v>
      </c>
      <c r="L469" t="str">
        <f>MID(Sheet2!L469,3,10)</f>
        <v>1</v>
      </c>
      <c r="M469" t="str">
        <f>MID(Sheet2!M469,3,10)</f>
        <v>1</v>
      </c>
      <c r="N469" t="str">
        <f>MID(Sheet2!N469,3,10)</f>
        <v/>
      </c>
    </row>
    <row r="470" spans="4:14">
      <c r="D470" t="str">
        <f>MID(Sheet2!D470,3,10)</f>
        <v>1</v>
      </c>
      <c r="E470" t="str">
        <f>MID(Sheet2!E470,3,10)</f>
        <v>1</v>
      </c>
      <c r="F470" t="str">
        <f>MID(Sheet2!F470,3,10)</f>
        <v>1</v>
      </c>
      <c r="G470" t="str">
        <f>MID(Sheet2!G470,3,10)</f>
        <v>1</v>
      </c>
      <c r="H470" t="str">
        <f>MID(Sheet2!H470,3,10)</f>
        <v>1</v>
      </c>
      <c r="I470" t="str">
        <f>MID(Sheet2!I470,3,10)</f>
        <v>1</v>
      </c>
      <c r="J470" t="str">
        <f>MID(Sheet2!J470,3,10)</f>
        <v/>
      </c>
      <c r="K470" t="str">
        <f>MID(Sheet2!K470,3,10)</f>
        <v/>
      </c>
      <c r="L470" t="str">
        <f>MID(Sheet2!L470,3,10)</f>
        <v/>
      </c>
      <c r="M470" t="str">
        <f>MID(Sheet2!M470,3,10)</f>
        <v>1</v>
      </c>
      <c r="N470" t="str">
        <f>MID(Sheet2!N470,3,10)</f>
        <v/>
      </c>
    </row>
    <row r="471" spans="4:14">
      <c r="D471" t="str">
        <f>MID(Sheet2!D471,3,10)</f>
        <v/>
      </c>
      <c r="E471" t="str">
        <f>MID(Sheet2!E471,3,10)</f>
        <v>5</v>
      </c>
      <c r="F471" t="str">
        <f>MID(Sheet2!F471,3,10)</f>
        <v>5</v>
      </c>
      <c r="G471" t="str">
        <f>MID(Sheet2!G471,3,10)</f>
        <v>5</v>
      </c>
      <c r="H471" t="str">
        <f>MID(Sheet2!H471,3,10)</f>
        <v>5</v>
      </c>
      <c r="I471" t="str">
        <f>MID(Sheet2!I471,3,10)</f>
        <v>5</v>
      </c>
      <c r="J471" t="str">
        <f>MID(Sheet2!J471,3,10)</f>
        <v>5</v>
      </c>
      <c r="K471" t="str">
        <f>MID(Sheet2!K471,3,10)</f>
        <v>1</v>
      </c>
      <c r="L471" t="str">
        <f>MID(Sheet2!L471,3,10)</f>
        <v>1</v>
      </c>
      <c r="M471" t="str">
        <f>MID(Sheet2!M471,3,10)</f>
        <v/>
      </c>
      <c r="N471" t="str">
        <f>MID(Sheet2!N471,3,10)</f>
        <v/>
      </c>
    </row>
    <row r="472" spans="4:14">
      <c r="D472" t="str">
        <f>MID(Sheet2!D472,3,10)</f>
        <v>5</v>
      </c>
      <c r="E472" t="str">
        <f>MID(Sheet2!E472,3,10)</f>
        <v>5</v>
      </c>
      <c r="F472" t="str">
        <f>MID(Sheet2!F472,3,10)</f>
        <v>5</v>
      </c>
      <c r="G472" t="str">
        <f>MID(Sheet2!G472,3,10)</f>
        <v>5</v>
      </c>
      <c r="H472" t="str">
        <f>MID(Sheet2!H472,3,10)</f>
        <v>5</v>
      </c>
      <c r="I472" t="str">
        <f>MID(Sheet2!I472,3,10)</f>
        <v>5</v>
      </c>
      <c r="J472" t="str">
        <f>MID(Sheet2!J472,3,10)</f>
        <v>5</v>
      </c>
      <c r="K472" t="str">
        <f>MID(Sheet2!K472,3,10)</f>
        <v>5</v>
      </c>
      <c r="L472" t="str">
        <f>MID(Sheet2!L472,3,10)</f>
        <v>5</v>
      </c>
      <c r="M472" t="str">
        <f>MID(Sheet2!M472,3,10)</f>
        <v/>
      </c>
      <c r="N472" t="str">
        <f>MID(Sheet2!N472,3,10)</f>
        <v/>
      </c>
    </row>
    <row r="473" spans="4:14">
      <c r="D473" t="str">
        <f>MID(Sheet2!D473,3,10)</f>
        <v>5</v>
      </c>
      <c r="E473" t="str">
        <f>MID(Sheet2!E473,3,10)</f>
        <v>5</v>
      </c>
      <c r="F473" t="str">
        <f>MID(Sheet2!F473,3,10)</f>
        <v>5</v>
      </c>
      <c r="G473" t="str">
        <f>MID(Sheet2!G473,3,10)</f>
        <v>5</v>
      </c>
      <c r="H473" t="str">
        <f>MID(Sheet2!H473,3,10)</f>
        <v>5</v>
      </c>
      <c r="I473" t="str">
        <f>MID(Sheet2!I473,3,10)</f>
        <v/>
      </c>
      <c r="J473" t="str">
        <f>MID(Sheet2!J473,3,10)</f>
        <v>5</v>
      </c>
      <c r="K473" t="str">
        <f>MID(Sheet2!K473,3,10)</f>
        <v>5</v>
      </c>
      <c r="L473" t="str">
        <f>MID(Sheet2!L473,3,10)</f>
        <v>5</v>
      </c>
      <c r="M473" t="str">
        <f>MID(Sheet2!M473,3,10)</f>
        <v/>
      </c>
      <c r="N473" t="str">
        <f>MID(Sheet2!N473,3,10)</f>
        <v/>
      </c>
    </row>
    <row r="474" spans="4:14">
      <c r="D474" t="str">
        <f>MID(Sheet2!D474,3,10)</f>
        <v>5</v>
      </c>
      <c r="E474" t="str">
        <f>MID(Sheet2!E474,3,10)</f>
        <v>5</v>
      </c>
      <c r="F474" t="str">
        <f>MID(Sheet2!F474,3,10)</f>
        <v>5</v>
      </c>
      <c r="G474" t="str">
        <f>MID(Sheet2!G474,3,10)</f>
        <v>5</v>
      </c>
      <c r="H474" t="str">
        <f>MID(Sheet2!H474,3,10)</f>
        <v>5</v>
      </c>
      <c r="I474" t="str">
        <f>MID(Sheet2!I474,3,10)</f>
        <v>5</v>
      </c>
      <c r="J474" t="str">
        <f>MID(Sheet2!J474,3,10)</f>
        <v>5</v>
      </c>
      <c r="K474" t="str">
        <f>MID(Sheet2!K474,3,10)</f>
        <v>5</v>
      </c>
      <c r="L474" t="str">
        <f>MID(Sheet2!L474,3,10)</f>
        <v>5</v>
      </c>
      <c r="M474" t="str">
        <f>MID(Sheet2!M474,3,10)</f>
        <v/>
      </c>
      <c r="N474" t="str">
        <f>MID(Sheet2!N474,3,10)</f>
        <v/>
      </c>
    </row>
    <row r="475" spans="4:14">
      <c r="D475" t="str">
        <f>MID(Sheet2!D475,3,10)</f>
        <v>5</v>
      </c>
      <c r="E475" t="str">
        <f>MID(Sheet2!E475,3,10)</f>
        <v>5</v>
      </c>
      <c r="F475" t="str">
        <f>MID(Sheet2!F475,3,10)</f>
        <v>5</v>
      </c>
      <c r="G475" t="str">
        <f>MID(Sheet2!G475,3,10)</f>
        <v/>
      </c>
      <c r="H475" t="str">
        <f>MID(Sheet2!H475,3,10)</f>
        <v>5</v>
      </c>
      <c r="I475" t="str">
        <f>MID(Sheet2!I475,3,10)</f>
        <v>5</v>
      </c>
      <c r="J475" t="str">
        <f>MID(Sheet2!J475,3,10)</f>
        <v>5</v>
      </c>
      <c r="K475" t="str">
        <f>MID(Sheet2!K475,3,10)</f>
        <v>5</v>
      </c>
      <c r="L475" t="str">
        <f>MID(Sheet2!L475,3,10)</f>
        <v>5</v>
      </c>
      <c r="M475" t="str">
        <f>MID(Sheet2!M475,3,10)</f>
        <v>5</v>
      </c>
      <c r="N475" t="str">
        <f>MID(Sheet2!N475,3,10)</f>
        <v/>
      </c>
    </row>
    <row r="476" spans="4:14">
      <c r="D476" t="str">
        <f>MID(Sheet2!D476,3,10)</f>
        <v>5</v>
      </c>
      <c r="E476" t="str">
        <f>MID(Sheet2!E476,3,10)</f>
        <v>5</v>
      </c>
      <c r="F476" t="str">
        <f>MID(Sheet2!F476,3,10)</f>
        <v>5</v>
      </c>
      <c r="G476" t="str">
        <f>MID(Sheet2!G476,3,10)</f>
        <v>5</v>
      </c>
      <c r="H476" t="str">
        <f>MID(Sheet2!H476,3,10)</f>
        <v>5</v>
      </c>
      <c r="I476" t="str">
        <f>MID(Sheet2!I476,3,10)</f>
        <v>5</v>
      </c>
      <c r="J476" t="str">
        <f>MID(Sheet2!J476,3,10)</f>
        <v>5</v>
      </c>
      <c r="K476" t="str">
        <f>MID(Sheet2!K476,3,10)</f>
        <v>5</v>
      </c>
      <c r="L476" t="str">
        <f>MID(Sheet2!L476,3,10)</f>
        <v>5</v>
      </c>
      <c r="M476" t="str">
        <f>MID(Sheet2!M476,3,10)</f>
        <v>5</v>
      </c>
      <c r="N476" t="str">
        <f>MID(Sheet2!N476,3,10)</f>
        <v/>
      </c>
    </row>
    <row r="477" spans="4:14">
      <c r="D477" t="str">
        <f>MID(Sheet2!D477,3,10)</f>
        <v>5</v>
      </c>
      <c r="E477" t="str">
        <f>MID(Sheet2!E477,3,10)</f>
        <v>5</v>
      </c>
      <c r="F477" t="str">
        <f>MID(Sheet2!F477,3,10)</f>
        <v>5</v>
      </c>
      <c r="G477" t="str">
        <f>MID(Sheet2!G477,3,10)</f>
        <v>5</v>
      </c>
      <c r="H477" t="str">
        <f>MID(Sheet2!H477,3,10)</f>
        <v>5</v>
      </c>
      <c r="I477" t="str">
        <f>MID(Sheet2!I477,3,10)</f>
        <v>5</v>
      </c>
      <c r="J477" t="str">
        <f>MID(Sheet2!J477,3,10)</f>
        <v>5</v>
      </c>
      <c r="K477" t="str">
        <f>MID(Sheet2!K477,3,10)</f>
        <v>5</v>
      </c>
      <c r="L477" t="str">
        <f>MID(Sheet2!L477,3,10)</f>
        <v>5</v>
      </c>
      <c r="M477" t="str">
        <f>MID(Sheet2!M477,3,10)</f>
        <v/>
      </c>
      <c r="N477" t="str">
        <f>MID(Sheet2!N477,3,10)</f>
        <v/>
      </c>
    </row>
    <row r="478" spans="4:14">
      <c r="D478" t="str">
        <f>MID(Sheet2!D478,3,10)</f>
        <v>5</v>
      </c>
      <c r="E478" t="str">
        <f>MID(Sheet2!E478,3,10)</f>
        <v>5</v>
      </c>
      <c r="F478" t="str">
        <f>MID(Sheet2!F478,3,10)</f>
        <v/>
      </c>
      <c r="G478" t="str">
        <f>MID(Sheet2!G478,3,10)</f>
        <v>5</v>
      </c>
      <c r="H478" t="str">
        <f>MID(Sheet2!H478,3,10)</f>
        <v>5</v>
      </c>
      <c r="I478" t="str">
        <f>MID(Sheet2!I478,3,10)</f>
        <v>5</v>
      </c>
      <c r="J478" t="str">
        <f>MID(Sheet2!J478,3,10)</f>
        <v/>
      </c>
      <c r="K478" t="str">
        <f>MID(Sheet2!K478,3,10)</f>
        <v>5</v>
      </c>
      <c r="L478" t="str">
        <f>MID(Sheet2!L478,3,10)</f>
        <v>5</v>
      </c>
      <c r="M478" t="str">
        <f>MID(Sheet2!M478,3,10)</f>
        <v>5</v>
      </c>
      <c r="N478" t="str">
        <f>MID(Sheet2!N478,3,10)</f>
        <v/>
      </c>
    </row>
    <row r="479" spans="4:14">
      <c r="D479" t="str">
        <f>MID(Sheet2!D479,3,10)</f>
        <v/>
      </c>
      <c r="E479" t="str">
        <f>MID(Sheet2!E479,3,10)</f>
        <v/>
      </c>
      <c r="F479" t="str">
        <f>MID(Sheet2!F479,3,10)</f>
        <v/>
      </c>
      <c r="G479" t="str">
        <f>MID(Sheet2!G479,3,10)</f>
        <v/>
      </c>
      <c r="H479" t="str">
        <f>MID(Sheet2!H479,3,10)</f>
        <v/>
      </c>
      <c r="I479" t="str">
        <f>MID(Sheet2!I479,3,10)</f>
        <v/>
      </c>
      <c r="J479" t="str">
        <f>MID(Sheet2!J479,3,10)</f>
        <v/>
      </c>
      <c r="K479" t="str">
        <f>MID(Sheet2!K479,3,10)</f>
        <v/>
      </c>
      <c r="L479" t="str">
        <f>MID(Sheet2!L479,3,10)</f>
        <v/>
      </c>
      <c r="M479" t="str">
        <f>MID(Sheet2!M479,3,10)</f>
        <v/>
      </c>
      <c r="N479" t="str">
        <f>MID(Sheet2!N479,3,10)</f>
        <v/>
      </c>
    </row>
    <row r="480" spans="4:14">
      <c r="D480" t="str">
        <f>MID(Sheet2!D480,3,10)</f>
        <v/>
      </c>
      <c r="E480" t="str">
        <f>MID(Sheet2!E480,3,10)</f>
        <v/>
      </c>
      <c r="F480" t="str">
        <f>MID(Sheet2!F480,3,10)</f>
        <v/>
      </c>
      <c r="G480" t="str">
        <f>MID(Sheet2!G480,3,10)</f>
        <v/>
      </c>
      <c r="H480" t="str">
        <f>MID(Sheet2!H480,3,10)</f>
        <v/>
      </c>
      <c r="I480" t="str">
        <f>MID(Sheet2!I480,3,10)</f>
        <v/>
      </c>
      <c r="J480" t="str">
        <f>MID(Sheet2!J480,3,10)</f>
        <v/>
      </c>
      <c r="K480" t="str">
        <f>MID(Sheet2!K480,3,10)</f>
        <v/>
      </c>
      <c r="L480" t="str">
        <f>MID(Sheet2!L480,3,10)</f>
        <v/>
      </c>
      <c r="M480" t="str">
        <f>MID(Sheet2!M480,3,10)</f>
        <v/>
      </c>
      <c r="N480" t="str">
        <f>MID(Sheet2!N480,3,10)</f>
        <v/>
      </c>
    </row>
    <row r="481" spans="4:14">
      <c r="D481" t="str">
        <f>MID(Sheet2!D481,3,10)</f>
        <v/>
      </c>
      <c r="E481" t="str">
        <f>MID(Sheet2!E481,3,10)</f>
        <v/>
      </c>
      <c r="F481" t="str">
        <f>MID(Sheet2!F481,3,10)</f>
        <v/>
      </c>
      <c r="G481" t="str">
        <f>MID(Sheet2!G481,3,10)</f>
        <v/>
      </c>
      <c r="H481" t="str">
        <f>MID(Sheet2!H481,3,10)</f>
        <v/>
      </c>
      <c r="I481" t="str">
        <f>MID(Sheet2!I481,3,10)</f>
        <v/>
      </c>
      <c r="J481" t="str">
        <f>MID(Sheet2!J481,3,10)</f>
        <v/>
      </c>
      <c r="K481" t="str">
        <f>MID(Sheet2!K481,3,10)</f>
        <v/>
      </c>
      <c r="L481" t="str">
        <f>MID(Sheet2!L481,3,10)</f>
        <v/>
      </c>
      <c r="M481" t="str">
        <f>MID(Sheet2!M481,3,10)</f>
        <v/>
      </c>
      <c r="N481" t="str">
        <f>MID(Sheet2!N481,3,10)</f>
        <v/>
      </c>
    </row>
    <row r="482" spans="4:14">
      <c r="D482" t="str">
        <f>MID(Sheet2!D482,3,10)</f>
        <v/>
      </c>
      <c r="E482" t="str">
        <f>MID(Sheet2!E482,3,10)</f>
        <v/>
      </c>
      <c r="F482" t="str">
        <f>MID(Sheet2!F482,3,10)</f>
        <v/>
      </c>
      <c r="G482" t="str">
        <f>MID(Sheet2!G482,3,10)</f>
        <v/>
      </c>
      <c r="H482" t="str">
        <f>MID(Sheet2!H482,3,10)</f>
        <v/>
      </c>
      <c r="I482" t="str">
        <f>MID(Sheet2!I482,3,10)</f>
        <v/>
      </c>
      <c r="J482" t="str">
        <f>MID(Sheet2!J482,3,10)</f>
        <v/>
      </c>
      <c r="K482" t="str">
        <f>MID(Sheet2!K482,3,10)</f>
        <v/>
      </c>
      <c r="L482" t="str">
        <f>MID(Sheet2!L482,3,10)</f>
        <v/>
      </c>
      <c r="M482" t="str">
        <f>MID(Sheet2!M482,3,10)</f>
        <v/>
      </c>
      <c r="N482" t="str">
        <f>MID(Sheet2!N482,3,10)</f>
        <v/>
      </c>
    </row>
    <row r="483" spans="4:14">
      <c r="D483" t="str">
        <f>MID(Sheet2!D483,3,10)</f>
        <v/>
      </c>
      <c r="E483" t="str">
        <f>MID(Sheet2!E483,3,10)</f>
        <v/>
      </c>
      <c r="F483" t="str">
        <f>MID(Sheet2!F483,3,10)</f>
        <v/>
      </c>
      <c r="G483" t="str">
        <f>MID(Sheet2!G483,3,10)</f>
        <v/>
      </c>
      <c r="H483" t="str">
        <f>MID(Sheet2!H483,3,10)</f>
        <v/>
      </c>
      <c r="I483" t="str">
        <f>MID(Sheet2!I483,3,10)</f>
        <v/>
      </c>
      <c r="J483" t="str">
        <f>MID(Sheet2!J483,3,10)</f>
        <v/>
      </c>
      <c r="K483" t="str">
        <f>MID(Sheet2!K483,3,10)</f>
        <v/>
      </c>
      <c r="L483" t="str">
        <f>MID(Sheet2!L483,3,10)</f>
        <v/>
      </c>
      <c r="M483" t="str">
        <f>MID(Sheet2!M483,3,10)</f>
        <v/>
      </c>
      <c r="N483" t="str">
        <f>MID(Sheet2!N483,3,10)</f>
        <v/>
      </c>
    </row>
    <row r="484" spans="4:14">
      <c r="D484" t="str">
        <f>MID(Sheet2!D484,3,10)</f>
        <v/>
      </c>
      <c r="E484" t="str">
        <f>MID(Sheet2!E484,3,10)</f>
        <v/>
      </c>
      <c r="F484" t="str">
        <f>MID(Sheet2!F484,3,10)</f>
        <v/>
      </c>
      <c r="G484" t="str">
        <f>MID(Sheet2!G484,3,10)</f>
        <v/>
      </c>
      <c r="H484" t="str">
        <f>MID(Sheet2!H484,3,10)</f>
        <v/>
      </c>
      <c r="I484" t="str">
        <f>MID(Sheet2!I484,3,10)</f>
        <v/>
      </c>
      <c r="J484" t="str">
        <f>MID(Sheet2!J484,3,10)</f>
        <v/>
      </c>
      <c r="K484" t="str">
        <f>MID(Sheet2!K484,3,10)</f>
        <v/>
      </c>
      <c r="L484" t="str">
        <f>MID(Sheet2!L484,3,10)</f>
        <v/>
      </c>
      <c r="M484" t="str">
        <f>MID(Sheet2!M484,3,10)</f>
        <v/>
      </c>
      <c r="N484" t="str">
        <f>MID(Sheet2!N484,3,10)</f>
        <v/>
      </c>
    </row>
    <row r="485" spans="4:14">
      <c r="D485" t="str">
        <f>MID(Sheet2!D485,3,10)</f>
        <v/>
      </c>
      <c r="E485" t="str">
        <f>MID(Sheet2!E485,3,10)</f>
        <v/>
      </c>
      <c r="F485" t="str">
        <f>MID(Sheet2!F485,3,10)</f>
        <v/>
      </c>
      <c r="G485" t="str">
        <f>MID(Sheet2!G485,3,10)</f>
        <v/>
      </c>
      <c r="H485" t="str">
        <f>MID(Sheet2!H485,3,10)</f>
        <v/>
      </c>
      <c r="I485" t="str">
        <f>MID(Sheet2!I485,3,10)</f>
        <v/>
      </c>
      <c r="J485" t="str">
        <f>MID(Sheet2!J485,3,10)</f>
        <v/>
      </c>
      <c r="K485" t="str">
        <f>MID(Sheet2!K485,3,10)</f>
        <v/>
      </c>
      <c r="L485" t="str">
        <f>MID(Sheet2!L485,3,10)</f>
        <v/>
      </c>
      <c r="M485" t="str">
        <f>MID(Sheet2!M485,3,10)</f>
        <v/>
      </c>
      <c r="N485" t="str">
        <f>MID(Sheet2!N485,3,10)</f>
        <v/>
      </c>
    </row>
    <row r="486" spans="4:14">
      <c r="D486" t="str">
        <f>MID(Sheet2!D486,3,10)</f>
        <v>30</v>
      </c>
      <c r="E486" t="str">
        <f>MID(Sheet2!E486,3,10)</f>
        <v>30</v>
      </c>
      <c r="F486" t="str">
        <f>MID(Sheet2!F486,3,10)</f>
        <v>30</v>
      </c>
      <c r="G486" t="str">
        <f>MID(Sheet2!G486,3,10)</f>
        <v/>
      </c>
      <c r="H486" t="str">
        <f>MID(Sheet2!H486,3,10)</f>
        <v/>
      </c>
      <c r="I486" t="str">
        <f>MID(Sheet2!I486,3,10)</f>
        <v/>
      </c>
      <c r="J486" t="str">
        <f>MID(Sheet2!J486,3,10)</f>
        <v/>
      </c>
      <c r="K486" t="str">
        <f>MID(Sheet2!K486,3,10)</f>
        <v/>
      </c>
      <c r="L486" t="str">
        <f>MID(Sheet2!L486,3,10)</f>
        <v/>
      </c>
      <c r="M486" t="str">
        <f>MID(Sheet2!M486,3,10)</f>
        <v/>
      </c>
      <c r="N486" t="str">
        <f>MID(Sheet2!N486,3,10)</f>
        <v/>
      </c>
    </row>
    <row r="487" spans="4:14">
      <c r="D487" t="str">
        <f>MID(Sheet2!D487,3,10)</f>
        <v/>
      </c>
      <c r="E487" t="str">
        <f>MID(Sheet2!E487,3,10)</f>
        <v/>
      </c>
      <c r="F487" t="str">
        <f>MID(Sheet2!F487,3,10)</f>
        <v/>
      </c>
      <c r="G487" t="str">
        <f>MID(Sheet2!G487,3,10)</f>
        <v/>
      </c>
      <c r="H487" t="str">
        <f>MID(Sheet2!H487,3,10)</f>
        <v/>
      </c>
      <c r="I487" t="str">
        <f>MID(Sheet2!I487,3,10)</f>
        <v/>
      </c>
      <c r="J487" t="str">
        <f>MID(Sheet2!J487,3,10)</f>
        <v/>
      </c>
      <c r="K487" t="str">
        <f>MID(Sheet2!K487,3,10)</f>
        <v/>
      </c>
      <c r="L487" t="str">
        <f>MID(Sheet2!L487,3,10)</f>
        <v/>
      </c>
      <c r="M487" t="str">
        <f>MID(Sheet2!M487,3,10)</f>
        <v/>
      </c>
      <c r="N487" t="str">
        <f>MID(Sheet2!N487,3,10)</f>
        <v/>
      </c>
    </row>
    <row r="488" spans="4:14">
      <c r="D488" t="str">
        <f>MID(Sheet2!D488,3,10)</f>
        <v/>
      </c>
      <c r="E488" t="str">
        <f>MID(Sheet2!E488,3,10)</f>
        <v/>
      </c>
      <c r="F488" t="str">
        <f>MID(Sheet2!F488,3,10)</f>
        <v/>
      </c>
      <c r="G488" t="str">
        <f>MID(Sheet2!G488,3,10)</f>
        <v/>
      </c>
      <c r="H488" t="str">
        <f>MID(Sheet2!H488,3,10)</f>
        <v/>
      </c>
      <c r="I488" t="str">
        <f>MID(Sheet2!I488,3,10)</f>
        <v/>
      </c>
      <c r="J488" t="str">
        <f>MID(Sheet2!J488,3,10)</f>
        <v/>
      </c>
      <c r="K488" t="str">
        <f>MID(Sheet2!K488,3,10)</f>
        <v/>
      </c>
      <c r="L488" t="str">
        <f>MID(Sheet2!L488,3,10)</f>
        <v/>
      </c>
      <c r="M488" t="str">
        <f>MID(Sheet2!M488,3,10)</f>
        <v/>
      </c>
      <c r="N488" t="str">
        <f>MID(Sheet2!N488,3,10)</f>
        <v/>
      </c>
    </row>
    <row r="489" spans="4:14">
      <c r="D489" t="str">
        <f>MID(Sheet2!D489,3,10)</f>
        <v/>
      </c>
      <c r="E489" t="str">
        <f>MID(Sheet2!E489,3,10)</f>
        <v/>
      </c>
      <c r="F489" t="str">
        <f>MID(Sheet2!F489,3,10)</f>
        <v/>
      </c>
      <c r="G489" t="str">
        <f>MID(Sheet2!G489,3,10)</f>
        <v/>
      </c>
      <c r="H489" t="str">
        <f>MID(Sheet2!H489,3,10)</f>
        <v/>
      </c>
      <c r="I489" t="str">
        <f>MID(Sheet2!I489,3,10)</f>
        <v/>
      </c>
      <c r="J489" t="str">
        <f>MID(Sheet2!J489,3,10)</f>
        <v/>
      </c>
      <c r="K489" t="str">
        <f>MID(Sheet2!K489,3,10)</f>
        <v/>
      </c>
      <c r="L489" t="str">
        <f>MID(Sheet2!L489,3,10)</f>
        <v/>
      </c>
      <c r="M489" t="str">
        <f>MID(Sheet2!M489,3,10)</f>
        <v/>
      </c>
      <c r="N489" t="str">
        <f>MID(Sheet2!N489,3,10)</f>
        <v/>
      </c>
    </row>
    <row r="490" spans="4:14">
      <c r="D490" t="str">
        <f>MID(Sheet2!D490,3,10)</f>
        <v/>
      </c>
      <c r="E490" t="str">
        <f>MID(Sheet2!E490,3,10)</f>
        <v/>
      </c>
      <c r="F490" t="str">
        <f>MID(Sheet2!F490,3,10)</f>
        <v/>
      </c>
      <c r="G490" t="str">
        <f>MID(Sheet2!G490,3,10)</f>
        <v/>
      </c>
      <c r="H490" t="str">
        <f>MID(Sheet2!H490,3,10)</f>
        <v/>
      </c>
      <c r="I490" t="str">
        <f>MID(Sheet2!I490,3,10)</f>
        <v/>
      </c>
      <c r="J490" t="str">
        <f>MID(Sheet2!J490,3,10)</f>
        <v/>
      </c>
      <c r="K490" t="str">
        <f>MID(Sheet2!K490,3,10)</f>
        <v/>
      </c>
      <c r="L490" t="str">
        <f>MID(Sheet2!L490,3,10)</f>
        <v/>
      </c>
      <c r="M490" t="str">
        <f>MID(Sheet2!M490,3,10)</f>
        <v/>
      </c>
      <c r="N490" t="str">
        <f>MID(Sheet2!N490,3,10)</f>
        <v/>
      </c>
    </row>
    <row r="491" spans="4:14">
      <c r="D491" t="str">
        <f>MID(Sheet2!D491,3,10)</f>
        <v/>
      </c>
      <c r="E491" t="str">
        <f>MID(Sheet2!E491,3,10)</f>
        <v/>
      </c>
      <c r="F491" t="str">
        <f>MID(Sheet2!F491,3,10)</f>
        <v/>
      </c>
      <c r="G491" t="str">
        <f>MID(Sheet2!G491,3,10)</f>
        <v/>
      </c>
      <c r="H491" t="str">
        <f>MID(Sheet2!H491,3,10)</f>
        <v/>
      </c>
      <c r="I491" t="str">
        <f>MID(Sheet2!I491,3,10)</f>
        <v/>
      </c>
      <c r="J491" t="str">
        <f>MID(Sheet2!J491,3,10)</f>
        <v/>
      </c>
      <c r="K491" t="str">
        <f>MID(Sheet2!K491,3,10)</f>
        <v/>
      </c>
      <c r="L491" t="str">
        <f>MID(Sheet2!L491,3,10)</f>
        <v/>
      </c>
      <c r="M491" t="str">
        <f>MID(Sheet2!M491,3,10)</f>
        <v/>
      </c>
      <c r="N491" t="str">
        <f>MID(Sheet2!N491,3,10)</f>
        <v/>
      </c>
    </row>
    <row r="492" spans="4:14">
      <c r="D492" t="str">
        <f>MID(Sheet2!D492,3,10)</f>
        <v/>
      </c>
      <c r="E492" t="str">
        <f>MID(Sheet2!E492,3,10)</f>
        <v/>
      </c>
      <c r="F492" t="str">
        <f>MID(Sheet2!F492,3,10)</f>
        <v/>
      </c>
      <c r="G492" t="str">
        <f>MID(Sheet2!G492,3,10)</f>
        <v>1</v>
      </c>
      <c r="H492" t="str">
        <f>MID(Sheet2!H492,3,10)</f>
        <v/>
      </c>
      <c r="I492" t="str">
        <f>MID(Sheet2!I492,3,10)</f>
        <v>1</v>
      </c>
      <c r="J492" t="str">
        <f>MID(Sheet2!J492,3,10)</f>
        <v>1</v>
      </c>
      <c r="K492" t="str">
        <f>MID(Sheet2!K492,3,10)</f>
        <v/>
      </c>
      <c r="L492" t="str">
        <f>MID(Sheet2!L492,3,10)</f>
        <v/>
      </c>
      <c r="M492" t="str">
        <f>MID(Sheet2!M492,3,10)</f>
        <v/>
      </c>
      <c r="N492" t="str">
        <f>MID(Sheet2!N492,3,10)</f>
        <v/>
      </c>
    </row>
    <row r="493" spans="4:14">
      <c r="D493" t="str">
        <f>MID(Sheet2!D493,3,10)</f>
        <v/>
      </c>
      <c r="E493" t="str">
        <f>MID(Sheet2!E493,3,10)</f>
        <v>1</v>
      </c>
      <c r="F493" t="str">
        <f>MID(Sheet2!F493,3,10)</f>
        <v>1</v>
      </c>
      <c r="G493" t="str">
        <f>MID(Sheet2!G493,3,10)</f>
        <v>1</v>
      </c>
      <c r="H493" t="str">
        <f>MID(Sheet2!H493,3,10)</f>
        <v>1</v>
      </c>
      <c r="I493" t="str">
        <f>MID(Sheet2!I493,3,10)</f>
        <v/>
      </c>
      <c r="J493" t="str">
        <f>MID(Sheet2!J493,3,10)</f>
        <v>1</v>
      </c>
      <c r="K493" t="str">
        <f>MID(Sheet2!K493,3,10)</f>
        <v>1</v>
      </c>
      <c r="L493" t="str">
        <f>MID(Sheet2!L493,3,10)</f>
        <v/>
      </c>
      <c r="M493" t="str">
        <f>MID(Sheet2!M493,3,10)</f>
        <v>1</v>
      </c>
      <c r="N493" t="str">
        <f>MID(Sheet2!N493,3,10)</f>
        <v/>
      </c>
    </row>
    <row r="494" spans="4:14">
      <c r="D494" t="str">
        <f>MID(Sheet2!D494,3,10)</f>
        <v>1</v>
      </c>
      <c r="E494" t="str">
        <f>MID(Sheet2!E494,3,10)</f>
        <v>1</v>
      </c>
      <c r="F494" t="str">
        <f>MID(Sheet2!F494,3,10)</f>
        <v/>
      </c>
      <c r="G494" t="str">
        <f>MID(Sheet2!G494,3,10)</f>
        <v>1</v>
      </c>
      <c r="H494" t="str">
        <f>MID(Sheet2!H494,3,10)</f>
        <v>1</v>
      </c>
      <c r="I494" t="str">
        <f>MID(Sheet2!I494,3,10)</f>
        <v/>
      </c>
      <c r="J494" t="str">
        <f>MID(Sheet2!J494,3,10)</f>
        <v>1</v>
      </c>
      <c r="K494" t="str">
        <f>MID(Sheet2!K494,3,10)</f>
        <v/>
      </c>
      <c r="L494" t="str">
        <f>MID(Sheet2!L494,3,10)</f>
        <v>1</v>
      </c>
      <c r="M494" t="str">
        <f>MID(Sheet2!M494,3,10)</f>
        <v>1</v>
      </c>
      <c r="N494" t="str">
        <f>MID(Sheet2!N494,3,10)</f>
        <v/>
      </c>
    </row>
    <row r="495" spans="4:14">
      <c r="D495" t="str">
        <f>MID(Sheet2!D495,3,10)</f>
        <v>1</v>
      </c>
      <c r="E495" t="str">
        <f>MID(Sheet2!E495,3,10)</f>
        <v/>
      </c>
      <c r="F495" t="str">
        <f>MID(Sheet2!F495,3,10)</f>
        <v>1</v>
      </c>
      <c r="G495" t="str">
        <f>MID(Sheet2!G495,3,10)</f>
        <v>1</v>
      </c>
      <c r="H495" t="str">
        <f>MID(Sheet2!H495,3,10)</f>
        <v>1</v>
      </c>
      <c r="I495" t="str">
        <f>MID(Sheet2!I495,3,10)</f>
        <v>1</v>
      </c>
      <c r="J495" t="str">
        <f>MID(Sheet2!J495,3,10)</f>
        <v>1</v>
      </c>
      <c r="K495" t="str">
        <f>MID(Sheet2!K495,3,10)</f>
        <v>1</v>
      </c>
      <c r="L495" t="str">
        <f>MID(Sheet2!L495,3,10)</f>
        <v>1</v>
      </c>
      <c r="M495" t="str">
        <f>MID(Sheet2!M495,3,10)</f>
        <v>1</v>
      </c>
      <c r="N495" t="str">
        <f>MID(Sheet2!N495,3,10)</f>
        <v/>
      </c>
    </row>
    <row r="496" spans="4:14">
      <c r="D496" t="str">
        <f>MID(Sheet2!D496,3,10)</f>
        <v>1</v>
      </c>
      <c r="E496" t="str">
        <f>MID(Sheet2!E496,3,10)</f>
        <v>1</v>
      </c>
      <c r="F496" t="str">
        <f>MID(Sheet2!F496,3,10)</f>
        <v/>
      </c>
      <c r="G496" t="str">
        <f>MID(Sheet2!G496,3,10)</f>
        <v>1</v>
      </c>
      <c r="H496" t="str">
        <f>MID(Sheet2!H496,3,10)</f>
        <v>1</v>
      </c>
      <c r="I496" t="str">
        <f>MID(Sheet2!I496,3,10)</f>
        <v/>
      </c>
      <c r="J496" t="str">
        <f>MID(Sheet2!J496,3,10)</f>
        <v/>
      </c>
      <c r="K496" t="str">
        <f>MID(Sheet2!K496,3,10)</f>
        <v>1</v>
      </c>
      <c r="L496" t="str">
        <f>MID(Sheet2!L496,3,10)</f>
        <v>1</v>
      </c>
      <c r="M496" t="str">
        <f>MID(Sheet2!M496,3,10)</f>
        <v>1</v>
      </c>
      <c r="N496" t="str">
        <f>MID(Sheet2!N496,3,10)</f>
        <v/>
      </c>
    </row>
    <row r="497" spans="4:14">
      <c r="D497" t="str">
        <f>MID(Sheet2!D497,3,10)</f>
        <v>1</v>
      </c>
      <c r="E497" t="str">
        <f>MID(Sheet2!E497,3,10)</f>
        <v>1</v>
      </c>
      <c r="F497" t="str">
        <f>MID(Sheet2!F497,3,10)</f>
        <v/>
      </c>
      <c r="G497" t="str">
        <f>MID(Sheet2!G497,3,10)</f>
        <v>1</v>
      </c>
      <c r="H497" t="str">
        <f>MID(Sheet2!H497,3,10)</f>
        <v>1</v>
      </c>
      <c r="I497" t="str">
        <f>MID(Sheet2!I497,3,10)</f>
        <v>1</v>
      </c>
      <c r="J497" t="str">
        <f>MID(Sheet2!J497,3,10)</f>
        <v>1</v>
      </c>
      <c r="K497" t="str">
        <f>MID(Sheet2!K497,3,10)</f>
        <v/>
      </c>
      <c r="L497" t="str">
        <f>MID(Sheet2!L497,3,10)</f>
        <v>1</v>
      </c>
      <c r="M497" t="str">
        <f>MID(Sheet2!M497,3,10)</f>
        <v>1</v>
      </c>
      <c r="N497" t="str">
        <f>MID(Sheet2!N497,3,10)</f>
        <v/>
      </c>
    </row>
    <row r="498" spans="4:14">
      <c r="D498" t="str">
        <f>MID(Sheet2!D498,3,10)</f>
        <v/>
      </c>
      <c r="E498" t="str">
        <f>MID(Sheet2!E498,3,10)</f>
        <v>1</v>
      </c>
      <c r="F498" t="str">
        <f>MID(Sheet2!F498,3,10)</f>
        <v/>
      </c>
      <c r="G498" t="str">
        <f>MID(Sheet2!G498,3,10)</f>
        <v>1</v>
      </c>
      <c r="H498" t="str">
        <f>MID(Sheet2!H498,3,10)</f>
        <v>1</v>
      </c>
      <c r="I498" t="str">
        <f>MID(Sheet2!I498,3,10)</f>
        <v>1</v>
      </c>
      <c r="J498" t="str">
        <f>MID(Sheet2!J498,3,10)</f>
        <v>1</v>
      </c>
      <c r="K498" t="str">
        <f>MID(Sheet2!K498,3,10)</f>
        <v>1</v>
      </c>
      <c r="L498" t="str">
        <f>MID(Sheet2!L498,3,10)</f>
        <v/>
      </c>
      <c r="M498" t="str">
        <f>MID(Sheet2!M498,3,10)</f>
        <v>1</v>
      </c>
      <c r="N498" t="str">
        <f>MID(Sheet2!N498,3,10)</f>
        <v/>
      </c>
    </row>
    <row r="499" spans="4:14">
      <c r="D499" t="str">
        <f>MID(Sheet2!D499,3,10)</f>
        <v>1</v>
      </c>
      <c r="E499" t="str">
        <f>MID(Sheet2!E499,3,10)</f>
        <v>1</v>
      </c>
      <c r="F499" t="str">
        <f>MID(Sheet2!F499,3,10)</f>
        <v>1</v>
      </c>
      <c r="G499" t="str">
        <f>MID(Sheet2!G499,3,10)</f>
        <v/>
      </c>
      <c r="H499" t="str">
        <f>MID(Sheet2!H499,3,10)</f>
        <v>1</v>
      </c>
      <c r="I499" t="str">
        <f>MID(Sheet2!I499,3,10)</f>
        <v>1</v>
      </c>
      <c r="J499" t="str">
        <f>MID(Sheet2!J499,3,10)</f>
        <v>1</v>
      </c>
      <c r="K499" t="str">
        <f>MID(Sheet2!K499,3,10)</f>
        <v>1</v>
      </c>
      <c r="L499" t="str">
        <f>MID(Sheet2!L499,3,10)</f>
        <v>1</v>
      </c>
      <c r="M499" t="str">
        <f>MID(Sheet2!M499,3,10)</f>
        <v>1</v>
      </c>
      <c r="N499" t="str">
        <f>MID(Sheet2!N499,3,10)</f>
        <v/>
      </c>
    </row>
    <row r="500" spans="4:14">
      <c r="D500" t="str">
        <f>MID(Sheet2!D500,3,10)</f>
        <v>1</v>
      </c>
      <c r="E500" t="str">
        <f>MID(Sheet2!E500,3,10)</f>
        <v>1</v>
      </c>
      <c r="F500" t="str">
        <f>MID(Sheet2!F500,3,10)</f>
        <v>1</v>
      </c>
      <c r="G500" t="str">
        <f>MID(Sheet2!G500,3,10)</f>
        <v/>
      </c>
      <c r="H500" t="str">
        <f>MID(Sheet2!H500,3,10)</f>
        <v>1</v>
      </c>
      <c r="I500" t="str">
        <f>MID(Sheet2!I500,3,10)</f>
        <v>1</v>
      </c>
      <c r="J500" t="str">
        <f>MID(Sheet2!J500,3,10)</f>
        <v>1</v>
      </c>
      <c r="K500" t="str">
        <f>MID(Sheet2!K500,3,10)</f>
        <v>1</v>
      </c>
      <c r="L500" t="str">
        <f>MID(Sheet2!L500,3,10)</f>
        <v>1</v>
      </c>
      <c r="M500" t="str">
        <f>MID(Sheet2!M500,3,10)</f>
        <v>1</v>
      </c>
      <c r="N500" t="str">
        <f>MID(Sheet2!N500,3,10)</f>
        <v/>
      </c>
    </row>
    <row r="501" spans="4:14">
      <c r="D501" t="str">
        <f>MID(Sheet2!D501,3,10)</f>
        <v/>
      </c>
      <c r="E501" t="str">
        <f>MID(Sheet2!E501,3,10)</f>
        <v/>
      </c>
      <c r="F501" t="str">
        <f>MID(Sheet2!F501,3,10)</f>
        <v>1</v>
      </c>
      <c r="G501" t="str">
        <f>MID(Sheet2!G501,3,10)</f>
        <v>1</v>
      </c>
      <c r="H501" t="str">
        <f>MID(Sheet2!H501,3,10)</f>
        <v>1</v>
      </c>
      <c r="I501" t="str">
        <f>MID(Sheet2!I501,3,10)</f>
        <v>1</v>
      </c>
      <c r="J501" t="str">
        <f>MID(Sheet2!J501,3,10)</f>
        <v>1</v>
      </c>
      <c r="K501" t="str">
        <f>MID(Sheet2!K501,3,10)</f>
        <v>1</v>
      </c>
      <c r="L501" t="str">
        <f>MID(Sheet2!L501,3,10)</f>
        <v>1</v>
      </c>
      <c r="M501" t="str">
        <f>MID(Sheet2!M501,3,10)</f>
        <v>1</v>
      </c>
      <c r="N501" t="str">
        <f>MID(Sheet2!N501,3,10)</f>
        <v/>
      </c>
    </row>
    <row r="502" spans="4:14">
      <c r="D502" t="str">
        <f>MID(Sheet2!D502,3,10)</f>
        <v>1</v>
      </c>
      <c r="E502" t="str">
        <f>MID(Sheet2!E502,3,10)</f>
        <v>1</v>
      </c>
      <c r="F502" t="str">
        <f>MID(Sheet2!F502,3,10)</f>
        <v>1</v>
      </c>
      <c r="G502" t="str">
        <f>MID(Sheet2!G502,3,10)</f>
        <v>1</v>
      </c>
      <c r="H502" t="str">
        <f>MID(Sheet2!H502,3,10)</f>
        <v>1</v>
      </c>
      <c r="I502" t="str">
        <f>MID(Sheet2!I502,3,10)</f>
        <v>1</v>
      </c>
      <c r="J502" t="str">
        <f>MID(Sheet2!J502,3,10)</f>
        <v>1</v>
      </c>
      <c r="K502" t="str">
        <f>MID(Sheet2!K502,3,10)</f>
        <v/>
      </c>
      <c r="L502" t="str">
        <f>MID(Sheet2!L502,3,10)</f>
        <v>1</v>
      </c>
      <c r="M502" t="str">
        <f>MID(Sheet2!M502,3,10)</f>
        <v/>
      </c>
      <c r="N502" t="str">
        <f>MID(Sheet2!N502,3,10)</f>
        <v/>
      </c>
    </row>
    <row r="503" spans="4:14">
      <c r="D503" t="str">
        <f>MID(Sheet2!D503,3,10)</f>
        <v>1</v>
      </c>
      <c r="E503" t="str">
        <f>MID(Sheet2!E503,3,10)</f>
        <v>1</v>
      </c>
      <c r="F503" t="str">
        <f>MID(Sheet2!F503,3,10)</f>
        <v>1</v>
      </c>
      <c r="G503" t="str">
        <f>MID(Sheet2!G503,3,10)</f>
        <v>1</v>
      </c>
      <c r="H503" t="str">
        <f>MID(Sheet2!H503,3,10)</f>
        <v>1</v>
      </c>
      <c r="I503" t="str">
        <f>MID(Sheet2!I503,3,10)</f>
        <v/>
      </c>
      <c r="J503" t="str">
        <f>MID(Sheet2!J503,3,10)</f>
        <v/>
      </c>
      <c r="K503" t="str">
        <f>MID(Sheet2!K503,3,10)</f>
        <v/>
      </c>
      <c r="L503" t="str">
        <f>MID(Sheet2!L503,3,10)</f>
        <v>1</v>
      </c>
      <c r="M503" t="str">
        <f>MID(Sheet2!M503,3,10)</f>
        <v>1</v>
      </c>
      <c r="N503" t="str">
        <f>MID(Sheet2!N503,3,10)</f>
        <v/>
      </c>
    </row>
    <row r="504" spans="4:14">
      <c r="D504" t="str">
        <f>MID(Sheet2!D504,3,10)</f>
        <v>1</v>
      </c>
      <c r="E504" t="str">
        <f>MID(Sheet2!E504,3,10)</f>
        <v>1</v>
      </c>
      <c r="F504" t="str">
        <f>MID(Sheet2!F504,3,10)</f>
        <v>1</v>
      </c>
      <c r="G504" t="str">
        <f>MID(Sheet2!G504,3,10)</f>
        <v>1</v>
      </c>
      <c r="H504" t="str">
        <f>MID(Sheet2!H504,3,10)</f>
        <v>1</v>
      </c>
      <c r="I504" t="str">
        <f>MID(Sheet2!I504,3,10)</f>
        <v>1</v>
      </c>
      <c r="J504" t="str">
        <f>MID(Sheet2!J504,3,10)</f>
        <v>1</v>
      </c>
      <c r="K504" t="str">
        <f>MID(Sheet2!K504,3,10)</f>
        <v/>
      </c>
      <c r="L504" t="str">
        <f>MID(Sheet2!L504,3,10)</f>
        <v/>
      </c>
      <c r="M504" t="str">
        <f>MID(Sheet2!M504,3,10)</f>
        <v>1</v>
      </c>
      <c r="N504" t="str">
        <f>MID(Sheet2!N504,3,10)</f>
        <v/>
      </c>
    </row>
    <row r="505" spans="4:14">
      <c r="D505" t="str">
        <f>MID(Sheet2!D505,3,10)</f>
        <v/>
      </c>
      <c r="E505" t="str">
        <f>MID(Sheet2!E505,3,10)</f>
        <v>1</v>
      </c>
      <c r="F505" t="str">
        <f>MID(Sheet2!F505,3,10)</f>
        <v>1</v>
      </c>
      <c r="G505" t="str">
        <f>MID(Sheet2!G505,3,10)</f>
        <v>1</v>
      </c>
      <c r="H505" t="str">
        <f>MID(Sheet2!H505,3,10)</f>
        <v>1</v>
      </c>
      <c r="I505" t="str">
        <f>MID(Sheet2!I505,3,10)</f>
        <v>1</v>
      </c>
      <c r="J505" t="str">
        <f>MID(Sheet2!J505,3,10)</f>
        <v>1</v>
      </c>
      <c r="K505" t="str">
        <f>MID(Sheet2!K505,3,10)</f>
        <v>1</v>
      </c>
      <c r="L505" t="str">
        <f>MID(Sheet2!L505,3,10)</f>
        <v>1</v>
      </c>
      <c r="M505" t="str">
        <f>MID(Sheet2!M505,3,10)</f>
        <v>1</v>
      </c>
      <c r="N505" t="str">
        <f>MID(Sheet2!N505,3,10)</f>
        <v/>
      </c>
    </row>
    <row r="506" spans="4:14">
      <c r="D506" t="str">
        <f>MID(Sheet2!D506,3,10)</f>
        <v>1</v>
      </c>
      <c r="E506" t="str">
        <f>MID(Sheet2!E506,3,10)</f>
        <v>1</v>
      </c>
      <c r="F506" t="str">
        <f>MID(Sheet2!F506,3,10)</f>
        <v>1</v>
      </c>
      <c r="G506" t="str">
        <f>MID(Sheet2!G506,3,10)</f>
        <v>1</v>
      </c>
      <c r="H506" t="str">
        <f>MID(Sheet2!H506,3,10)</f>
        <v>1</v>
      </c>
      <c r="I506" t="str">
        <f>MID(Sheet2!I506,3,10)</f>
        <v>1</v>
      </c>
      <c r="J506" t="str">
        <f>MID(Sheet2!J506,3,10)</f>
        <v>1</v>
      </c>
      <c r="K506" t="str">
        <f>MID(Sheet2!K506,3,10)</f>
        <v>1</v>
      </c>
      <c r="L506" t="str">
        <f>MID(Sheet2!L506,3,10)</f>
        <v>1</v>
      </c>
      <c r="M506" t="str">
        <f>MID(Sheet2!M506,3,10)</f>
        <v/>
      </c>
      <c r="N506" t="str">
        <f>MID(Sheet2!N506,3,10)</f>
        <v/>
      </c>
    </row>
    <row r="507" spans="4:14">
      <c r="D507" t="str">
        <f>MID(Sheet2!D507,3,10)</f>
        <v>1</v>
      </c>
      <c r="E507" t="str">
        <f>MID(Sheet2!E507,3,10)</f>
        <v>1</v>
      </c>
      <c r="F507" t="str">
        <f>MID(Sheet2!F507,3,10)</f>
        <v>1</v>
      </c>
      <c r="G507" t="str">
        <f>MID(Sheet2!G507,3,10)</f>
        <v>1</v>
      </c>
      <c r="H507" t="str">
        <f>MID(Sheet2!H507,3,10)</f>
        <v>1</v>
      </c>
      <c r="I507" t="str">
        <f>MID(Sheet2!I507,3,10)</f>
        <v>1</v>
      </c>
      <c r="J507" t="str">
        <f>MID(Sheet2!J507,3,10)</f>
        <v>1</v>
      </c>
      <c r="K507" t="str">
        <f>MID(Sheet2!K507,3,10)</f>
        <v>1</v>
      </c>
      <c r="L507" t="str">
        <f>MID(Sheet2!L507,3,10)</f>
        <v>1</v>
      </c>
      <c r="M507" t="str">
        <f>MID(Sheet2!M507,3,10)</f>
        <v/>
      </c>
      <c r="N507" t="str">
        <f>MID(Sheet2!N507,3,10)</f>
        <v/>
      </c>
    </row>
    <row r="508" spans="4:14">
      <c r="D508" t="str">
        <f>MID(Sheet2!D508,3,10)</f>
        <v>1</v>
      </c>
      <c r="E508" t="str">
        <f>MID(Sheet2!E508,3,10)</f>
        <v>1</v>
      </c>
      <c r="F508" t="str">
        <f>MID(Sheet2!F508,3,10)</f>
        <v/>
      </c>
      <c r="G508" t="str">
        <f>MID(Sheet2!G508,3,10)</f>
        <v>1</v>
      </c>
      <c r="H508" t="str">
        <f>MID(Sheet2!H508,3,10)</f>
        <v>1</v>
      </c>
      <c r="I508" t="str">
        <f>MID(Sheet2!I508,3,10)</f>
        <v>1</v>
      </c>
      <c r="J508" t="str">
        <f>MID(Sheet2!J508,3,10)</f>
        <v>1</v>
      </c>
      <c r="K508" t="str">
        <f>MID(Sheet2!K508,3,10)</f>
        <v>1</v>
      </c>
      <c r="L508" t="str">
        <f>MID(Sheet2!L508,3,10)</f>
        <v>1</v>
      </c>
      <c r="M508" t="str">
        <f>MID(Sheet2!M508,3,10)</f>
        <v/>
      </c>
      <c r="N508" t="str">
        <f>MID(Sheet2!N508,3,10)</f>
        <v/>
      </c>
    </row>
    <row r="509" spans="4:14">
      <c r="D509" t="str">
        <f>MID(Sheet2!D509,3,10)</f>
        <v>1</v>
      </c>
      <c r="E509" t="str">
        <f>MID(Sheet2!E509,3,10)</f>
        <v>1</v>
      </c>
      <c r="F509" t="str">
        <f>MID(Sheet2!F509,3,10)</f>
        <v>1</v>
      </c>
      <c r="G509" t="str">
        <f>MID(Sheet2!G509,3,10)</f>
        <v/>
      </c>
      <c r="H509" t="str">
        <f>MID(Sheet2!H509,3,10)</f>
        <v>1</v>
      </c>
      <c r="I509" t="str">
        <f>MID(Sheet2!I509,3,10)</f>
        <v>1</v>
      </c>
      <c r="J509" t="str">
        <f>MID(Sheet2!J509,3,10)</f>
        <v>1</v>
      </c>
      <c r="K509" t="str">
        <f>MID(Sheet2!K509,3,10)</f>
        <v>1</v>
      </c>
      <c r="L509" t="str">
        <f>MID(Sheet2!L509,3,10)</f>
        <v>1</v>
      </c>
      <c r="M509" t="str">
        <f>MID(Sheet2!M509,3,10)</f>
        <v>1</v>
      </c>
      <c r="N509" t="str">
        <f>MID(Sheet2!N509,3,10)</f>
        <v/>
      </c>
    </row>
    <row r="510" spans="4:14">
      <c r="D510" t="str">
        <f>MID(Sheet2!D510,3,10)</f>
        <v>1</v>
      </c>
      <c r="E510" t="str">
        <f>MID(Sheet2!E510,3,10)</f>
        <v>1</v>
      </c>
      <c r="F510" t="str">
        <f>MID(Sheet2!F510,3,10)</f>
        <v/>
      </c>
      <c r="G510" t="str">
        <f>MID(Sheet2!G510,3,10)</f>
        <v>1</v>
      </c>
      <c r="H510" t="str">
        <f>MID(Sheet2!H510,3,10)</f>
        <v>1</v>
      </c>
      <c r="I510" t="str">
        <f>MID(Sheet2!I510,3,10)</f>
        <v>1</v>
      </c>
      <c r="J510" t="str">
        <f>MID(Sheet2!J510,3,10)</f>
        <v>1</v>
      </c>
      <c r="K510" t="str">
        <f>MID(Sheet2!K510,3,10)</f>
        <v>1</v>
      </c>
      <c r="L510" t="str">
        <f>MID(Sheet2!L510,3,10)</f>
        <v>1</v>
      </c>
      <c r="M510" t="str">
        <f>MID(Sheet2!M510,3,10)</f>
        <v>1</v>
      </c>
      <c r="N510" t="str">
        <f>MID(Sheet2!N510,3,10)</f>
        <v/>
      </c>
    </row>
    <row r="511" spans="4:14">
      <c r="D511" t="str">
        <f>MID(Sheet2!D511,3,10)</f>
        <v/>
      </c>
      <c r="E511" t="str">
        <f>MID(Sheet2!E511,3,10)</f>
        <v>1</v>
      </c>
      <c r="F511" t="str">
        <f>MID(Sheet2!F511,3,10)</f>
        <v/>
      </c>
      <c r="G511" t="str">
        <f>MID(Sheet2!G511,3,10)</f>
        <v>1</v>
      </c>
      <c r="H511" t="str">
        <f>MID(Sheet2!H511,3,10)</f>
        <v>1</v>
      </c>
      <c r="I511" t="str">
        <f>MID(Sheet2!I511,3,10)</f>
        <v>1</v>
      </c>
      <c r="J511" t="str">
        <f>MID(Sheet2!J511,3,10)</f>
        <v>1</v>
      </c>
      <c r="K511" t="str">
        <f>MID(Sheet2!K511,3,10)</f>
        <v>1</v>
      </c>
      <c r="L511" t="str">
        <f>MID(Sheet2!L511,3,10)</f>
        <v>1</v>
      </c>
      <c r="M511" t="str">
        <f>MID(Sheet2!M511,3,10)</f>
        <v/>
      </c>
      <c r="N511" t="str">
        <f>MID(Sheet2!N511,3,10)</f>
        <v/>
      </c>
    </row>
    <row r="512" spans="4:14">
      <c r="D512" t="str">
        <f>MID(Sheet2!D512,3,10)</f>
        <v/>
      </c>
      <c r="E512" t="str">
        <f>MID(Sheet2!E512,3,10)</f>
        <v/>
      </c>
      <c r="F512" t="str">
        <f>MID(Sheet2!F512,3,10)</f>
        <v/>
      </c>
      <c r="G512" t="str">
        <f>MID(Sheet2!G512,3,10)</f>
        <v>1</v>
      </c>
      <c r="H512" t="str">
        <f>MID(Sheet2!H512,3,10)</f>
        <v/>
      </c>
      <c r="I512" t="str">
        <f>MID(Sheet2!I512,3,10)</f>
        <v/>
      </c>
      <c r="J512" t="str">
        <f>MID(Sheet2!J512,3,10)</f>
        <v/>
      </c>
      <c r="K512" t="str">
        <f>MID(Sheet2!K512,3,10)</f>
        <v/>
      </c>
      <c r="L512" t="str">
        <f>MID(Sheet2!L512,3,10)</f>
        <v/>
      </c>
      <c r="M512" t="str">
        <f>MID(Sheet2!M512,3,10)</f>
        <v/>
      </c>
      <c r="N512" t="str">
        <f>MID(Sheet2!N512,3,10)</f>
        <v/>
      </c>
    </row>
    <row r="513" spans="4:14">
      <c r="D513" t="str">
        <f>MID(Sheet2!D513,3,10)</f>
        <v/>
      </c>
      <c r="E513" t="str">
        <f>MID(Sheet2!E513,3,10)</f>
        <v/>
      </c>
      <c r="F513" t="str">
        <f>MID(Sheet2!F513,3,10)</f>
        <v/>
      </c>
      <c r="G513" t="str">
        <f>MID(Sheet2!G513,3,10)</f>
        <v/>
      </c>
      <c r="H513" t="str">
        <f>MID(Sheet2!H513,3,10)</f>
        <v/>
      </c>
      <c r="I513" t="str">
        <f>MID(Sheet2!I513,3,10)</f>
        <v/>
      </c>
      <c r="J513" t="str">
        <f>MID(Sheet2!J513,3,10)</f>
        <v/>
      </c>
      <c r="K513" t="str">
        <f>MID(Sheet2!K513,3,10)</f>
        <v/>
      </c>
      <c r="L513" t="str">
        <f>MID(Sheet2!L513,3,10)</f>
        <v/>
      </c>
      <c r="M513" t="str">
        <f>MID(Sheet2!M513,3,10)</f>
        <v/>
      </c>
      <c r="N513" t="str">
        <f>MID(Sheet2!N513,3,10)</f>
        <v/>
      </c>
    </row>
    <row r="514" spans="4:14">
      <c r="D514" t="str">
        <f>MID(Sheet2!D514,3,10)</f>
        <v/>
      </c>
      <c r="E514" t="str">
        <f>MID(Sheet2!E514,3,10)</f>
        <v/>
      </c>
      <c r="F514" t="str">
        <f>MID(Sheet2!F514,3,10)</f>
        <v/>
      </c>
      <c r="G514" t="str">
        <f>MID(Sheet2!G514,3,10)</f>
        <v/>
      </c>
      <c r="H514" t="str">
        <f>MID(Sheet2!H514,3,10)</f>
        <v/>
      </c>
      <c r="I514" t="str">
        <f>MID(Sheet2!I514,3,10)</f>
        <v/>
      </c>
      <c r="J514" t="str">
        <f>MID(Sheet2!J514,3,10)</f>
        <v/>
      </c>
      <c r="K514" t="str">
        <f>MID(Sheet2!K514,3,10)</f>
        <v/>
      </c>
      <c r="L514" t="str">
        <f>MID(Sheet2!L514,3,10)</f>
        <v/>
      </c>
      <c r="M514" t="str">
        <f>MID(Sheet2!M514,3,10)</f>
        <v/>
      </c>
      <c r="N514" t="str">
        <f>MID(Sheet2!N514,3,10)</f>
        <v/>
      </c>
    </row>
    <row r="515" spans="4:14">
      <c r="D515" t="str">
        <f>MID(Sheet2!D515,3,10)</f>
        <v/>
      </c>
      <c r="E515" t="str">
        <f>MID(Sheet2!E515,3,10)</f>
        <v/>
      </c>
      <c r="F515" t="str">
        <f>MID(Sheet2!F515,3,10)</f>
        <v/>
      </c>
      <c r="G515" t="str">
        <f>MID(Sheet2!G515,3,10)</f>
        <v/>
      </c>
      <c r="H515" t="str">
        <f>MID(Sheet2!H515,3,10)</f>
        <v/>
      </c>
      <c r="I515" t="str">
        <f>MID(Sheet2!I515,3,10)</f>
        <v/>
      </c>
      <c r="J515" t="str">
        <f>MID(Sheet2!J515,3,10)</f>
        <v/>
      </c>
      <c r="K515" t="str">
        <f>MID(Sheet2!K515,3,10)</f>
        <v/>
      </c>
      <c r="L515" t="str">
        <f>MID(Sheet2!L515,3,10)</f>
        <v/>
      </c>
      <c r="M515" t="str">
        <f>MID(Sheet2!M515,3,10)</f>
        <v/>
      </c>
      <c r="N515" t="str">
        <f>MID(Sheet2!N515,3,10)</f>
        <v/>
      </c>
    </row>
    <row r="516" spans="4:14">
      <c r="D516" t="str">
        <f>MID(Sheet2!D516,3,10)</f>
        <v/>
      </c>
      <c r="E516" t="str">
        <f>MID(Sheet2!E516,3,10)</f>
        <v/>
      </c>
      <c r="F516" t="str">
        <f>MID(Sheet2!F516,3,10)</f>
        <v/>
      </c>
      <c r="G516" t="str">
        <f>MID(Sheet2!G516,3,10)</f>
        <v/>
      </c>
      <c r="H516" t="str">
        <f>MID(Sheet2!H516,3,10)</f>
        <v/>
      </c>
      <c r="I516" t="str">
        <f>MID(Sheet2!I516,3,10)</f>
        <v/>
      </c>
      <c r="J516" t="str">
        <f>MID(Sheet2!J516,3,10)</f>
        <v/>
      </c>
      <c r="K516" t="str">
        <f>MID(Sheet2!K516,3,10)</f>
        <v/>
      </c>
      <c r="L516" t="str">
        <f>MID(Sheet2!L516,3,10)</f>
        <v/>
      </c>
      <c r="M516" t="str">
        <f>MID(Sheet2!M516,3,10)</f>
        <v/>
      </c>
      <c r="N516" t="str">
        <f>MID(Sheet2!N516,3,10)</f>
        <v/>
      </c>
    </row>
    <row r="517" spans="4:14">
      <c r="D517" t="str">
        <f>MID(Sheet2!D517,3,10)</f>
        <v/>
      </c>
      <c r="E517" t="str">
        <f>MID(Sheet2!E517,3,10)</f>
        <v/>
      </c>
      <c r="F517" t="str">
        <f>MID(Sheet2!F517,3,10)</f>
        <v/>
      </c>
      <c r="G517" t="str">
        <f>MID(Sheet2!G517,3,10)</f>
        <v/>
      </c>
      <c r="H517" t="str">
        <f>MID(Sheet2!H517,3,10)</f>
        <v/>
      </c>
      <c r="I517" t="str">
        <f>MID(Sheet2!I517,3,10)</f>
        <v/>
      </c>
      <c r="J517" t="str">
        <f>MID(Sheet2!J517,3,10)</f>
        <v/>
      </c>
      <c r="K517" t="str">
        <f>MID(Sheet2!K517,3,10)</f>
        <v/>
      </c>
      <c r="L517" t="str">
        <f>MID(Sheet2!L517,3,10)</f>
        <v/>
      </c>
      <c r="M517" t="str">
        <f>MID(Sheet2!M517,3,10)</f>
        <v/>
      </c>
      <c r="N517" t="str">
        <f>MID(Sheet2!N517,3,10)</f>
        <v/>
      </c>
    </row>
    <row r="518" spans="4:14">
      <c r="D518" t="str">
        <f>MID(Sheet2!D518,3,10)</f>
        <v/>
      </c>
      <c r="E518" t="str">
        <f>MID(Sheet2!E518,3,10)</f>
        <v/>
      </c>
      <c r="F518" t="str">
        <f>MID(Sheet2!F518,3,10)</f>
        <v/>
      </c>
      <c r="G518" t="str">
        <f>MID(Sheet2!G518,3,10)</f>
        <v/>
      </c>
      <c r="H518" t="str">
        <f>MID(Sheet2!H518,3,10)</f>
        <v/>
      </c>
      <c r="I518" t="str">
        <f>MID(Sheet2!I518,3,10)</f>
        <v/>
      </c>
      <c r="J518" t="str">
        <f>MID(Sheet2!J518,3,10)</f>
        <v/>
      </c>
      <c r="K518" t="str">
        <f>MID(Sheet2!K518,3,10)</f>
        <v/>
      </c>
      <c r="L518" t="str">
        <f>MID(Sheet2!L518,3,10)</f>
        <v/>
      </c>
      <c r="M518" t="str">
        <f>MID(Sheet2!M518,3,10)</f>
        <v/>
      </c>
      <c r="N518" t="str">
        <f>MID(Sheet2!N518,3,10)</f>
        <v/>
      </c>
    </row>
    <row r="519" spans="4:14">
      <c r="D519" t="str">
        <f>MID(Sheet2!D519,3,10)</f>
        <v/>
      </c>
      <c r="E519" t="str">
        <f>MID(Sheet2!E519,3,10)</f>
        <v/>
      </c>
      <c r="F519" t="str">
        <f>MID(Sheet2!F519,3,10)</f>
        <v/>
      </c>
      <c r="G519" t="str">
        <f>MID(Sheet2!G519,3,10)</f>
        <v/>
      </c>
      <c r="H519" t="str">
        <f>MID(Sheet2!H519,3,10)</f>
        <v/>
      </c>
      <c r="I519" t="str">
        <f>MID(Sheet2!I519,3,10)</f>
        <v/>
      </c>
      <c r="J519" t="str">
        <f>MID(Sheet2!J519,3,10)</f>
        <v/>
      </c>
      <c r="K519" t="str">
        <f>MID(Sheet2!K519,3,10)</f>
        <v/>
      </c>
      <c r="L519" t="str">
        <f>MID(Sheet2!L519,3,10)</f>
        <v/>
      </c>
      <c r="M519" t="str">
        <f>MID(Sheet2!M519,3,10)</f>
        <v/>
      </c>
      <c r="N519" t="str">
        <f>MID(Sheet2!N519,3,10)</f>
        <v/>
      </c>
    </row>
    <row r="520" spans="4:14">
      <c r="D520" t="str">
        <f>MID(Sheet2!D520,3,10)</f>
        <v/>
      </c>
      <c r="E520" t="str">
        <f>MID(Sheet2!E520,3,10)</f>
        <v/>
      </c>
      <c r="F520" t="str">
        <f>MID(Sheet2!F520,3,10)</f>
        <v/>
      </c>
      <c r="G520" t="str">
        <f>MID(Sheet2!G520,3,10)</f>
        <v/>
      </c>
      <c r="H520" t="str">
        <f>MID(Sheet2!H520,3,10)</f>
        <v/>
      </c>
      <c r="I520" t="str">
        <f>MID(Sheet2!I520,3,10)</f>
        <v/>
      </c>
      <c r="J520" t="str">
        <f>MID(Sheet2!J520,3,10)</f>
        <v/>
      </c>
      <c r="K520" t="str">
        <f>MID(Sheet2!K520,3,10)</f>
        <v/>
      </c>
      <c r="L520" t="str">
        <f>MID(Sheet2!L520,3,10)</f>
        <v/>
      </c>
      <c r="M520" t="str">
        <f>MID(Sheet2!M520,3,10)</f>
        <v/>
      </c>
      <c r="N520" t="str">
        <f>MID(Sheet2!N520,3,10)</f>
        <v/>
      </c>
    </row>
    <row r="521" spans="4:14">
      <c r="D521" t="str">
        <f>MID(Sheet2!D521,3,10)</f>
        <v/>
      </c>
      <c r="E521" t="str">
        <f>MID(Sheet2!E521,3,10)</f>
        <v/>
      </c>
      <c r="F521" t="str">
        <f>MID(Sheet2!F521,3,10)</f>
        <v/>
      </c>
      <c r="G521" t="str">
        <f>MID(Sheet2!G521,3,10)</f>
        <v/>
      </c>
      <c r="H521" t="str">
        <f>MID(Sheet2!H521,3,10)</f>
        <v/>
      </c>
      <c r="I521" t="str">
        <f>MID(Sheet2!I521,3,10)</f>
        <v/>
      </c>
      <c r="J521" t="str">
        <f>MID(Sheet2!J521,3,10)</f>
        <v/>
      </c>
      <c r="K521" t="str">
        <f>MID(Sheet2!K521,3,10)</f>
        <v/>
      </c>
      <c r="L521" t="str">
        <f>MID(Sheet2!L521,3,10)</f>
        <v/>
      </c>
      <c r="M521" t="str">
        <f>MID(Sheet2!M521,3,10)</f>
        <v/>
      </c>
      <c r="N521" t="str">
        <f>MID(Sheet2!N521,3,10)</f>
        <v/>
      </c>
    </row>
    <row r="522" spans="4:14">
      <c r="D522" t="str">
        <f>MID(Sheet2!D522,3,10)</f>
        <v/>
      </c>
      <c r="E522" t="str">
        <f>MID(Sheet2!E522,3,10)</f>
        <v/>
      </c>
      <c r="F522" t="str">
        <f>MID(Sheet2!F522,3,10)</f>
        <v/>
      </c>
      <c r="G522" t="str">
        <f>MID(Sheet2!G522,3,10)</f>
        <v/>
      </c>
      <c r="H522" t="str">
        <f>MID(Sheet2!H522,3,10)</f>
        <v/>
      </c>
      <c r="I522" t="str">
        <f>MID(Sheet2!I522,3,10)</f>
        <v/>
      </c>
      <c r="J522" t="str">
        <f>MID(Sheet2!J522,3,10)</f>
        <v/>
      </c>
      <c r="K522" t="str">
        <f>MID(Sheet2!K522,3,10)</f>
        <v/>
      </c>
      <c r="L522" t="str">
        <f>MID(Sheet2!L522,3,10)</f>
        <v/>
      </c>
      <c r="M522" t="str">
        <f>MID(Sheet2!M522,3,10)</f>
        <v/>
      </c>
      <c r="N522" t="str">
        <f>MID(Sheet2!N522,3,10)</f>
        <v/>
      </c>
    </row>
    <row r="523" spans="4:14">
      <c r="D523" t="str">
        <f>MID(Sheet2!D523,3,10)</f>
        <v/>
      </c>
      <c r="E523" t="str">
        <f>MID(Sheet2!E523,3,10)</f>
        <v/>
      </c>
      <c r="F523" t="str">
        <f>MID(Sheet2!F523,3,10)</f>
        <v/>
      </c>
      <c r="G523" t="str">
        <f>MID(Sheet2!G523,3,10)</f>
        <v/>
      </c>
      <c r="H523" t="str">
        <f>MID(Sheet2!H523,3,10)</f>
        <v/>
      </c>
      <c r="I523" t="str">
        <f>MID(Sheet2!I523,3,10)</f>
        <v/>
      </c>
      <c r="J523" t="str">
        <f>MID(Sheet2!J523,3,10)</f>
        <v/>
      </c>
      <c r="K523" t="str">
        <f>MID(Sheet2!K523,3,10)</f>
        <v/>
      </c>
      <c r="L523" t="str">
        <f>MID(Sheet2!L523,3,10)</f>
        <v/>
      </c>
      <c r="M523" t="str">
        <f>MID(Sheet2!M523,3,10)</f>
        <v/>
      </c>
      <c r="N523" t="str">
        <f>MID(Sheet2!N523,3,10)</f>
        <v/>
      </c>
    </row>
    <row r="524" spans="4:14">
      <c r="D524" t="str">
        <f>MID(Sheet2!D524,3,10)</f>
        <v>1</v>
      </c>
      <c r="E524" t="str">
        <f>MID(Sheet2!E524,3,10)</f>
        <v/>
      </c>
      <c r="F524" t="str">
        <f>MID(Sheet2!F524,3,10)</f>
        <v/>
      </c>
      <c r="G524" t="str">
        <f>MID(Sheet2!G524,3,10)</f>
        <v>1</v>
      </c>
      <c r="H524" t="str">
        <f>MID(Sheet2!H524,3,10)</f>
        <v/>
      </c>
      <c r="I524" t="str">
        <f>MID(Sheet2!I524,3,10)</f>
        <v/>
      </c>
      <c r="J524" t="str">
        <f>MID(Sheet2!J524,3,10)</f>
        <v>1</v>
      </c>
      <c r="K524" t="str">
        <f>MID(Sheet2!K524,3,10)</f>
        <v>1</v>
      </c>
      <c r="L524" t="str">
        <f>MID(Sheet2!L524,3,10)</f>
        <v>1</v>
      </c>
      <c r="M524" t="str">
        <f>MID(Sheet2!M524,3,10)</f>
        <v>1</v>
      </c>
      <c r="N524" t="str">
        <f>MID(Sheet2!N524,3,10)</f>
        <v/>
      </c>
    </row>
    <row r="525" spans="4:14">
      <c r="D525" t="str">
        <f>MID(Sheet2!D525,3,10)</f>
        <v/>
      </c>
      <c r="E525" t="str">
        <f>MID(Sheet2!E525,3,10)</f>
        <v/>
      </c>
      <c r="F525" t="str">
        <f>MID(Sheet2!F525,3,10)</f>
        <v/>
      </c>
      <c r="G525" t="str">
        <f>MID(Sheet2!G525,3,10)</f>
        <v/>
      </c>
      <c r="H525" t="str">
        <f>MID(Sheet2!H525,3,10)</f>
        <v>1</v>
      </c>
      <c r="I525" t="str">
        <f>MID(Sheet2!I525,3,10)</f>
        <v>1</v>
      </c>
      <c r="J525" t="str">
        <f>MID(Sheet2!J525,3,10)</f>
        <v>1</v>
      </c>
      <c r="K525" t="str">
        <f>MID(Sheet2!K525,3,10)</f>
        <v>1</v>
      </c>
      <c r="L525" t="str">
        <f>MID(Sheet2!L525,3,10)</f>
        <v/>
      </c>
      <c r="M525" t="str">
        <f>MID(Sheet2!M525,3,10)</f>
        <v>1</v>
      </c>
      <c r="N525" t="str">
        <f>MID(Sheet2!N525,3,10)</f>
        <v/>
      </c>
    </row>
    <row r="526" spans="4:14">
      <c r="D526" t="str">
        <f>MID(Sheet2!D526,3,10)</f>
        <v>1</v>
      </c>
      <c r="E526" t="str">
        <f>MID(Sheet2!E526,3,10)</f>
        <v>1</v>
      </c>
      <c r="F526" t="str">
        <f>MID(Sheet2!F526,3,10)</f>
        <v>1</v>
      </c>
      <c r="G526" t="str">
        <f>MID(Sheet2!G526,3,10)</f>
        <v/>
      </c>
      <c r="H526" t="str">
        <f>MID(Sheet2!H526,3,10)</f>
        <v>1</v>
      </c>
      <c r="I526" t="str">
        <f>MID(Sheet2!I526,3,10)</f>
        <v>1</v>
      </c>
      <c r="J526" t="str">
        <f>MID(Sheet2!J526,3,10)</f>
        <v>1</v>
      </c>
      <c r="K526" t="str">
        <f>MID(Sheet2!K526,3,10)</f>
        <v>1</v>
      </c>
      <c r="L526" t="str">
        <f>MID(Sheet2!L526,3,10)</f>
        <v/>
      </c>
      <c r="M526" t="str">
        <f>MID(Sheet2!M526,3,10)</f>
        <v/>
      </c>
      <c r="N526" t="str">
        <f>MID(Sheet2!N526,3,10)</f>
        <v/>
      </c>
    </row>
    <row r="527" spans="4:14">
      <c r="D527" t="str">
        <f>MID(Sheet2!D527,3,10)</f>
        <v>1</v>
      </c>
      <c r="E527" t="str">
        <f>MID(Sheet2!E527,3,10)</f>
        <v/>
      </c>
      <c r="F527" t="str">
        <f>MID(Sheet2!F527,3,10)</f>
        <v>1</v>
      </c>
      <c r="G527" t="str">
        <f>MID(Sheet2!G527,3,10)</f>
        <v/>
      </c>
      <c r="H527" t="str">
        <f>MID(Sheet2!H527,3,10)</f>
        <v>1</v>
      </c>
      <c r="I527" t="str">
        <f>MID(Sheet2!I527,3,10)</f>
        <v/>
      </c>
      <c r="J527" t="str">
        <f>MID(Sheet2!J527,3,10)</f>
        <v/>
      </c>
      <c r="K527" t="str">
        <f>MID(Sheet2!K527,3,10)</f>
        <v/>
      </c>
      <c r="L527" t="str">
        <f>MID(Sheet2!L527,3,10)</f>
        <v>1</v>
      </c>
      <c r="M527" t="str">
        <f>MID(Sheet2!M527,3,10)</f>
        <v>1</v>
      </c>
      <c r="N527" t="str">
        <f>MID(Sheet2!N527,3,10)</f>
        <v/>
      </c>
    </row>
    <row r="528" spans="4:14">
      <c r="D528" t="str">
        <f>MID(Sheet2!D528,3,10)</f>
        <v/>
      </c>
      <c r="E528" t="str">
        <f>MID(Sheet2!E528,3,10)</f>
        <v/>
      </c>
      <c r="F528" t="str">
        <f>MID(Sheet2!F528,3,10)</f>
        <v>1</v>
      </c>
      <c r="G528" t="str">
        <f>MID(Sheet2!G528,3,10)</f>
        <v/>
      </c>
      <c r="H528" t="str">
        <f>MID(Sheet2!H528,3,10)</f>
        <v>1</v>
      </c>
      <c r="I528" t="str">
        <f>MID(Sheet2!I528,3,10)</f>
        <v/>
      </c>
      <c r="J528" t="str">
        <f>MID(Sheet2!J528,3,10)</f>
        <v>1</v>
      </c>
      <c r="K528" t="str">
        <f>MID(Sheet2!K528,3,10)</f>
        <v>1</v>
      </c>
      <c r="L528" t="str">
        <f>MID(Sheet2!L528,3,10)</f>
        <v>1</v>
      </c>
      <c r="M528" t="str">
        <f>MID(Sheet2!M528,3,10)</f>
        <v/>
      </c>
      <c r="N528" t="str">
        <f>MID(Sheet2!N528,3,10)</f>
        <v/>
      </c>
    </row>
    <row r="529" spans="4:14">
      <c r="D529" t="str">
        <f>MID(Sheet2!D529,3,10)</f>
        <v/>
      </c>
      <c r="E529" t="str">
        <f>MID(Sheet2!E529,3,10)</f>
        <v>1</v>
      </c>
      <c r="F529" t="str">
        <f>MID(Sheet2!F529,3,10)</f>
        <v/>
      </c>
      <c r="G529" t="str">
        <f>MID(Sheet2!G529,3,10)</f>
        <v/>
      </c>
      <c r="H529" t="str">
        <f>MID(Sheet2!H529,3,10)</f>
        <v/>
      </c>
      <c r="I529" t="str">
        <f>MID(Sheet2!I529,3,10)</f>
        <v/>
      </c>
      <c r="J529" t="str">
        <f>MID(Sheet2!J529,3,10)</f>
        <v/>
      </c>
      <c r="K529" t="str">
        <f>MID(Sheet2!K529,3,10)</f>
        <v>1</v>
      </c>
      <c r="L529" t="str">
        <f>MID(Sheet2!L529,3,10)</f>
        <v/>
      </c>
      <c r="M529" t="str">
        <f>MID(Sheet2!M529,3,10)</f>
        <v/>
      </c>
      <c r="N529" t="str">
        <f>MID(Sheet2!N529,3,10)</f>
        <v/>
      </c>
    </row>
    <row r="530" spans="4:14">
      <c r="D530" t="str">
        <f>MID(Sheet2!D530,3,10)</f>
        <v>1</v>
      </c>
      <c r="E530" t="str">
        <f>MID(Sheet2!E530,3,10)</f>
        <v>1</v>
      </c>
      <c r="F530" t="str">
        <f>MID(Sheet2!F530,3,10)</f>
        <v/>
      </c>
      <c r="G530" t="str">
        <f>MID(Sheet2!G530,3,10)</f>
        <v>1</v>
      </c>
      <c r="H530" t="str">
        <f>MID(Sheet2!H530,3,10)</f>
        <v>1</v>
      </c>
      <c r="I530" t="str">
        <f>MID(Sheet2!I530,3,10)</f>
        <v>1</v>
      </c>
      <c r="J530" t="str">
        <f>MID(Sheet2!J530,3,10)</f>
        <v/>
      </c>
      <c r="K530" t="str">
        <f>MID(Sheet2!K530,3,10)</f>
        <v>1</v>
      </c>
      <c r="L530" t="str">
        <f>MID(Sheet2!L530,3,10)</f>
        <v>1</v>
      </c>
      <c r="M530" t="str">
        <f>MID(Sheet2!M530,3,10)</f>
        <v/>
      </c>
      <c r="N530" t="str">
        <f>MID(Sheet2!N530,3,10)</f>
        <v/>
      </c>
    </row>
    <row r="531" spans="4:14">
      <c r="D531" t="str">
        <f>MID(Sheet2!D531,3,10)</f>
        <v>1</v>
      </c>
      <c r="E531" t="str">
        <f>MID(Sheet2!E531,3,10)</f>
        <v>1</v>
      </c>
      <c r="F531" t="str">
        <f>MID(Sheet2!F531,3,10)</f>
        <v/>
      </c>
      <c r="G531" t="str">
        <f>MID(Sheet2!G531,3,10)</f>
        <v/>
      </c>
      <c r="H531" t="str">
        <f>MID(Sheet2!H531,3,10)</f>
        <v>1</v>
      </c>
      <c r="I531" t="str">
        <f>MID(Sheet2!I531,3,10)</f>
        <v/>
      </c>
      <c r="J531" t="str">
        <f>MID(Sheet2!J531,3,10)</f>
        <v/>
      </c>
      <c r="K531" t="str">
        <f>MID(Sheet2!K531,3,10)</f>
        <v/>
      </c>
      <c r="L531" t="str">
        <f>MID(Sheet2!L531,3,10)</f>
        <v/>
      </c>
      <c r="M531" t="str">
        <f>MID(Sheet2!M531,3,10)</f>
        <v/>
      </c>
      <c r="N531" t="str">
        <f>MID(Sheet2!N531,3,10)</f>
        <v/>
      </c>
    </row>
    <row r="532" spans="4:14">
      <c r="D532" t="str">
        <f>MID(Sheet2!D532,3,10)</f>
        <v/>
      </c>
      <c r="E532" t="str">
        <f>MID(Sheet2!E532,3,10)</f>
        <v/>
      </c>
      <c r="F532" t="str">
        <f>MID(Sheet2!F532,3,10)</f>
        <v/>
      </c>
      <c r="G532" t="str">
        <f>MID(Sheet2!G532,3,10)</f>
        <v/>
      </c>
      <c r="H532" t="str">
        <f>MID(Sheet2!H532,3,10)</f>
        <v/>
      </c>
      <c r="I532" t="str">
        <f>MID(Sheet2!I532,3,10)</f>
        <v>1</v>
      </c>
      <c r="J532" t="str">
        <f>MID(Sheet2!J532,3,10)</f>
        <v/>
      </c>
      <c r="K532" t="str">
        <f>MID(Sheet2!K532,3,10)</f>
        <v/>
      </c>
      <c r="L532" t="str">
        <f>MID(Sheet2!L532,3,10)</f>
        <v/>
      </c>
      <c r="M532" t="str">
        <f>MID(Sheet2!M532,3,10)</f>
        <v/>
      </c>
      <c r="N532" t="str">
        <f>MID(Sheet2!N532,3,10)</f>
        <v/>
      </c>
    </row>
    <row r="533" spans="4:14">
      <c r="D533" t="str">
        <f>MID(Sheet2!D533,3,10)</f>
        <v/>
      </c>
      <c r="E533" t="str">
        <f>MID(Sheet2!E533,3,10)</f>
        <v/>
      </c>
      <c r="F533" t="str">
        <f>MID(Sheet2!F533,3,10)</f>
        <v/>
      </c>
      <c r="G533" t="str">
        <f>MID(Sheet2!G533,3,10)</f>
        <v/>
      </c>
      <c r="H533" t="str">
        <f>MID(Sheet2!H533,3,10)</f>
        <v/>
      </c>
      <c r="I533" t="str">
        <f>MID(Sheet2!I533,3,10)</f>
        <v/>
      </c>
      <c r="J533" t="str">
        <f>MID(Sheet2!J533,3,10)</f>
        <v>1</v>
      </c>
      <c r="K533" t="str">
        <f>MID(Sheet2!K533,3,10)</f>
        <v/>
      </c>
      <c r="L533" t="str">
        <f>MID(Sheet2!L533,3,10)</f>
        <v>1</v>
      </c>
      <c r="M533" t="str">
        <f>MID(Sheet2!M533,3,10)</f>
        <v/>
      </c>
      <c r="N533" t="str">
        <f>MID(Sheet2!N533,3,10)</f>
        <v/>
      </c>
    </row>
    <row r="534" spans="4:14">
      <c r="D534" t="str">
        <f>MID(Sheet2!D534,3,10)</f>
        <v/>
      </c>
      <c r="E534" t="str">
        <f>MID(Sheet2!E534,3,10)</f>
        <v/>
      </c>
      <c r="F534" t="str">
        <f>MID(Sheet2!F534,3,10)</f>
        <v/>
      </c>
      <c r="G534" t="str">
        <f>MID(Sheet2!G534,3,10)</f>
        <v/>
      </c>
      <c r="H534" t="str">
        <f>MID(Sheet2!H534,3,10)</f>
        <v/>
      </c>
      <c r="I534" t="str">
        <f>MID(Sheet2!I534,3,10)</f>
        <v/>
      </c>
      <c r="J534" t="str">
        <f>MID(Sheet2!J534,3,10)</f>
        <v/>
      </c>
      <c r="K534" t="str">
        <f>MID(Sheet2!K534,3,10)</f>
        <v>1</v>
      </c>
      <c r="L534" t="str">
        <f>MID(Sheet2!L534,3,10)</f>
        <v>1</v>
      </c>
      <c r="M534" t="str">
        <f>MID(Sheet2!M534,3,10)</f>
        <v/>
      </c>
      <c r="N534" t="str">
        <f>MID(Sheet2!N534,3,10)</f>
        <v/>
      </c>
    </row>
    <row r="535" spans="4:14">
      <c r="D535" t="str">
        <f>MID(Sheet2!D535,3,10)</f>
        <v/>
      </c>
      <c r="E535" t="str">
        <f>MID(Sheet2!E535,3,10)</f>
        <v/>
      </c>
      <c r="F535" t="str">
        <f>MID(Sheet2!F535,3,10)</f>
        <v/>
      </c>
      <c r="G535" t="str">
        <f>MID(Sheet2!G535,3,10)</f>
        <v>1</v>
      </c>
      <c r="H535" t="str">
        <f>MID(Sheet2!H535,3,10)</f>
        <v/>
      </c>
      <c r="I535" t="str">
        <f>MID(Sheet2!I535,3,10)</f>
        <v/>
      </c>
      <c r="J535" t="str">
        <f>MID(Sheet2!J535,3,10)</f>
        <v>1</v>
      </c>
      <c r="K535" t="str">
        <f>MID(Sheet2!K535,3,10)</f>
        <v/>
      </c>
      <c r="L535" t="str">
        <f>MID(Sheet2!L535,3,10)</f>
        <v/>
      </c>
      <c r="M535" t="str">
        <f>MID(Sheet2!M535,3,10)</f>
        <v/>
      </c>
      <c r="N535" t="str">
        <f>MID(Sheet2!N535,3,10)</f>
        <v/>
      </c>
    </row>
    <row r="536" spans="4:14">
      <c r="D536" t="str">
        <f>MID(Sheet2!D536,3,10)</f>
        <v/>
      </c>
      <c r="E536" t="str">
        <f>MID(Sheet2!E536,3,10)</f>
        <v/>
      </c>
      <c r="F536" t="str">
        <f>MID(Sheet2!F536,3,10)</f>
        <v/>
      </c>
      <c r="G536" t="str">
        <f>MID(Sheet2!G536,3,10)</f>
        <v/>
      </c>
      <c r="H536" t="str">
        <f>MID(Sheet2!H536,3,10)</f>
        <v/>
      </c>
      <c r="I536" t="str">
        <f>MID(Sheet2!I536,3,10)</f>
        <v/>
      </c>
      <c r="J536" t="str">
        <f>MID(Sheet2!J536,3,10)</f>
        <v/>
      </c>
      <c r="K536" t="str">
        <f>MID(Sheet2!K536,3,10)</f>
        <v/>
      </c>
      <c r="L536" t="str">
        <f>MID(Sheet2!L536,3,10)</f>
        <v/>
      </c>
      <c r="M536" t="str">
        <f>MID(Sheet2!M536,3,10)</f>
        <v/>
      </c>
      <c r="N536" t="str">
        <f>MID(Sheet2!N536,3,10)</f>
        <v/>
      </c>
    </row>
    <row r="537" spans="4:14">
      <c r="D537" t="str">
        <f>MID(Sheet2!D537,3,10)</f>
        <v>2.5</v>
      </c>
      <c r="E537" t="str">
        <f>MID(Sheet2!E537,3,10)</f>
        <v>2.5</v>
      </c>
      <c r="F537" t="str">
        <f>MID(Sheet2!F537,3,10)</f>
        <v/>
      </c>
      <c r="G537" t="str">
        <f>MID(Sheet2!G537,3,10)</f>
        <v/>
      </c>
      <c r="H537" t="str">
        <f>MID(Sheet2!H537,3,10)</f>
        <v>1</v>
      </c>
      <c r="I537" t="str">
        <f>MID(Sheet2!I537,3,10)</f>
        <v>1</v>
      </c>
      <c r="J537" t="str">
        <f>MID(Sheet2!J537,3,10)</f>
        <v/>
      </c>
      <c r="K537" t="str">
        <f>MID(Sheet2!K537,3,10)</f>
        <v/>
      </c>
      <c r="L537" t="str">
        <f>MID(Sheet2!L537,3,10)</f>
        <v/>
      </c>
      <c r="M537" t="str">
        <f>MID(Sheet2!M537,3,10)</f>
        <v/>
      </c>
      <c r="N537" t="str">
        <f>MID(Sheet2!N537,3,10)</f>
        <v/>
      </c>
    </row>
    <row r="538" spans="4:14">
      <c r="D538" t="str">
        <f>MID(Sheet2!D538,3,10)</f>
        <v>2.5</v>
      </c>
      <c r="E538" t="str">
        <f>MID(Sheet2!E538,3,10)</f>
        <v/>
      </c>
      <c r="F538" t="str">
        <f>MID(Sheet2!F538,3,10)</f>
        <v>2.5</v>
      </c>
      <c r="G538" t="str">
        <f>MID(Sheet2!G538,3,10)</f>
        <v>2.5</v>
      </c>
      <c r="H538" t="str">
        <f>MID(Sheet2!H538,3,10)</f>
        <v>2.5</v>
      </c>
      <c r="I538" t="str">
        <f>MID(Sheet2!I538,3,10)</f>
        <v>2.5</v>
      </c>
      <c r="J538" t="str">
        <f>MID(Sheet2!J538,3,10)</f>
        <v>2.5</v>
      </c>
      <c r="K538" t="str">
        <f>MID(Sheet2!K538,3,10)</f>
        <v/>
      </c>
      <c r="L538" t="str">
        <f>MID(Sheet2!L538,3,10)</f>
        <v>2.5</v>
      </c>
      <c r="M538" t="str">
        <f>MID(Sheet2!M538,3,10)</f>
        <v/>
      </c>
      <c r="N538" t="str">
        <f>MID(Sheet2!N538,3,10)</f>
        <v/>
      </c>
    </row>
    <row r="539" spans="4:14">
      <c r="D539" t="str">
        <f>MID(Sheet2!D539,3,10)</f>
        <v>2.5</v>
      </c>
      <c r="E539" t="str">
        <f>MID(Sheet2!E539,3,10)</f>
        <v>2.5</v>
      </c>
      <c r="F539" t="str">
        <f>MID(Sheet2!F539,3,10)</f>
        <v/>
      </c>
      <c r="G539" t="str">
        <f>MID(Sheet2!G539,3,10)</f>
        <v>2.5</v>
      </c>
      <c r="H539" t="str">
        <f>MID(Sheet2!H539,3,10)</f>
        <v>2.5</v>
      </c>
      <c r="I539" t="str">
        <f>MID(Sheet2!I539,3,10)</f>
        <v/>
      </c>
      <c r="J539" t="str">
        <f>MID(Sheet2!J539,3,10)</f>
        <v/>
      </c>
      <c r="K539" t="str">
        <f>MID(Sheet2!K539,3,10)</f>
        <v>2.5</v>
      </c>
      <c r="L539" t="str">
        <f>MID(Sheet2!L539,3,10)</f>
        <v>2.5</v>
      </c>
      <c r="M539" t="str">
        <f>MID(Sheet2!M539,3,10)</f>
        <v>2.5</v>
      </c>
      <c r="N539" t="str">
        <f>MID(Sheet2!N539,3,10)</f>
        <v/>
      </c>
    </row>
    <row r="540" spans="4:14">
      <c r="D540" t="str">
        <f>MID(Sheet2!D540,3,10)</f>
        <v/>
      </c>
      <c r="E540" t="str">
        <f>MID(Sheet2!E540,3,10)</f>
        <v/>
      </c>
      <c r="F540" t="str">
        <f>MID(Sheet2!F540,3,10)</f>
        <v/>
      </c>
      <c r="G540" t="str">
        <f>MID(Sheet2!G540,3,10)</f>
        <v/>
      </c>
      <c r="H540" t="str">
        <f>MID(Sheet2!H540,3,10)</f>
        <v/>
      </c>
      <c r="I540" t="str">
        <f>MID(Sheet2!I540,3,10)</f>
        <v/>
      </c>
      <c r="J540" t="str">
        <f>MID(Sheet2!J540,3,10)</f>
        <v/>
      </c>
      <c r="K540" t="str">
        <f>MID(Sheet2!K540,3,10)</f>
        <v/>
      </c>
      <c r="L540" t="str">
        <f>MID(Sheet2!L540,3,10)</f>
        <v/>
      </c>
      <c r="M540" t="str">
        <f>MID(Sheet2!M540,3,10)</f>
        <v/>
      </c>
      <c r="N540" t="str">
        <f>MID(Sheet2!N540,3,10)</f>
        <v/>
      </c>
    </row>
    <row r="541" spans="4:14">
      <c r="D541" t="str">
        <f>MID(Sheet2!D541,3,10)</f>
        <v/>
      </c>
      <c r="E541" t="str">
        <f>MID(Sheet2!E541,3,10)</f>
        <v/>
      </c>
      <c r="F541" t="str">
        <f>MID(Sheet2!F541,3,10)</f>
        <v/>
      </c>
      <c r="G541" t="str">
        <f>MID(Sheet2!G541,3,10)</f>
        <v/>
      </c>
      <c r="H541" t="str">
        <f>MID(Sheet2!H541,3,10)</f>
        <v/>
      </c>
      <c r="I541" t="str">
        <f>MID(Sheet2!I541,3,10)</f>
        <v/>
      </c>
      <c r="J541" t="str">
        <f>MID(Sheet2!J541,3,10)</f>
        <v/>
      </c>
      <c r="K541" t="str">
        <f>MID(Sheet2!K541,3,10)</f>
        <v/>
      </c>
      <c r="L541" t="str">
        <f>MID(Sheet2!L541,3,10)</f>
        <v/>
      </c>
      <c r="M541" t="str">
        <f>MID(Sheet2!M541,3,10)</f>
        <v/>
      </c>
      <c r="N541" t="str">
        <f>MID(Sheet2!N541,3,10)</f>
        <v/>
      </c>
    </row>
    <row r="542" spans="4:14">
      <c r="D542" t="str">
        <f>MID(Sheet2!D542,3,10)</f>
        <v/>
      </c>
      <c r="E542" t="str">
        <f>MID(Sheet2!E542,3,10)</f>
        <v/>
      </c>
      <c r="F542" t="str">
        <f>MID(Sheet2!F542,3,10)</f>
        <v/>
      </c>
      <c r="G542" t="str">
        <f>MID(Sheet2!G542,3,10)</f>
        <v/>
      </c>
      <c r="H542" t="str">
        <f>MID(Sheet2!H542,3,10)</f>
        <v/>
      </c>
      <c r="I542" t="str">
        <f>MID(Sheet2!I542,3,10)</f>
        <v/>
      </c>
      <c r="J542" t="str">
        <f>MID(Sheet2!J542,3,10)</f>
        <v/>
      </c>
      <c r="K542" t="str">
        <f>MID(Sheet2!K542,3,10)</f>
        <v/>
      </c>
      <c r="L542" t="str">
        <f>MID(Sheet2!L542,3,10)</f>
        <v>1</v>
      </c>
      <c r="M542" t="str">
        <f>MID(Sheet2!M542,3,10)</f>
        <v/>
      </c>
      <c r="N542" t="str">
        <f>MID(Sheet2!N542,3,10)</f>
        <v/>
      </c>
    </row>
    <row r="543" spans="4:14">
      <c r="D543" t="str">
        <f>MID(Sheet2!D543,3,10)</f>
        <v/>
      </c>
      <c r="E543" t="str">
        <f>MID(Sheet2!E543,3,10)</f>
        <v/>
      </c>
      <c r="F543" t="str">
        <f>MID(Sheet2!F543,3,10)</f>
        <v/>
      </c>
      <c r="G543" t="str">
        <f>MID(Sheet2!G543,3,10)</f>
        <v>1</v>
      </c>
      <c r="H543" t="str">
        <f>MID(Sheet2!H543,3,10)</f>
        <v/>
      </c>
      <c r="I543" t="str">
        <f>MID(Sheet2!I543,3,10)</f>
        <v/>
      </c>
      <c r="J543" t="str">
        <f>MID(Sheet2!J543,3,10)</f>
        <v/>
      </c>
      <c r="K543" t="str">
        <f>MID(Sheet2!K543,3,10)</f>
        <v/>
      </c>
      <c r="L543" t="str">
        <f>MID(Sheet2!L543,3,10)</f>
        <v/>
      </c>
      <c r="M543" t="str">
        <f>MID(Sheet2!M543,3,10)</f>
        <v/>
      </c>
      <c r="N543" t="str">
        <f>MID(Sheet2!N543,3,10)</f>
        <v/>
      </c>
    </row>
    <row r="544" spans="4:14">
      <c r="D544" t="str">
        <f>MID(Sheet2!D544,3,10)</f>
        <v/>
      </c>
      <c r="E544" t="str">
        <f>MID(Sheet2!E544,3,10)</f>
        <v/>
      </c>
      <c r="F544" t="str">
        <f>MID(Sheet2!F544,3,10)</f>
        <v/>
      </c>
      <c r="G544" t="str">
        <f>MID(Sheet2!G544,3,10)</f>
        <v/>
      </c>
      <c r="H544" t="str">
        <f>MID(Sheet2!H544,3,10)</f>
        <v/>
      </c>
      <c r="I544" t="str">
        <f>MID(Sheet2!I544,3,10)</f>
        <v/>
      </c>
      <c r="J544" t="str">
        <f>MID(Sheet2!J544,3,10)</f>
        <v/>
      </c>
      <c r="K544" t="str">
        <f>MID(Sheet2!K544,3,10)</f>
        <v/>
      </c>
      <c r="L544" t="str">
        <f>MID(Sheet2!L544,3,10)</f>
        <v/>
      </c>
      <c r="M544" t="str">
        <f>MID(Sheet2!M544,3,10)</f>
        <v/>
      </c>
      <c r="N544" t="str">
        <f>MID(Sheet2!N544,3,10)</f>
        <v/>
      </c>
    </row>
    <row r="545" spans="4:14">
      <c r="D545" t="str">
        <f>MID(Sheet2!D545,3,10)</f>
        <v/>
      </c>
      <c r="E545" t="str">
        <f>MID(Sheet2!E545,3,10)</f>
        <v>2.5</v>
      </c>
      <c r="F545" t="str">
        <f>MID(Sheet2!F545,3,10)</f>
        <v/>
      </c>
      <c r="G545" t="str">
        <f>MID(Sheet2!G545,3,10)</f>
        <v/>
      </c>
      <c r="H545" t="str">
        <f>MID(Sheet2!H545,3,10)</f>
        <v/>
      </c>
      <c r="I545" t="str">
        <f>MID(Sheet2!I545,3,10)</f>
        <v/>
      </c>
      <c r="J545" t="str">
        <f>MID(Sheet2!J545,3,10)</f>
        <v/>
      </c>
      <c r="K545" t="str">
        <f>MID(Sheet2!K545,3,10)</f>
        <v/>
      </c>
      <c r="L545" t="str">
        <f>MID(Sheet2!L545,3,10)</f>
        <v/>
      </c>
      <c r="M545" t="str">
        <f>MID(Sheet2!M545,3,10)</f>
        <v/>
      </c>
      <c r="N545" t="str">
        <f>MID(Sheet2!N545,3,10)</f>
        <v/>
      </c>
    </row>
    <row r="546" spans="4:14">
      <c r="D546" t="str">
        <f>MID(Sheet2!D546,3,10)</f>
        <v>2.5</v>
      </c>
      <c r="E546" t="str">
        <f>MID(Sheet2!E546,3,10)</f>
        <v/>
      </c>
      <c r="F546" t="str">
        <f>MID(Sheet2!F546,3,10)</f>
        <v>2.5</v>
      </c>
      <c r="G546" t="str">
        <f>MID(Sheet2!G546,3,10)</f>
        <v>2.5</v>
      </c>
      <c r="H546" t="str">
        <f>MID(Sheet2!H546,3,10)</f>
        <v>2.5</v>
      </c>
      <c r="I546" t="str">
        <f>MID(Sheet2!I546,3,10)</f>
        <v>2.5</v>
      </c>
      <c r="J546" t="str">
        <f>MID(Sheet2!J546,3,10)</f>
        <v>2.5</v>
      </c>
      <c r="K546" t="str">
        <f>MID(Sheet2!K546,3,10)</f>
        <v/>
      </c>
      <c r="L546" t="str">
        <f>MID(Sheet2!L546,3,10)</f>
        <v>2.5</v>
      </c>
      <c r="M546" t="str">
        <f>MID(Sheet2!M546,3,10)</f>
        <v/>
      </c>
      <c r="N546" t="str">
        <f>MID(Sheet2!N546,3,10)</f>
        <v/>
      </c>
    </row>
    <row r="547" spans="4:14">
      <c r="D547" t="str">
        <f>MID(Sheet2!D547,3,10)</f>
        <v/>
      </c>
      <c r="E547" t="str">
        <f>MID(Sheet2!E547,3,10)</f>
        <v/>
      </c>
      <c r="F547" t="str">
        <f>MID(Sheet2!F547,3,10)</f>
        <v/>
      </c>
      <c r="G547" t="str">
        <f>MID(Sheet2!G547,3,10)</f>
        <v/>
      </c>
      <c r="H547" t="str">
        <f>MID(Sheet2!H547,3,10)</f>
        <v>2.5</v>
      </c>
      <c r="I547" t="str">
        <f>MID(Sheet2!I547,3,10)</f>
        <v/>
      </c>
      <c r="J547" t="str">
        <f>MID(Sheet2!J547,3,10)</f>
        <v/>
      </c>
      <c r="K547" t="str">
        <f>MID(Sheet2!K547,3,10)</f>
        <v>2.5</v>
      </c>
      <c r="L547" t="str">
        <f>MID(Sheet2!L547,3,10)</f>
        <v>2.5</v>
      </c>
      <c r="M547" t="str">
        <f>MID(Sheet2!M547,3,10)</f>
        <v/>
      </c>
      <c r="N547" t="str">
        <f>MID(Sheet2!N547,3,10)</f>
        <v/>
      </c>
    </row>
    <row r="548" spans="4:14">
      <c r="D548" t="str">
        <f>MID(Sheet2!D548,3,10)</f>
        <v/>
      </c>
      <c r="E548" t="str">
        <f>MID(Sheet2!E548,3,10)</f>
        <v/>
      </c>
      <c r="F548" t="str">
        <f>MID(Sheet2!F548,3,10)</f>
        <v>2.5</v>
      </c>
      <c r="G548" t="str">
        <f>MID(Sheet2!G548,3,10)</f>
        <v/>
      </c>
      <c r="H548" t="str">
        <f>MID(Sheet2!H548,3,10)</f>
        <v>2.5</v>
      </c>
      <c r="I548" t="str">
        <f>MID(Sheet2!I548,3,10)</f>
        <v/>
      </c>
      <c r="J548" t="str">
        <f>MID(Sheet2!J548,3,10)</f>
        <v/>
      </c>
      <c r="K548" t="str">
        <f>MID(Sheet2!K548,3,10)</f>
        <v/>
      </c>
      <c r="L548" t="str">
        <f>MID(Sheet2!L548,3,10)</f>
        <v/>
      </c>
      <c r="M548" t="str">
        <f>MID(Sheet2!M548,3,10)</f>
        <v/>
      </c>
      <c r="N548" t="str">
        <f>MID(Sheet2!N548,3,10)</f>
        <v/>
      </c>
    </row>
    <row r="549" spans="4:14">
      <c r="D549" t="str">
        <f>MID(Sheet2!D549,3,10)</f>
        <v>2.5</v>
      </c>
      <c r="E549" t="str">
        <f>MID(Sheet2!E549,3,10)</f>
        <v/>
      </c>
      <c r="F549" t="str">
        <f>MID(Sheet2!F549,3,10)</f>
        <v/>
      </c>
      <c r="G549" t="str">
        <f>MID(Sheet2!G549,3,10)</f>
        <v/>
      </c>
      <c r="H549" t="str">
        <f>MID(Sheet2!H549,3,10)</f>
        <v>2.5</v>
      </c>
      <c r="I549" t="str">
        <f>MID(Sheet2!I549,3,10)</f>
        <v/>
      </c>
      <c r="J549" t="str">
        <f>MID(Sheet2!J549,3,10)</f>
        <v/>
      </c>
      <c r="K549" t="str">
        <f>MID(Sheet2!K549,3,10)</f>
        <v/>
      </c>
      <c r="L549" t="str">
        <f>MID(Sheet2!L549,3,10)</f>
        <v>2.5</v>
      </c>
      <c r="M549" t="str">
        <f>MID(Sheet2!M549,3,10)</f>
        <v/>
      </c>
      <c r="N549" t="str">
        <f>MID(Sheet2!N549,3,10)</f>
        <v/>
      </c>
    </row>
    <row r="550" spans="4:14">
      <c r="D550" t="str">
        <f>MID(Sheet2!D550,3,10)</f>
        <v/>
      </c>
      <c r="E550" t="str">
        <f>MID(Sheet2!E550,3,10)</f>
        <v/>
      </c>
      <c r="F550" t="str">
        <f>MID(Sheet2!F550,3,10)</f>
        <v/>
      </c>
      <c r="G550" t="str">
        <f>MID(Sheet2!G550,3,10)</f>
        <v/>
      </c>
      <c r="H550" t="str">
        <f>MID(Sheet2!H550,3,10)</f>
        <v/>
      </c>
      <c r="I550" t="str">
        <f>MID(Sheet2!I550,3,10)</f>
        <v/>
      </c>
      <c r="J550" t="str">
        <f>MID(Sheet2!J550,3,10)</f>
        <v/>
      </c>
      <c r="K550" t="str">
        <f>MID(Sheet2!K550,3,10)</f>
        <v/>
      </c>
      <c r="L550" t="str">
        <f>MID(Sheet2!L550,3,10)</f>
        <v/>
      </c>
      <c r="M550" t="str">
        <f>MID(Sheet2!M550,3,10)</f>
        <v/>
      </c>
      <c r="N550" t="str">
        <f>MID(Sheet2!N550,3,10)</f>
        <v/>
      </c>
    </row>
    <row r="551" spans="4:14">
      <c r="D551" t="str">
        <f>MID(Sheet2!D551,3,10)</f>
        <v/>
      </c>
      <c r="E551" t="str">
        <f>MID(Sheet2!E551,3,10)</f>
        <v/>
      </c>
      <c r="F551" t="str">
        <f>MID(Sheet2!F551,3,10)</f>
        <v/>
      </c>
      <c r="G551" t="str">
        <f>MID(Sheet2!G551,3,10)</f>
        <v/>
      </c>
      <c r="H551" t="str">
        <f>MID(Sheet2!H551,3,10)</f>
        <v/>
      </c>
      <c r="I551" t="str">
        <f>MID(Sheet2!I551,3,10)</f>
        <v/>
      </c>
      <c r="J551" t="str">
        <f>MID(Sheet2!J551,3,10)</f>
        <v/>
      </c>
      <c r="K551" t="str">
        <f>MID(Sheet2!K551,3,10)</f>
        <v/>
      </c>
      <c r="L551" t="str">
        <f>MID(Sheet2!L551,3,10)</f>
        <v/>
      </c>
      <c r="M551" t="str">
        <f>MID(Sheet2!M551,3,10)</f>
        <v/>
      </c>
      <c r="N551" t="str">
        <f>MID(Sheet2!N551,3,10)</f>
        <v/>
      </c>
    </row>
    <row r="552" spans="4:14">
      <c r="D552" t="str">
        <f>MID(Sheet2!D552,3,10)</f>
        <v/>
      </c>
      <c r="E552" t="str">
        <f>MID(Sheet2!E552,3,10)</f>
        <v/>
      </c>
      <c r="F552" t="str">
        <f>MID(Sheet2!F552,3,10)</f>
        <v/>
      </c>
      <c r="G552" t="str">
        <f>MID(Sheet2!G552,3,10)</f>
        <v/>
      </c>
      <c r="H552" t="str">
        <f>MID(Sheet2!H552,3,10)</f>
        <v/>
      </c>
      <c r="I552" t="str">
        <f>MID(Sheet2!I552,3,10)</f>
        <v/>
      </c>
      <c r="J552" t="str">
        <f>MID(Sheet2!J552,3,10)</f>
        <v/>
      </c>
      <c r="K552" t="str">
        <f>MID(Sheet2!K552,3,10)</f>
        <v/>
      </c>
      <c r="L552" t="str">
        <f>MID(Sheet2!L552,3,10)</f>
        <v/>
      </c>
      <c r="M552" t="str">
        <f>MID(Sheet2!M552,3,10)</f>
        <v/>
      </c>
      <c r="N552" t="str">
        <f>MID(Sheet2!N552,3,10)</f>
        <v/>
      </c>
    </row>
    <row r="553" spans="4:14">
      <c r="D553" t="str">
        <f>MID(Sheet2!D553,3,10)</f>
        <v/>
      </c>
      <c r="E553" t="str">
        <f>MID(Sheet2!E553,3,10)</f>
        <v/>
      </c>
      <c r="F553" t="str">
        <f>MID(Sheet2!F553,3,10)</f>
        <v/>
      </c>
      <c r="G553" t="str">
        <f>MID(Sheet2!G553,3,10)</f>
        <v>5</v>
      </c>
      <c r="H553" t="str">
        <f>MID(Sheet2!H553,3,10)</f>
        <v/>
      </c>
      <c r="I553" t="str">
        <f>MID(Sheet2!I553,3,10)</f>
        <v/>
      </c>
      <c r="J553" t="str">
        <f>MID(Sheet2!J553,3,10)</f>
        <v/>
      </c>
      <c r="K553" t="str">
        <f>MID(Sheet2!K553,3,10)</f>
        <v/>
      </c>
      <c r="L553" t="str">
        <f>MID(Sheet2!L553,3,10)</f>
        <v/>
      </c>
      <c r="M553" t="str">
        <f>MID(Sheet2!M553,3,10)</f>
        <v/>
      </c>
      <c r="N553" t="str">
        <f>MID(Sheet2!N553,3,10)</f>
        <v/>
      </c>
    </row>
    <row r="554" spans="4:14">
      <c r="D554" t="str">
        <f>MID(Sheet2!D554,3,10)</f>
        <v/>
      </c>
      <c r="E554" t="str">
        <f>MID(Sheet2!E554,3,10)</f>
        <v/>
      </c>
      <c r="F554" t="str">
        <f>MID(Sheet2!F554,3,10)</f>
        <v>5</v>
      </c>
      <c r="G554" t="str">
        <f>MID(Sheet2!G554,3,10)</f>
        <v/>
      </c>
      <c r="H554" t="str">
        <f>MID(Sheet2!H554,3,10)</f>
        <v/>
      </c>
      <c r="I554" t="str">
        <f>MID(Sheet2!I554,3,10)</f>
        <v/>
      </c>
      <c r="J554" t="str">
        <f>MID(Sheet2!J554,3,10)</f>
        <v/>
      </c>
      <c r="K554" t="str">
        <f>MID(Sheet2!K554,3,10)</f>
        <v/>
      </c>
      <c r="L554" t="str">
        <f>MID(Sheet2!L554,3,10)</f>
        <v/>
      </c>
      <c r="M554" t="str">
        <f>MID(Sheet2!M554,3,10)</f>
        <v/>
      </c>
      <c r="N554" t="str">
        <f>MID(Sheet2!N554,3,10)</f>
        <v/>
      </c>
    </row>
    <row r="555" spans="4:14">
      <c r="D555" t="str">
        <f>MID(Sheet2!D555,3,10)</f>
        <v>5</v>
      </c>
      <c r="E555" t="str">
        <f>MID(Sheet2!E555,3,10)</f>
        <v/>
      </c>
      <c r="F555" t="str">
        <f>MID(Sheet2!F555,3,10)</f>
        <v/>
      </c>
      <c r="G555" t="str">
        <f>MID(Sheet2!G555,3,10)</f>
        <v/>
      </c>
      <c r="H555" t="str">
        <f>MID(Sheet2!H555,3,10)</f>
        <v/>
      </c>
      <c r="I555" t="str">
        <f>MID(Sheet2!I555,3,10)</f>
        <v/>
      </c>
      <c r="J555" t="str">
        <f>MID(Sheet2!J555,3,10)</f>
        <v/>
      </c>
      <c r="K555" t="str">
        <f>MID(Sheet2!K555,3,10)</f>
        <v/>
      </c>
      <c r="L555" t="str">
        <f>MID(Sheet2!L555,3,10)</f>
        <v>5</v>
      </c>
      <c r="M555" t="str">
        <f>MID(Sheet2!M555,3,10)</f>
        <v/>
      </c>
      <c r="N555" t="str">
        <f>MID(Sheet2!N555,3,10)</f>
        <v/>
      </c>
    </row>
    <row r="556" spans="4:14">
      <c r="D556" t="str">
        <f>MID(Sheet2!D556,3,10)</f>
        <v>5</v>
      </c>
      <c r="E556" t="str">
        <f>MID(Sheet2!E556,3,10)</f>
        <v/>
      </c>
      <c r="F556" t="str">
        <f>MID(Sheet2!F556,3,10)</f>
        <v/>
      </c>
      <c r="G556" t="str">
        <f>MID(Sheet2!G556,3,10)</f>
        <v>5</v>
      </c>
      <c r="H556" t="str">
        <f>MID(Sheet2!H556,3,10)</f>
        <v>5</v>
      </c>
      <c r="I556" t="str">
        <f>MID(Sheet2!I556,3,10)</f>
        <v>5</v>
      </c>
      <c r="J556" t="str">
        <f>MID(Sheet2!J556,3,10)</f>
        <v>5</v>
      </c>
      <c r="K556" t="str">
        <f>MID(Sheet2!K556,3,10)</f>
        <v/>
      </c>
      <c r="L556" t="str">
        <f>MID(Sheet2!L556,3,10)</f>
        <v/>
      </c>
      <c r="M556" t="str">
        <f>MID(Sheet2!M556,3,10)</f>
        <v>5</v>
      </c>
      <c r="N556" t="str">
        <f>MID(Sheet2!N556,3,10)</f>
        <v/>
      </c>
    </row>
    <row r="557" spans="4:14">
      <c r="D557" t="str">
        <f>MID(Sheet2!D557,3,10)</f>
        <v/>
      </c>
      <c r="E557" t="str">
        <f>MID(Sheet2!E557,3,10)</f>
        <v>5</v>
      </c>
      <c r="F557" t="str">
        <f>MID(Sheet2!F557,3,10)</f>
        <v>5</v>
      </c>
      <c r="G557" t="str">
        <f>MID(Sheet2!G557,3,10)</f>
        <v>5</v>
      </c>
      <c r="H557" t="str">
        <f>MID(Sheet2!H557,3,10)</f>
        <v>5</v>
      </c>
      <c r="I557" t="str">
        <f>MID(Sheet2!I557,3,10)</f>
        <v/>
      </c>
      <c r="J557" t="str">
        <f>MID(Sheet2!J557,3,10)</f>
        <v/>
      </c>
      <c r="K557" t="str">
        <f>MID(Sheet2!K557,3,10)</f>
        <v>5</v>
      </c>
      <c r="L557" t="str">
        <f>MID(Sheet2!L557,3,10)</f>
        <v>5</v>
      </c>
      <c r="M557" t="str">
        <f>MID(Sheet2!M557,3,10)</f>
        <v>5</v>
      </c>
      <c r="N557" t="str">
        <f>MID(Sheet2!N557,3,10)</f>
        <v/>
      </c>
    </row>
    <row r="558" spans="4:14">
      <c r="D558" t="str">
        <f>MID(Sheet2!D558,3,10)</f>
        <v>5</v>
      </c>
      <c r="E558" t="str">
        <f>MID(Sheet2!E558,3,10)</f>
        <v>5</v>
      </c>
      <c r="F558" t="str">
        <f>MID(Sheet2!F558,3,10)</f>
        <v/>
      </c>
      <c r="G558" t="str">
        <f>MID(Sheet2!G558,3,10)</f>
        <v>5</v>
      </c>
      <c r="H558" t="str">
        <f>MID(Sheet2!H558,3,10)</f>
        <v>5</v>
      </c>
      <c r="I558" t="str">
        <f>MID(Sheet2!I558,3,10)</f>
        <v>5</v>
      </c>
      <c r="J558" t="str">
        <f>MID(Sheet2!J558,3,10)</f>
        <v>5</v>
      </c>
      <c r="K558" t="str">
        <f>MID(Sheet2!K558,3,10)</f>
        <v>5</v>
      </c>
      <c r="L558" t="str">
        <f>MID(Sheet2!L558,3,10)</f>
        <v>5</v>
      </c>
      <c r="M558" t="str">
        <f>MID(Sheet2!M558,3,10)</f>
        <v>5</v>
      </c>
      <c r="N558" t="str">
        <f>MID(Sheet2!N558,3,10)</f>
        <v/>
      </c>
    </row>
    <row r="559" spans="4:14">
      <c r="D559" t="str">
        <f>MID(Sheet2!D559,3,10)</f>
        <v/>
      </c>
      <c r="E559" t="str">
        <f>MID(Sheet2!E559,3,10)</f>
        <v/>
      </c>
      <c r="F559" t="str">
        <f>MID(Sheet2!F559,3,10)</f>
        <v/>
      </c>
      <c r="G559" t="str">
        <f>MID(Sheet2!G559,3,10)</f>
        <v>5</v>
      </c>
      <c r="H559" t="str">
        <f>MID(Sheet2!H559,3,10)</f>
        <v>5</v>
      </c>
      <c r="I559" t="str">
        <f>MID(Sheet2!I559,3,10)</f>
        <v>5</v>
      </c>
      <c r="J559" t="str">
        <f>MID(Sheet2!J559,3,10)</f>
        <v>5</v>
      </c>
      <c r="K559" t="str">
        <f>MID(Sheet2!K559,3,10)</f>
        <v/>
      </c>
      <c r="L559" t="str">
        <f>MID(Sheet2!L559,3,10)</f>
        <v/>
      </c>
      <c r="M559" t="str">
        <f>MID(Sheet2!M559,3,10)</f>
        <v>5</v>
      </c>
      <c r="N559" t="str">
        <f>MID(Sheet2!N559,3,10)</f>
        <v/>
      </c>
    </row>
    <row r="560" spans="4:14">
      <c r="D560" t="str">
        <f>MID(Sheet2!D560,3,10)</f>
        <v>5</v>
      </c>
      <c r="E560" t="str">
        <f>MID(Sheet2!E560,3,10)</f>
        <v>5</v>
      </c>
      <c r="F560" t="str">
        <f>MID(Sheet2!F560,3,10)</f>
        <v>5</v>
      </c>
      <c r="G560" t="str">
        <f>MID(Sheet2!G560,3,10)</f>
        <v/>
      </c>
      <c r="H560" t="str">
        <f>MID(Sheet2!H560,3,10)</f>
        <v>5</v>
      </c>
      <c r="I560" t="str">
        <f>MID(Sheet2!I560,3,10)</f>
        <v>5</v>
      </c>
      <c r="J560" t="str">
        <f>MID(Sheet2!J560,3,10)</f>
        <v>5</v>
      </c>
      <c r="K560" t="str">
        <f>MID(Sheet2!K560,3,10)</f>
        <v>5</v>
      </c>
      <c r="L560" t="str">
        <f>MID(Sheet2!L560,3,10)</f>
        <v>5</v>
      </c>
      <c r="M560" t="str">
        <f>MID(Sheet2!M560,3,10)</f>
        <v>5</v>
      </c>
      <c r="N560" t="str">
        <f>MID(Sheet2!N560,3,10)</f>
        <v/>
      </c>
    </row>
    <row r="561" spans="4:14">
      <c r="D561" t="str">
        <f>MID(Sheet2!D561,3,10)</f>
        <v>5</v>
      </c>
      <c r="E561" t="str">
        <f>MID(Sheet2!E561,3,10)</f>
        <v>5</v>
      </c>
      <c r="F561" t="str">
        <f>MID(Sheet2!F561,3,10)</f>
        <v>5</v>
      </c>
      <c r="G561" t="str">
        <f>MID(Sheet2!G561,3,10)</f>
        <v/>
      </c>
      <c r="H561" t="str">
        <f>MID(Sheet2!H561,3,10)</f>
        <v>5</v>
      </c>
      <c r="I561" t="str">
        <f>MID(Sheet2!I561,3,10)</f>
        <v>5</v>
      </c>
      <c r="J561" t="str">
        <f>MID(Sheet2!J561,3,10)</f>
        <v/>
      </c>
      <c r="K561" t="str">
        <f>MID(Sheet2!K561,3,10)</f>
        <v/>
      </c>
      <c r="L561" t="str">
        <f>MID(Sheet2!L561,3,10)</f>
        <v>5</v>
      </c>
      <c r="M561" t="str">
        <f>MID(Sheet2!M561,3,10)</f>
        <v>5</v>
      </c>
      <c r="N561" t="str">
        <f>MID(Sheet2!N561,3,10)</f>
        <v/>
      </c>
    </row>
    <row r="562" spans="4:14">
      <c r="D562" t="str">
        <f>MID(Sheet2!D562,3,10)</f>
        <v>5</v>
      </c>
      <c r="E562" t="str">
        <f>MID(Sheet2!E562,3,10)</f>
        <v/>
      </c>
      <c r="F562" t="str">
        <f>MID(Sheet2!F562,3,10)</f>
        <v>5</v>
      </c>
      <c r="G562" t="str">
        <f>MID(Sheet2!G562,3,10)</f>
        <v>5</v>
      </c>
      <c r="H562" t="str">
        <f>MID(Sheet2!H562,3,10)</f>
        <v>5</v>
      </c>
      <c r="I562" t="str">
        <f>MID(Sheet2!I562,3,10)</f>
        <v/>
      </c>
      <c r="J562" t="str">
        <f>MID(Sheet2!J562,3,10)</f>
        <v>5</v>
      </c>
      <c r="K562" t="str">
        <f>MID(Sheet2!K562,3,10)</f>
        <v/>
      </c>
      <c r="L562" t="str">
        <f>MID(Sheet2!L562,3,10)</f>
        <v>5</v>
      </c>
      <c r="M562" t="str">
        <f>MID(Sheet2!M562,3,10)</f>
        <v>5</v>
      </c>
      <c r="N562" t="str">
        <f>MID(Sheet2!N562,3,10)</f>
        <v/>
      </c>
    </row>
    <row r="563" spans="4:14">
      <c r="D563" t="str">
        <f>MID(Sheet2!D563,3,10)</f>
        <v>5</v>
      </c>
      <c r="E563" t="str">
        <f>MID(Sheet2!E563,3,10)</f>
        <v>5</v>
      </c>
      <c r="F563" t="str">
        <f>MID(Sheet2!F563,3,10)</f>
        <v>5</v>
      </c>
      <c r="G563" t="str">
        <f>MID(Sheet2!G563,3,10)</f>
        <v>5</v>
      </c>
      <c r="H563" t="str">
        <f>MID(Sheet2!H563,3,10)</f>
        <v>5</v>
      </c>
      <c r="I563" t="str">
        <f>MID(Sheet2!I563,3,10)</f>
        <v>5</v>
      </c>
      <c r="J563" t="str">
        <f>MID(Sheet2!J563,3,10)</f>
        <v>5</v>
      </c>
      <c r="K563" t="str">
        <f>MID(Sheet2!K563,3,10)</f>
        <v>5</v>
      </c>
      <c r="L563" t="str">
        <f>MID(Sheet2!L563,3,10)</f>
        <v>5</v>
      </c>
      <c r="M563" t="str">
        <f>MID(Sheet2!M563,3,10)</f>
        <v/>
      </c>
      <c r="N563" t="str">
        <f>MID(Sheet2!N563,3,10)</f>
        <v/>
      </c>
    </row>
    <row r="564" spans="4:14">
      <c r="D564" t="str">
        <f>MID(Sheet2!D564,3,10)</f>
        <v>5</v>
      </c>
      <c r="E564" t="str">
        <f>MID(Sheet2!E564,3,10)</f>
        <v>5</v>
      </c>
      <c r="F564" t="str">
        <f>MID(Sheet2!F564,3,10)</f>
        <v>5</v>
      </c>
      <c r="G564" t="str">
        <f>MID(Sheet2!G564,3,10)</f>
        <v>5</v>
      </c>
      <c r="H564" t="str">
        <f>MID(Sheet2!H564,3,10)</f>
        <v>5</v>
      </c>
      <c r="I564" t="str">
        <f>MID(Sheet2!I564,3,10)</f>
        <v>5</v>
      </c>
      <c r="J564" t="str">
        <f>MID(Sheet2!J564,3,10)</f>
        <v/>
      </c>
      <c r="K564" t="str">
        <f>MID(Sheet2!K564,3,10)</f>
        <v>5</v>
      </c>
      <c r="L564" t="str">
        <f>MID(Sheet2!L564,3,10)</f>
        <v>5</v>
      </c>
      <c r="M564" t="str">
        <f>MID(Sheet2!M564,3,10)</f>
        <v>5</v>
      </c>
      <c r="N564" t="str">
        <f>MID(Sheet2!N564,3,10)</f>
        <v/>
      </c>
    </row>
    <row r="565" spans="4:14">
      <c r="D565" t="str">
        <f>MID(Sheet2!D565,3,10)</f>
        <v>5</v>
      </c>
      <c r="E565" t="str">
        <f>MID(Sheet2!E565,3,10)</f>
        <v>5</v>
      </c>
      <c r="F565" t="str">
        <f>MID(Sheet2!F565,3,10)</f>
        <v>5</v>
      </c>
      <c r="G565" t="str">
        <f>MID(Sheet2!G565,3,10)</f>
        <v>5</v>
      </c>
      <c r="H565" t="str">
        <f>MID(Sheet2!H565,3,10)</f>
        <v>5</v>
      </c>
      <c r="I565" t="str">
        <f>MID(Sheet2!I565,3,10)</f>
        <v>5</v>
      </c>
      <c r="J565" t="str">
        <f>MID(Sheet2!J565,3,10)</f>
        <v>5</v>
      </c>
      <c r="K565" t="str">
        <f>MID(Sheet2!K565,3,10)</f>
        <v>5</v>
      </c>
      <c r="L565" t="str">
        <f>MID(Sheet2!L565,3,10)</f>
        <v/>
      </c>
      <c r="M565" t="str">
        <f>MID(Sheet2!M565,3,10)</f>
        <v>5</v>
      </c>
      <c r="N565" t="str">
        <f>MID(Sheet2!N565,3,10)</f>
        <v/>
      </c>
    </row>
    <row r="566" spans="4:14">
      <c r="D566" t="str">
        <f>MID(Sheet2!D566,3,10)</f>
        <v/>
      </c>
      <c r="E566" t="str">
        <f>MID(Sheet2!E566,3,10)</f>
        <v>5</v>
      </c>
      <c r="F566" t="str">
        <f>MID(Sheet2!F566,3,10)</f>
        <v>5</v>
      </c>
      <c r="G566" t="str">
        <f>MID(Sheet2!G566,3,10)</f>
        <v>5</v>
      </c>
      <c r="H566" t="str">
        <f>MID(Sheet2!H566,3,10)</f>
        <v/>
      </c>
      <c r="I566" t="str">
        <f>MID(Sheet2!I566,3,10)</f>
        <v>5</v>
      </c>
      <c r="J566" t="str">
        <f>MID(Sheet2!J566,3,10)</f>
        <v>5</v>
      </c>
      <c r="K566" t="str">
        <f>MID(Sheet2!K566,3,10)</f>
        <v/>
      </c>
      <c r="L566" t="str">
        <f>MID(Sheet2!L566,3,10)</f>
        <v>5</v>
      </c>
      <c r="M566" t="str">
        <f>MID(Sheet2!M566,3,10)</f>
        <v>5</v>
      </c>
      <c r="N566" t="str">
        <f>MID(Sheet2!N566,3,10)</f>
        <v/>
      </c>
    </row>
    <row r="567" spans="4:14">
      <c r="D567" t="str">
        <f>MID(Sheet2!D567,3,10)</f>
        <v>5</v>
      </c>
      <c r="E567" t="str">
        <f>MID(Sheet2!E567,3,10)</f>
        <v>5</v>
      </c>
      <c r="F567" t="str">
        <f>MID(Sheet2!F567,3,10)</f>
        <v/>
      </c>
      <c r="G567" t="str">
        <f>MID(Sheet2!G567,3,10)</f>
        <v>5</v>
      </c>
      <c r="H567" t="str">
        <f>MID(Sheet2!H567,3,10)</f>
        <v/>
      </c>
      <c r="I567" t="str">
        <f>MID(Sheet2!I567,3,10)</f>
        <v>5</v>
      </c>
      <c r="J567" t="str">
        <f>MID(Sheet2!J567,3,10)</f>
        <v/>
      </c>
      <c r="K567" t="str">
        <f>MID(Sheet2!K567,3,10)</f>
        <v/>
      </c>
      <c r="L567" t="str">
        <f>MID(Sheet2!L567,3,10)</f>
        <v>5</v>
      </c>
      <c r="M567" t="str">
        <f>MID(Sheet2!M567,3,10)</f>
        <v/>
      </c>
      <c r="N567" t="str">
        <f>MID(Sheet2!N567,3,10)</f>
        <v/>
      </c>
    </row>
    <row r="568" spans="4:14">
      <c r="D568" t="str">
        <f>MID(Sheet2!D568,3,10)</f>
        <v/>
      </c>
      <c r="E568" t="str">
        <f>MID(Sheet2!E568,3,10)</f>
        <v>5</v>
      </c>
      <c r="F568" t="str">
        <f>MID(Sheet2!F568,3,10)</f>
        <v>5</v>
      </c>
      <c r="G568" t="str">
        <f>MID(Sheet2!G568,3,10)</f>
        <v>5</v>
      </c>
      <c r="H568" t="str">
        <f>MID(Sheet2!H568,3,10)</f>
        <v>5</v>
      </c>
      <c r="I568" t="str">
        <f>MID(Sheet2!I568,3,10)</f>
        <v>5</v>
      </c>
      <c r="J568" t="str">
        <f>MID(Sheet2!J568,3,10)</f>
        <v>5</v>
      </c>
      <c r="K568" t="str">
        <f>MID(Sheet2!K568,3,10)</f>
        <v>5</v>
      </c>
      <c r="L568" t="str">
        <f>MID(Sheet2!L568,3,10)</f>
        <v>5</v>
      </c>
      <c r="M568" t="str">
        <f>MID(Sheet2!M568,3,10)</f>
        <v/>
      </c>
      <c r="N568" t="str">
        <f>MID(Sheet2!N568,3,10)</f>
        <v/>
      </c>
    </row>
    <row r="569" spans="4:14">
      <c r="D569" t="str">
        <f>MID(Sheet2!D569,3,10)</f>
        <v>5</v>
      </c>
      <c r="E569" t="str">
        <f>MID(Sheet2!E569,3,10)</f>
        <v/>
      </c>
      <c r="F569" t="str">
        <f>MID(Sheet2!F569,3,10)</f>
        <v/>
      </c>
      <c r="G569" t="str">
        <f>MID(Sheet2!G569,3,10)</f>
        <v>5</v>
      </c>
      <c r="H569" t="str">
        <f>MID(Sheet2!H569,3,10)</f>
        <v>5</v>
      </c>
      <c r="I569" t="str">
        <f>MID(Sheet2!I569,3,10)</f>
        <v/>
      </c>
      <c r="J569" t="str">
        <f>MID(Sheet2!J569,3,10)</f>
        <v/>
      </c>
      <c r="K569" t="str">
        <f>MID(Sheet2!K569,3,10)</f>
        <v>5</v>
      </c>
      <c r="L569" t="str">
        <f>MID(Sheet2!L569,3,10)</f>
        <v/>
      </c>
      <c r="M569" t="str">
        <f>MID(Sheet2!M569,3,10)</f>
        <v/>
      </c>
      <c r="N569" t="str">
        <f>MID(Sheet2!N569,3,10)</f>
        <v/>
      </c>
    </row>
    <row r="570" spans="4:14">
      <c r="D570" t="str">
        <f>MID(Sheet2!D570,3,10)</f>
        <v>5</v>
      </c>
      <c r="E570" t="str">
        <f>MID(Sheet2!E570,3,10)</f>
        <v>5</v>
      </c>
      <c r="F570" t="str">
        <f>MID(Sheet2!F570,3,10)</f>
        <v>5</v>
      </c>
      <c r="G570" t="str">
        <f>MID(Sheet2!G570,3,10)</f>
        <v/>
      </c>
      <c r="H570" t="str">
        <f>MID(Sheet2!H570,3,10)</f>
        <v>5</v>
      </c>
      <c r="I570" t="str">
        <f>MID(Sheet2!I570,3,10)</f>
        <v/>
      </c>
      <c r="J570" t="str">
        <f>MID(Sheet2!J570,3,10)</f>
        <v>5</v>
      </c>
      <c r="K570" t="str">
        <f>MID(Sheet2!K570,3,10)</f>
        <v>5</v>
      </c>
      <c r="L570" t="str">
        <f>MID(Sheet2!L570,3,10)</f>
        <v>5</v>
      </c>
      <c r="M570" t="str">
        <f>MID(Sheet2!M570,3,10)</f>
        <v>5</v>
      </c>
      <c r="N570" t="str">
        <f>MID(Sheet2!N570,3,10)</f>
        <v/>
      </c>
    </row>
    <row r="571" spans="4:14">
      <c r="D571" t="str">
        <f>MID(Sheet2!D571,3,10)</f>
        <v/>
      </c>
      <c r="E571" t="str">
        <f>MID(Sheet2!E571,3,10)</f>
        <v/>
      </c>
      <c r="F571" t="str">
        <f>MID(Sheet2!F571,3,10)</f>
        <v/>
      </c>
      <c r="G571" t="str">
        <f>MID(Sheet2!G571,3,10)</f>
        <v>5</v>
      </c>
      <c r="H571" t="str">
        <f>MID(Sheet2!H571,3,10)</f>
        <v>5</v>
      </c>
      <c r="I571" t="str">
        <f>MID(Sheet2!I571,3,10)</f>
        <v>5</v>
      </c>
      <c r="J571" t="str">
        <f>MID(Sheet2!J571,3,10)</f>
        <v>5</v>
      </c>
      <c r="K571" t="str">
        <f>MID(Sheet2!K571,3,10)</f>
        <v/>
      </c>
      <c r="L571" t="str">
        <f>MID(Sheet2!L571,3,10)</f>
        <v/>
      </c>
      <c r="M571" t="str">
        <f>MID(Sheet2!M571,3,10)</f>
        <v>5</v>
      </c>
      <c r="N571" t="str">
        <f>MID(Sheet2!N571,3,10)</f>
        <v/>
      </c>
    </row>
    <row r="572" spans="4:14">
      <c r="D572" t="str">
        <f>MID(Sheet2!D572,3,10)</f>
        <v/>
      </c>
      <c r="E572" t="str">
        <f>MID(Sheet2!E572,3,10)</f>
        <v/>
      </c>
      <c r="F572" t="str">
        <f>MID(Sheet2!F572,3,10)</f>
        <v>5</v>
      </c>
      <c r="G572" t="str">
        <f>MID(Sheet2!G572,3,10)</f>
        <v/>
      </c>
      <c r="H572" t="str">
        <f>MID(Sheet2!H572,3,10)</f>
        <v/>
      </c>
      <c r="I572" t="str">
        <f>MID(Sheet2!I572,3,10)</f>
        <v/>
      </c>
      <c r="J572" t="str">
        <f>MID(Sheet2!J572,3,10)</f>
        <v/>
      </c>
      <c r="K572" t="str">
        <f>MID(Sheet2!K572,3,10)</f>
        <v/>
      </c>
      <c r="L572" t="str">
        <f>MID(Sheet2!L572,3,10)</f>
        <v>5</v>
      </c>
      <c r="M572" t="str">
        <f>MID(Sheet2!M572,3,10)</f>
        <v/>
      </c>
      <c r="N572" t="str">
        <f>MID(Sheet2!N572,3,10)</f>
        <v/>
      </c>
    </row>
    <row r="573" spans="4:14">
      <c r="D573" t="str">
        <f>MID(Sheet2!D573,3,10)</f>
        <v/>
      </c>
      <c r="E573" t="str">
        <f>MID(Sheet2!E573,3,10)</f>
        <v/>
      </c>
      <c r="F573" t="str">
        <f>MID(Sheet2!F573,3,10)</f>
        <v/>
      </c>
      <c r="G573" t="str">
        <f>MID(Sheet2!G573,3,10)</f>
        <v/>
      </c>
      <c r="H573" t="str">
        <f>MID(Sheet2!H573,3,10)</f>
        <v>5</v>
      </c>
      <c r="I573" t="str">
        <f>MID(Sheet2!I573,3,10)</f>
        <v/>
      </c>
      <c r="J573" t="str">
        <f>MID(Sheet2!J573,3,10)</f>
        <v/>
      </c>
      <c r="K573" t="str">
        <f>MID(Sheet2!K573,3,10)</f>
        <v>5</v>
      </c>
      <c r="L573" t="str">
        <f>MID(Sheet2!L573,3,10)</f>
        <v>5</v>
      </c>
      <c r="M573" t="str">
        <f>MID(Sheet2!M573,3,10)</f>
        <v/>
      </c>
      <c r="N573" t="str">
        <f>MID(Sheet2!N573,3,10)</f>
        <v/>
      </c>
    </row>
    <row r="574" spans="4:14">
      <c r="D574" t="str">
        <f>MID(Sheet2!D574,3,10)</f>
        <v/>
      </c>
      <c r="E574" t="str">
        <f>MID(Sheet2!E574,3,10)</f>
        <v/>
      </c>
      <c r="F574" t="str">
        <f>MID(Sheet2!F574,3,10)</f>
        <v/>
      </c>
      <c r="G574" t="str">
        <f>MID(Sheet2!G574,3,10)</f>
        <v/>
      </c>
      <c r="H574" t="str">
        <f>MID(Sheet2!H574,3,10)</f>
        <v/>
      </c>
      <c r="I574" t="str">
        <f>MID(Sheet2!I574,3,10)</f>
        <v/>
      </c>
      <c r="J574" t="str">
        <f>MID(Sheet2!J574,3,10)</f>
        <v/>
      </c>
      <c r="K574" t="str">
        <f>MID(Sheet2!K574,3,10)</f>
        <v/>
      </c>
      <c r="L574" t="str">
        <f>MID(Sheet2!L574,3,10)</f>
        <v/>
      </c>
      <c r="M574" t="str">
        <f>MID(Sheet2!M574,3,10)</f>
        <v/>
      </c>
      <c r="N574" t="str">
        <f>MID(Sheet2!N574,3,10)</f>
        <v/>
      </c>
    </row>
    <row r="575" spans="4:14">
      <c r="D575" t="str">
        <f>MID(Sheet2!D575,3,10)</f>
        <v/>
      </c>
      <c r="E575" t="str">
        <f>MID(Sheet2!E575,3,10)</f>
        <v/>
      </c>
      <c r="F575" t="str">
        <f>MID(Sheet2!F575,3,10)</f>
        <v/>
      </c>
      <c r="G575" t="str">
        <f>MID(Sheet2!G575,3,10)</f>
        <v/>
      </c>
      <c r="H575" t="str">
        <f>MID(Sheet2!H575,3,10)</f>
        <v/>
      </c>
      <c r="I575" t="str">
        <f>MID(Sheet2!I575,3,10)</f>
        <v/>
      </c>
      <c r="J575" t="str">
        <f>MID(Sheet2!J575,3,10)</f>
        <v/>
      </c>
      <c r="K575" t="str">
        <f>MID(Sheet2!K575,3,10)</f>
        <v/>
      </c>
      <c r="L575" t="str">
        <f>MID(Sheet2!L575,3,10)</f>
        <v/>
      </c>
      <c r="M575" t="str">
        <f>MID(Sheet2!M575,3,10)</f>
        <v/>
      </c>
      <c r="N575" t="str">
        <f>MID(Sheet2!N575,3,10)</f>
        <v/>
      </c>
    </row>
    <row r="576" spans="4:14">
      <c r="D576" t="str">
        <f>MID(Sheet2!D576,3,10)</f>
        <v/>
      </c>
      <c r="E576" t="str">
        <f>MID(Sheet2!E576,3,10)</f>
        <v/>
      </c>
      <c r="F576" t="str">
        <f>MID(Sheet2!F576,3,10)</f>
        <v/>
      </c>
      <c r="G576" t="str">
        <f>MID(Sheet2!G576,3,10)</f>
        <v/>
      </c>
      <c r="H576" t="str">
        <f>MID(Sheet2!H576,3,10)</f>
        <v/>
      </c>
      <c r="I576" t="str">
        <f>MID(Sheet2!I576,3,10)</f>
        <v/>
      </c>
      <c r="J576" t="str">
        <f>MID(Sheet2!J576,3,10)</f>
        <v/>
      </c>
      <c r="K576" t="str">
        <f>MID(Sheet2!K576,3,10)</f>
        <v/>
      </c>
      <c r="L576" t="str">
        <f>MID(Sheet2!L576,3,10)</f>
        <v/>
      </c>
      <c r="M576" t="str">
        <f>MID(Sheet2!M576,3,10)</f>
        <v/>
      </c>
      <c r="N576" t="str">
        <f>MID(Sheet2!N576,3,10)</f>
        <v/>
      </c>
    </row>
    <row r="577" spans="4:14">
      <c r="D577" t="str">
        <f>MID(Sheet2!D577,3,10)</f>
        <v/>
      </c>
      <c r="E577" t="str">
        <f>MID(Sheet2!E577,3,10)</f>
        <v/>
      </c>
      <c r="F577" t="str">
        <f>MID(Sheet2!F577,3,10)</f>
        <v/>
      </c>
      <c r="G577" t="str">
        <f>MID(Sheet2!G577,3,10)</f>
        <v/>
      </c>
      <c r="H577" t="str">
        <f>MID(Sheet2!H577,3,10)</f>
        <v/>
      </c>
      <c r="I577" t="str">
        <f>MID(Sheet2!I577,3,10)</f>
        <v/>
      </c>
      <c r="J577" t="str">
        <f>MID(Sheet2!J577,3,10)</f>
        <v/>
      </c>
      <c r="K577" t="str">
        <f>MID(Sheet2!K577,3,10)</f>
        <v/>
      </c>
      <c r="L577" t="str">
        <f>MID(Sheet2!L577,3,10)</f>
        <v/>
      </c>
      <c r="M577" t="str">
        <f>MID(Sheet2!M577,3,10)</f>
        <v/>
      </c>
      <c r="N577" t="str">
        <f>MID(Sheet2!N577,3,10)</f>
        <v/>
      </c>
    </row>
    <row r="578" spans="4:14">
      <c r="D578" t="str">
        <f>MID(Sheet2!D578,3,10)</f>
        <v>3</v>
      </c>
      <c r="E578" t="str">
        <f>MID(Sheet2!E578,3,10)</f>
        <v/>
      </c>
      <c r="F578" t="str">
        <f>MID(Sheet2!F578,3,10)</f>
        <v/>
      </c>
      <c r="G578" t="str">
        <f>MID(Sheet2!G578,3,10)</f>
        <v/>
      </c>
      <c r="H578" t="str">
        <f>MID(Sheet2!H578,3,10)</f>
        <v/>
      </c>
      <c r="I578" t="str">
        <f>MID(Sheet2!I578,3,10)</f>
        <v/>
      </c>
      <c r="J578" t="str">
        <f>MID(Sheet2!J578,3,10)</f>
        <v/>
      </c>
      <c r="K578" t="str">
        <f>MID(Sheet2!K578,3,10)</f>
        <v/>
      </c>
      <c r="L578" t="str">
        <f>MID(Sheet2!L578,3,10)</f>
        <v/>
      </c>
      <c r="M578" t="str">
        <f>MID(Sheet2!M578,3,10)</f>
        <v/>
      </c>
      <c r="N578" t="str">
        <f>MID(Sheet2!N578,3,10)</f>
        <v/>
      </c>
    </row>
    <row r="579" spans="4:14">
      <c r="D579" t="str">
        <f>MID(Sheet2!D579,3,10)</f>
        <v/>
      </c>
      <c r="E579" t="str">
        <f>MID(Sheet2!E579,3,10)</f>
        <v/>
      </c>
      <c r="F579" t="str">
        <f>MID(Sheet2!F579,3,10)</f>
        <v/>
      </c>
      <c r="G579" t="str">
        <f>MID(Sheet2!G579,3,10)</f>
        <v/>
      </c>
      <c r="H579" t="str">
        <f>MID(Sheet2!H579,3,10)</f>
        <v/>
      </c>
      <c r="I579" t="str">
        <f>MID(Sheet2!I579,3,10)</f>
        <v/>
      </c>
      <c r="J579" t="str">
        <f>MID(Sheet2!J579,3,10)</f>
        <v/>
      </c>
      <c r="K579" t="str">
        <f>MID(Sheet2!K579,3,10)</f>
        <v/>
      </c>
      <c r="L579" t="str">
        <f>MID(Sheet2!L579,3,10)</f>
        <v/>
      </c>
      <c r="M579" t="str">
        <f>MID(Sheet2!M579,3,10)</f>
        <v>10</v>
      </c>
      <c r="N579" t="str">
        <f>MID(Sheet2!N579,3,10)</f>
        <v/>
      </c>
    </row>
    <row r="580" spans="4:14">
      <c r="D580" t="str">
        <f>MID(Sheet2!D580,3,10)</f>
        <v/>
      </c>
      <c r="E580" t="str">
        <f>MID(Sheet2!E580,3,10)</f>
        <v/>
      </c>
      <c r="F580" t="str">
        <f>MID(Sheet2!F580,3,10)</f>
        <v/>
      </c>
      <c r="G580" t="str">
        <f>MID(Sheet2!G580,3,10)</f>
        <v/>
      </c>
      <c r="H580" t="str">
        <f>MID(Sheet2!H580,3,10)</f>
        <v/>
      </c>
      <c r="I580" t="str">
        <f>MID(Sheet2!I580,3,10)</f>
        <v/>
      </c>
      <c r="J580" t="str">
        <f>MID(Sheet2!J580,3,10)</f>
        <v/>
      </c>
      <c r="K580" t="str">
        <f>MID(Sheet2!K580,3,10)</f>
        <v/>
      </c>
      <c r="L580" t="str">
        <f>MID(Sheet2!L580,3,10)</f>
        <v/>
      </c>
      <c r="M580" t="str">
        <f>MID(Sheet2!M580,3,10)</f>
        <v/>
      </c>
      <c r="N580" t="str">
        <f>MID(Sheet2!N580,3,10)</f>
        <v/>
      </c>
    </row>
    <row r="581" spans="4:14">
      <c r="D581" t="str">
        <f>MID(Sheet2!D581,3,10)</f>
        <v>5</v>
      </c>
      <c r="E581" t="str">
        <f>MID(Sheet2!E581,3,10)</f>
        <v>5</v>
      </c>
      <c r="F581" t="str">
        <f>MID(Sheet2!F581,3,10)</f>
        <v>5</v>
      </c>
      <c r="G581" t="str">
        <f>MID(Sheet2!G581,3,10)</f>
        <v>5</v>
      </c>
      <c r="H581" t="str">
        <f>MID(Sheet2!H581,3,10)</f>
        <v>5</v>
      </c>
      <c r="I581" t="str">
        <f>MID(Sheet2!I581,3,10)</f>
        <v>5</v>
      </c>
      <c r="J581" t="str">
        <f>MID(Sheet2!J581,3,10)</f>
        <v>5</v>
      </c>
      <c r="K581" t="str">
        <f>MID(Sheet2!K581,3,10)</f>
        <v>5</v>
      </c>
      <c r="L581" t="str">
        <f>MID(Sheet2!L581,3,10)</f>
        <v/>
      </c>
      <c r="M581" t="str">
        <f>MID(Sheet2!M581,3,10)</f>
        <v/>
      </c>
      <c r="N581" t="str">
        <f>MID(Sheet2!N581,3,10)</f>
        <v/>
      </c>
    </row>
    <row r="582" spans="4:14">
      <c r="D582" t="str">
        <f>MID(Sheet2!D582,3,10)</f>
        <v>5</v>
      </c>
      <c r="E582" t="str">
        <f>MID(Sheet2!E582,3,10)</f>
        <v>5</v>
      </c>
      <c r="F582" t="str">
        <f>MID(Sheet2!F582,3,10)</f>
        <v>5</v>
      </c>
      <c r="G582" t="str">
        <f>MID(Sheet2!G582,3,10)</f>
        <v>5</v>
      </c>
      <c r="H582" t="str">
        <f>MID(Sheet2!H582,3,10)</f>
        <v>5</v>
      </c>
      <c r="I582" t="str">
        <f>MID(Sheet2!I582,3,10)</f>
        <v>5</v>
      </c>
      <c r="J582" t="str">
        <f>MID(Sheet2!J582,3,10)</f>
        <v>5</v>
      </c>
      <c r="K582" t="str">
        <f>MID(Sheet2!K582,3,10)</f>
        <v>5</v>
      </c>
      <c r="L582" t="str">
        <f>MID(Sheet2!L582,3,10)</f>
        <v>5</v>
      </c>
      <c r="M582" t="str">
        <f>MID(Sheet2!M582,3,10)</f>
        <v/>
      </c>
      <c r="N582" t="str">
        <f>MID(Sheet2!N582,3,10)</f>
        <v/>
      </c>
    </row>
    <row r="583" spans="4:14">
      <c r="D583" t="str">
        <f>MID(Sheet2!D583,3,10)</f>
        <v>5</v>
      </c>
      <c r="E583" t="str">
        <f>MID(Sheet2!E583,3,10)</f>
        <v>5</v>
      </c>
      <c r="F583" t="str">
        <f>MID(Sheet2!F583,3,10)</f>
        <v/>
      </c>
      <c r="G583" t="str">
        <f>MID(Sheet2!G583,3,10)</f>
        <v>5</v>
      </c>
      <c r="H583" t="str">
        <f>MID(Sheet2!H583,3,10)</f>
        <v>5</v>
      </c>
      <c r="I583" t="str">
        <f>MID(Sheet2!I583,3,10)</f>
        <v>5</v>
      </c>
      <c r="J583" t="str">
        <f>MID(Sheet2!J583,3,10)</f>
        <v>5</v>
      </c>
      <c r="K583" t="str">
        <f>MID(Sheet2!K583,3,10)</f>
        <v>5</v>
      </c>
      <c r="L583" t="str">
        <f>MID(Sheet2!L583,3,10)</f>
        <v>5</v>
      </c>
      <c r="M583" t="str">
        <f>MID(Sheet2!M583,3,10)</f>
        <v/>
      </c>
      <c r="N583" t="str">
        <f>MID(Sheet2!N583,3,10)</f>
        <v/>
      </c>
    </row>
    <row r="584" spans="4:14">
      <c r="D584" t="str">
        <f>MID(Sheet2!D584,3,10)</f>
        <v>5</v>
      </c>
      <c r="E584" t="str">
        <f>MID(Sheet2!E584,3,10)</f>
        <v>5</v>
      </c>
      <c r="F584" t="str">
        <f>MID(Sheet2!F584,3,10)</f>
        <v>5</v>
      </c>
      <c r="G584" t="str">
        <f>MID(Sheet2!G584,3,10)</f>
        <v/>
      </c>
      <c r="H584" t="str">
        <f>MID(Sheet2!H584,3,10)</f>
        <v>5</v>
      </c>
      <c r="I584" t="str">
        <f>MID(Sheet2!I584,3,10)</f>
        <v>5</v>
      </c>
      <c r="J584" t="str">
        <f>MID(Sheet2!J584,3,10)</f>
        <v>5</v>
      </c>
      <c r="K584" t="str">
        <f>MID(Sheet2!K584,3,10)</f>
        <v>5</v>
      </c>
      <c r="L584" t="str">
        <f>MID(Sheet2!L584,3,10)</f>
        <v>5</v>
      </c>
      <c r="M584" t="str">
        <f>MID(Sheet2!M584,3,10)</f>
        <v>5</v>
      </c>
      <c r="N584" t="str">
        <f>MID(Sheet2!N584,3,10)</f>
        <v/>
      </c>
    </row>
    <row r="585" spans="4:14">
      <c r="D585" t="str">
        <f>MID(Sheet2!D585,3,10)</f>
        <v>5</v>
      </c>
      <c r="E585" t="str">
        <f>MID(Sheet2!E585,3,10)</f>
        <v>5</v>
      </c>
      <c r="F585" t="str">
        <f>MID(Sheet2!F585,3,10)</f>
        <v>5</v>
      </c>
      <c r="G585" t="str">
        <f>MID(Sheet2!G585,3,10)</f>
        <v>5</v>
      </c>
      <c r="H585" t="str">
        <f>MID(Sheet2!H585,3,10)</f>
        <v>5</v>
      </c>
      <c r="I585" t="str">
        <f>MID(Sheet2!I585,3,10)</f>
        <v>5</v>
      </c>
      <c r="J585" t="str">
        <f>MID(Sheet2!J585,3,10)</f>
        <v>5</v>
      </c>
      <c r="K585" t="str">
        <f>MID(Sheet2!K585,3,10)</f>
        <v>5</v>
      </c>
      <c r="L585" t="str">
        <f>MID(Sheet2!L585,3,10)</f>
        <v>5</v>
      </c>
      <c r="M585" t="str">
        <f>MID(Sheet2!M585,3,10)</f>
        <v>5</v>
      </c>
      <c r="N585" t="str">
        <f>MID(Sheet2!N585,3,10)</f>
        <v/>
      </c>
    </row>
    <row r="586" spans="4:14">
      <c r="D586" t="str">
        <f>MID(Sheet2!D586,3,10)</f>
        <v>5</v>
      </c>
      <c r="E586" t="str">
        <f>MID(Sheet2!E586,3,10)</f>
        <v>5</v>
      </c>
      <c r="F586" t="str">
        <f>MID(Sheet2!F586,3,10)</f>
        <v>5</v>
      </c>
      <c r="G586" t="str">
        <f>MID(Sheet2!G586,3,10)</f>
        <v>5</v>
      </c>
      <c r="H586" t="str">
        <f>MID(Sheet2!H586,3,10)</f>
        <v>5</v>
      </c>
      <c r="I586" t="str">
        <f>MID(Sheet2!I586,3,10)</f>
        <v>5</v>
      </c>
      <c r="J586" t="str">
        <f>MID(Sheet2!J586,3,10)</f>
        <v>5</v>
      </c>
      <c r="K586" t="str">
        <f>MID(Sheet2!K586,3,10)</f>
        <v>5</v>
      </c>
      <c r="L586" t="str">
        <f>MID(Sheet2!L586,3,10)</f>
        <v>5</v>
      </c>
      <c r="M586" t="str">
        <f>MID(Sheet2!M586,3,10)</f>
        <v/>
      </c>
      <c r="N586" t="str">
        <f>MID(Sheet2!N586,3,10)</f>
        <v/>
      </c>
    </row>
    <row r="587" spans="4:14">
      <c r="D587" t="str">
        <f>MID(Sheet2!D587,3,10)</f>
        <v>5</v>
      </c>
      <c r="E587" t="str">
        <f>MID(Sheet2!E587,3,10)</f>
        <v>5</v>
      </c>
      <c r="F587" t="str">
        <f>MID(Sheet2!F587,3,10)</f>
        <v/>
      </c>
      <c r="G587" t="str">
        <f>MID(Sheet2!G587,3,10)</f>
        <v>5</v>
      </c>
      <c r="H587" t="str">
        <f>MID(Sheet2!H587,3,10)</f>
        <v>5</v>
      </c>
      <c r="I587" t="str">
        <f>MID(Sheet2!I587,3,10)</f>
        <v>5</v>
      </c>
      <c r="J587" t="str">
        <f>MID(Sheet2!J587,3,10)</f>
        <v/>
      </c>
      <c r="K587" t="str">
        <f>MID(Sheet2!K587,3,10)</f>
        <v>5</v>
      </c>
      <c r="L587" t="str">
        <f>MID(Sheet2!L587,3,10)</f>
        <v>5</v>
      </c>
      <c r="M587" t="str">
        <f>MID(Sheet2!M587,3,10)</f>
        <v>5</v>
      </c>
      <c r="N587" t="str">
        <f>MID(Sheet2!N587,3,10)</f>
        <v/>
      </c>
    </row>
    <row r="588" spans="4:14">
      <c r="D588" t="str">
        <f>MID(Sheet2!D588,3,10)</f>
        <v>5</v>
      </c>
      <c r="E588" t="str">
        <f>MID(Sheet2!E588,3,10)</f>
        <v/>
      </c>
      <c r="F588" t="str">
        <f>MID(Sheet2!F588,3,10)</f>
        <v>5</v>
      </c>
      <c r="G588" t="str">
        <f>MID(Sheet2!G588,3,10)</f>
        <v>5</v>
      </c>
      <c r="H588" t="str">
        <f>MID(Sheet2!H588,3,10)</f>
        <v>5</v>
      </c>
      <c r="I588" t="str">
        <f>MID(Sheet2!I588,3,10)</f>
        <v>5</v>
      </c>
      <c r="J588" t="str">
        <f>MID(Sheet2!J588,3,10)</f>
        <v/>
      </c>
      <c r="K588" t="str">
        <f>MID(Sheet2!K588,3,10)</f>
        <v>5</v>
      </c>
      <c r="L588" t="str">
        <f>MID(Sheet2!L588,3,10)</f>
        <v>5</v>
      </c>
      <c r="M588" t="str">
        <f>MID(Sheet2!M588,3,10)</f>
        <v>5</v>
      </c>
      <c r="N588" t="str">
        <f>MID(Sheet2!N588,3,10)</f>
        <v/>
      </c>
    </row>
    <row r="589" spans="4:14">
      <c r="D589" t="str">
        <f>MID(Sheet2!D589,3,10)</f>
        <v>5</v>
      </c>
      <c r="E589" t="str">
        <f>MID(Sheet2!E589,3,10)</f>
        <v>5</v>
      </c>
      <c r="F589" t="str">
        <f>MID(Sheet2!F589,3,10)</f>
        <v>5</v>
      </c>
      <c r="G589" t="str">
        <f>MID(Sheet2!G589,3,10)</f>
        <v>5</v>
      </c>
      <c r="H589" t="str">
        <f>MID(Sheet2!H589,3,10)</f>
        <v>5</v>
      </c>
      <c r="I589" t="str">
        <f>MID(Sheet2!I589,3,10)</f>
        <v/>
      </c>
      <c r="J589" t="str">
        <f>MID(Sheet2!J589,3,10)</f>
        <v>5</v>
      </c>
      <c r="K589" t="str">
        <f>MID(Sheet2!K589,3,10)</f>
        <v>5</v>
      </c>
      <c r="L589" t="str">
        <f>MID(Sheet2!L589,3,10)</f>
        <v>5</v>
      </c>
      <c r="M589" t="str">
        <f>MID(Sheet2!M589,3,10)</f>
        <v>5</v>
      </c>
      <c r="N589" t="str">
        <f>MID(Sheet2!N589,3,10)</f>
        <v/>
      </c>
    </row>
    <row r="590" spans="4:14">
      <c r="D590" t="str">
        <f>MID(Sheet2!D590,3,10)</f>
        <v/>
      </c>
      <c r="E590" t="str">
        <f>MID(Sheet2!E590,3,10)</f>
        <v/>
      </c>
      <c r="F590" t="str">
        <f>MID(Sheet2!F590,3,10)</f>
        <v>5</v>
      </c>
      <c r="G590" t="str">
        <f>MID(Sheet2!G590,3,10)</f>
        <v/>
      </c>
      <c r="H590" t="str">
        <f>MID(Sheet2!H590,3,10)</f>
        <v>5</v>
      </c>
      <c r="I590" t="str">
        <f>MID(Sheet2!I590,3,10)</f>
        <v/>
      </c>
      <c r="J590" t="str">
        <f>MID(Sheet2!J590,3,10)</f>
        <v>5</v>
      </c>
      <c r="K590" t="str">
        <f>MID(Sheet2!K590,3,10)</f>
        <v>5</v>
      </c>
      <c r="L590" t="str">
        <f>MID(Sheet2!L590,3,10)</f>
        <v>5</v>
      </c>
      <c r="M590" t="str">
        <f>MID(Sheet2!M590,3,10)</f>
        <v>5</v>
      </c>
      <c r="N590" t="str">
        <f>MID(Sheet2!N590,3,10)</f>
        <v/>
      </c>
    </row>
    <row r="591" spans="4:14">
      <c r="D591" t="str">
        <f>MID(Sheet2!D591,3,10)</f>
        <v>5</v>
      </c>
      <c r="E591" t="str">
        <f>MID(Sheet2!E591,3,10)</f>
        <v>5</v>
      </c>
      <c r="F591" t="str">
        <f>MID(Sheet2!F591,3,10)</f>
        <v>5</v>
      </c>
      <c r="G591" t="str">
        <f>MID(Sheet2!G591,3,10)</f>
        <v/>
      </c>
      <c r="H591" t="str">
        <f>MID(Sheet2!H591,3,10)</f>
        <v>5</v>
      </c>
      <c r="I591" t="str">
        <f>MID(Sheet2!I591,3,10)</f>
        <v>5</v>
      </c>
      <c r="J591" t="str">
        <f>MID(Sheet2!J591,3,10)</f>
        <v>5</v>
      </c>
      <c r="K591" t="str">
        <f>MID(Sheet2!K591,3,10)</f>
        <v>5</v>
      </c>
      <c r="L591" t="str">
        <f>MID(Sheet2!L591,3,10)</f>
        <v>5</v>
      </c>
      <c r="M591" t="str">
        <f>MID(Sheet2!M591,3,10)</f>
        <v>5</v>
      </c>
      <c r="N591" t="str">
        <f>MID(Sheet2!N591,3,10)</f>
        <v/>
      </c>
    </row>
    <row r="592" spans="4:14">
      <c r="D592" t="str">
        <f>MID(Sheet2!D592,3,10)</f>
        <v>5</v>
      </c>
      <c r="E592" t="str">
        <f>MID(Sheet2!E592,3,10)</f>
        <v/>
      </c>
      <c r="F592" t="str">
        <f>MID(Sheet2!F592,3,10)</f>
        <v/>
      </c>
      <c r="G592" t="str">
        <f>MID(Sheet2!G592,3,10)</f>
        <v/>
      </c>
      <c r="H592" t="str">
        <f>MID(Sheet2!H592,3,10)</f>
        <v/>
      </c>
      <c r="I592" t="str">
        <f>MID(Sheet2!I592,3,10)</f>
        <v/>
      </c>
      <c r="J592" t="str">
        <f>MID(Sheet2!J592,3,10)</f>
        <v/>
      </c>
      <c r="K592" t="str">
        <f>MID(Sheet2!K592,3,10)</f>
        <v/>
      </c>
      <c r="L592" t="str">
        <f>MID(Sheet2!L592,3,10)</f>
        <v/>
      </c>
      <c r="M592" t="str">
        <f>MID(Sheet2!M592,3,10)</f>
        <v/>
      </c>
      <c r="N592" t="str">
        <f>MID(Sheet2!N592,3,10)</f>
        <v/>
      </c>
    </row>
    <row r="593" spans="4:14">
      <c r="D593" t="str">
        <f>MID(Sheet2!D593,3,10)</f>
        <v/>
      </c>
      <c r="E593" t="str">
        <f>MID(Sheet2!E593,3,10)</f>
        <v>0.05</v>
      </c>
      <c r="F593" t="str">
        <f>MID(Sheet2!F593,3,10)</f>
        <v>0.05</v>
      </c>
      <c r="G593" t="str">
        <f>MID(Sheet2!G593,3,10)</f>
        <v>0.05</v>
      </c>
      <c r="H593" t="str">
        <f>MID(Sheet2!H593,3,10)</f>
        <v>0.05</v>
      </c>
      <c r="I593" t="str">
        <f>MID(Sheet2!I593,3,10)</f>
        <v>0.05</v>
      </c>
      <c r="J593" t="str">
        <f>MID(Sheet2!J593,3,10)</f>
        <v/>
      </c>
      <c r="K593" t="str">
        <f>MID(Sheet2!K593,3,10)</f>
        <v/>
      </c>
      <c r="L593" t="str">
        <f>MID(Sheet2!L593,3,10)</f>
        <v/>
      </c>
      <c r="M593" t="str">
        <f>MID(Sheet2!M593,3,10)</f>
        <v/>
      </c>
      <c r="N593" t="str">
        <f>MID(Sheet2!N593,3,10)</f>
        <v/>
      </c>
    </row>
    <row r="594" spans="4:14">
      <c r="D594" t="str">
        <f>MID(Sheet2!D594,3,10)</f>
        <v>0.05</v>
      </c>
      <c r="E594" t="str">
        <f>MID(Sheet2!E594,3,10)</f>
        <v>0.05</v>
      </c>
      <c r="F594" t="str">
        <f>MID(Sheet2!F594,3,10)</f>
        <v>0.05</v>
      </c>
      <c r="G594" t="str">
        <f>MID(Sheet2!G594,3,10)</f>
        <v>0.05</v>
      </c>
      <c r="H594" t="str">
        <f>MID(Sheet2!H594,3,10)</f>
        <v>0.05</v>
      </c>
      <c r="I594" t="str">
        <f>MID(Sheet2!I594,3,10)</f>
        <v>0.05</v>
      </c>
      <c r="J594" t="str">
        <f>MID(Sheet2!J594,3,10)</f>
        <v>0.05</v>
      </c>
      <c r="K594" t="str">
        <f>MID(Sheet2!K594,3,10)</f>
        <v>0.05</v>
      </c>
      <c r="L594" t="str">
        <f>MID(Sheet2!L594,3,10)</f>
        <v>0.05</v>
      </c>
      <c r="M594" t="str">
        <f>MID(Sheet2!M594,3,10)</f>
        <v>0.05</v>
      </c>
      <c r="N594" t="str">
        <f>MID(Sheet2!N594,3,10)</f>
        <v/>
      </c>
    </row>
    <row r="595" spans="4:14">
      <c r="D595" t="str">
        <f>MID(Sheet2!D595,3,10)</f>
        <v>0.05</v>
      </c>
      <c r="E595" t="str">
        <f>MID(Sheet2!E595,3,10)</f>
        <v>0.05</v>
      </c>
      <c r="F595" t="str">
        <f>MID(Sheet2!F595,3,10)</f>
        <v>0.05</v>
      </c>
      <c r="G595" t="str">
        <f>MID(Sheet2!G595,3,10)</f>
        <v>0.05</v>
      </c>
      <c r="H595" t="str">
        <f>MID(Sheet2!H595,3,10)</f>
        <v>0.05</v>
      </c>
      <c r="I595" t="str">
        <f>MID(Sheet2!I595,3,10)</f>
        <v>0.05</v>
      </c>
      <c r="J595" t="str">
        <f>MID(Sheet2!J595,3,10)</f>
        <v>0.05</v>
      </c>
      <c r="K595" t="str">
        <f>MID(Sheet2!K595,3,10)</f>
        <v>0.05</v>
      </c>
      <c r="L595" t="str">
        <f>MID(Sheet2!L595,3,10)</f>
        <v>0.05</v>
      </c>
      <c r="M595" t="str">
        <f>MID(Sheet2!M595,3,10)</f>
        <v>0.05</v>
      </c>
      <c r="N595" t="str">
        <f>MID(Sheet2!N595,3,10)</f>
        <v/>
      </c>
    </row>
    <row r="596" spans="4:14">
      <c r="D596" t="str">
        <f>MID(Sheet2!D596,3,10)</f>
        <v>0.05</v>
      </c>
      <c r="E596" t="str">
        <f>MID(Sheet2!E596,3,10)</f>
        <v/>
      </c>
      <c r="F596" t="str">
        <f>MID(Sheet2!F596,3,10)</f>
        <v>0.05</v>
      </c>
      <c r="G596" t="str">
        <f>MID(Sheet2!G596,3,10)</f>
        <v>0.05</v>
      </c>
      <c r="H596" t="str">
        <f>MID(Sheet2!H596,3,10)</f>
        <v>0.05</v>
      </c>
      <c r="I596" t="str">
        <f>MID(Sheet2!I596,3,10)</f>
        <v>0.05</v>
      </c>
      <c r="J596" t="str">
        <f>MID(Sheet2!J596,3,10)</f>
        <v>0.05</v>
      </c>
      <c r="K596" t="str">
        <f>MID(Sheet2!K596,3,10)</f>
        <v>0.05</v>
      </c>
      <c r="L596" t="str">
        <f>MID(Sheet2!L596,3,10)</f>
        <v>0.05</v>
      </c>
      <c r="M596" t="str">
        <f>MID(Sheet2!M596,3,10)</f>
        <v>0.05</v>
      </c>
      <c r="N596" t="str">
        <f>MID(Sheet2!N596,3,10)</f>
        <v/>
      </c>
    </row>
    <row r="597" spans="4:14">
      <c r="D597" t="str">
        <f>MID(Sheet2!D597,3,10)</f>
        <v/>
      </c>
      <c r="E597" t="str">
        <f>MID(Sheet2!E597,3,10)</f>
        <v/>
      </c>
      <c r="F597" t="str">
        <f>MID(Sheet2!F597,3,10)</f>
        <v/>
      </c>
      <c r="G597" t="str">
        <f>MID(Sheet2!G597,3,10)</f>
        <v>0.05</v>
      </c>
      <c r="H597" t="str">
        <f>MID(Sheet2!H597,3,10)</f>
        <v>0.05</v>
      </c>
      <c r="I597" t="str">
        <f>MID(Sheet2!I597,3,10)</f>
        <v/>
      </c>
      <c r="J597" t="str">
        <f>MID(Sheet2!J597,3,10)</f>
        <v>0.05</v>
      </c>
      <c r="K597" t="str">
        <f>MID(Sheet2!K597,3,10)</f>
        <v>0.05</v>
      </c>
      <c r="L597" t="str">
        <f>MID(Sheet2!L597,3,10)</f>
        <v>0.05</v>
      </c>
      <c r="M597" t="str">
        <f>MID(Sheet2!M597,3,10)</f>
        <v>0.05</v>
      </c>
      <c r="N597" t="str">
        <f>MID(Sheet2!N597,3,10)</f>
        <v/>
      </c>
    </row>
    <row r="598" spans="4:14">
      <c r="D598" t="str">
        <f>MID(Sheet2!D598,3,10)</f>
        <v/>
      </c>
      <c r="E598" t="str">
        <f>MID(Sheet2!E598,3,10)</f>
        <v/>
      </c>
      <c r="F598" t="str">
        <f>MID(Sheet2!F598,3,10)</f>
        <v/>
      </c>
      <c r="G598" t="str">
        <f>MID(Sheet2!G598,3,10)</f>
        <v/>
      </c>
      <c r="H598" t="str">
        <f>MID(Sheet2!H598,3,10)</f>
        <v/>
      </c>
      <c r="I598" t="str">
        <f>MID(Sheet2!I598,3,10)</f>
        <v/>
      </c>
      <c r="J598" t="str">
        <f>MID(Sheet2!J598,3,10)</f>
        <v/>
      </c>
      <c r="K598" t="str">
        <f>MID(Sheet2!K598,3,10)</f>
        <v/>
      </c>
      <c r="L598" t="str">
        <f>MID(Sheet2!L598,3,10)</f>
        <v/>
      </c>
      <c r="M598" t="str">
        <f>MID(Sheet2!M598,3,10)</f>
        <v/>
      </c>
      <c r="N598" t="str">
        <f>MID(Sheet2!N598,3,10)</f>
        <v/>
      </c>
    </row>
    <row r="599" spans="4:14">
      <c r="D599" t="str">
        <f>MID(Sheet2!D599,3,10)</f>
        <v/>
      </c>
      <c r="E599" t="str">
        <f>MID(Sheet2!E599,3,10)</f>
        <v/>
      </c>
      <c r="F599" t="str">
        <f>MID(Sheet2!F599,3,10)</f>
        <v/>
      </c>
      <c r="G599" t="str">
        <f>MID(Sheet2!G599,3,10)</f>
        <v/>
      </c>
      <c r="H599" t="str">
        <f>MID(Sheet2!H599,3,10)</f>
        <v/>
      </c>
      <c r="I599" t="str">
        <f>MID(Sheet2!I599,3,10)</f>
        <v/>
      </c>
      <c r="J599" t="str">
        <f>MID(Sheet2!J599,3,10)</f>
        <v/>
      </c>
      <c r="K599" t="str">
        <f>MID(Sheet2!K599,3,10)</f>
        <v/>
      </c>
      <c r="L599" t="str">
        <f>MID(Sheet2!L599,3,10)</f>
        <v/>
      </c>
      <c r="M599" t="str">
        <f>MID(Sheet2!M599,3,10)</f>
        <v/>
      </c>
      <c r="N599" t="str">
        <f>MID(Sheet2!N599,3,10)</f>
        <v/>
      </c>
    </row>
    <row r="600" spans="4:14">
      <c r="D600" t="str">
        <f>MID(Sheet2!D600,3,10)</f>
        <v/>
      </c>
      <c r="E600" t="str">
        <f>MID(Sheet2!E600,3,10)</f>
        <v/>
      </c>
      <c r="F600" t="str">
        <f>MID(Sheet2!F600,3,10)</f>
        <v/>
      </c>
      <c r="G600" t="str">
        <f>MID(Sheet2!G600,3,10)</f>
        <v/>
      </c>
      <c r="H600" t="str">
        <f>MID(Sheet2!H600,3,10)</f>
        <v/>
      </c>
      <c r="I600" t="str">
        <f>MID(Sheet2!I600,3,10)</f>
        <v/>
      </c>
      <c r="J600" t="str">
        <f>MID(Sheet2!J600,3,10)</f>
        <v/>
      </c>
      <c r="K600" t="str">
        <f>MID(Sheet2!K600,3,10)</f>
        <v/>
      </c>
      <c r="L600" t="str">
        <f>MID(Sheet2!L600,3,10)</f>
        <v/>
      </c>
      <c r="M600" t="str">
        <f>MID(Sheet2!M600,3,10)</f>
        <v/>
      </c>
      <c r="N600" t="str">
        <f>MID(Sheet2!N600,3,10)</f>
        <v/>
      </c>
    </row>
    <row r="601" spans="4:14">
      <c r="D601" t="str">
        <f>MID(Sheet2!D601,3,10)</f>
        <v/>
      </c>
      <c r="E601" t="str">
        <f>MID(Sheet2!E601,3,10)</f>
        <v/>
      </c>
      <c r="F601" t="str">
        <f>MID(Sheet2!F601,3,10)</f>
        <v/>
      </c>
      <c r="G601" t="str">
        <f>MID(Sheet2!G601,3,10)</f>
        <v/>
      </c>
      <c r="H601" t="str">
        <f>MID(Sheet2!H601,3,10)</f>
        <v/>
      </c>
      <c r="I601" t="str">
        <f>MID(Sheet2!I601,3,10)</f>
        <v/>
      </c>
      <c r="J601" t="str">
        <f>MID(Sheet2!J601,3,10)</f>
        <v/>
      </c>
      <c r="K601" t="str">
        <f>MID(Sheet2!K601,3,10)</f>
        <v/>
      </c>
      <c r="L601" t="str">
        <f>MID(Sheet2!L601,3,10)</f>
        <v/>
      </c>
      <c r="M601" t="str">
        <f>MID(Sheet2!M601,3,10)</f>
        <v/>
      </c>
      <c r="N601" t="str">
        <f>MID(Sheet2!N601,3,10)</f>
        <v/>
      </c>
    </row>
    <row r="602" spans="4:14">
      <c r="D602" t="str">
        <f>MID(Sheet2!D602,3,10)</f>
        <v/>
      </c>
      <c r="E602" t="str">
        <f>MID(Sheet2!E602,3,10)</f>
        <v/>
      </c>
      <c r="F602" t="str">
        <f>MID(Sheet2!F602,3,10)</f>
        <v/>
      </c>
      <c r="G602" t="str">
        <f>MID(Sheet2!G602,3,10)</f>
        <v/>
      </c>
      <c r="H602" t="str">
        <f>MID(Sheet2!H602,3,10)</f>
        <v/>
      </c>
      <c r="I602" t="str">
        <f>MID(Sheet2!I602,3,10)</f>
        <v/>
      </c>
      <c r="J602" t="str">
        <f>MID(Sheet2!J602,3,10)</f>
        <v/>
      </c>
      <c r="K602" t="str">
        <f>MID(Sheet2!K602,3,10)</f>
        <v/>
      </c>
      <c r="L602" t="str">
        <f>MID(Sheet2!L602,3,10)</f>
        <v/>
      </c>
      <c r="M602" t="str">
        <f>MID(Sheet2!M602,3,10)</f>
        <v/>
      </c>
      <c r="N602" t="str">
        <f>MID(Sheet2!N602,3,10)</f>
        <v/>
      </c>
    </row>
    <row r="603" spans="4:14">
      <c r="D603" t="str">
        <f>MID(Sheet2!D603,3,10)</f>
        <v/>
      </c>
      <c r="E603" t="str">
        <f>MID(Sheet2!E603,3,10)</f>
        <v/>
      </c>
      <c r="F603" t="str">
        <f>MID(Sheet2!F603,3,10)</f>
        <v/>
      </c>
      <c r="G603" t="str">
        <f>MID(Sheet2!G603,3,10)</f>
        <v/>
      </c>
      <c r="H603" t="str">
        <f>MID(Sheet2!H603,3,10)</f>
        <v/>
      </c>
      <c r="I603" t="str">
        <f>MID(Sheet2!I603,3,10)</f>
        <v/>
      </c>
      <c r="J603" t="str">
        <f>MID(Sheet2!J603,3,10)</f>
        <v/>
      </c>
      <c r="K603" t="str">
        <f>MID(Sheet2!K603,3,10)</f>
        <v/>
      </c>
      <c r="L603" t="str">
        <f>MID(Sheet2!L603,3,10)</f>
        <v/>
      </c>
      <c r="M603" t="str">
        <f>MID(Sheet2!M603,3,10)</f>
        <v/>
      </c>
      <c r="N603" t="str">
        <f>MID(Sheet2!N603,3,10)</f>
        <v/>
      </c>
    </row>
    <row r="604" spans="4:14">
      <c r="D604" t="str">
        <f>MID(Sheet2!D604,3,10)</f>
        <v/>
      </c>
      <c r="E604" t="str">
        <f>MID(Sheet2!E604,3,10)</f>
        <v/>
      </c>
      <c r="F604" t="str">
        <f>MID(Sheet2!F604,3,10)</f>
        <v/>
      </c>
      <c r="G604" t="str">
        <f>MID(Sheet2!G604,3,10)</f>
        <v/>
      </c>
      <c r="H604" t="str">
        <f>MID(Sheet2!H604,3,10)</f>
        <v/>
      </c>
      <c r="I604" t="str">
        <f>MID(Sheet2!I604,3,10)</f>
        <v/>
      </c>
      <c r="J604" t="str">
        <f>MID(Sheet2!J604,3,10)</f>
        <v/>
      </c>
      <c r="K604" t="str">
        <f>MID(Sheet2!K604,3,10)</f>
        <v/>
      </c>
      <c r="L604" t="str">
        <f>MID(Sheet2!L604,3,10)</f>
        <v/>
      </c>
      <c r="M604" t="str">
        <f>MID(Sheet2!M604,3,10)</f>
        <v/>
      </c>
      <c r="N604" t="str">
        <f>MID(Sheet2!N604,3,10)</f>
        <v/>
      </c>
    </row>
    <row r="605" spans="4:14">
      <c r="D605" t="str">
        <f>MID(Sheet2!D605,3,10)</f>
        <v/>
      </c>
      <c r="E605" t="str">
        <f>MID(Sheet2!E605,3,10)</f>
        <v/>
      </c>
      <c r="F605" t="str">
        <f>MID(Sheet2!F605,3,10)</f>
        <v/>
      </c>
      <c r="G605" t="str">
        <f>MID(Sheet2!G605,3,10)</f>
        <v/>
      </c>
      <c r="H605" t="str">
        <f>MID(Sheet2!H605,3,10)</f>
        <v/>
      </c>
      <c r="I605" t="str">
        <f>MID(Sheet2!I605,3,10)</f>
        <v/>
      </c>
      <c r="J605" t="str">
        <f>MID(Sheet2!J605,3,10)</f>
        <v/>
      </c>
      <c r="K605" t="str">
        <f>MID(Sheet2!K605,3,10)</f>
        <v/>
      </c>
      <c r="L605" t="str">
        <f>MID(Sheet2!L605,3,10)</f>
        <v/>
      </c>
      <c r="M605" t="str">
        <f>MID(Sheet2!M605,3,10)</f>
        <v/>
      </c>
      <c r="N605" t="str">
        <f>MID(Sheet2!N605,3,10)</f>
        <v/>
      </c>
    </row>
    <row r="606" spans="4:14">
      <c r="D606" t="str">
        <f>MID(Sheet2!D606,3,10)</f>
        <v/>
      </c>
      <c r="E606" t="str">
        <f>MID(Sheet2!E606,3,10)</f>
        <v/>
      </c>
      <c r="F606" t="str">
        <f>MID(Sheet2!F606,3,10)</f>
        <v/>
      </c>
      <c r="G606" t="str">
        <f>MID(Sheet2!G606,3,10)</f>
        <v/>
      </c>
      <c r="H606" t="str">
        <f>MID(Sheet2!H606,3,10)</f>
        <v/>
      </c>
      <c r="I606" t="str">
        <f>MID(Sheet2!I606,3,10)</f>
        <v/>
      </c>
      <c r="J606" t="str">
        <f>MID(Sheet2!J606,3,10)</f>
        <v/>
      </c>
      <c r="K606" t="str">
        <f>MID(Sheet2!K606,3,10)</f>
        <v/>
      </c>
      <c r="L606" t="str">
        <f>MID(Sheet2!L606,3,10)</f>
        <v/>
      </c>
      <c r="M606" t="str">
        <f>MID(Sheet2!M606,3,10)</f>
        <v/>
      </c>
      <c r="N606" t="str">
        <f>MID(Sheet2!N606,3,10)</f>
        <v/>
      </c>
    </row>
    <row r="607" spans="4:14">
      <c r="D607" t="str">
        <f>MID(Sheet2!D607,3,10)</f>
        <v/>
      </c>
      <c r="E607" t="str">
        <f>MID(Sheet2!E607,3,10)</f>
        <v/>
      </c>
      <c r="F607" t="str">
        <f>MID(Sheet2!F607,3,10)</f>
        <v/>
      </c>
      <c r="G607" t="str">
        <f>MID(Sheet2!G607,3,10)</f>
        <v/>
      </c>
      <c r="H607" t="str">
        <f>MID(Sheet2!H607,3,10)</f>
        <v/>
      </c>
      <c r="I607" t="str">
        <f>MID(Sheet2!I607,3,10)</f>
        <v/>
      </c>
      <c r="J607" t="str">
        <f>MID(Sheet2!J607,3,10)</f>
        <v/>
      </c>
      <c r="K607" t="str">
        <f>MID(Sheet2!K607,3,10)</f>
        <v/>
      </c>
      <c r="L607" t="str">
        <f>MID(Sheet2!L607,3,10)</f>
        <v/>
      </c>
      <c r="M607" t="str">
        <f>MID(Sheet2!M607,3,10)</f>
        <v/>
      </c>
      <c r="N607" t="str">
        <f>MID(Sheet2!N607,3,10)</f>
        <v/>
      </c>
    </row>
    <row r="608" spans="4:14">
      <c r="D608" t="str">
        <f>MID(Sheet2!D608,3,10)</f>
        <v/>
      </c>
      <c r="E608" t="str">
        <f>MID(Sheet2!E608,3,10)</f>
        <v/>
      </c>
      <c r="F608" t="str">
        <f>MID(Sheet2!F608,3,10)</f>
        <v/>
      </c>
      <c r="G608" t="str">
        <f>MID(Sheet2!G608,3,10)</f>
        <v/>
      </c>
      <c r="H608" t="str">
        <f>MID(Sheet2!H608,3,10)</f>
        <v/>
      </c>
      <c r="I608" t="str">
        <f>MID(Sheet2!I608,3,10)</f>
        <v/>
      </c>
      <c r="J608" t="str">
        <f>MID(Sheet2!J608,3,10)</f>
        <v/>
      </c>
      <c r="K608" t="str">
        <f>MID(Sheet2!K608,3,10)</f>
        <v/>
      </c>
      <c r="L608" t="str">
        <f>MID(Sheet2!L608,3,10)</f>
        <v/>
      </c>
      <c r="M608" t="str">
        <f>MID(Sheet2!M608,3,10)</f>
        <v/>
      </c>
      <c r="N608" t="str">
        <f>MID(Sheet2!N608,3,10)</f>
        <v/>
      </c>
    </row>
    <row r="609" spans="4:14">
      <c r="D609" t="str">
        <f>MID(Sheet2!D609,3,10)</f>
        <v/>
      </c>
      <c r="E609" t="str">
        <f>MID(Sheet2!E609,3,10)</f>
        <v/>
      </c>
      <c r="F609" t="str">
        <f>MID(Sheet2!F609,3,10)</f>
        <v/>
      </c>
      <c r="G609" t="str">
        <f>MID(Sheet2!G609,3,10)</f>
        <v/>
      </c>
      <c r="H609" t="str">
        <f>MID(Sheet2!H609,3,10)</f>
        <v/>
      </c>
      <c r="I609" t="str">
        <f>MID(Sheet2!I609,3,10)</f>
        <v/>
      </c>
      <c r="J609" t="str">
        <f>MID(Sheet2!J609,3,10)</f>
        <v/>
      </c>
      <c r="K609" t="str">
        <f>MID(Sheet2!K609,3,10)</f>
        <v/>
      </c>
      <c r="L609" t="str">
        <f>MID(Sheet2!L609,3,10)</f>
        <v/>
      </c>
      <c r="M609" t="str">
        <f>MID(Sheet2!M609,3,10)</f>
        <v/>
      </c>
      <c r="N609" t="str">
        <f>MID(Sheet2!N609,3,10)</f>
        <v/>
      </c>
    </row>
    <row r="610" spans="4:14">
      <c r="D610" t="str">
        <f>MID(Sheet2!D610,3,10)</f>
        <v/>
      </c>
      <c r="E610" t="str">
        <f>MID(Sheet2!E610,3,10)</f>
        <v/>
      </c>
      <c r="F610" t="str">
        <f>MID(Sheet2!F610,3,10)</f>
        <v/>
      </c>
      <c r="G610" t="str">
        <f>MID(Sheet2!G610,3,10)</f>
        <v/>
      </c>
      <c r="H610" t="str">
        <f>MID(Sheet2!H610,3,10)</f>
        <v/>
      </c>
      <c r="I610" t="str">
        <f>MID(Sheet2!I610,3,10)</f>
        <v/>
      </c>
      <c r="J610" t="str">
        <f>MID(Sheet2!J610,3,10)</f>
        <v/>
      </c>
      <c r="K610" t="str">
        <f>MID(Sheet2!K610,3,10)</f>
        <v/>
      </c>
      <c r="L610" t="str">
        <f>MID(Sheet2!L610,3,10)</f>
        <v/>
      </c>
      <c r="M610" t="str">
        <f>MID(Sheet2!M610,3,10)</f>
        <v/>
      </c>
      <c r="N610" t="str">
        <f>MID(Sheet2!N610,3,10)</f>
        <v/>
      </c>
    </row>
    <row r="611" spans="4:14">
      <c r="D611" t="str">
        <f>MID(Sheet2!D611,3,10)</f>
        <v/>
      </c>
      <c r="E611" t="str">
        <f>MID(Sheet2!E611,3,10)</f>
        <v/>
      </c>
      <c r="F611" t="str">
        <f>MID(Sheet2!F611,3,10)</f>
        <v/>
      </c>
      <c r="G611" t="str">
        <f>MID(Sheet2!G611,3,10)</f>
        <v/>
      </c>
      <c r="H611" t="str">
        <f>MID(Sheet2!H611,3,10)</f>
        <v/>
      </c>
      <c r="I611" t="str">
        <f>MID(Sheet2!I611,3,10)</f>
        <v/>
      </c>
      <c r="J611" t="str">
        <f>MID(Sheet2!J611,3,10)</f>
        <v/>
      </c>
      <c r="K611" t="str">
        <f>MID(Sheet2!K611,3,10)</f>
        <v/>
      </c>
      <c r="L611" t="str">
        <f>MID(Sheet2!L611,3,10)</f>
        <v/>
      </c>
      <c r="M611" t="str">
        <f>MID(Sheet2!M611,3,10)</f>
        <v/>
      </c>
      <c r="N611" t="str">
        <f>MID(Sheet2!N611,3,10)</f>
        <v/>
      </c>
    </row>
    <row r="612" spans="4:14">
      <c r="D612" t="str">
        <f>MID(Sheet2!D612,3,10)</f>
        <v/>
      </c>
      <c r="E612" t="str">
        <f>MID(Sheet2!E612,3,10)</f>
        <v/>
      </c>
      <c r="F612" t="str">
        <f>MID(Sheet2!F612,3,10)</f>
        <v/>
      </c>
      <c r="G612" t="str">
        <f>MID(Sheet2!G612,3,10)</f>
        <v/>
      </c>
      <c r="H612" t="str">
        <f>MID(Sheet2!H612,3,10)</f>
        <v/>
      </c>
      <c r="I612" t="str">
        <f>MID(Sheet2!I612,3,10)</f>
        <v/>
      </c>
      <c r="J612" t="str">
        <f>MID(Sheet2!J612,3,10)</f>
        <v/>
      </c>
      <c r="K612" t="str">
        <f>MID(Sheet2!K612,3,10)</f>
        <v/>
      </c>
      <c r="L612" t="str">
        <f>MID(Sheet2!L612,3,10)</f>
        <v/>
      </c>
      <c r="M612" t="str">
        <f>MID(Sheet2!M612,3,10)</f>
        <v/>
      </c>
      <c r="N612" t="str">
        <f>MID(Sheet2!N612,3,10)</f>
        <v/>
      </c>
    </row>
    <row r="613" spans="4:14">
      <c r="D613" t="str">
        <f>MID(Sheet2!D613,3,10)</f>
        <v/>
      </c>
      <c r="E613" t="str">
        <f>MID(Sheet2!E613,3,10)</f>
        <v/>
      </c>
      <c r="F613" t="str">
        <f>MID(Sheet2!F613,3,10)</f>
        <v/>
      </c>
      <c r="G613" t="str">
        <f>MID(Sheet2!G613,3,10)</f>
        <v/>
      </c>
      <c r="H613" t="str">
        <f>MID(Sheet2!H613,3,10)</f>
        <v/>
      </c>
      <c r="I613" t="str">
        <f>MID(Sheet2!I613,3,10)</f>
        <v/>
      </c>
      <c r="J613" t="str">
        <f>MID(Sheet2!J613,3,10)</f>
        <v/>
      </c>
      <c r="K613" t="str">
        <f>MID(Sheet2!K613,3,10)</f>
        <v/>
      </c>
      <c r="L613" t="str">
        <f>MID(Sheet2!L613,3,10)</f>
        <v/>
      </c>
      <c r="M613" t="str">
        <f>MID(Sheet2!M613,3,10)</f>
        <v/>
      </c>
      <c r="N613" t="str">
        <f>MID(Sheet2!N613,3,10)</f>
        <v/>
      </c>
    </row>
    <row r="614" spans="4:14">
      <c r="D614" t="str">
        <f>MID(Sheet2!D614,3,10)</f>
        <v/>
      </c>
      <c r="E614" t="str">
        <f>MID(Sheet2!E614,3,10)</f>
        <v/>
      </c>
      <c r="F614" t="str">
        <f>MID(Sheet2!F614,3,10)</f>
        <v/>
      </c>
      <c r="G614" t="str">
        <f>MID(Sheet2!G614,3,10)</f>
        <v/>
      </c>
      <c r="H614" t="str">
        <f>MID(Sheet2!H614,3,10)</f>
        <v/>
      </c>
      <c r="I614" t="str">
        <f>MID(Sheet2!I614,3,10)</f>
        <v/>
      </c>
      <c r="J614" t="str">
        <f>MID(Sheet2!J614,3,10)</f>
        <v/>
      </c>
      <c r="K614" t="str">
        <f>MID(Sheet2!K614,3,10)</f>
        <v/>
      </c>
      <c r="L614" t="str">
        <f>MID(Sheet2!L614,3,10)</f>
        <v/>
      </c>
      <c r="M614" t="str">
        <f>MID(Sheet2!M614,3,10)</f>
        <v/>
      </c>
      <c r="N614" t="str">
        <f>MID(Sheet2!N614,3,10)</f>
        <v/>
      </c>
    </row>
    <row r="615" spans="4:14">
      <c r="D615" t="str">
        <f>MID(Sheet2!D615,3,10)</f>
        <v/>
      </c>
      <c r="E615" t="str">
        <f>MID(Sheet2!E615,3,10)</f>
        <v/>
      </c>
      <c r="F615" t="str">
        <f>MID(Sheet2!F615,3,10)</f>
        <v/>
      </c>
      <c r="G615" t="str">
        <f>MID(Sheet2!G615,3,10)</f>
        <v/>
      </c>
      <c r="H615" t="str">
        <f>MID(Sheet2!H615,3,10)</f>
        <v/>
      </c>
      <c r="I615" t="str">
        <f>MID(Sheet2!I615,3,10)</f>
        <v/>
      </c>
      <c r="J615" t="str">
        <f>MID(Sheet2!J615,3,10)</f>
        <v/>
      </c>
      <c r="K615" t="str">
        <f>MID(Sheet2!K615,3,10)</f>
        <v/>
      </c>
      <c r="L615" t="str">
        <f>MID(Sheet2!L615,3,10)</f>
        <v/>
      </c>
      <c r="M615" t="str">
        <f>MID(Sheet2!M615,3,10)</f>
        <v/>
      </c>
      <c r="N615" t="str">
        <f>MID(Sheet2!N615,3,10)</f>
        <v/>
      </c>
    </row>
    <row r="616" spans="4:14">
      <c r="D616" t="str">
        <f>MID(Sheet2!D616,3,10)</f>
        <v/>
      </c>
      <c r="E616" t="str">
        <f>MID(Sheet2!E616,3,10)</f>
        <v/>
      </c>
      <c r="F616" t="str">
        <f>MID(Sheet2!F616,3,10)</f>
        <v/>
      </c>
      <c r="G616" t="str">
        <f>MID(Sheet2!G616,3,10)</f>
        <v/>
      </c>
      <c r="H616" t="str">
        <f>MID(Sheet2!H616,3,10)</f>
        <v/>
      </c>
      <c r="I616" t="str">
        <f>MID(Sheet2!I616,3,10)</f>
        <v/>
      </c>
      <c r="J616" t="str">
        <f>MID(Sheet2!J616,3,10)</f>
        <v/>
      </c>
      <c r="K616" t="str">
        <f>MID(Sheet2!K616,3,10)</f>
        <v/>
      </c>
      <c r="L616" t="str">
        <f>MID(Sheet2!L616,3,10)</f>
        <v/>
      </c>
      <c r="M616" t="str">
        <f>MID(Sheet2!M616,3,10)</f>
        <v/>
      </c>
      <c r="N616" t="str">
        <f>MID(Sheet2!N616,3,10)</f>
        <v/>
      </c>
    </row>
    <row r="617" spans="4:14">
      <c r="D617" t="str">
        <f>MID(Sheet2!D617,3,10)</f>
        <v/>
      </c>
      <c r="E617" t="str">
        <f>MID(Sheet2!E617,3,10)</f>
        <v/>
      </c>
      <c r="F617" t="str">
        <f>MID(Sheet2!F617,3,10)</f>
        <v/>
      </c>
      <c r="G617" t="str">
        <f>MID(Sheet2!G617,3,10)</f>
        <v/>
      </c>
      <c r="H617" t="str">
        <f>MID(Sheet2!H617,3,10)</f>
        <v/>
      </c>
      <c r="I617" t="str">
        <f>MID(Sheet2!I617,3,10)</f>
        <v/>
      </c>
      <c r="J617" t="str">
        <f>MID(Sheet2!J617,3,10)</f>
        <v/>
      </c>
      <c r="K617" t="str">
        <f>MID(Sheet2!K617,3,10)</f>
        <v/>
      </c>
      <c r="L617" t="str">
        <f>MID(Sheet2!L617,3,10)</f>
        <v/>
      </c>
      <c r="M617" t="str">
        <f>MID(Sheet2!M617,3,10)</f>
        <v/>
      </c>
      <c r="N617" t="str">
        <f>MID(Sheet2!N617,3,10)</f>
        <v/>
      </c>
    </row>
    <row r="618" spans="4:14">
      <c r="D618" t="str">
        <f>MID(Sheet2!D618,3,10)</f>
        <v/>
      </c>
      <c r="E618" t="str">
        <f>MID(Sheet2!E618,3,10)</f>
        <v/>
      </c>
      <c r="F618" t="str">
        <f>MID(Sheet2!F618,3,10)</f>
        <v/>
      </c>
      <c r="G618" t="str">
        <f>MID(Sheet2!G618,3,10)</f>
        <v/>
      </c>
      <c r="H618" t="str">
        <f>MID(Sheet2!H618,3,10)</f>
        <v/>
      </c>
      <c r="I618" t="str">
        <f>MID(Sheet2!I618,3,10)</f>
        <v/>
      </c>
      <c r="J618" t="str">
        <f>MID(Sheet2!J618,3,10)</f>
        <v/>
      </c>
      <c r="K618" t="str">
        <f>MID(Sheet2!K618,3,10)</f>
        <v/>
      </c>
      <c r="L618" t="str">
        <f>MID(Sheet2!L618,3,10)</f>
        <v/>
      </c>
      <c r="M618" t="str">
        <f>MID(Sheet2!M618,3,10)</f>
        <v/>
      </c>
      <c r="N618" t="str">
        <f>MID(Sheet2!N618,3,10)</f>
        <v/>
      </c>
    </row>
    <row r="619" spans="4:14">
      <c r="D619" t="str">
        <f>MID(Sheet2!D619,3,10)</f>
        <v/>
      </c>
      <c r="E619" t="str">
        <f>MID(Sheet2!E619,3,10)</f>
        <v/>
      </c>
      <c r="F619" t="str">
        <f>MID(Sheet2!F619,3,10)</f>
        <v/>
      </c>
      <c r="G619" t="str">
        <f>MID(Sheet2!G619,3,10)</f>
        <v/>
      </c>
      <c r="H619" t="str">
        <f>MID(Sheet2!H619,3,10)</f>
        <v/>
      </c>
      <c r="I619" t="str">
        <f>MID(Sheet2!I619,3,10)</f>
        <v/>
      </c>
      <c r="J619" t="str">
        <f>MID(Sheet2!J619,3,10)</f>
        <v/>
      </c>
      <c r="K619" t="str">
        <f>MID(Sheet2!K619,3,10)</f>
        <v/>
      </c>
      <c r="L619" t="str">
        <f>MID(Sheet2!L619,3,10)</f>
        <v/>
      </c>
      <c r="M619" t="str">
        <f>MID(Sheet2!M619,3,10)</f>
        <v/>
      </c>
      <c r="N619" t="str">
        <f>MID(Sheet2!N619,3,10)</f>
        <v/>
      </c>
    </row>
    <row r="620" spans="4:14">
      <c r="D620" t="str">
        <f>MID(Sheet2!D620,3,10)</f>
        <v/>
      </c>
      <c r="E620" t="str">
        <f>MID(Sheet2!E620,3,10)</f>
        <v/>
      </c>
      <c r="F620" t="str">
        <f>MID(Sheet2!F620,3,10)</f>
        <v/>
      </c>
      <c r="G620" t="str">
        <f>MID(Sheet2!G620,3,10)</f>
        <v/>
      </c>
      <c r="H620" t="str">
        <f>MID(Sheet2!H620,3,10)</f>
        <v/>
      </c>
      <c r="I620" t="str">
        <f>MID(Sheet2!I620,3,10)</f>
        <v/>
      </c>
      <c r="J620" t="str">
        <f>MID(Sheet2!J620,3,10)</f>
        <v/>
      </c>
      <c r="K620" t="str">
        <f>MID(Sheet2!K620,3,10)</f>
        <v/>
      </c>
      <c r="L620" t="str">
        <f>MID(Sheet2!L620,3,10)</f>
        <v/>
      </c>
      <c r="M620" t="str">
        <f>MID(Sheet2!M620,3,10)</f>
        <v/>
      </c>
      <c r="N620" t="str">
        <f>MID(Sheet2!N620,3,10)</f>
        <v/>
      </c>
    </row>
    <row r="621" spans="4:14">
      <c r="D621" t="str">
        <f>MID(Sheet2!D621,3,10)</f>
        <v/>
      </c>
      <c r="E621" t="str">
        <f>MID(Sheet2!E621,3,10)</f>
        <v/>
      </c>
      <c r="F621" t="str">
        <f>MID(Sheet2!F621,3,10)</f>
        <v/>
      </c>
      <c r="G621" t="str">
        <f>MID(Sheet2!G621,3,10)</f>
        <v/>
      </c>
      <c r="H621" t="str">
        <f>MID(Sheet2!H621,3,10)</f>
        <v/>
      </c>
      <c r="I621" t="str">
        <f>MID(Sheet2!I621,3,10)</f>
        <v/>
      </c>
      <c r="J621" t="str">
        <f>MID(Sheet2!J621,3,10)</f>
        <v/>
      </c>
      <c r="K621" t="str">
        <f>MID(Sheet2!K621,3,10)</f>
        <v/>
      </c>
      <c r="L621" t="str">
        <f>MID(Sheet2!L621,3,10)</f>
        <v/>
      </c>
      <c r="M621" t="str">
        <f>MID(Sheet2!M621,3,10)</f>
        <v/>
      </c>
      <c r="N621" t="str">
        <f>MID(Sheet2!N621,3,10)</f>
        <v/>
      </c>
    </row>
    <row r="622" spans="4:14">
      <c r="D622" t="str">
        <f>MID(Sheet2!D622,3,10)</f>
        <v/>
      </c>
      <c r="E622" t="str">
        <f>MID(Sheet2!E622,3,10)</f>
        <v/>
      </c>
      <c r="F622" t="str">
        <f>MID(Sheet2!F622,3,10)</f>
        <v/>
      </c>
      <c r="G622" t="str">
        <f>MID(Sheet2!G622,3,10)</f>
        <v/>
      </c>
      <c r="H622" t="str">
        <f>MID(Sheet2!H622,3,10)</f>
        <v/>
      </c>
      <c r="I622" t="str">
        <f>MID(Sheet2!I622,3,10)</f>
        <v/>
      </c>
      <c r="J622" t="str">
        <f>MID(Sheet2!J622,3,10)</f>
        <v/>
      </c>
      <c r="K622" t="str">
        <f>MID(Sheet2!K622,3,10)</f>
        <v/>
      </c>
      <c r="L622" t="str">
        <f>MID(Sheet2!L622,3,10)</f>
        <v/>
      </c>
      <c r="M622" t="str">
        <f>MID(Sheet2!M622,3,10)</f>
        <v/>
      </c>
      <c r="N622" t="str">
        <f>MID(Sheet2!N622,3,10)</f>
        <v/>
      </c>
    </row>
    <row r="623" spans="4:14">
      <c r="D623" t="str">
        <f>MID(Sheet2!D623,3,10)</f>
        <v/>
      </c>
      <c r="E623" t="str">
        <f>MID(Sheet2!E623,3,10)</f>
        <v/>
      </c>
      <c r="F623" t="str">
        <f>MID(Sheet2!F623,3,10)</f>
        <v/>
      </c>
      <c r="G623" t="str">
        <f>MID(Sheet2!G623,3,10)</f>
        <v/>
      </c>
      <c r="H623" t="str">
        <f>MID(Sheet2!H623,3,10)</f>
        <v/>
      </c>
      <c r="I623" t="str">
        <f>MID(Sheet2!I623,3,10)</f>
        <v/>
      </c>
      <c r="J623" t="str">
        <f>MID(Sheet2!J623,3,10)</f>
        <v/>
      </c>
      <c r="K623" t="str">
        <f>MID(Sheet2!K623,3,10)</f>
        <v/>
      </c>
      <c r="L623" t="str">
        <f>MID(Sheet2!L623,3,10)</f>
        <v/>
      </c>
      <c r="M623" t="str">
        <f>MID(Sheet2!M623,3,10)</f>
        <v/>
      </c>
      <c r="N623" t="str">
        <f>MID(Sheet2!N623,3,10)</f>
        <v/>
      </c>
    </row>
    <row r="624" spans="4:14">
      <c r="D624" t="str">
        <f>MID(Sheet2!D624,3,10)</f>
        <v/>
      </c>
      <c r="E624" t="str">
        <f>MID(Sheet2!E624,3,10)</f>
        <v/>
      </c>
      <c r="F624" t="str">
        <f>MID(Sheet2!F624,3,10)</f>
        <v/>
      </c>
      <c r="G624" t="str">
        <f>MID(Sheet2!G624,3,10)</f>
        <v/>
      </c>
      <c r="H624" t="str">
        <f>MID(Sheet2!H624,3,10)</f>
        <v/>
      </c>
      <c r="I624" t="str">
        <f>MID(Sheet2!I624,3,10)</f>
        <v/>
      </c>
      <c r="J624" t="str">
        <f>MID(Sheet2!J624,3,10)</f>
        <v/>
      </c>
      <c r="K624" t="str">
        <f>MID(Sheet2!K624,3,10)</f>
        <v/>
      </c>
      <c r="L624" t="str">
        <f>MID(Sheet2!L624,3,10)</f>
        <v/>
      </c>
      <c r="M624" t="str">
        <f>MID(Sheet2!M624,3,10)</f>
        <v/>
      </c>
      <c r="N624" t="str">
        <f>MID(Sheet2!N624,3,10)</f>
        <v/>
      </c>
    </row>
    <row r="625" spans="4:14">
      <c r="D625" t="str">
        <f>MID(Sheet2!D625,3,10)</f>
        <v/>
      </c>
      <c r="E625" t="str">
        <f>MID(Sheet2!E625,3,10)</f>
        <v/>
      </c>
      <c r="F625" t="str">
        <f>MID(Sheet2!F625,3,10)</f>
        <v/>
      </c>
      <c r="G625" t="str">
        <f>MID(Sheet2!G625,3,10)</f>
        <v/>
      </c>
      <c r="H625" t="str">
        <f>MID(Sheet2!H625,3,10)</f>
        <v/>
      </c>
      <c r="I625" t="str">
        <f>MID(Sheet2!I625,3,10)</f>
        <v/>
      </c>
      <c r="J625" t="str">
        <f>MID(Sheet2!J625,3,10)</f>
        <v/>
      </c>
      <c r="K625" t="str">
        <f>MID(Sheet2!K625,3,10)</f>
        <v/>
      </c>
      <c r="L625" t="str">
        <f>MID(Sheet2!L625,3,10)</f>
        <v/>
      </c>
      <c r="M625" t="str">
        <f>MID(Sheet2!M625,3,10)</f>
        <v/>
      </c>
      <c r="N625" t="str">
        <f>MID(Sheet2!N625,3,10)</f>
        <v/>
      </c>
    </row>
    <row r="626" spans="4:14">
      <c r="D626" t="str">
        <f>MID(Sheet2!D626,3,10)</f>
        <v/>
      </c>
      <c r="E626" t="str">
        <f>MID(Sheet2!E626,3,10)</f>
        <v/>
      </c>
      <c r="F626" t="str">
        <f>MID(Sheet2!F626,3,10)</f>
        <v/>
      </c>
      <c r="G626" t="str">
        <f>MID(Sheet2!G626,3,10)</f>
        <v/>
      </c>
      <c r="H626" t="str">
        <f>MID(Sheet2!H626,3,10)</f>
        <v/>
      </c>
      <c r="I626" t="str">
        <f>MID(Sheet2!I626,3,10)</f>
        <v/>
      </c>
      <c r="J626" t="str">
        <f>MID(Sheet2!J626,3,10)</f>
        <v/>
      </c>
      <c r="K626" t="str">
        <f>MID(Sheet2!K626,3,10)</f>
        <v/>
      </c>
      <c r="L626" t="str">
        <f>MID(Sheet2!L626,3,10)</f>
        <v/>
      </c>
      <c r="M626" t="str">
        <f>MID(Sheet2!M626,3,10)</f>
        <v/>
      </c>
      <c r="N626" t="str">
        <f>MID(Sheet2!N626,3,10)</f>
        <v/>
      </c>
    </row>
    <row r="627" spans="4:14">
      <c r="D627" t="str">
        <f>MID(Sheet2!D627,3,10)</f>
        <v/>
      </c>
      <c r="E627" t="str">
        <f>MID(Sheet2!E627,3,10)</f>
        <v/>
      </c>
      <c r="F627" t="str">
        <f>MID(Sheet2!F627,3,10)</f>
        <v/>
      </c>
      <c r="G627" t="str">
        <f>MID(Sheet2!G627,3,10)</f>
        <v/>
      </c>
      <c r="H627" t="str">
        <f>MID(Sheet2!H627,3,10)</f>
        <v/>
      </c>
      <c r="I627" t="str">
        <f>MID(Sheet2!I627,3,10)</f>
        <v/>
      </c>
      <c r="J627" t="str">
        <f>MID(Sheet2!J627,3,10)</f>
        <v/>
      </c>
      <c r="K627" t="str">
        <f>MID(Sheet2!K627,3,10)</f>
        <v/>
      </c>
      <c r="L627" t="str">
        <f>MID(Sheet2!L627,3,10)</f>
        <v/>
      </c>
      <c r="M627" t="str">
        <f>MID(Sheet2!M627,3,10)</f>
        <v/>
      </c>
      <c r="N627" t="str">
        <f>MID(Sheet2!N627,3,10)</f>
        <v/>
      </c>
    </row>
    <row r="628" spans="4:14">
      <c r="D628" t="str">
        <f>MID(Sheet2!D628,3,10)</f>
        <v/>
      </c>
      <c r="E628" t="str">
        <f>MID(Sheet2!E628,3,10)</f>
        <v/>
      </c>
      <c r="F628" t="str">
        <f>MID(Sheet2!F628,3,10)</f>
        <v/>
      </c>
      <c r="G628" t="str">
        <f>MID(Sheet2!G628,3,10)</f>
        <v/>
      </c>
      <c r="H628" t="str">
        <f>MID(Sheet2!H628,3,10)</f>
        <v/>
      </c>
      <c r="I628" t="str">
        <f>MID(Sheet2!I628,3,10)</f>
        <v/>
      </c>
      <c r="J628" t="str">
        <f>MID(Sheet2!J628,3,10)</f>
        <v/>
      </c>
      <c r="K628" t="str">
        <f>MID(Sheet2!K628,3,10)</f>
        <v/>
      </c>
      <c r="L628" t="str">
        <f>MID(Sheet2!L628,3,10)</f>
        <v/>
      </c>
      <c r="M628" t="str">
        <f>MID(Sheet2!M628,3,10)</f>
        <v/>
      </c>
      <c r="N628" t="str">
        <f>MID(Sheet2!N628,3,10)</f>
        <v/>
      </c>
    </row>
    <row r="629" spans="4:14">
      <c r="D629" t="str">
        <f>MID(Sheet2!D629,3,10)</f>
        <v/>
      </c>
      <c r="E629" t="str">
        <f>MID(Sheet2!E629,3,10)</f>
        <v/>
      </c>
      <c r="F629" t="str">
        <f>MID(Sheet2!F629,3,10)</f>
        <v/>
      </c>
      <c r="G629" t="str">
        <f>MID(Sheet2!G629,3,10)</f>
        <v/>
      </c>
      <c r="H629" t="str">
        <f>MID(Sheet2!H629,3,10)</f>
        <v/>
      </c>
      <c r="I629" t="str">
        <f>MID(Sheet2!I629,3,10)</f>
        <v/>
      </c>
      <c r="J629" t="str">
        <f>MID(Sheet2!J629,3,10)</f>
        <v/>
      </c>
      <c r="K629" t="str">
        <f>MID(Sheet2!K629,3,10)</f>
        <v/>
      </c>
      <c r="L629" t="str">
        <f>MID(Sheet2!L629,3,10)</f>
        <v/>
      </c>
      <c r="M629" t="str">
        <f>MID(Sheet2!M629,3,10)</f>
        <v/>
      </c>
      <c r="N629" t="str">
        <f>MID(Sheet2!N629,3,10)</f>
        <v/>
      </c>
    </row>
    <row r="630" spans="4:14">
      <c r="D630" t="str">
        <f>MID(Sheet2!D630,3,10)</f>
        <v/>
      </c>
      <c r="E630" t="str">
        <f>MID(Sheet2!E630,3,10)</f>
        <v/>
      </c>
      <c r="F630" t="str">
        <f>MID(Sheet2!F630,3,10)</f>
        <v/>
      </c>
      <c r="G630" t="str">
        <f>MID(Sheet2!G630,3,10)</f>
        <v/>
      </c>
      <c r="H630" t="str">
        <f>MID(Sheet2!H630,3,10)</f>
        <v/>
      </c>
      <c r="I630" t="str">
        <f>MID(Sheet2!I630,3,10)</f>
        <v/>
      </c>
      <c r="J630" t="str">
        <f>MID(Sheet2!J630,3,10)</f>
        <v/>
      </c>
      <c r="K630" t="str">
        <f>MID(Sheet2!K630,3,10)</f>
        <v/>
      </c>
      <c r="L630" t="str">
        <f>MID(Sheet2!L630,3,10)</f>
        <v/>
      </c>
      <c r="M630" t="str">
        <f>MID(Sheet2!M630,3,10)</f>
        <v/>
      </c>
      <c r="N630" t="str">
        <f>MID(Sheet2!N630,3,10)</f>
        <v/>
      </c>
    </row>
    <row r="631" spans="4:14">
      <c r="D631" t="str">
        <f>MID(Sheet2!D631,3,10)</f>
        <v/>
      </c>
      <c r="E631" t="str">
        <f>MID(Sheet2!E631,3,10)</f>
        <v/>
      </c>
      <c r="F631" t="str">
        <f>MID(Sheet2!F631,3,10)</f>
        <v/>
      </c>
      <c r="G631" t="str">
        <f>MID(Sheet2!G631,3,10)</f>
        <v/>
      </c>
      <c r="H631" t="str">
        <f>MID(Sheet2!H631,3,10)</f>
        <v/>
      </c>
      <c r="I631" t="str">
        <f>MID(Sheet2!I631,3,10)</f>
        <v/>
      </c>
      <c r="J631" t="str">
        <f>MID(Sheet2!J631,3,10)</f>
        <v/>
      </c>
      <c r="K631" t="str">
        <f>MID(Sheet2!K631,3,10)</f>
        <v/>
      </c>
      <c r="L631" t="str">
        <f>MID(Sheet2!L631,3,10)</f>
        <v/>
      </c>
      <c r="M631" t="str">
        <f>MID(Sheet2!M631,3,10)</f>
        <v/>
      </c>
      <c r="N631" t="str">
        <f>MID(Sheet2!N631,3,10)</f>
        <v/>
      </c>
    </row>
    <row r="632" spans="4:14">
      <c r="D632" t="str">
        <f>MID(Sheet2!D632,3,10)</f>
        <v/>
      </c>
      <c r="E632" t="str">
        <f>MID(Sheet2!E632,3,10)</f>
        <v/>
      </c>
      <c r="F632" t="str">
        <f>MID(Sheet2!F632,3,10)</f>
        <v/>
      </c>
      <c r="G632" t="str">
        <f>MID(Sheet2!G632,3,10)</f>
        <v/>
      </c>
      <c r="H632" t="str">
        <f>MID(Sheet2!H632,3,10)</f>
        <v/>
      </c>
      <c r="I632" t="str">
        <f>MID(Sheet2!I632,3,10)</f>
        <v/>
      </c>
      <c r="J632" t="str">
        <f>MID(Sheet2!J632,3,10)</f>
        <v/>
      </c>
      <c r="K632" t="str">
        <f>MID(Sheet2!K632,3,10)</f>
        <v/>
      </c>
      <c r="L632" t="str">
        <f>MID(Sheet2!L632,3,10)</f>
        <v/>
      </c>
      <c r="M632" t="str">
        <f>MID(Sheet2!M632,3,10)</f>
        <v/>
      </c>
      <c r="N632" t="str">
        <f>MID(Sheet2!N632,3,10)</f>
        <v/>
      </c>
    </row>
    <row r="633" spans="4:14">
      <c r="D633" t="str">
        <f>MID(Sheet2!D633,3,10)</f>
        <v/>
      </c>
      <c r="E633" t="str">
        <f>MID(Sheet2!E633,3,10)</f>
        <v/>
      </c>
      <c r="F633" t="str">
        <f>MID(Sheet2!F633,3,10)</f>
        <v/>
      </c>
      <c r="G633" t="str">
        <f>MID(Sheet2!G633,3,10)</f>
        <v/>
      </c>
      <c r="H633" t="str">
        <f>MID(Sheet2!H633,3,10)</f>
        <v/>
      </c>
      <c r="I633" t="str">
        <f>MID(Sheet2!I633,3,10)</f>
        <v/>
      </c>
      <c r="J633" t="str">
        <f>MID(Sheet2!J633,3,10)</f>
        <v/>
      </c>
      <c r="K633" t="str">
        <f>MID(Sheet2!K633,3,10)</f>
        <v/>
      </c>
      <c r="L633" t="str">
        <f>MID(Sheet2!L633,3,10)</f>
        <v/>
      </c>
      <c r="M633" t="str">
        <f>MID(Sheet2!M633,3,10)</f>
        <v/>
      </c>
      <c r="N633" t="str">
        <f>MID(Sheet2!N633,3,10)</f>
        <v/>
      </c>
    </row>
    <row r="634" spans="4:14">
      <c r="D634" t="str">
        <f>MID(Sheet2!D634,3,10)</f>
        <v/>
      </c>
      <c r="E634" t="str">
        <f>MID(Sheet2!E634,3,10)</f>
        <v/>
      </c>
      <c r="F634" t="str">
        <f>MID(Sheet2!F634,3,10)</f>
        <v/>
      </c>
      <c r="G634" t="str">
        <f>MID(Sheet2!G634,3,10)</f>
        <v/>
      </c>
      <c r="H634" t="str">
        <f>MID(Sheet2!H634,3,10)</f>
        <v/>
      </c>
      <c r="I634" t="str">
        <f>MID(Sheet2!I634,3,10)</f>
        <v/>
      </c>
      <c r="J634" t="str">
        <f>MID(Sheet2!J634,3,10)</f>
        <v/>
      </c>
      <c r="K634" t="str">
        <f>MID(Sheet2!K634,3,10)</f>
        <v/>
      </c>
      <c r="L634" t="str">
        <f>MID(Sheet2!L634,3,10)</f>
        <v/>
      </c>
      <c r="M634" t="str">
        <f>MID(Sheet2!M634,3,10)</f>
        <v/>
      </c>
      <c r="N634" t="str">
        <f>MID(Sheet2!N634,3,10)</f>
        <v/>
      </c>
    </row>
    <row r="635" spans="4:14">
      <c r="D635" t="str">
        <f>MID(Sheet2!D635,3,10)</f>
        <v/>
      </c>
      <c r="E635" t="str">
        <f>MID(Sheet2!E635,3,10)</f>
        <v/>
      </c>
      <c r="F635" t="str">
        <f>MID(Sheet2!F635,3,10)</f>
        <v/>
      </c>
      <c r="G635" t="str">
        <f>MID(Sheet2!G635,3,10)</f>
        <v/>
      </c>
      <c r="H635" t="str">
        <f>MID(Sheet2!H635,3,10)</f>
        <v/>
      </c>
      <c r="I635" t="str">
        <f>MID(Sheet2!I635,3,10)</f>
        <v/>
      </c>
      <c r="J635" t="str">
        <f>MID(Sheet2!J635,3,10)</f>
        <v/>
      </c>
      <c r="K635" t="str">
        <f>MID(Sheet2!K635,3,10)</f>
        <v/>
      </c>
      <c r="L635" t="str">
        <f>MID(Sheet2!L635,3,10)</f>
        <v/>
      </c>
      <c r="M635" t="str">
        <f>MID(Sheet2!M635,3,10)</f>
        <v/>
      </c>
      <c r="N635" t="str">
        <f>MID(Sheet2!N635,3,10)</f>
        <v/>
      </c>
    </row>
    <row r="636" spans="4:14">
      <c r="D636" t="str">
        <f>MID(Sheet2!D636,3,10)</f>
        <v/>
      </c>
      <c r="E636" t="str">
        <f>MID(Sheet2!E636,3,10)</f>
        <v/>
      </c>
      <c r="F636" t="str">
        <f>MID(Sheet2!F636,3,10)</f>
        <v/>
      </c>
      <c r="G636" t="str">
        <f>MID(Sheet2!G636,3,10)</f>
        <v/>
      </c>
      <c r="H636" t="str">
        <f>MID(Sheet2!H636,3,10)</f>
        <v/>
      </c>
      <c r="I636" t="str">
        <f>MID(Sheet2!I636,3,10)</f>
        <v/>
      </c>
      <c r="J636" t="str">
        <f>MID(Sheet2!J636,3,10)</f>
        <v/>
      </c>
      <c r="K636" t="str">
        <f>MID(Sheet2!K636,3,10)</f>
        <v/>
      </c>
      <c r="L636" t="str">
        <f>MID(Sheet2!L636,3,10)</f>
        <v/>
      </c>
      <c r="M636" t="str">
        <f>MID(Sheet2!M636,3,10)</f>
        <v/>
      </c>
      <c r="N636" t="str">
        <f>MID(Sheet2!N636,3,10)</f>
        <v/>
      </c>
    </row>
    <row r="637" spans="4:14">
      <c r="D637" t="str">
        <f>MID(Sheet2!D637,3,10)</f>
        <v/>
      </c>
      <c r="E637" t="str">
        <f>MID(Sheet2!E637,3,10)</f>
        <v/>
      </c>
      <c r="F637" t="str">
        <f>MID(Sheet2!F637,3,10)</f>
        <v/>
      </c>
      <c r="G637" t="str">
        <f>MID(Sheet2!G637,3,10)</f>
        <v/>
      </c>
      <c r="H637" t="str">
        <f>MID(Sheet2!H637,3,10)</f>
        <v/>
      </c>
      <c r="I637" t="str">
        <f>MID(Sheet2!I637,3,10)</f>
        <v/>
      </c>
      <c r="J637" t="str">
        <f>MID(Sheet2!J637,3,10)</f>
        <v/>
      </c>
      <c r="K637" t="str">
        <f>MID(Sheet2!K637,3,10)</f>
        <v/>
      </c>
      <c r="L637" t="str">
        <f>MID(Sheet2!L637,3,10)</f>
        <v/>
      </c>
      <c r="M637" t="str">
        <f>MID(Sheet2!M637,3,10)</f>
        <v/>
      </c>
      <c r="N637" t="str">
        <f>MID(Sheet2!N637,3,10)</f>
        <v/>
      </c>
    </row>
    <row r="638" spans="4:14">
      <c r="D638" t="str">
        <f>MID(Sheet2!D638,3,10)</f>
        <v/>
      </c>
      <c r="E638" t="str">
        <f>MID(Sheet2!E638,3,10)</f>
        <v/>
      </c>
      <c r="F638" t="str">
        <f>MID(Sheet2!F638,3,10)</f>
        <v/>
      </c>
      <c r="G638" t="str">
        <f>MID(Sheet2!G638,3,10)</f>
        <v/>
      </c>
      <c r="H638" t="str">
        <f>MID(Sheet2!H638,3,10)</f>
        <v/>
      </c>
      <c r="I638" t="str">
        <f>MID(Sheet2!I638,3,10)</f>
        <v/>
      </c>
      <c r="J638" t="str">
        <f>MID(Sheet2!J638,3,10)</f>
        <v/>
      </c>
      <c r="K638" t="str">
        <f>MID(Sheet2!K638,3,10)</f>
        <v/>
      </c>
      <c r="L638" t="str">
        <f>MID(Sheet2!L638,3,10)</f>
        <v/>
      </c>
      <c r="M638" t="str">
        <f>MID(Sheet2!M638,3,10)</f>
        <v/>
      </c>
      <c r="N638" t="str">
        <f>MID(Sheet2!N638,3,10)</f>
        <v/>
      </c>
    </row>
    <row r="639" spans="4:14">
      <c r="D639" t="str">
        <f>MID(Sheet2!D639,3,10)</f>
        <v/>
      </c>
      <c r="E639" t="str">
        <f>MID(Sheet2!E639,3,10)</f>
        <v/>
      </c>
      <c r="F639" t="str">
        <f>MID(Sheet2!F639,3,10)</f>
        <v/>
      </c>
      <c r="G639" t="str">
        <f>MID(Sheet2!G639,3,10)</f>
        <v/>
      </c>
      <c r="H639" t="str">
        <f>MID(Sheet2!H639,3,10)</f>
        <v/>
      </c>
      <c r="I639" t="str">
        <f>MID(Sheet2!I639,3,10)</f>
        <v/>
      </c>
      <c r="J639" t="str">
        <f>MID(Sheet2!J639,3,10)</f>
        <v/>
      </c>
      <c r="K639" t="str">
        <f>MID(Sheet2!K639,3,10)</f>
        <v/>
      </c>
      <c r="L639" t="str">
        <f>MID(Sheet2!L639,3,10)</f>
        <v/>
      </c>
      <c r="M639" t="str">
        <f>MID(Sheet2!M639,3,10)</f>
        <v/>
      </c>
      <c r="N639" t="str">
        <f>MID(Sheet2!N639,3,10)</f>
        <v/>
      </c>
    </row>
    <row r="640" spans="4:14">
      <c r="D640" t="str">
        <f>MID(Sheet2!D640,3,10)</f>
        <v/>
      </c>
      <c r="E640" t="str">
        <f>MID(Sheet2!E640,3,10)</f>
        <v/>
      </c>
      <c r="F640" t="str">
        <f>MID(Sheet2!F640,3,10)</f>
        <v/>
      </c>
      <c r="G640" t="str">
        <f>MID(Sheet2!G640,3,10)</f>
        <v/>
      </c>
      <c r="H640" t="str">
        <f>MID(Sheet2!H640,3,10)</f>
        <v/>
      </c>
      <c r="I640" t="str">
        <f>MID(Sheet2!I640,3,10)</f>
        <v/>
      </c>
      <c r="J640" t="str">
        <f>MID(Sheet2!J640,3,10)</f>
        <v/>
      </c>
      <c r="K640" t="str">
        <f>MID(Sheet2!K640,3,10)</f>
        <v/>
      </c>
      <c r="L640" t="str">
        <f>MID(Sheet2!L640,3,10)</f>
        <v/>
      </c>
      <c r="M640" t="str">
        <f>MID(Sheet2!M640,3,10)</f>
        <v/>
      </c>
      <c r="N640" t="str">
        <f>MID(Sheet2!N640,3,10)</f>
        <v/>
      </c>
    </row>
    <row r="641" spans="4:14">
      <c r="D641" t="str">
        <f>MID(Sheet2!D641,3,10)</f>
        <v/>
      </c>
      <c r="E641" t="str">
        <f>MID(Sheet2!E641,3,10)</f>
        <v/>
      </c>
      <c r="F641" t="str">
        <f>MID(Sheet2!F641,3,10)</f>
        <v/>
      </c>
      <c r="G641" t="str">
        <f>MID(Sheet2!G641,3,10)</f>
        <v/>
      </c>
      <c r="H641" t="str">
        <f>MID(Sheet2!H641,3,10)</f>
        <v/>
      </c>
      <c r="I641" t="str">
        <f>MID(Sheet2!I641,3,10)</f>
        <v/>
      </c>
      <c r="J641" t="str">
        <f>MID(Sheet2!J641,3,10)</f>
        <v/>
      </c>
      <c r="K641" t="str">
        <f>MID(Sheet2!K641,3,10)</f>
        <v/>
      </c>
      <c r="L641" t="str">
        <f>MID(Sheet2!L641,3,10)</f>
        <v/>
      </c>
      <c r="M641" t="str">
        <f>MID(Sheet2!M641,3,10)</f>
        <v/>
      </c>
      <c r="N641" t="str">
        <f>MID(Sheet2!N641,3,10)</f>
        <v/>
      </c>
    </row>
    <row r="642" spans="4:14">
      <c r="D642" t="str">
        <f>MID(Sheet2!D642,3,10)</f>
        <v/>
      </c>
      <c r="E642" t="str">
        <f>MID(Sheet2!E642,3,10)</f>
        <v/>
      </c>
      <c r="F642" t="str">
        <f>MID(Sheet2!F642,3,10)</f>
        <v/>
      </c>
      <c r="G642" t="str">
        <f>MID(Sheet2!G642,3,10)</f>
        <v/>
      </c>
      <c r="H642" t="str">
        <f>MID(Sheet2!H642,3,10)</f>
        <v/>
      </c>
      <c r="I642" t="str">
        <f>MID(Sheet2!I642,3,10)</f>
        <v/>
      </c>
      <c r="J642" t="str">
        <f>MID(Sheet2!J642,3,10)</f>
        <v/>
      </c>
      <c r="K642" t="str">
        <f>MID(Sheet2!K642,3,10)</f>
        <v/>
      </c>
      <c r="L642" t="str">
        <f>MID(Sheet2!L642,3,10)</f>
        <v/>
      </c>
      <c r="M642" t="str">
        <f>MID(Sheet2!M642,3,10)</f>
        <v/>
      </c>
      <c r="N642" t="str">
        <f>MID(Sheet2!N642,3,10)</f>
        <v/>
      </c>
    </row>
    <row r="643" spans="4:14">
      <c r="D643" t="str">
        <f>MID(Sheet2!D643,3,10)</f>
        <v/>
      </c>
      <c r="E643" t="str">
        <f>MID(Sheet2!E643,3,10)</f>
        <v/>
      </c>
      <c r="F643" t="str">
        <f>MID(Sheet2!F643,3,10)</f>
        <v/>
      </c>
      <c r="G643" t="str">
        <f>MID(Sheet2!G643,3,10)</f>
        <v/>
      </c>
      <c r="H643" t="str">
        <f>MID(Sheet2!H643,3,10)</f>
        <v/>
      </c>
      <c r="I643" t="str">
        <f>MID(Sheet2!I643,3,10)</f>
        <v/>
      </c>
      <c r="J643" t="str">
        <f>MID(Sheet2!J643,3,10)</f>
        <v/>
      </c>
      <c r="K643" t="str">
        <f>MID(Sheet2!K643,3,10)</f>
        <v/>
      </c>
      <c r="L643" t="str">
        <f>MID(Sheet2!L643,3,10)</f>
        <v/>
      </c>
      <c r="M643" t="str">
        <f>MID(Sheet2!M643,3,10)</f>
        <v/>
      </c>
      <c r="N643" t="str">
        <f>MID(Sheet2!N643,3,10)</f>
        <v/>
      </c>
    </row>
    <row r="644" spans="4:14">
      <c r="D644" t="str">
        <f>MID(Sheet2!D644,3,10)</f>
        <v/>
      </c>
      <c r="E644" t="str">
        <f>MID(Sheet2!E644,3,10)</f>
        <v/>
      </c>
      <c r="F644" t="str">
        <f>MID(Sheet2!F644,3,10)</f>
        <v/>
      </c>
      <c r="G644" t="str">
        <f>MID(Sheet2!G644,3,10)</f>
        <v/>
      </c>
      <c r="H644" t="str">
        <f>MID(Sheet2!H644,3,10)</f>
        <v/>
      </c>
      <c r="I644" t="str">
        <f>MID(Sheet2!I644,3,10)</f>
        <v/>
      </c>
      <c r="J644" t="str">
        <f>MID(Sheet2!J644,3,10)</f>
        <v/>
      </c>
      <c r="K644" t="str">
        <f>MID(Sheet2!K644,3,10)</f>
        <v/>
      </c>
      <c r="L644" t="str">
        <f>MID(Sheet2!L644,3,10)</f>
        <v/>
      </c>
      <c r="M644" t="str">
        <f>MID(Sheet2!M644,3,10)</f>
        <v/>
      </c>
      <c r="N644" t="str">
        <f>MID(Sheet2!N644,3,10)</f>
        <v/>
      </c>
    </row>
    <row r="645" spans="4:14">
      <c r="D645" t="str">
        <f>MID(Sheet2!D645,3,10)</f>
        <v/>
      </c>
      <c r="E645" t="str">
        <f>MID(Sheet2!E645,3,10)</f>
        <v/>
      </c>
      <c r="F645" t="str">
        <f>MID(Sheet2!F645,3,10)</f>
        <v/>
      </c>
      <c r="G645" t="str">
        <f>MID(Sheet2!G645,3,10)</f>
        <v/>
      </c>
      <c r="H645" t="str">
        <f>MID(Sheet2!H645,3,10)</f>
        <v/>
      </c>
      <c r="I645" t="str">
        <f>MID(Sheet2!I645,3,10)</f>
        <v/>
      </c>
      <c r="J645" t="str">
        <f>MID(Sheet2!J645,3,10)</f>
        <v/>
      </c>
      <c r="K645" t="str">
        <f>MID(Sheet2!K645,3,10)</f>
        <v/>
      </c>
      <c r="L645" t="str">
        <f>MID(Sheet2!L645,3,10)</f>
        <v/>
      </c>
      <c r="M645" t="str">
        <f>MID(Sheet2!M645,3,10)</f>
        <v/>
      </c>
      <c r="N645" t="str">
        <f>MID(Sheet2!N645,3,10)</f>
        <v/>
      </c>
    </row>
    <row r="646" spans="4:14">
      <c r="D646" t="str">
        <f>MID(Sheet2!D646,3,10)</f>
        <v/>
      </c>
      <c r="E646" t="str">
        <f>MID(Sheet2!E646,3,10)</f>
        <v/>
      </c>
      <c r="F646" t="str">
        <f>MID(Sheet2!F646,3,10)</f>
        <v/>
      </c>
      <c r="G646" t="str">
        <f>MID(Sheet2!G646,3,10)</f>
        <v/>
      </c>
      <c r="H646" t="str">
        <f>MID(Sheet2!H646,3,10)</f>
        <v/>
      </c>
      <c r="I646" t="str">
        <f>MID(Sheet2!I646,3,10)</f>
        <v/>
      </c>
      <c r="J646" t="str">
        <f>MID(Sheet2!J646,3,10)</f>
        <v/>
      </c>
      <c r="K646" t="str">
        <f>MID(Sheet2!K646,3,10)</f>
        <v/>
      </c>
      <c r="L646" t="str">
        <f>MID(Sheet2!L646,3,10)</f>
        <v/>
      </c>
      <c r="M646" t="str">
        <f>MID(Sheet2!M646,3,10)</f>
        <v/>
      </c>
      <c r="N646" t="str">
        <f>MID(Sheet2!N646,3,10)</f>
        <v/>
      </c>
    </row>
    <row r="647" spans="4:14">
      <c r="D647" t="str">
        <f>MID(Sheet2!D647,3,10)</f>
        <v/>
      </c>
      <c r="E647" t="str">
        <f>MID(Sheet2!E647,3,10)</f>
        <v/>
      </c>
      <c r="F647" t="str">
        <f>MID(Sheet2!F647,3,10)</f>
        <v/>
      </c>
      <c r="G647" t="str">
        <f>MID(Sheet2!G647,3,10)</f>
        <v/>
      </c>
      <c r="H647" t="str">
        <f>MID(Sheet2!H647,3,10)</f>
        <v/>
      </c>
      <c r="I647" t="str">
        <f>MID(Sheet2!I647,3,10)</f>
        <v/>
      </c>
      <c r="J647" t="str">
        <f>MID(Sheet2!J647,3,10)</f>
        <v/>
      </c>
      <c r="K647" t="str">
        <f>MID(Sheet2!K647,3,10)</f>
        <v/>
      </c>
      <c r="L647" t="str">
        <f>MID(Sheet2!L647,3,10)</f>
        <v/>
      </c>
      <c r="M647" t="str">
        <f>MID(Sheet2!M647,3,10)</f>
        <v/>
      </c>
      <c r="N647" t="str">
        <f>MID(Sheet2!N647,3,10)</f>
        <v/>
      </c>
    </row>
    <row r="648" spans="4:14">
      <c r="D648" t="str">
        <f>MID(Sheet2!D648,3,10)</f>
        <v/>
      </c>
      <c r="E648" t="str">
        <f>MID(Sheet2!E648,3,10)</f>
        <v/>
      </c>
      <c r="F648" t="str">
        <f>MID(Sheet2!F648,3,10)</f>
        <v/>
      </c>
      <c r="G648" t="str">
        <f>MID(Sheet2!G648,3,10)</f>
        <v/>
      </c>
      <c r="H648" t="str">
        <f>MID(Sheet2!H648,3,10)</f>
        <v/>
      </c>
      <c r="I648" t="str">
        <f>MID(Sheet2!I648,3,10)</f>
        <v/>
      </c>
      <c r="J648" t="str">
        <f>MID(Sheet2!J648,3,10)</f>
        <v/>
      </c>
      <c r="K648" t="str">
        <f>MID(Sheet2!K648,3,10)</f>
        <v/>
      </c>
      <c r="L648" t="str">
        <f>MID(Sheet2!L648,3,10)</f>
        <v/>
      </c>
      <c r="M648" t="str">
        <f>MID(Sheet2!M648,3,10)</f>
        <v/>
      </c>
      <c r="N648" t="str">
        <f>MID(Sheet2!N648,3,10)</f>
        <v/>
      </c>
    </row>
    <row r="649" spans="4:14">
      <c r="D649" t="str">
        <f>MID(Sheet2!D649,3,10)</f>
        <v/>
      </c>
      <c r="E649" t="str">
        <f>MID(Sheet2!E649,3,10)</f>
        <v/>
      </c>
      <c r="F649" t="str">
        <f>MID(Sheet2!F649,3,10)</f>
        <v/>
      </c>
      <c r="G649" t="str">
        <f>MID(Sheet2!G649,3,10)</f>
        <v/>
      </c>
      <c r="H649" t="str">
        <f>MID(Sheet2!H649,3,10)</f>
        <v/>
      </c>
      <c r="I649" t="str">
        <f>MID(Sheet2!I649,3,10)</f>
        <v/>
      </c>
      <c r="J649" t="str">
        <f>MID(Sheet2!J649,3,10)</f>
        <v/>
      </c>
      <c r="K649" t="str">
        <f>MID(Sheet2!K649,3,10)</f>
        <v/>
      </c>
      <c r="L649" t="str">
        <f>MID(Sheet2!L649,3,10)</f>
        <v/>
      </c>
      <c r="M649" t="str">
        <f>MID(Sheet2!M649,3,10)</f>
        <v/>
      </c>
      <c r="N649" t="str">
        <f>MID(Sheet2!N649,3,10)</f>
        <v/>
      </c>
    </row>
    <row r="650" spans="4:14">
      <c r="D650" t="str">
        <f>MID(Sheet2!D650,3,10)</f>
        <v/>
      </c>
      <c r="E650" t="str">
        <f>MID(Sheet2!E650,3,10)</f>
        <v/>
      </c>
      <c r="F650" t="str">
        <f>MID(Sheet2!F650,3,10)</f>
        <v/>
      </c>
      <c r="G650" t="str">
        <f>MID(Sheet2!G650,3,10)</f>
        <v/>
      </c>
      <c r="H650" t="str">
        <f>MID(Sheet2!H650,3,10)</f>
        <v/>
      </c>
      <c r="I650" t="str">
        <f>MID(Sheet2!I650,3,10)</f>
        <v/>
      </c>
      <c r="J650" t="str">
        <f>MID(Sheet2!J650,3,10)</f>
        <v/>
      </c>
      <c r="K650" t="str">
        <f>MID(Sheet2!K650,3,10)</f>
        <v/>
      </c>
      <c r="L650" t="str">
        <f>MID(Sheet2!L650,3,10)</f>
        <v/>
      </c>
      <c r="M650" t="str">
        <f>MID(Sheet2!M650,3,10)</f>
        <v/>
      </c>
      <c r="N650" t="str">
        <f>MID(Sheet2!N650,3,10)</f>
        <v/>
      </c>
    </row>
    <row r="651" spans="4:14">
      <c r="D651" t="str">
        <f>MID(Sheet2!D651,3,10)</f>
        <v/>
      </c>
      <c r="E651" t="str">
        <f>MID(Sheet2!E651,3,10)</f>
        <v/>
      </c>
      <c r="F651" t="str">
        <f>MID(Sheet2!F651,3,10)</f>
        <v/>
      </c>
      <c r="G651" t="str">
        <f>MID(Sheet2!G651,3,10)</f>
        <v/>
      </c>
      <c r="H651" t="str">
        <f>MID(Sheet2!H651,3,10)</f>
        <v/>
      </c>
      <c r="I651" t="str">
        <f>MID(Sheet2!I651,3,10)</f>
        <v/>
      </c>
      <c r="J651" t="str">
        <f>MID(Sheet2!J651,3,10)</f>
        <v/>
      </c>
      <c r="K651" t="str">
        <f>MID(Sheet2!K651,3,10)</f>
        <v/>
      </c>
      <c r="L651" t="str">
        <f>MID(Sheet2!L651,3,10)</f>
        <v/>
      </c>
      <c r="M651" t="str">
        <f>MID(Sheet2!M651,3,10)</f>
        <v/>
      </c>
      <c r="N651" t="str">
        <f>MID(Sheet2!N651,3,10)</f>
        <v/>
      </c>
    </row>
    <row r="652" spans="4:14">
      <c r="D652" t="str">
        <f>MID(Sheet2!D652,3,10)</f>
        <v/>
      </c>
      <c r="E652" t="str">
        <f>MID(Sheet2!E652,3,10)</f>
        <v/>
      </c>
      <c r="F652" t="str">
        <f>MID(Sheet2!F652,3,10)</f>
        <v/>
      </c>
      <c r="G652" t="str">
        <f>MID(Sheet2!G652,3,10)</f>
        <v/>
      </c>
      <c r="H652" t="str">
        <f>MID(Sheet2!H652,3,10)</f>
        <v/>
      </c>
      <c r="I652" t="str">
        <f>MID(Sheet2!I652,3,10)</f>
        <v/>
      </c>
      <c r="J652" t="str">
        <f>MID(Sheet2!J652,3,10)</f>
        <v/>
      </c>
      <c r="K652" t="str">
        <f>MID(Sheet2!K652,3,10)</f>
        <v/>
      </c>
      <c r="L652" t="str">
        <f>MID(Sheet2!L652,3,10)</f>
        <v/>
      </c>
      <c r="M652" t="str">
        <f>MID(Sheet2!M652,3,10)</f>
        <v/>
      </c>
      <c r="N652" t="str">
        <f>MID(Sheet2!N652,3,10)</f>
        <v/>
      </c>
    </row>
    <row r="653" spans="4:14">
      <c r="D653" t="str">
        <f>MID(Sheet2!D653,3,10)</f>
        <v/>
      </c>
      <c r="E653" t="str">
        <f>MID(Sheet2!E653,3,10)</f>
        <v/>
      </c>
      <c r="F653" t="str">
        <f>MID(Sheet2!F653,3,10)</f>
        <v/>
      </c>
      <c r="G653" t="str">
        <f>MID(Sheet2!G653,3,10)</f>
        <v/>
      </c>
      <c r="H653" t="str">
        <f>MID(Sheet2!H653,3,10)</f>
        <v/>
      </c>
      <c r="I653" t="str">
        <f>MID(Sheet2!I653,3,10)</f>
        <v/>
      </c>
      <c r="J653" t="str">
        <f>MID(Sheet2!J653,3,10)</f>
        <v/>
      </c>
      <c r="K653" t="str">
        <f>MID(Sheet2!K653,3,10)</f>
        <v/>
      </c>
      <c r="L653" t="str">
        <f>MID(Sheet2!L653,3,10)</f>
        <v/>
      </c>
      <c r="M653" t="str">
        <f>MID(Sheet2!M653,3,10)</f>
        <v/>
      </c>
      <c r="N653" t="str">
        <f>MID(Sheet2!N653,3,10)</f>
        <v/>
      </c>
    </row>
    <row r="654" spans="4:14">
      <c r="D654" t="str">
        <f>MID(Sheet2!D654,3,10)</f>
        <v/>
      </c>
      <c r="E654" t="str">
        <f>MID(Sheet2!E654,3,10)</f>
        <v/>
      </c>
      <c r="F654" t="str">
        <f>MID(Sheet2!F654,3,10)</f>
        <v/>
      </c>
      <c r="G654" t="str">
        <f>MID(Sheet2!G654,3,10)</f>
        <v/>
      </c>
      <c r="H654" t="str">
        <f>MID(Sheet2!H654,3,10)</f>
        <v/>
      </c>
      <c r="I654" t="str">
        <f>MID(Sheet2!I654,3,10)</f>
        <v/>
      </c>
      <c r="J654" t="str">
        <f>MID(Sheet2!J654,3,10)</f>
        <v/>
      </c>
      <c r="K654" t="str">
        <f>MID(Sheet2!K654,3,10)</f>
        <v/>
      </c>
      <c r="L654" t="str">
        <f>MID(Sheet2!L654,3,10)</f>
        <v/>
      </c>
      <c r="M654" t="str">
        <f>MID(Sheet2!M654,3,10)</f>
        <v/>
      </c>
      <c r="N654" t="str">
        <f>MID(Sheet2!N654,3,10)</f>
        <v/>
      </c>
    </row>
    <row r="655" spans="4:14">
      <c r="D655" t="str">
        <f>MID(Sheet2!D655,3,10)</f>
        <v/>
      </c>
      <c r="E655" t="str">
        <f>MID(Sheet2!E655,3,10)</f>
        <v/>
      </c>
      <c r="F655" t="str">
        <f>MID(Sheet2!F655,3,10)</f>
        <v/>
      </c>
      <c r="G655" t="str">
        <f>MID(Sheet2!G655,3,10)</f>
        <v/>
      </c>
      <c r="H655" t="str">
        <f>MID(Sheet2!H655,3,10)</f>
        <v/>
      </c>
      <c r="I655" t="str">
        <f>MID(Sheet2!I655,3,10)</f>
        <v/>
      </c>
      <c r="J655" t="str">
        <f>MID(Sheet2!J655,3,10)</f>
        <v/>
      </c>
      <c r="K655" t="str">
        <f>MID(Sheet2!K655,3,10)</f>
        <v/>
      </c>
      <c r="L655" t="str">
        <f>MID(Sheet2!L655,3,10)</f>
        <v/>
      </c>
      <c r="M655" t="str">
        <f>MID(Sheet2!M655,3,10)</f>
        <v/>
      </c>
      <c r="N655" t="str">
        <f>MID(Sheet2!N655,3,10)</f>
        <v/>
      </c>
    </row>
    <row r="656" spans="4:14">
      <c r="D656" t="str">
        <f>MID(Sheet2!D656,3,10)</f>
        <v/>
      </c>
      <c r="E656" t="str">
        <f>MID(Sheet2!E656,3,10)</f>
        <v/>
      </c>
      <c r="F656" t="str">
        <f>MID(Sheet2!F656,3,10)</f>
        <v/>
      </c>
      <c r="G656" t="str">
        <f>MID(Sheet2!G656,3,10)</f>
        <v/>
      </c>
      <c r="H656" t="str">
        <f>MID(Sheet2!H656,3,10)</f>
        <v/>
      </c>
      <c r="I656" t="str">
        <f>MID(Sheet2!I656,3,10)</f>
        <v/>
      </c>
      <c r="J656" t="str">
        <f>MID(Sheet2!J656,3,10)</f>
        <v/>
      </c>
      <c r="K656" t="str">
        <f>MID(Sheet2!K656,3,10)</f>
        <v/>
      </c>
      <c r="L656" t="str">
        <f>MID(Sheet2!L656,3,10)</f>
        <v/>
      </c>
      <c r="M656" t="str">
        <f>MID(Sheet2!M656,3,10)</f>
        <v/>
      </c>
      <c r="N656" t="str">
        <f>MID(Sheet2!N656,3,10)</f>
        <v/>
      </c>
    </row>
    <row r="657" spans="4:14">
      <c r="D657" t="str">
        <f>MID(Sheet2!D657,3,10)</f>
        <v/>
      </c>
      <c r="E657" t="str">
        <f>MID(Sheet2!E657,3,10)</f>
        <v/>
      </c>
      <c r="F657" t="str">
        <f>MID(Sheet2!F657,3,10)</f>
        <v/>
      </c>
      <c r="G657" t="str">
        <f>MID(Sheet2!G657,3,10)</f>
        <v/>
      </c>
      <c r="H657" t="str">
        <f>MID(Sheet2!H657,3,10)</f>
        <v/>
      </c>
      <c r="I657" t="str">
        <f>MID(Sheet2!I657,3,10)</f>
        <v/>
      </c>
      <c r="J657" t="str">
        <f>MID(Sheet2!J657,3,10)</f>
        <v/>
      </c>
      <c r="K657" t="str">
        <f>MID(Sheet2!K657,3,10)</f>
        <v/>
      </c>
      <c r="L657" t="str">
        <f>MID(Sheet2!L657,3,10)</f>
        <v/>
      </c>
      <c r="M657" t="str">
        <f>MID(Sheet2!M657,3,10)</f>
        <v/>
      </c>
      <c r="N657" t="str">
        <f>MID(Sheet2!N657,3,10)</f>
        <v/>
      </c>
    </row>
    <row r="658" spans="4:14">
      <c r="D658" t="str">
        <f>MID(Sheet2!D658,3,10)</f>
        <v/>
      </c>
      <c r="E658" t="str">
        <f>MID(Sheet2!E658,3,10)</f>
        <v/>
      </c>
      <c r="F658" t="str">
        <f>MID(Sheet2!F658,3,10)</f>
        <v/>
      </c>
      <c r="G658" t="str">
        <f>MID(Sheet2!G658,3,10)</f>
        <v/>
      </c>
      <c r="H658" t="str">
        <f>MID(Sheet2!H658,3,10)</f>
        <v/>
      </c>
      <c r="I658" t="str">
        <f>MID(Sheet2!I658,3,10)</f>
        <v/>
      </c>
      <c r="J658" t="str">
        <f>MID(Sheet2!J658,3,10)</f>
        <v/>
      </c>
      <c r="K658" t="str">
        <f>MID(Sheet2!K658,3,10)</f>
        <v/>
      </c>
      <c r="L658" t="str">
        <f>MID(Sheet2!L658,3,10)</f>
        <v/>
      </c>
      <c r="M658" t="str">
        <f>MID(Sheet2!M658,3,10)</f>
        <v/>
      </c>
      <c r="N658" t="str">
        <f>MID(Sheet2!N658,3,10)</f>
        <v/>
      </c>
    </row>
    <row r="659" spans="4:14">
      <c r="D659" t="str">
        <f>MID(Sheet2!D659,3,10)</f>
        <v/>
      </c>
      <c r="E659" t="str">
        <f>MID(Sheet2!E659,3,10)</f>
        <v/>
      </c>
      <c r="F659" t="str">
        <f>MID(Sheet2!F659,3,10)</f>
        <v/>
      </c>
      <c r="G659" t="str">
        <f>MID(Sheet2!G659,3,10)</f>
        <v/>
      </c>
      <c r="H659" t="str">
        <f>MID(Sheet2!H659,3,10)</f>
        <v/>
      </c>
      <c r="I659" t="str">
        <f>MID(Sheet2!I659,3,10)</f>
        <v/>
      </c>
      <c r="J659" t="str">
        <f>MID(Sheet2!J659,3,10)</f>
        <v/>
      </c>
      <c r="K659" t="str">
        <f>MID(Sheet2!K659,3,10)</f>
        <v/>
      </c>
      <c r="L659" t="str">
        <f>MID(Sheet2!L659,3,10)</f>
        <v/>
      </c>
      <c r="M659" t="str">
        <f>MID(Sheet2!M659,3,10)</f>
        <v/>
      </c>
      <c r="N659" t="str">
        <f>MID(Sheet2!N659,3,10)</f>
        <v/>
      </c>
    </row>
    <row r="660" spans="4:14">
      <c r="D660" t="str">
        <f>MID(Sheet2!D660,3,10)</f>
        <v/>
      </c>
      <c r="E660" t="str">
        <f>MID(Sheet2!E660,3,10)</f>
        <v/>
      </c>
      <c r="F660" t="str">
        <f>MID(Sheet2!F660,3,10)</f>
        <v/>
      </c>
      <c r="G660" t="str">
        <f>MID(Sheet2!G660,3,10)</f>
        <v/>
      </c>
      <c r="H660" t="str">
        <f>MID(Sheet2!H660,3,10)</f>
        <v/>
      </c>
      <c r="I660" t="str">
        <f>MID(Sheet2!I660,3,10)</f>
        <v/>
      </c>
      <c r="J660" t="str">
        <f>MID(Sheet2!J660,3,10)</f>
        <v/>
      </c>
      <c r="K660" t="str">
        <f>MID(Sheet2!K660,3,10)</f>
        <v/>
      </c>
      <c r="L660" t="str">
        <f>MID(Sheet2!L660,3,10)</f>
        <v/>
      </c>
      <c r="M660" t="str">
        <f>MID(Sheet2!M660,3,10)</f>
        <v/>
      </c>
      <c r="N660" t="str">
        <f>MID(Sheet2!N660,3,10)</f>
        <v/>
      </c>
    </row>
    <row r="661" spans="4:14">
      <c r="D661" t="str">
        <f>MID(Sheet2!D661,3,10)</f>
        <v/>
      </c>
      <c r="E661" t="str">
        <f>MID(Sheet2!E661,3,10)</f>
        <v/>
      </c>
      <c r="F661" t="str">
        <f>MID(Sheet2!F661,3,10)</f>
        <v/>
      </c>
      <c r="G661" t="str">
        <f>MID(Sheet2!G661,3,10)</f>
        <v/>
      </c>
      <c r="H661" t="str">
        <f>MID(Sheet2!H661,3,10)</f>
        <v/>
      </c>
      <c r="I661" t="str">
        <f>MID(Sheet2!I661,3,10)</f>
        <v/>
      </c>
      <c r="J661" t="str">
        <f>MID(Sheet2!J661,3,10)</f>
        <v/>
      </c>
      <c r="K661" t="str">
        <f>MID(Sheet2!K661,3,10)</f>
        <v/>
      </c>
      <c r="L661" t="str">
        <f>MID(Sheet2!L661,3,10)</f>
        <v/>
      </c>
      <c r="M661" t="str">
        <f>MID(Sheet2!M661,3,10)</f>
        <v/>
      </c>
      <c r="N661" t="str">
        <f>MID(Sheet2!N661,3,10)</f>
        <v/>
      </c>
    </row>
    <row r="662" spans="4:14">
      <c r="D662" t="str">
        <f>MID(Sheet2!D662,3,10)</f>
        <v/>
      </c>
      <c r="E662" t="str">
        <f>MID(Sheet2!E662,3,10)</f>
        <v/>
      </c>
      <c r="F662" t="str">
        <f>MID(Sheet2!F662,3,10)</f>
        <v/>
      </c>
      <c r="G662" t="str">
        <f>MID(Sheet2!G662,3,10)</f>
        <v/>
      </c>
      <c r="H662" t="str">
        <f>MID(Sheet2!H662,3,10)</f>
        <v/>
      </c>
      <c r="I662" t="str">
        <f>MID(Sheet2!I662,3,10)</f>
        <v/>
      </c>
      <c r="J662" t="str">
        <f>MID(Sheet2!J662,3,10)</f>
        <v/>
      </c>
      <c r="K662" t="str">
        <f>MID(Sheet2!K662,3,10)</f>
        <v/>
      </c>
      <c r="L662" t="str">
        <f>MID(Sheet2!L662,3,10)</f>
        <v/>
      </c>
      <c r="M662" t="str">
        <f>MID(Sheet2!M662,3,10)</f>
        <v/>
      </c>
      <c r="N662" t="str">
        <f>MID(Sheet2!N662,3,10)</f>
        <v/>
      </c>
    </row>
    <row r="663" spans="4:14">
      <c r="D663" t="str">
        <f>MID(Sheet2!D663,3,10)</f>
        <v/>
      </c>
      <c r="E663" t="str">
        <f>MID(Sheet2!E663,3,10)</f>
        <v/>
      </c>
      <c r="F663" t="str">
        <f>MID(Sheet2!F663,3,10)</f>
        <v/>
      </c>
      <c r="G663" t="str">
        <f>MID(Sheet2!G663,3,10)</f>
        <v/>
      </c>
      <c r="H663" t="str">
        <f>MID(Sheet2!H663,3,10)</f>
        <v/>
      </c>
      <c r="I663" t="str">
        <f>MID(Sheet2!I663,3,10)</f>
        <v/>
      </c>
      <c r="J663" t="str">
        <f>MID(Sheet2!J663,3,10)</f>
        <v/>
      </c>
      <c r="K663" t="str">
        <f>MID(Sheet2!K663,3,10)</f>
        <v/>
      </c>
      <c r="L663" t="str">
        <f>MID(Sheet2!L663,3,10)</f>
        <v/>
      </c>
      <c r="M663" t="str">
        <f>MID(Sheet2!M663,3,10)</f>
        <v/>
      </c>
      <c r="N663" t="str">
        <f>MID(Sheet2!N663,3,10)</f>
        <v/>
      </c>
    </row>
    <row r="664" spans="4:14">
      <c r="D664" t="str">
        <f>MID(Sheet2!D664,3,10)</f>
        <v/>
      </c>
      <c r="E664" t="str">
        <f>MID(Sheet2!E664,3,10)</f>
        <v/>
      </c>
      <c r="F664" t="str">
        <f>MID(Sheet2!F664,3,10)</f>
        <v/>
      </c>
      <c r="G664" t="str">
        <f>MID(Sheet2!G664,3,10)</f>
        <v/>
      </c>
      <c r="H664" t="str">
        <f>MID(Sheet2!H664,3,10)</f>
        <v/>
      </c>
      <c r="I664" t="str">
        <f>MID(Sheet2!I664,3,10)</f>
        <v/>
      </c>
      <c r="J664" t="str">
        <f>MID(Sheet2!J664,3,10)</f>
        <v/>
      </c>
      <c r="K664" t="str">
        <f>MID(Sheet2!K664,3,10)</f>
        <v/>
      </c>
      <c r="L664" t="str">
        <f>MID(Sheet2!L664,3,10)</f>
        <v/>
      </c>
      <c r="M664" t="str">
        <f>MID(Sheet2!M664,3,10)</f>
        <v/>
      </c>
      <c r="N664" t="str">
        <f>MID(Sheet2!N664,3,10)</f>
        <v/>
      </c>
    </row>
    <row r="665" spans="4:14">
      <c r="D665" t="str">
        <f>MID(Sheet2!D665,3,10)</f>
        <v/>
      </c>
      <c r="E665" t="str">
        <f>MID(Sheet2!E665,3,10)</f>
        <v/>
      </c>
      <c r="F665" t="str">
        <f>MID(Sheet2!F665,3,10)</f>
        <v/>
      </c>
      <c r="G665" t="str">
        <f>MID(Sheet2!G665,3,10)</f>
        <v/>
      </c>
      <c r="H665" t="str">
        <f>MID(Sheet2!H665,3,10)</f>
        <v/>
      </c>
      <c r="I665" t="str">
        <f>MID(Sheet2!I665,3,10)</f>
        <v/>
      </c>
      <c r="J665" t="str">
        <f>MID(Sheet2!J665,3,10)</f>
        <v/>
      </c>
      <c r="K665" t="str">
        <f>MID(Sheet2!K665,3,10)</f>
        <v/>
      </c>
      <c r="L665" t="str">
        <f>MID(Sheet2!L665,3,10)</f>
        <v/>
      </c>
      <c r="M665" t="str">
        <f>MID(Sheet2!M665,3,10)</f>
        <v/>
      </c>
      <c r="N665" t="str">
        <f>MID(Sheet2!N665,3,10)</f>
        <v/>
      </c>
    </row>
    <row r="666" spans="4:14">
      <c r="D666" t="str">
        <f>MID(Sheet2!D666,3,10)</f>
        <v/>
      </c>
      <c r="E666" t="str">
        <f>MID(Sheet2!E666,3,10)</f>
        <v/>
      </c>
      <c r="F666" t="str">
        <f>MID(Sheet2!F666,3,10)</f>
        <v/>
      </c>
      <c r="G666" t="str">
        <f>MID(Sheet2!G666,3,10)</f>
        <v/>
      </c>
      <c r="H666" t="str">
        <f>MID(Sheet2!H666,3,10)</f>
        <v/>
      </c>
      <c r="I666" t="str">
        <f>MID(Sheet2!I666,3,10)</f>
        <v/>
      </c>
      <c r="J666" t="str">
        <f>MID(Sheet2!J666,3,10)</f>
        <v/>
      </c>
      <c r="K666" t="str">
        <f>MID(Sheet2!K666,3,10)</f>
        <v/>
      </c>
      <c r="L666" t="str">
        <f>MID(Sheet2!L666,3,10)</f>
        <v/>
      </c>
      <c r="M666" t="str">
        <f>MID(Sheet2!M666,3,10)</f>
        <v/>
      </c>
      <c r="N666" t="str">
        <f>MID(Sheet2!N666,3,10)</f>
        <v/>
      </c>
    </row>
    <row r="667" spans="4:14">
      <c r="D667" t="str">
        <f>MID(Sheet2!D667,3,10)</f>
        <v/>
      </c>
      <c r="E667" t="str">
        <f>MID(Sheet2!E667,3,10)</f>
        <v/>
      </c>
      <c r="F667" t="str">
        <f>MID(Sheet2!F667,3,10)</f>
        <v/>
      </c>
      <c r="G667" t="str">
        <f>MID(Sheet2!G667,3,10)</f>
        <v/>
      </c>
      <c r="H667" t="str">
        <f>MID(Sheet2!H667,3,10)</f>
        <v/>
      </c>
      <c r="I667" t="str">
        <f>MID(Sheet2!I667,3,10)</f>
        <v/>
      </c>
      <c r="J667" t="str">
        <f>MID(Sheet2!J667,3,10)</f>
        <v/>
      </c>
      <c r="K667" t="str">
        <f>MID(Sheet2!K667,3,10)</f>
        <v/>
      </c>
      <c r="L667" t="str">
        <f>MID(Sheet2!L667,3,10)</f>
        <v/>
      </c>
      <c r="M667" t="str">
        <f>MID(Sheet2!M667,3,10)</f>
        <v/>
      </c>
      <c r="N667" t="str">
        <f>MID(Sheet2!N667,3,10)</f>
        <v/>
      </c>
    </row>
    <row r="668" spans="4:14">
      <c r="D668" t="str">
        <f>MID(Sheet2!D668,3,10)</f>
        <v/>
      </c>
      <c r="E668" t="str">
        <f>MID(Sheet2!E668,3,10)</f>
        <v/>
      </c>
      <c r="F668" t="str">
        <f>MID(Sheet2!F668,3,10)</f>
        <v/>
      </c>
      <c r="G668" t="str">
        <f>MID(Sheet2!G668,3,10)</f>
        <v/>
      </c>
      <c r="H668" t="str">
        <f>MID(Sheet2!H668,3,10)</f>
        <v/>
      </c>
      <c r="I668" t="str">
        <f>MID(Sheet2!I668,3,10)</f>
        <v/>
      </c>
      <c r="J668" t="str">
        <f>MID(Sheet2!J668,3,10)</f>
        <v/>
      </c>
      <c r="K668" t="str">
        <f>MID(Sheet2!K668,3,10)</f>
        <v/>
      </c>
      <c r="L668" t="str">
        <f>MID(Sheet2!L668,3,10)</f>
        <v/>
      </c>
      <c r="M668" t="str">
        <f>MID(Sheet2!M668,3,10)</f>
        <v/>
      </c>
      <c r="N668" t="str">
        <f>MID(Sheet2!N668,3,10)</f>
        <v/>
      </c>
    </row>
    <row r="669" spans="4:14">
      <c r="D669" t="str">
        <f>MID(Sheet2!D669,3,10)</f>
        <v/>
      </c>
      <c r="E669" t="str">
        <f>MID(Sheet2!E669,3,10)</f>
        <v/>
      </c>
      <c r="F669" t="str">
        <f>MID(Sheet2!F669,3,10)</f>
        <v/>
      </c>
      <c r="G669" t="str">
        <f>MID(Sheet2!G669,3,10)</f>
        <v/>
      </c>
      <c r="H669" t="str">
        <f>MID(Sheet2!H669,3,10)</f>
        <v/>
      </c>
      <c r="I669" t="str">
        <f>MID(Sheet2!I669,3,10)</f>
        <v/>
      </c>
      <c r="J669" t="str">
        <f>MID(Sheet2!J669,3,10)</f>
        <v/>
      </c>
      <c r="K669" t="str">
        <f>MID(Sheet2!K669,3,10)</f>
        <v/>
      </c>
      <c r="L669" t="str">
        <f>MID(Sheet2!L669,3,10)</f>
        <v/>
      </c>
      <c r="M669" t="str">
        <f>MID(Sheet2!M669,3,10)</f>
        <v/>
      </c>
      <c r="N669" t="str">
        <f>MID(Sheet2!N669,3,10)</f>
        <v/>
      </c>
    </row>
    <row r="670" spans="4:14">
      <c r="D670" t="str">
        <f>MID(Sheet2!D670,3,10)</f>
        <v/>
      </c>
      <c r="E670" t="str">
        <f>MID(Sheet2!E670,3,10)</f>
        <v/>
      </c>
      <c r="F670" t="str">
        <f>MID(Sheet2!F670,3,10)</f>
        <v/>
      </c>
      <c r="G670" t="str">
        <f>MID(Sheet2!G670,3,10)</f>
        <v/>
      </c>
      <c r="H670" t="str">
        <f>MID(Sheet2!H670,3,10)</f>
        <v/>
      </c>
      <c r="I670" t="str">
        <f>MID(Sheet2!I670,3,10)</f>
        <v/>
      </c>
      <c r="J670" t="str">
        <f>MID(Sheet2!J670,3,10)</f>
        <v/>
      </c>
      <c r="K670" t="str">
        <f>MID(Sheet2!K670,3,10)</f>
        <v/>
      </c>
      <c r="L670" t="str">
        <f>MID(Sheet2!L670,3,10)</f>
        <v/>
      </c>
      <c r="M670" t="str">
        <f>MID(Sheet2!M670,3,10)</f>
        <v/>
      </c>
      <c r="N670" t="str">
        <f>MID(Sheet2!N670,3,10)</f>
        <v/>
      </c>
    </row>
    <row r="671" spans="4:14">
      <c r="D671" t="str">
        <f>MID(Sheet2!D671,3,10)</f>
        <v/>
      </c>
      <c r="E671" t="str">
        <f>MID(Sheet2!E671,3,10)</f>
        <v/>
      </c>
      <c r="F671" t="str">
        <f>MID(Sheet2!F671,3,10)</f>
        <v/>
      </c>
      <c r="G671" t="str">
        <f>MID(Sheet2!G671,3,10)</f>
        <v/>
      </c>
      <c r="H671" t="str">
        <f>MID(Sheet2!H671,3,10)</f>
        <v/>
      </c>
      <c r="I671" t="str">
        <f>MID(Sheet2!I671,3,10)</f>
        <v/>
      </c>
      <c r="J671" t="str">
        <f>MID(Sheet2!J671,3,10)</f>
        <v/>
      </c>
      <c r="K671" t="str">
        <f>MID(Sheet2!K671,3,10)</f>
        <v/>
      </c>
      <c r="L671" t="str">
        <f>MID(Sheet2!L671,3,10)</f>
        <v/>
      </c>
      <c r="M671" t="str">
        <f>MID(Sheet2!M671,3,10)</f>
        <v/>
      </c>
      <c r="N671" t="str">
        <f>MID(Sheet2!N671,3,10)</f>
        <v/>
      </c>
    </row>
    <row r="672" spans="4:14">
      <c r="D672" t="str">
        <f>MID(Sheet2!D672,3,10)</f>
        <v/>
      </c>
      <c r="E672" t="str">
        <f>MID(Sheet2!E672,3,10)</f>
        <v/>
      </c>
      <c r="F672" t="str">
        <f>MID(Sheet2!F672,3,10)</f>
        <v/>
      </c>
      <c r="G672" t="str">
        <f>MID(Sheet2!G672,3,10)</f>
        <v/>
      </c>
      <c r="H672" t="str">
        <f>MID(Sheet2!H672,3,10)</f>
        <v/>
      </c>
      <c r="I672" t="str">
        <f>MID(Sheet2!I672,3,10)</f>
        <v/>
      </c>
      <c r="J672" t="str">
        <f>MID(Sheet2!J672,3,10)</f>
        <v/>
      </c>
      <c r="K672" t="str">
        <f>MID(Sheet2!K672,3,10)</f>
        <v/>
      </c>
      <c r="L672" t="str">
        <f>MID(Sheet2!L672,3,10)</f>
        <v/>
      </c>
      <c r="M672" t="str">
        <f>MID(Sheet2!M672,3,10)</f>
        <v/>
      </c>
      <c r="N672" t="str">
        <f>MID(Sheet2!N672,3,10)</f>
        <v/>
      </c>
    </row>
    <row r="673" spans="4:14">
      <c r="D673" t="str">
        <f>MID(Sheet2!D673,3,10)</f>
        <v/>
      </c>
      <c r="E673" t="str">
        <f>MID(Sheet2!E673,3,10)</f>
        <v/>
      </c>
      <c r="F673" t="str">
        <f>MID(Sheet2!F673,3,10)</f>
        <v/>
      </c>
      <c r="G673" t="str">
        <f>MID(Sheet2!G673,3,10)</f>
        <v/>
      </c>
      <c r="H673" t="str">
        <f>MID(Sheet2!H673,3,10)</f>
        <v/>
      </c>
      <c r="I673" t="str">
        <f>MID(Sheet2!I673,3,10)</f>
        <v/>
      </c>
      <c r="J673" t="str">
        <f>MID(Sheet2!J673,3,10)</f>
        <v/>
      </c>
      <c r="K673" t="str">
        <f>MID(Sheet2!K673,3,10)</f>
        <v/>
      </c>
      <c r="L673" t="str">
        <f>MID(Sheet2!L673,3,10)</f>
        <v/>
      </c>
      <c r="M673" t="str">
        <f>MID(Sheet2!M673,3,10)</f>
        <v/>
      </c>
      <c r="N673" t="str">
        <f>MID(Sheet2!N673,3,10)</f>
        <v/>
      </c>
    </row>
    <row r="674" spans="4:14">
      <c r="D674" t="str">
        <f>MID(Sheet2!D674,3,10)</f>
        <v/>
      </c>
      <c r="E674" t="str">
        <f>MID(Sheet2!E674,3,10)</f>
        <v/>
      </c>
      <c r="F674" t="str">
        <f>MID(Sheet2!F674,3,10)</f>
        <v/>
      </c>
      <c r="G674" t="str">
        <f>MID(Sheet2!G674,3,10)</f>
        <v/>
      </c>
      <c r="H674" t="str">
        <f>MID(Sheet2!H674,3,10)</f>
        <v/>
      </c>
      <c r="I674" t="str">
        <f>MID(Sheet2!I674,3,10)</f>
        <v/>
      </c>
      <c r="J674" t="str">
        <f>MID(Sheet2!J674,3,10)</f>
        <v/>
      </c>
      <c r="K674" t="str">
        <f>MID(Sheet2!K674,3,10)</f>
        <v/>
      </c>
      <c r="L674" t="str">
        <f>MID(Sheet2!L674,3,10)</f>
        <v/>
      </c>
      <c r="M674" t="str">
        <f>MID(Sheet2!M674,3,10)</f>
        <v/>
      </c>
      <c r="N674" t="str">
        <f>MID(Sheet2!N674,3,10)</f>
        <v/>
      </c>
    </row>
    <row r="675" spans="4:14">
      <c r="D675" t="str">
        <f>MID(Sheet2!D675,3,10)</f>
        <v/>
      </c>
      <c r="E675" t="str">
        <f>MID(Sheet2!E675,3,10)</f>
        <v/>
      </c>
      <c r="F675" t="str">
        <f>MID(Sheet2!F675,3,10)</f>
        <v/>
      </c>
      <c r="G675" t="str">
        <f>MID(Sheet2!G675,3,10)</f>
        <v/>
      </c>
      <c r="H675" t="str">
        <f>MID(Sheet2!H675,3,10)</f>
        <v/>
      </c>
      <c r="I675" t="str">
        <f>MID(Sheet2!I675,3,10)</f>
        <v/>
      </c>
      <c r="J675" t="str">
        <f>MID(Sheet2!J675,3,10)</f>
        <v/>
      </c>
      <c r="K675" t="str">
        <f>MID(Sheet2!K675,3,10)</f>
        <v/>
      </c>
      <c r="L675" t="str">
        <f>MID(Sheet2!L675,3,10)</f>
        <v/>
      </c>
      <c r="M675" t="str">
        <f>MID(Sheet2!M675,3,10)</f>
        <v/>
      </c>
      <c r="N675" t="str">
        <f>MID(Sheet2!N675,3,10)</f>
        <v/>
      </c>
    </row>
    <row r="676" spans="4:14">
      <c r="D676" t="str">
        <f>MID(Sheet2!D676,3,10)</f>
        <v/>
      </c>
      <c r="E676" t="str">
        <f>MID(Sheet2!E676,3,10)</f>
        <v/>
      </c>
      <c r="F676" t="str">
        <f>MID(Sheet2!F676,3,10)</f>
        <v/>
      </c>
      <c r="G676" t="str">
        <f>MID(Sheet2!G676,3,10)</f>
        <v/>
      </c>
      <c r="H676" t="str">
        <f>MID(Sheet2!H676,3,10)</f>
        <v/>
      </c>
      <c r="I676" t="str">
        <f>MID(Sheet2!I676,3,10)</f>
        <v/>
      </c>
      <c r="J676" t="str">
        <f>MID(Sheet2!J676,3,10)</f>
        <v/>
      </c>
      <c r="K676" t="str">
        <f>MID(Sheet2!K676,3,10)</f>
        <v/>
      </c>
      <c r="L676" t="str">
        <f>MID(Sheet2!L676,3,10)</f>
        <v/>
      </c>
      <c r="M676" t="str">
        <f>MID(Sheet2!M676,3,10)</f>
        <v/>
      </c>
      <c r="N676" t="str">
        <f>MID(Sheet2!N676,3,10)</f>
        <v/>
      </c>
    </row>
    <row r="677" spans="4:14">
      <c r="D677" t="str">
        <f>MID(Sheet2!D677,3,10)</f>
        <v/>
      </c>
      <c r="E677" t="str">
        <f>MID(Sheet2!E677,3,10)</f>
        <v/>
      </c>
      <c r="F677" t="str">
        <f>MID(Sheet2!F677,3,10)</f>
        <v/>
      </c>
      <c r="G677" t="str">
        <f>MID(Sheet2!G677,3,10)</f>
        <v/>
      </c>
      <c r="H677" t="str">
        <f>MID(Sheet2!H677,3,10)</f>
        <v/>
      </c>
      <c r="I677" t="str">
        <f>MID(Sheet2!I677,3,10)</f>
        <v/>
      </c>
      <c r="J677" t="str">
        <f>MID(Sheet2!J677,3,10)</f>
        <v/>
      </c>
      <c r="K677" t="str">
        <f>MID(Sheet2!K677,3,10)</f>
        <v/>
      </c>
      <c r="L677" t="str">
        <f>MID(Sheet2!L677,3,10)</f>
        <v/>
      </c>
      <c r="M677" t="str">
        <f>MID(Sheet2!M677,3,10)</f>
        <v/>
      </c>
      <c r="N677" t="str">
        <f>MID(Sheet2!N677,3,10)</f>
        <v/>
      </c>
    </row>
    <row r="678" spans="4:14">
      <c r="D678" t="str">
        <f>MID(Sheet2!D678,3,10)</f>
        <v/>
      </c>
      <c r="E678" t="str">
        <f>MID(Sheet2!E678,3,10)</f>
        <v/>
      </c>
      <c r="F678" t="str">
        <f>MID(Sheet2!F678,3,10)</f>
        <v/>
      </c>
      <c r="G678" t="str">
        <f>MID(Sheet2!G678,3,10)</f>
        <v/>
      </c>
      <c r="H678" t="str">
        <f>MID(Sheet2!H678,3,10)</f>
        <v/>
      </c>
      <c r="I678" t="str">
        <f>MID(Sheet2!I678,3,10)</f>
        <v/>
      </c>
      <c r="J678" t="str">
        <f>MID(Sheet2!J678,3,10)</f>
        <v/>
      </c>
      <c r="K678" t="str">
        <f>MID(Sheet2!K678,3,10)</f>
        <v/>
      </c>
      <c r="L678" t="str">
        <f>MID(Sheet2!L678,3,10)</f>
        <v/>
      </c>
      <c r="M678" t="str">
        <f>MID(Sheet2!M678,3,10)</f>
        <v/>
      </c>
      <c r="N678" t="str">
        <f>MID(Sheet2!N678,3,10)</f>
        <v/>
      </c>
    </row>
    <row r="679" spans="4:14">
      <c r="D679" t="str">
        <f>MID(Sheet2!D679,3,10)</f>
        <v/>
      </c>
      <c r="E679" t="str">
        <f>MID(Sheet2!E679,3,10)</f>
        <v/>
      </c>
      <c r="F679" t="str">
        <f>MID(Sheet2!F679,3,10)</f>
        <v/>
      </c>
      <c r="G679" t="str">
        <f>MID(Sheet2!G679,3,10)</f>
        <v/>
      </c>
      <c r="H679" t="str">
        <f>MID(Sheet2!H679,3,10)</f>
        <v/>
      </c>
      <c r="I679" t="str">
        <f>MID(Sheet2!I679,3,10)</f>
        <v/>
      </c>
      <c r="J679" t="str">
        <f>MID(Sheet2!J679,3,10)</f>
        <v/>
      </c>
      <c r="K679" t="str">
        <f>MID(Sheet2!K679,3,10)</f>
        <v/>
      </c>
      <c r="L679" t="str">
        <f>MID(Sheet2!L679,3,10)</f>
        <v/>
      </c>
      <c r="M679" t="str">
        <f>MID(Sheet2!M679,3,10)</f>
        <v/>
      </c>
      <c r="N679" t="str">
        <f>MID(Sheet2!N679,3,10)</f>
        <v/>
      </c>
    </row>
    <row r="680" spans="4:14">
      <c r="D680" t="str">
        <f>MID(Sheet2!D680,3,10)</f>
        <v/>
      </c>
      <c r="E680" t="str">
        <f>MID(Sheet2!E680,3,10)</f>
        <v/>
      </c>
      <c r="F680" t="str">
        <f>MID(Sheet2!F680,3,10)</f>
        <v/>
      </c>
      <c r="G680" t="str">
        <f>MID(Sheet2!G680,3,10)</f>
        <v/>
      </c>
      <c r="H680" t="str">
        <f>MID(Sheet2!H680,3,10)</f>
        <v/>
      </c>
      <c r="I680" t="str">
        <f>MID(Sheet2!I680,3,10)</f>
        <v/>
      </c>
      <c r="J680" t="str">
        <f>MID(Sheet2!J680,3,10)</f>
        <v/>
      </c>
      <c r="K680" t="str">
        <f>MID(Sheet2!K680,3,10)</f>
        <v/>
      </c>
      <c r="L680" t="str">
        <f>MID(Sheet2!L680,3,10)</f>
        <v/>
      </c>
      <c r="M680" t="str">
        <f>MID(Sheet2!M680,3,10)</f>
        <v/>
      </c>
      <c r="N680" t="str">
        <f>MID(Sheet2!N680,3,10)</f>
        <v/>
      </c>
    </row>
    <row r="681" spans="4:14">
      <c r="D681" t="str">
        <f>MID(Sheet2!D681,3,10)</f>
        <v/>
      </c>
      <c r="E681" t="str">
        <f>MID(Sheet2!E681,3,10)</f>
        <v/>
      </c>
      <c r="F681" t="str">
        <f>MID(Sheet2!F681,3,10)</f>
        <v/>
      </c>
      <c r="G681" t="str">
        <f>MID(Sheet2!G681,3,10)</f>
        <v/>
      </c>
      <c r="H681" t="str">
        <f>MID(Sheet2!H681,3,10)</f>
        <v/>
      </c>
      <c r="I681" t="str">
        <f>MID(Sheet2!I681,3,10)</f>
        <v/>
      </c>
      <c r="J681" t="str">
        <f>MID(Sheet2!J681,3,10)</f>
        <v/>
      </c>
      <c r="K681" t="str">
        <f>MID(Sheet2!K681,3,10)</f>
        <v/>
      </c>
      <c r="L681" t="str">
        <f>MID(Sheet2!L681,3,10)</f>
        <v/>
      </c>
      <c r="M681" t="str">
        <f>MID(Sheet2!M681,3,10)</f>
        <v/>
      </c>
      <c r="N681" t="str">
        <f>MID(Sheet2!N681,3,10)</f>
        <v/>
      </c>
    </row>
    <row r="682" spans="4:14">
      <c r="D682" t="str">
        <f>MID(Sheet2!D682,3,10)</f>
        <v/>
      </c>
      <c r="E682" t="str">
        <f>MID(Sheet2!E682,3,10)</f>
        <v/>
      </c>
      <c r="F682" t="str">
        <f>MID(Sheet2!F682,3,10)</f>
        <v/>
      </c>
      <c r="G682" t="str">
        <f>MID(Sheet2!G682,3,10)</f>
        <v/>
      </c>
      <c r="H682" t="str">
        <f>MID(Sheet2!H682,3,10)</f>
        <v/>
      </c>
      <c r="I682" t="str">
        <f>MID(Sheet2!I682,3,10)</f>
        <v/>
      </c>
      <c r="J682" t="str">
        <f>MID(Sheet2!J682,3,10)</f>
        <v/>
      </c>
      <c r="K682" t="str">
        <f>MID(Sheet2!K682,3,10)</f>
        <v/>
      </c>
      <c r="L682" t="str">
        <f>MID(Sheet2!L682,3,10)</f>
        <v/>
      </c>
      <c r="M682" t="str">
        <f>MID(Sheet2!M682,3,10)</f>
        <v/>
      </c>
      <c r="N682" t="str">
        <f>MID(Sheet2!N682,3,10)</f>
        <v/>
      </c>
    </row>
    <row r="683" spans="4:14">
      <c r="D683" t="str">
        <f>MID(Sheet2!D683,3,10)</f>
        <v/>
      </c>
      <c r="E683" t="str">
        <f>MID(Sheet2!E683,3,10)</f>
        <v/>
      </c>
      <c r="F683" t="str">
        <f>MID(Sheet2!F683,3,10)</f>
        <v/>
      </c>
      <c r="G683" t="str">
        <f>MID(Sheet2!G683,3,10)</f>
        <v/>
      </c>
      <c r="H683" t="str">
        <f>MID(Sheet2!H683,3,10)</f>
        <v/>
      </c>
      <c r="I683" t="str">
        <f>MID(Sheet2!I683,3,10)</f>
        <v/>
      </c>
      <c r="J683" t="str">
        <f>MID(Sheet2!J683,3,10)</f>
        <v/>
      </c>
      <c r="K683" t="str">
        <f>MID(Sheet2!K683,3,10)</f>
        <v/>
      </c>
      <c r="L683" t="str">
        <f>MID(Sheet2!L683,3,10)</f>
        <v/>
      </c>
      <c r="M683" t="str">
        <f>MID(Sheet2!M683,3,10)</f>
        <v/>
      </c>
      <c r="N683" t="str">
        <f>MID(Sheet2!N683,3,10)</f>
        <v/>
      </c>
    </row>
    <row r="684" spans="4:14">
      <c r="D684" t="str">
        <f>MID(Sheet2!D684,3,10)</f>
        <v/>
      </c>
      <c r="E684" t="str">
        <f>MID(Sheet2!E684,3,10)</f>
        <v/>
      </c>
      <c r="F684" t="str">
        <f>MID(Sheet2!F684,3,10)</f>
        <v/>
      </c>
      <c r="G684" t="str">
        <f>MID(Sheet2!G684,3,10)</f>
        <v/>
      </c>
      <c r="H684" t="str">
        <f>MID(Sheet2!H684,3,10)</f>
        <v/>
      </c>
      <c r="I684" t="str">
        <f>MID(Sheet2!I684,3,10)</f>
        <v/>
      </c>
      <c r="J684" t="str">
        <f>MID(Sheet2!J684,3,10)</f>
        <v/>
      </c>
      <c r="K684" t="str">
        <f>MID(Sheet2!K684,3,10)</f>
        <v/>
      </c>
      <c r="L684" t="str">
        <f>MID(Sheet2!L684,3,10)</f>
        <v/>
      </c>
      <c r="M684" t="str">
        <f>MID(Sheet2!M684,3,10)</f>
        <v/>
      </c>
      <c r="N684" t="str">
        <f>MID(Sheet2!N684,3,10)</f>
        <v/>
      </c>
    </row>
    <row r="685" spans="4:14">
      <c r="D685" t="str">
        <f>MID(Sheet2!D685,3,10)</f>
        <v/>
      </c>
      <c r="E685" t="str">
        <f>MID(Sheet2!E685,3,10)</f>
        <v/>
      </c>
      <c r="F685" t="str">
        <f>MID(Sheet2!F685,3,10)</f>
        <v/>
      </c>
      <c r="G685" t="str">
        <f>MID(Sheet2!G685,3,10)</f>
        <v/>
      </c>
      <c r="H685" t="str">
        <f>MID(Sheet2!H685,3,10)</f>
        <v/>
      </c>
      <c r="I685" t="str">
        <f>MID(Sheet2!I685,3,10)</f>
        <v/>
      </c>
      <c r="J685" t="str">
        <f>MID(Sheet2!J685,3,10)</f>
        <v/>
      </c>
      <c r="K685" t="str">
        <f>MID(Sheet2!K685,3,10)</f>
        <v/>
      </c>
      <c r="L685" t="str">
        <f>MID(Sheet2!L685,3,10)</f>
        <v/>
      </c>
      <c r="M685" t="str">
        <f>MID(Sheet2!M685,3,10)</f>
        <v/>
      </c>
      <c r="N685" t="str">
        <f>MID(Sheet2!N685,3,10)</f>
        <v/>
      </c>
    </row>
    <row r="686" spans="4:14">
      <c r="D686" t="str">
        <f>MID(Sheet2!D686,3,10)</f>
        <v/>
      </c>
      <c r="E686" t="str">
        <f>MID(Sheet2!E686,3,10)</f>
        <v/>
      </c>
      <c r="F686" t="str">
        <f>MID(Sheet2!F686,3,10)</f>
        <v/>
      </c>
      <c r="G686" t="str">
        <f>MID(Sheet2!G686,3,10)</f>
        <v/>
      </c>
      <c r="H686" t="str">
        <f>MID(Sheet2!H686,3,10)</f>
        <v/>
      </c>
      <c r="I686" t="str">
        <f>MID(Sheet2!I686,3,10)</f>
        <v/>
      </c>
      <c r="J686" t="str">
        <f>MID(Sheet2!J686,3,10)</f>
        <v/>
      </c>
      <c r="K686" t="str">
        <f>MID(Sheet2!K686,3,10)</f>
        <v/>
      </c>
      <c r="L686" t="str">
        <f>MID(Sheet2!L686,3,10)</f>
        <v/>
      </c>
      <c r="M686" t="str">
        <f>MID(Sheet2!M686,3,10)</f>
        <v/>
      </c>
      <c r="N686" t="str">
        <f>MID(Sheet2!N686,3,10)</f>
        <v/>
      </c>
    </row>
    <row r="687" spans="4:14">
      <c r="D687" t="str">
        <f>MID(Sheet2!D687,3,10)</f>
        <v/>
      </c>
      <c r="E687" t="str">
        <f>MID(Sheet2!E687,3,10)</f>
        <v/>
      </c>
      <c r="F687" t="str">
        <f>MID(Sheet2!F687,3,10)</f>
        <v/>
      </c>
      <c r="G687" t="str">
        <f>MID(Sheet2!G687,3,10)</f>
        <v/>
      </c>
      <c r="H687" t="str">
        <f>MID(Sheet2!H687,3,10)</f>
        <v/>
      </c>
      <c r="I687" t="str">
        <f>MID(Sheet2!I687,3,10)</f>
        <v/>
      </c>
      <c r="J687" t="str">
        <f>MID(Sheet2!J687,3,10)</f>
        <v/>
      </c>
      <c r="K687" t="str">
        <f>MID(Sheet2!K687,3,10)</f>
        <v/>
      </c>
      <c r="L687" t="str">
        <f>MID(Sheet2!L687,3,10)</f>
        <v/>
      </c>
      <c r="M687" t="str">
        <f>MID(Sheet2!M687,3,10)</f>
        <v/>
      </c>
      <c r="N687" t="str">
        <f>MID(Sheet2!N687,3,10)</f>
        <v/>
      </c>
    </row>
    <row r="688" spans="4:14">
      <c r="D688" t="str">
        <f>MID(Sheet2!D688,3,10)</f>
        <v/>
      </c>
      <c r="E688" t="str">
        <f>MID(Sheet2!E688,3,10)</f>
        <v/>
      </c>
      <c r="F688" t="str">
        <f>MID(Sheet2!F688,3,10)</f>
        <v/>
      </c>
      <c r="G688" t="str">
        <f>MID(Sheet2!G688,3,10)</f>
        <v/>
      </c>
      <c r="H688" t="str">
        <f>MID(Sheet2!H688,3,10)</f>
        <v/>
      </c>
      <c r="I688" t="str">
        <f>MID(Sheet2!I688,3,10)</f>
        <v/>
      </c>
      <c r="J688" t="str">
        <f>MID(Sheet2!J688,3,10)</f>
        <v/>
      </c>
      <c r="K688" t="str">
        <f>MID(Sheet2!K688,3,10)</f>
        <v/>
      </c>
      <c r="L688" t="str">
        <f>MID(Sheet2!L688,3,10)</f>
        <v/>
      </c>
      <c r="M688" t="str">
        <f>MID(Sheet2!M688,3,10)</f>
        <v/>
      </c>
      <c r="N688" t="str">
        <f>MID(Sheet2!N688,3,10)</f>
        <v/>
      </c>
    </row>
    <row r="689" spans="4:14">
      <c r="D689" t="str">
        <f>MID(Sheet2!D689,3,10)</f>
        <v/>
      </c>
      <c r="E689" t="str">
        <f>MID(Sheet2!E689,3,10)</f>
        <v/>
      </c>
      <c r="F689" t="str">
        <f>MID(Sheet2!F689,3,10)</f>
        <v/>
      </c>
      <c r="G689" t="str">
        <f>MID(Sheet2!G689,3,10)</f>
        <v/>
      </c>
      <c r="H689" t="str">
        <f>MID(Sheet2!H689,3,10)</f>
        <v/>
      </c>
      <c r="I689" t="str">
        <f>MID(Sheet2!I689,3,10)</f>
        <v/>
      </c>
      <c r="J689" t="str">
        <f>MID(Sheet2!J689,3,10)</f>
        <v/>
      </c>
      <c r="K689" t="str">
        <f>MID(Sheet2!K689,3,10)</f>
        <v/>
      </c>
      <c r="L689" t="str">
        <f>MID(Sheet2!L689,3,10)</f>
        <v/>
      </c>
      <c r="M689" t="str">
        <f>MID(Sheet2!M689,3,10)</f>
        <v/>
      </c>
      <c r="N689" t="str">
        <f>MID(Sheet2!N689,3,10)</f>
        <v/>
      </c>
    </row>
    <row r="690" spans="4:14">
      <c r="D690" t="str">
        <f>MID(Sheet2!D690,3,10)</f>
        <v/>
      </c>
      <c r="E690" t="str">
        <f>MID(Sheet2!E690,3,10)</f>
        <v/>
      </c>
      <c r="F690" t="str">
        <f>MID(Sheet2!F690,3,10)</f>
        <v/>
      </c>
      <c r="G690" t="str">
        <f>MID(Sheet2!G690,3,10)</f>
        <v/>
      </c>
      <c r="H690" t="str">
        <f>MID(Sheet2!H690,3,10)</f>
        <v/>
      </c>
      <c r="I690" t="str">
        <f>MID(Sheet2!I690,3,10)</f>
        <v/>
      </c>
      <c r="J690" t="str">
        <f>MID(Sheet2!J690,3,10)</f>
        <v/>
      </c>
      <c r="K690" t="str">
        <f>MID(Sheet2!K690,3,10)</f>
        <v/>
      </c>
      <c r="L690" t="str">
        <f>MID(Sheet2!L690,3,10)</f>
        <v/>
      </c>
      <c r="M690" t="str">
        <f>MID(Sheet2!M690,3,10)</f>
        <v/>
      </c>
      <c r="N690" t="str">
        <f>MID(Sheet2!N690,3,10)</f>
        <v/>
      </c>
    </row>
    <row r="691" spans="4:14">
      <c r="D691" t="str">
        <f>MID(Sheet2!D691,3,10)</f>
        <v/>
      </c>
      <c r="E691" t="str">
        <f>MID(Sheet2!E691,3,10)</f>
        <v/>
      </c>
      <c r="F691" t="str">
        <f>MID(Sheet2!F691,3,10)</f>
        <v/>
      </c>
      <c r="G691" t="str">
        <f>MID(Sheet2!G691,3,10)</f>
        <v/>
      </c>
      <c r="H691" t="str">
        <f>MID(Sheet2!H691,3,10)</f>
        <v/>
      </c>
      <c r="I691" t="str">
        <f>MID(Sheet2!I691,3,10)</f>
        <v/>
      </c>
      <c r="J691" t="str">
        <f>MID(Sheet2!J691,3,10)</f>
        <v/>
      </c>
      <c r="K691" t="str">
        <f>MID(Sheet2!K691,3,10)</f>
        <v/>
      </c>
      <c r="L691" t="str">
        <f>MID(Sheet2!L691,3,10)</f>
        <v/>
      </c>
      <c r="M691" t="str">
        <f>MID(Sheet2!M691,3,10)</f>
        <v/>
      </c>
      <c r="N691" t="str">
        <f>MID(Sheet2!N691,3,10)</f>
        <v/>
      </c>
    </row>
    <row r="692" spans="4:14">
      <c r="D692" t="str">
        <f>MID(Sheet2!D692,3,10)</f>
        <v/>
      </c>
      <c r="E692" t="str">
        <f>MID(Sheet2!E692,3,10)</f>
        <v/>
      </c>
      <c r="F692" t="str">
        <f>MID(Sheet2!F692,3,10)</f>
        <v/>
      </c>
      <c r="G692" t="str">
        <f>MID(Sheet2!G692,3,10)</f>
        <v/>
      </c>
      <c r="H692" t="str">
        <f>MID(Sheet2!H692,3,10)</f>
        <v/>
      </c>
      <c r="I692" t="str">
        <f>MID(Sheet2!I692,3,10)</f>
        <v/>
      </c>
      <c r="J692" t="str">
        <f>MID(Sheet2!J692,3,10)</f>
        <v/>
      </c>
      <c r="K692" t="str">
        <f>MID(Sheet2!K692,3,10)</f>
        <v/>
      </c>
      <c r="L692" t="str">
        <f>MID(Sheet2!L692,3,10)</f>
        <v/>
      </c>
      <c r="M692" t="str">
        <f>MID(Sheet2!M692,3,10)</f>
        <v/>
      </c>
      <c r="N692" t="str">
        <f>MID(Sheet2!N692,3,10)</f>
        <v/>
      </c>
    </row>
    <row r="693" spans="4:14">
      <c r="D693" t="str">
        <f>MID(Sheet2!D693,3,10)</f>
        <v/>
      </c>
      <c r="E693" t="str">
        <f>MID(Sheet2!E693,3,10)</f>
        <v/>
      </c>
      <c r="F693" t="str">
        <f>MID(Sheet2!F693,3,10)</f>
        <v/>
      </c>
      <c r="G693" t="str">
        <f>MID(Sheet2!G693,3,10)</f>
        <v/>
      </c>
      <c r="H693" t="str">
        <f>MID(Sheet2!H693,3,10)</f>
        <v/>
      </c>
      <c r="I693" t="str">
        <f>MID(Sheet2!I693,3,10)</f>
        <v/>
      </c>
      <c r="J693" t="str">
        <f>MID(Sheet2!J693,3,10)</f>
        <v/>
      </c>
      <c r="K693" t="str">
        <f>MID(Sheet2!K693,3,10)</f>
        <v/>
      </c>
      <c r="L693" t="str">
        <f>MID(Sheet2!L693,3,10)</f>
        <v/>
      </c>
      <c r="M693" t="str">
        <f>MID(Sheet2!M693,3,10)</f>
        <v/>
      </c>
      <c r="N693" t="str">
        <f>MID(Sheet2!N693,3,10)</f>
        <v/>
      </c>
    </row>
    <row r="694" spans="4:14">
      <c r="D694" t="str">
        <f>MID(Sheet2!D694,3,10)</f>
        <v/>
      </c>
      <c r="E694" t="str">
        <f>MID(Sheet2!E694,3,10)</f>
        <v/>
      </c>
      <c r="F694" t="str">
        <f>MID(Sheet2!F694,3,10)</f>
        <v/>
      </c>
      <c r="G694" t="str">
        <f>MID(Sheet2!G694,3,10)</f>
        <v/>
      </c>
      <c r="H694" t="str">
        <f>MID(Sheet2!H694,3,10)</f>
        <v/>
      </c>
      <c r="I694" t="str">
        <f>MID(Sheet2!I694,3,10)</f>
        <v/>
      </c>
      <c r="J694" t="str">
        <f>MID(Sheet2!J694,3,10)</f>
        <v/>
      </c>
      <c r="K694" t="str">
        <f>MID(Sheet2!K694,3,10)</f>
        <v/>
      </c>
      <c r="L694" t="str">
        <f>MID(Sheet2!L694,3,10)</f>
        <v/>
      </c>
      <c r="M694" t="str">
        <f>MID(Sheet2!M694,3,10)</f>
        <v/>
      </c>
      <c r="N694" t="str">
        <f>MID(Sheet2!N694,3,10)</f>
        <v/>
      </c>
    </row>
    <row r="695" spans="4:14">
      <c r="D695" t="str">
        <f>MID(Sheet2!D695,3,10)</f>
        <v/>
      </c>
      <c r="E695" t="str">
        <f>MID(Sheet2!E695,3,10)</f>
        <v/>
      </c>
      <c r="F695" t="str">
        <f>MID(Sheet2!F695,3,10)</f>
        <v/>
      </c>
      <c r="G695" t="str">
        <f>MID(Sheet2!G695,3,10)</f>
        <v/>
      </c>
      <c r="H695" t="str">
        <f>MID(Sheet2!H695,3,10)</f>
        <v/>
      </c>
      <c r="I695" t="str">
        <f>MID(Sheet2!I695,3,10)</f>
        <v/>
      </c>
      <c r="J695" t="str">
        <f>MID(Sheet2!J695,3,10)</f>
        <v/>
      </c>
      <c r="K695" t="str">
        <f>MID(Sheet2!K695,3,10)</f>
        <v/>
      </c>
      <c r="L695" t="str">
        <f>MID(Sheet2!L695,3,10)</f>
        <v/>
      </c>
      <c r="M695" t="str">
        <f>MID(Sheet2!M695,3,10)</f>
        <v/>
      </c>
      <c r="N695" t="str">
        <f>MID(Sheet2!N695,3,10)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FA0F-879E-477F-9AF3-50B95576DF36}">
  <dimension ref="A1:AN704"/>
  <sheetViews>
    <sheetView workbookViewId="0">
      <pane ySplit="5" topLeftCell="A6" activePane="bottomLeft" state="frozen"/>
      <selection pane="bottomLeft" activeCell="T681" sqref="T681"/>
    </sheetView>
  </sheetViews>
  <sheetFormatPr defaultRowHeight="15"/>
  <cols>
    <col min="1" max="1" width="10.7109375" bestFit="1" customWidth="1"/>
    <col min="2" max="2" width="42.28515625" customWidth="1"/>
    <col min="20" max="20" width="55.7109375" bestFit="1" customWidth="1"/>
    <col min="23" max="23" width="22.85546875" customWidth="1"/>
    <col min="24" max="24" width="12.5703125" bestFit="1" customWidth="1"/>
    <col min="25" max="25" width="12.28515625" customWidth="1"/>
    <col min="26" max="26" width="13" bestFit="1" customWidth="1"/>
    <col min="27" max="27" width="12.7109375" bestFit="1" customWidth="1"/>
    <col min="28" max="28" width="15.28515625" bestFit="1" customWidth="1"/>
    <col min="29" max="29" width="19.5703125" customWidth="1"/>
    <col min="30" max="30" width="21.42578125" customWidth="1"/>
    <col min="31" max="31" width="26.7109375" bestFit="1" customWidth="1"/>
    <col min="32" max="32" width="13" bestFit="1" customWidth="1"/>
    <col min="33" max="33" width="12.7109375" bestFit="1" customWidth="1"/>
    <col min="34" max="36" width="11.5703125" bestFit="1" customWidth="1"/>
    <col min="37" max="37" width="12.5703125" bestFit="1" customWidth="1"/>
    <col min="38" max="38" width="11.5703125" bestFit="1" customWidth="1"/>
    <col min="39" max="39" width="10.7109375" bestFit="1" customWidth="1"/>
    <col min="40" max="40" width="9.42578125" bestFit="1" customWidth="1"/>
  </cols>
  <sheetData>
    <row r="1" spans="1:40">
      <c r="A1" s="6" t="s">
        <v>2</v>
      </c>
      <c r="B1" s="7"/>
      <c r="C1" s="7" t="s">
        <v>3</v>
      </c>
      <c r="D1" s="7">
        <v>50</v>
      </c>
      <c r="E1" s="7">
        <v>30</v>
      </c>
      <c r="F1" s="7"/>
      <c r="G1" s="7">
        <v>12</v>
      </c>
      <c r="H1" s="7">
        <v>20</v>
      </c>
      <c r="I1" s="7">
        <v>1600</v>
      </c>
      <c r="J1" s="7">
        <v>5</v>
      </c>
      <c r="K1" s="7">
        <v>5</v>
      </c>
      <c r="L1" s="7">
        <v>50</v>
      </c>
      <c r="M1" s="7">
        <v>100</v>
      </c>
      <c r="N1" s="7">
        <v>15</v>
      </c>
      <c r="O1" s="7">
        <v>50</v>
      </c>
      <c r="P1" s="7">
        <v>200</v>
      </c>
      <c r="Q1" s="7">
        <v>100</v>
      </c>
      <c r="R1" s="7">
        <v>1</v>
      </c>
      <c r="S1" s="7"/>
      <c r="T1" s="8"/>
      <c r="V1" s="6" t="s">
        <v>2</v>
      </c>
      <c r="W1" s="7"/>
      <c r="X1" s="7" t="s">
        <v>3</v>
      </c>
      <c r="Y1" s="7">
        <v>50</v>
      </c>
      <c r="Z1" s="7">
        <v>30</v>
      </c>
      <c r="AA1" s="7"/>
      <c r="AB1" s="7">
        <v>12</v>
      </c>
      <c r="AC1" s="7">
        <v>20</v>
      </c>
      <c r="AD1" s="7">
        <v>1600</v>
      </c>
      <c r="AE1" s="7">
        <v>5</v>
      </c>
      <c r="AF1" s="7">
        <v>5</v>
      </c>
      <c r="AG1" s="7">
        <v>50</v>
      </c>
      <c r="AH1" s="7">
        <v>100</v>
      </c>
      <c r="AI1" s="7">
        <v>15</v>
      </c>
      <c r="AJ1" s="7">
        <v>50</v>
      </c>
      <c r="AK1" s="7">
        <v>200</v>
      </c>
      <c r="AL1" s="7">
        <v>100</v>
      </c>
      <c r="AM1" s="7">
        <v>1</v>
      </c>
      <c r="AN1" s="8"/>
    </row>
    <row r="2" spans="1:40">
      <c r="A2" s="9" t="s">
        <v>4</v>
      </c>
      <c r="B2" s="1"/>
      <c r="C2" s="1" t="s">
        <v>5</v>
      </c>
      <c r="D2" s="1">
        <v>30</v>
      </c>
      <c r="E2" s="1">
        <v>30</v>
      </c>
      <c r="F2" s="1"/>
      <c r="G2" s="1">
        <v>5</v>
      </c>
      <c r="H2" s="1" t="s">
        <v>6</v>
      </c>
      <c r="I2" s="1">
        <v>1600</v>
      </c>
      <c r="J2" s="1">
        <v>5</v>
      </c>
      <c r="K2" s="1">
        <v>10</v>
      </c>
      <c r="L2" s="1">
        <v>500</v>
      </c>
      <c r="M2" s="1">
        <v>500</v>
      </c>
      <c r="N2" s="1">
        <v>500</v>
      </c>
      <c r="O2" s="1">
        <v>500</v>
      </c>
      <c r="P2" s="1">
        <v>2000</v>
      </c>
      <c r="Q2" s="1">
        <v>10</v>
      </c>
      <c r="R2" s="1">
        <v>5</v>
      </c>
      <c r="S2" s="1"/>
      <c r="T2" s="10"/>
      <c r="V2" s="9" t="s">
        <v>4</v>
      </c>
      <c r="W2" s="1"/>
      <c r="X2" s="1" t="s">
        <v>5</v>
      </c>
      <c r="Y2" s="1">
        <v>30</v>
      </c>
      <c r="Z2" s="1">
        <v>30</v>
      </c>
      <c r="AA2" s="1"/>
      <c r="AB2" s="1">
        <v>5</v>
      </c>
      <c r="AC2" s="1" t="s">
        <v>6</v>
      </c>
      <c r="AD2" s="1">
        <v>1600</v>
      </c>
      <c r="AE2" s="1">
        <v>5</v>
      </c>
      <c r="AF2" s="1">
        <v>10</v>
      </c>
      <c r="AG2" s="1">
        <v>500</v>
      </c>
      <c r="AH2" s="1">
        <v>500</v>
      </c>
      <c r="AI2" s="1">
        <v>500</v>
      </c>
      <c r="AJ2" s="1">
        <v>500</v>
      </c>
      <c r="AK2" s="1">
        <v>2000</v>
      </c>
      <c r="AL2" s="1">
        <v>10</v>
      </c>
      <c r="AM2" s="1">
        <v>5</v>
      </c>
      <c r="AN2" s="10"/>
    </row>
    <row r="3" spans="1:40">
      <c r="A3" s="9" t="s">
        <v>7</v>
      </c>
      <c r="B3" s="1"/>
      <c r="C3" s="1"/>
      <c r="D3" s="1">
        <v>20</v>
      </c>
      <c r="E3" s="1">
        <v>22.5</v>
      </c>
      <c r="F3" s="1">
        <v>50</v>
      </c>
      <c r="G3" s="1">
        <v>3</v>
      </c>
      <c r="H3" s="1"/>
      <c r="I3" s="1">
        <v>1200</v>
      </c>
      <c r="J3" s="1">
        <v>3.75</v>
      </c>
      <c r="K3" s="1">
        <v>3.75</v>
      </c>
      <c r="L3" s="1">
        <v>37.5</v>
      </c>
      <c r="M3" s="1">
        <v>75</v>
      </c>
      <c r="N3" s="1">
        <v>11.25</v>
      </c>
      <c r="O3" s="1">
        <v>37.5</v>
      </c>
      <c r="P3" s="1">
        <v>150</v>
      </c>
      <c r="Q3" s="1">
        <v>7.5</v>
      </c>
      <c r="R3" s="1">
        <v>0.75</v>
      </c>
      <c r="S3" s="1"/>
      <c r="T3" s="10"/>
      <c r="V3" s="9" t="s">
        <v>7</v>
      </c>
      <c r="W3" s="1"/>
      <c r="X3" s="1"/>
      <c r="Y3" s="1">
        <v>20</v>
      </c>
      <c r="Z3" s="1">
        <v>22.5</v>
      </c>
      <c r="AA3" s="1">
        <v>50</v>
      </c>
      <c r="AB3" s="1">
        <v>3</v>
      </c>
      <c r="AC3" s="1"/>
      <c r="AD3" s="1">
        <v>1200</v>
      </c>
      <c r="AE3" s="1">
        <v>3.75</v>
      </c>
      <c r="AF3" s="1">
        <v>3.75</v>
      </c>
      <c r="AG3" s="1">
        <v>37.5</v>
      </c>
      <c r="AH3" s="1">
        <v>75</v>
      </c>
      <c r="AI3" s="1">
        <v>11.25</v>
      </c>
      <c r="AJ3" s="1">
        <v>37.5</v>
      </c>
      <c r="AK3" s="1">
        <v>150</v>
      </c>
      <c r="AL3" s="1">
        <v>7.5</v>
      </c>
      <c r="AM3" s="1">
        <v>0.75</v>
      </c>
      <c r="AN3" s="10"/>
    </row>
    <row r="4" spans="1:40">
      <c r="A4" s="9" t="s">
        <v>8</v>
      </c>
      <c r="B4" s="1" t="s">
        <v>56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0" t="s">
        <v>57</v>
      </c>
      <c r="V4" s="9" t="s">
        <v>59</v>
      </c>
      <c r="W4" s="1"/>
      <c r="X4" s="1" t="s">
        <v>9</v>
      </c>
      <c r="Y4" s="1" t="s">
        <v>10</v>
      </c>
      <c r="Z4" s="1" t="s">
        <v>11</v>
      </c>
      <c r="AA4" s="1" t="s">
        <v>12</v>
      </c>
      <c r="AB4" s="1" t="s">
        <v>13</v>
      </c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  <c r="AK4" s="1" t="s">
        <v>22</v>
      </c>
      <c r="AL4" s="1" t="s">
        <v>23</v>
      </c>
      <c r="AM4" s="1" t="s">
        <v>24</v>
      </c>
      <c r="AN4" s="10" t="s">
        <v>25</v>
      </c>
    </row>
    <row r="5" spans="1:40" ht="15.75" thickBot="1">
      <c r="A5" s="11" t="s">
        <v>58</v>
      </c>
      <c r="B5" s="12"/>
      <c r="C5" s="12"/>
      <c r="D5" s="12" t="s">
        <v>1</v>
      </c>
      <c r="E5" s="12" t="s">
        <v>1</v>
      </c>
      <c r="F5" s="12" t="s">
        <v>1</v>
      </c>
      <c r="G5" s="12" t="s">
        <v>1</v>
      </c>
      <c r="H5" s="12" t="s">
        <v>0</v>
      </c>
      <c r="I5" s="12" t="s">
        <v>1</v>
      </c>
      <c r="J5" s="12" t="s">
        <v>1</v>
      </c>
      <c r="K5" s="12" t="s">
        <v>0</v>
      </c>
      <c r="L5" s="12" t="s">
        <v>0</v>
      </c>
      <c r="M5" s="12" t="s">
        <v>0</v>
      </c>
      <c r="N5" s="12" t="s">
        <v>0</v>
      </c>
      <c r="O5" s="12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3"/>
      <c r="V5" s="188" t="s">
        <v>62</v>
      </c>
      <c r="W5" s="189"/>
      <c r="X5" s="22" t="s">
        <v>9</v>
      </c>
      <c r="Y5" s="22" t="s">
        <v>1</v>
      </c>
      <c r="Z5" s="22" t="s">
        <v>1</v>
      </c>
      <c r="AA5" s="22" t="s">
        <v>1</v>
      </c>
      <c r="AB5" s="22" t="s">
        <v>1</v>
      </c>
      <c r="AC5" s="22" t="s">
        <v>0</v>
      </c>
      <c r="AD5" s="22" t="s">
        <v>1</v>
      </c>
      <c r="AE5" s="22" t="s">
        <v>1</v>
      </c>
      <c r="AF5" s="22" t="s">
        <v>0</v>
      </c>
      <c r="AG5" s="22" t="s">
        <v>0</v>
      </c>
      <c r="AH5" s="22" t="s">
        <v>0</v>
      </c>
      <c r="AI5" s="22" t="s">
        <v>0</v>
      </c>
      <c r="AJ5" s="22" t="s">
        <v>0</v>
      </c>
      <c r="AK5" s="22" t="s">
        <v>0</v>
      </c>
      <c r="AL5" s="22" t="s">
        <v>0</v>
      </c>
      <c r="AM5" s="22" t="s">
        <v>0</v>
      </c>
      <c r="AN5" s="23" t="s">
        <v>0</v>
      </c>
    </row>
    <row r="6" spans="1:40">
      <c r="A6" s="4">
        <v>44200</v>
      </c>
      <c r="B6" s="5">
        <v>49</v>
      </c>
      <c r="C6" s="5">
        <v>7.7</v>
      </c>
      <c r="D6" s="5">
        <v>4.3</v>
      </c>
      <c r="E6" s="5">
        <v>0.6</v>
      </c>
      <c r="F6" s="5">
        <v>18</v>
      </c>
      <c r="G6" s="5">
        <v>0.1</v>
      </c>
      <c r="H6" s="5"/>
      <c r="I6" s="5">
        <v>714</v>
      </c>
      <c r="J6" s="5">
        <v>1.6</v>
      </c>
      <c r="K6" s="5">
        <v>0.05</v>
      </c>
      <c r="L6" s="5">
        <v>0.2</v>
      </c>
      <c r="M6" s="5">
        <v>5.7</v>
      </c>
      <c r="N6" s="5">
        <v>1</v>
      </c>
      <c r="O6" s="5">
        <v>2.2000000000000002</v>
      </c>
      <c r="P6" s="5">
        <v>12.1</v>
      </c>
      <c r="Q6" s="5">
        <v>0.7</v>
      </c>
      <c r="R6" s="5">
        <v>0.1</v>
      </c>
      <c r="S6" s="5">
        <v>0.05</v>
      </c>
      <c r="T6" s="5"/>
      <c r="V6" s="196" t="s">
        <v>286</v>
      </c>
      <c r="W6" s="199"/>
      <c r="X6" s="98">
        <f>IF(X5="ppb",(AVERAGE(C6:C692)/1000),AVERAGE(C6:C692))</f>
        <v>7.1041982507288575</v>
      </c>
      <c r="Y6" s="162">
        <f t="shared" ref="Y6:AN6" si="0">IF(Y5="ppb",(AVERAGE(D6:D692)/1000),AVERAGE(D6:D692))</f>
        <v>6.510233576642328</v>
      </c>
      <c r="Z6" s="176">
        <f t="shared" si="0"/>
        <v>4.1584047267356024</v>
      </c>
      <c r="AA6" s="99">
        <f t="shared" si="0"/>
        <v>27.674739970282317</v>
      </c>
      <c r="AB6" s="148">
        <f t="shared" si="0"/>
        <v>0.55413391557496394</v>
      </c>
      <c r="AC6" s="99">
        <f t="shared" si="0"/>
        <v>0.88561999999999996</v>
      </c>
      <c r="AD6" s="169">
        <f>IF(AD5="ppb",(AVERAGE(I6:I692)/1000),AVERAGE(I6:I692))</f>
        <v>635.42852983988359</v>
      </c>
      <c r="AE6" s="155">
        <f>IF(AE5="ppb",(AVERAGE(J6:J692)/1000),AVERAGE(J6:J692))</f>
        <v>2.7119356823409086</v>
      </c>
      <c r="AF6" s="99">
        <f t="shared" si="0"/>
        <v>5.8153733528550228E-5</v>
      </c>
      <c r="AG6" s="99">
        <f t="shared" si="0"/>
        <v>2.1592948548794906E-4</v>
      </c>
      <c r="AH6" s="99">
        <f t="shared" si="0"/>
        <v>7.5182833681143087E-3</v>
      </c>
      <c r="AI6" s="99">
        <f t="shared" si="0"/>
        <v>1.1623325235569429E-3</v>
      </c>
      <c r="AJ6" s="99">
        <f t="shared" si="0"/>
        <v>1.9738605649868139E-3</v>
      </c>
      <c r="AK6" s="99">
        <f t="shared" si="0"/>
        <v>2.6063902008833663E-2</v>
      </c>
      <c r="AL6" s="99">
        <f t="shared" si="0"/>
        <v>9.6253958661864374E-4</v>
      </c>
      <c r="AM6" s="99">
        <f t="shared" si="0"/>
        <v>9.9271735447312065E-5</v>
      </c>
      <c r="AN6" s="100">
        <f t="shared" si="0"/>
        <v>5.0000000000000321E-5</v>
      </c>
    </row>
    <row r="7" spans="1:40">
      <c r="A7" s="3">
        <v>44202</v>
      </c>
      <c r="B7" s="2">
        <v>25</v>
      </c>
      <c r="C7" s="2">
        <v>7.4</v>
      </c>
      <c r="D7" s="2">
        <v>4.9000000000000004</v>
      </c>
      <c r="E7" s="2">
        <v>2.2000000000000002</v>
      </c>
      <c r="F7" s="2">
        <v>29</v>
      </c>
      <c r="G7" s="2">
        <v>0.1</v>
      </c>
      <c r="H7" s="2">
        <v>741</v>
      </c>
      <c r="I7" s="2">
        <v>742</v>
      </c>
      <c r="J7" s="2">
        <v>2</v>
      </c>
      <c r="K7" s="2">
        <v>0.05</v>
      </c>
      <c r="L7" s="2">
        <v>0.1</v>
      </c>
      <c r="M7" s="2">
        <v>6.9</v>
      </c>
      <c r="N7" s="2">
        <v>0.9</v>
      </c>
      <c r="O7" s="2">
        <v>2.8</v>
      </c>
      <c r="P7" s="2">
        <v>18.100000000000001</v>
      </c>
      <c r="Q7" s="2">
        <v>0.7</v>
      </c>
      <c r="R7" s="2">
        <v>0.1</v>
      </c>
      <c r="S7" s="2">
        <v>0.05</v>
      </c>
      <c r="T7" s="2"/>
      <c r="V7" s="192" t="s">
        <v>287</v>
      </c>
      <c r="W7" s="193"/>
      <c r="X7" s="101">
        <f t="shared" ref="X7:AN7" si="1">IF(X5="ppb",(PERCENTILE(C$6:C$692,0.9)/1000),PERCENTILE(C$6:C$692,0.9))</f>
        <v>7.6</v>
      </c>
      <c r="Y7" s="163">
        <f t="shared" si="1"/>
        <v>9.1999999999999993</v>
      </c>
      <c r="Z7" s="177">
        <f t="shared" si="1"/>
        <v>7.6</v>
      </c>
      <c r="AA7" s="47">
        <f t="shared" si="1"/>
        <v>43</v>
      </c>
      <c r="AB7" s="149">
        <f t="shared" si="1"/>
        <v>1.2</v>
      </c>
      <c r="AC7" s="47">
        <f t="shared" si="1"/>
        <v>1.1859999999999999</v>
      </c>
      <c r="AD7" s="170">
        <f t="shared" si="1"/>
        <v>857.4</v>
      </c>
      <c r="AE7" s="156">
        <f t="shared" si="1"/>
        <v>3.4</v>
      </c>
      <c r="AF7" s="47">
        <f t="shared" si="1"/>
        <v>5.0000000000000002E-5</v>
      </c>
      <c r="AG7" s="47">
        <f t="shared" si="1"/>
        <v>4.0000000000000002E-4</v>
      </c>
      <c r="AH7" s="47">
        <f t="shared" si="1"/>
        <v>1.0792577777777781E-2</v>
      </c>
      <c r="AI7" s="47">
        <f t="shared" si="1"/>
        <v>1.9680000000000019E-3</v>
      </c>
      <c r="AJ7" s="47">
        <f t="shared" si="1"/>
        <v>2.5000000000000001E-3</v>
      </c>
      <c r="AK7" s="47">
        <f t="shared" si="1"/>
        <v>3.9795999999999998E-2</v>
      </c>
      <c r="AL7" s="47">
        <f t="shared" si="1"/>
        <v>1.3716000000000002E-3</v>
      </c>
      <c r="AM7" s="47">
        <f t="shared" si="1"/>
        <v>1E-4</v>
      </c>
      <c r="AN7" s="102">
        <f t="shared" si="1"/>
        <v>5.0000000000000002E-5</v>
      </c>
    </row>
    <row r="8" spans="1:40" ht="15.75" thickBot="1">
      <c r="A8" s="3">
        <v>44204</v>
      </c>
      <c r="B8" s="2">
        <v>24</v>
      </c>
      <c r="C8" s="2">
        <v>7.2</v>
      </c>
      <c r="D8" s="2">
        <v>5.6</v>
      </c>
      <c r="E8" s="2">
        <v>5.6</v>
      </c>
      <c r="F8" s="2">
        <v>49</v>
      </c>
      <c r="G8" s="2">
        <v>0.3</v>
      </c>
      <c r="H8" s="2"/>
      <c r="I8" s="2">
        <v>646</v>
      </c>
      <c r="J8" s="2">
        <v>2.2000000000000002</v>
      </c>
      <c r="K8" s="2">
        <v>0.05</v>
      </c>
      <c r="L8" s="2">
        <v>0.2</v>
      </c>
      <c r="M8" s="2">
        <v>8.1999999999999993</v>
      </c>
      <c r="N8" s="2">
        <v>1.3</v>
      </c>
      <c r="O8" s="2">
        <v>2.4</v>
      </c>
      <c r="P8" s="2">
        <v>22.2</v>
      </c>
      <c r="Q8" s="2">
        <v>0.8</v>
      </c>
      <c r="R8" s="2">
        <v>0.1</v>
      </c>
      <c r="S8" s="2">
        <v>0.05</v>
      </c>
      <c r="T8" s="2"/>
      <c r="V8" s="200" t="s">
        <v>288</v>
      </c>
      <c r="W8" s="201"/>
      <c r="X8" s="103">
        <f>IF(X5="ppb",(PERCENTILE(C$6:C$692,0.95)/1000),PERCENTILE(C$6:C$692,0.95))</f>
        <v>7.7850000000000001</v>
      </c>
      <c r="Y8" s="164">
        <f t="shared" ref="Y8:AN8" si="2">IF(Y5="ppb",(PERCENTILE(D$6:D$692,0.95)/1000),PERCENTILE(D$6:D$692,0.95))</f>
        <v>10.8</v>
      </c>
      <c r="Z8" s="178">
        <f t="shared" si="2"/>
        <v>9.0599999999999792</v>
      </c>
      <c r="AA8" s="103">
        <f t="shared" si="2"/>
        <v>49</v>
      </c>
      <c r="AB8" s="150">
        <f t="shared" si="2"/>
        <v>1.6</v>
      </c>
      <c r="AC8" s="103">
        <f t="shared" si="2"/>
        <v>1.1859999999999999</v>
      </c>
      <c r="AD8" s="171">
        <f t="shared" si="2"/>
        <v>947.39999999999986</v>
      </c>
      <c r="AE8" s="157">
        <f t="shared" si="2"/>
        <v>3.6</v>
      </c>
      <c r="AF8" s="103">
        <f t="shared" si="2"/>
        <v>5.0000000000000002E-5</v>
      </c>
      <c r="AG8" s="103">
        <f>IF(AG5="ppb",(PERCENTILE(L$6:L$692,0.95)/1000),PERCENTILE(L$6:L$692,0.95))</f>
        <v>5.0000000000000001E-4</v>
      </c>
      <c r="AH8" s="103">
        <f t="shared" si="2"/>
        <v>1.2664699999999996E-2</v>
      </c>
      <c r="AI8" s="103">
        <f t="shared" si="2"/>
        <v>2.3799999999999954E-3</v>
      </c>
      <c r="AJ8" s="103">
        <f t="shared" si="2"/>
        <v>2.5999999999999999E-3</v>
      </c>
      <c r="AK8" s="103">
        <f t="shared" si="2"/>
        <v>4.8409104972804935E-2</v>
      </c>
      <c r="AL8" s="103">
        <f t="shared" si="2"/>
        <v>1.5217999999999996E-3</v>
      </c>
      <c r="AM8" s="103">
        <f t="shared" si="2"/>
        <v>1E-4</v>
      </c>
      <c r="AN8" s="103">
        <f t="shared" si="2"/>
        <v>5.0000000000000002E-5</v>
      </c>
    </row>
    <row r="9" spans="1:40">
      <c r="A9" s="3">
        <v>44207</v>
      </c>
      <c r="B9" s="2">
        <v>37</v>
      </c>
      <c r="C9" s="2">
        <v>7.2</v>
      </c>
      <c r="D9" s="2">
        <v>5.6</v>
      </c>
      <c r="E9" s="2">
        <v>0.3</v>
      </c>
      <c r="F9" s="2">
        <v>17</v>
      </c>
      <c r="G9" s="2">
        <v>0.1</v>
      </c>
      <c r="H9" s="2"/>
      <c r="I9" s="2">
        <v>673</v>
      </c>
      <c r="J9" s="2">
        <v>1.9</v>
      </c>
      <c r="K9" s="2">
        <v>0.05</v>
      </c>
      <c r="L9" s="2">
        <v>0.1</v>
      </c>
      <c r="M9" s="2">
        <v>6.3</v>
      </c>
      <c r="N9" s="2">
        <v>0.7</v>
      </c>
      <c r="O9" s="2">
        <v>2.1</v>
      </c>
      <c r="P9" s="2">
        <v>17.7</v>
      </c>
      <c r="Q9" s="2">
        <v>0.6</v>
      </c>
      <c r="R9" s="2">
        <v>0.1</v>
      </c>
      <c r="S9" s="2">
        <v>0.05</v>
      </c>
      <c r="T9" s="2"/>
      <c r="V9" s="196" t="s">
        <v>289</v>
      </c>
      <c r="W9" s="199"/>
      <c r="X9" s="49">
        <f>X6*1000</f>
        <v>7104.1982507288576</v>
      </c>
      <c r="Y9" s="165">
        <f t="shared" ref="Y9:AM9" si="3">Y6*1000</f>
        <v>6510.2335766423284</v>
      </c>
      <c r="Z9" s="179">
        <f t="shared" si="3"/>
        <v>4158.4047267356027</v>
      </c>
      <c r="AA9" s="50">
        <f t="shared" si="3"/>
        <v>27674.739970282317</v>
      </c>
      <c r="AB9" s="151">
        <f t="shared" si="3"/>
        <v>554.13391557496391</v>
      </c>
      <c r="AC9" s="50">
        <f t="shared" si="3"/>
        <v>885.62</v>
      </c>
      <c r="AD9" s="172">
        <f>AD6*1000</f>
        <v>635428.52983988356</v>
      </c>
      <c r="AE9" s="158">
        <f t="shared" si="3"/>
        <v>2711.9356823409084</v>
      </c>
      <c r="AF9" s="50">
        <f t="shared" si="3"/>
        <v>5.815373352855023E-2</v>
      </c>
      <c r="AG9" s="50">
        <f t="shared" si="3"/>
        <v>0.21592948548794907</v>
      </c>
      <c r="AH9" s="50">
        <f t="shared" si="3"/>
        <v>7.5182833681143091</v>
      </c>
      <c r="AI9" s="50">
        <f t="shared" si="3"/>
        <v>1.1623325235569428</v>
      </c>
      <c r="AJ9" s="50">
        <f t="shared" si="3"/>
        <v>1.9738605649868139</v>
      </c>
      <c r="AK9" s="50">
        <f t="shared" si="3"/>
        <v>26.063902008833661</v>
      </c>
      <c r="AL9" s="50">
        <f t="shared" si="3"/>
        <v>0.96253958661864369</v>
      </c>
      <c r="AM9" s="62">
        <f t="shared" si="3"/>
        <v>9.9271735447312062E-2</v>
      </c>
      <c r="AN9" s="18">
        <f>AN6*1000</f>
        <v>5.0000000000000322E-2</v>
      </c>
    </row>
    <row r="10" spans="1:40">
      <c r="A10" s="3">
        <v>44209</v>
      </c>
      <c r="B10" s="2">
        <v>25</v>
      </c>
      <c r="C10" s="2">
        <v>7.2</v>
      </c>
      <c r="D10" s="2">
        <v>5.5</v>
      </c>
      <c r="E10" s="2">
        <v>3.6</v>
      </c>
      <c r="F10" s="2">
        <v>33</v>
      </c>
      <c r="G10" s="2">
        <v>0.5</v>
      </c>
      <c r="H10" s="2"/>
      <c r="I10" s="2">
        <v>544</v>
      </c>
      <c r="J10" s="2">
        <v>2.2000000000000002</v>
      </c>
      <c r="K10" s="2">
        <v>0.05</v>
      </c>
      <c r="L10" s="2">
        <v>0.2</v>
      </c>
      <c r="M10" s="2">
        <v>7.5</v>
      </c>
      <c r="N10" s="2">
        <v>1.6</v>
      </c>
      <c r="O10" s="2">
        <v>2.1</v>
      </c>
      <c r="P10" s="2">
        <v>24.4</v>
      </c>
      <c r="Q10" s="2">
        <v>0.9</v>
      </c>
      <c r="R10" s="2">
        <v>0.1</v>
      </c>
      <c r="S10" s="2">
        <v>0.05</v>
      </c>
      <c r="T10" s="2"/>
      <c r="V10" s="192" t="s">
        <v>290</v>
      </c>
      <c r="W10" s="193"/>
      <c r="X10" s="51">
        <f t="shared" ref="X10:AN11" si="4">X7*1000</f>
        <v>7600</v>
      </c>
      <c r="Y10" s="166">
        <f t="shared" si="4"/>
        <v>9200</v>
      </c>
      <c r="Z10" s="180">
        <f t="shared" si="4"/>
        <v>7600</v>
      </c>
      <c r="AA10" s="14">
        <f t="shared" si="4"/>
        <v>43000</v>
      </c>
      <c r="AB10" s="152">
        <f t="shared" si="4"/>
        <v>1200</v>
      </c>
      <c r="AC10" s="14">
        <f t="shared" si="4"/>
        <v>1186</v>
      </c>
      <c r="AD10" s="173">
        <f t="shared" si="4"/>
        <v>857400</v>
      </c>
      <c r="AE10" s="159">
        <f t="shared" si="4"/>
        <v>3400</v>
      </c>
      <c r="AF10" s="14">
        <f t="shared" si="4"/>
        <v>0.05</v>
      </c>
      <c r="AG10" s="14">
        <f t="shared" si="4"/>
        <v>0.4</v>
      </c>
      <c r="AH10" s="14">
        <f t="shared" si="4"/>
        <v>10.792577777777781</v>
      </c>
      <c r="AI10" s="14">
        <f t="shared" si="4"/>
        <v>1.968000000000002</v>
      </c>
      <c r="AJ10" s="14">
        <f t="shared" si="4"/>
        <v>2.5</v>
      </c>
      <c r="AK10" s="14">
        <f t="shared" si="4"/>
        <v>39.795999999999999</v>
      </c>
      <c r="AL10" s="14">
        <f t="shared" si="4"/>
        <v>1.3716000000000002</v>
      </c>
      <c r="AM10" s="61">
        <f>AM7*1000</f>
        <v>0.1</v>
      </c>
      <c r="AN10" s="19">
        <f t="shared" si="4"/>
        <v>0.05</v>
      </c>
    </row>
    <row r="11" spans="1:40" ht="15.75" thickBot="1">
      <c r="A11" s="3">
        <v>44211</v>
      </c>
      <c r="B11" s="2">
        <v>24</v>
      </c>
      <c r="C11" s="2">
        <v>7.2</v>
      </c>
      <c r="D11" s="2">
        <v>4</v>
      </c>
      <c r="E11" s="2">
        <v>3.6</v>
      </c>
      <c r="F11" s="2">
        <v>13</v>
      </c>
      <c r="G11" s="2">
        <v>0.3</v>
      </c>
      <c r="H11" s="2"/>
      <c r="I11" s="2">
        <v>609</v>
      </c>
      <c r="J11" s="2">
        <v>1.8</v>
      </c>
      <c r="K11" s="2">
        <v>0.05</v>
      </c>
      <c r="L11" s="2">
        <v>0.2</v>
      </c>
      <c r="M11" s="2">
        <v>6.3</v>
      </c>
      <c r="N11" s="2">
        <v>1.7</v>
      </c>
      <c r="O11" s="2">
        <v>2.2000000000000002</v>
      </c>
      <c r="P11" s="2">
        <v>18.100000000000001</v>
      </c>
      <c r="Q11" s="2">
        <v>0.8</v>
      </c>
      <c r="R11" s="2">
        <v>0.1</v>
      </c>
      <c r="S11" s="2">
        <v>0.05</v>
      </c>
      <c r="T11" s="2"/>
      <c r="V11" s="200" t="s">
        <v>291</v>
      </c>
      <c r="W11" s="201"/>
      <c r="X11" s="52">
        <f>X8*1000</f>
        <v>7785</v>
      </c>
      <c r="Y11" s="167">
        <f t="shared" si="4"/>
        <v>10800</v>
      </c>
      <c r="Z11" s="181">
        <f t="shared" si="4"/>
        <v>9059.99999999998</v>
      </c>
      <c r="AA11" s="53">
        <f t="shared" si="4"/>
        <v>49000</v>
      </c>
      <c r="AB11" s="153">
        <f t="shared" si="4"/>
        <v>1600</v>
      </c>
      <c r="AC11" s="53">
        <f t="shared" si="4"/>
        <v>1186</v>
      </c>
      <c r="AD11" s="174">
        <f t="shared" si="4"/>
        <v>947399.99999999988</v>
      </c>
      <c r="AE11" s="160">
        <f t="shared" si="4"/>
        <v>3600</v>
      </c>
      <c r="AF11" s="53">
        <f t="shared" si="4"/>
        <v>0.05</v>
      </c>
      <c r="AG11" s="53">
        <f t="shared" si="4"/>
        <v>0.5</v>
      </c>
      <c r="AH11" s="53">
        <f t="shared" si="4"/>
        <v>12.664699999999996</v>
      </c>
      <c r="AI11" s="53">
        <f t="shared" si="4"/>
        <v>2.3799999999999955</v>
      </c>
      <c r="AJ11" s="53">
        <f t="shared" si="4"/>
        <v>2.6</v>
      </c>
      <c r="AK11" s="53">
        <f t="shared" si="4"/>
        <v>48.409104972804933</v>
      </c>
      <c r="AL11" s="53">
        <f t="shared" si="4"/>
        <v>1.5217999999999996</v>
      </c>
      <c r="AM11" s="63">
        <f t="shared" si="4"/>
        <v>0.1</v>
      </c>
      <c r="AN11" s="21">
        <f t="shared" si="4"/>
        <v>0.05</v>
      </c>
    </row>
    <row r="12" spans="1:40">
      <c r="A12" s="3">
        <v>44214</v>
      </c>
      <c r="B12" s="2">
        <v>37</v>
      </c>
      <c r="C12" s="2">
        <v>7.2</v>
      </c>
      <c r="D12" s="2">
        <v>2.8</v>
      </c>
      <c r="E12" s="2">
        <v>2</v>
      </c>
      <c r="F12" s="2">
        <v>17</v>
      </c>
      <c r="G12" s="2">
        <v>0.1</v>
      </c>
      <c r="H12" s="2"/>
      <c r="I12" s="2">
        <v>657</v>
      </c>
      <c r="J12" s="2">
        <v>1.8</v>
      </c>
      <c r="K12" s="2">
        <v>0.05</v>
      </c>
      <c r="L12" s="2">
        <v>0.2</v>
      </c>
      <c r="M12" s="2">
        <v>6</v>
      </c>
      <c r="N12" s="2">
        <v>1.4</v>
      </c>
      <c r="O12" s="2">
        <v>2.2000000000000002</v>
      </c>
      <c r="P12" s="2">
        <v>17.600000000000001</v>
      </c>
      <c r="Q12" s="2">
        <v>0.8</v>
      </c>
      <c r="R12" s="2">
        <v>0.1</v>
      </c>
      <c r="S12" s="2">
        <v>0.05</v>
      </c>
      <c r="T12" s="2"/>
      <c r="V12" s="196" t="s">
        <v>63</v>
      </c>
      <c r="W12" s="197"/>
      <c r="X12" s="54">
        <f t="shared" ref="X12:AN12" si="5">AVERAGE(C$6:C$692)</f>
        <v>7.1041982507288575</v>
      </c>
      <c r="Y12" s="168">
        <f t="shared" si="5"/>
        <v>6.510233576642328</v>
      </c>
      <c r="Z12" s="182">
        <f t="shared" si="5"/>
        <v>4.1584047267356024</v>
      </c>
      <c r="AA12" s="54">
        <f t="shared" si="5"/>
        <v>27.674739970282317</v>
      </c>
      <c r="AB12" s="154">
        <f t="shared" si="5"/>
        <v>0.55413391557496394</v>
      </c>
      <c r="AC12" s="54">
        <f t="shared" si="5"/>
        <v>885.62</v>
      </c>
      <c r="AD12" s="175">
        <f t="shared" si="5"/>
        <v>635.42852983988359</v>
      </c>
      <c r="AE12" s="161">
        <f t="shared" si="5"/>
        <v>2.7119356823409086</v>
      </c>
      <c r="AF12" s="54">
        <f t="shared" si="5"/>
        <v>5.815373352855023E-2</v>
      </c>
      <c r="AG12" s="54">
        <f t="shared" si="5"/>
        <v>0.21592948548794907</v>
      </c>
      <c r="AH12" s="54">
        <f t="shared" si="5"/>
        <v>7.5182833681143091</v>
      </c>
      <c r="AI12" s="54">
        <f t="shared" si="5"/>
        <v>1.1623325235569428</v>
      </c>
      <c r="AJ12" s="54">
        <f t="shared" si="5"/>
        <v>1.9738605649868139</v>
      </c>
      <c r="AK12" s="54">
        <f t="shared" si="5"/>
        <v>26.063902008833661</v>
      </c>
      <c r="AL12" s="54">
        <f t="shared" si="5"/>
        <v>0.96253958661864369</v>
      </c>
      <c r="AM12" s="54">
        <f t="shared" si="5"/>
        <v>9.9271735447312062E-2</v>
      </c>
      <c r="AN12" s="48">
        <f t="shared" si="5"/>
        <v>5.0000000000000322E-2</v>
      </c>
    </row>
    <row r="13" spans="1:40">
      <c r="A13" s="3">
        <v>44216</v>
      </c>
      <c r="B13" s="2">
        <v>24</v>
      </c>
      <c r="C13" s="2">
        <v>7.2</v>
      </c>
      <c r="D13" s="2">
        <v>4.5999999999999996</v>
      </c>
      <c r="E13" s="2">
        <v>6.2</v>
      </c>
      <c r="F13" s="2">
        <v>24</v>
      </c>
      <c r="G13" s="2">
        <v>0.3</v>
      </c>
      <c r="H13" s="2"/>
      <c r="I13" s="2">
        <v>612</v>
      </c>
      <c r="J13" s="2">
        <v>2</v>
      </c>
      <c r="K13" s="2">
        <v>0.05</v>
      </c>
      <c r="L13" s="2">
        <v>0.2</v>
      </c>
      <c r="M13" s="2">
        <v>7</v>
      </c>
      <c r="N13" s="2">
        <v>1.5</v>
      </c>
      <c r="O13" s="2">
        <v>2.4</v>
      </c>
      <c r="P13" s="2">
        <v>15.4</v>
      </c>
      <c r="Q13" s="2">
        <v>0.7</v>
      </c>
      <c r="R13" s="2">
        <v>0.1</v>
      </c>
      <c r="S13" s="2">
        <v>0.05</v>
      </c>
      <c r="T13" s="2"/>
      <c r="V13" s="192" t="s">
        <v>64</v>
      </c>
      <c r="W13" s="198"/>
      <c r="X13" s="14">
        <f t="shared" ref="X13:AN13" si="6">PERCENTILE(C$6:C$692,0.9)</f>
        <v>7.6</v>
      </c>
      <c r="Y13" s="166">
        <f t="shared" si="6"/>
        <v>9.1999999999999993</v>
      </c>
      <c r="Z13" s="180">
        <f t="shared" si="6"/>
        <v>7.6</v>
      </c>
      <c r="AA13" s="14">
        <f t="shared" si="6"/>
        <v>43</v>
      </c>
      <c r="AB13" s="152">
        <f t="shared" si="6"/>
        <v>1.2</v>
      </c>
      <c r="AC13" s="14">
        <f t="shared" si="6"/>
        <v>1186</v>
      </c>
      <c r="AD13" s="173">
        <f t="shared" si="6"/>
        <v>857.4</v>
      </c>
      <c r="AE13" s="159">
        <f t="shared" si="6"/>
        <v>3.4</v>
      </c>
      <c r="AF13" s="14">
        <f t="shared" si="6"/>
        <v>0.05</v>
      </c>
      <c r="AG13" s="14">
        <f t="shared" si="6"/>
        <v>0.4</v>
      </c>
      <c r="AH13" s="14">
        <f t="shared" si="6"/>
        <v>10.792577777777781</v>
      </c>
      <c r="AI13" s="14">
        <f t="shared" si="6"/>
        <v>1.9680000000000017</v>
      </c>
      <c r="AJ13" s="14">
        <f t="shared" si="6"/>
        <v>2.5</v>
      </c>
      <c r="AK13" s="14">
        <f t="shared" si="6"/>
        <v>39.795999999999999</v>
      </c>
      <c r="AL13" s="14">
        <f t="shared" si="6"/>
        <v>1.3716000000000002</v>
      </c>
      <c r="AM13" s="14">
        <f t="shared" si="6"/>
        <v>0.1</v>
      </c>
      <c r="AN13" s="19">
        <f t="shared" si="6"/>
        <v>0.05</v>
      </c>
    </row>
    <row r="14" spans="1:40" ht="15.75" thickBot="1">
      <c r="A14" s="3">
        <v>44218</v>
      </c>
      <c r="B14" s="2">
        <v>25</v>
      </c>
      <c r="C14" s="2">
        <v>7.3</v>
      </c>
      <c r="D14" s="2">
        <v>4</v>
      </c>
      <c r="E14" s="2">
        <v>2.8</v>
      </c>
      <c r="F14" s="2">
        <v>83</v>
      </c>
      <c r="G14" s="2">
        <v>0.3</v>
      </c>
      <c r="H14" s="2"/>
      <c r="I14" s="2">
        <v>570</v>
      </c>
      <c r="J14" s="2">
        <v>1.9</v>
      </c>
      <c r="K14" s="2">
        <v>0.05</v>
      </c>
      <c r="L14" s="2">
        <v>0.3</v>
      </c>
      <c r="M14" s="2">
        <v>7.5</v>
      </c>
      <c r="N14" s="2">
        <v>2.2000000000000002</v>
      </c>
      <c r="O14" s="2">
        <v>2</v>
      </c>
      <c r="P14" s="2">
        <v>24.3</v>
      </c>
      <c r="Q14" s="2">
        <v>0.8</v>
      </c>
      <c r="R14" s="2">
        <v>0.1</v>
      </c>
      <c r="S14" s="2">
        <v>0.05</v>
      </c>
      <c r="T14" s="2"/>
      <c r="V14" s="184" t="s">
        <v>65</v>
      </c>
      <c r="W14" s="185"/>
      <c r="X14" s="53">
        <f t="shared" ref="X14:AN14" si="7">PERCENTILE(C$6:C$692,0.95)</f>
        <v>7.7850000000000001</v>
      </c>
      <c r="Y14" s="167">
        <f t="shared" si="7"/>
        <v>10.8</v>
      </c>
      <c r="Z14" s="181">
        <f t="shared" si="7"/>
        <v>9.0599999999999792</v>
      </c>
      <c r="AA14" s="53">
        <f t="shared" si="7"/>
        <v>49</v>
      </c>
      <c r="AB14" s="153">
        <f t="shared" si="7"/>
        <v>1.6</v>
      </c>
      <c r="AC14" s="53">
        <f t="shared" si="7"/>
        <v>1186</v>
      </c>
      <c r="AD14" s="174">
        <f t="shared" si="7"/>
        <v>947.39999999999986</v>
      </c>
      <c r="AE14" s="160">
        <f t="shared" si="7"/>
        <v>3.6</v>
      </c>
      <c r="AF14" s="53">
        <f t="shared" si="7"/>
        <v>0.05</v>
      </c>
      <c r="AG14" s="53">
        <f t="shared" si="7"/>
        <v>0.5</v>
      </c>
      <c r="AH14" s="53">
        <f t="shared" si="7"/>
        <v>12.664699999999996</v>
      </c>
      <c r="AI14" s="53">
        <f t="shared" si="7"/>
        <v>2.3799999999999955</v>
      </c>
      <c r="AJ14" s="53">
        <f t="shared" si="7"/>
        <v>2.6</v>
      </c>
      <c r="AK14" s="53">
        <f t="shared" si="7"/>
        <v>48.409104972804933</v>
      </c>
      <c r="AL14" s="53">
        <f t="shared" si="7"/>
        <v>1.5217999999999996</v>
      </c>
      <c r="AM14" s="53">
        <f t="shared" si="7"/>
        <v>0.1</v>
      </c>
      <c r="AN14" s="21">
        <f t="shared" si="7"/>
        <v>0.05</v>
      </c>
    </row>
    <row r="15" spans="1:40">
      <c r="A15" s="3">
        <v>44221</v>
      </c>
      <c r="B15" s="2">
        <v>34</v>
      </c>
      <c r="C15" s="2">
        <v>7.4</v>
      </c>
      <c r="D15" s="2">
        <v>2.4</v>
      </c>
      <c r="E15" s="2">
        <v>2</v>
      </c>
      <c r="F15" s="2">
        <v>5</v>
      </c>
      <c r="G15" s="2">
        <v>0.1</v>
      </c>
      <c r="H15" s="2"/>
      <c r="I15" s="2">
        <v>736</v>
      </c>
      <c r="J15" s="2">
        <v>2</v>
      </c>
      <c r="K15" s="2">
        <v>0.05</v>
      </c>
      <c r="L15" s="2">
        <v>0.2</v>
      </c>
      <c r="M15" s="2">
        <v>5.5</v>
      </c>
      <c r="N15" s="2">
        <v>1.3</v>
      </c>
      <c r="O15" s="2">
        <v>2</v>
      </c>
      <c r="P15" s="2">
        <v>19.3</v>
      </c>
      <c r="Q15" s="2">
        <v>0.8</v>
      </c>
      <c r="R15" s="2">
        <v>0.1</v>
      </c>
      <c r="S15" s="2">
        <v>0.05</v>
      </c>
      <c r="T15" s="2"/>
      <c r="AC15" s="15"/>
      <c r="AD15" s="16"/>
      <c r="AE15" s="15"/>
    </row>
    <row r="16" spans="1:40">
      <c r="A16" s="3">
        <v>44223</v>
      </c>
      <c r="B16" s="2">
        <v>23</v>
      </c>
      <c r="C16" s="2">
        <v>7.3</v>
      </c>
      <c r="D16" s="2">
        <v>5</v>
      </c>
      <c r="E16" s="2">
        <v>2.5</v>
      </c>
      <c r="F16" s="2">
        <v>42</v>
      </c>
      <c r="G16" s="2">
        <v>0.3</v>
      </c>
      <c r="H16" s="2"/>
      <c r="I16" s="2">
        <v>756</v>
      </c>
      <c r="J16" s="2">
        <v>2</v>
      </c>
      <c r="K16" s="2">
        <v>0.05</v>
      </c>
      <c r="L16" s="2">
        <v>0.3</v>
      </c>
      <c r="M16" s="2">
        <v>6.5</v>
      </c>
      <c r="N16" s="2">
        <v>2.1</v>
      </c>
      <c r="O16" s="2">
        <v>2.2999999999999998</v>
      </c>
      <c r="P16" s="2">
        <v>24.5</v>
      </c>
      <c r="Q16" s="2">
        <v>0.8</v>
      </c>
      <c r="R16" s="2">
        <v>0.1</v>
      </c>
      <c r="S16" s="2">
        <v>0.05</v>
      </c>
      <c r="T16" s="2"/>
      <c r="AC16" s="15"/>
      <c r="AD16" s="16"/>
      <c r="AE16" s="15"/>
    </row>
    <row r="17" spans="1:31">
      <c r="A17" s="3">
        <v>44225</v>
      </c>
      <c r="B17" s="2">
        <v>24</v>
      </c>
      <c r="C17" s="2">
        <v>7.2</v>
      </c>
      <c r="D17" s="2">
        <v>4</v>
      </c>
      <c r="E17" s="2">
        <v>7.3</v>
      </c>
      <c r="F17" s="2">
        <v>50</v>
      </c>
      <c r="G17" s="2">
        <v>1</v>
      </c>
      <c r="H17" s="2"/>
      <c r="I17" s="2">
        <v>588</v>
      </c>
      <c r="J17" s="2">
        <v>1.9</v>
      </c>
      <c r="K17" s="2">
        <v>0.05</v>
      </c>
      <c r="L17" s="2">
        <v>0.2</v>
      </c>
      <c r="M17" s="2">
        <v>5.9</v>
      </c>
      <c r="N17" s="2">
        <v>2.5</v>
      </c>
      <c r="O17" s="2">
        <v>2.2000000000000002</v>
      </c>
      <c r="P17" s="2">
        <v>16.600000000000001</v>
      </c>
      <c r="Q17" s="2">
        <v>1</v>
      </c>
      <c r="R17" s="2">
        <v>0.1</v>
      </c>
      <c r="S17" s="2">
        <v>0.05</v>
      </c>
      <c r="T17" s="2"/>
    </row>
    <row r="18" spans="1:31">
      <c r="A18" s="3">
        <v>44228</v>
      </c>
      <c r="B18" s="2">
        <v>36</v>
      </c>
      <c r="C18" s="2">
        <v>7.2</v>
      </c>
      <c r="D18" s="2">
        <v>5.6</v>
      </c>
      <c r="E18" s="2">
        <v>1.1000000000000001</v>
      </c>
      <c r="F18" s="2">
        <v>43</v>
      </c>
      <c r="G18" s="2">
        <v>0.1</v>
      </c>
      <c r="H18" s="2"/>
      <c r="I18" s="2">
        <v>562</v>
      </c>
      <c r="J18" s="2">
        <v>1.6</v>
      </c>
      <c r="K18" s="2">
        <v>0.05</v>
      </c>
      <c r="L18" s="2">
        <v>0.3</v>
      </c>
      <c r="M18" s="2">
        <v>5.7</v>
      </c>
      <c r="N18" s="2">
        <v>2</v>
      </c>
      <c r="O18" s="2">
        <v>2.1</v>
      </c>
      <c r="P18" s="2">
        <v>16.2</v>
      </c>
      <c r="Q18" s="2">
        <v>1</v>
      </c>
      <c r="R18" s="2">
        <v>0.1</v>
      </c>
      <c r="S18" s="2">
        <v>0.05</v>
      </c>
      <c r="T18" s="2"/>
    </row>
    <row r="19" spans="1:31">
      <c r="A19" s="3">
        <v>44230</v>
      </c>
      <c r="B19" s="2">
        <v>25</v>
      </c>
      <c r="C19" s="2">
        <v>7.2</v>
      </c>
      <c r="D19" s="2">
        <v>3.1</v>
      </c>
      <c r="E19" s="2">
        <v>7.2</v>
      </c>
      <c r="F19" s="2">
        <v>68</v>
      </c>
      <c r="G19" s="2">
        <v>0.6</v>
      </c>
      <c r="H19" s="2"/>
      <c r="I19" s="2">
        <v>658</v>
      </c>
      <c r="J19" s="2">
        <v>2.4</v>
      </c>
      <c r="K19" s="2">
        <v>0.05</v>
      </c>
      <c r="L19" s="2">
        <v>0.2</v>
      </c>
      <c r="M19" s="2">
        <v>6.6</v>
      </c>
      <c r="N19" s="2">
        <v>3.5</v>
      </c>
      <c r="O19" s="2">
        <v>2.5</v>
      </c>
      <c r="P19" s="2">
        <v>29.7</v>
      </c>
      <c r="Q19" s="2">
        <v>1.1000000000000001</v>
      </c>
      <c r="R19" s="2">
        <v>0.1</v>
      </c>
      <c r="S19" s="2">
        <v>0.05</v>
      </c>
      <c r="T19" s="2"/>
      <c r="AC19" s="15"/>
      <c r="AD19" s="16"/>
      <c r="AE19" s="15"/>
    </row>
    <row r="20" spans="1:31">
      <c r="A20" s="3">
        <v>44232</v>
      </c>
      <c r="B20" s="2">
        <v>25</v>
      </c>
      <c r="C20" s="2">
        <v>7.1</v>
      </c>
      <c r="D20" s="2">
        <v>6.3</v>
      </c>
      <c r="E20" s="2">
        <v>10.4</v>
      </c>
      <c r="F20" s="2">
        <v>67</v>
      </c>
      <c r="G20" s="2">
        <v>0.6</v>
      </c>
      <c r="H20" s="2"/>
      <c r="I20" s="2">
        <v>661</v>
      </c>
      <c r="J20" s="2">
        <v>2.6</v>
      </c>
      <c r="K20" s="2">
        <v>0.05</v>
      </c>
      <c r="L20" s="2">
        <v>0.3</v>
      </c>
      <c r="M20" s="2">
        <v>6.7</v>
      </c>
      <c r="N20" s="2">
        <v>3.4</v>
      </c>
      <c r="O20" s="2">
        <v>2</v>
      </c>
      <c r="P20" s="2">
        <v>30.4</v>
      </c>
      <c r="Q20" s="2">
        <v>1.6</v>
      </c>
      <c r="R20" s="2">
        <v>0.1</v>
      </c>
      <c r="S20" s="2">
        <v>0.05</v>
      </c>
      <c r="T20" s="2"/>
      <c r="AC20" s="15"/>
      <c r="AD20" s="16"/>
      <c r="AE20" s="15"/>
    </row>
    <row r="21" spans="1:31">
      <c r="A21" s="3">
        <v>44235</v>
      </c>
      <c r="B21" s="2">
        <v>37</v>
      </c>
      <c r="C21" s="2">
        <v>7.4</v>
      </c>
      <c r="D21" s="2">
        <v>12.9</v>
      </c>
      <c r="E21" s="2">
        <v>5.9</v>
      </c>
      <c r="F21" s="2">
        <v>43</v>
      </c>
      <c r="G21" s="2">
        <v>0.2</v>
      </c>
      <c r="H21" s="2"/>
      <c r="I21" s="2">
        <v>785</v>
      </c>
      <c r="J21" s="2">
        <v>2.8</v>
      </c>
      <c r="K21" s="2">
        <v>0.05</v>
      </c>
      <c r="L21" s="2">
        <v>0.2</v>
      </c>
      <c r="M21" s="2">
        <v>7.7</v>
      </c>
      <c r="N21" s="2">
        <v>2.7</v>
      </c>
      <c r="O21" s="2">
        <v>2.4</v>
      </c>
      <c r="P21" s="2">
        <v>32</v>
      </c>
      <c r="Q21" s="2">
        <v>1.3</v>
      </c>
      <c r="R21" s="2">
        <v>0.1</v>
      </c>
      <c r="S21" s="2">
        <v>0.05</v>
      </c>
      <c r="T21" s="2"/>
      <c r="AC21" s="15"/>
      <c r="AD21" s="16"/>
      <c r="AE21" s="15"/>
    </row>
    <row r="22" spans="1:31">
      <c r="A22" s="3">
        <v>44237</v>
      </c>
      <c r="B22" s="2">
        <v>24</v>
      </c>
      <c r="C22" s="2">
        <v>7.4</v>
      </c>
      <c r="D22" s="2">
        <v>7.2</v>
      </c>
      <c r="E22" s="2">
        <v>9.8000000000000007</v>
      </c>
      <c r="F22" s="2">
        <v>56</v>
      </c>
      <c r="G22" s="2">
        <v>0.5</v>
      </c>
      <c r="H22" s="2"/>
      <c r="I22" s="2">
        <v>702</v>
      </c>
      <c r="J22" s="2">
        <v>2.9</v>
      </c>
      <c r="K22" s="2">
        <v>0.05</v>
      </c>
      <c r="L22" s="2">
        <v>0.2</v>
      </c>
      <c r="M22" s="2">
        <v>6.9</v>
      </c>
      <c r="N22" s="2">
        <v>1.7</v>
      </c>
      <c r="O22" s="2">
        <v>2.4</v>
      </c>
      <c r="P22" s="2">
        <v>35.4</v>
      </c>
      <c r="Q22" s="2">
        <v>1</v>
      </c>
      <c r="R22" s="2">
        <v>0.1</v>
      </c>
      <c r="S22" s="2">
        <v>0.05</v>
      </c>
      <c r="T22" s="2"/>
    </row>
    <row r="23" spans="1:31">
      <c r="A23" s="3">
        <v>44239</v>
      </c>
      <c r="B23" s="2">
        <v>18</v>
      </c>
      <c r="C23" s="2">
        <v>7.2</v>
      </c>
      <c r="D23" s="2">
        <v>5.7</v>
      </c>
      <c r="E23" s="2">
        <v>8.1</v>
      </c>
      <c r="F23" s="2">
        <v>15</v>
      </c>
      <c r="G23" s="2">
        <v>0.9</v>
      </c>
      <c r="H23" s="2"/>
      <c r="I23" s="2">
        <v>803</v>
      </c>
      <c r="J23" s="2">
        <v>2.9</v>
      </c>
      <c r="K23" s="2">
        <v>0.05</v>
      </c>
      <c r="L23" s="2">
        <v>0.6</v>
      </c>
      <c r="M23" s="2">
        <v>9.5</v>
      </c>
      <c r="N23" s="2">
        <v>3.7</v>
      </c>
      <c r="O23" s="2">
        <v>2.4</v>
      </c>
      <c r="P23" s="2">
        <v>45.2</v>
      </c>
      <c r="Q23" s="2">
        <v>1</v>
      </c>
      <c r="R23" s="2">
        <v>0.1</v>
      </c>
      <c r="S23" s="2">
        <v>0.05</v>
      </c>
      <c r="T23" s="2"/>
    </row>
    <row r="24" spans="1:31">
      <c r="A24" s="3">
        <v>44242</v>
      </c>
      <c r="B24" s="2">
        <v>33</v>
      </c>
      <c r="C24" s="2">
        <v>7.3</v>
      </c>
      <c r="D24" s="2">
        <v>4.3</v>
      </c>
      <c r="E24" s="2">
        <v>7.6</v>
      </c>
      <c r="F24" s="2">
        <v>25</v>
      </c>
      <c r="G24" s="2">
        <v>0.3</v>
      </c>
      <c r="H24" s="2"/>
      <c r="I24" s="2">
        <v>795</v>
      </c>
      <c r="J24" s="2">
        <v>2.7</v>
      </c>
      <c r="K24" s="2">
        <v>0.05</v>
      </c>
      <c r="L24" s="2">
        <v>0.3</v>
      </c>
      <c r="M24" s="2">
        <v>7.7</v>
      </c>
      <c r="N24" s="2">
        <v>1.9</v>
      </c>
      <c r="O24" s="2">
        <v>2.4</v>
      </c>
      <c r="P24" s="2">
        <v>31.1</v>
      </c>
      <c r="Q24" s="2">
        <v>0.9</v>
      </c>
      <c r="R24" s="2">
        <v>0.1</v>
      </c>
      <c r="S24" s="2">
        <v>0.05</v>
      </c>
      <c r="T24" s="2"/>
      <c r="AC24" s="15"/>
      <c r="AD24" s="15"/>
      <c r="AE24" s="15"/>
    </row>
    <row r="25" spans="1:31">
      <c r="A25" s="3">
        <v>44244</v>
      </c>
      <c r="B25" s="2">
        <v>24</v>
      </c>
      <c r="C25" s="2">
        <v>7.2</v>
      </c>
      <c r="D25" s="2">
        <v>6</v>
      </c>
      <c r="E25" s="2">
        <v>4.2</v>
      </c>
      <c r="F25" s="2">
        <v>45</v>
      </c>
      <c r="G25" s="2">
        <v>0.6</v>
      </c>
      <c r="H25" s="2"/>
      <c r="I25" s="2">
        <v>804</v>
      </c>
      <c r="J25" s="2">
        <v>2.8</v>
      </c>
      <c r="K25" s="2">
        <v>0.05</v>
      </c>
      <c r="L25" s="2">
        <v>0.3</v>
      </c>
      <c r="M25" s="2">
        <v>8.1999999999999993</v>
      </c>
      <c r="N25" s="2">
        <v>2.8</v>
      </c>
      <c r="O25" s="2">
        <v>2.2999999999999998</v>
      </c>
      <c r="P25" s="2">
        <v>37.200000000000003</v>
      </c>
      <c r="Q25" s="2">
        <v>1</v>
      </c>
      <c r="R25" s="2">
        <v>0.1</v>
      </c>
      <c r="S25" s="2">
        <v>0.05</v>
      </c>
      <c r="T25" s="2"/>
    </row>
    <row r="26" spans="1:31">
      <c r="A26" s="3">
        <v>44246</v>
      </c>
      <c r="B26" s="2">
        <v>24</v>
      </c>
      <c r="C26" s="2">
        <v>7.1</v>
      </c>
      <c r="D26" s="2">
        <v>5.7</v>
      </c>
      <c r="E26" s="2">
        <v>8.4</v>
      </c>
      <c r="F26" s="2">
        <v>24</v>
      </c>
      <c r="G26" s="2">
        <v>0.7</v>
      </c>
      <c r="H26" s="2"/>
      <c r="I26" s="2">
        <v>564</v>
      </c>
      <c r="J26" s="2">
        <v>2.7</v>
      </c>
      <c r="K26" s="2">
        <v>0.05</v>
      </c>
      <c r="L26" s="2">
        <v>0.2</v>
      </c>
      <c r="M26" s="2">
        <v>6.9</v>
      </c>
      <c r="N26" s="2">
        <v>2.2000000000000002</v>
      </c>
      <c r="O26" s="2">
        <v>2</v>
      </c>
      <c r="P26" s="2">
        <v>34</v>
      </c>
      <c r="Q26" s="2">
        <v>1.1000000000000001</v>
      </c>
      <c r="R26" s="2">
        <v>0.1</v>
      </c>
      <c r="S26" s="2">
        <v>0.05</v>
      </c>
      <c r="T26" s="2"/>
    </row>
    <row r="27" spans="1:31">
      <c r="A27" s="3">
        <v>44249</v>
      </c>
      <c r="B27" s="2">
        <v>37</v>
      </c>
      <c r="C27" s="2">
        <v>7.4</v>
      </c>
      <c r="D27" s="2">
        <v>4.4000000000000004</v>
      </c>
      <c r="E27" s="2">
        <v>3.4</v>
      </c>
      <c r="F27" s="2">
        <v>34</v>
      </c>
      <c r="G27" s="2">
        <v>0.2</v>
      </c>
      <c r="H27" s="2"/>
      <c r="I27" s="2">
        <v>851</v>
      </c>
      <c r="J27" s="2">
        <v>2.8</v>
      </c>
      <c r="K27" s="2">
        <v>0.05</v>
      </c>
      <c r="L27" s="2">
        <v>0.4</v>
      </c>
      <c r="M27" s="2">
        <v>7.2</v>
      </c>
      <c r="N27" s="2">
        <v>1.9</v>
      </c>
      <c r="O27" s="2">
        <v>1.9</v>
      </c>
      <c r="P27" s="2">
        <v>24.8</v>
      </c>
      <c r="Q27" s="2">
        <v>1.2</v>
      </c>
      <c r="R27" s="2">
        <v>0.1</v>
      </c>
      <c r="S27" s="2">
        <v>0.05</v>
      </c>
      <c r="T27" s="2"/>
      <c r="W27" s="85"/>
    </row>
    <row r="28" spans="1:31">
      <c r="A28" s="3">
        <v>44252</v>
      </c>
      <c r="B28" s="2">
        <v>36</v>
      </c>
      <c r="C28" s="2">
        <v>7.2</v>
      </c>
      <c r="D28" s="2">
        <v>6.8</v>
      </c>
      <c r="E28" s="2">
        <v>5.6</v>
      </c>
      <c r="F28" s="2">
        <v>35</v>
      </c>
      <c r="G28" s="2">
        <v>0.6</v>
      </c>
      <c r="H28" s="2"/>
      <c r="I28" s="2">
        <v>551</v>
      </c>
      <c r="J28" s="2">
        <v>3.3</v>
      </c>
      <c r="K28" s="2">
        <v>0.2</v>
      </c>
      <c r="L28" s="2">
        <v>0.2</v>
      </c>
      <c r="M28" s="2">
        <v>7.3</v>
      </c>
      <c r="N28" s="2">
        <v>1.7</v>
      </c>
      <c r="O28" s="2">
        <v>2.4</v>
      </c>
      <c r="P28" s="2">
        <v>25.6</v>
      </c>
      <c r="Q28" s="2">
        <v>1.1000000000000001</v>
      </c>
      <c r="R28" s="2">
        <v>0.1</v>
      </c>
      <c r="S28" s="2">
        <v>0.05</v>
      </c>
      <c r="T28" s="2"/>
    </row>
    <row r="29" spans="1:31">
      <c r="A29" s="3">
        <v>44256</v>
      </c>
      <c r="B29" s="2">
        <v>48</v>
      </c>
      <c r="C29" s="2">
        <v>7.3</v>
      </c>
      <c r="D29" s="2">
        <v>7.2</v>
      </c>
      <c r="E29" s="2">
        <v>4.5</v>
      </c>
      <c r="F29" s="2">
        <v>23</v>
      </c>
      <c r="G29" s="2">
        <v>0.1</v>
      </c>
      <c r="H29" s="2"/>
      <c r="I29" s="2">
        <v>737</v>
      </c>
      <c r="J29" s="2">
        <v>3.2</v>
      </c>
      <c r="K29" s="2">
        <v>0.05</v>
      </c>
      <c r="L29" s="2">
        <v>0.3</v>
      </c>
      <c r="M29" s="2">
        <v>7.5</v>
      </c>
      <c r="N29" s="2">
        <v>1.8</v>
      </c>
      <c r="O29" s="2">
        <v>3</v>
      </c>
      <c r="P29" s="2">
        <v>24.2</v>
      </c>
      <c r="Q29" s="2">
        <v>0.9</v>
      </c>
      <c r="R29" s="2">
        <v>0.1</v>
      </c>
      <c r="S29" s="2">
        <v>0.05</v>
      </c>
      <c r="T29" s="2"/>
    </row>
    <row r="30" spans="1:31">
      <c r="A30" s="3">
        <v>44258</v>
      </c>
      <c r="B30" s="2">
        <v>24</v>
      </c>
      <c r="C30" s="2">
        <v>7.3</v>
      </c>
      <c r="D30" s="2">
        <v>4.8</v>
      </c>
      <c r="E30" s="2">
        <v>8.4</v>
      </c>
      <c r="F30" s="2">
        <v>49</v>
      </c>
      <c r="G30" s="2">
        <v>0.5</v>
      </c>
      <c r="H30" s="2"/>
      <c r="I30" s="2">
        <v>666</v>
      </c>
      <c r="J30" s="2">
        <v>3.2</v>
      </c>
      <c r="K30" s="2">
        <v>0.05</v>
      </c>
      <c r="L30" s="2">
        <v>0.2</v>
      </c>
      <c r="M30" s="2">
        <v>7.8</v>
      </c>
      <c r="N30" s="2">
        <v>1.5</v>
      </c>
      <c r="O30" s="2">
        <v>2.4</v>
      </c>
      <c r="P30" s="2">
        <v>26.5</v>
      </c>
      <c r="Q30" s="2">
        <v>0.9</v>
      </c>
      <c r="R30" s="2">
        <v>0.1</v>
      </c>
      <c r="S30" s="2">
        <v>0.05</v>
      </c>
      <c r="T30" s="2"/>
    </row>
    <row r="31" spans="1:31">
      <c r="A31" s="3">
        <v>44260</v>
      </c>
      <c r="B31" s="2">
        <v>25</v>
      </c>
      <c r="C31" s="2">
        <v>7.2</v>
      </c>
      <c r="D31" s="2">
        <v>7.8</v>
      </c>
      <c r="E31" s="2">
        <v>8.1</v>
      </c>
      <c r="F31" s="2">
        <v>40</v>
      </c>
      <c r="G31" s="2">
        <v>0.6</v>
      </c>
      <c r="H31" s="2"/>
      <c r="I31" s="2">
        <v>613</v>
      </c>
      <c r="J31" s="2">
        <v>3.1</v>
      </c>
      <c r="K31" s="2">
        <v>0.05</v>
      </c>
      <c r="L31" s="2">
        <v>0.3</v>
      </c>
      <c r="M31" s="2">
        <v>7.6</v>
      </c>
      <c r="N31" s="2">
        <v>2.2000000000000002</v>
      </c>
      <c r="O31" s="2">
        <v>3</v>
      </c>
      <c r="P31" s="2">
        <v>26.1</v>
      </c>
      <c r="Q31" s="2">
        <v>1.1000000000000001</v>
      </c>
      <c r="R31" s="2">
        <v>0.1</v>
      </c>
      <c r="S31" s="2">
        <v>0.05</v>
      </c>
      <c r="T31" s="2"/>
    </row>
    <row r="32" spans="1:31">
      <c r="A32" s="3">
        <v>44263</v>
      </c>
      <c r="B32" s="2">
        <v>37</v>
      </c>
      <c r="C32" s="2">
        <v>7.3</v>
      </c>
      <c r="D32" s="2">
        <v>7.2</v>
      </c>
      <c r="E32" s="2">
        <v>3.6</v>
      </c>
      <c r="F32" s="2">
        <v>12</v>
      </c>
      <c r="G32" s="2">
        <v>0.1</v>
      </c>
      <c r="H32" s="2"/>
      <c r="I32" s="2">
        <v>735</v>
      </c>
      <c r="J32" s="2">
        <v>3</v>
      </c>
      <c r="K32" s="2">
        <v>0.05</v>
      </c>
      <c r="L32" s="2">
        <v>0.3</v>
      </c>
      <c r="M32" s="2">
        <v>6.6</v>
      </c>
      <c r="N32" s="2">
        <v>1.7</v>
      </c>
      <c r="O32" s="2">
        <v>2.2000000000000002</v>
      </c>
      <c r="P32" s="2">
        <v>23.9</v>
      </c>
      <c r="Q32" s="2">
        <v>1</v>
      </c>
      <c r="R32" s="2">
        <v>0.1</v>
      </c>
      <c r="S32" s="2">
        <v>0.05</v>
      </c>
      <c r="T32" s="2"/>
    </row>
    <row r="33" spans="1:24" ht="15.75" thickBot="1">
      <c r="A33" s="3">
        <v>44265</v>
      </c>
      <c r="B33" s="2">
        <v>25</v>
      </c>
      <c r="C33" s="2">
        <v>7.1</v>
      </c>
      <c r="D33" s="2">
        <v>5.8</v>
      </c>
      <c r="E33" s="2">
        <v>4.2</v>
      </c>
      <c r="F33" s="2">
        <v>38</v>
      </c>
      <c r="G33" s="2">
        <v>0.7</v>
      </c>
      <c r="H33" s="2"/>
      <c r="I33" s="2">
        <v>708</v>
      </c>
      <c r="J33" s="2">
        <v>3.1</v>
      </c>
      <c r="K33" s="2">
        <v>0.05</v>
      </c>
      <c r="L33" s="2">
        <v>0.2</v>
      </c>
      <c r="M33" s="2">
        <v>8.6</v>
      </c>
      <c r="N33" s="2">
        <v>1.7</v>
      </c>
      <c r="O33" s="2">
        <v>3.6</v>
      </c>
      <c r="P33" s="2">
        <v>24</v>
      </c>
      <c r="Q33" s="2">
        <v>0.7</v>
      </c>
      <c r="R33" s="2">
        <v>0.1</v>
      </c>
      <c r="S33" s="2">
        <v>0.05</v>
      </c>
      <c r="T33" s="2"/>
    </row>
    <row r="34" spans="1:24" ht="15.75" thickBot="1">
      <c r="A34" s="3">
        <v>44267</v>
      </c>
      <c r="B34" s="2">
        <v>24</v>
      </c>
      <c r="C34" s="2">
        <v>7.1</v>
      </c>
      <c r="D34" s="2">
        <v>6</v>
      </c>
      <c r="E34" s="2">
        <v>13.8</v>
      </c>
      <c r="F34" s="2">
        <v>47</v>
      </c>
      <c r="G34" s="2">
        <v>1.2</v>
      </c>
      <c r="H34" s="2"/>
      <c r="I34" s="2">
        <v>660</v>
      </c>
      <c r="J34" s="2">
        <v>3.1</v>
      </c>
      <c r="K34" s="2">
        <v>0.05</v>
      </c>
      <c r="L34" s="2">
        <v>0.4</v>
      </c>
      <c r="M34" s="2">
        <v>9.4</v>
      </c>
      <c r="N34" s="2">
        <v>3.5</v>
      </c>
      <c r="O34" s="2">
        <v>2</v>
      </c>
      <c r="P34" s="2">
        <v>34.9</v>
      </c>
      <c r="Q34" s="2">
        <v>1.1000000000000001</v>
      </c>
      <c r="R34" s="2">
        <v>0.1</v>
      </c>
      <c r="S34" s="2">
        <v>0.05</v>
      </c>
      <c r="T34" s="2"/>
      <c r="V34" s="186" t="s">
        <v>70</v>
      </c>
      <c r="W34" s="187"/>
      <c r="X34" s="24">
        <f>SUM(B6:B692)</f>
        <v>20491</v>
      </c>
    </row>
    <row r="35" spans="1:24">
      <c r="A35" s="3">
        <v>44270</v>
      </c>
      <c r="B35" s="2">
        <v>37</v>
      </c>
      <c r="C35" s="2">
        <v>7.1</v>
      </c>
      <c r="D35" s="2">
        <v>4</v>
      </c>
      <c r="E35" s="2">
        <v>1</v>
      </c>
      <c r="F35" s="2">
        <v>26</v>
      </c>
      <c r="G35" s="2">
        <v>0.1</v>
      </c>
      <c r="H35" s="2"/>
      <c r="I35" s="2">
        <v>489</v>
      </c>
      <c r="J35" s="2">
        <v>2.6</v>
      </c>
      <c r="K35" s="2">
        <v>0.05</v>
      </c>
      <c r="L35" s="2">
        <v>0.2</v>
      </c>
      <c r="M35" s="2">
        <v>6.2</v>
      </c>
      <c r="N35" s="2">
        <v>1.4</v>
      </c>
      <c r="O35" s="2">
        <v>1.8</v>
      </c>
      <c r="P35" s="2">
        <v>26.9</v>
      </c>
      <c r="Q35" s="2">
        <v>0.9</v>
      </c>
      <c r="R35" s="2">
        <v>0.1</v>
      </c>
      <c r="S35" s="2">
        <v>0.05</v>
      </c>
      <c r="T35" s="2"/>
    </row>
    <row r="36" spans="1:24">
      <c r="A36" s="3">
        <v>44272</v>
      </c>
      <c r="B36" s="2">
        <v>25</v>
      </c>
      <c r="C36" s="2">
        <v>7.2</v>
      </c>
      <c r="D36" s="2">
        <v>6.4</v>
      </c>
      <c r="E36" s="2">
        <v>4.8</v>
      </c>
      <c r="F36" s="2">
        <v>43</v>
      </c>
      <c r="G36" s="2">
        <v>0.1</v>
      </c>
      <c r="H36" s="2"/>
      <c r="I36" s="2">
        <v>593</v>
      </c>
      <c r="J36" s="2">
        <v>2.8</v>
      </c>
      <c r="K36" s="2">
        <v>0.05</v>
      </c>
      <c r="L36" s="2">
        <v>0.3</v>
      </c>
      <c r="M36" s="2">
        <v>7.6</v>
      </c>
      <c r="N36" s="2">
        <v>2</v>
      </c>
      <c r="O36" s="2">
        <v>1.9</v>
      </c>
      <c r="P36" s="2">
        <v>29.8</v>
      </c>
      <c r="Q36" s="2">
        <v>0.9</v>
      </c>
      <c r="R36" s="2">
        <v>0.1</v>
      </c>
      <c r="S36" s="2">
        <v>0.05</v>
      </c>
      <c r="T36" s="2"/>
    </row>
    <row r="37" spans="1:24">
      <c r="A37" s="3">
        <v>44274</v>
      </c>
      <c r="B37" s="2">
        <v>25</v>
      </c>
      <c r="C37" s="2">
        <v>7.4</v>
      </c>
      <c r="D37" s="2">
        <v>17.600000000000001</v>
      </c>
      <c r="E37" s="2">
        <v>11.5</v>
      </c>
      <c r="F37" s="2">
        <v>65</v>
      </c>
      <c r="G37" s="2">
        <v>1.1000000000000001</v>
      </c>
      <c r="H37" s="2"/>
      <c r="I37" s="2">
        <v>568</v>
      </c>
      <c r="J37" s="2">
        <v>3.4</v>
      </c>
      <c r="K37" s="2">
        <v>0.05</v>
      </c>
      <c r="L37" s="2">
        <v>0.6</v>
      </c>
      <c r="M37" s="2">
        <v>15.5</v>
      </c>
      <c r="N37" s="2">
        <v>5.5</v>
      </c>
      <c r="O37" s="2">
        <v>2.4</v>
      </c>
      <c r="P37" s="2">
        <v>34.299999999999997</v>
      </c>
      <c r="Q37" s="2">
        <v>1</v>
      </c>
      <c r="R37" s="2">
        <v>0.2</v>
      </c>
      <c r="S37" s="2">
        <v>0.05</v>
      </c>
      <c r="T37" s="2" t="s">
        <v>28</v>
      </c>
    </row>
    <row r="38" spans="1:24">
      <c r="A38" s="3">
        <v>44277</v>
      </c>
      <c r="B38" s="2">
        <v>37</v>
      </c>
      <c r="C38" s="2">
        <v>7.5</v>
      </c>
      <c r="D38" s="2">
        <v>10.4</v>
      </c>
      <c r="E38" s="2">
        <v>12.9</v>
      </c>
      <c r="F38" s="2">
        <v>49</v>
      </c>
      <c r="G38" s="2">
        <v>0.5</v>
      </c>
      <c r="H38" s="2"/>
      <c r="I38" s="2">
        <v>636</v>
      </c>
      <c r="J38" s="2">
        <v>2.8</v>
      </c>
      <c r="K38" s="2">
        <v>0.05</v>
      </c>
      <c r="L38" s="2">
        <v>0.3</v>
      </c>
      <c r="M38" s="2">
        <v>9.5</v>
      </c>
      <c r="N38" s="2">
        <v>2.6</v>
      </c>
      <c r="O38" s="2">
        <v>1.8</v>
      </c>
      <c r="P38" s="2">
        <v>24.1</v>
      </c>
      <c r="Q38" s="2">
        <v>0.8</v>
      </c>
      <c r="R38" s="2">
        <v>0.1</v>
      </c>
      <c r="S38" s="2">
        <v>0.05</v>
      </c>
      <c r="T38" s="2"/>
    </row>
    <row r="39" spans="1:24">
      <c r="A39" s="3">
        <v>44279</v>
      </c>
      <c r="B39" s="2">
        <v>24</v>
      </c>
      <c r="C39" s="2">
        <v>7.6</v>
      </c>
      <c r="D39" s="2">
        <v>17.2</v>
      </c>
      <c r="E39" s="2"/>
      <c r="F39" s="2">
        <v>37</v>
      </c>
      <c r="G39" s="2">
        <v>0.9</v>
      </c>
      <c r="H39" s="2"/>
      <c r="I39" s="2">
        <v>556</v>
      </c>
      <c r="J39" s="2">
        <v>2.8</v>
      </c>
      <c r="K39" s="2">
        <v>0.05</v>
      </c>
      <c r="L39" s="2">
        <v>0.5</v>
      </c>
      <c r="M39" s="2">
        <v>11.9</v>
      </c>
      <c r="N39" s="2">
        <v>3.9</v>
      </c>
      <c r="O39" s="2">
        <v>2.2000000000000002</v>
      </c>
      <c r="P39" s="2">
        <v>25.8</v>
      </c>
      <c r="Q39" s="2">
        <v>1</v>
      </c>
      <c r="R39" s="2">
        <v>0.1</v>
      </c>
      <c r="S39" s="2">
        <v>0.05</v>
      </c>
      <c r="T39" s="2"/>
    </row>
    <row r="40" spans="1:24">
      <c r="A40" s="3">
        <v>44281</v>
      </c>
      <c r="B40" s="2">
        <v>24</v>
      </c>
      <c r="C40" s="2">
        <v>7.5</v>
      </c>
      <c r="D40" s="2">
        <v>9.6999999999999993</v>
      </c>
      <c r="E40" s="2">
        <v>12.1</v>
      </c>
      <c r="F40" s="2">
        <v>47</v>
      </c>
      <c r="G40" s="2">
        <v>0.8</v>
      </c>
      <c r="H40" s="2"/>
      <c r="I40" s="2">
        <v>720</v>
      </c>
      <c r="J40" s="2">
        <v>3.1</v>
      </c>
      <c r="K40" s="2">
        <v>0.05</v>
      </c>
      <c r="L40" s="2">
        <v>0.6</v>
      </c>
      <c r="M40" s="2">
        <v>13.2</v>
      </c>
      <c r="N40" s="2">
        <v>4.2</v>
      </c>
      <c r="O40" s="2">
        <v>2.1</v>
      </c>
      <c r="P40" s="2">
        <v>26.2</v>
      </c>
      <c r="Q40" s="2">
        <v>1.1000000000000001</v>
      </c>
      <c r="R40" s="2">
        <v>0.4</v>
      </c>
      <c r="S40" s="2">
        <v>0.05</v>
      </c>
      <c r="T40" s="2"/>
    </row>
    <row r="41" spans="1:24">
      <c r="A41" s="3">
        <v>44284</v>
      </c>
      <c r="B41" s="2">
        <v>36</v>
      </c>
      <c r="C41" s="2">
        <v>7.5</v>
      </c>
      <c r="D41" s="2">
        <v>8</v>
      </c>
      <c r="E41" s="2">
        <v>5.6</v>
      </c>
      <c r="F41" s="2">
        <v>26</v>
      </c>
      <c r="G41" s="2">
        <v>0.2</v>
      </c>
      <c r="H41" s="2"/>
      <c r="I41" s="2">
        <v>815</v>
      </c>
      <c r="J41" s="2">
        <v>2.6</v>
      </c>
      <c r="K41" s="2">
        <v>0.05</v>
      </c>
      <c r="L41" s="2">
        <v>0.4</v>
      </c>
      <c r="M41" s="2">
        <v>9.1</v>
      </c>
      <c r="N41" s="2">
        <v>3</v>
      </c>
      <c r="O41" s="2">
        <v>1.7</v>
      </c>
      <c r="P41" s="2">
        <v>25.8</v>
      </c>
      <c r="Q41" s="2">
        <v>0.9</v>
      </c>
      <c r="R41" s="2">
        <v>0.1</v>
      </c>
      <c r="S41" s="2">
        <v>0.05</v>
      </c>
      <c r="T41" s="2"/>
    </row>
    <row r="42" spans="1:24">
      <c r="A42" s="3">
        <v>44287</v>
      </c>
      <c r="B42" s="2">
        <v>36</v>
      </c>
      <c r="C42" s="2">
        <v>7.4</v>
      </c>
      <c r="D42" s="2">
        <v>5.5</v>
      </c>
      <c r="E42" s="2">
        <v>16.600000000000001</v>
      </c>
      <c r="F42" s="2">
        <v>31</v>
      </c>
      <c r="G42" s="2">
        <v>0.8</v>
      </c>
      <c r="H42" s="2"/>
      <c r="I42" s="2">
        <v>506</v>
      </c>
      <c r="J42" s="2">
        <v>3.2</v>
      </c>
      <c r="K42" s="2">
        <v>0.05</v>
      </c>
      <c r="L42" s="2">
        <v>0.3</v>
      </c>
      <c r="M42" s="2">
        <v>8.1999999999999993</v>
      </c>
      <c r="N42" s="2">
        <v>1.9</v>
      </c>
      <c r="O42" s="2">
        <v>2.1</v>
      </c>
      <c r="P42" s="2">
        <v>23.8</v>
      </c>
      <c r="Q42" s="2">
        <v>0.8</v>
      </c>
      <c r="R42" s="2">
        <v>0.1</v>
      </c>
      <c r="S42" s="2">
        <v>0.05</v>
      </c>
      <c r="T42" s="2"/>
    </row>
    <row r="43" spans="1:24">
      <c r="A43" s="3">
        <v>44202</v>
      </c>
      <c r="B43" s="2">
        <v>60</v>
      </c>
      <c r="C43" s="2">
        <v>7.4</v>
      </c>
      <c r="D43" s="2">
        <v>8</v>
      </c>
      <c r="E43" s="2">
        <v>4.5</v>
      </c>
      <c r="F43" s="2">
        <v>39</v>
      </c>
      <c r="G43" s="2">
        <v>0.1</v>
      </c>
      <c r="H43" s="2"/>
      <c r="I43" s="2">
        <v>656</v>
      </c>
      <c r="J43" s="2">
        <v>2.8</v>
      </c>
      <c r="K43" s="2">
        <v>0.05</v>
      </c>
      <c r="L43" s="2">
        <v>0.2</v>
      </c>
      <c r="M43" s="2">
        <v>6.5</v>
      </c>
      <c r="N43" s="2">
        <v>1.4</v>
      </c>
      <c r="O43" s="2">
        <v>2</v>
      </c>
      <c r="P43" s="2">
        <v>21.6</v>
      </c>
      <c r="Q43" s="2">
        <v>0.7</v>
      </c>
      <c r="R43" s="2">
        <v>0.1</v>
      </c>
      <c r="S43" s="2">
        <v>0.05</v>
      </c>
      <c r="T43" s="2"/>
    </row>
    <row r="44" spans="1:24">
      <c r="A44" s="3">
        <v>44295</v>
      </c>
      <c r="B44" s="2">
        <v>37</v>
      </c>
      <c r="C44" s="2">
        <v>7.5</v>
      </c>
      <c r="D44" s="2">
        <v>7.6</v>
      </c>
      <c r="E44" s="2">
        <v>4.8</v>
      </c>
      <c r="F44" s="2">
        <v>33</v>
      </c>
      <c r="G44" s="2">
        <v>0.6</v>
      </c>
      <c r="H44" s="2"/>
      <c r="I44" s="2">
        <v>683</v>
      </c>
      <c r="J44" s="2">
        <v>2.6</v>
      </c>
      <c r="K44" s="2">
        <v>0.05</v>
      </c>
      <c r="L44" s="2">
        <v>0.1</v>
      </c>
      <c r="M44" s="2">
        <v>5.4</v>
      </c>
      <c r="N44" s="2">
        <v>0.6</v>
      </c>
      <c r="O44" s="2">
        <v>1.8</v>
      </c>
      <c r="P44" s="2">
        <v>16.3</v>
      </c>
      <c r="Q44" s="2">
        <v>0.6</v>
      </c>
      <c r="R44" s="2">
        <v>0.1</v>
      </c>
      <c r="S44" s="2">
        <v>0.05</v>
      </c>
      <c r="T44" s="2"/>
    </row>
    <row r="45" spans="1:24">
      <c r="A45" s="3">
        <v>44298</v>
      </c>
      <c r="B45" s="2">
        <v>37</v>
      </c>
      <c r="C45" s="2">
        <v>7.4</v>
      </c>
      <c r="D45" s="2">
        <v>9</v>
      </c>
      <c r="E45" s="2">
        <v>6.7</v>
      </c>
      <c r="F45" s="2">
        <v>26</v>
      </c>
      <c r="G45" s="2">
        <v>0.1</v>
      </c>
      <c r="H45" s="2"/>
      <c r="I45" s="2">
        <v>782</v>
      </c>
      <c r="J45" s="2">
        <v>2.7</v>
      </c>
      <c r="K45" s="2">
        <v>0.05</v>
      </c>
      <c r="L45" s="2">
        <v>0.1</v>
      </c>
      <c r="M45" s="2">
        <v>5.3</v>
      </c>
      <c r="N45" s="2">
        <v>1.2</v>
      </c>
      <c r="O45" s="2">
        <v>1.7</v>
      </c>
      <c r="P45" s="2">
        <v>20.7</v>
      </c>
      <c r="Q45" s="2">
        <v>0.6</v>
      </c>
      <c r="R45" s="2">
        <v>0.1</v>
      </c>
      <c r="S45" s="2">
        <v>0.05</v>
      </c>
      <c r="T45" s="2"/>
    </row>
    <row r="46" spans="1:24">
      <c r="A46" s="3">
        <v>44300</v>
      </c>
      <c r="B46" s="2">
        <v>25</v>
      </c>
      <c r="C46" s="2">
        <v>7.3</v>
      </c>
      <c r="D46" s="2">
        <v>6.4</v>
      </c>
      <c r="E46" s="2">
        <v>5.9</v>
      </c>
      <c r="F46" s="2">
        <v>45</v>
      </c>
      <c r="G46" s="2">
        <v>0.7</v>
      </c>
      <c r="H46" s="2"/>
      <c r="I46" s="2">
        <v>756</v>
      </c>
      <c r="J46" s="2">
        <v>2.2999999999999998</v>
      </c>
      <c r="K46" s="2">
        <v>0.05</v>
      </c>
      <c r="L46" s="2">
        <v>0.3</v>
      </c>
      <c r="M46" s="2">
        <v>4.9000000000000004</v>
      </c>
      <c r="N46" s="2">
        <v>1.1000000000000001</v>
      </c>
      <c r="O46" s="2">
        <v>2</v>
      </c>
      <c r="P46" s="2">
        <v>20</v>
      </c>
      <c r="Q46" s="2">
        <v>0.6</v>
      </c>
      <c r="R46" s="2">
        <v>0.2</v>
      </c>
      <c r="S46" s="2">
        <v>0.05</v>
      </c>
      <c r="T46" s="2"/>
    </row>
    <row r="47" spans="1:24">
      <c r="A47" s="3">
        <v>44302</v>
      </c>
      <c r="B47" s="2">
        <v>25</v>
      </c>
      <c r="C47" s="2">
        <v>7.3</v>
      </c>
      <c r="D47" s="2">
        <v>6</v>
      </c>
      <c r="E47" s="2">
        <v>2.8</v>
      </c>
      <c r="F47" s="2">
        <v>43</v>
      </c>
      <c r="G47" s="2">
        <v>1</v>
      </c>
      <c r="H47" s="2"/>
      <c r="I47" s="2">
        <v>541</v>
      </c>
      <c r="J47" s="2">
        <v>2.8</v>
      </c>
      <c r="K47" s="2">
        <v>0.05</v>
      </c>
      <c r="L47" s="2">
        <v>0.2</v>
      </c>
      <c r="M47" s="2">
        <v>6</v>
      </c>
      <c r="N47" s="2">
        <v>1.4</v>
      </c>
      <c r="O47" s="2">
        <v>2</v>
      </c>
      <c r="P47" s="2">
        <v>27.7</v>
      </c>
      <c r="Q47" s="2">
        <v>0.7</v>
      </c>
      <c r="R47" s="2">
        <v>0.1</v>
      </c>
      <c r="S47" s="2">
        <v>0.05</v>
      </c>
      <c r="T47" s="2"/>
    </row>
    <row r="48" spans="1:24">
      <c r="A48" s="3">
        <v>44305</v>
      </c>
      <c r="B48" s="2">
        <v>35</v>
      </c>
      <c r="C48" s="2">
        <v>7.5</v>
      </c>
      <c r="D48" s="2">
        <v>9.1999999999999993</v>
      </c>
      <c r="E48" s="2">
        <v>3.6</v>
      </c>
      <c r="F48" s="2">
        <v>29</v>
      </c>
      <c r="G48" s="2">
        <v>0.2</v>
      </c>
      <c r="H48" s="2"/>
      <c r="I48" s="2">
        <v>705</v>
      </c>
      <c r="J48" s="2">
        <v>2.5</v>
      </c>
      <c r="K48" s="2">
        <v>0.05</v>
      </c>
      <c r="L48" s="2">
        <v>0.1</v>
      </c>
      <c r="M48" s="2">
        <v>4.9000000000000004</v>
      </c>
      <c r="N48" s="2">
        <v>1.1000000000000001</v>
      </c>
      <c r="O48" s="2">
        <v>1.7</v>
      </c>
      <c r="P48" s="2">
        <v>18</v>
      </c>
      <c r="Q48" s="2">
        <v>0.7</v>
      </c>
      <c r="R48" s="2">
        <v>0.1</v>
      </c>
      <c r="S48" s="2">
        <v>0.05</v>
      </c>
      <c r="T48" s="2"/>
    </row>
    <row r="49" spans="1:20">
      <c r="A49" s="3">
        <v>44307</v>
      </c>
      <c r="B49" s="2">
        <v>24</v>
      </c>
      <c r="C49" s="2">
        <v>7.5</v>
      </c>
      <c r="D49" s="2">
        <v>9.6</v>
      </c>
      <c r="E49" s="2">
        <v>7.6</v>
      </c>
      <c r="F49" s="2">
        <v>31</v>
      </c>
      <c r="G49" s="2">
        <v>0.6</v>
      </c>
      <c r="H49" s="2"/>
      <c r="I49" s="2">
        <v>875</v>
      </c>
      <c r="J49" s="2">
        <v>2.8</v>
      </c>
      <c r="K49" s="2">
        <v>0.05</v>
      </c>
      <c r="L49" s="2">
        <v>0.2</v>
      </c>
      <c r="M49" s="2">
        <v>6</v>
      </c>
      <c r="N49" s="2">
        <v>0.9</v>
      </c>
      <c r="O49" s="2">
        <v>1.9</v>
      </c>
      <c r="P49" s="2">
        <v>18.399999999999999</v>
      </c>
      <c r="Q49" s="2">
        <v>0.9</v>
      </c>
      <c r="R49" s="2">
        <v>0.1</v>
      </c>
      <c r="S49" s="2">
        <v>0.05</v>
      </c>
      <c r="T49" s="2"/>
    </row>
    <row r="50" spans="1:20">
      <c r="A50" s="3">
        <v>44309</v>
      </c>
      <c r="B50" s="2">
        <v>25</v>
      </c>
      <c r="C50" s="2">
        <v>7.3</v>
      </c>
      <c r="D50" s="2">
        <v>8.4</v>
      </c>
      <c r="E50" s="2">
        <v>8.6999999999999993</v>
      </c>
      <c r="F50" s="2">
        <v>41</v>
      </c>
      <c r="G50" s="2">
        <v>0.8</v>
      </c>
      <c r="H50" s="2"/>
      <c r="I50" s="2">
        <v>777</v>
      </c>
      <c r="J50" s="2">
        <v>3.3</v>
      </c>
      <c r="K50" s="2">
        <v>0.05</v>
      </c>
      <c r="L50" s="2">
        <v>0.3</v>
      </c>
      <c r="M50" s="2">
        <v>7.9</v>
      </c>
      <c r="N50" s="2">
        <v>1.5</v>
      </c>
      <c r="O50" s="2">
        <v>2.2000000000000002</v>
      </c>
      <c r="P50" s="2">
        <v>24.9</v>
      </c>
      <c r="Q50" s="2">
        <v>0.9</v>
      </c>
      <c r="R50" s="2">
        <v>0.1</v>
      </c>
      <c r="S50" s="2">
        <v>0.05</v>
      </c>
      <c r="T50" s="2"/>
    </row>
    <row r="51" spans="1:20">
      <c r="A51" s="3">
        <v>44312</v>
      </c>
      <c r="B51" s="2">
        <v>36</v>
      </c>
      <c r="C51" s="2">
        <v>7.5</v>
      </c>
      <c r="D51" s="2">
        <v>6</v>
      </c>
      <c r="E51" s="2">
        <v>2.8</v>
      </c>
      <c r="F51" s="2">
        <v>28</v>
      </c>
      <c r="G51" s="2">
        <v>0.2</v>
      </c>
      <c r="H51" s="2"/>
      <c r="I51" s="2">
        <v>704</v>
      </c>
      <c r="J51" s="2">
        <v>2.7</v>
      </c>
      <c r="K51" s="2">
        <v>0.05</v>
      </c>
      <c r="L51" s="2">
        <v>0.2</v>
      </c>
      <c r="M51" s="2">
        <v>4.8</v>
      </c>
      <c r="N51" s="2">
        <v>0.9</v>
      </c>
      <c r="O51" s="2">
        <v>1.8</v>
      </c>
      <c r="P51" s="2">
        <v>16.399999999999999</v>
      </c>
      <c r="Q51" s="2">
        <v>0.7</v>
      </c>
      <c r="R51" s="2">
        <v>0.1</v>
      </c>
      <c r="S51" s="2">
        <v>0.05</v>
      </c>
      <c r="T51" s="2"/>
    </row>
    <row r="52" spans="1:20">
      <c r="A52" s="3">
        <v>44314</v>
      </c>
      <c r="B52" s="2">
        <v>25</v>
      </c>
      <c r="C52" s="2">
        <v>7.5</v>
      </c>
      <c r="D52" s="2">
        <v>9.1999999999999993</v>
      </c>
      <c r="E52" s="2">
        <v>8.1</v>
      </c>
      <c r="F52" s="2">
        <v>25</v>
      </c>
      <c r="G52" s="2">
        <v>1.2</v>
      </c>
      <c r="H52" s="2"/>
      <c r="I52" s="2">
        <v>720</v>
      </c>
      <c r="J52" s="2">
        <v>2.8</v>
      </c>
      <c r="K52" s="2">
        <v>0.05</v>
      </c>
      <c r="L52" s="2">
        <v>0.3</v>
      </c>
      <c r="M52" s="2">
        <v>6.8</v>
      </c>
      <c r="N52" s="2">
        <v>1.6</v>
      </c>
      <c r="O52" s="2">
        <v>2.1</v>
      </c>
      <c r="P52" s="2">
        <v>19.8</v>
      </c>
      <c r="Q52" s="2">
        <v>1</v>
      </c>
      <c r="R52" s="2">
        <v>0.1</v>
      </c>
      <c r="S52" s="2">
        <v>0.05</v>
      </c>
      <c r="T52" s="2"/>
    </row>
    <row r="53" spans="1:20">
      <c r="A53" s="3">
        <v>44316</v>
      </c>
      <c r="B53" s="2">
        <v>25</v>
      </c>
      <c r="C53" s="2">
        <v>7.3</v>
      </c>
      <c r="D53" s="2">
        <v>6.4</v>
      </c>
      <c r="E53" s="2">
        <v>7.9</v>
      </c>
      <c r="F53" s="2">
        <v>18</v>
      </c>
      <c r="G53" s="2">
        <v>1.2</v>
      </c>
      <c r="H53" s="2"/>
      <c r="I53" s="2">
        <v>688</v>
      </c>
      <c r="J53" s="2">
        <v>2.4</v>
      </c>
      <c r="K53" s="2">
        <v>0.05</v>
      </c>
      <c r="L53" s="2">
        <v>0.2</v>
      </c>
      <c r="M53" s="2">
        <v>7.2</v>
      </c>
      <c r="N53" s="2">
        <v>1.8</v>
      </c>
      <c r="O53" s="2">
        <v>1.9</v>
      </c>
      <c r="P53" s="2">
        <v>24.2</v>
      </c>
      <c r="Q53" s="2">
        <v>1.2</v>
      </c>
      <c r="R53" s="2">
        <v>0.1</v>
      </c>
      <c r="S53" s="2">
        <v>0.05</v>
      </c>
      <c r="T53" s="2"/>
    </row>
    <row r="54" spans="1:20">
      <c r="A54" s="3">
        <v>44320</v>
      </c>
      <c r="B54" s="2">
        <v>49</v>
      </c>
      <c r="C54" s="2">
        <v>7.8</v>
      </c>
      <c r="D54" s="2">
        <v>6.4</v>
      </c>
      <c r="E54" s="2"/>
      <c r="F54" s="2">
        <v>31</v>
      </c>
      <c r="G54" s="2">
        <v>0.1</v>
      </c>
      <c r="H54" s="2"/>
      <c r="I54" s="2">
        <v>697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44320</v>
      </c>
      <c r="B55" s="2">
        <v>49</v>
      </c>
      <c r="C55" s="2">
        <v>7.8</v>
      </c>
      <c r="D55" s="2">
        <v>6.4</v>
      </c>
      <c r="E55" s="2">
        <v>6.7</v>
      </c>
      <c r="F55" s="2">
        <v>31</v>
      </c>
      <c r="G55" s="2">
        <v>0.1</v>
      </c>
      <c r="H55" s="2"/>
      <c r="I55" s="2">
        <v>697</v>
      </c>
      <c r="J55" s="2">
        <v>2</v>
      </c>
      <c r="K55" s="2">
        <v>0.1</v>
      </c>
      <c r="L55" s="2">
        <v>0.2</v>
      </c>
      <c r="M55" s="2">
        <v>6.3</v>
      </c>
      <c r="N55" s="2">
        <v>1.6</v>
      </c>
      <c r="O55" s="2">
        <v>2.1</v>
      </c>
      <c r="P55" s="2">
        <v>16.7</v>
      </c>
      <c r="Q55" s="2">
        <v>0.6</v>
      </c>
      <c r="R55" s="2">
        <v>0.1</v>
      </c>
      <c r="S55" s="2">
        <v>0.05</v>
      </c>
      <c r="T55" s="2"/>
    </row>
    <row r="56" spans="1:20">
      <c r="A56" s="3">
        <v>44323</v>
      </c>
      <c r="B56" s="2">
        <v>36</v>
      </c>
      <c r="C56" s="2">
        <v>7.5</v>
      </c>
      <c r="D56" s="2">
        <v>7.2</v>
      </c>
      <c r="E56" s="2">
        <v>3.6</v>
      </c>
      <c r="F56" s="2">
        <v>40</v>
      </c>
      <c r="G56" s="2">
        <v>0.2</v>
      </c>
      <c r="H56" s="2"/>
      <c r="I56" s="2">
        <v>641</v>
      </c>
      <c r="J56" s="2">
        <v>2.6</v>
      </c>
      <c r="K56" s="2">
        <v>0.05</v>
      </c>
      <c r="L56" s="2">
        <v>0.3</v>
      </c>
      <c r="M56" s="2">
        <v>5.3</v>
      </c>
      <c r="N56" s="2">
        <v>1.6</v>
      </c>
      <c r="O56" s="2">
        <v>1.8</v>
      </c>
      <c r="P56" s="2">
        <v>19.2</v>
      </c>
      <c r="Q56" s="2">
        <v>0.9</v>
      </c>
      <c r="R56" s="2">
        <v>0.1</v>
      </c>
      <c r="S56" s="2">
        <v>0.05</v>
      </c>
      <c r="T56" s="2"/>
    </row>
    <row r="57" spans="1:20">
      <c r="A57" s="3">
        <v>44326</v>
      </c>
      <c r="B57" s="2">
        <v>36</v>
      </c>
      <c r="C57" s="2">
        <v>7.6</v>
      </c>
      <c r="D57" s="2">
        <v>4.4000000000000004</v>
      </c>
      <c r="E57" s="2">
        <v>6.7</v>
      </c>
      <c r="F57" s="2">
        <v>23</v>
      </c>
      <c r="G57" s="2">
        <v>0.2</v>
      </c>
      <c r="H57" s="2"/>
      <c r="I57" s="2">
        <v>534</v>
      </c>
      <c r="J57" s="2">
        <v>2.5</v>
      </c>
      <c r="K57" s="2">
        <v>0.05</v>
      </c>
      <c r="L57" s="2">
        <v>0.3</v>
      </c>
      <c r="M57" s="2">
        <v>8.6</v>
      </c>
      <c r="N57" s="2">
        <v>1.3</v>
      </c>
      <c r="O57" s="2">
        <v>1.7</v>
      </c>
      <c r="P57" s="2">
        <v>19.600000000000001</v>
      </c>
      <c r="Q57" s="2">
        <v>1.1000000000000001</v>
      </c>
      <c r="R57" s="2">
        <v>0.1</v>
      </c>
      <c r="S57" s="2">
        <v>0.05</v>
      </c>
      <c r="T57" s="2"/>
    </row>
    <row r="58" spans="1:20">
      <c r="A58" s="3">
        <v>44328</v>
      </c>
      <c r="B58" s="2">
        <v>25</v>
      </c>
      <c r="C58" s="2">
        <v>7.6</v>
      </c>
      <c r="D58" s="2">
        <v>4</v>
      </c>
      <c r="E58" s="2">
        <v>1.7</v>
      </c>
      <c r="F58" s="2">
        <v>49</v>
      </c>
      <c r="G58" s="2">
        <v>0.1</v>
      </c>
      <c r="H58" s="2"/>
      <c r="I58" s="2">
        <v>609</v>
      </c>
      <c r="J58" s="2">
        <v>2.2999999999999998</v>
      </c>
      <c r="K58" s="2">
        <v>0.05</v>
      </c>
      <c r="L58" s="2">
        <v>0.2</v>
      </c>
      <c r="M58" s="2">
        <v>6.2</v>
      </c>
      <c r="N58" s="2">
        <v>1.1000000000000001</v>
      </c>
      <c r="O58" s="2">
        <v>1.4</v>
      </c>
      <c r="P58" s="2">
        <v>14</v>
      </c>
      <c r="Q58" s="2">
        <v>0.9</v>
      </c>
      <c r="R58" s="2">
        <v>0.1</v>
      </c>
      <c r="S58" s="2">
        <v>0.05</v>
      </c>
      <c r="T58" s="2"/>
    </row>
    <row r="59" spans="1:20">
      <c r="A59" s="3">
        <v>44330</v>
      </c>
      <c r="B59" s="2">
        <v>24</v>
      </c>
      <c r="C59" s="2">
        <v>7.4</v>
      </c>
      <c r="D59" s="2">
        <v>11.3</v>
      </c>
      <c r="E59" s="2">
        <v>2.8</v>
      </c>
      <c r="F59" s="2">
        <v>27</v>
      </c>
      <c r="G59" s="2">
        <v>0.2</v>
      </c>
      <c r="H59" s="2"/>
      <c r="I59" s="2">
        <v>588</v>
      </c>
      <c r="J59" s="2">
        <v>2.5</v>
      </c>
      <c r="K59" s="2">
        <v>0.05</v>
      </c>
      <c r="L59" s="2">
        <v>0.2</v>
      </c>
      <c r="M59" s="2">
        <v>7.2</v>
      </c>
      <c r="N59" s="2">
        <v>2.4</v>
      </c>
      <c r="O59" s="2">
        <v>1.6</v>
      </c>
      <c r="P59" s="2">
        <v>19.899999999999999</v>
      </c>
      <c r="Q59" s="2">
        <v>1</v>
      </c>
      <c r="R59" s="2">
        <v>0.1</v>
      </c>
      <c r="S59" s="2">
        <v>0.05</v>
      </c>
      <c r="T59" s="2"/>
    </row>
    <row r="60" spans="1:20">
      <c r="A60" s="3">
        <v>44333</v>
      </c>
      <c r="B60" s="2">
        <v>36</v>
      </c>
      <c r="C60" s="2">
        <v>7.5</v>
      </c>
      <c r="D60" s="2">
        <v>5.7</v>
      </c>
      <c r="E60" s="2">
        <v>3.6</v>
      </c>
      <c r="F60" s="2">
        <v>36</v>
      </c>
      <c r="G60" s="2">
        <v>0.2</v>
      </c>
      <c r="H60" s="2"/>
      <c r="I60" s="2">
        <v>524</v>
      </c>
      <c r="J60" s="2">
        <v>2.2000000000000002</v>
      </c>
      <c r="K60" s="2">
        <v>0.05</v>
      </c>
      <c r="L60" s="2">
        <v>0.2</v>
      </c>
      <c r="M60" s="2">
        <v>6.7</v>
      </c>
      <c r="N60" s="2">
        <v>1.9</v>
      </c>
      <c r="O60" s="2">
        <v>1.8</v>
      </c>
      <c r="P60" s="2">
        <v>32.6</v>
      </c>
      <c r="Q60" s="2">
        <v>1</v>
      </c>
      <c r="R60" s="2">
        <v>0.1</v>
      </c>
      <c r="S60" s="2">
        <v>0.05</v>
      </c>
      <c r="T60" s="2"/>
    </row>
    <row r="61" spans="1:20">
      <c r="A61" s="3">
        <v>44335</v>
      </c>
      <c r="B61" s="2">
        <v>25</v>
      </c>
      <c r="C61" s="2">
        <v>7.5</v>
      </c>
      <c r="D61" s="2">
        <v>6.8</v>
      </c>
      <c r="E61" s="2">
        <v>5.9</v>
      </c>
      <c r="F61" s="2">
        <v>34</v>
      </c>
      <c r="G61" s="2">
        <v>0.4</v>
      </c>
      <c r="H61" s="2"/>
      <c r="I61" s="2">
        <v>604</v>
      </c>
      <c r="J61" s="2">
        <v>2.1</v>
      </c>
      <c r="K61" s="2">
        <v>0.05</v>
      </c>
      <c r="L61" s="2">
        <v>0.3</v>
      </c>
      <c r="M61" s="2">
        <v>6.4</v>
      </c>
      <c r="N61" s="2">
        <v>1.7</v>
      </c>
      <c r="O61" s="2">
        <v>1.9</v>
      </c>
      <c r="P61" s="2">
        <v>29.1</v>
      </c>
      <c r="Q61" s="2">
        <v>0.9</v>
      </c>
      <c r="R61" s="2">
        <v>0.1</v>
      </c>
      <c r="S61" s="2">
        <v>0.05</v>
      </c>
      <c r="T61" s="2"/>
    </row>
    <row r="62" spans="1:20">
      <c r="A62" s="3">
        <v>44337</v>
      </c>
      <c r="B62" s="2">
        <v>25</v>
      </c>
      <c r="C62" s="2">
        <v>7.7</v>
      </c>
      <c r="D62" s="2">
        <v>8</v>
      </c>
      <c r="E62" s="2">
        <v>3.4</v>
      </c>
      <c r="F62" s="2">
        <v>55</v>
      </c>
      <c r="G62" s="2">
        <v>0.2</v>
      </c>
      <c r="H62" s="2"/>
      <c r="I62" s="2">
        <v>778</v>
      </c>
      <c r="J62" s="2">
        <v>2.7</v>
      </c>
      <c r="K62" s="2">
        <v>0.05</v>
      </c>
      <c r="L62" s="2">
        <v>0.2</v>
      </c>
      <c r="M62" s="2">
        <v>6.3</v>
      </c>
      <c r="N62" s="2">
        <v>1.5</v>
      </c>
      <c r="O62" s="2">
        <v>1.9</v>
      </c>
      <c r="P62" s="2">
        <v>17</v>
      </c>
      <c r="Q62" s="2">
        <v>0.9</v>
      </c>
      <c r="R62" s="2">
        <v>0.1</v>
      </c>
      <c r="S62" s="2">
        <v>0.05</v>
      </c>
      <c r="T62" s="2"/>
    </row>
    <row r="63" spans="1:20">
      <c r="A63" s="3">
        <v>44340</v>
      </c>
      <c r="B63" s="2">
        <v>36</v>
      </c>
      <c r="C63" s="2">
        <v>7.65</v>
      </c>
      <c r="D63" s="2">
        <v>12.4</v>
      </c>
      <c r="E63" s="2">
        <v>3.4</v>
      </c>
      <c r="F63" s="2">
        <v>37</v>
      </c>
      <c r="G63" s="2">
        <v>0.4</v>
      </c>
      <c r="H63" s="2"/>
      <c r="I63" s="2">
        <v>767</v>
      </c>
      <c r="J63" s="2">
        <v>2.1</v>
      </c>
      <c r="K63" s="2">
        <v>0.05</v>
      </c>
      <c r="L63" s="2">
        <v>0.2</v>
      </c>
      <c r="M63" s="2">
        <v>5</v>
      </c>
      <c r="N63" s="2">
        <v>1.1000000000000001</v>
      </c>
      <c r="O63" s="2">
        <v>1.7</v>
      </c>
      <c r="P63" s="2">
        <v>14.6</v>
      </c>
      <c r="Q63" s="2">
        <v>0.5</v>
      </c>
      <c r="R63" s="2">
        <v>0.1</v>
      </c>
      <c r="S63" s="2">
        <v>0.05</v>
      </c>
      <c r="T63" s="2"/>
    </row>
    <row r="64" spans="1:20">
      <c r="A64" s="3">
        <v>44342</v>
      </c>
      <c r="B64" s="2">
        <v>24</v>
      </c>
      <c r="C64" s="2">
        <v>7.49</v>
      </c>
      <c r="D64" s="2">
        <v>10</v>
      </c>
      <c r="E64" s="2">
        <v>7.3</v>
      </c>
      <c r="F64" s="2">
        <v>38</v>
      </c>
      <c r="G64" s="2">
        <v>0.5</v>
      </c>
      <c r="H64" s="2"/>
      <c r="I64" s="2">
        <v>608</v>
      </c>
      <c r="J64" s="2">
        <v>1.8</v>
      </c>
      <c r="K64" s="2">
        <v>0.05</v>
      </c>
      <c r="L64" s="2">
        <v>0.2</v>
      </c>
      <c r="M64" s="2">
        <v>5.7</v>
      </c>
      <c r="N64" s="2">
        <v>3.6</v>
      </c>
      <c r="O64" s="2">
        <v>1.4</v>
      </c>
      <c r="P64" s="2">
        <v>19.100000000000001</v>
      </c>
      <c r="Q64" s="2">
        <v>1</v>
      </c>
      <c r="R64" s="2">
        <v>0.1</v>
      </c>
      <c r="S64" s="2">
        <v>0.05</v>
      </c>
      <c r="T64" s="2"/>
    </row>
    <row r="65" spans="1:20">
      <c r="A65" s="3">
        <v>44344</v>
      </c>
      <c r="B65" s="2">
        <v>25</v>
      </c>
      <c r="C65" s="2">
        <v>7.6</v>
      </c>
      <c r="D65" s="2">
        <v>6.4</v>
      </c>
      <c r="E65" s="2">
        <v>4.5</v>
      </c>
      <c r="F65" s="2">
        <v>36</v>
      </c>
      <c r="G65" s="2">
        <v>0.4</v>
      </c>
      <c r="H65" s="2"/>
      <c r="I65" s="2">
        <v>594</v>
      </c>
      <c r="J65" s="2">
        <v>2.2000000000000002</v>
      </c>
      <c r="K65" s="2">
        <v>0.05</v>
      </c>
      <c r="L65" s="2">
        <v>0.3</v>
      </c>
      <c r="M65" s="2">
        <v>5.9</v>
      </c>
      <c r="N65" s="2">
        <v>1.5</v>
      </c>
      <c r="O65" s="2">
        <v>1.8</v>
      </c>
      <c r="P65" s="2">
        <v>17</v>
      </c>
      <c r="Q65" s="2">
        <v>1.1000000000000001</v>
      </c>
      <c r="R65" s="2">
        <v>0.1</v>
      </c>
      <c r="S65" s="2">
        <v>0.05</v>
      </c>
      <c r="T65" s="2"/>
    </row>
    <row r="66" spans="1:20">
      <c r="A66" s="3">
        <v>44348</v>
      </c>
      <c r="B66" s="2">
        <v>48</v>
      </c>
      <c r="C66" s="2">
        <v>7.8</v>
      </c>
      <c r="D66" s="2">
        <v>8.4</v>
      </c>
      <c r="E66" s="2">
        <v>2.8</v>
      </c>
      <c r="F66" s="2">
        <v>28</v>
      </c>
      <c r="G66" s="2">
        <v>0.5</v>
      </c>
      <c r="H66" s="2"/>
      <c r="I66" s="2">
        <v>470</v>
      </c>
      <c r="J66" s="2">
        <v>2.2999999999999998</v>
      </c>
      <c r="K66" s="2">
        <v>0.05</v>
      </c>
      <c r="L66" s="2">
        <v>0.2</v>
      </c>
      <c r="M66" s="2">
        <v>6.1</v>
      </c>
      <c r="N66" s="2">
        <v>2</v>
      </c>
      <c r="O66" s="2">
        <v>1.5</v>
      </c>
      <c r="P66" s="2">
        <v>12.7</v>
      </c>
      <c r="Q66" s="2">
        <v>0.9</v>
      </c>
      <c r="R66" s="2">
        <v>0.1</v>
      </c>
      <c r="S66" s="2">
        <v>0.05</v>
      </c>
      <c r="T66" s="2"/>
    </row>
    <row r="67" spans="1:20">
      <c r="A67" s="3">
        <v>44351</v>
      </c>
      <c r="B67" s="2">
        <v>36</v>
      </c>
      <c r="C67" s="2">
        <v>8</v>
      </c>
      <c r="D67" s="2">
        <v>6</v>
      </c>
      <c r="E67" s="2">
        <v>3.6</v>
      </c>
      <c r="F67" s="2">
        <v>37</v>
      </c>
      <c r="G67" s="2">
        <v>0.5</v>
      </c>
      <c r="H67" s="2"/>
      <c r="I67" s="2">
        <v>456</v>
      </c>
      <c r="J67" s="2">
        <v>2.6</v>
      </c>
      <c r="K67" s="2">
        <v>0.05</v>
      </c>
      <c r="L67" s="2">
        <v>0.3</v>
      </c>
      <c r="M67" s="2">
        <v>6.3</v>
      </c>
      <c r="N67" s="2">
        <v>1.1000000000000001</v>
      </c>
      <c r="O67" s="2">
        <v>1.8</v>
      </c>
      <c r="P67" s="2">
        <v>11.7</v>
      </c>
      <c r="Q67" s="2">
        <v>0.9</v>
      </c>
      <c r="R67" s="2">
        <v>0.1</v>
      </c>
      <c r="S67" s="2">
        <v>0.05</v>
      </c>
      <c r="T67" s="2"/>
    </row>
    <row r="68" spans="1:20">
      <c r="A68" s="3">
        <v>44354</v>
      </c>
      <c r="B68" s="2">
        <v>37</v>
      </c>
      <c r="C68" s="2">
        <v>8.1</v>
      </c>
      <c r="D68" s="2">
        <v>6</v>
      </c>
      <c r="E68" s="2">
        <v>6.2</v>
      </c>
      <c r="F68" s="2">
        <v>29</v>
      </c>
      <c r="G68" s="2">
        <v>0.4</v>
      </c>
      <c r="H68" s="2"/>
      <c r="I68" s="2">
        <v>607</v>
      </c>
      <c r="J68" s="2">
        <v>2.5</v>
      </c>
      <c r="K68" s="2">
        <v>0.05</v>
      </c>
      <c r="L68" s="2">
        <v>0.2</v>
      </c>
      <c r="M68" s="2">
        <v>5.5</v>
      </c>
      <c r="N68" s="2">
        <v>1.3</v>
      </c>
      <c r="O68" s="2">
        <v>1.5</v>
      </c>
      <c r="P68" s="2">
        <v>12.4</v>
      </c>
      <c r="Q68" s="2">
        <v>0.8</v>
      </c>
      <c r="R68" s="2">
        <v>0.1</v>
      </c>
      <c r="S68" s="2">
        <v>0.05</v>
      </c>
      <c r="T68" s="2"/>
    </row>
    <row r="69" spans="1:20">
      <c r="A69" s="3">
        <v>44356</v>
      </c>
      <c r="B69" s="2">
        <v>24</v>
      </c>
      <c r="C69" s="2">
        <v>7.8</v>
      </c>
      <c r="D69" s="2">
        <v>6.8</v>
      </c>
      <c r="E69" s="2">
        <v>4.2</v>
      </c>
      <c r="F69" s="2">
        <v>29</v>
      </c>
      <c r="G69" s="2">
        <v>0.4</v>
      </c>
      <c r="H69" s="2"/>
      <c r="I69" s="2">
        <v>465</v>
      </c>
      <c r="J69" s="2">
        <v>2.9</v>
      </c>
      <c r="K69" s="2">
        <v>0.05</v>
      </c>
      <c r="L69" s="2">
        <v>0.3</v>
      </c>
      <c r="M69" s="2">
        <v>7.2</v>
      </c>
      <c r="N69" s="2">
        <v>1.9</v>
      </c>
      <c r="O69" s="2">
        <v>1.8</v>
      </c>
      <c r="P69" s="2">
        <v>13.2</v>
      </c>
      <c r="Q69" s="2">
        <v>0.8</v>
      </c>
      <c r="R69" s="2">
        <v>0.1</v>
      </c>
      <c r="S69" s="2">
        <v>0.05</v>
      </c>
      <c r="T69" s="2"/>
    </row>
    <row r="70" spans="1:20">
      <c r="A70" s="3">
        <v>44358</v>
      </c>
      <c r="B70" s="2">
        <v>25</v>
      </c>
      <c r="C70" s="2">
        <v>7.7</v>
      </c>
      <c r="D70" s="2">
        <v>7.6</v>
      </c>
      <c r="E70" s="2">
        <v>3.9</v>
      </c>
      <c r="F70" s="2">
        <v>32</v>
      </c>
      <c r="G70" s="2">
        <v>0.6</v>
      </c>
      <c r="H70" s="2"/>
      <c r="I70" s="2">
        <v>518</v>
      </c>
      <c r="J70" s="2">
        <v>3.1</v>
      </c>
      <c r="K70" s="2">
        <v>0.05</v>
      </c>
      <c r="L70" s="2">
        <v>0.2</v>
      </c>
      <c r="M70" s="2">
        <v>6.6</v>
      </c>
      <c r="N70" s="2">
        <v>1.3</v>
      </c>
      <c r="O70" s="2">
        <v>1.9</v>
      </c>
      <c r="P70" s="2">
        <v>15.8</v>
      </c>
      <c r="Q70" s="2">
        <v>0.7</v>
      </c>
      <c r="R70" s="2">
        <v>0.1</v>
      </c>
      <c r="S70" s="2">
        <v>0.05</v>
      </c>
      <c r="T70" s="2"/>
    </row>
    <row r="71" spans="1:20">
      <c r="A71" s="3">
        <v>44361</v>
      </c>
      <c r="B71" s="2">
        <v>36</v>
      </c>
      <c r="C71" s="2">
        <v>7.5</v>
      </c>
      <c r="D71" s="2">
        <v>6.4</v>
      </c>
      <c r="E71" s="2">
        <v>3.9</v>
      </c>
      <c r="F71" s="2">
        <v>49</v>
      </c>
      <c r="G71" s="2">
        <v>0.5</v>
      </c>
      <c r="H71" s="2"/>
      <c r="I71" s="2">
        <v>563</v>
      </c>
      <c r="J71" s="2">
        <v>3.1</v>
      </c>
      <c r="K71" s="2">
        <v>0.05</v>
      </c>
      <c r="L71" s="2">
        <v>0.2</v>
      </c>
      <c r="M71" s="2">
        <v>7.5</v>
      </c>
      <c r="N71" s="2">
        <v>2</v>
      </c>
      <c r="O71" s="2">
        <v>1.9</v>
      </c>
      <c r="P71" s="2">
        <v>14.9</v>
      </c>
      <c r="Q71" s="2">
        <v>0.9</v>
      </c>
      <c r="R71" s="2">
        <v>0.1</v>
      </c>
      <c r="S71" s="2">
        <v>0.05</v>
      </c>
      <c r="T71" s="2"/>
    </row>
    <row r="72" spans="1:20">
      <c r="A72" s="3">
        <v>44363</v>
      </c>
      <c r="B72" s="2">
        <v>25</v>
      </c>
      <c r="C72" s="2">
        <v>7.7</v>
      </c>
      <c r="D72" s="2">
        <v>8</v>
      </c>
      <c r="E72" s="2">
        <v>8.1</v>
      </c>
      <c r="F72" s="2">
        <v>34</v>
      </c>
      <c r="G72" s="2">
        <v>0.4</v>
      </c>
      <c r="H72" s="2"/>
      <c r="I72" s="2">
        <v>531</v>
      </c>
      <c r="J72" s="2">
        <v>3.2</v>
      </c>
      <c r="K72" s="2">
        <v>0.05</v>
      </c>
      <c r="L72" s="2">
        <v>0.3</v>
      </c>
      <c r="M72" s="2">
        <v>6.7</v>
      </c>
      <c r="N72" s="2">
        <v>1.5</v>
      </c>
      <c r="O72" s="2">
        <v>2</v>
      </c>
      <c r="P72" s="2">
        <v>14.3</v>
      </c>
      <c r="Q72" s="2">
        <v>0.9</v>
      </c>
      <c r="R72" s="2">
        <v>0.1</v>
      </c>
      <c r="S72" s="2">
        <v>0.05</v>
      </c>
      <c r="T72" s="2"/>
    </row>
    <row r="73" spans="1:20">
      <c r="A73" s="3">
        <v>44365</v>
      </c>
      <c r="B73" s="2">
        <v>24</v>
      </c>
      <c r="C73" s="2">
        <v>7.4</v>
      </c>
      <c r="D73" s="2">
        <v>11.2</v>
      </c>
      <c r="E73" s="2">
        <v>7</v>
      </c>
      <c r="F73" s="2">
        <v>58</v>
      </c>
      <c r="G73" s="2">
        <v>0.7</v>
      </c>
      <c r="H73" s="2"/>
      <c r="I73" s="2">
        <v>560</v>
      </c>
      <c r="J73" s="2">
        <v>3.5</v>
      </c>
      <c r="K73" s="2">
        <v>0.05</v>
      </c>
      <c r="L73" s="2">
        <v>0.3</v>
      </c>
      <c r="M73" s="2">
        <v>6.3</v>
      </c>
      <c r="N73" s="2">
        <v>1.5</v>
      </c>
      <c r="O73" s="2">
        <v>2.1</v>
      </c>
      <c r="P73" s="2">
        <v>15.9</v>
      </c>
      <c r="Q73" s="2">
        <v>0.8</v>
      </c>
      <c r="R73" s="2">
        <v>0.1</v>
      </c>
      <c r="S73" s="2">
        <v>0.05</v>
      </c>
      <c r="T73" s="2"/>
    </row>
    <row r="74" spans="1:20">
      <c r="A74" s="3">
        <v>44368</v>
      </c>
      <c r="B74" s="2">
        <v>36</v>
      </c>
      <c r="C74" s="2">
        <v>7.6</v>
      </c>
      <c r="D74" s="2">
        <v>6</v>
      </c>
      <c r="E74" s="2">
        <v>4.5</v>
      </c>
      <c r="F74" s="2">
        <v>35</v>
      </c>
      <c r="G74" s="2">
        <v>0.2</v>
      </c>
      <c r="H74" s="2"/>
      <c r="I74" s="2">
        <v>516</v>
      </c>
      <c r="J74" s="2">
        <v>2.8</v>
      </c>
      <c r="K74" s="2">
        <v>0.05</v>
      </c>
      <c r="L74" s="2">
        <v>0.3</v>
      </c>
      <c r="M74" s="2">
        <v>5.2</v>
      </c>
      <c r="N74" s="2">
        <v>1.9</v>
      </c>
      <c r="O74" s="2">
        <v>1.4</v>
      </c>
      <c r="P74" s="2">
        <v>14.4</v>
      </c>
      <c r="Q74" s="2">
        <v>1</v>
      </c>
      <c r="R74" s="2">
        <v>0.1</v>
      </c>
      <c r="S74" s="2">
        <v>0.05</v>
      </c>
      <c r="T74" s="2"/>
    </row>
    <row r="75" spans="1:20">
      <c r="A75" s="3">
        <v>44370</v>
      </c>
      <c r="B75" s="2">
        <v>25</v>
      </c>
      <c r="C75" s="2">
        <v>7.7</v>
      </c>
      <c r="D75" s="2">
        <v>7.2</v>
      </c>
      <c r="E75" s="2">
        <v>4.5</v>
      </c>
      <c r="F75" s="2">
        <v>30</v>
      </c>
      <c r="G75" s="2">
        <v>0.4</v>
      </c>
      <c r="H75" s="2"/>
      <c r="I75" s="2">
        <v>572</v>
      </c>
      <c r="J75" s="2">
        <v>2.9</v>
      </c>
      <c r="K75" s="2">
        <v>0.05</v>
      </c>
      <c r="L75" s="2">
        <v>0.3</v>
      </c>
      <c r="M75" s="2">
        <v>6.6</v>
      </c>
      <c r="N75" s="2">
        <v>2</v>
      </c>
      <c r="O75" s="2">
        <v>1.5</v>
      </c>
      <c r="P75" s="2">
        <v>15.2</v>
      </c>
      <c r="Q75" s="2">
        <v>1</v>
      </c>
      <c r="R75" s="2">
        <v>0.1</v>
      </c>
      <c r="S75" s="2">
        <v>0.05</v>
      </c>
      <c r="T75" s="2"/>
    </row>
    <row r="76" spans="1:20">
      <c r="A76" s="3">
        <v>44372</v>
      </c>
      <c r="B76" s="2">
        <v>25</v>
      </c>
      <c r="C76" s="2">
        <v>7.7</v>
      </c>
      <c r="D76" s="2">
        <v>8</v>
      </c>
      <c r="E76" s="2">
        <v>7</v>
      </c>
      <c r="F76" s="2">
        <v>49</v>
      </c>
      <c r="G76" s="2">
        <v>1</v>
      </c>
      <c r="H76" s="2"/>
      <c r="I76" s="2">
        <v>623</v>
      </c>
      <c r="J76" s="2">
        <v>3.3</v>
      </c>
      <c r="K76" s="2">
        <v>0.05</v>
      </c>
      <c r="L76" s="2">
        <v>0.3</v>
      </c>
      <c r="M76" s="2">
        <v>6.7</v>
      </c>
      <c r="N76" s="2">
        <v>2</v>
      </c>
      <c r="O76" s="2">
        <v>1.6</v>
      </c>
      <c r="P76" s="2">
        <v>14.3</v>
      </c>
      <c r="Q76" s="2">
        <v>0.9</v>
      </c>
      <c r="R76" s="2">
        <v>0.1</v>
      </c>
      <c r="S76" s="2">
        <v>0.05</v>
      </c>
      <c r="T76" s="2"/>
    </row>
    <row r="77" spans="1:20">
      <c r="A77" s="3">
        <v>44375</v>
      </c>
      <c r="B77" s="2">
        <v>36</v>
      </c>
      <c r="C77" s="2">
        <v>7.3</v>
      </c>
      <c r="D77" s="2">
        <v>7.7</v>
      </c>
      <c r="E77" s="2">
        <v>7.7</v>
      </c>
      <c r="F77" s="2">
        <v>17</v>
      </c>
      <c r="G77" s="2">
        <v>0.4</v>
      </c>
      <c r="H77" s="2"/>
      <c r="I77" s="2">
        <v>571</v>
      </c>
      <c r="J77" s="2">
        <v>2.8</v>
      </c>
      <c r="K77" s="2">
        <v>0.05</v>
      </c>
      <c r="L77" s="2">
        <v>0.2</v>
      </c>
      <c r="M77" s="2">
        <v>4.8</v>
      </c>
      <c r="N77" s="2">
        <v>0.8</v>
      </c>
      <c r="O77" s="2">
        <v>1.4</v>
      </c>
      <c r="P77" s="2">
        <v>11.5</v>
      </c>
      <c r="Q77" s="2">
        <v>0.7</v>
      </c>
      <c r="R77" s="2">
        <v>0.1</v>
      </c>
      <c r="S77" s="2">
        <v>0.05</v>
      </c>
      <c r="T77" s="2"/>
    </row>
    <row r="78" spans="1:20">
      <c r="A78" s="3">
        <v>44377</v>
      </c>
      <c r="B78" s="2">
        <v>24</v>
      </c>
      <c r="C78" s="2">
        <v>7.4</v>
      </c>
      <c r="D78" s="2">
        <v>3.8</v>
      </c>
      <c r="E78" s="2">
        <v>3.8</v>
      </c>
      <c r="F78" s="2">
        <v>39</v>
      </c>
      <c r="G78" s="2">
        <v>0.3</v>
      </c>
      <c r="H78" s="2"/>
      <c r="I78" s="2">
        <v>434</v>
      </c>
      <c r="J78" s="2">
        <v>3</v>
      </c>
      <c r="K78" s="2">
        <v>0.05</v>
      </c>
      <c r="L78" s="2">
        <v>0.2</v>
      </c>
      <c r="M78" s="2">
        <v>5.4</v>
      </c>
      <c r="N78" s="2">
        <v>1.1000000000000001</v>
      </c>
      <c r="O78" s="2">
        <v>1.5</v>
      </c>
      <c r="P78" s="2">
        <v>14.3</v>
      </c>
      <c r="Q78" s="2">
        <v>0.8</v>
      </c>
      <c r="R78" s="2">
        <v>0.1</v>
      </c>
      <c r="S78" s="2">
        <v>0.05</v>
      </c>
      <c r="T78" s="2"/>
    </row>
    <row r="79" spans="1:20">
      <c r="A79" s="3">
        <v>44379</v>
      </c>
      <c r="B79" s="2">
        <v>25</v>
      </c>
      <c r="C79" s="2">
        <v>7.7</v>
      </c>
      <c r="D79" s="2">
        <v>7.6</v>
      </c>
      <c r="E79" s="2">
        <v>7.6</v>
      </c>
      <c r="F79" s="2">
        <v>43</v>
      </c>
      <c r="G79" s="2">
        <v>0.3</v>
      </c>
      <c r="H79" s="2"/>
      <c r="I79" s="2">
        <v>582</v>
      </c>
      <c r="J79" s="2">
        <v>2.9</v>
      </c>
      <c r="K79" s="2">
        <v>0.05</v>
      </c>
      <c r="L79" s="2">
        <v>0.5</v>
      </c>
      <c r="M79" s="2">
        <v>4.3</v>
      </c>
      <c r="N79" s="2">
        <v>0.65</v>
      </c>
      <c r="O79" s="2">
        <v>1.5</v>
      </c>
      <c r="P79" s="2">
        <v>10.6</v>
      </c>
      <c r="Q79" s="2">
        <v>0.8</v>
      </c>
      <c r="R79" s="2">
        <v>0.1</v>
      </c>
      <c r="S79" s="2">
        <v>0.05</v>
      </c>
      <c r="T79" s="2"/>
    </row>
    <row r="80" spans="1:20">
      <c r="A80" s="3">
        <v>44383</v>
      </c>
      <c r="B80" s="2">
        <v>49</v>
      </c>
      <c r="C80" s="2">
        <v>7.7</v>
      </c>
      <c r="D80" s="2">
        <v>6.4</v>
      </c>
      <c r="E80" s="2">
        <v>3.6</v>
      </c>
      <c r="F80" s="2">
        <v>32</v>
      </c>
      <c r="G80" s="2">
        <v>0.2</v>
      </c>
      <c r="H80" s="2"/>
      <c r="I80" s="2">
        <v>473</v>
      </c>
      <c r="J80" s="2">
        <v>3</v>
      </c>
      <c r="K80" s="2">
        <v>0.05</v>
      </c>
      <c r="L80" s="2">
        <v>0.2</v>
      </c>
      <c r="M80" s="2">
        <v>5.4</v>
      </c>
      <c r="N80" s="2">
        <v>1.2</v>
      </c>
      <c r="O80" s="2">
        <v>1.6</v>
      </c>
      <c r="P80" s="2">
        <v>16.5</v>
      </c>
      <c r="Q80" s="2">
        <v>1</v>
      </c>
      <c r="R80" s="2">
        <v>0.1</v>
      </c>
      <c r="S80" s="2">
        <v>0.05</v>
      </c>
      <c r="T80" s="2"/>
    </row>
    <row r="81" spans="1:20">
      <c r="A81" s="3">
        <v>44386</v>
      </c>
      <c r="B81" s="2">
        <v>36</v>
      </c>
      <c r="C81" s="2">
        <v>7.6</v>
      </c>
      <c r="D81" s="2">
        <v>4.8</v>
      </c>
      <c r="E81" s="2">
        <v>3.1</v>
      </c>
      <c r="F81" s="2">
        <v>30</v>
      </c>
      <c r="G81" s="2">
        <v>0.3</v>
      </c>
      <c r="H81" s="2"/>
      <c r="I81" s="2">
        <v>589</v>
      </c>
      <c r="J81" s="2">
        <v>3.3</v>
      </c>
      <c r="K81" s="2">
        <v>0.05</v>
      </c>
      <c r="L81" s="2">
        <v>0.2</v>
      </c>
      <c r="M81" s="2">
        <v>5.7</v>
      </c>
      <c r="N81" s="2">
        <v>1</v>
      </c>
      <c r="O81" s="2">
        <v>1.7</v>
      </c>
      <c r="P81" s="2">
        <v>18.399999999999999</v>
      </c>
      <c r="Q81" s="2">
        <v>0.9</v>
      </c>
      <c r="R81" s="2">
        <v>0.1</v>
      </c>
      <c r="S81" s="2">
        <v>0.05</v>
      </c>
      <c r="T81" s="2"/>
    </row>
    <row r="82" spans="1:20">
      <c r="A82" s="3">
        <v>44389</v>
      </c>
      <c r="B82" s="2">
        <v>36</v>
      </c>
      <c r="C82" s="2">
        <v>7.8</v>
      </c>
      <c r="D82" s="2">
        <v>4</v>
      </c>
      <c r="E82" s="2">
        <v>1.1000000000000001</v>
      </c>
      <c r="F82" s="2">
        <v>26</v>
      </c>
      <c r="G82" s="2">
        <v>0.2</v>
      </c>
      <c r="H82" s="2"/>
      <c r="I82" s="2">
        <v>542</v>
      </c>
      <c r="J82" s="2">
        <v>3.3</v>
      </c>
      <c r="K82" s="2">
        <v>0.05</v>
      </c>
      <c r="L82" s="2">
        <v>0.1</v>
      </c>
      <c r="M82" s="2">
        <v>5.0999999999999996</v>
      </c>
      <c r="N82" s="2">
        <v>0.9</v>
      </c>
      <c r="O82" s="2">
        <v>1.7</v>
      </c>
      <c r="P82" s="2">
        <v>15.4</v>
      </c>
      <c r="Q82" s="2">
        <v>0.9</v>
      </c>
      <c r="R82" s="2">
        <v>0.1</v>
      </c>
      <c r="S82" s="2">
        <v>0.05</v>
      </c>
      <c r="T82" s="2"/>
    </row>
    <row r="83" spans="1:20">
      <c r="A83" s="3">
        <v>44391</v>
      </c>
      <c r="B83" s="2">
        <v>25</v>
      </c>
      <c r="C83" s="2">
        <v>7.6</v>
      </c>
      <c r="D83" s="2">
        <v>6.8</v>
      </c>
      <c r="E83" s="2">
        <v>3.4</v>
      </c>
      <c r="F83" s="2">
        <v>38</v>
      </c>
      <c r="G83" s="2">
        <v>0.2</v>
      </c>
      <c r="H83" s="2"/>
      <c r="I83" s="2">
        <v>524</v>
      </c>
      <c r="J83" s="2">
        <v>3.2</v>
      </c>
      <c r="K83" s="2">
        <v>0.05</v>
      </c>
      <c r="L83" s="2">
        <v>0.2</v>
      </c>
      <c r="M83" s="2">
        <v>5.8</v>
      </c>
      <c r="N83" s="2">
        <v>1.1000000000000001</v>
      </c>
      <c r="O83" s="2">
        <v>1.6</v>
      </c>
      <c r="P83" s="2">
        <v>15.5</v>
      </c>
      <c r="Q83" s="2">
        <v>0.8</v>
      </c>
      <c r="R83" s="2">
        <v>0.1</v>
      </c>
      <c r="S83" s="2">
        <v>0.05</v>
      </c>
      <c r="T83" s="2"/>
    </row>
    <row r="84" spans="1:20">
      <c r="A84" s="3">
        <v>44393</v>
      </c>
      <c r="B84" s="2">
        <v>25</v>
      </c>
      <c r="C84" s="2">
        <v>7.8</v>
      </c>
      <c r="D84" s="2">
        <v>6.4</v>
      </c>
      <c r="E84" s="2">
        <v>2.8</v>
      </c>
      <c r="F84" s="2">
        <v>104</v>
      </c>
      <c r="G84" s="2">
        <v>0.1</v>
      </c>
      <c r="H84" s="2"/>
      <c r="I84" s="2">
        <v>517</v>
      </c>
      <c r="J84" s="2">
        <v>3.5</v>
      </c>
      <c r="K84" s="2">
        <v>0.05</v>
      </c>
      <c r="L84" s="2">
        <v>0.2</v>
      </c>
      <c r="M84" s="2">
        <v>6.3</v>
      </c>
      <c r="N84" s="2">
        <v>1.3</v>
      </c>
      <c r="O84" s="2">
        <v>1.7</v>
      </c>
      <c r="P84" s="2">
        <v>29.3</v>
      </c>
      <c r="Q84" s="2">
        <v>0.8</v>
      </c>
      <c r="R84" s="2">
        <v>0.1</v>
      </c>
      <c r="S84" s="2">
        <v>0.05</v>
      </c>
      <c r="T84" s="2"/>
    </row>
    <row r="85" spans="1:20">
      <c r="A85" s="3">
        <v>44396</v>
      </c>
      <c r="B85" s="2">
        <v>36</v>
      </c>
      <c r="C85" s="2">
        <v>7.6</v>
      </c>
      <c r="D85" s="2">
        <v>10.8</v>
      </c>
      <c r="E85" s="2">
        <v>2.8</v>
      </c>
      <c r="F85" s="2">
        <v>28</v>
      </c>
      <c r="G85" s="2">
        <v>0.3</v>
      </c>
      <c r="H85" s="2"/>
      <c r="I85" s="2">
        <v>664</v>
      </c>
      <c r="J85" s="2">
        <v>3.4</v>
      </c>
      <c r="K85" s="2">
        <v>0.05</v>
      </c>
      <c r="L85" s="2">
        <v>0.1</v>
      </c>
      <c r="M85" s="2">
        <v>6</v>
      </c>
      <c r="N85" s="2">
        <v>0.9</v>
      </c>
      <c r="O85" s="2">
        <v>1.7</v>
      </c>
      <c r="P85" s="2">
        <v>10.6</v>
      </c>
      <c r="Q85" s="2">
        <v>0.8</v>
      </c>
      <c r="R85" s="2">
        <v>0.1</v>
      </c>
      <c r="S85" s="2">
        <v>0.05</v>
      </c>
      <c r="T85" s="2"/>
    </row>
    <row r="86" spans="1:20">
      <c r="A86" s="3">
        <v>44398</v>
      </c>
      <c r="B86" s="2">
        <v>25</v>
      </c>
      <c r="C86" s="2">
        <v>7.7</v>
      </c>
      <c r="D86" s="2">
        <v>6</v>
      </c>
      <c r="E86" s="2">
        <v>3.4</v>
      </c>
      <c r="F86" s="2">
        <v>25</v>
      </c>
      <c r="G86" s="2">
        <v>0.3</v>
      </c>
      <c r="H86" s="2"/>
      <c r="I86" s="2">
        <v>502</v>
      </c>
      <c r="J86" s="2">
        <v>3.1</v>
      </c>
      <c r="K86" s="2">
        <v>0.05</v>
      </c>
      <c r="L86" s="2">
        <v>0.2</v>
      </c>
      <c r="M86" s="2">
        <v>7.3</v>
      </c>
      <c r="N86" s="2">
        <v>2</v>
      </c>
      <c r="O86" s="2">
        <v>1.8</v>
      </c>
      <c r="P86" s="2">
        <v>21.3</v>
      </c>
      <c r="Q86" s="2">
        <v>1</v>
      </c>
      <c r="R86" s="2">
        <v>0.1</v>
      </c>
      <c r="S86" s="2">
        <v>0.05</v>
      </c>
      <c r="T86" s="2"/>
    </row>
    <row r="87" spans="1:20">
      <c r="A87" s="3">
        <v>44400</v>
      </c>
      <c r="B87" s="2">
        <v>25</v>
      </c>
      <c r="C87" s="2">
        <v>7.7</v>
      </c>
      <c r="D87" s="2">
        <v>8</v>
      </c>
      <c r="E87" s="2">
        <v>4.2</v>
      </c>
      <c r="F87" s="2">
        <v>26</v>
      </c>
      <c r="G87" s="2">
        <v>0.3</v>
      </c>
      <c r="H87" s="2"/>
      <c r="I87" s="2">
        <v>585</v>
      </c>
      <c r="J87" s="2">
        <v>3.4</v>
      </c>
      <c r="K87" s="2">
        <v>0.05</v>
      </c>
      <c r="L87" s="2">
        <v>0.2</v>
      </c>
      <c r="M87" s="2">
        <v>6.5</v>
      </c>
      <c r="N87" s="2">
        <v>1.1000000000000001</v>
      </c>
      <c r="O87" s="2">
        <v>1.7</v>
      </c>
      <c r="P87" s="2">
        <v>20.8</v>
      </c>
      <c r="Q87" s="2">
        <v>1.1000000000000001</v>
      </c>
      <c r="R87" s="2">
        <v>0.1</v>
      </c>
      <c r="S87" s="2">
        <v>0.05</v>
      </c>
      <c r="T87" s="2"/>
    </row>
    <row r="88" spans="1:20">
      <c r="A88" s="3">
        <v>44403</v>
      </c>
      <c r="B88" s="2">
        <v>36</v>
      </c>
      <c r="C88" s="2">
        <v>7.9</v>
      </c>
      <c r="D88" s="2">
        <v>4.8</v>
      </c>
      <c r="E88" s="2">
        <v>2.2000000000000002</v>
      </c>
      <c r="F88" s="2">
        <v>34</v>
      </c>
      <c r="G88" s="2">
        <v>0.2</v>
      </c>
      <c r="H88" s="2"/>
      <c r="I88" s="2">
        <v>600</v>
      </c>
      <c r="J88" s="2">
        <v>3.4</v>
      </c>
      <c r="K88" s="2">
        <v>0.05</v>
      </c>
      <c r="L88" s="2">
        <v>0.2</v>
      </c>
      <c r="M88" s="2">
        <v>6.1</v>
      </c>
      <c r="N88" s="2">
        <v>1.6</v>
      </c>
      <c r="O88" s="2">
        <v>1.7</v>
      </c>
      <c r="P88" s="2">
        <v>16.899999999999999</v>
      </c>
      <c r="Q88" s="2">
        <v>0.8</v>
      </c>
      <c r="R88" s="2">
        <v>0.1</v>
      </c>
      <c r="S88" s="2">
        <v>0.05</v>
      </c>
      <c r="T88" s="2"/>
    </row>
    <row r="89" spans="1:20">
      <c r="A89" s="3">
        <v>44405</v>
      </c>
      <c r="B89" s="2">
        <v>25</v>
      </c>
      <c r="C89" s="2">
        <v>8</v>
      </c>
      <c r="D89" s="2">
        <v>4.8</v>
      </c>
      <c r="E89" s="2">
        <v>1.1000000000000001</v>
      </c>
      <c r="F89" s="2">
        <v>35</v>
      </c>
      <c r="G89" s="2">
        <v>0.2</v>
      </c>
      <c r="H89" s="2"/>
      <c r="I89" s="2">
        <v>525</v>
      </c>
      <c r="J89" s="2">
        <v>3.6</v>
      </c>
      <c r="K89" s="2">
        <v>0.05</v>
      </c>
      <c r="L89" s="2">
        <v>0.3</v>
      </c>
      <c r="M89" s="2">
        <v>5.9</v>
      </c>
      <c r="N89" s="2">
        <v>1.7</v>
      </c>
      <c r="O89" s="2">
        <v>1.8</v>
      </c>
      <c r="P89" s="2">
        <v>19</v>
      </c>
      <c r="Q89" s="2">
        <v>1.1000000000000001</v>
      </c>
      <c r="R89" s="2">
        <v>0.1</v>
      </c>
      <c r="S89" s="2">
        <v>0.05</v>
      </c>
      <c r="T89" s="2"/>
    </row>
    <row r="90" spans="1:20">
      <c r="A90" s="3">
        <v>44407</v>
      </c>
      <c r="B90" s="2">
        <v>24</v>
      </c>
      <c r="C90" s="2">
        <v>7.4</v>
      </c>
      <c r="D90" s="2">
        <v>6</v>
      </c>
      <c r="E90" s="2">
        <v>0.34</v>
      </c>
      <c r="F90" s="2">
        <v>38</v>
      </c>
      <c r="G90" s="2">
        <v>0.3</v>
      </c>
      <c r="H90" s="2"/>
      <c r="I90" s="2">
        <v>501</v>
      </c>
      <c r="J90" s="2">
        <v>3.7</v>
      </c>
      <c r="K90" s="2">
        <v>0.05</v>
      </c>
      <c r="L90" s="2">
        <v>0.2</v>
      </c>
      <c r="M90" s="2">
        <v>5.8</v>
      </c>
      <c r="N90" s="2">
        <v>1.8</v>
      </c>
      <c r="O90" s="2">
        <v>1.7</v>
      </c>
      <c r="P90" s="2">
        <v>17.8</v>
      </c>
      <c r="Q90" s="2">
        <v>1</v>
      </c>
      <c r="R90" s="2">
        <v>0.1</v>
      </c>
      <c r="S90" s="2">
        <v>0.05</v>
      </c>
      <c r="T90" s="2"/>
    </row>
    <row r="91" spans="1:20">
      <c r="A91" s="3">
        <v>44410</v>
      </c>
      <c r="B91" s="2">
        <v>36</v>
      </c>
      <c r="C91" s="2">
        <v>7.3</v>
      </c>
      <c r="D91" s="2">
        <v>8.8000000000000007</v>
      </c>
      <c r="E91" s="2">
        <v>1</v>
      </c>
      <c r="F91" s="2">
        <v>17</v>
      </c>
      <c r="G91" s="2">
        <v>0.1</v>
      </c>
      <c r="H91" s="2"/>
      <c r="I91" s="2">
        <v>470</v>
      </c>
      <c r="J91" s="2">
        <v>2.6</v>
      </c>
      <c r="K91" s="2">
        <v>0.05</v>
      </c>
      <c r="L91" s="2">
        <v>0.1</v>
      </c>
      <c r="M91" s="2">
        <v>3.7</v>
      </c>
      <c r="N91" s="2">
        <v>0.6</v>
      </c>
      <c r="O91" s="2">
        <v>0.8</v>
      </c>
      <c r="P91" s="2">
        <v>9.5</v>
      </c>
      <c r="Q91" s="2">
        <v>0.8</v>
      </c>
      <c r="R91" s="2">
        <v>0.1</v>
      </c>
      <c r="S91" s="2">
        <v>0.05</v>
      </c>
      <c r="T91" s="2"/>
    </row>
    <row r="92" spans="1:20">
      <c r="A92" s="3">
        <v>44412</v>
      </c>
      <c r="B92" s="2">
        <v>24</v>
      </c>
      <c r="C92" s="2">
        <v>7.5</v>
      </c>
      <c r="D92" s="2">
        <v>8</v>
      </c>
      <c r="E92" s="2">
        <v>4.5</v>
      </c>
      <c r="F92" s="2">
        <v>20</v>
      </c>
      <c r="G92" s="2">
        <v>0.4</v>
      </c>
      <c r="H92" s="2"/>
      <c r="I92" s="2">
        <v>601</v>
      </c>
      <c r="J92" s="2">
        <v>3.3</v>
      </c>
      <c r="K92" s="2">
        <v>0.05</v>
      </c>
      <c r="L92" s="2">
        <v>0.2</v>
      </c>
      <c r="M92" s="2">
        <v>4.8</v>
      </c>
      <c r="N92" s="2">
        <v>0.6</v>
      </c>
      <c r="O92" s="2">
        <v>1.5</v>
      </c>
      <c r="P92" s="2">
        <v>12.6</v>
      </c>
      <c r="Q92" s="2">
        <v>0.8</v>
      </c>
      <c r="R92" s="2">
        <v>0.1</v>
      </c>
      <c r="S92" s="2">
        <v>0.05</v>
      </c>
      <c r="T92" s="2"/>
    </row>
    <row r="93" spans="1:20">
      <c r="A93" s="3">
        <v>44414</v>
      </c>
      <c r="B93" s="2">
        <v>25</v>
      </c>
      <c r="C93" s="2">
        <v>7.5</v>
      </c>
      <c r="D93" s="2">
        <v>10.8</v>
      </c>
      <c r="E93" s="2">
        <v>4.2</v>
      </c>
      <c r="F93" s="2">
        <v>34</v>
      </c>
      <c r="G93" s="2">
        <v>0.2</v>
      </c>
      <c r="H93" s="2"/>
      <c r="I93" s="2">
        <v>532</v>
      </c>
      <c r="J93" s="2">
        <v>3.6</v>
      </c>
      <c r="K93" s="2">
        <v>0.05</v>
      </c>
      <c r="L93" s="2">
        <v>0.3</v>
      </c>
      <c r="M93" s="2">
        <v>6.9</v>
      </c>
      <c r="N93" s="2">
        <v>2.2000000000000002</v>
      </c>
      <c r="O93" s="2">
        <v>1.7</v>
      </c>
      <c r="P93" s="2">
        <v>17.600000000000001</v>
      </c>
      <c r="Q93" s="2">
        <v>0.9</v>
      </c>
      <c r="R93" s="2">
        <v>0.1</v>
      </c>
      <c r="S93" s="2">
        <v>0.05</v>
      </c>
      <c r="T93" s="2"/>
    </row>
    <row r="94" spans="1:20">
      <c r="A94" s="3">
        <v>44417</v>
      </c>
      <c r="B94" s="2">
        <v>36</v>
      </c>
      <c r="C94" s="2">
        <v>7.4</v>
      </c>
      <c r="D94" s="2">
        <v>7.2</v>
      </c>
      <c r="E94" s="2">
        <v>3.6</v>
      </c>
      <c r="F94" s="2">
        <v>29</v>
      </c>
      <c r="G94" s="2">
        <v>0.3</v>
      </c>
      <c r="H94" s="2"/>
      <c r="I94" s="2">
        <v>683</v>
      </c>
      <c r="J94" s="2">
        <v>3.2</v>
      </c>
      <c r="K94" s="2">
        <v>0.05</v>
      </c>
      <c r="L94" s="2">
        <v>0.2</v>
      </c>
      <c r="M94" s="2">
        <v>5.5</v>
      </c>
      <c r="N94" s="2">
        <v>1.1000000000000001</v>
      </c>
      <c r="O94" s="2">
        <v>2</v>
      </c>
      <c r="P94" s="2">
        <v>15.2</v>
      </c>
      <c r="Q94" s="2">
        <v>0.8</v>
      </c>
      <c r="R94" s="2">
        <v>0.4</v>
      </c>
      <c r="S94" s="2">
        <v>0.05</v>
      </c>
      <c r="T94" s="2"/>
    </row>
    <row r="95" spans="1:20">
      <c r="A95" s="3">
        <v>44419</v>
      </c>
      <c r="B95" s="2">
        <v>25</v>
      </c>
      <c r="C95" s="2">
        <v>7.4</v>
      </c>
      <c r="D95" s="2">
        <v>9.6</v>
      </c>
      <c r="E95" s="2">
        <v>3.9</v>
      </c>
      <c r="F95" s="2">
        <v>33</v>
      </c>
      <c r="G95" s="2">
        <v>0.2</v>
      </c>
      <c r="H95" s="2"/>
      <c r="I95" s="2">
        <v>778</v>
      </c>
      <c r="J95" s="2">
        <v>3.3</v>
      </c>
      <c r="K95" s="2">
        <v>0.05</v>
      </c>
      <c r="L95" s="2">
        <v>0.1</v>
      </c>
      <c r="M95" s="2">
        <v>6.4</v>
      </c>
      <c r="N95" s="2">
        <v>1.2</v>
      </c>
      <c r="O95" s="2">
        <v>1.7</v>
      </c>
      <c r="P95" s="2">
        <v>17.399999999999999</v>
      </c>
      <c r="Q95" s="2">
        <v>0.9</v>
      </c>
      <c r="R95" s="2">
        <v>0.3</v>
      </c>
      <c r="S95" s="2">
        <v>0.05</v>
      </c>
      <c r="T95" s="2"/>
    </row>
    <row r="96" spans="1:20">
      <c r="A96" s="3">
        <v>44421</v>
      </c>
      <c r="B96" s="2">
        <v>25</v>
      </c>
      <c r="C96" s="2">
        <v>7.5</v>
      </c>
      <c r="D96" s="2">
        <v>8.4</v>
      </c>
      <c r="E96" s="2">
        <v>4.2</v>
      </c>
      <c r="F96" s="2">
        <v>49</v>
      </c>
      <c r="G96" s="2">
        <v>0.3</v>
      </c>
      <c r="H96" s="2"/>
      <c r="I96" s="2">
        <v>599</v>
      </c>
      <c r="J96" s="2">
        <v>3.2</v>
      </c>
      <c r="K96" s="2">
        <v>0.05</v>
      </c>
      <c r="L96" s="2">
        <v>0.2</v>
      </c>
      <c r="M96" s="2">
        <v>6.3</v>
      </c>
      <c r="N96" s="2">
        <v>1.4</v>
      </c>
      <c r="O96" s="2">
        <v>1.6</v>
      </c>
      <c r="P96" s="2">
        <v>20.5</v>
      </c>
      <c r="Q96" s="2">
        <v>0.9</v>
      </c>
      <c r="R96" s="2">
        <v>0.4</v>
      </c>
      <c r="S96" s="2">
        <v>0.05</v>
      </c>
      <c r="T96" s="2"/>
    </row>
    <row r="97" spans="1:20">
      <c r="A97" s="3">
        <v>44424</v>
      </c>
      <c r="B97" s="2">
        <v>36</v>
      </c>
      <c r="C97" s="2">
        <v>7.3</v>
      </c>
      <c r="D97" s="2">
        <v>6.4</v>
      </c>
      <c r="E97" s="2">
        <v>2.2000000000000002</v>
      </c>
      <c r="F97" s="2">
        <v>18</v>
      </c>
      <c r="G97" s="2">
        <v>0.2</v>
      </c>
      <c r="H97" s="2"/>
      <c r="I97" s="2">
        <v>598</v>
      </c>
      <c r="J97" s="2">
        <v>3.4</v>
      </c>
      <c r="K97" s="2">
        <v>0.05</v>
      </c>
      <c r="L97" s="2">
        <v>0.2</v>
      </c>
      <c r="M97" s="2">
        <v>5.8</v>
      </c>
      <c r="N97" s="2">
        <v>1</v>
      </c>
      <c r="O97" s="2">
        <v>1.8</v>
      </c>
      <c r="P97" s="2">
        <v>20.6</v>
      </c>
      <c r="Q97" s="2">
        <v>0.8</v>
      </c>
      <c r="R97" s="2">
        <v>0.2</v>
      </c>
      <c r="S97" s="2">
        <v>0.05</v>
      </c>
      <c r="T97" s="2"/>
    </row>
    <row r="98" spans="1:20">
      <c r="A98" s="3">
        <v>44426</v>
      </c>
      <c r="B98" s="2">
        <v>24</v>
      </c>
      <c r="C98" s="2">
        <v>7.3</v>
      </c>
      <c r="D98" s="2">
        <v>9.1999999999999993</v>
      </c>
      <c r="E98" s="2">
        <v>7.6</v>
      </c>
      <c r="F98" s="2">
        <v>26</v>
      </c>
      <c r="G98" s="2">
        <v>0.3</v>
      </c>
      <c r="H98" s="2"/>
      <c r="I98" s="2">
        <v>605</v>
      </c>
      <c r="J98" s="2">
        <v>3.4</v>
      </c>
      <c r="K98" s="2">
        <v>0.05</v>
      </c>
      <c r="L98" s="2">
        <v>0.2</v>
      </c>
      <c r="M98" s="2">
        <v>6.8</v>
      </c>
      <c r="N98" s="2">
        <v>1.1000000000000001</v>
      </c>
      <c r="O98" s="2">
        <v>1.9</v>
      </c>
      <c r="P98" s="2">
        <v>21.2</v>
      </c>
      <c r="Q98" s="2">
        <v>1</v>
      </c>
      <c r="R98" s="2">
        <v>0.1</v>
      </c>
      <c r="S98" s="2">
        <v>0.05</v>
      </c>
      <c r="T98" s="2"/>
    </row>
    <row r="99" spans="1:20">
      <c r="A99" s="3">
        <v>44428</v>
      </c>
      <c r="B99" s="2">
        <v>25</v>
      </c>
      <c r="C99" s="2">
        <v>7.4</v>
      </c>
      <c r="D99" s="2">
        <v>8</v>
      </c>
      <c r="E99" s="2">
        <v>3.1</v>
      </c>
      <c r="F99" s="2">
        <v>33</v>
      </c>
      <c r="G99" s="2">
        <v>0.2</v>
      </c>
      <c r="H99" s="2"/>
      <c r="I99" s="2">
        <v>528</v>
      </c>
      <c r="J99" s="2">
        <v>3.2</v>
      </c>
      <c r="K99" s="2">
        <v>0.05</v>
      </c>
      <c r="L99" s="2">
        <v>0.2</v>
      </c>
      <c r="M99" s="2">
        <v>5.9</v>
      </c>
      <c r="N99" s="2">
        <v>1</v>
      </c>
      <c r="O99" s="2">
        <v>1.7</v>
      </c>
      <c r="P99" s="2">
        <v>16.8</v>
      </c>
      <c r="Q99" s="2">
        <v>0.8</v>
      </c>
      <c r="R99" s="2">
        <v>0.4</v>
      </c>
      <c r="S99" s="2">
        <v>0.05</v>
      </c>
      <c r="T99" s="2"/>
    </row>
    <row r="100" spans="1:20">
      <c r="A100" s="3">
        <v>44431</v>
      </c>
      <c r="B100" s="2">
        <v>36</v>
      </c>
      <c r="C100" s="2">
        <v>7.4</v>
      </c>
      <c r="D100" s="2">
        <v>5.2</v>
      </c>
      <c r="E100" s="2">
        <v>2</v>
      </c>
      <c r="F100" s="2">
        <v>31</v>
      </c>
      <c r="G100" s="2">
        <v>0.3</v>
      </c>
      <c r="H100" s="2"/>
      <c r="I100" s="2">
        <v>554</v>
      </c>
      <c r="J100" s="2">
        <v>3.3</v>
      </c>
      <c r="K100" s="2">
        <v>0.05</v>
      </c>
      <c r="L100" s="2">
        <v>0.1</v>
      </c>
      <c r="M100" s="2">
        <v>5.8</v>
      </c>
      <c r="N100" s="2">
        <v>1.5</v>
      </c>
      <c r="O100" s="2">
        <v>1.6</v>
      </c>
      <c r="P100" s="2">
        <v>19.399999999999999</v>
      </c>
      <c r="Q100" s="2">
        <v>0.9</v>
      </c>
      <c r="R100" s="2">
        <v>0.1</v>
      </c>
      <c r="S100" s="2">
        <v>0.05</v>
      </c>
      <c r="T100" s="2"/>
    </row>
    <row r="101" spans="1:20">
      <c r="A101" s="3">
        <v>44433</v>
      </c>
      <c r="B101" s="2">
        <v>25</v>
      </c>
      <c r="C101" s="2">
        <v>7.5</v>
      </c>
      <c r="D101" s="2">
        <v>6</v>
      </c>
      <c r="E101" s="2">
        <v>3.1</v>
      </c>
      <c r="F101" s="2">
        <v>21</v>
      </c>
      <c r="G101" s="2">
        <v>0.6</v>
      </c>
      <c r="H101" s="2"/>
      <c r="I101" s="2">
        <v>634</v>
      </c>
      <c r="J101" s="2">
        <v>3</v>
      </c>
      <c r="K101" s="2">
        <v>0.05</v>
      </c>
      <c r="L101" s="2">
        <v>0.1</v>
      </c>
      <c r="M101" s="2">
        <v>5.3</v>
      </c>
      <c r="N101" s="2">
        <v>0.9</v>
      </c>
      <c r="O101" s="2">
        <v>1.5</v>
      </c>
      <c r="P101" s="2">
        <v>15.8</v>
      </c>
      <c r="Q101" s="2">
        <v>0.9</v>
      </c>
      <c r="R101" s="2">
        <v>0.1</v>
      </c>
      <c r="S101" s="2">
        <v>0.05</v>
      </c>
      <c r="T101" s="2"/>
    </row>
    <row r="102" spans="1:20">
      <c r="A102" s="3">
        <v>44435</v>
      </c>
      <c r="B102" s="2">
        <v>24</v>
      </c>
      <c r="C102" s="2">
        <v>7.7</v>
      </c>
      <c r="D102" s="2">
        <v>9.1999999999999993</v>
      </c>
      <c r="E102" s="2">
        <v>7</v>
      </c>
      <c r="F102" s="2">
        <v>37</v>
      </c>
      <c r="G102" s="2">
        <v>0.3</v>
      </c>
      <c r="H102" s="2"/>
      <c r="I102" s="2">
        <v>726</v>
      </c>
      <c r="J102" s="2">
        <v>3.6</v>
      </c>
      <c r="K102" s="2">
        <v>0.05</v>
      </c>
      <c r="L102" s="2">
        <v>0.2</v>
      </c>
      <c r="M102" s="2">
        <v>6.8</v>
      </c>
      <c r="N102" s="2">
        <v>1.3</v>
      </c>
      <c r="O102" s="2">
        <v>1.7</v>
      </c>
      <c r="P102" s="2">
        <v>15.9</v>
      </c>
      <c r="Q102" s="2">
        <v>0.8</v>
      </c>
      <c r="R102" s="2">
        <v>0.3</v>
      </c>
      <c r="S102" s="2">
        <v>0.05</v>
      </c>
      <c r="T102" s="2"/>
    </row>
    <row r="103" spans="1:20">
      <c r="A103" s="3">
        <v>44439</v>
      </c>
      <c r="B103" s="2">
        <v>49</v>
      </c>
      <c r="C103" s="2">
        <v>7.8</v>
      </c>
      <c r="D103" s="2">
        <v>4</v>
      </c>
      <c r="E103" s="2"/>
      <c r="F103" s="2">
        <v>50</v>
      </c>
      <c r="G103" s="2">
        <v>0.1</v>
      </c>
      <c r="H103" s="2"/>
      <c r="I103" s="2">
        <v>600</v>
      </c>
      <c r="J103" s="2">
        <v>3.2</v>
      </c>
      <c r="K103" s="2">
        <v>0.05</v>
      </c>
      <c r="L103" s="2">
        <v>0.2</v>
      </c>
      <c r="M103" s="2">
        <v>5.2</v>
      </c>
      <c r="N103" s="2">
        <v>1.2</v>
      </c>
      <c r="O103" s="2">
        <v>1.5</v>
      </c>
      <c r="P103" s="2">
        <v>11.8</v>
      </c>
      <c r="Q103" s="2">
        <v>0.8</v>
      </c>
      <c r="R103" s="2">
        <v>0.3</v>
      </c>
      <c r="S103" s="2">
        <v>0.05</v>
      </c>
      <c r="T103" s="2"/>
    </row>
    <row r="104" spans="1:20">
      <c r="A104" s="3">
        <v>44442</v>
      </c>
      <c r="B104" s="2">
        <v>37</v>
      </c>
      <c r="C104" s="2">
        <v>7.2</v>
      </c>
      <c r="D104" s="2">
        <v>11.3</v>
      </c>
      <c r="E104" s="2">
        <v>5.3</v>
      </c>
      <c r="F104" s="2">
        <v>29</v>
      </c>
      <c r="G104" s="2">
        <v>0.2</v>
      </c>
      <c r="H104" s="2"/>
      <c r="I104" s="2">
        <v>623</v>
      </c>
      <c r="J104" s="2">
        <v>3.2</v>
      </c>
      <c r="K104" s="2">
        <v>0.05</v>
      </c>
      <c r="L104" s="2">
        <v>0.3</v>
      </c>
      <c r="M104" s="2">
        <v>5.3</v>
      </c>
      <c r="N104" s="2">
        <v>0.7</v>
      </c>
      <c r="O104" s="2">
        <v>1.7</v>
      </c>
      <c r="P104" s="2">
        <v>12.9</v>
      </c>
      <c r="Q104" s="2">
        <v>0.8</v>
      </c>
      <c r="R104" s="2"/>
      <c r="S104" s="2">
        <v>0.05</v>
      </c>
      <c r="T104" s="2"/>
    </row>
    <row r="105" spans="1:20">
      <c r="A105" s="3">
        <v>44445</v>
      </c>
      <c r="B105" s="2">
        <v>36</v>
      </c>
      <c r="C105" s="2">
        <v>7.4</v>
      </c>
      <c r="D105" s="2">
        <v>6.4</v>
      </c>
      <c r="E105" s="2">
        <v>2.8</v>
      </c>
      <c r="F105" s="2">
        <v>42</v>
      </c>
      <c r="G105" s="2">
        <v>0.6</v>
      </c>
      <c r="H105" s="2"/>
      <c r="I105" s="2">
        <v>621</v>
      </c>
      <c r="J105" s="2">
        <v>3.1</v>
      </c>
      <c r="K105" s="2">
        <v>0.05</v>
      </c>
      <c r="L105" s="2">
        <v>0.1</v>
      </c>
      <c r="M105" s="2">
        <v>4.8</v>
      </c>
      <c r="N105" s="2">
        <v>1.1000000000000001</v>
      </c>
      <c r="O105" s="2">
        <v>1.6</v>
      </c>
      <c r="P105" s="2">
        <v>12.8</v>
      </c>
      <c r="Q105" s="2">
        <v>0.9</v>
      </c>
      <c r="R105" s="2">
        <v>0.1</v>
      </c>
      <c r="S105" s="2">
        <v>0.05</v>
      </c>
      <c r="T105" s="2"/>
    </row>
    <row r="106" spans="1:20">
      <c r="A106" s="3">
        <v>44447</v>
      </c>
      <c r="B106" s="2">
        <v>25</v>
      </c>
      <c r="C106" s="2">
        <v>7.4</v>
      </c>
      <c r="D106" s="2">
        <v>8.4</v>
      </c>
      <c r="E106" s="2">
        <v>6.7</v>
      </c>
      <c r="F106" s="2">
        <v>36</v>
      </c>
      <c r="G106" s="2">
        <v>0.2</v>
      </c>
      <c r="H106" s="2"/>
      <c r="I106" s="2">
        <v>480</v>
      </c>
      <c r="J106" s="2">
        <v>3.1</v>
      </c>
      <c r="K106" s="2">
        <v>0.05</v>
      </c>
      <c r="L106" s="2">
        <v>0.1</v>
      </c>
      <c r="M106" s="2">
        <v>5.5</v>
      </c>
      <c r="N106" s="2">
        <v>1.2</v>
      </c>
      <c r="O106" s="2">
        <v>1.5</v>
      </c>
      <c r="P106" s="2">
        <v>14.7</v>
      </c>
      <c r="Q106" s="2">
        <v>0.9</v>
      </c>
      <c r="R106" s="2">
        <v>0.1</v>
      </c>
      <c r="S106" s="2">
        <v>0.05</v>
      </c>
      <c r="T106" s="2"/>
    </row>
    <row r="107" spans="1:20">
      <c r="A107" s="3">
        <v>44449</v>
      </c>
      <c r="B107" s="2">
        <v>24</v>
      </c>
      <c r="C107" s="2">
        <v>7.5</v>
      </c>
      <c r="D107" s="2">
        <v>9.1999999999999993</v>
      </c>
      <c r="E107" s="2">
        <v>3.1</v>
      </c>
      <c r="F107" s="2">
        <v>44</v>
      </c>
      <c r="G107" s="2">
        <v>0.3</v>
      </c>
      <c r="H107" s="2"/>
      <c r="I107" s="2">
        <v>559</v>
      </c>
      <c r="J107" s="2">
        <v>3.6</v>
      </c>
      <c r="K107" s="2">
        <v>0.05</v>
      </c>
      <c r="L107" s="2">
        <v>0.2</v>
      </c>
      <c r="M107" s="2">
        <v>6</v>
      </c>
      <c r="N107" s="2">
        <v>1.5</v>
      </c>
      <c r="O107" s="2">
        <v>1.8</v>
      </c>
      <c r="P107" s="2">
        <v>12.4</v>
      </c>
      <c r="Q107" s="2">
        <v>1.1000000000000001</v>
      </c>
      <c r="R107" s="2"/>
      <c r="S107" s="2">
        <v>0.05</v>
      </c>
      <c r="T107" s="2"/>
    </row>
    <row r="108" spans="1:20">
      <c r="A108" s="3">
        <v>44452</v>
      </c>
      <c r="B108" s="2">
        <v>36</v>
      </c>
      <c r="C108" s="2">
        <v>7.3</v>
      </c>
      <c r="D108" s="2">
        <v>4</v>
      </c>
      <c r="E108" s="2">
        <v>1.4</v>
      </c>
      <c r="F108" s="2">
        <v>40</v>
      </c>
      <c r="G108" s="2">
        <v>0.2</v>
      </c>
      <c r="H108" s="2"/>
      <c r="I108" s="2">
        <v>427</v>
      </c>
      <c r="J108" s="2">
        <v>3.2</v>
      </c>
      <c r="K108" s="2">
        <v>0.05</v>
      </c>
      <c r="L108" s="2">
        <v>0.1</v>
      </c>
      <c r="M108" s="2">
        <v>5.0999999999999996</v>
      </c>
      <c r="N108" s="2">
        <v>0.6</v>
      </c>
      <c r="O108" s="2">
        <v>1.8</v>
      </c>
      <c r="P108" s="2">
        <v>9.1</v>
      </c>
      <c r="Q108" s="2">
        <v>1</v>
      </c>
      <c r="R108" s="2">
        <v>0.1</v>
      </c>
      <c r="S108" s="2">
        <v>0.05</v>
      </c>
      <c r="T108" s="2"/>
    </row>
    <row r="109" spans="1:20">
      <c r="A109" s="3">
        <v>44454</v>
      </c>
      <c r="B109" s="2">
        <v>10</v>
      </c>
      <c r="C109" s="2">
        <v>7.1</v>
      </c>
      <c r="D109" s="2">
        <v>17.5</v>
      </c>
      <c r="E109" s="2">
        <v>4.5</v>
      </c>
      <c r="F109" s="2">
        <v>20</v>
      </c>
      <c r="G109" s="2">
        <v>0.1</v>
      </c>
      <c r="H109" s="2"/>
      <c r="I109" s="2">
        <v>633</v>
      </c>
      <c r="J109" s="2">
        <v>3.2</v>
      </c>
      <c r="K109" s="2">
        <v>0.05</v>
      </c>
      <c r="L109" s="2">
        <v>0.1</v>
      </c>
      <c r="M109" s="2">
        <v>5.7</v>
      </c>
      <c r="N109" s="2">
        <v>1.2</v>
      </c>
      <c r="O109" s="2">
        <v>1.9</v>
      </c>
      <c r="P109" s="2">
        <v>12.5</v>
      </c>
      <c r="Q109" s="2">
        <v>1</v>
      </c>
      <c r="R109" s="2">
        <v>0.1</v>
      </c>
      <c r="S109" s="2">
        <v>0.05</v>
      </c>
      <c r="T109" s="2" t="s">
        <v>30</v>
      </c>
    </row>
    <row r="110" spans="1:20">
      <c r="A110" s="3">
        <v>44456</v>
      </c>
      <c r="B110" s="2">
        <v>24</v>
      </c>
      <c r="C110" s="2">
        <v>7.1</v>
      </c>
      <c r="D110" s="2">
        <v>4.8</v>
      </c>
      <c r="E110" s="2">
        <v>4.5</v>
      </c>
      <c r="F110" s="2">
        <v>20</v>
      </c>
      <c r="G110" s="2">
        <v>0.2</v>
      </c>
      <c r="H110" s="2"/>
      <c r="I110" s="2">
        <v>567</v>
      </c>
      <c r="J110" s="2">
        <v>3.5</v>
      </c>
      <c r="K110" s="2">
        <v>0.05</v>
      </c>
      <c r="L110" s="2">
        <v>0.2</v>
      </c>
      <c r="M110" s="2">
        <v>5.5</v>
      </c>
      <c r="N110" s="2">
        <v>1.2</v>
      </c>
      <c r="O110" s="2">
        <v>1.8</v>
      </c>
      <c r="P110" s="2">
        <v>15.4</v>
      </c>
      <c r="Q110" s="2">
        <v>1</v>
      </c>
      <c r="R110" s="2">
        <v>0.1</v>
      </c>
      <c r="S110" s="2">
        <v>0.05</v>
      </c>
      <c r="T110" s="2"/>
    </row>
    <row r="111" spans="1:20">
      <c r="A111" s="3">
        <v>44459</v>
      </c>
      <c r="B111" s="2">
        <v>36</v>
      </c>
      <c r="C111" s="2">
        <v>7.4</v>
      </c>
      <c r="D111" s="2">
        <v>5.6</v>
      </c>
      <c r="E111" s="2">
        <v>2.2000000000000002</v>
      </c>
      <c r="F111" s="2">
        <v>19</v>
      </c>
      <c r="G111" s="2">
        <v>0.2</v>
      </c>
      <c r="H111" s="2"/>
      <c r="I111" s="2">
        <v>563</v>
      </c>
      <c r="J111" s="2">
        <v>3.3</v>
      </c>
      <c r="K111" s="2">
        <v>0.05</v>
      </c>
      <c r="L111" s="2">
        <v>0.1</v>
      </c>
      <c r="M111" s="2">
        <v>4.4000000000000004</v>
      </c>
      <c r="N111" s="2">
        <v>0.7</v>
      </c>
      <c r="O111" s="2">
        <v>1.3</v>
      </c>
      <c r="P111" s="2">
        <v>13</v>
      </c>
      <c r="Q111" s="2">
        <v>1.1000000000000001</v>
      </c>
      <c r="R111" s="2">
        <v>0.1</v>
      </c>
      <c r="S111" s="2">
        <v>0.05</v>
      </c>
      <c r="T111" s="2"/>
    </row>
    <row r="112" spans="1:20">
      <c r="A112" s="3">
        <v>44461</v>
      </c>
      <c r="B112" s="2">
        <v>24</v>
      </c>
      <c r="C112" s="2">
        <v>7.3</v>
      </c>
      <c r="D112" s="2">
        <v>6.4</v>
      </c>
      <c r="E112" s="2">
        <v>2.8</v>
      </c>
      <c r="F112" s="2">
        <v>28</v>
      </c>
      <c r="G112" s="2">
        <v>0.3</v>
      </c>
      <c r="H112" s="2"/>
      <c r="I112" s="2">
        <v>523</v>
      </c>
      <c r="J112" s="2">
        <v>3.3</v>
      </c>
      <c r="K112" s="2">
        <v>0.05</v>
      </c>
      <c r="L112" s="2">
        <v>0.2</v>
      </c>
      <c r="M112" s="2">
        <v>6</v>
      </c>
      <c r="N112" s="2">
        <v>1.3</v>
      </c>
      <c r="O112" s="2">
        <v>2.1</v>
      </c>
      <c r="P112" s="2">
        <v>21.8</v>
      </c>
      <c r="Q112" s="2">
        <v>0.9</v>
      </c>
      <c r="R112" s="2">
        <v>0.1</v>
      </c>
      <c r="S112" s="2">
        <v>0.05</v>
      </c>
      <c r="T112" s="2"/>
    </row>
    <row r="113" spans="1:20">
      <c r="A113" s="3">
        <v>44463</v>
      </c>
      <c r="B113" s="2">
        <v>25</v>
      </c>
      <c r="C113" s="2">
        <v>7.3</v>
      </c>
      <c r="D113" s="2">
        <v>7.6</v>
      </c>
      <c r="E113" s="2">
        <v>2.5</v>
      </c>
      <c r="F113" s="2">
        <v>31</v>
      </c>
      <c r="G113" s="2">
        <v>0.2</v>
      </c>
      <c r="H113" s="2"/>
      <c r="I113" s="2">
        <v>535</v>
      </c>
      <c r="J113" s="2">
        <v>3.4</v>
      </c>
      <c r="K113" s="2">
        <v>0.05</v>
      </c>
      <c r="L113" s="2">
        <v>0.2</v>
      </c>
      <c r="M113" s="2">
        <v>6.1</v>
      </c>
      <c r="N113" s="2">
        <v>1.5</v>
      </c>
      <c r="O113" s="2">
        <v>2.2999999999999998</v>
      </c>
      <c r="P113" s="2">
        <v>34.6</v>
      </c>
      <c r="Q113" s="2">
        <v>0.8</v>
      </c>
      <c r="R113" s="2">
        <v>0.1</v>
      </c>
      <c r="S113" s="2">
        <v>0.05</v>
      </c>
      <c r="T113" s="2"/>
    </row>
    <row r="114" spans="1:20">
      <c r="A114" s="3">
        <v>44466</v>
      </c>
      <c r="B114" s="2">
        <v>37</v>
      </c>
      <c r="C114" s="2">
        <v>7.6</v>
      </c>
      <c r="D114" s="2">
        <v>5.2</v>
      </c>
      <c r="E114" s="2">
        <v>2.8</v>
      </c>
      <c r="F114" s="2">
        <v>30</v>
      </c>
      <c r="G114" s="2">
        <v>0.2</v>
      </c>
      <c r="H114" s="2"/>
      <c r="I114" s="2">
        <v>561</v>
      </c>
      <c r="J114" s="2">
        <v>3.4</v>
      </c>
      <c r="K114" s="2">
        <v>0.05</v>
      </c>
      <c r="L114" s="2">
        <v>0.1</v>
      </c>
      <c r="M114" s="2">
        <v>5.3</v>
      </c>
      <c r="N114" s="2">
        <v>1.3</v>
      </c>
      <c r="O114" s="2">
        <v>1.5</v>
      </c>
      <c r="P114" s="2">
        <v>18.600000000000001</v>
      </c>
      <c r="Q114" s="2">
        <v>0.9</v>
      </c>
      <c r="R114" s="2">
        <v>0.1</v>
      </c>
      <c r="S114" s="2">
        <v>0.05</v>
      </c>
      <c r="T114" s="2"/>
    </row>
    <row r="115" spans="1:20">
      <c r="A115" s="3">
        <v>44468</v>
      </c>
      <c r="B115" s="2">
        <v>23</v>
      </c>
      <c r="C115" s="2">
        <v>7.6</v>
      </c>
      <c r="D115" s="2">
        <v>6</v>
      </c>
      <c r="E115" s="2">
        <v>5.0999999999999996</v>
      </c>
      <c r="F115" s="2">
        <v>17</v>
      </c>
      <c r="G115" s="2">
        <v>0.4</v>
      </c>
      <c r="H115" s="2"/>
      <c r="I115" s="2">
        <v>508</v>
      </c>
      <c r="J115" s="2">
        <v>3</v>
      </c>
      <c r="K115" s="2">
        <v>0.05</v>
      </c>
      <c r="L115" s="2">
        <v>0.2</v>
      </c>
      <c r="M115" s="2">
        <v>5</v>
      </c>
      <c r="N115" s="2">
        <v>1.7</v>
      </c>
      <c r="O115" s="2">
        <v>1.7</v>
      </c>
      <c r="P115" s="2">
        <v>25</v>
      </c>
      <c r="Q115" s="2">
        <v>0.9</v>
      </c>
      <c r="R115" s="2">
        <v>0.1</v>
      </c>
      <c r="S115" s="2">
        <v>0.05</v>
      </c>
      <c r="T115" s="2"/>
    </row>
    <row r="116" spans="1:20">
      <c r="A116" s="3">
        <v>44470</v>
      </c>
      <c r="B116" s="2">
        <v>24</v>
      </c>
      <c r="C116" s="2">
        <v>7.6</v>
      </c>
      <c r="D116" s="2">
        <v>0.8</v>
      </c>
      <c r="E116" s="2">
        <v>2</v>
      </c>
      <c r="F116" s="2">
        <v>23</v>
      </c>
      <c r="G116" s="2">
        <v>0.2</v>
      </c>
      <c r="H116" s="2"/>
      <c r="I116" s="2">
        <v>456</v>
      </c>
      <c r="J116" s="2">
        <v>3</v>
      </c>
      <c r="K116" s="2">
        <v>0.05</v>
      </c>
      <c r="L116" s="2">
        <v>0.1</v>
      </c>
      <c r="M116" s="2">
        <v>4.4000000000000004</v>
      </c>
      <c r="N116" s="2">
        <v>1</v>
      </c>
      <c r="O116" s="2">
        <v>1.8</v>
      </c>
      <c r="P116" s="2">
        <v>23.3</v>
      </c>
      <c r="Q116" s="2">
        <v>0.8</v>
      </c>
      <c r="R116" s="2">
        <v>0.1</v>
      </c>
      <c r="S116" s="2">
        <v>0.05</v>
      </c>
      <c r="T116" s="2"/>
    </row>
    <row r="117" spans="1:20">
      <c r="A117" s="3">
        <v>44473</v>
      </c>
      <c r="B117" s="2">
        <v>37</v>
      </c>
      <c r="C117" s="2">
        <v>8.1</v>
      </c>
      <c r="D117" s="2">
        <v>4.4000000000000004</v>
      </c>
      <c r="E117" s="2">
        <v>0.1</v>
      </c>
      <c r="F117" s="2">
        <v>26</v>
      </c>
      <c r="G117" s="2">
        <v>0.1</v>
      </c>
      <c r="H117" s="2"/>
      <c r="I117" s="2">
        <v>522</v>
      </c>
      <c r="J117" s="2">
        <v>2.9</v>
      </c>
      <c r="K117" s="2">
        <v>0.05</v>
      </c>
      <c r="L117" s="2">
        <v>0.1</v>
      </c>
      <c r="M117" s="2">
        <v>3.9</v>
      </c>
      <c r="N117" s="2">
        <v>1</v>
      </c>
      <c r="O117" s="2">
        <v>1.7</v>
      </c>
      <c r="P117" s="2">
        <v>16.3</v>
      </c>
      <c r="Q117" s="2">
        <v>0.9</v>
      </c>
      <c r="R117" s="2">
        <v>0.1</v>
      </c>
      <c r="S117" s="2">
        <v>0.05</v>
      </c>
      <c r="T117" s="2"/>
    </row>
    <row r="118" spans="1:20">
      <c r="A118" s="3">
        <v>44475</v>
      </c>
      <c r="B118" s="2">
        <v>25</v>
      </c>
      <c r="C118" s="2">
        <v>7.8</v>
      </c>
      <c r="D118" s="2">
        <v>8.4</v>
      </c>
      <c r="E118" s="2">
        <v>4.2</v>
      </c>
      <c r="F118" s="2">
        <v>16</v>
      </c>
      <c r="G118" s="2">
        <v>0.1</v>
      </c>
      <c r="H118" s="2"/>
      <c r="I118" s="2">
        <v>487</v>
      </c>
      <c r="J118" s="2">
        <v>2.7</v>
      </c>
      <c r="K118" s="2">
        <v>0.05</v>
      </c>
      <c r="L118" s="2">
        <v>0.2</v>
      </c>
      <c r="M118" s="2">
        <v>4.5</v>
      </c>
      <c r="N118" s="2">
        <v>1.5</v>
      </c>
      <c r="O118" s="2">
        <v>2.2999999999999998</v>
      </c>
      <c r="P118" s="2">
        <v>25.1</v>
      </c>
      <c r="Q118" s="2">
        <v>0.8</v>
      </c>
      <c r="R118" s="2">
        <v>0.1</v>
      </c>
      <c r="S118" s="2">
        <v>0.05</v>
      </c>
      <c r="T118" s="2"/>
    </row>
    <row r="119" spans="1:20">
      <c r="A119" s="3">
        <v>44477</v>
      </c>
      <c r="B119" s="2">
        <v>24</v>
      </c>
      <c r="C119" s="2">
        <v>8.1</v>
      </c>
      <c r="D119" s="2">
        <v>4.8</v>
      </c>
      <c r="E119" s="2">
        <v>3.6</v>
      </c>
      <c r="F119" s="2">
        <v>32</v>
      </c>
      <c r="G119" s="2">
        <v>0.1</v>
      </c>
      <c r="H119" s="2"/>
      <c r="I119" s="2">
        <v>589</v>
      </c>
      <c r="J119" s="2">
        <v>3.2</v>
      </c>
      <c r="K119" s="2">
        <v>0.05</v>
      </c>
      <c r="L119" s="2">
        <v>0.2</v>
      </c>
      <c r="M119" s="2">
        <v>4.4000000000000004</v>
      </c>
      <c r="N119" s="2">
        <v>0.6</v>
      </c>
      <c r="O119" s="2">
        <v>2.2000000000000002</v>
      </c>
      <c r="P119" s="2">
        <v>21.6</v>
      </c>
      <c r="Q119" s="2">
        <v>0.8</v>
      </c>
      <c r="R119" s="2">
        <v>0.1</v>
      </c>
      <c r="S119" s="2">
        <v>0.05</v>
      </c>
      <c r="T119" s="2"/>
    </row>
    <row r="120" spans="1:20">
      <c r="A120" s="3">
        <v>44480</v>
      </c>
      <c r="B120" s="2">
        <v>37</v>
      </c>
      <c r="C120" s="2">
        <v>7.4</v>
      </c>
      <c r="D120" s="2">
        <v>4</v>
      </c>
      <c r="E120" s="2">
        <v>1.7</v>
      </c>
      <c r="F120" s="2">
        <v>27</v>
      </c>
      <c r="G120" s="2">
        <v>0.1</v>
      </c>
      <c r="H120" s="2"/>
      <c r="I120" s="2">
        <v>601</v>
      </c>
      <c r="J120" s="2">
        <v>3</v>
      </c>
      <c r="K120" s="2">
        <v>0.05</v>
      </c>
      <c r="L120" s="2">
        <v>0.1</v>
      </c>
      <c r="M120" s="2">
        <v>4.4000000000000004</v>
      </c>
      <c r="N120" s="2">
        <v>0.7</v>
      </c>
      <c r="O120" s="2">
        <v>2</v>
      </c>
      <c r="P120" s="2">
        <v>17.899999999999999</v>
      </c>
      <c r="Q120" s="2">
        <v>0.8</v>
      </c>
      <c r="R120" s="2">
        <v>0.1</v>
      </c>
      <c r="S120" s="2">
        <v>0.05</v>
      </c>
      <c r="T120" s="2"/>
    </row>
    <row r="121" spans="1:20">
      <c r="A121" s="3">
        <v>44482</v>
      </c>
      <c r="B121" s="2">
        <v>25</v>
      </c>
      <c r="C121" s="2">
        <v>6.7</v>
      </c>
      <c r="D121" s="2">
        <v>4.8</v>
      </c>
      <c r="E121" s="2">
        <v>2.2000000000000002</v>
      </c>
      <c r="F121" s="2">
        <v>28</v>
      </c>
      <c r="G121" s="2">
        <v>0.1</v>
      </c>
      <c r="H121" s="2"/>
      <c r="I121" s="2">
        <v>673</v>
      </c>
      <c r="J121" s="2">
        <v>3.1</v>
      </c>
      <c r="K121" s="2">
        <v>0.05</v>
      </c>
      <c r="L121" s="2">
        <v>0.2</v>
      </c>
      <c r="M121" s="2" t="s">
        <v>31</v>
      </c>
      <c r="N121" s="2">
        <v>1.7</v>
      </c>
      <c r="O121" s="2">
        <v>1.4</v>
      </c>
      <c r="P121" s="2">
        <v>21.3</v>
      </c>
      <c r="Q121" s="2">
        <v>0.9</v>
      </c>
      <c r="R121" s="2">
        <v>0.1</v>
      </c>
      <c r="S121" s="2">
        <v>0.05</v>
      </c>
      <c r="T121" s="2" t="s">
        <v>32</v>
      </c>
    </row>
    <row r="122" spans="1:20">
      <c r="A122" s="3">
        <v>44484</v>
      </c>
      <c r="B122" s="2">
        <v>24</v>
      </c>
      <c r="C122" s="2">
        <v>8</v>
      </c>
      <c r="D122" s="2">
        <v>5.2</v>
      </c>
      <c r="E122" s="2">
        <v>2.2000000000000002</v>
      </c>
      <c r="F122" s="2">
        <v>25</v>
      </c>
      <c r="G122" s="2">
        <v>0.1</v>
      </c>
      <c r="H122" s="2"/>
      <c r="I122" s="2">
        <v>658</v>
      </c>
      <c r="J122" s="2">
        <v>2.8</v>
      </c>
      <c r="K122" s="2">
        <v>0.05</v>
      </c>
      <c r="L122" s="2">
        <v>0.1</v>
      </c>
      <c r="M122" s="2">
        <v>5.3</v>
      </c>
      <c r="N122" s="2">
        <v>1.2</v>
      </c>
      <c r="O122" s="2">
        <v>1.8</v>
      </c>
      <c r="P122" s="2">
        <v>22.4</v>
      </c>
      <c r="Q122" s="2">
        <v>1.1000000000000001</v>
      </c>
      <c r="R122" s="2">
        <v>0.1</v>
      </c>
      <c r="S122" s="2">
        <v>0.05</v>
      </c>
      <c r="T122" s="2"/>
    </row>
    <row r="123" spans="1:20">
      <c r="A123" s="3">
        <v>44487</v>
      </c>
      <c r="B123" s="2">
        <v>36</v>
      </c>
      <c r="C123" s="2">
        <v>7.5</v>
      </c>
      <c r="D123" s="2">
        <v>6.4</v>
      </c>
      <c r="E123" s="2">
        <v>4.8</v>
      </c>
      <c r="F123" s="2">
        <v>36</v>
      </c>
      <c r="G123" s="2">
        <v>0.2</v>
      </c>
      <c r="H123" s="2"/>
      <c r="I123" s="2">
        <v>779</v>
      </c>
      <c r="J123" s="2">
        <v>3</v>
      </c>
      <c r="K123" s="2">
        <v>0.05</v>
      </c>
      <c r="L123" s="2">
        <v>0.1</v>
      </c>
      <c r="M123" s="2">
        <v>4.9000000000000004</v>
      </c>
      <c r="N123" s="2">
        <v>0.8</v>
      </c>
      <c r="O123" s="2">
        <v>2</v>
      </c>
      <c r="P123" s="2">
        <v>19</v>
      </c>
      <c r="Q123" s="2">
        <v>0.8</v>
      </c>
      <c r="R123" s="2">
        <v>0.1</v>
      </c>
      <c r="S123" s="2">
        <v>0.05</v>
      </c>
      <c r="T123" s="2"/>
    </row>
    <row r="124" spans="1:20">
      <c r="A124" s="3">
        <v>44489</v>
      </c>
      <c r="B124" s="2">
        <v>25</v>
      </c>
      <c r="C124" s="2">
        <v>7.7</v>
      </c>
      <c r="D124" s="2">
        <v>9.1999999999999993</v>
      </c>
      <c r="E124" s="2">
        <v>1.4</v>
      </c>
      <c r="F124" s="2">
        <v>21</v>
      </c>
      <c r="G124" s="2">
        <v>0.1</v>
      </c>
      <c r="H124" s="2"/>
      <c r="I124" s="2">
        <v>647</v>
      </c>
      <c r="J124" s="2">
        <v>2.7</v>
      </c>
      <c r="K124" s="2">
        <v>0.05</v>
      </c>
      <c r="L124" s="2">
        <v>0.1</v>
      </c>
      <c r="M124" s="2">
        <v>5.3</v>
      </c>
      <c r="N124" s="2">
        <v>1.7</v>
      </c>
      <c r="O124" s="2">
        <v>1.7</v>
      </c>
      <c r="P124" s="2">
        <v>21.8</v>
      </c>
      <c r="Q124" s="2">
        <v>0.8</v>
      </c>
      <c r="R124" s="2">
        <v>0.1</v>
      </c>
      <c r="S124" s="2">
        <v>0.05</v>
      </c>
      <c r="T124" s="2"/>
    </row>
    <row r="125" spans="1:20">
      <c r="A125" s="3">
        <v>44491</v>
      </c>
      <c r="B125" s="2">
        <v>25</v>
      </c>
      <c r="C125" s="2">
        <v>7.9</v>
      </c>
      <c r="D125" s="2">
        <v>3.6</v>
      </c>
      <c r="E125" s="2">
        <v>1.1000000000000001</v>
      </c>
      <c r="F125" s="2">
        <v>32</v>
      </c>
      <c r="G125" s="2">
        <v>0.1</v>
      </c>
      <c r="H125" s="2"/>
      <c r="I125" s="2">
        <v>520</v>
      </c>
      <c r="J125" s="2">
        <v>2.1</v>
      </c>
      <c r="K125" s="2">
        <v>0.05</v>
      </c>
      <c r="L125" s="2">
        <v>0.2</v>
      </c>
      <c r="M125" s="2">
        <v>4.0999999999999996</v>
      </c>
      <c r="N125" s="2">
        <v>1.2</v>
      </c>
      <c r="O125" s="2">
        <v>1.4</v>
      </c>
      <c r="P125" s="2">
        <v>19.8</v>
      </c>
      <c r="Q125" s="2">
        <v>0.9</v>
      </c>
      <c r="R125" s="2">
        <v>0.1</v>
      </c>
      <c r="S125" s="2">
        <v>0.05</v>
      </c>
      <c r="T125" s="2"/>
    </row>
    <row r="126" spans="1:20">
      <c r="A126" s="3">
        <v>44494</v>
      </c>
      <c r="B126" s="2">
        <v>37</v>
      </c>
      <c r="C126" s="2">
        <v>7.9</v>
      </c>
      <c r="D126" s="2">
        <v>4.4000000000000004</v>
      </c>
      <c r="E126" s="2">
        <v>3.4</v>
      </c>
      <c r="F126" s="2">
        <v>26</v>
      </c>
      <c r="G126" s="2">
        <v>0.3</v>
      </c>
      <c r="H126" s="2"/>
      <c r="I126" s="2">
        <v>575</v>
      </c>
      <c r="J126" s="2">
        <v>2.1</v>
      </c>
      <c r="K126" s="2">
        <v>0.05</v>
      </c>
      <c r="L126" s="2">
        <v>0.1</v>
      </c>
      <c r="M126" s="2">
        <v>4.4000000000000004</v>
      </c>
      <c r="N126" s="2">
        <v>1.1000000000000001</v>
      </c>
      <c r="O126" s="2">
        <v>1.5</v>
      </c>
      <c r="P126" s="2">
        <v>14.5</v>
      </c>
      <c r="Q126" s="2">
        <v>0.7</v>
      </c>
      <c r="R126" s="2">
        <v>0.1</v>
      </c>
      <c r="S126" s="2">
        <v>0.05</v>
      </c>
      <c r="T126" s="2"/>
    </row>
    <row r="127" spans="1:20">
      <c r="A127" s="3">
        <v>44496</v>
      </c>
      <c r="B127" s="2">
        <v>25</v>
      </c>
      <c r="C127" s="2">
        <v>7.9</v>
      </c>
      <c r="D127" s="2">
        <v>6</v>
      </c>
      <c r="E127" s="2">
        <v>4.8</v>
      </c>
      <c r="F127" s="2">
        <v>23</v>
      </c>
      <c r="G127" s="2">
        <v>0.4</v>
      </c>
      <c r="H127" s="2"/>
      <c r="I127" s="2">
        <v>518</v>
      </c>
      <c r="J127" s="2">
        <v>2</v>
      </c>
      <c r="K127" s="2">
        <v>0.05</v>
      </c>
      <c r="L127" s="2">
        <v>0.2</v>
      </c>
      <c r="M127" s="2">
        <v>5.4</v>
      </c>
      <c r="N127" s="2">
        <v>1</v>
      </c>
      <c r="O127" s="2">
        <v>1.9</v>
      </c>
      <c r="P127" s="2">
        <v>17.7</v>
      </c>
      <c r="Q127" s="2">
        <v>0.7</v>
      </c>
      <c r="R127" s="2">
        <v>0.1</v>
      </c>
      <c r="S127" s="2">
        <v>0.05</v>
      </c>
      <c r="T127" s="2"/>
    </row>
    <row r="128" spans="1:20">
      <c r="A128" s="3">
        <v>44498</v>
      </c>
      <c r="B128" s="2">
        <v>24</v>
      </c>
      <c r="C128" s="2">
        <v>7.6</v>
      </c>
      <c r="D128" s="2">
        <v>4.4000000000000004</v>
      </c>
      <c r="E128" s="2">
        <v>3.1</v>
      </c>
      <c r="F128" s="2">
        <v>20</v>
      </c>
      <c r="G128" s="2">
        <v>0.2</v>
      </c>
      <c r="H128" s="2"/>
      <c r="I128" s="2">
        <v>703</v>
      </c>
      <c r="J128" s="2">
        <v>2.6</v>
      </c>
      <c r="K128" s="2">
        <v>0.05</v>
      </c>
      <c r="L128" s="2">
        <v>0.2</v>
      </c>
      <c r="M128" s="2">
        <v>7.3</v>
      </c>
      <c r="N128" s="2">
        <v>2</v>
      </c>
      <c r="O128" s="2">
        <v>1.7</v>
      </c>
      <c r="P128" s="2">
        <v>21.6</v>
      </c>
      <c r="Q128" s="2">
        <v>0.6</v>
      </c>
      <c r="R128" s="2">
        <v>0.1</v>
      </c>
      <c r="S128" s="2">
        <v>0.05</v>
      </c>
      <c r="T128" s="2"/>
    </row>
    <row r="129" spans="1:20">
      <c r="A129" s="3">
        <v>44501</v>
      </c>
      <c r="B129" s="2">
        <v>37</v>
      </c>
      <c r="C129" s="2">
        <v>7.9</v>
      </c>
      <c r="D129" s="2">
        <v>10</v>
      </c>
      <c r="E129" s="2">
        <v>0.1</v>
      </c>
      <c r="F129" s="2">
        <v>22</v>
      </c>
      <c r="G129" s="2">
        <v>0.2</v>
      </c>
      <c r="H129" s="2"/>
      <c r="I129" s="2">
        <v>610</v>
      </c>
      <c r="J129" s="2">
        <v>2.4</v>
      </c>
      <c r="K129" s="2">
        <v>0.05</v>
      </c>
      <c r="L129" s="2">
        <v>0.2</v>
      </c>
      <c r="M129" s="2">
        <v>7</v>
      </c>
      <c r="N129" s="2">
        <v>3.3</v>
      </c>
      <c r="O129" s="2">
        <v>1.8</v>
      </c>
      <c r="P129" s="2">
        <v>24.1</v>
      </c>
      <c r="Q129" s="2">
        <v>0.8</v>
      </c>
      <c r="R129" s="2">
        <v>0.2</v>
      </c>
      <c r="S129" s="2">
        <v>0.05</v>
      </c>
      <c r="T129" s="2"/>
    </row>
    <row r="130" spans="1:20">
      <c r="A130" s="3">
        <v>44503</v>
      </c>
      <c r="B130" s="2">
        <v>24</v>
      </c>
      <c r="C130" s="2">
        <v>8</v>
      </c>
      <c r="D130" s="2">
        <v>6.4</v>
      </c>
      <c r="E130" s="2">
        <v>10.1</v>
      </c>
      <c r="F130" s="2">
        <v>23</v>
      </c>
      <c r="G130" s="2">
        <v>0.8</v>
      </c>
      <c r="H130" s="2"/>
      <c r="I130" s="2">
        <v>619</v>
      </c>
      <c r="J130" s="2">
        <v>2.2000000000000002</v>
      </c>
      <c r="K130" s="2">
        <v>0.05</v>
      </c>
      <c r="L130" s="2">
        <v>0.1</v>
      </c>
      <c r="M130" s="2">
        <v>6.2</v>
      </c>
      <c r="N130" s="2">
        <v>1.5</v>
      </c>
      <c r="O130" s="2">
        <v>1.3</v>
      </c>
      <c r="P130" s="2">
        <v>22.9</v>
      </c>
      <c r="Q130" s="2">
        <v>0.7</v>
      </c>
      <c r="R130" s="2">
        <v>0.2</v>
      </c>
      <c r="S130" s="2">
        <v>0.05</v>
      </c>
      <c r="T130" s="2"/>
    </row>
    <row r="131" spans="1:20">
      <c r="A131" s="3">
        <v>44505</v>
      </c>
      <c r="B131" s="2">
        <v>24</v>
      </c>
      <c r="C131" s="2">
        <v>8</v>
      </c>
      <c r="D131" s="2">
        <v>2.8</v>
      </c>
      <c r="E131" s="2">
        <v>7.6</v>
      </c>
      <c r="F131" s="2">
        <v>16</v>
      </c>
      <c r="G131" s="2">
        <v>0.4</v>
      </c>
      <c r="H131" s="2"/>
      <c r="I131" s="2">
        <v>556</v>
      </c>
      <c r="J131" s="2">
        <v>1.9</v>
      </c>
      <c r="K131" s="2">
        <v>0.05</v>
      </c>
      <c r="L131" s="2">
        <v>0.1</v>
      </c>
      <c r="M131" s="2">
        <v>4.0999999999999996</v>
      </c>
      <c r="N131" s="2">
        <v>0.49</v>
      </c>
      <c r="O131" s="2">
        <v>1</v>
      </c>
      <c r="P131" s="2">
        <v>14.1</v>
      </c>
      <c r="Q131" s="2">
        <v>0.55000000000000004</v>
      </c>
      <c r="R131" s="2">
        <v>1.8</v>
      </c>
      <c r="S131" s="2">
        <v>0.05</v>
      </c>
      <c r="T131" s="2"/>
    </row>
    <row r="132" spans="1:20">
      <c r="A132" s="3">
        <v>44508</v>
      </c>
      <c r="B132" s="2">
        <v>37</v>
      </c>
      <c r="C132" s="2">
        <v>7.74</v>
      </c>
      <c r="D132" s="2">
        <v>1.6</v>
      </c>
      <c r="E132" s="2">
        <v>2.5</v>
      </c>
      <c r="F132" s="2">
        <v>13</v>
      </c>
      <c r="G132" s="2">
        <v>0.4</v>
      </c>
      <c r="H132" s="2"/>
      <c r="I132" s="2">
        <v>649</v>
      </c>
      <c r="J132" s="2">
        <v>1.9</v>
      </c>
      <c r="K132" s="2">
        <v>0.05</v>
      </c>
      <c r="L132" s="2">
        <v>0.1</v>
      </c>
      <c r="M132" s="2">
        <v>3.8</v>
      </c>
      <c r="N132" s="2">
        <v>0.95</v>
      </c>
      <c r="O132" s="2">
        <v>0.95</v>
      </c>
      <c r="P132" s="2">
        <v>10.199999999999999</v>
      </c>
      <c r="Q132" s="2">
        <v>0.7</v>
      </c>
      <c r="R132" s="2">
        <v>0.1</v>
      </c>
      <c r="S132" s="2">
        <v>0.05</v>
      </c>
      <c r="T132" s="2"/>
    </row>
    <row r="133" spans="1:20">
      <c r="A133" s="3">
        <v>44510</v>
      </c>
      <c r="B133" s="2">
        <v>24</v>
      </c>
      <c r="C133" s="2">
        <v>7.99</v>
      </c>
      <c r="D133" s="2">
        <v>6.4</v>
      </c>
      <c r="E133" s="2">
        <v>1.4</v>
      </c>
      <c r="F133" s="2">
        <v>12</v>
      </c>
      <c r="G133" s="2">
        <v>0.5</v>
      </c>
      <c r="H133" s="2"/>
      <c r="I133" s="2">
        <v>749</v>
      </c>
      <c r="J133" s="2">
        <v>2</v>
      </c>
      <c r="K133" s="2">
        <v>0.05</v>
      </c>
      <c r="L133" s="2">
        <v>0.1</v>
      </c>
      <c r="M133" s="2">
        <v>4.8</v>
      </c>
      <c r="N133" s="2">
        <v>0.66</v>
      </c>
      <c r="O133" s="2">
        <v>1.4</v>
      </c>
      <c r="P133" s="2">
        <v>6.5</v>
      </c>
      <c r="Q133" s="2">
        <v>0.45</v>
      </c>
      <c r="R133" s="2">
        <v>0.1</v>
      </c>
      <c r="S133" s="2">
        <v>0.05</v>
      </c>
      <c r="T133" s="2"/>
    </row>
    <row r="134" spans="1:20">
      <c r="A134" s="3">
        <v>44512</v>
      </c>
      <c r="B134" s="2">
        <v>25</v>
      </c>
      <c r="C134" s="2">
        <v>7.8</v>
      </c>
      <c r="D134" s="2">
        <v>6</v>
      </c>
      <c r="E134" s="2">
        <v>7</v>
      </c>
      <c r="F134" s="2">
        <v>11</v>
      </c>
      <c r="G134" s="2">
        <v>0.7</v>
      </c>
      <c r="H134" s="2"/>
      <c r="I134" s="2">
        <v>617</v>
      </c>
      <c r="J134" s="2">
        <v>2.2999999999999998</v>
      </c>
      <c r="K134" s="2">
        <v>0.05</v>
      </c>
      <c r="L134" s="2">
        <v>0.1</v>
      </c>
      <c r="M134" s="2">
        <v>6</v>
      </c>
      <c r="N134" s="2">
        <v>0.8</v>
      </c>
      <c r="O134" s="2">
        <v>2</v>
      </c>
      <c r="P134" s="2">
        <v>19.5</v>
      </c>
      <c r="Q134" s="2">
        <v>0.7</v>
      </c>
      <c r="R134" s="2">
        <v>0.1</v>
      </c>
      <c r="S134" s="2">
        <v>0.05</v>
      </c>
      <c r="T134" s="2"/>
    </row>
    <row r="135" spans="1:20">
      <c r="A135" s="3">
        <v>44515</v>
      </c>
      <c r="B135" s="2">
        <v>36</v>
      </c>
      <c r="C135" s="2">
        <v>7.2</v>
      </c>
      <c r="D135" s="2">
        <v>4.8</v>
      </c>
      <c r="E135" s="2">
        <v>5.0999999999999996</v>
      </c>
      <c r="F135" s="2">
        <v>22</v>
      </c>
      <c r="G135" s="2">
        <v>0.3</v>
      </c>
      <c r="H135" s="2"/>
      <c r="I135" s="2">
        <v>629</v>
      </c>
      <c r="J135" s="2">
        <v>2.1</v>
      </c>
      <c r="K135" s="2">
        <v>0.05</v>
      </c>
      <c r="L135" s="2">
        <v>0.1</v>
      </c>
      <c r="M135" s="2">
        <v>4.5999999999999996</v>
      </c>
      <c r="N135" s="2">
        <v>0.7</v>
      </c>
      <c r="O135" s="2">
        <v>2.2000000000000002</v>
      </c>
      <c r="P135" s="2">
        <v>14.3</v>
      </c>
      <c r="Q135" s="2">
        <v>0.6</v>
      </c>
      <c r="R135" s="2">
        <v>0.1</v>
      </c>
      <c r="S135" s="2">
        <v>0.05</v>
      </c>
      <c r="T135" s="2"/>
    </row>
    <row r="136" spans="1:20">
      <c r="A136" s="3">
        <v>44517</v>
      </c>
      <c r="B136" s="2">
        <v>25</v>
      </c>
      <c r="C136" s="2">
        <v>8.1</v>
      </c>
      <c r="D136" s="2">
        <v>4.8</v>
      </c>
      <c r="E136" s="2">
        <v>3.9</v>
      </c>
      <c r="F136" s="2">
        <v>15</v>
      </c>
      <c r="G136" s="2">
        <v>0.8</v>
      </c>
      <c r="H136" s="2"/>
      <c r="I136" s="2">
        <v>511</v>
      </c>
      <c r="J136" s="2">
        <v>2.2000000000000002</v>
      </c>
      <c r="K136" s="2">
        <v>0.05</v>
      </c>
      <c r="L136" s="2">
        <v>0.2</v>
      </c>
      <c r="M136" s="2">
        <v>5.7</v>
      </c>
      <c r="N136" s="2">
        <v>0.9</v>
      </c>
      <c r="O136" s="2">
        <v>1.9</v>
      </c>
      <c r="P136" s="2">
        <v>17.600000000000001</v>
      </c>
      <c r="Q136" s="2">
        <v>0.7</v>
      </c>
      <c r="R136" s="2">
        <v>0.1</v>
      </c>
      <c r="S136" s="2">
        <v>0.05</v>
      </c>
      <c r="T136" s="2"/>
    </row>
    <row r="137" spans="1:20">
      <c r="A137" s="3">
        <v>44519</v>
      </c>
      <c r="B137" s="2">
        <v>25</v>
      </c>
      <c r="C137" s="2">
        <v>7.8</v>
      </c>
      <c r="D137" s="2">
        <v>1.1000000000000001</v>
      </c>
      <c r="E137" s="2">
        <v>2.5</v>
      </c>
      <c r="F137" s="2">
        <v>25</v>
      </c>
      <c r="G137" s="2">
        <v>0.5</v>
      </c>
      <c r="H137" s="2"/>
      <c r="I137" s="2">
        <v>608</v>
      </c>
      <c r="J137" s="2">
        <v>2.2000000000000002</v>
      </c>
      <c r="K137" s="2">
        <v>0.05</v>
      </c>
      <c r="L137" s="2">
        <v>0.1</v>
      </c>
      <c r="M137" s="2">
        <v>4.5999999999999996</v>
      </c>
      <c r="N137" s="2">
        <v>0.6</v>
      </c>
      <c r="O137" s="2">
        <v>1.7</v>
      </c>
      <c r="P137" s="2">
        <v>15.7</v>
      </c>
      <c r="Q137" s="2">
        <v>0.6</v>
      </c>
      <c r="R137" s="2">
        <v>0.1</v>
      </c>
      <c r="S137" s="2">
        <v>0.05</v>
      </c>
      <c r="T137" s="2"/>
    </row>
    <row r="138" spans="1:20">
      <c r="A138" s="3">
        <v>44522</v>
      </c>
      <c r="B138" s="2">
        <v>37</v>
      </c>
      <c r="C138" s="2">
        <v>7.6</v>
      </c>
      <c r="D138" s="2">
        <v>6.4</v>
      </c>
      <c r="E138" s="2">
        <v>3.6</v>
      </c>
      <c r="F138" s="2">
        <v>25</v>
      </c>
      <c r="G138" s="2">
        <v>0.2</v>
      </c>
      <c r="H138" s="2"/>
      <c r="I138" s="2">
        <v>609</v>
      </c>
      <c r="J138" s="2">
        <v>2.2000000000000002</v>
      </c>
      <c r="K138" s="2">
        <v>0.05</v>
      </c>
      <c r="L138" s="2">
        <v>0.1</v>
      </c>
      <c r="M138" s="2">
        <v>4.2</v>
      </c>
      <c r="N138" s="2">
        <v>0.5</v>
      </c>
      <c r="O138" s="2">
        <v>1.5</v>
      </c>
      <c r="P138" s="2">
        <v>10.1</v>
      </c>
      <c r="Q138" s="2">
        <v>0.5</v>
      </c>
      <c r="R138" s="2">
        <v>0.1</v>
      </c>
      <c r="S138" s="2">
        <v>0.05</v>
      </c>
      <c r="T138" s="2"/>
    </row>
    <row r="139" spans="1:20">
      <c r="A139" s="3">
        <v>44524</v>
      </c>
      <c r="B139" s="2">
        <v>25</v>
      </c>
      <c r="C139" s="2">
        <v>7</v>
      </c>
      <c r="D139" s="2">
        <v>4.7</v>
      </c>
      <c r="E139" s="2">
        <v>6.5</v>
      </c>
      <c r="F139" s="2">
        <v>37</v>
      </c>
      <c r="G139" s="2">
        <v>0.5</v>
      </c>
      <c r="H139" s="2"/>
      <c r="I139" s="2">
        <v>700</v>
      </c>
      <c r="J139" s="2">
        <v>2.2999999999999998</v>
      </c>
      <c r="K139" s="2">
        <v>0.05</v>
      </c>
      <c r="L139" s="2">
        <v>0.1</v>
      </c>
      <c r="M139" s="2">
        <v>6</v>
      </c>
      <c r="N139" s="2">
        <v>0.5</v>
      </c>
      <c r="O139" s="2">
        <v>1.9</v>
      </c>
      <c r="P139" s="2">
        <v>17.8</v>
      </c>
      <c r="Q139" s="2">
        <v>0.5</v>
      </c>
      <c r="R139" s="2">
        <v>0.1</v>
      </c>
      <c r="S139" s="2">
        <v>0.05</v>
      </c>
      <c r="T139" s="2"/>
    </row>
    <row r="140" spans="1:20">
      <c r="A140" s="3">
        <v>44526</v>
      </c>
      <c r="B140" s="2">
        <v>24</v>
      </c>
      <c r="C140" s="2">
        <v>7.7</v>
      </c>
      <c r="D140" s="2">
        <v>9.1999999999999993</v>
      </c>
      <c r="E140" s="2">
        <v>2.5</v>
      </c>
      <c r="F140" s="2">
        <v>33</v>
      </c>
      <c r="G140" s="2">
        <v>0.5</v>
      </c>
      <c r="H140" s="2"/>
      <c r="I140" s="2">
        <v>580</v>
      </c>
      <c r="J140" s="2">
        <v>2.2999999999999998</v>
      </c>
      <c r="K140" s="2">
        <v>0.05</v>
      </c>
      <c r="L140" s="2">
        <v>0.1</v>
      </c>
      <c r="M140" s="2">
        <v>5.0999999999999996</v>
      </c>
      <c r="N140" s="2">
        <v>0.4</v>
      </c>
      <c r="O140" s="2">
        <v>1.8</v>
      </c>
      <c r="P140" s="2">
        <v>19.3</v>
      </c>
      <c r="Q140" s="2">
        <v>0.4</v>
      </c>
      <c r="R140" s="2">
        <v>0.1</v>
      </c>
      <c r="S140" s="2">
        <v>0.05</v>
      </c>
      <c r="T140" s="2"/>
    </row>
    <row r="141" spans="1:20">
      <c r="A141" s="3">
        <v>44530</v>
      </c>
      <c r="B141" s="2">
        <v>49</v>
      </c>
      <c r="C141" s="2">
        <v>7.8</v>
      </c>
      <c r="D141" s="2">
        <v>3.2</v>
      </c>
      <c r="E141" s="2">
        <v>2.5</v>
      </c>
      <c r="F141" s="2">
        <v>7</v>
      </c>
      <c r="G141" s="2">
        <v>0.4</v>
      </c>
      <c r="H141" s="2"/>
      <c r="I141" s="2">
        <v>699</v>
      </c>
      <c r="J141" s="2">
        <v>2.1</v>
      </c>
      <c r="K141" s="2">
        <v>0.05</v>
      </c>
      <c r="L141" s="2">
        <v>0.1</v>
      </c>
      <c r="M141" s="2">
        <v>5.3</v>
      </c>
      <c r="N141" s="2">
        <v>0.9</v>
      </c>
      <c r="O141" s="2">
        <v>1.5</v>
      </c>
      <c r="P141" s="2">
        <v>18.8</v>
      </c>
      <c r="Q141" s="2">
        <v>0.6</v>
      </c>
      <c r="R141" s="2">
        <v>0.4</v>
      </c>
      <c r="S141" s="2">
        <v>0.05</v>
      </c>
      <c r="T141" s="2"/>
    </row>
    <row r="142" spans="1:20">
      <c r="A142" s="3">
        <v>44533</v>
      </c>
      <c r="B142" s="2">
        <v>37</v>
      </c>
      <c r="C142" s="2">
        <v>7.8</v>
      </c>
      <c r="D142" s="2">
        <v>4.8</v>
      </c>
      <c r="E142" s="2">
        <v>7.3</v>
      </c>
      <c r="F142" s="2">
        <v>27</v>
      </c>
      <c r="G142" s="2">
        <v>0.9</v>
      </c>
      <c r="H142" s="2"/>
      <c r="I142" s="2">
        <v>706</v>
      </c>
      <c r="J142" s="2">
        <v>2.4</v>
      </c>
      <c r="K142" s="2">
        <v>0.05</v>
      </c>
      <c r="L142" s="2">
        <v>0.1</v>
      </c>
      <c r="M142" s="2">
        <v>5.5</v>
      </c>
      <c r="N142" s="2">
        <v>0.7</v>
      </c>
      <c r="O142" s="2">
        <v>2</v>
      </c>
      <c r="P142" s="2">
        <v>20</v>
      </c>
      <c r="Q142" s="2">
        <v>0.6</v>
      </c>
      <c r="R142" s="2">
        <v>0.2</v>
      </c>
      <c r="S142" s="2">
        <v>0.05</v>
      </c>
      <c r="T142" s="2"/>
    </row>
    <row r="143" spans="1:20">
      <c r="A143" s="3">
        <v>44536</v>
      </c>
      <c r="B143" s="2">
        <v>36</v>
      </c>
      <c r="C143" s="2">
        <v>7.8</v>
      </c>
      <c r="D143" s="2">
        <v>2.8</v>
      </c>
      <c r="E143" s="2">
        <v>3.9</v>
      </c>
      <c r="F143" s="2">
        <v>46</v>
      </c>
      <c r="G143" s="2">
        <v>0.2</v>
      </c>
      <c r="H143" s="2"/>
      <c r="I143" s="2">
        <v>571</v>
      </c>
      <c r="J143" s="2">
        <v>2.2999999999999998</v>
      </c>
      <c r="K143" s="2">
        <v>0.05</v>
      </c>
      <c r="L143" s="2">
        <v>0.1</v>
      </c>
      <c r="M143" s="2">
        <v>4.3</v>
      </c>
      <c r="N143" s="2">
        <v>0.8</v>
      </c>
      <c r="O143" s="2">
        <v>1.9</v>
      </c>
      <c r="P143" s="2">
        <v>18.899999999999999</v>
      </c>
      <c r="Q143" s="2">
        <v>0.6</v>
      </c>
      <c r="R143" s="2">
        <v>0.1</v>
      </c>
      <c r="S143" s="2">
        <v>0.05</v>
      </c>
      <c r="T143" s="2" t="s">
        <v>33</v>
      </c>
    </row>
    <row r="144" spans="1:20">
      <c r="A144" s="3">
        <v>44538</v>
      </c>
      <c r="B144" s="2">
        <v>24</v>
      </c>
      <c r="C144" s="2">
        <v>8</v>
      </c>
      <c r="D144" s="2">
        <v>8</v>
      </c>
      <c r="E144" s="2">
        <v>13.8</v>
      </c>
      <c r="F144" s="2">
        <v>54.6</v>
      </c>
      <c r="G144" s="2">
        <v>1.3</v>
      </c>
      <c r="H144" s="2"/>
      <c r="I144" s="2">
        <v>579</v>
      </c>
      <c r="J144" s="2">
        <v>2.2000000000000002</v>
      </c>
      <c r="K144" s="2">
        <v>0.05</v>
      </c>
      <c r="L144" s="2">
        <v>0.1</v>
      </c>
      <c r="M144" s="2">
        <v>5.4</v>
      </c>
      <c r="N144" s="2">
        <v>1.1000000000000001</v>
      </c>
      <c r="O144" s="2">
        <v>1.4</v>
      </c>
      <c r="P144" s="2">
        <v>21.5</v>
      </c>
      <c r="Q144" s="2">
        <v>0.7</v>
      </c>
      <c r="R144" s="2">
        <v>0.1</v>
      </c>
      <c r="S144" s="2">
        <v>0.05</v>
      </c>
      <c r="T144" s="2"/>
    </row>
    <row r="145" spans="1:20">
      <c r="A145" s="3">
        <v>44540</v>
      </c>
      <c r="B145" s="2">
        <v>24</v>
      </c>
      <c r="C145" s="2">
        <v>7.7</v>
      </c>
      <c r="D145" s="2">
        <v>8</v>
      </c>
      <c r="E145" s="2">
        <v>5.6</v>
      </c>
      <c r="F145" s="2">
        <v>21.5</v>
      </c>
      <c r="G145" s="2">
        <v>0.7</v>
      </c>
      <c r="H145" s="2"/>
      <c r="I145" s="2">
        <v>552</v>
      </c>
      <c r="J145" s="2">
        <v>2.2999999999999998</v>
      </c>
      <c r="K145" s="2" t="s">
        <v>34</v>
      </c>
      <c r="L145" s="2">
        <v>0.1</v>
      </c>
      <c r="M145" s="2">
        <v>5.5</v>
      </c>
      <c r="N145" s="2">
        <v>1.5</v>
      </c>
      <c r="O145" s="2">
        <v>1.8</v>
      </c>
      <c r="P145" s="2">
        <v>24.5</v>
      </c>
      <c r="Q145" s="2">
        <v>0.7</v>
      </c>
      <c r="R145" s="2">
        <v>0.1</v>
      </c>
      <c r="S145" s="2">
        <v>0.05</v>
      </c>
      <c r="T145" s="2"/>
    </row>
    <row r="146" spans="1:20">
      <c r="A146" s="3">
        <v>44543</v>
      </c>
      <c r="B146" s="2">
        <v>37</v>
      </c>
      <c r="C146" s="2">
        <v>7.6</v>
      </c>
      <c r="D146" s="2">
        <v>6.4</v>
      </c>
      <c r="E146" s="2">
        <v>5.3</v>
      </c>
      <c r="F146" s="2">
        <v>39</v>
      </c>
      <c r="G146" s="2">
        <v>0.2</v>
      </c>
      <c r="H146" s="2"/>
      <c r="I146" s="2">
        <v>640</v>
      </c>
      <c r="J146" s="2">
        <v>2.2000000000000002</v>
      </c>
      <c r="K146" s="2">
        <v>0.2</v>
      </c>
      <c r="L146" s="2">
        <v>0.1</v>
      </c>
      <c r="M146" s="2">
        <v>5.7</v>
      </c>
      <c r="N146" s="2">
        <v>1</v>
      </c>
      <c r="O146" s="2">
        <v>1.5</v>
      </c>
      <c r="P146" s="2">
        <v>17.100000000000001</v>
      </c>
      <c r="Q146" s="2">
        <v>0.6</v>
      </c>
      <c r="R146" s="2">
        <v>0.1</v>
      </c>
      <c r="S146" s="2">
        <v>0.05</v>
      </c>
      <c r="T146" s="2"/>
    </row>
    <row r="147" spans="1:20">
      <c r="A147" s="3">
        <v>44545</v>
      </c>
      <c r="B147" s="2">
        <v>24</v>
      </c>
      <c r="C147" s="2">
        <v>7.4</v>
      </c>
      <c r="D147" s="2">
        <v>7.6</v>
      </c>
      <c r="E147" s="2">
        <v>5.6</v>
      </c>
      <c r="F147" s="2">
        <v>46</v>
      </c>
      <c r="G147" s="2">
        <v>0.3</v>
      </c>
      <c r="H147" s="2"/>
      <c r="I147" s="2">
        <v>653</v>
      </c>
      <c r="J147" s="2">
        <v>2.4</v>
      </c>
      <c r="K147" s="2">
        <v>0.05</v>
      </c>
      <c r="L147" s="2">
        <v>0.2</v>
      </c>
      <c r="M147" s="2">
        <v>7.3</v>
      </c>
      <c r="N147" s="2">
        <v>1.1000000000000001</v>
      </c>
      <c r="O147" s="2">
        <v>2.4</v>
      </c>
      <c r="P147" s="2">
        <v>19.399999999999999</v>
      </c>
      <c r="Q147" s="2">
        <v>0.7</v>
      </c>
      <c r="R147" s="2">
        <v>0.1</v>
      </c>
      <c r="S147" s="2">
        <v>0.05</v>
      </c>
      <c r="T147" s="2"/>
    </row>
    <row r="148" spans="1:20">
      <c r="A148" s="3">
        <v>44547</v>
      </c>
      <c r="B148" s="2">
        <v>24</v>
      </c>
      <c r="C148" s="2">
        <v>7.4</v>
      </c>
      <c r="D148" s="2">
        <v>8.8000000000000007</v>
      </c>
      <c r="E148" s="2">
        <v>7.6</v>
      </c>
      <c r="F148" s="2">
        <v>45</v>
      </c>
      <c r="G148" s="2">
        <v>0.4</v>
      </c>
      <c r="H148" s="2"/>
      <c r="I148" s="2">
        <v>629</v>
      </c>
      <c r="J148" s="2">
        <v>2.7</v>
      </c>
      <c r="K148" s="2">
        <v>0.05</v>
      </c>
      <c r="L148" s="2">
        <v>0.2</v>
      </c>
      <c r="M148" s="2">
        <v>7.1</v>
      </c>
      <c r="N148" s="2">
        <v>1.1000000000000001</v>
      </c>
      <c r="O148" s="2">
        <v>2.4</v>
      </c>
      <c r="P148" s="2">
        <v>22</v>
      </c>
      <c r="Q148" s="2">
        <v>0.6</v>
      </c>
      <c r="R148" s="2">
        <v>0.1</v>
      </c>
      <c r="S148" s="2">
        <v>0.05</v>
      </c>
      <c r="T148" s="2"/>
    </row>
    <row r="149" spans="1:20">
      <c r="A149" s="3">
        <v>44550</v>
      </c>
      <c r="B149" s="2">
        <v>37</v>
      </c>
      <c r="C149" s="2">
        <v>7.4</v>
      </c>
      <c r="D149" s="2">
        <v>8</v>
      </c>
      <c r="E149" s="2">
        <v>3.4</v>
      </c>
      <c r="F149" s="2">
        <v>28</v>
      </c>
      <c r="G149" s="2">
        <v>0.2</v>
      </c>
      <c r="H149" s="2"/>
      <c r="I149" s="2">
        <v>708</v>
      </c>
      <c r="J149" s="2">
        <v>2.4</v>
      </c>
      <c r="K149" s="2">
        <v>0.05</v>
      </c>
      <c r="L149" s="2">
        <v>0.1</v>
      </c>
      <c r="M149" s="2">
        <v>5</v>
      </c>
      <c r="N149" s="2">
        <v>0.9</v>
      </c>
      <c r="O149" s="2">
        <v>1.9</v>
      </c>
      <c r="P149" s="2">
        <v>14.3</v>
      </c>
      <c r="Q149" s="2">
        <v>0.6</v>
      </c>
      <c r="R149" s="2">
        <v>0.1</v>
      </c>
      <c r="S149" s="2">
        <v>0.05</v>
      </c>
      <c r="T149" s="2"/>
    </row>
    <row r="150" spans="1:20">
      <c r="A150" s="3">
        <v>44552</v>
      </c>
      <c r="B150" s="2">
        <v>24</v>
      </c>
      <c r="C150" s="2">
        <v>7.5</v>
      </c>
      <c r="D150" s="2">
        <v>11.2</v>
      </c>
      <c r="E150" s="2">
        <v>9.5</v>
      </c>
      <c r="F150" s="2">
        <v>30</v>
      </c>
      <c r="G150" s="2">
        <v>0.5</v>
      </c>
      <c r="H150" s="2"/>
      <c r="I150" s="2">
        <v>715</v>
      </c>
      <c r="J150" s="2">
        <v>2.7</v>
      </c>
      <c r="K150" s="2">
        <v>0.05</v>
      </c>
      <c r="L150" s="2">
        <v>0.2</v>
      </c>
      <c r="M150" s="2">
        <v>6.1</v>
      </c>
      <c r="N150" s="2">
        <v>1.2</v>
      </c>
      <c r="O150" s="2">
        <v>2</v>
      </c>
      <c r="P150" s="2">
        <v>18.2</v>
      </c>
      <c r="Q150" s="2">
        <v>0.7</v>
      </c>
      <c r="R150" s="2">
        <v>0.5</v>
      </c>
      <c r="S150" s="2">
        <v>0.05</v>
      </c>
      <c r="T150" s="2"/>
    </row>
    <row r="151" spans="1:20">
      <c r="A151" s="3">
        <v>44554</v>
      </c>
      <c r="B151" s="2">
        <v>24</v>
      </c>
      <c r="C151" s="2">
        <v>7.5</v>
      </c>
      <c r="D151" s="2">
        <v>12</v>
      </c>
      <c r="E151" s="2">
        <v>8.4</v>
      </c>
      <c r="F151" s="2">
        <v>44</v>
      </c>
      <c r="G151" s="2">
        <v>0.4</v>
      </c>
      <c r="H151" s="2"/>
      <c r="I151" s="2">
        <v>714</v>
      </c>
      <c r="J151" s="2">
        <v>2.9</v>
      </c>
      <c r="K151" s="2">
        <v>0.05</v>
      </c>
      <c r="L151" s="2">
        <v>0.1</v>
      </c>
      <c r="M151" s="2">
        <v>7.7</v>
      </c>
      <c r="N151" s="2">
        <v>1.3</v>
      </c>
      <c r="O151" s="2">
        <v>2.2000000000000002</v>
      </c>
      <c r="P151" s="2">
        <v>27.8</v>
      </c>
      <c r="Q151" s="2">
        <v>0.8</v>
      </c>
      <c r="R151" s="2">
        <v>0.1</v>
      </c>
      <c r="S151" s="2">
        <v>0.05</v>
      </c>
      <c r="T151" s="2"/>
    </row>
    <row r="152" spans="1:20">
      <c r="A152" s="3">
        <v>44559</v>
      </c>
      <c r="B152" s="2">
        <v>62</v>
      </c>
      <c r="C152" s="2">
        <v>7.6</v>
      </c>
      <c r="D152" s="2">
        <v>5.6</v>
      </c>
      <c r="E152" s="2">
        <v>2.8</v>
      </c>
      <c r="F152" s="2">
        <v>15</v>
      </c>
      <c r="G152" s="2">
        <v>0.2</v>
      </c>
      <c r="H152" s="2"/>
      <c r="I152" s="2">
        <v>536</v>
      </c>
      <c r="J152" s="2">
        <v>2.1</v>
      </c>
      <c r="K152" s="2">
        <v>0.05</v>
      </c>
      <c r="L152" s="2">
        <v>0.1</v>
      </c>
      <c r="M152" s="2">
        <v>5.3</v>
      </c>
      <c r="N152" s="2">
        <v>1.4</v>
      </c>
      <c r="O152" s="2">
        <v>1.7</v>
      </c>
      <c r="P152" s="2">
        <v>17</v>
      </c>
      <c r="Q152" s="2">
        <v>0.8</v>
      </c>
      <c r="R152" s="2">
        <v>0.1</v>
      </c>
      <c r="S152" s="2">
        <v>0.05</v>
      </c>
      <c r="T152" s="2"/>
    </row>
    <row r="153" spans="1:20">
      <c r="A153" s="3">
        <v>44561</v>
      </c>
      <c r="B153" s="2">
        <v>23</v>
      </c>
      <c r="C153" s="2">
        <v>7.7</v>
      </c>
      <c r="D153" s="2">
        <v>10.4</v>
      </c>
      <c r="E153" s="2">
        <v>2.8</v>
      </c>
      <c r="F153" s="2">
        <v>28</v>
      </c>
      <c r="G153" s="2">
        <v>0.2</v>
      </c>
      <c r="H153" s="2"/>
      <c r="I153" s="2">
        <v>578</v>
      </c>
      <c r="J153" s="2">
        <v>2.2999999999999998</v>
      </c>
      <c r="K153" s="2">
        <v>0.05</v>
      </c>
      <c r="L153" s="2">
        <v>0.1</v>
      </c>
      <c r="M153" s="2">
        <v>6.9</v>
      </c>
      <c r="N153" s="2">
        <v>1.3</v>
      </c>
      <c r="O153" s="2">
        <v>2.7</v>
      </c>
      <c r="P153" s="2">
        <v>15.7</v>
      </c>
      <c r="Q153" s="2">
        <v>1.1000000000000001</v>
      </c>
      <c r="R153" s="2">
        <v>0.1</v>
      </c>
      <c r="S153" s="2">
        <v>0.05</v>
      </c>
      <c r="T153" s="2"/>
    </row>
    <row r="154" spans="1:20">
      <c r="A154" s="3">
        <v>44565</v>
      </c>
      <c r="B154" s="2">
        <v>49</v>
      </c>
      <c r="C154" s="2">
        <v>7.7</v>
      </c>
      <c r="D154" s="2">
        <v>6.8</v>
      </c>
      <c r="E154" s="2">
        <v>4.8</v>
      </c>
      <c r="F154" s="2">
        <v>29</v>
      </c>
      <c r="G154" s="2">
        <v>0.3</v>
      </c>
      <c r="H154" s="2"/>
      <c r="I154" s="2">
        <v>646</v>
      </c>
      <c r="J154" s="2">
        <v>2.2999999999999998</v>
      </c>
      <c r="K154" s="2">
        <v>0.05</v>
      </c>
      <c r="L154" s="2">
        <v>0.2</v>
      </c>
      <c r="M154" s="2">
        <v>6.1</v>
      </c>
      <c r="N154" s="2">
        <v>1.5</v>
      </c>
      <c r="O154" s="2">
        <v>1.6</v>
      </c>
      <c r="P154" s="2">
        <v>20.5</v>
      </c>
      <c r="Q154" s="2">
        <v>0.8</v>
      </c>
      <c r="R154" s="2">
        <v>0.1</v>
      </c>
      <c r="S154" s="2">
        <v>0.05</v>
      </c>
      <c r="T154" s="2"/>
    </row>
    <row r="155" spans="1:20">
      <c r="A155" s="3">
        <v>44568</v>
      </c>
      <c r="B155" s="2">
        <v>36</v>
      </c>
      <c r="C155" s="2">
        <v>7.5</v>
      </c>
      <c r="D155" s="2">
        <v>9.6</v>
      </c>
      <c r="E155" s="2">
        <v>8.4</v>
      </c>
      <c r="F155" s="2">
        <v>34</v>
      </c>
      <c r="G155" s="2">
        <v>0.8</v>
      </c>
      <c r="H155" s="2"/>
      <c r="I155" s="2">
        <v>671</v>
      </c>
      <c r="J155" s="2">
        <v>2.7</v>
      </c>
      <c r="K155" s="2">
        <v>0.4</v>
      </c>
      <c r="L155" s="2">
        <v>0.1</v>
      </c>
      <c r="M155" s="2">
        <v>6.9</v>
      </c>
      <c r="N155" s="2">
        <v>1.3</v>
      </c>
      <c r="O155" s="2">
        <v>2.2000000000000002</v>
      </c>
      <c r="P155" s="2">
        <v>34.5</v>
      </c>
      <c r="Q155" s="2">
        <v>0.7</v>
      </c>
      <c r="R155" s="2">
        <v>0.1</v>
      </c>
      <c r="S155" s="2">
        <v>0.05</v>
      </c>
      <c r="T155" s="2"/>
    </row>
    <row r="156" spans="1:20">
      <c r="A156" s="3">
        <v>44571</v>
      </c>
      <c r="B156" s="2">
        <v>37</v>
      </c>
      <c r="C156" s="2">
        <v>7.5</v>
      </c>
      <c r="D156" s="2">
        <v>5.2</v>
      </c>
      <c r="E156" s="2">
        <v>4.2</v>
      </c>
      <c r="F156" s="2">
        <v>31</v>
      </c>
      <c r="G156" s="2">
        <v>0.2</v>
      </c>
      <c r="H156" s="2"/>
      <c r="I156" s="2">
        <v>653</v>
      </c>
      <c r="J156" s="2">
        <v>2.2000000000000002</v>
      </c>
      <c r="K156" s="2">
        <v>0.05</v>
      </c>
      <c r="L156" s="2">
        <v>0.1</v>
      </c>
      <c r="M156" s="2">
        <v>5.0999999999999996</v>
      </c>
      <c r="N156" s="2">
        <v>0.8</v>
      </c>
      <c r="O156" s="2">
        <v>1.8</v>
      </c>
      <c r="P156" s="2">
        <v>20.2</v>
      </c>
      <c r="Q156" s="2">
        <v>0.7</v>
      </c>
      <c r="R156" s="2">
        <v>0.1</v>
      </c>
      <c r="S156" s="2">
        <v>0.05</v>
      </c>
      <c r="T156" s="2"/>
    </row>
    <row r="157" spans="1:20">
      <c r="A157" s="3">
        <v>44573</v>
      </c>
      <c r="B157" s="2">
        <v>25</v>
      </c>
      <c r="C157" s="2">
        <v>7.4</v>
      </c>
      <c r="D157" s="2">
        <v>8</v>
      </c>
      <c r="E157" s="2">
        <v>9.8000000000000007</v>
      </c>
      <c r="F157" s="2">
        <v>45</v>
      </c>
      <c r="G157" s="2">
        <v>0.5</v>
      </c>
      <c r="H157" s="2"/>
      <c r="I157" s="2">
        <v>646</v>
      </c>
      <c r="J157" s="2">
        <v>2</v>
      </c>
      <c r="K157" s="2">
        <v>0.05</v>
      </c>
      <c r="L157" s="2">
        <v>0.1</v>
      </c>
      <c r="M157" s="2">
        <v>6.3</v>
      </c>
      <c r="N157" s="2">
        <v>1.4</v>
      </c>
      <c r="O157" s="2">
        <v>2</v>
      </c>
      <c r="P157" s="2">
        <v>19</v>
      </c>
      <c r="Q157" s="2">
        <v>0.6</v>
      </c>
      <c r="R157" s="2">
        <v>0.1</v>
      </c>
      <c r="S157" s="2">
        <v>0.05</v>
      </c>
      <c r="T157" s="2"/>
    </row>
    <row r="158" spans="1:20">
      <c r="A158" s="3">
        <v>44575</v>
      </c>
      <c r="B158" s="2">
        <v>25</v>
      </c>
      <c r="C158" s="2">
        <v>7.6</v>
      </c>
      <c r="D158" s="2">
        <v>5.2</v>
      </c>
      <c r="E158" s="2">
        <v>3.4</v>
      </c>
      <c r="F158" s="2">
        <v>24</v>
      </c>
      <c r="G158" s="2">
        <v>0.6</v>
      </c>
      <c r="H158" s="2"/>
      <c r="I158" s="2">
        <v>632</v>
      </c>
      <c r="J158" s="2">
        <v>2.4</v>
      </c>
      <c r="K158" s="2">
        <v>0.05</v>
      </c>
      <c r="L158" s="2">
        <v>0.2</v>
      </c>
      <c r="M158" s="2">
        <v>7.2</v>
      </c>
      <c r="N158" s="2">
        <v>1.9</v>
      </c>
      <c r="O158" s="2">
        <v>2</v>
      </c>
      <c r="P158" s="2">
        <v>38</v>
      </c>
      <c r="Q158" s="2">
        <v>0.7</v>
      </c>
      <c r="R158" s="2">
        <v>0.1</v>
      </c>
      <c r="S158" s="2">
        <v>0.05</v>
      </c>
      <c r="T158" s="2"/>
    </row>
    <row r="159" spans="1:20">
      <c r="A159" s="3">
        <v>44578</v>
      </c>
      <c r="B159" s="2">
        <v>36</v>
      </c>
      <c r="C159" s="2">
        <v>7.6</v>
      </c>
      <c r="D159" s="2">
        <v>5.6</v>
      </c>
      <c r="E159" s="2">
        <v>5.6</v>
      </c>
      <c r="F159" s="2">
        <v>13</v>
      </c>
      <c r="G159" s="2">
        <v>0.3</v>
      </c>
      <c r="H159" s="2"/>
      <c r="I159" s="2">
        <v>663</v>
      </c>
      <c r="J159" s="2">
        <v>2.2999999999999998</v>
      </c>
      <c r="K159" s="2">
        <v>0.05</v>
      </c>
      <c r="L159" s="2">
        <v>0.1</v>
      </c>
      <c r="M159" s="2">
        <v>4.5</v>
      </c>
      <c r="N159" s="2">
        <v>0.7</v>
      </c>
      <c r="O159" s="2">
        <v>1.7</v>
      </c>
      <c r="P159" s="2">
        <v>12.5</v>
      </c>
      <c r="Q159" s="2">
        <v>0.7</v>
      </c>
      <c r="R159" s="2">
        <v>0.1</v>
      </c>
      <c r="S159" s="2">
        <v>0.05</v>
      </c>
      <c r="T159" s="2"/>
    </row>
    <row r="160" spans="1:20">
      <c r="A160" s="3">
        <v>44580</v>
      </c>
      <c r="B160" s="2">
        <v>24</v>
      </c>
      <c r="C160" s="2">
        <v>7.7</v>
      </c>
      <c r="D160" s="2">
        <v>8.8000000000000007</v>
      </c>
      <c r="E160" s="2">
        <v>9.8000000000000007</v>
      </c>
      <c r="F160" s="2">
        <v>34</v>
      </c>
      <c r="G160" s="2">
        <v>2.2000000000000002</v>
      </c>
      <c r="H160" s="2"/>
      <c r="I160" s="2">
        <v>640</v>
      </c>
      <c r="J160" s="2">
        <v>2.9</v>
      </c>
      <c r="K160" s="2">
        <v>0.2</v>
      </c>
      <c r="L160" s="2">
        <v>0.2</v>
      </c>
      <c r="M160" s="2">
        <v>6.4</v>
      </c>
      <c r="N160" s="2">
        <v>1</v>
      </c>
      <c r="O160" s="2">
        <v>2</v>
      </c>
      <c r="P160" s="2">
        <v>17.8</v>
      </c>
      <c r="Q160" s="2">
        <v>0.7</v>
      </c>
      <c r="R160" s="2">
        <v>0.1</v>
      </c>
      <c r="S160" s="2">
        <v>0.05</v>
      </c>
      <c r="T160" s="2"/>
    </row>
    <row r="161" spans="1:20">
      <c r="A161" s="3">
        <v>44582</v>
      </c>
      <c r="B161" s="2">
        <v>24</v>
      </c>
      <c r="C161" s="2">
        <v>7.7</v>
      </c>
      <c r="D161" s="2">
        <v>4.8</v>
      </c>
      <c r="E161" s="2">
        <v>14.9</v>
      </c>
      <c r="F161" s="2">
        <v>30</v>
      </c>
      <c r="G161" s="2">
        <v>2.4</v>
      </c>
      <c r="H161" s="2"/>
      <c r="I161" s="2">
        <v>675</v>
      </c>
      <c r="J161" s="2">
        <v>2.7</v>
      </c>
      <c r="K161" s="2">
        <v>0.05</v>
      </c>
      <c r="L161" s="2">
        <v>0.1</v>
      </c>
      <c r="M161" s="2">
        <v>5.5</v>
      </c>
      <c r="N161" s="2">
        <v>0.9</v>
      </c>
      <c r="O161" s="2">
        <v>2</v>
      </c>
      <c r="P161" s="2">
        <v>30.2</v>
      </c>
      <c r="Q161" s="2">
        <v>0.7</v>
      </c>
      <c r="R161" s="2">
        <v>0.2</v>
      </c>
      <c r="S161" s="2">
        <v>0.05</v>
      </c>
      <c r="T161" s="2"/>
    </row>
    <row r="162" spans="1:20">
      <c r="A162" s="3">
        <v>44585</v>
      </c>
      <c r="B162" s="2">
        <v>36</v>
      </c>
      <c r="C162" s="2">
        <v>7.7</v>
      </c>
      <c r="D162" s="2">
        <v>5.2</v>
      </c>
      <c r="E162" s="2">
        <v>6.7</v>
      </c>
      <c r="F162" s="2">
        <v>28</v>
      </c>
      <c r="G162" s="2">
        <v>0.9</v>
      </c>
      <c r="H162" s="2"/>
      <c r="I162" s="2">
        <v>723</v>
      </c>
      <c r="J162" s="2">
        <v>2.7</v>
      </c>
      <c r="K162" s="2">
        <v>0.05</v>
      </c>
      <c r="L162" s="2">
        <v>0.1</v>
      </c>
      <c r="M162" s="2">
        <v>4.8</v>
      </c>
      <c r="N162" s="2">
        <v>0.6</v>
      </c>
      <c r="O162" s="2">
        <v>1.9</v>
      </c>
      <c r="P162" s="2">
        <v>16.2</v>
      </c>
      <c r="Q162" s="2">
        <v>0.7</v>
      </c>
      <c r="R162" s="2">
        <v>0.1</v>
      </c>
      <c r="S162" s="2">
        <v>0.05</v>
      </c>
      <c r="T162" s="2"/>
    </row>
    <row r="163" spans="1:20">
      <c r="A163" s="3">
        <v>44587</v>
      </c>
      <c r="B163" s="2">
        <v>24</v>
      </c>
      <c r="C163" s="2">
        <v>7.6</v>
      </c>
      <c r="D163" s="2">
        <v>6.4</v>
      </c>
      <c r="E163" s="2">
        <v>8.4</v>
      </c>
      <c r="F163" s="2">
        <v>21</v>
      </c>
      <c r="G163" s="2">
        <v>1.5</v>
      </c>
      <c r="H163" s="2"/>
      <c r="I163" s="2">
        <v>784</v>
      </c>
      <c r="J163" s="2">
        <v>2.8</v>
      </c>
      <c r="K163" s="2">
        <v>0.05</v>
      </c>
      <c r="L163" s="2">
        <v>0.1</v>
      </c>
      <c r="M163" s="2">
        <v>6.3</v>
      </c>
      <c r="N163" s="2">
        <v>0.8</v>
      </c>
      <c r="O163" s="2">
        <v>2.1</v>
      </c>
      <c r="P163" s="2">
        <v>16.899999999999999</v>
      </c>
      <c r="Q163" s="2">
        <v>0.7</v>
      </c>
      <c r="R163" s="2">
        <v>0.1</v>
      </c>
      <c r="S163" s="2">
        <v>0.05</v>
      </c>
      <c r="T163" s="2"/>
    </row>
    <row r="164" spans="1:20">
      <c r="A164" s="3">
        <v>44589</v>
      </c>
      <c r="B164" s="2">
        <v>25</v>
      </c>
      <c r="C164" s="2">
        <v>7.6</v>
      </c>
      <c r="D164" s="2">
        <v>7.6</v>
      </c>
      <c r="E164" s="2">
        <v>5.6</v>
      </c>
      <c r="F164" s="2">
        <v>20</v>
      </c>
      <c r="G164" s="2">
        <v>0.8</v>
      </c>
      <c r="H164" s="2"/>
      <c r="I164" s="2">
        <v>729</v>
      </c>
      <c r="J164" s="2">
        <v>2.9</v>
      </c>
      <c r="K164" s="2">
        <v>0.05</v>
      </c>
      <c r="L164" s="2">
        <v>0.2</v>
      </c>
      <c r="M164" s="2">
        <v>5.8</v>
      </c>
      <c r="N164" s="2">
        <v>1.3</v>
      </c>
      <c r="O164" s="2">
        <v>2.1</v>
      </c>
      <c r="P164" s="2">
        <v>37.9</v>
      </c>
      <c r="Q164" s="2">
        <v>0.6</v>
      </c>
      <c r="R164" s="2">
        <v>0.1</v>
      </c>
      <c r="S164" s="2">
        <v>0.05</v>
      </c>
      <c r="T164" s="2"/>
    </row>
    <row r="165" spans="1:20">
      <c r="A165" s="3">
        <v>44592</v>
      </c>
      <c r="B165" s="2">
        <v>36</v>
      </c>
      <c r="C165" s="2">
        <v>7.5</v>
      </c>
      <c r="D165" s="2">
        <v>6</v>
      </c>
      <c r="E165" s="2">
        <v>6.5</v>
      </c>
      <c r="F165" s="2">
        <v>20</v>
      </c>
      <c r="G165" s="2">
        <v>0.4</v>
      </c>
      <c r="H165" s="2"/>
      <c r="I165" s="2">
        <v>768</v>
      </c>
      <c r="J165" s="2">
        <v>2.9</v>
      </c>
      <c r="K165" s="2">
        <v>0.05</v>
      </c>
      <c r="L165" s="2">
        <v>0.2</v>
      </c>
      <c r="M165" s="2">
        <v>5.5</v>
      </c>
      <c r="N165" s="2">
        <v>1.1000000000000001</v>
      </c>
      <c r="O165" s="2">
        <v>1.9</v>
      </c>
      <c r="P165" s="2">
        <v>15</v>
      </c>
      <c r="Q165" s="2">
        <v>0.6</v>
      </c>
      <c r="R165" s="2">
        <v>0.2</v>
      </c>
      <c r="S165" s="2">
        <v>0.05</v>
      </c>
      <c r="T165" s="2"/>
    </row>
    <row r="166" spans="1:20">
      <c r="A166" s="3">
        <v>44594</v>
      </c>
      <c r="B166" s="2">
        <v>24</v>
      </c>
      <c r="C166" s="2">
        <v>7.4</v>
      </c>
      <c r="D166" s="2">
        <v>5.6</v>
      </c>
      <c r="E166" s="2">
        <v>5.0999999999999996</v>
      </c>
      <c r="F166" s="2">
        <v>11</v>
      </c>
      <c r="G166" s="2">
        <v>0.5</v>
      </c>
      <c r="H166" s="2"/>
      <c r="I166" s="2">
        <v>687</v>
      </c>
      <c r="J166" s="2">
        <v>2.9</v>
      </c>
      <c r="K166" s="2">
        <v>0.05</v>
      </c>
      <c r="L166" s="2">
        <v>0.2</v>
      </c>
      <c r="M166" s="2">
        <v>4.9000000000000004</v>
      </c>
      <c r="N166" s="2">
        <v>0.9</v>
      </c>
      <c r="O166" s="2">
        <v>1.9</v>
      </c>
      <c r="P166" s="2">
        <v>15.1</v>
      </c>
      <c r="Q166" s="2">
        <v>0.7</v>
      </c>
      <c r="R166" s="2">
        <v>0.1</v>
      </c>
      <c r="S166" s="2">
        <v>0.05</v>
      </c>
      <c r="T166" s="2"/>
    </row>
    <row r="167" spans="1:20">
      <c r="A167" s="3">
        <v>44596</v>
      </c>
      <c r="B167" s="2">
        <v>25</v>
      </c>
      <c r="C167" s="2">
        <v>7.6</v>
      </c>
      <c r="D167" s="2">
        <v>8</v>
      </c>
      <c r="E167" s="2">
        <v>5.3</v>
      </c>
      <c r="F167" s="2">
        <v>17</v>
      </c>
      <c r="G167" s="2">
        <v>0.5</v>
      </c>
      <c r="H167" s="2"/>
      <c r="I167" s="2">
        <v>712</v>
      </c>
      <c r="J167" s="2">
        <v>2.7</v>
      </c>
      <c r="K167" s="2">
        <v>0.05</v>
      </c>
      <c r="L167" s="2">
        <v>0.2</v>
      </c>
      <c r="M167" s="2">
        <v>6</v>
      </c>
      <c r="N167" s="2">
        <v>1.2</v>
      </c>
      <c r="O167" s="2">
        <v>2.1</v>
      </c>
      <c r="P167" s="2">
        <v>22.9</v>
      </c>
      <c r="Q167" s="2">
        <v>0.6</v>
      </c>
      <c r="R167" s="2">
        <v>0.1</v>
      </c>
      <c r="S167" s="2">
        <v>0.05</v>
      </c>
      <c r="T167" s="2"/>
    </row>
    <row r="168" spans="1:20">
      <c r="A168" s="3">
        <v>44599</v>
      </c>
      <c r="B168" s="2">
        <v>37</v>
      </c>
      <c r="C168" s="2">
        <v>7.5</v>
      </c>
      <c r="D168" s="2">
        <v>7.6</v>
      </c>
      <c r="E168" s="2">
        <v>4.8</v>
      </c>
      <c r="F168" s="2">
        <v>31</v>
      </c>
      <c r="G168" s="2">
        <v>1.4</v>
      </c>
      <c r="H168" s="2"/>
      <c r="I168" s="2">
        <v>663</v>
      </c>
      <c r="J168" s="2">
        <v>2.5</v>
      </c>
      <c r="K168" s="2">
        <v>0.05</v>
      </c>
      <c r="L168" s="2">
        <v>0.1</v>
      </c>
      <c r="M168" s="2">
        <v>4.5999999999999996</v>
      </c>
      <c r="N168" s="2">
        <v>1.7</v>
      </c>
      <c r="O168" s="2">
        <v>1.9</v>
      </c>
      <c r="P168" s="2">
        <v>23.8</v>
      </c>
      <c r="Q168" s="2">
        <v>0.7</v>
      </c>
      <c r="R168" s="2">
        <v>0.1</v>
      </c>
      <c r="S168" s="2">
        <v>0.05</v>
      </c>
      <c r="T168" s="2"/>
    </row>
    <row r="169" spans="1:20">
      <c r="A169" s="3">
        <v>44601</v>
      </c>
      <c r="B169" s="2">
        <v>25</v>
      </c>
      <c r="C169" s="2">
        <v>7.5</v>
      </c>
      <c r="D169" s="2">
        <v>6</v>
      </c>
      <c r="E169" s="2">
        <v>11.2</v>
      </c>
      <c r="F169" s="2">
        <v>41</v>
      </c>
      <c r="G169" s="2">
        <v>1.2</v>
      </c>
      <c r="H169" s="2"/>
      <c r="I169" s="2">
        <v>718</v>
      </c>
      <c r="J169" s="2">
        <v>3</v>
      </c>
      <c r="K169" s="2">
        <v>0.05</v>
      </c>
      <c r="L169" s="2">
        <v>0.1</v>
      </c>
      <c r="M169" s="2">
        <v>5.0999999999999996</v>
      </c>
      <c r="N169" s="2">
        <v>0.7</v>
      </c>
      <c r="O169" s="2">
        <v>1.9</v>
      </c>
      <c r="P169" s="2">
        <v>18.3</v>
      </c>
      <c r="Q169" s="2">
        <v>0.7</v>
      </c>
      <c r="R169" s="2">
        <v>0.1</v>
      </c>
      <c r="S169" s="2">
        <v>0.05</v>
      </c>
      <c r="T169" s="2"/>
    </row>
    <row r="170" spans="1:20">
      <c r="A170" s="3">
        <v>44603</v>
      </c>
      <c r="B170" s="2">
        <v>24</v>
      </c>
      <c r="C170" s="2">
        <v>7.4</v>
      </c>
      <c r="D170" s="2">
        <v>8</v>
      </c>
      <c r="E170" s="2">
        <v>5.9</v>
      </c>
      <c r="F170" s="2">
        <v>20</v>
      </c>
      <c r="G170" s="2">
        <v>0.6</v>
      </c>
      <c r="H170" s="2"/>
      <c r="I170" s="2">
        <v>820</v>
      </c>
      <c r="J170" s="2">
        <v>3.1</v>
      </c>
      <c r="K170" s="2">
        <v>0.05</v>
      </c>
      <c r="L170" s="2">
        <v>0.1</v>
      </c>
      <c r="M170" s="2">
        <v>6.3</v>
      </c>
      <c r="N170" s="2">
        <v>0.9</v>
      </c>
      <c r="O170" s="2">
        <v>2.2999999999999998</v>
      </c>
      <c r="P170" s="2">
        <v>20.100000000000001</v>
      </c>
      <c r="Q170" s="2">
        <v>0.7</v>
      </c>
      <c r="R170" s="2">
        <v>0.1</v>
      </c>
      <c r="S170" s="2">
        <v>0.05</v>
      </c>
      <c r="T170" s="2"/>
    </row>
    <row r="171" spans="1:20">
      <c r="A171" s="3">
        <v>44606</v>
      </c>
      <c r="B171" s="2">
        <v>37</v>
      </c>
      <c r="C171" s="2">
        <v>7.5</v>
      </c>
      <c r="D171" s="2">
        <v>6.4</v>
      </c>
      <c r="E171" s="2">
        <v>5.6</v>
      </c>
      <c r="F171" s="2">
        <v>17</v>
      </c>
      <c r="G171" s="2">
        <v>0.3</v>
      </c>
      <c r="H171" s="2"/>
      <c r="I171" s="2">
        <v>685</v>
      </c>
      <c r="J171" s="2">
        <v>2.7</v>
      </c>
      <c r="K171" s="2">
        <v>0.05</v>
      </c>
      <c r="L171" s="2">
        <v>0.1</v>
      </c>
      <c r="M171" s="2">
        <v>4</v>
      </c>
      <c r="N171" s="2">
        <v>0.8</v>
      </c>
      <c r="O171" s="2">
        <v>1.7</v>
      </c>
      <c r="P171" s="2">
        <v>12.6</v>
      </c>
      <c r="Q171" s="2">
        <v>0.9</v>
      </c>
      <c r="R171" s="2">
        <v>0.1</v>
      </c>
      <c r="S171" s="2">
        <v>0.05</v>
      </c>
      <c r="T171" s="2"/>
    </row>
    <row r="172" spans="1:20">
      <c r="A172" s="3">
        <v>44608</v>
      </c>
      <c r="B172" s="2">
        <v>24</v>
      </c>
      <c r="C172" s="2">
        <v>7.3</v>
      </c>
      <c r="D172" s="2">
        <v>4</v>
      </c>
      <c r="E172" s="2">
        <v>5.0999999999999996</v>
      </c>
      <c r="F172" s="2">
        <v>10</v>
      </c>
      <c r="G172" s="2">
        <v>0.3</v>
      </c>
      <c r="H172" s="2"/>
      <c r="I172" s="2">
        <v>619</v>
      </c>
      <c r="J172" s="2">
        <v>2.6</v>
      </c>
      <c r="K172" s="2">
        <v>0.05</v>
      </c>
      <c r="L172" s="2">
        <v>0.2</v>
      </c>
      <c r="M172" s="2">
        <v>7.1</v>
      </c>
      <c r="N172" s="2">
        <v>2.2000000000000002</v>
      </c>
      <c r="O172" s="2">
        <v>1.8</v>
      </c>
      <c r="P172" s="2">
        <v>27.5</v>
      </c>
      <c r="Q172" s="2">
        <v>0.8</v>
      </c>
      <c r="R172" s="2">
        <v>0.1</v>
      </c>
      <c r="S172" s="2">
        <v>0.05</v>
      </c>
      <c r="T172" s="2"/>
    </row>
    <row r="173" spans="1:20">
      <c r="A173" s="3">
        <v>44610</v>
      </c>
      <c r="B173" s="2" t="s">
        <v>35</v>
      </c>
      <c r="C173" s="2">
        <v>7.3</v>
      </c>
      <c r="D173" s="2">
        <v>10.4</v>
      </c>
      <c r="E173" s="2">
        <v>15.2</v>
      </c>
      <c r="F173" s="2">
        <v>22</v>
      </c>
      <c r="G173" s="2">
        <v>1.4</v>
      </c>
      <c r="H173" s="2"/>
      <c r="I173" s="2">
        <v>509</v>
      </c>
      <c r="J173" s="2">
        <v>2.4</v>
      </c>
      <c r="K173" s="2">
        <v>0.05</v>
      </c>
      <c r="L173" s="2">
        <v>0.2</v>
      </c>
      <c r="M173" s="2">
        <v>5.3</v>
      </c>
      <c r="N173" s="2">
        <v>1.3</v>
      </c>
      <c r="O173" s="2">
        <v>1.6</v>
      </c>
      <c r="P173" s="2">
        <v>16.399999999999999</v>
      </c>
      <c r="Q173" s="2">
        <v>0.8</v>
      </c>
      <c r="R173" s="2">
        <v>0.1</v>
      </c>
      <c r="S173" s="2">
        <v>0.05</v>
      </c>
      <c r="T173" s="2" t="s">
        <v>36</v>
      </c>
    </row>
    <row r="174" spans="1:20">
      <c r="A174" s="3">
        <v>44613</v>
      </c>
      <c r="B174" s="2">
        <v>37</v>
      </c>
      <c r="C174" s="2">
        <v>7.4</v>
      </c>
      <c r="D174" s="2">
        <v>4.8</v>
      </c>
      <c r="E174" s="2">
        <v>5.6</v>
      </c>
      <c r="F174" s="2">
        <v>19</v>
      </c>
      <c r="G174" s="2">
        <v>0.4</v>
      </c>
      <c r="H174" s="2"/>
      <c r="I174" s="2">
        <v>583</v>
      </c>
      <c r="J174" s="2">
        <v>2.2999999999999998</v>
      </c>
      <c r="K174" s="2">
        <v>0.05</v>
      </c>
      <c r="L174" s="2">
        <v>0.2</v>
      </c>
      <c r="M174" s="2">
        <v>5.5</v>
      </c>
      <c r="N174" s="2">
        <v>2.1</v>
      </c>
      <c r="O174" s="2">
        <v>1.6</v>
      </c>
      <c r="P174" s="2">
        <v>17.100000000000001</v>
      </c>
      <c r="Q174" s="2">
        <v>1.8</v>
      </c>
      <c r="R174" s="2">
        <v>0.1</v>
      </c>
      <c r="S174" s="2">
        <v>0.05</v>
      </c>
      <c r="T174" s="2"/>
    </row>
    <row r="175" spans="1:20">
      <c r="A175" s="3">
        <v>44615</v>
      </c>
      <c r="B175" s="2">
        <v>25</v>
      </c>
      <c r="C175" s="2">
        <v>7.4</v>
      </c>
      <c r="D175" s="2">
        <v>4</v>
      </c>
      <c r="E175" s="2">
        <v>4.8</v>
      </c>
      <c r="F175" s="2">
        <v>27</v>
      </c>
      <c r="G175" s="2">
        <v>0.3</v>
      </c>
      <c r="H175" s="2"/>
      <c r="I175" s="2">
        <v>634</v>
      </c>
      <c r="J175" s="2">
        <v>2.6</v>
      </c>
      <c r="K175" s="2">
        <v>0.05</v>
      </c>
      <c r="L175" s="2">
        <v>0.1</v>
      </c>
      <c r="M175" s="2">
        <v>5.6</v>
      </c>
      <c r="N175" s="2">
        <v>1.4</v>
      </c>
      <c r="O175" s="2">
        <v>1.8</v>
      </c>
      <c r="P175" s="2">
        <v>18.7</v>
      </c>
      <c r="Q175" s="2">
        <v>0.9</v>
      </c>
      <c r="R175" s="2">
        <v>0.1</v>
      </c>
      <c r="S175" s="2">
        <v>0.05</v>
      </c>
      <c r="T175" s="2"/>
    </row>
    <row r="176" spans="1:20">
      <c r="A176" s="3">
        <v>44617</v>
      </c>
      <c r="B176" s="2">
        <v>25</v>
      </c>
      <c r="C176" s="2">
        <v>7.5</v>
      </c>
      <c r="D176" s="2">
        <v>5.2</v>
      </c>
      <c r="E176" s="2">
        <v>3.1</v>
      </c>
      <c r="F176" s="2">
        <v>27</v>
      </c>
      <c r="G176" s="2">
        <v>0.4</v>
      </c>
      <c r="H176" s="2"/>
      <c r="I176" s="2">
        <v>697</v>
      </c>
      <c r="J176" s="2">
        <v>2.6</v>
      </c>
      <c r="K176" s="2">
        <v>0.05</v>
      </c>
      <c r="L176" s="2">
        <v>0.2</v>
      </c>
      <c r="M176" s="2">
        <v>5.7</v>
      </c>
      <c r="N176" s="2">
        <v>1.7</v>
      </c>
      <c r="O176" s="2">
        <v>1.9</v>
      </c>
      <c r="P176" s="2">
        <v>19</v>
      </c>
      <c r="Q176" s="2">
        <v>0.9</v>
      </c>
      <c r="R176" s="2">
        <v>0.1</v>
      </c>
      <c r="S176" s="2">
        <v>0.05</v>
      </c>
      <c r="T176" s="2"/>
    </row>
    <row r="177" spans="1:20">
      <c r="A177" s="3">
        <v>44620</v>
      </c>
      <c r="B177" s="2">
        <v>36</v>
      </c>
      <c r="C177" s="2">
        <v>7.6</v>
      </c>
      <c r="D177" s="2">
        <v>3.6</v>
      </c>
      <c r="E177" s="2">
        <v>4.8</v>
      </c>
      <c r="F177" s="2">
        <v>26</v>
      </c>
      <c r="G177" s="2">
        <v>0.2</v>
      </c>
      <c r="H177" s="2"/>
      <c r="I177" s="2">
        <v>808</v>
      </c>
      <c r="J177" s="2">
        <v>2.2000000000000002</v>
      </c>
      <c r="K177" s="2">
        <v>0.05</v>
      </c>
      <c r="L177" s="2">
        <v>0.1</v>
      </c>
      <c r="M177" s="2">
        <v>3.9</v>
      </c>
      <c r="N177" s="2">
        <v>0.7</v>
      </c>
      <c r="O177" s="2">
        <v>1.7</v>
      </c>
      <c r="P177" s="2">
        <v>10.5</v>
      </c>
      <c r="Q177" s="2">
        <v>0.8</v>
      </c>
      <c r="R177" s="2">
        <v>0.1</v>
      </c>
      <c r="S177" s="2">
        <v>0.05</v>
      </c>
      <c r="T177" s="2"/>
    </row>
    <row r="178" spans="1:20">
      <c r="A178" s="3">
        <v>44622</v>
      </c>
      <c r="B178" s="2">
        <v>24</v>
      </c>
      <c r="C178" s="2">
        <v>7.7</v>
      </c>
      <c r="D178" s="2">
        <v>4.4000000000000004</v>
      </c>
      <c r="E178" s="2">
        <v>3.9</v>
      </c>
      <c r="F178" s="2">
        <v>17</v>
      </c>
      <c r="G178" s="2">
        <v>0.1</v>
      </c>
      <c r="H178" s="2"/>
      <c r="I178" s="2">
        <v>766</v>
      </c>
      <c r="J178" s="2">
        <v>2.1</v>
      </c>
      <c r="K178" s="2">
        <v>0.05</v>
      </c>
      <c r="L178" s="2">
        <v>0.1</v>
      </c>
      <c r="M178" s="2">
        <v>5.2</v>
      </c>
      <c r="N178" s="2">
        <v>1.3</v>
      </c>
      <c r="O178" s="2">
        <v>2</v>
      </c>
      <c r="P178" s="2">
        <v>15</v>
      </c>
      <c r="Q178" s="2">
        <v>0.9</v>
      </c>
      <c r="R178" s="2">
        <v>0.1</v>
      </c>
      <c r="S178" s="2">
        <v>0.05</v>
      </c>
      <c r="T178" s="2"/>
    </row>
    <row r="179" spans="1:20">
      <c r="A179" s="3">
        <v>44624</v>
      </c>
      <c r="B179" s="2">
        <v>24</v>
      </c>
      <c r="C179" s="2">
        <v>7.8</v>
      </c>
      <c r="D179" s="2">
        <v>6.8</v>
      </c>
      <c r="E179" s="2">
        <v>6.8</v>
      </c>
      <c r="F179" s="2">
        <v>24</v>
      </c>
      <c r="G179" s="2">
        <v>0.2</v>
      </c>
      <c r="H179" s="2"/>
      <c r="I179" s="2">
        <v>655</v>
      </c>
      <c r="J179" s="2">
        <v>2.5</v>
      </c>
      <c r="K179" s="2">
        <v>0.05</v>
      </c>
      <c r="L179" s="2">
        <v>0.2</v>
      </c>
      <c r="M179" s="2">
        <v>4.9000000000000004</v>
      </c>
      <c r="N179" s="2">
        <v>1</v>
      </c>
      <c r="O179" s="2">
        <v>1.7</v>
      </c>
      <c r="P179" s="2">
        <v>18.7</v>
      </c>
      <c r="Q179" s="2">
        <v>0.7</v>
      </c>
      <c r="R179" s="2">
        <v>0.1</v>
      </c>
      <c r="S179" s="2">
        <v>0.05</v>
      </c>
      <c r="T179" s="2"/>
    </row>
    <row r="180" spans="1:20">
      <c r="A180" s="3">
        <v>44627</v>
      </c>
      <c r="B180" s="2">
        <v>36</v>
      </c>
      <c r="C180" s="2">
        <v>7.7</v>
      </c>
      <c r="D180" s="2">
        <v>7.2</v>
      </c>
      <c r="E180" s="2">
        <v>7.2</v>
      </c>
      <c r="F180" s="2">
        <v>33</v>
      </c>
      <c r="G180" s="2">
        <v>0.5</v>
      </c>
      <c r="H180" s="2"/>
      <c r="I180" s="2">
        <v>782</v>
      </c>
      <c r="J180" s="2">
        <v>2.6</v>
      </c>
      <c r="K180" s="2">
        <v>0.05</v>
      </c>
      <c r="L180" s="2">
        <v>0.1</v>
      </c>
      <c r="M180" s="2">
        <v>5</v>
      </c>
      <c r="N180" s="2">
        <v>1.3</v>
      </c>
      <c r="O180" s="2">
        <v>1.7</v>
      </c>
      <c r="P180" s="2">
        <v>13.8</v>
      </c>
      <c r="Q180" s="2">
        <v>0.8</v>
      </c>
      <c r="R180" s="2">
        <v>0.1</v>
      </c>
      <c r="S180" s="2">
        <v>0.05</v>
      </c>
      <c r="T180" s="2"/>
    </row>
    <row r="181" spans="1:20">
      <c r="A181" s="3">
        <v>44629</v>
      </c>
      <c r="B181" s="2">
        <v>25</v>
      </c>
      <c r="C181" s="2">
        <v>7.6</v>
      </c>
      <c r="D181" s="2">
        <v>6.4</v>
      </c>
      <c r="E181" s="2">
        <v>6.4</v>
      </c>
      <c r="F181" s="2">
        <v>29</v>
      </c>
      <c r="G181" s="2">
        <v>0.6</v>
      </c>
      <c r="H181" s="2"/>
      <c r="I181" s="2">
        <v>716</v>
      </c>
      <c r="J181" s="2">
        <v>2.2999999999999998</v>
      </c>
      <c r="K181" s="2">
        <v>0.05</v>
      </c>
      <c r="L181" s="2">
        <v>0.2</v>
      </c>
      <c r="M181" s="2">
        <v>5.8</v>
      </c>
      <c r="N181" s="2">
        <v>1.4</v>
      </c>
      <c r="O181" s="2">
        <v>2</v>
      </c>
      <c r="P181" s="2">
        <v>15.3</v>
      </c>
      <c r="Q181" s="2">
        <v>0.7</v>
      </c>
      <c r="R181" s="2">
        <v>0.1</v>
      </c>
      <c r="S181" s="2">
        <v>0.05</v>
      </c>
      <c r="T181" s="2"/>
    </row>
    <row r="182" spans="1:20">
      <c r="A182" s="3">
        <v>44631</v>
      </c>
      <c r="B182" s="2">
        <v>24</v>
      </c>
      <c r="C182" s="2">
        <v>7.6</v>
      </c>
      <c r="D182" s="2">
        <v>6</v>
      </c>
      <c r="E182" s="2">
        <v>6</v>
      </c>
      <c r="F182" s="2">
        <v>23</v>
      </c>
      <c r="G182" s="2">
        <v>0.7</v>
      </c>
      <c r="H182" s="2"/>
      <c r="I182" s="2">
        <v>666</v>
      </c>
      <c r="J182" s="2">
        <v>2.5</v>
      </c>
      <c r="K182" s="2">
        <v>0.05</v>
      </c>
      <c r="L182" s="2">
        <v>0.1</v>
      </c>
      <c r="M182" s="2">
        <v>5</v>
      </c>
      <c r="N182" s="2">
        <v>0.8</v>
      </c>
      <c r="O182" s="2">
        <v>2</v>
      </c>
      <c r="P182" s="2">
        <v>14.8</v>
      </c>
      <c r="Q182" s="2">
        <v>0.7</v>
      </c>
      <c r="R182" s="2">
        <v>0.1</v>
      </c>
      <c r="S182" s="2">
        <v>0.05</v>
      </c>
      <c r="T182" s="2"/>
    </row>
    <row r="183" spans="1:20">
      <c r="A183" s="3">
        <v>44634</v>
      </c>
      <c r="B183" s="2">
        <v>36</v>
      </c>
      <c r="C183" s="2">
        <v>7.3</v>
      </c>
      <c r="D183" s="2">
        <v>8</v>
      </c>
      <c r="E183" s="2">
        <v>9</v>
      </c>
      <c r="F183" s="2">
        <v>26</v>
      </c>
      <c r="G183" s="2">
        <v>0.9</v>
      </c>
      <c r="H183" s="2"/>
      <c r="I183" s="2">
        <v>745</v>
      </c>
      <c r="J183" s="2">
        <v>3</v>
      </c>
      <c r="K183" s="2">
        <v>0.05</v>
      </c>
      <c r="L183" s="2">
        <v>0.2</v>
      </c>
      <c r="M183" s="2">
        <v>6.4</v>
      </c>
      <c r="N183" s="2">
        <v>1.5</v>
      </c>
      <c r="O183" s="2">
        <v>2.1</v>
      </c>
      <c r="P183" s="2">
        <v>14.8</v>
      </c>
      <c r="Q183" s="2">
        <v>0.9</v>
      </c>
      <c r="R183" s="2">
        <v>0.1</v>
      </c>
      <c r="S183" s="2">
        <v>0.05</v>
      </c>
      <c r="T183" s="2"/>
    </row>
    <row r="184" spans="1:20">
      <c r="A184" s="3">
        <v>44636</v>
      </c>
      <c r="B184" s="2">
        <v>25</v>
      </c>
      <c r="C184" s="2">
        <v>7.5</v>
      </c>
      <c r="D184" s="2">
        <v>6</v>
      </c>
      <c r="E184" s="2">
        <v>4.8</v>
      </c>
      <c r="F184" s="2">
        <v>32</v>
      </c>
      <c r="G184" s="2">
        <v>0.7</v>
      </c>
      <c r="H184" s="2"/>
      <c r="I184" s="2">
        <v>617</v>
      </c>
      <c r="J184" s="2">
        <v>2.6</v>
      </c>
      <c r="K184" s="2">
        <v>0.05</v>
      </c>
      <c r="L184" s="2">
        <v>0.2</v>
      </c>
      <c r="M184" s="2">
        <v>7</v>
      </c>
      <c r="N184" s="2">
        <v>1.8</v>
      </c>
      <c r="O184" s="2">
        <v>1.9</v>
      </c>
      <c r="P184" s="2">
        <v>18.3</v>
      </c>
      <c r="Q184" s="2">
        <v>0.7</v>
      </c>
      <c r="R184" s="2">
        <v>0.1</v>
      </c>
      <c r="S184" s="2">
        <v>0.05</v>
      </c>
      <c r="T184" s="2"/>
    </row>
    <row r="185" spans="1:20">
      <c r="A185" s="3">
        <v>44638</v>
      </c>
      <c r="B185" s="2">
        <v>24</v>
      </c>
      <c r="C185" s="2">
        <v>7.6</v>
      </c>
      <c r="D185" s="2">
        <v>6.4</v>
      </c>
      <c r="E185" s="2">
        <v>7</v>
      </c>
      <c r="F185" s="2">
        <v>32</v>
      </c>
      <c r="G185" s="2">
        <v>0.7</v>
      </c>
      <c r="H185" s="2"/>
      <c r="I185" s="2">
        <v>482</v>
      </c>
      <c r="J185" s="2">
        <v>2.1</v>
      </c>
      <c r="K185" s="2">
        <v>0.05</v>
      </c>
      <c r="L185" s="2">
        <v>0.1</v>
      </c>
      <c r="M185" s="2">
        <v>5.0999999999999996</v>
      </c>
      <c r="N185" s="2">
        <v>1.6</v>
      </c>
      <c r="O185" s="2">
        <v>1.6</v>
      </c>
      <c r="P185" s="2">
        <v>19.8</v>
      </c>
      <c r="Q185" s="2">
        <v>0.8</v>
      </c>
      <c r="R185" s="2">
        <v>0.1</v>
      </c>
      <c r="S185" s="2">
        <v>0.05</v>
      </c>
      <c r="T185" s="2"/>
    </row>
    <row r="186" spans="1:20">
      <c r="A186" s="3">
        <v>44641</v>
      </c>
      <c r="B186" s="2">
        <v>36</v>
      </c>
      <c r="C186" s="2">
        <v>7.6</v>
      </c>
      <c r="D186" s="2">
        <v>4.8</v>
      </c>
      <c r="E186" s="2">
        <v>3.9</v>
      </c>
      <c r="F186" s="2">
        <v>29</v>
      </c>
      <c r="G186" s="2">
        <v>0.2</v>
      </c>
      <c r="H186" s="2"/>
      <c r="I186" s="2">
        <v>646</v>
      </c>
      <c r="J186" s="2">
        <v>2.4</v>
      </c>
      <c r="K186" s="2">
        <v>0.05</v>
      </c>
      <c r="L186" s="2">
        <v>0.2</v>
      </c>
      <c r="M186" s="2">
        <v>5</v>
      </c>
      <c r="N186" s="2">
        <v>0.9</v>
      </c>
      <c r="O186" s="2">
        <v>1.4</v>
      </c>
      <c r="P186" s="2">
        <v>13.6</v>
      </c>
      <c r="Q186" s="2">
        <v>0.8</v>
      </c>
      <c r="R186" s="2">
        <v>0.1</v>
      </c>
      <c r="S186" s="2">
        <v>0.05</v>
      </c>
      <c r="T186" s="2"/>
    </row>
    <row r="187" spans="1:20">
      <c r="A187" s="3">
        <v>44643</v>
      </c>
      <c r="B187" s="2">
        <v>25</v>
      </c>
      <c r="C187" s="2">
        <v>7.5</v>
      </c>
      <c r="D187" s="2">
        <v>8.4</v>
      </c>
      <c r="E187" s="2">
        <v>7.6</v>
      </c>
      <c r="F187" s="2">
        <v>41</v>
      </c>
      <c r="G187" s="2">
        <v>0.5</v>
      </c>
      <c r="H187" s="2"/>
      <c r="I187" s="2">
        <v>609</v>
      </c>
      <c r="J187" s="2">
        <v>2.2999999999999998</v>
      </c>
      <c r="K187" s="2">
        <v>0.2</v>
      </c>
      <c r="L187" s="2">
        <v>0.1</v>
      </c>
      <c r="M187" s="2">
        <v>6</v>
      </c>
      <c r="N187" s="2">
        <v>1.3</v>
      </c>
      <c r="O187" s="2">
        <v>1.8</v>
      </c>
      <c r="P187" s="2">
        <v>15.4</v>
      </c>
      <c r="Q187" s="2">
        <v>1</v>
      </c>
      <c r="R187" s="2">
        <v>0.1</v>
      </c>
      <c r="S187" s="2">
        <v>0.05</v>
      </c>
      <c r="T187" s="2"/>
    </row>
    <row r="188" spans="1:20">
      <c r="A188" s="3">
        <v>44645</v>
      </c>
      <c r="B188" s="2">
        <v>24</v>
      </c>
      <c r="C188" s="2">
        <v>7.6</v>
      </c>
      <c r="D188" s="2">
        <v>6.4</v>
      </c>
      <c r="E188" s="2">
        <v>5.3</v>
      </c>
      <c r="F188" s="2">
        <v>33</v>
      </c>
      <c r="G188" s="2">
        <v>0.3</v>
      </c>
      <c r="H188" s="2"/>
      <c r="I188" s="2">
        <v>614</v>
      </c>
      <c r="J188" s="2">
        <v>2.5</v>
      </c>
      <c r="K188" s="2">
        <v>0.05</v>
      </c>
      <c r="L188" s="2">
        <v>0.2</v>
      </c>
      <c r="M188" s="2">
        <v>7.7</v>
      </c>
      <c r="N188" s="2">
        <v>2</v>
      </c>
      <c r="O188" s="2">
        <v>2.1</v>
      </c>
      <c r="P188" s="2">
        <v>17.7</v>
      </c>
      <c r="Q188" s="2">
        <v>0.8</v>
      </c>
      <c r="R188" s="2">
        <v>0.1</v>
      </c>
      <c r="S188" s="2">
        <v>0.05</v>
      </c>
      <c r="T188" s="2"/>
    </row>
    <row r="189" spans="1:20">
      <c r="A189" s="3">
        <v>44648</v>
      </c>
      <c r="B189" s="2">
        <v>36</v>
      </c>
      <c r="C189" s="2">
        <v>7.6</v>
      </c>
      <c r="D189" s="2">
        <v>7.6</v>
      </c>
      <c r="E189" s="2">
        <v>5.3</v>
      </c>
      <c r="F189" s="2">
        <v>26</v>
      </c>
      <c r="G189" s="2">
        <v>0.3</v>
      </c>
      <c r="H189" s="2"/>
      <c r="I189" s="2">
        <v>650</v>
      </c>
      <c r="J189" s="2">
        <v>2.2999999999999998</v>
      </c>
      <c r="K189" s="2">
        <v>0.1</v>
      </c>
      <c r="L189" s="2">
        <v>0.2</v>
      </c>
      <c r="M189" s="2">
        <v>6.9</v>
      </c>
      <c r="N189" s="2">
        <v>1.9</v>
      </c>
      <c r="O189" s="2">
        <v>1.6</v>
      </c>
      <c r="P189" s="2">
        <v>15.2</v>
      </c>
      <c r="Q189" s="2">
        <v>0.7</v>
      </c>
      <c r="R189" s="2">
        <v>0.1</v>
      </c>
      <c r="S189" s="2">
        <v>0.05</v>
      </c>
      <c r="T189" s="2"/>
    </row>
    <row r="190" spans="1:20">
      <c r="A190" s="3">
        <v>44650</v>
      </c>
      <c r="B190" s="2">
        <v>24</v>
      </c>
      <c r="C190" s="2">
        <v>7.6</v>
      </c>
      <c r="D190" s="2">
        <v>10</v>
      </c>
      <c r="E190" s="2">
        <v>11.5</v>
      </c>
      <c r="F190" s="2">
        <v>43</v>
      </c>
      <c r="G190" s="2">
        <v>0.6</v>
      </c>
      <c r="H190" s="2"/>
      <c r="I190" s="2">
        <v>623</v>
      </c>
      <c r="J190" s="2">
        <v>2.7</v>
      </c>
      <c r="K190" s="2">
        <v>0.05</v>
      </c>
      <c r="L190" s="2">
        <v>0.2</v>
      </c>
      <c r="M190" s="2">
        <v>7.1</v>
      </c>
      <c r="N190" s="2">
        <v>1.8</v>
      </c>
      <c r="O190" s="2">
        <v>2.1</v>
      </c>
      <c r="P190" s="2">
        <v>16.7</v>
      </c>
      <c r="Q190" s="2">
        <v>0.8</v>
      </c>
      <c r="R190" s="2">
        <v>0.1</v>
      </c>
      <c r="S190" s="2">
        <v>0.05</v>
      </c>
      <c r="T190" s="2"/>
    </row>
    <row r="191" spans="1:20">
      <c r="A191" s="3">
        <v>44652</v>
      </c>
      <c r="B191" s="2">
        <v>25</v>
      </c>
      <c r="C191" s="2">
        <v>7.6</v>
      </c>
      <c r="D191" s="2">
        <v>6.4</v>
      </c>
      <c r="E191" s="2">
        <v>5.9</v>
      </c>
      <c r="F191" s="2">
        <v>43</v>
      </c>
      <c r="G191" s="2">
        <v>0.4</v>
      </c>
      <c r="H191" s="2"/>
      <c r="I191" s="2">
        <v>602</v>
      </c>
      <c r="J191" s="2">
        <v>2.6</v>
      </c>
      <c r="K191" s="2">
        <v>0.2</v>
      </c>
      <c r="L191" s="2">
        <v>0.2</v>
      </c>
      <c r="M191" s="2">
        <v>6.1</v>
      </c>
      <c r="N191" s="2">
        <v>1.5</v>
      </c>
      <c r="O191" s="2">
        <v>1.6</v>
      </c>
      <c r="P191" s="2">
        <v>18.2</v>
      </c>
      <c r="Q191" s="2">
        <v>0.9</v>
      </c>
      <c r="R191" s="2">
        <v>0.1</v>
      </c>
      <c r="S191" s="2">
        <v>0.05</v>
      </c>
      <c r="T191" s="2"/>
    </row>
    <row r="192" spans="1:20">
      <c r="A192" s="3">
        <v>44655</v>
      </c>
      <c r="B192" s="2">
        <v>37</v>
      </c>
      <c r="C192" s="2">
        <v>7.7</v>
      </c>
      <c r="D192" s="2">
        <v>6</v>
      </c>
      <c r="E192" s="2">
        <v>3.4</v>
      </c>
      <c r="F192" s="2">
        <v>30</v>
      </c>
      <c r="G192" s="2">
        <v>0.2</v>
      </c>
      <c r="H192" s="2"/>
      <c r="I192" s="2">
        <v>661</v>
      </c>
      <c r="J192" s="2">
        <v>2</v>
      </c>
      <c r="K192" s="2">
        <v>0.1</v>
      </c>
      <c r="L192" s="2">
        <v>0.2</v>
      </c>
      <c r="M192" s="2">
        <v>6.2</v>
      </c>
      <c r="N192" s="2">
        <v>1.9</v>
      </c>
      <c r="O192" s="2">
        <v>2</v>
      </c>
      <c r="P192" s="2">
        <v>16</v>
      </c>
      <c r="Q192" s="2">
        <v>0.7</v>
      </c>
      <c r="R192" s="2">
        <v>0.1</v>
      </c>
      <c r="S192" s="2">
        <v>0.05</v>
      </c>
      <c r="T192" s="2"/>
    </row>
    <row r="193" spans="1:20">
      <c r="A193" s="3">
        <v>44657</v>
      </c>
      <c r="B193" s="2">
        <v>25</v>
      </c>
      <c r="C193" s="2">
        <v>7.6</v>
      </c>
      <c r="D193" s="2">
        <v>5.6</v>
      </c>
      <c r="E193" s="2">
        <v>5.0999999999999996</v>
      </c>
      <c r="F193" s="2">
        <v>13</v>
      </c>
      <c r="G193" s="2">
        <v>0.4</v>
      </c>
      <c r="H193" s="2"/>
      <c r="I193" s="2">
        <v>553</v>
      </c>
      <c r="J193" s="2">
        <v>2.1</v>
      </c>
      <c r="K193" s="2">
        <v>0.05</v>
      </c>
      <c r="L193" s="2">
        <v>0.2</v>
      </c>
      <c r="M193" s="2">
        <v>7</v>
      </c>
      <c r="N193" s="2">
        <v>1.7</v>
      </c>
      <c r="O193" s="2">
        <v>2</v>
      </c>
      <c r="P193" s="2">
        <v>16.2</v>
      </c>
      <c r="Q193" s="2">
        <v>0.8</v>
      </c>
      <c r="R193" s="2">
        <v>0.1</v>
      </c>
      <c r="S193" s="2">
        <v>0.05</v>
      </c>
      <c r="T193" s="2"/>
    </row>
    <row r="194" spans="1:20">
      <c r="A194" s="3">
        <v>44659</v>
      </c>
      <c r="B194" s="2">
        <v>24</v>
      </c>
      <c r="C194" s="2">
        <v>7.5</v>
      </c>
      <c r="D194" s="2">
        <v>5.2</v>
      </c>
      <c r="E194" s="2">
        <v>4.5</v>
      </c>
      <c r="F194" s="2">
        <v>34</v>
      </c>
      <c r="G194" s="2">
        <v>0.2</v>
      </c>
      <c r="H194" s="2"/>
      <c r="I194" s="2">
        <v>666</v>
      </c>
      <c r="J194" s="2">
        <v>2.2000000000000002</v>
      </c>
      <c r="K194" s="2">
        <v>0.05</v>
      </c>
      <c r="L194" s="2">
        <v>0.2</v>
      </c>
      <c r="M194" s="2">
        <v>6.7</v>
      </c>
      <c r="N194" s="2">
        <v>1.6</v>
      </c>
      <c r="O194" s="2">
        <v>2.2000000000000002</v>
      </c>
      <c r="P194" s="2">
        <v>15.4</v>
      </c>
      <c r="Q194" s="2">
        <v>0.9</v>
      </c>
      <c r="R194" s="2">
        <v>0.1</v>
      </c>
      <c r="S194" s="2">
        <v>0.05</v>
      </c>
      <c r="T194" s="2"/>
    </row>
    <row r="195" spans="1:20">
      <c r="A195" s="3">
        <v>44662</v>
      </c>
      <c r="B195" s="2">
        <v>36</v>
      </c>
      <c r="C195" s="2">
        <v>7.4</v>
      </c>
      <c r="D195" s="2">
        <v>6</v>
      </c>
      <c r="E195" s="2">
        <v>3.4</v>
      </c>
      <c r="F195" s="2">
        <v>33</v>
      </c>
      <c r="G195" s="2">
        <v>0.1</v>
      </c>
      <c r="H195" s="2"/>
      <c r="I195" s="2">
        <v>635</v>
      </c>
      <c r="J195" s="2">
        <v>2.2000000000000002</v>
      </c>
      <c r="K195" s="2">
        <v>0.05</v>
      </c>
      <c r="L195" s="2">
        <v>0.4</v>
      </c>
      <c r="M195" s="2">
        <v>8.1</v>
      </c>
      <c r="N195" s="2">
        <v>2.8</v>
      </c>
      <c r="O195" s="2">
        <v>2.2000000000000002</v>
      </c>
      <c r="P195" s="2">
        <v>18.2</v>
      </c>
      <c r="Q195" s="2">
        <v>0.8</v>
      </c>
      <c r="R195" s="2">
        <v>0.1</v>
      </c>
      <c r="S195" s="2">
        <v>0.05</v>
      </c>
      <c r="T195" s="2"/>
    </row>
    <row r="196" spans="1:20">
      <c r="A196" s="3">
        <v>44665</v>
      </c>
      <c r="B196" s="2">
        <v>36</v>
      </c>
      <c r="C196" s="2">
        <v>7.3</v>
      </c>
      <c r="D196" s="2">
        <v>10</v>
      </c>
      <c r="E196" s="2">
        <v>9.5</v>
      </c>
      <c r="F196" s="2">
        <v>36</v>
      </c>
      <c r="G196" s="2">
        <v>0.3</v>
      </c>
      <c r="H196" s="2"/>
      <c r="I196" s="2">
        <v>562</v>
      </c>
      <c r="J196" s="2">
        <v>2.4</v>
      </c>
      <c r="K196" s="2">
        <v>0.05</v>
      </c>
      <c r="L196" s="2">
        <v>0.2</v>
      </c>
      <c r="M196" s="2">
        <v>7.8</v>
      </c>
      <c r="N196" s="2">
        <v>1.4</v>
      </c>
      <c r="O196" s="2">
        <v>2.1</v>
      </c>
      <c r="P196" s="2">
        <v>25</v>
      </c>
      <c r="Q196" s="2">
        <v>0.7</v>
      </c>
      <c r="R196" s="2">
        <v>0.1</v>
      </c>
      <c r="S196" s="2">
        <v>0.05</v>
      </c>
      <c r="T196" s="2"/>
    </row>
    <row r="197" spans="1:20">
      <c r="A197" s="3">
        <v>44670</v>
      </c>
      <c r="B197" s="2">
        <v>61</v>
      </c>
      <c r="C197" s="2">
        <v>7.6</v>
      </c>
      <c r="D197" s="2">
        <v>6</v>
      </c>
      <c r="E197" s="2">
        <v>2</v>
      </c>
      <c r="F197" s="2">
        <v>28</v>
      </c>
      <c r="G197" s="2">
        <v>0.2</v>
      </c>
      <c r="H197" s="2"/>
      <c r="I197" s="2">
        <v>611</v>
      </c>
      <c r="J197" s="2">
        <v>2.4</v>
      </c>
      <c r="K197" s="2">
        <v>0.05</v>
      </c>
      <c r="L197" s="2">
        <v>0.1</v>
      </c>
      <c r="M197" s="2">
        <v>5.6</v>
      </c>
      <c r="N197" s="2">
        <v>1</v>
      </c>
      <c r="O197" s="2">
        <v>2.1</v>
      </c>
      <c r="P197" s="2">
        <v>12.5</v>
      </c>
      <c r="Q197" s="2">
        <v>0.8</v>
      </c>
      <c r="R197" s="2">
        <v>0.1</v>
      </c>
      <c r="S197" s="2">
        <v>0.05</v>
      </c>
      <c r="T197" s="2"/>
    </row>
    <row r="198" spans="1:20">
      <c r="A198" s="3">
        <v>44673</v>
      </c>
      <c r="B198" s="2">
        <v>36</v>
      </c>
      <c r="C198" s="2">
        <v>7.5</v>
      </c>
      <c r="D198" s="2">
        <v>6.8</v>
      </c>
      <c r="E198" s="2">
        <v>2.5</v>
      </c>
      <c r="F198" s="2">
        <v>41</v>
      </c>
      <c r="G198" s="2">
        <v>0.2</v>
      </c>
      <c r="H198" s="2"/>
      <c r="I198" s="2">
        <v>598</v>
      </c>
      <c r="J198" s="2">
        <v>2.5</v>
      </c>
      <c r="K198" s="2">
        <v>0.05</v>
      </c>
      <c r="L198" s="2">
        <v>0.2</v>
      </c>
      <c r="M198" s="2">
        <v>6.3</v>
      </c>
      <c r="N198" s="2">
        <v>1.1000000000000001</v>
      </c>
      <c r="O198" s="2">
        <v>2.2000000000000002</v>
      </c>
      <c r="P198" s="2">
        <v>15.3</v>
      </c>
      <c r="Q198" s="2">
        <v>0.7</v>
      </c>
      <c r="R198" s="2">
        <v>0.1</v>
      </c>
      <c r="S198" s="2">
        <v>0.05</v>
      </c>
      <c r="T198" s="2"/>
    </row>
    <row r="199" spans="1:20">
      <c r="A199" s="3">
        <v>44676</v>
      </c>
      <c r="B199" s="2">
        <v>37</v>
      </c>
      <c r="C199" s="2">
        <v>7.8</v>
      </c>
      <c r="D199" s="2">
        <v>4.4000000000000004</v>
      </c>
      <c r="E199" s="2">
        <v>1.7</v>
      </c>
      <c r="F199" s="2">
        <v>29</v>
      </c>
      <c r="G199" s="2">
        <v>0.2</v>
      </c>
      <c r="H199" s="2"/>
      <c r="I199" s="2">
        <v>613</v>
      </c>
      <c r="J199" s="2">
        <v>2.2000000000000002</v>
      </c>
      <c r="K199" s="2">
        <v>0.05</v>
      </c>
      <c r="L199" s="2">
        <v>0.2</v>
      </c>
      <c r="M199" s="2">
        <v>4.8</v>
      </c>
      <c r="N199" s="2">
        <v>0.8</v>
      </c>
      <c r="O199" s="2">
        <v>1.9</v>
      </c>
      <c r="P199" s="2">
        <v>10.4</v>
      </c>
      <c r="Q199" s="2">
        <v>0.7</v>
      </c>
      <c r="R199" s="2">
        <v>0.1</v>
      </c>
      <c r="S199" s="2">
        <v>0.05</v>
      </c>
      <c r="T199" s="2"/>
    </row>
    <row r="200" spans="1:20">
      <c r="A200" s="3">
        <v>44678</v>
      </c>
      <c r="B200" s="2">
        <v>24</v>
      </c>
      <c r="C200" s="2">
        <v>7.7</v>
      </c>
      <c r="D200" s="2">
        <v>8</v>
      </c>
      <c r="E200" s="2">
        <v>2.2000000000000002</v>
      </c>
      <c r="F200" s="2">
        <v>29</v>
      </c>
      <c r="G200" s="2">
        <v>0.2</v>
      </c>
      <c r="H200" s="2"/>
      <c r="I200" s="2">
        <v>552</v>
      </c>
      <c r="J200" s="2">
        <v>2.2999999999999998</v>
      </c>
      <c r="K200" s="2">
        <v>0.5</v>
      </c>
      <c r="L200" s="2">
        <v>0.2</v>
      </c>
      <c r="M200" s="2">
        <v>6.2</v>
      </c>
      <c r="N200" s="2">
        <v>1.2</v>
      </c>
      <c r="O200" s="2">
        <v>2.1</v>
      </c>
      <c r="P200" s="2">
        <v>16</v>
      </c>
      <c r="Q200" s="2">
        <v>0.7</v>
      </c>
      <c r="R200" s="2">
        <v>0.1</v>
      </c>
      <c r="S200" s="2">
        <v>0.05</v>
      </c>
      <c r="T200" s="2"/>
    </row>
    <row r="201" spans="1:20">
      <c r="A201" s="3">
        <v>44680</v>
      </c>
      <c r="B201" s="2">
        <v>24</v>
      </c>
      <c r="C201" s="2">
        <v>7.6</v>
      </c>
      <c r="D201" s="2">
        <v>4.8</v>
      </c>
      <c r="E201" s="2">
        <v>4.2</v>
      </c>
      <c r="F201" s="2">
        <v>18</v>
      </c>
      <c r="G201" s="2">
        <v>0.2</v>
      </c>
      <c r="H201" s="2"/>
      <c r="I201" s="2">
        <v>605</v>
      </c>
      <c r="J201" s="2">
        <v>2.5</v>
      </c>
      <c r="K201" s="2">
        <v>0.05</v>
      </c>
      <c r="L201" s="2">
        <v>0.2</v>
      </c>
      <c r="M201" s="2">
        <v>5.5</v>
      </c>
      <c r="N201" s="2">
        <v>0.9</v>
      </c>
      <c r="O201" s="2">
        <v>2</v>
      </c>
      <c r="P201" s="2">
        <v>12.5</v>
      </c>
      <c r="Q201" s="2">
        <v>0.7</v>
      </c>
      <c r="R201" s="2">
        <v>0.1</v>
      </c>
      <c r="S201" s="2">
        <v>0.05</v>
      </c>
      <c r="T201" s="2"/>
    </row>
    <row r="202" spans="1:20">
      <c r="A202" s="3">
        <v>44684</v>
      </c>
      <c r="B202" s="2">
        <v>48</v>
      </c>
      <c r="C202" s="2">
        <v>7.6</v>
      </c>
      <c r="D202" s="2">
        <v>5.6</v>
      </c>
      <c r="E202" s="2">
        <v>2.2000000000000002</v>
      </c>
      <c r="F202" s="2">
        <v>27</v>
      </c>
      <c r="G202" s="2">
        <v>0.1</v>
      </c>
      <c r="H202" s="2"/>
      <c r="I202" s="2">
        <v>576</v>
      </c>
      <c r="J202" s="2">
        <v>2.2999999999999998</v>
      </c>
      <c r="K202" s="2">
        <v>0.05</v>
      </c>
      <c r="L202" s="2">
        <v>0.1</v>
      </c>
      <c r="M202" s="2">
        <v>5.0999999999999996</v>
      </c>
      <c r="N202" s="2">
        <v>0.6</v>
      </c>
      <c r="O202" s="2">
        <v>1.9</v>
      </c>
      <c r="P202" s="2">
        <v>9.9</v>
      </c>
      <c r="Q202" s="2">
        <v>0.8</v>
      </c>
      <c r="R202" s="2">
        <v>0.1</v>
      </c>
      <c r="S202" s="2">
        <v>0.05</v>
      </c>
      <c r="T202" s="2"/>
    </row>
    <row r="203" spans="1:20">
      <c r="A203" s="3">
        <v>44687</v>
      </c>
      <c r="B203" s="2">
        <v>36</v>
      </c>
      <c r="C203" s="2">
        <v>7.4</v>
      </c>
      <c r="D203" s="2">
        <v>5.6</v>
      </c>
      <c r="E203" s="2">
        <v>3.6</v>
      </c>
      <c r="F203" s="2">
        <v>21</v>
      </c>
      <c r="G203" s="2">
        <v>0.2</v>
      </c>
      <c r="H203" s="2"/>
      <c r="I203" s="2">
        <v>512</v>
      </c>
      <c r="J203" s="2">
        <v>2.1</v>
      </c>
      <c r="K203" s="2">
        <v>0.05</v>
      </c>
      <c r="L203" s="2">
        <v>0.2</v>
      </c>
      <c r="M203" s="2">
        <v>6.1</v>
      </c>
      <c r="N203" s="2">
        <v>0.9</v>
      </c>
      <c r="O203" s="2">
        <v>2.1</v>
      </c>
      <c r="P203" s="2">
        <v>16.600000000000001</v>
      </c>
      <c r="Q203" s="2">
        <v>0.8</v>
      </c>
      <c r="R203" s="2">
        <v>0.1</v>
      </c>
      <c r="S203" s="2">
        <v>0.05</v>
      </c>
      <c r="T203" s="2"/>
    </row>
    <row r="204" spans="1:20">
      <c r="A204" s="3">
        <v>44690</v>
      </c>
      <c r="B204" s="2">
        <v>36</v>
      </c>
      <c r="C204" s="2">
        <v>7.5</v>
      </c>
      <c r="D204" s="2">
        <v>6.8</v>
      </c>
      <c r="E204" s="2">
        <v>9.3000000000000007</v>
      </c>
      <c r="F204" s="2">
        <v>28</v>
      </c>
      <c r="G204" s="2">
        <v>0.2</v>
      </c>
      <c r="H204" s="2"/>
      <c r="I204" s="2">
        <v>605</v>
      </c>
      <c r="J204" s="2">
        <v>2.5</v>
      </c>
      <c r="K204" s="2">
        <v>0.05</v>
      </c>
      <c r="L204" s="2">
        <v>0.1</v>
      </c>
      <c r="M204" s="2">
        <v>5.5</v>
      </c>
      <c r="N204" s="2">
        <v>0.7</v>
      </c>
      <c r="O204" s="2">
        <v>2.1</v>
      </c>
      <c r="P204" s="2">
        <v>12.5</v>
      </c>
      <c r="Q204" s="2">
        <v>0.8</v>
      </c>
      <c r="R204" s="2">
        <v>0.1</v>
      </c>
      <c r="S204" s="2">
        <v>0.05</v>
      </c>
      <c r="T204" s="2"/>
    </row>
    <row r="205" spans="1:20">
      <c r="A205" s="3">
        <v>44692</v>
      </c>
      <c r="B205" s="2">
        <v>25</v>
      </c>
      <c r="C205" s="2">
        <v>7.5</v>
      </c>
      <c r="D205" s="2">
        <v>3.6</v>
      </c>
      <c r="E205" s="2">
        <v>18.2</v>
      </c>
      <c r="F205" s="2">
        <v>52</v>
      </c>
      <c r="G205" s="2">
        <v>0.7</v>
      </c>
      <c r="H205" s="2"/>
      <c r="I205" s="2">
        <v>605</v>
      </c>
      <c r="J205" s="2">
        <v>2.2000000000000002</v>
      </c>
      <c r="K205" s="2">
        <v>0.2</v>
      </c>
      <c r="L205" s="2">
        <v>0.1</v>
      </c>
      <c r="M205" s="2">
        <v>6</v>
      </c>
      <c r="N205" s="2">
        <v>0.8</v>
      </c>
      <c r="O205" s="2">
        <v>2.2000000000000002</v>
      </c>
      <c r="P205" s="2">
        <v>14.6</v>
      </c>
      <c r="Q205" s="2">
        <v>0.8</v>
      </c>
      <c r="R205" s="2">
        <v>0.1</v>
      </c>
      <c r="S205" s="2">
        <v>0.05</v>
      </c>
      <c r="T205" s="2"/>
    </row>
    <row r="206" spans="1:20">
      <c r="A206" s="3">
        <v>44694</v>
      </c>
      <c r="B206" s="2">
        <v>24</v>
      </c>
      <c r="C206" s="2">
        <v>7.4</v>
      </c>
      <c r="D206" s="2">
        <v>4.4000000000000004</v>
      </c>
      <c r="E206" s="2">
        <v>2.5</v>
      </c>
      <c r="F206" s="2">
        <v>21</v>
      </c>
      <c r="G206" s="2">
        <v>0.4</v>
      </c>
      <c r="H206" s="2"/>
      <c r="I206" s="2">
        <v>496</v>
      </c>
      <c r="J206" s="2">
        <v>2.2000000000000002</v>
      </c>
      <c r="K206" s="2">
        <v>0.05</v>
      </c>
      <c r="L206" s="2">
        <v>0.1</v>
      </c>
      <c r="M206" s="2">
        <v>5.3</v>
      </c>
      <c r="N206" s="2">
        <v>0.6</v>
      </c>
      <c r="O206" s="2">
        <v>1.9</v>
      </c>
      <c r="P206" s="2">
        <v>14.5</v>
      </c>
      <c r="Q206" s="2">
        <v>0.8</v>
      </c>
      <c r="R206" s="2">
        <v>0.1</v>
      </c>
      <c r="S206" s="2">
        <v>0.05</v>
      </c>
      <c r="T206" s="2"/>
    </row>
    <row r="207" spans="1:20">
      <c r="A207" s="3">
        <v>44697</v>
      </c>
      <c r="B207" s="2">
        <v>36</v>
      </c>
      <c r="C207" s="2">
        <v>7.6</v>
      </c>
      <c r="D207" s="2">
        <v>4</v>
      </c>
      <c r="E207" s="2">
        <v>2</v>
      </c>
      <c r="F207" s="2">
        <v>25</v>
      </c>
      <c r="G207" s="2">
        <v>0.2</v>
      </c>
      <c r="H207" s="2"/>
      <c r="I207" s="2">
        <v>616</v>
      </c>
      <c r="J207" s="2">
        <v>2.2000000000000002</v>
      </c>
      <c r="K207" s="2">
        <v>0.05</v>
      </c>
      <c r="L207" s="2">
        <v>0.1</v>
      </c>
      <c r="M207" s="2">
        <v>5.0999999999999996</v>
      </c>
      <c r="N207" s="2">
        <v>0.6</v>
      </c>
      <c r="O207" s="2">
        <v>1.9</v>
      </c>
      <c r="P207" s="2">
        <v>10.5</v>
      </c>
      <c r="Q207" s="2">
        <v>0.8</v>
      </c>
      <c r="R207" s="2">
        <v>0.1</v>
      </c>
      <c r="S207" s="2">
        <v>0.05</v>
      </c>
      <c r="T207" s="2"/>
    </row>
    <row r="208" spans="1:20">
      <c r="A208" s="3">
        <v>44699</v>
      </c>
      <c r="B208" s="2">
        <v>24</v>
      </c>
      <c r="C208" s="2">
        <v>7.5</v>
      </c>
      <c r="D208" s="2">
        <v>7.5</v>
      </c>
      <c r="E208" s="2">
        <v>8.4</v>
      </c>
      <c r="F208" s="2">
        <v>26</v>
      </c>
      <c r="G208" s="2">
        <v>0.5</v>
      </c>
      <c r="H208" s="2"/>
      <c r="I208" s="2">
        <v>554</v>
      </c>
      <c r="J208" s="2">
        <v>2.5</v>
      </c>
      <c r="K208" s="2">
        <v>0.05</v>
      </c>
      <c r="L208" s="2">
        <v>0.2</v>
      </c>
      <c r="M208" s="2">
        <v>7.7</v>
      </c>
      <c r="N208" s="2">
        <v>0.8</v>
      </c>
      <c r="O208" s="2">
        <v>2.2999999999999998</v>
      </c>
      <c r="P208" s="2">
        <v>14.8</v>
      </c>
      <c r="Q208" s="2">
        <v>0.9</v>
      </c>
      <c r="R208" s="2">
        <v>0.1</v>
      </c>
      <c r="S208" s="2">
        <v>0.05</v>
      </c>
      <c r="T208" s="2"/>
    </row>
    <row r="209" spans="1:20">
      <c r="A209" s="3">
        <v>44701</v>
      </c>
      <c r="B209" s="2">
        <v>24</v>
      </c>
      <c r="C209" s="2">
        <v>7.5</v>
      </c>
      <c r="D209" s="2">
        <v>4</v>
      </c>
      <c r="E209" s="2">
        <v>3.6</v>
      </c>
      <c r="F209" s="2">
        <v>17</v>
      </c>
      <c r="G209" s="2">
        <v>0.2</v>
      </c>
      <c r="H209" s="2"/>
      <c r="I209" s="2">
        <v>551</v>
      </c>
      <c r="J209" s="2">
        <v>2</v>
      </c>
      <c r="K209" s="2">
        <v>0.5</v>
      </c>
      <c r="L209" s="2">
        <v>0.2</v>
      </c>
      <c r="M209" s="2">
        <v>5.7</v>
      </c>
      <c r="N209" s="2">
        <v>0.8</v>
      </c>
      <c r="O209" s="2">
        <v>2.4</v>
      </c>
      <c r="P209" s="2">
        <v>13.8</v>
      </c>
      <c r="Q209" s="2">
        <v>1</v>
      </c>
      <c r="R209" s="2">
        <v>0.1</v>
      </c>
      <c r="S209" s="2">
        <v>0.05</v>
      </c>
      <c r="T209" s="2"/>
    </row>
    <row r="210" spans="1:20">
      <c r="A210" s="3">
        <v>44704</v>
      </c>
      <c r="B210" s="2">
        <v>36</v>
      </c>
      <c r="C210" s="2">
        <v>7.7</v>
      </c>
      <c r="D210" s="2">
        <v>4.8</v>
      </c>
      <c r="E210" s="2">
        <v>1.1000000000000001</v>
      </c>
      <c r="F210" s="2">
        <v>39</v>
      </c>
      <c r="G210" s="2">
        <v>0.1</v>
      </c>
      <c r="H210" s="2"/>
      <c r="I210" s="2">
        <v>694</v>
      </c>
      <c r="J210" s="2">
        <v>2.2000000000000002</v>
      </c>
      <c r="K210" s="2">
        <v>0.05</v>
      </c>
      <c r="L210" s="2">
        <v>0.2</v>
      </c>
      <c r="M210" s="2">
        <v>6.6</v>
      </c>
      <c r="N210" s="2">
        <v>1.5</v>
      </c>
      <c r="O210" s="2">
        <v>2.5</v>
      </c>
      <c r="P210" s="2">
        <v>22.8</v>
      </c>
      <c r="Q210" s="2">
        <v>1.3</v>
      </c>
      <c r="R210" s="2">
        <v>0.1</v>
      </c>
      <c r="S210" s="2">
        <v>0.05</v>
      </c>
      <c r="T210" s="2"/>
    </row>
    <row r="211" spans="1:20">
      <c r="A211" s="3">
        <v>44707</v>
      </c>
      <c r="B211" s="2">
        <v>36</v>
      </c>
      <c r="C211" s="2">
        <v>7.5</v>
      </c>
      <c r="D211" s="2">
        <v>2.4</v>
      </c>
      <c r="E211" s="2">
        <v>2.5</v>
      </c>
      <c r="F211" s="2">
        <v>28</v>
      </c>
      <c r="G211" s="2">
        <v>0.2</v>
      </c>
      <c r="H211" s="2"/>
      <c r="I211" s="2">
        <v>601</v>
      </c>
      <c r="J211" s="2">
        <v>2.2000000000000002</v>
      </c>
      <c r="K211" s="2">
        <v>0.05</v>
      </c>
      <c r="L211" s="2">
        <v>0.1</v>
      </c>
      <c r="M211" s="2">
        <v>5.4</v>
      </c>
      <c r="N211" s="2">
        <v>0.6</v>
      </c>
      <c r="O211" s="2">
        <v>2.5</v>
      </c>
      <c r="P211" s="2">
        <v>13.1</v>
      </c>
      <c r="Q211" s="2">
        <v>1.1000000000000001</v>
      </c>
      <c r="R211" s="2">
        <v>0.1</v>
      </c>
      <c r="S211" s="2">
        <v>0.05</v>
      </c>
      <c r="T211" s="2"/>
    </row>
    <row r="212" spans="1:20">
      <c r="A212" s="3">
        <v>44711</v>
      </c>
      <c r="B212" s="2">
        <v>48</v>
      </c>
      <c r="C212" s="2">
        <v>7.5</v>
      </c>
      <c r="D212" s="2">
        <v>4</v>
      </c>
      <c r="E212" s="2">
        <v>2.2000000000000002</v>
      </c>
      <c r="F212" s="2">
        <v>35</v>
      </c>
      <c r="G212" s="2">
        <v>0.2</v>
      </c>
      <c r="H212" s="2"/>
      <c r="I212" s="2">
        <v>642</v>
      </c>
      <c r="J212" s="2">
        <v>2.1</v>
      </c>
      <c r="K212" s="2">
        <v>0.05</v>
      </c>
      <c r="L212" s="2">
        <v>0.2</v>
      </c>
      <c r="M212" s="2">
        <v>5.0999999999999996</v>
      </c>
      <c r="N212" s="2">
        <v>0.4</v>
      </c>
      <c r="O212" s="2">
        <v>2.2000000000000002</v>
      </c>
      <c r="P212" s="2">
        <v>12.5</v>
      </c>
      <c r="Q212" s="2">
        <v>0.9</v>
      </c>
      <c r="R212" s="2">
        <v>0.1</v>
      </c>
      <c r="S212" s="2">
        <v>0.05</v>
      </c>
      <c r="T212" s="2"/>
    </row>
    <row r="213" spans="1:20">
      <c r="A213" s="3">
        <v>44713</v>
      </c>
      <c r="B213" s="2">
        <v>24</v>
      </c>
      <c r="C213" s="2">
        <v>7.5</v>
      </c>
      <c r="D213" s="2">
        <v>6</v>
      </c>
      <c r="E213" s="2">
        <v>5.3</v>
      </c>
      <c r="F213" s="2">
        <v>29</v>
      </c>
      <c r="G213" s="2">
        <v>0.4</v>
      </c>
      <c r="H213" s="2"/>
      <c r="I213" s="2">
        <v>527</v>
      </c>
      <c r="J213" s="2">
        <v>2.2000000000000002</v>
      </c>
      <c r="K213" s="2">
        <v>0.05</v>
      </c>
      <c r="L213" s="2">
        <v>0.2</v>
      </c>
      <c r="M213" s="2">
        <v>5.7</v>
      </c>
      <c r="N213" s="2">
        <v>1</v>
      </c>
      <c r="O213" s="2">
        <v>2.2000000000000002</v>
      </c>
      <c r="P213" s="2">
        <v>14.5</v>
      </c>
      <c r="Q213" s="2">
        <v>0.9</v>
      </c>
      <c r="R213" s="2">
        <v>0.1</v>
      </c>
      <c r="S213" s="2">
        <v>0.05</v>
      </c>
      <c r="T213" s="2"/>
    </row>
    <row r="214" spans="1:20">
      <c r="A214" s="3">
        <v>44718</v>
      </c>
      <c r="B214" s="2">
        <v>61</v>
      </c>
      <c r="C214" s="2">
        <v>7.7</v>
      </c>
      <c r="D214" s="2">
        <v>4</v>
      </c>
      <c r="E214" s="2">
        <v>4</v>
      </c>
      <c r="F214" s="2">
        <v>21</v>
      </c>
      <c r="G214" s="2">
        <v>0.2</v>
      </c>
      <c r="H214" s="2"/>
      <c r="I214" s="2">
        <v>584</v>
      </c>
      <c r="J214" s="2">
        <v>2.2000000000000002</v>
      </c>
      <c r="K214" s="2">
        <v>0.05</v>
      </c>
      <c r="L214" s="2">
        <v>0.2</v>
      </c>
      <c r="M214" s="2">
        <v>5.8</v>
      </c>
      <c r="N214" s="2">
        <v>1.3</v>
      </c>
      <c r="O214" s="2">
        <v>2.1</v>
      </c>
      <c r="P214" s="2">
        <v>16.2</v>
      </c>
      <c r="Q214" s="2">
        <v>1.1000000000000001</v>
      </c>
      <c r="R214" s="2">
        <v>0.1</v>
      </c>
      <c r="S214" s="2">
        <v>0.05</v>
      </c>
      <c r="T214" s="2"/>
    </row>
    <row r="215" spans="1:20">
      <c r="A215" s="3">
        <v>44720</v>
      </c>
      <c r="B215" s="2">
        <v>24</v>
      </c>
      <c r="C215" s="2">
        <v>7.8</v>
      </c>
      <c r="D215" s="2">
        <v>14</v>
      </c>
      <c r="E215" s="2">
        <v>3.6</v>
      </c>
      <c r="F215" s="2">
        <v>21</v>
      </c>
      <c r="G215" s="2">
        <v>0.2</v>
      </c>
      <c r="H215" s="2"/>
      <c r="I215" s="2">
        <v>397</v>
      </c>
      <c r="J215" s="2">
        <v>2.2999999999999998</v>
      </c>
      <c r="K215" s="2">
        <v>0.05</v>
      </c>
      <c r="L215" s="2">
        <v>0.4</v>
      </c>
      <c r="M215" s="2">
        <v>10</v>
      </c>
      <c r="N215" s="2">
        <v>3.3</v>
      </c>
      <c r="O215" s="2">
        <v>2.2999999999999998</v>
      </c>
      <c r="P215" s="2">
        <v>22.6</v>
      </c>
      <c r="Q215" s="2">
        <v>1.2</v>
      </c>
      <c r="R215" s="2">
        <v>0.1</v>
      </c>
      <c r="S215" s="2">
        <v>0.05</v>
      </c>
      <c r="T215" s="2"/>
    </row>
    <row r="216" spans="1:20">
      <c r="A216" s="3">
        <v>44722</v>
      </c>
      <c r="B216" s="2">
        <v>24</v>
      </c>
      <c r="C216" s="2">
        <v>7.7</v>
      </c>
      <c r="D216" s="2">
        <v>5.2</v>
      </c>
      <c r="E216" s="2">
        <v>2</v>
      </c>
      <c r="F216" s="2"/>
      <c r="G216" s="2">
        <v>0.2</v>
      </c>
      <c r="H216" s="2"/>
      <c r="I216" s="2">
        <v>448</v>
      </c>
      <c r="J216" s="2">
        <v>2.4</v>
      </c>
      <c r="K216" s="2">
        <v>0.05</v>
      </c>
      <c r="L216" s="2">
        <v>0.3</v>
      </c>
      <c r="M216" s="2">
        <v>7.3</v>
      </c>
      <c r="N216" s="2">
        <v>1.9</v>
      </c>
      <c r="O216" s="2">
        <v>2.2999999999999998</v>
      </c>
      <c r="P216" s="2">
        <v>16.8</v>
      </c>
      <c r="Q216" s="2">
        <v>1.1000000000000001</v>
      </c>
      <c r="R216" s="2">
        <v>0.1</v>
      </c>
      <c r="S216" s="2">
        <v>0.05</v>
      </c>
      <c r="T216" s="2" t="s">
        <v>37</v>
      </c>
    </row>
    <row r="217" spans="1:20">
      <c r="A217" s="3">
        <v>44725</v>
      </c>
      <c r="B217" s="2">
        <v>37</v>
      </c>
      <c r="C217" s="2">
        <v>7.7</v>
      </c>
      <c r="D217" s="2">
        <v>3.2</v>
      </c>
      <c r="E217" s="2">
        <v>0.8</v>
      </c>
      <c r="F217" s="2"/>
      <c r="G217" s="2">
        <v>0.2</v>
      </c>
      <c r="H217" s="2"/>
      <c r="I217" s="2">
        <v>522</v>
      </c>
      <c r="J217" s="2">
        <v>2.7</v>
      </c>
      <c r="K217" s="2">
        <v>0.05</v>
      </c>
      <c r="L217" s="2">
        <v>0.2</v>
      </c>
      <c r="M217" s="2">
        <v>6.4</v>
      </c>
      <c r="N217" s="2">
        <v>1.3</v>
      </c>
      <c r="O217" s="2">
        <v>2</v>
      </c>
      <c r="P217" s="2">
        <v>15.3</v>
      </c>
      <c r="Q217" s="2">
        <v>1.5</v>
      </c>
      <c r="R217" s="2">
        <v>0.1</v>
      </c>
      <c r="S217" s="2">
        <v>0.05</v>
      </c>
      <c r="T217" s="2"/>
    </row>
    <row r="218" spans="1:20">
      <c r="A218" s="3">
        <v>44727</v>
      </c>
      <c r="B218" s="2">
        <v>25</v>
      </c>
      <c r="C218" s="2">
        <v>7.6</v>
      </c>
      <c r="D218" s="2">
        <v>6</v>
      </c>
      <c r="E218" s="2">
        <v>7</v>
      </c>
      <c r="F218" s="2"/>
      <c r="G218" s="2">
        <v>0.4</v>
      </c>
      <c r="H218" s="2"/>
      <c r="I218" s="2">
        <v>472</v>
      </c>
      <c r="J218" s="2">
        <v>2.8</v>
      </c>
      <c r="K218" s="2">
        <v>0.05</v>
      </c>
      <c r="L218" s="2">
        <v>0.4</v>
      </c>
      <c r="M218" s="2">
        <v>9.5</v>
      </c>
      <c r="N218" s="2">
        <v>2.9</v>
      </c>
      <c r="O218" s="2">
        <v>2.2000000000000002</v>
      </c>
      <c r="P218" s="2">
        <v>24.8</v>
      </c>
      <c r="Q218" s="2">
        <v>1.1000000000000001</v>
      </c>
      <c r="R218" s="2">
        <v>0.1</v>
      </c>
      <c r="S218" s="2">
        <v>0.05</v>
      </c>
      <c r="T218" s="2"/>
    </row>
    <row r="219" spans="1:20">
      <c r="A219" s="3">
        <v>44729</v>
      </c>
      <c r="B219" s="2">
        <v>21</v>
      </c>
      <c r="C219" s="2">
        <v>7.8</v>
      </c>
      <c r="D219" s="2">
        <v>4</v>
      </c>
      <c r="E219" s="2">
        <v>6.7</v>
      </c>
      <c r="F219" s="2"/>
      <c r="G219" s="2">
        <v>0.2</v>
      </c>
      <c r="H219" s="2"/>
      <c r="I219" s="2">
        <v>515</v>
      </c>
      <c r="J219" s="2">
        <v>2.9</v>
      </c>
      <c r="K219" s="2">
        <v>0.05</v>
      </c>
      <c r="L219" s="2">
        <v>0.3</v>
      </c>
      <c r="M219" s="2">
        <v>8.1999999999999993</v>
      </c>
      <c r="N219" s="2">
        <v>1.5</v>
      </c>
      <c r="O219" s="2">
        <v>2.2999999999999998</v>
      </c>
      <c r="P219" s="2">
        <v>17.2</v>
      </c>
      <c r="Q219" s="2">
        <v>1</v>
      </c>
      <c r="R219" s="2">
        <v>0.1</v>
      </c>
      <c r="S219" s="2">
        <v>0.05</v>
      </c>
      <c r="T219" s="2"/>
    </row>
    <row r="220" spans="1:20">
      <c r="A220" s="3">
        <v>44732</v>
      </c>
      <c r="B220" s="2">
        <v>36</v>
      </c>
      <c r="C220" s="2">
        <v>7.5</v>
      </c>
      <c r="D220" s="2">
        <v>4.4000000000000004</v>
      </c>
      <c r="E220" s="2">
        <v>5.0999999999999996</v>
      </c>
      <c r="F220" s="2"/>
      <c r="G220" s="2">
        <v>0.1</v>
      </c>
      <c r="H220" s="2"/>
      <c r="I220" s="2">
        <v>517</v>
      </c>
      <c r="J220" s="2">
        <v>2.9</v>
      </c>
      <c r="K220" s="2">
        <v>0.05</v>
      </c>
      <c r="L220" s="2">
        <v>0.2</v>
      </c>
      <c r="M220" s="2">
        <v>5</v>
      </c>
      <c r="N220" s="2">
        <v>1.1000000000000001</v>
      </c>
      <c r="O220" s="2">
        <v>2.1</v>
      </c>
      <c r="P220" s="2">
        <v>13.6</v>
      </c>
      <c r="Q220" s="2">
        <v>1</v>
      </c>
      <c r="R220" s="2">
        <v>0.1</v>
      </c>
      <c r="S220" s="2">
        <v>0.05</v>
      </c>
      <c r="T220" s="2"/>
    </row>
    <row r="221" spans="1:20">
      <c r="A221" s="3">
        <v>44734</v>
      </c>
      <c r="B221" s="2">
        <v>25</v>
      </c>
      <c r="C221" s="2">
        <v>7.8</v>
      </c>
      <c r="D221" s="2">
        <v>5.6</v>
      </c>
      <c r="E221" s="2">
        <v>4.2</v>
      </c>
      <c r="F221" s="2"/>
      <c r="G221" s="2">
        <v>0.2</v>
      </c>
      <c r="H221" s="2"/>
      <c r="I221" s="2">
        <v>526</v>
      </c>
      <c r="J221" s="2">
        <v>2.9</v>
      </c>
      <c r="K221" s="2">
        <v>0.05</v>
      </c>
      <c r="L221" s="2">
        <v>0.2</v>
      </c>
      <c r="M221" s="2">
        <v>6.2</v>
      </c>
      <c r="N221" s="2">
        <v>1.2</v>
      </c>
      <c r="O221" s="2">
        <v>2.2000000000000002</v>
      </c>
      <c r="P221" s="2">
        <v>15.3</v>
      </c>
      <c r="Q221" s="2">
        <v>1.5</v>
      </c>
      <c r="R221" s="2">
        <v>0.1</v>
      </c>
      <c r="S221" s="2">
        <v>0.05</v>
      </c>
      <c r="T221" s="2"/>
    </row>
    <row r="222" spans="1:20">
      <c r="A222" s="3">
        <v>44736</v>
      </c>
      <c r="B222" s="2">
        <v>24</v>
      </c>
      <c r="C222" s="2">
        <v>8</v>
      </c>
      <c r="D222" s="2">
        <v>5.2</v>
      </c>
      <c r="E222" s="2">
        <v>3.4</v>
      </c>
      <c r="F222" s="2"/>
      <c r="G222" s="2">
        <v>0.2</v>
      </c>
      <c r="H222" s="2"/>
      <c r="I222" s="2">
        <v>521</v>
      </c>
      <c r="J222" s="2">
        <v>2.9</v>
      </c>
      <c r="K222" s="2">
        <v>0.05</v>
      </c>
      <c r="L222" s="2">
        <v>0.1</v>
      </c>
      <c r="M222" s="2">
        <v>5.7</v>
      </c>
      <c r="N222" s="2">
        <v>1.2</v>
      </c>
      <c r="O222" s="2">
        <v>2.2999999999999998</v>
      </c>
      <c r="P222" s="2">
        <v>12.9</v>
      </c>
      <c r="Q222" s="2">
        <v>0.9</v>
      </c>
      <c r="R222" s="2">
        <v>0.1</v>
      </c>
      <c r="S222" s="2">
        <v>0.05</v>
      </c>
      <c r="T222" s="2"/>
    </row>
    <row r="223" spans="1:20">
      <c r="A223" s="3">
        <v>44739</v>
      </c>
      <c r="B223" s="2">
        <v>36</v>
      </c>
      <c r="C223" s="2">
        <v>7.5</v>
      </c>
      <c r="D223" s="2">
        <v>5.2</v>
      </c>
      <c r="E223" s="2">
        <v>1.7</v>
      </c>
      <c r="F223" s="2"/>
      <c r="G223" s="2">
        <v>0.1</v>
      </c>
      <c r="H223" s="2"/>
      <c r="I223" s="2">
        <v>459</v>
      </c>
      <c r="J223" s="2">
        <v>3</v>
      </c>
      <c r="K223" s="2">
        <v>0.05</v>
      </c>
      <c r="L223" s="2">
        <v>0.1</v>
      </c>
      <c r="M223" s="2">
        <v>4.8</v>
      </c>
      <c r="N223" s="2">
        <v>0.6</v>
      </c>
      <c r="O223" s="2">
        <v>1.9</v>
      </c>
      <c r="P223" s="2">
        <v>9.6</v>
      </c>
      <c r="Q223" s="2">
        <v>0.8</v>
      </c>
      <c r="R223" s="2">
        <v>0.1</v>
      </c>
      <c r="S223" s="2">
        <v>0.05</v>
      </c>
      <c r="T223" s="2"/>
    </row>
    <row r="224" spans="1:20">
      <c r="A224" s="3">
        <v>44741</v>
      </c>
      <c r="B224" s="2">
        <v>25</v>
      </c>
      <c r="C224" s="2">
        <v>7.6</v>
      </c>
      <c r="D224" s="2">
        <v>8</v>
      </c>
      <c r="E224" s="2">
        <v>8.1</v>
      </c>
      <c r="F224" s="2"/>
      <c r="G224" s="2">
        <v>0.6</v>
      </c>
      <c r="H224" s="2"/>
      <c r="I224" s="2">
        <v>432</v>
      </c>
      <c r="J224" s="2">
        <v>3.3</v>
      </c>
      <c r="K224" s="2">
        <v>0.05</v>
      </c>
      <c r="L224" s="2">
        <v>0.3</v>
      </c>
      <c r="M224" s="2">
        <v>8.6999999999999993</v>
      </c>
      <c r="N224" s="2">
        <v>1.7</v>
      </c>
      <c r="O224" s="2">
        <v>2.4</v>
      </c>
      <c r="P224" s="2">
        <v>22.4</v>
      </c>
      <c r="Q224" s="2">
        <v>1</v>
      </c>
      <c r="R224" s="2">
        <v>0.1</v>
      </c>
      <c r="S224" s="2">
        <v>0.05</v>
      </c>
      <c r="T224" s="2"/>
    </row>
    <row r="225" spans="1:20">
      <c r="A225" s="3">
        <v>44743</v>
      </c>
      <c r="B225" s="2">
        <v>25</v>
      </c>
      <c r="C225" s="2" t="s">
        <v>38</v>
      </c>
      <c r="D225" s="2">
        <v>6</v>
      </c>
      <c r="E225" s="2">
        <v>3.9</v>
      </c>
      <c r="F225" s="2"/>
      <c r="G225" s="2">
        <v>0.6</v>
      </c>
      <c r="H225" s="2"/>
      <c r="I225" s="2">
        <v>458</v>
      </c>
      <c r="J225" s="2">
        <v>3.4</v>
      </c>
      <c r="K225" s="2">
        <v>0.05</v>
      </c>
      <c r="L225" s="2">
        <v>0.2</v>
      </c>
      <c r="M225" s="2">
        <v>6.8</v>
      </c>
      <c r="N225" s="2">
        <v>1.2</v>
      </c>
      <c r="O225" s="2">
        <v>2.5</v>
      </c>
      <c r="P225" s="2">
        <v>18.2</v>
      </c>
      <c r="Q225" s="2">
        <v>0.9</v>
      </c>
      <c r="R225" s="2">
        <v>0.1</v>
      </c>
      <c r="S225" s="2">
        <v>0.05</v>
      </c>
      <c r="T225" s="2"/>
    </row>
    <row r="226" spans="1:20">
      <c r="A226" s="3">
        <v>44746</v>
      </c>
      <c r="B226" s="2">
        <v>37</v>
      </c>
      <c r="C226" s="2">
        <v>7.3</v>
      </c>
      <c r="D226" s="2">
        <v>5.6</v>
      </c>
      <c r="E226" s="2">
        <v>2</v>
      </c>
      <c r="F226" s="2"/>
      <c r="G226" s="2">
        <v>0.2</v>
      </c>
      <c r="H226" s="2"/>
      <c r="I226" s="2">
        <v>460</v>
      </c>
      <c r="J226" s="2">
        <v>3</v>
      </c>
      <c r="K226" s="2">
        <v>0.05</v>
      </c>
      <c r="L226" s="2">
        <v>0.1</v>
      </c>
      <c r="M226" s="2">
        <v>4.0999999999999996</v>
      </c>
      <c r="N226" s="2">
        <v>0.32</v>
      </c>
      <c r="O226" s="2">
        <v>1.7</v>
      </c>
      <c r="P226" s="2">
        <v>11.5</v>
      </c>
      <c r="Q226" s="2">
        <v>0.78</v>
      </c>
      <c r="R226" s="2">
        <v>0.1</v>
      </c>
      <c r="S226" s="2">
        <v>0.05</v>
      </c>
      <c r="T226" s="2"/>
    </row>
    <row r="227" spans="1:20">
      <c r="A227" s="3">
        <v>44748</v>
      </c>
      <c r="B227" s="2">
        <v>24</v>
      </c>
      <c r="C227" s="2">
        <v>7.3</v>
      </c>
      <c r="D227" s="2">
        <v>6.8</v>
      </c>
      <c r="E227" s="2">
        <v>7.3</v>
      </c>
      <c r="F227" s="2"/>
      <c r="G227" s="2">
        <v>1.1000000000000001</v>
      </c>
      <c r="H227" s="2"/>
      <c r="I227" s="2">
        <v>431</v>
      </c>
      <c r="J227" s="2">
        <v>3.3</v>
      </c>
      <c r="K227" s="2">
        <v>0.16</v>
      </c>
      <c r="L227" s="2">
        <v>0.17</v>
      </c>
      <c r="M227" s="2">
        <v>6.3</v>
      </c>
      <c r="N227" s="2">
        <v>1.08</v>
      </c>
      <c r="O227" s="2">
        <v>2.0299999999999998</v>
      </c>
      <c r="P227" s="2">
        <v>17</v>
      </c>
      <c r="Q227" s="2">
        <v>0.92</v>
      </c>
      <c r="R227" s="2">
        <v>0.1</v>
      </c>
      <c r="S227" s="2">
        <v>0.05</v>
      </c>
      <c r="T227" s="2"/>
    </row>
    <row r="228" spans="1:20">
      <c r="A228" s="3">
        <v>44750</v>
      </c>
      <c r="B228" s="2">
        <v>24</v>
      </c>
      <c r="C228" s="2">
        <v>7.3</v>
      </c>
      <c r="D228" s="2">
        <v>10</v>
      </c>
      <c r="E228" s="2">
        <v>7.9</v>
      </c>
      <c r="F228" s="2"/>
      <c r="G228" s="2">
        <v>0.9</v>
      </c>
      <c r="H228" s="2"/>
      <c r="I228" s="2">
        <v>575</v>
      </c>
      <c r="J228" s="2">
        <v>3.4</v>
      </c>
      <c r="K228" s="2">
        <v>0.05</v>
      </c>
      <c r="L228" s="2">
        <v>0.1</v>
      </c>
      <c r="M228" s="2">
        <v>5.7</v>
      </c>
      <c r="N228" s="2">
        <v>0.65</v>
      </c>
      <c r="O228" s="2">
        <v>2.1</v>
      </c>
      <c r="P228" s="2">
        <v>14.78</v>
      </c>
      <c r="Q228" s="2">
        <v>1.07</v>
      </c>
      <c r="R228" s="2">
        <v>0.1</v>
      </c>
      <c r="S228" s="2">
        <v>0.05</v>
      </c>
      <c r="T228" s="2"/>
    </row>
    <row r="229" spans="1:20">
      <c r="A229" s="3">
        <v>44753</v>
      </c>
      <c r="B229" s="2">
        <v>37</v>
      </c>
      <c r="C229" s="2">
        <v>7.34</v>
      </c>
      <c r="D229" s="2">
        <v>8.4</v>
      </c>
      <c r="E229" s="2">
        <v>4.4000000000000004</v>
      </c>
      <c r="F229" s="2"/>
      <c r="G229" s="2">
        <v>0.7</v>
      </c>
      <c r="H229" s="2"/>
      <c r="I229" s="2">
        <v>615</v>
      </c>
      <c r="J229" s="2">
        <v>3</v>
      </c>
      <c r="K229" s="2">
        <v>0.05</v>
      </c>
      <c r="L229" s="2">
        <v>0.1</v>
      </c>
      <c r="M229" s="2">
        <v>5.5</v>
      </c>
      <c r="N229" s="2">
        <v>0.63</v>
      </c>
      <c r="O229" s="2">
        <v>1.93</v>
      </c>
      <c r="P229" s="2">
        <v>14.05</v>
      </c>
      <c r="Q229" s="2">
        <v>0.98</v>
      </c>
      <c r="R229" s="2">
        <v>0.1</v>
      </c>
      <c r="S229" s="2">
        <v>0.05</v>
      </c>
      <c r="T229" s="2"/>
    </row>
    <row r="230" spans="1:20">
      <c r="A230" s="3">
        <v>44755</v>
      </c>
      <c r="B230" s="2">
        <v>25</v>
      </c>
      <c r="C230" s="2">
        <v>7.27</v>
      </c>
      <c r="D230" s="2">
        <v>6</v>
      </c>
      <c r="E230" s="2">
        <v>5.9</v>
      </c>
      <c r="F230" s="2">
        <v>33</v>
      </c>
      <c r="G230" s="2">
        <v>0.9</v>
      </c>
      <c r="H230" s="2"/>
      <c r="I230" s="2">
        <v>497</v>
      </c>
      <c r="J230" s="2">
        <v>3.3</v>
      </c>
      <c r="K230" s="2">
        <v>0.05</v>
      </c>
      <c r="L230" s="2">
        <v>0.1</v>
      </c>
      <c r="M230" s="2">
        <v>6</v>
      </c>
      <c r="N230" s="2">
        <v>0.91</v>
      </c>
      <c r="O230" s="2">
        <v>1.97</v>
      </c>
      <c r="P230" s="2">
        <v>13.3</v>
      </c>
      <c r="Q230" s="2">
        <v>0.97</v>
      </c>
      <c r="R230" s="2">
        <v>0.1</v>
      </c>
      <c r="S230" s="2">
        <v>0.05</v>
      </c>
      <c r="T230" s="2"/>
    </row>
    <row r="231" spans="1:20">
      <c r="A231" s="3">
        <v>44757</v>
      </c>
      <c r="B231" s="2">
        <v>24</v>
      </c>
      <c r="C231" s="2">
        <v>7.3</v>
      </c>
      <c r="D231" s="2">
        <v>6.8</v>
      </c>
      <c r="E231" s="2">
        <v>7</v>
      </c>
      <c r="F231" s="2">
        <v>33</v>
      </c>
      <c r="G231" s="2">
        <v>1.2</v>
      </c>
      <c r="H231" s="2"/>
      <c r="I231" s="2">
        <v>441</v>
      </c>
      <c r="J231" s="2">
        <v>3.4</v>
      </c>
      <c r="K231" s="2">
        <v>0.05</v>
      </c>
      <c r="L231" s="2">
        <v>0.2</v>
      </c>
      <c r="M231" s="2">
        <v>6.8</v>
      </c>
      <c r="N231" s="2">
        <v>1.2</v>
      </c>
      <c r="O231" s="2">
        <v>2.5</v>
      </c>
      <c r="P231" s="2">
        <v>18.2</v>
      </c>
      <c r="Q231" s="2">
        <v>0.9</v>
      </c>
      <c r="R231" s="2">
        <v>0.1</v>
      </c>
      <c r="S231" s="2">
        <v>0.05</v>
      </c>
      <c r="T231" s="2"/>
    </row>
    <row r="232" spans="1:20">
      <c r="A232" s="3">
        <v>44760</v>
      </c>
      <c r="B232" s="2">
        <v>36</v>
      </c>
      <c r="C232" s="2">
        <v>7.2</v>
      </c>
      <c r="D232" s="2">
        <v>6</v>
      </c>
      <c r="E232" s="2">
        <v>3.6</v>
      </c>
      <c r="F232" s="2">
        <v>26</v>
      </c>
      <c r="G232" s="2">
        <v>0.7</v>
      </c>
      <c r="H232" s="2"/>
      <c r="I232" s="2">
        <v>396</v>
      </c>
      <c r="J232" s="2">
        <v>3.3</v>
      </c>
      <c r="K232" s="2">
        <v>0.05</v>
      </c>
      <c r="L232" s="2">
        <v>0.2</v>
      </c>
      <c r="M232" s="2">
        <v>5.3</v>
      </c>
      <c r="N232" s="2">
        <v>1.1000000000000001</v>
      </c>
      <c r="O232" s="2">
        <v>2.2999999999999998</v>
      </c>
      <c r="P232" s="2">
        <v>12</v>
      </c>
      <c r="Q232" s="2">
        <v>1</v>
      </c>
      <c r="R232" s="2">
        <v>0.1</v>
      </c>
      <c r="S232" s="2">
        <v>0.05</v>
      </c>
      <c r="T232" s="2"/>
    </row>
    <row r="233" spans="1:20">
      <c r="A233" s="3">
        <v>44762</v>
      </c>
      <c r="B233" s="2">
        <v>24</v>
      </c>
      <c r="C233" s="2">
        <v>7.4</v>
      </c>
      <c r="D233" s="2">
        <v>8</v>
      </c>
      <c r="E233" s="2">
        <v>3.9</v>
      </c>
      <c r="F233" s="2">
        <v>20</v>
      </c>
      <c r="G233" s="2">
        <v>1</v>
      </c>
      <c r="H233" s="2"/>
      <c r="I233" s="2">
        <v>416</v>
      </c>
      <c r="J233" s="2">
        <v>3.1</v>
      </c>
      <c r="K233" s="2">
        <v>0.05</v>
      </c>
      <c r="L233" s="2">
        <v>0.2</v>
      </c>
      <c r="M233" s="2">
        <v>5.8</v>
      </c>
      <c r="N233" s="2">
        <v>1.1000000000000001</v>
      </c>
      <c r="O233" s="2">
        <v>2.4</v>
      </c>
      <c r="P233" s="2">
        <v>17</v>
      </c>
      <c r="Q233" s="2">
        <v>1.1000000000000001</v>
      </c>
      <c r="R233" s="2">
        <v>0.1</v>
      </c>
      <c r="S233" s="2">
        <v>0.05</v>
      </c>
      <c r="T233" s="2"/>
    </row>
    <row r="234" spans="1:20">
      <c r="A234" s="3">
        <v>44764</v>
      </c>
      <c r="B234" s="2">
        <v>24</v>
      </c>
      <c r="C234" s="2">
        <v>7.4</v>
      </c>
      <c r="D234" s="2">
        <v>12.8</v>
      </c>
      <c r="E234" s="2">
        <v>7.9</v>
      </c>
      <c r="F234" s="2">
        <v>37</v>
      </c>
      <c r="G234" s="2">
        <v>1.2</v>
      </c>
      <c r="H234" s="2"/>
      <c r="I234" s="2">
        <v>420</v>
      </c>
      <c r="J234" s="2">
        <v>3.6</v>
      </c>
      <c r="K234" s="2">
        <v>0.05</v>
      </c>
      <c r="L234" s="2">
        <v>0.2</v>
      </c>
      <c r="M234" s="2">
        <v>7.5</v>
      </c>
      <c r="N234" s="2">
        <v>1.3</v>
      </c>
      <c r="O234" s="2">
        <v>2.7</v>
      </c>
      <c r="P234" s="2">
        <v>17.100000000000001</v>
      </c>
      <c r="Q234" s="2">
        <v>1.3</v>
      </c>
      <c r="R234" s="2">
        <v>0.1</v>
      </c>
      <c r="S234" s="2">
        <v>0.05</v>
      </c>
      <c r="T234" s="2"/>
    </row>
    <row r="235" spans="1:20">
      <c r="A235" s="3">
        <v>44767</v>
      </c>
      <c r="B235" s="2">
        <v>37</v>
      </c>
      <c r="C235" s="2">
        <v>7.5</v>
      </c>
      <c r="D235" s="2">
        <v>6</v>
      </c>
      <c r="E235" s="2">
        <v>3.1</v>
      </c>
      <c r="F235" s="2">
        <v>19</v>
      </c>
      <c r="G235" s="2">
        <v>0.3</v>
      </c>
      <c r="H235" s="2"/>
      <c r="I235" s="2">
        <v>556</v>
      </c>
      <c r="J235" s="2">
        <v>3.7</v>
      </c>
      <c r="K235" s="2">
        <v>0.05</v>
      </c>
      <c r="L235" s="2">
        <v>0.3</v>
      </c>
      <c r="M235" s="2">
        <v>7.6</v>
      </c>
      <c r="N235" s="2">
        <v>2.2000000000000002</v>
      </c>
      <c r="O235" s="2">
        <v>2.6</v>
      </c>
      <c r="P235" s="2">
        <v>17.899999999999999</v>
      </c>
      <c r="Q235" s="2">
        <v>1.1000000000000001</v>
      </c>
      <c r="R235" s="2">
        <v>0.1</v>
      </c>
      <c r="S235" s="2">
        <v>0.05</v>
      </c>
      <c r="T235" s="2"/>
    </row>
    <row r="236" spans="1:20">
      <c r="A236" s="3">
        <v>44769</v>
      </c>
      <c r="B236" s="2">
        <v>25</v>
      </c>
      <c r="C236" s="2">
        <v>7.6</v>
      </c>
      <c r="D236" s="2">
        <v>8.4</v>
      </c>
      <c r="E236" s="2">
        <v>3.9</v>
      </c>
      <c r="F236" s="2">
        <v>20</v>
      </c>
      <c r="G236" s="2">
        <v>0.5</v>
      </c>
      <c r="H236" s="2"/>
      <c r="I236" s="2">
        <v>508</v>
      </c>
      <c r="J236" s="2">
        <v>3.7</v>
      </c>
      <c r="K236" s="2">
        <v>0.05</v>
      </c>
      <c r="L236" s="2">
        <v>0.3</v>
      </c>
      <c r="M236" s="2">
        <v>8</v>
      </c>
      <c r="N236" s="2">
        <v>2</v>
      </c>
      <c r="O236" s="2">
        <v>2.5</v>
      </c>
      <c r="P236" s="2">
        <v>19.8</v>
      </c>
      <c r="Q236" s="2">
        <v>1</v>
      </c>
      <c r="R236" s="2">
        <v>0.1</v>
      </c>
      <c r="S236" s="2">
        <v>0.05</v>
      </c>
      <c r="T236" s="2"/>
    </row>
    <row r="237" spans="1:20">
      <c r="A237" s="3">
        <v>44771</v>
      </c>
      <c r="B237" s="2">
        <v>24</v>
      </c>
      <c r="C237" s="2">
        <v>7.5</v>
      </c>
      <c r="D237" s="2">
        <v>13.2</v>
      </c>
      <c r="E237" s="2">
        <v>5.0999999999999996</v>
      </c>
      <c r="F237" s="2">
        <v>9</v>
      </c>
      <c r="G237" s="2">
        <v>0.9</v>
      </c>
      <c r="H237" s="2"/>
      <c r="I237" s="2">
        <v>476</v>
      </c>
      <c r="J237" s="2">
        <v>3.8</v>
      </c>
      <c r="K237" s="2">
        <v>0.1</v>
      </c>
      <c r="L237" s="2">
        <v>0.4</v>
      </c>
      <c r="M237" s="2">
        <v>8.6999999999999993</v>
      </c>
      <c r="N237" s="2">
        <v>3</v>
      </c>
      <c r="O237" s="2">
        <v>2.6</v>
      </c>
      <c r="P237" s="2">
        <v>23.8</v>
      </c>
      <c r="Q237" s="2">
        <v>1.1000000000000001</v>
      </c>
      <c r="R237" s="2">
        <v>0.1</v>
      </c>
      <c r="S237" s="2">
        <v>0.05</v>
      </c>
      <c r="T237" s="2"/>
    </row>
    <row r="238" spans="1:20">
      <c r="A238" s="3">
        <v>44774</v>
      </c>
      <c r="B238" s="2">
        <v>37</v>
      </c>
      <c r="C238" s="2">
        <v>7.6</v>
      </c>
      <c r="D238" s="2">
        <v>5.6</v>
      </c>
      <c r="E238" s="2">
        <v>3.9</v>
      </c>
      <c r="F238" s="2">
        <v>33</v>
      </c>
      <c r="G238" s="2">
        <v>0.3</v>
      </c>
      <c r="H238" s="2"/>
      <c r="I238" s="2">
        <v>564</v>
      </c>
      <c r="J238" s="2">
        <v>3.6</v>
      </c>
      <c r="K238" s="2">
        <v>0.05</v>
      </c>
      <c r="L238" s="2">
        <v>0.2</v>
      </c>
      <c r="M238" s="2">
        <v>5.2</v>
      </c>
      <c r="N238" s="2">
        <v>0.5</v>
      </c>
      <c r="O238" s="2">
        <v>2.2000000000000002</v>
      </c>
      <c r="P238" s="2">
        <v>12.8</v>
      </c>
      <c r="Q238" s="2">
        <v>1</v>
      </c>
      <c r="R238" s="2">
        <v>0.1</v>
      </c>
      <c r="S238" s="2">
        <v>0.05</v>
      </c>
      <c r="T238" s="2"/>
    </row>
    <row r="239" spans="1:20">
      <c r="A239" s="3">
        <v>44776</v>
      </c>
      <c r="B239" s="2">
        <v>24</v>
      </c>
      <c r="C239" s="2">
        <v>7.4</v>
      </c>
      <c r="D239" s="2">
        <v>6</v>
      </c>
      <c r="E239" s="2">
        <v>3.9</v>
      </c>
      <c r="F239" s="2">
        <v>35</v>
      </c>
      <c r="G239" s="2">
        <v>0.4</v>
      </c>
      <c r="H239" s="2"/>
      <c r="I239" s="2">
        <v>499</v>
      </c>
      <c r="J239" s="2">
        <v>3.9</v>
      </c>
      <c r="K239" s="2">
        <v>0.05</v>
      </c>
      <c r="L239" s="2">
        <v>0.3</v>
      </c>
      <c r="M239" s="2">
        <v>8.4</v>
      </c>
      <c r="N239" s="2">
        <v>1.5</v>
      </c>
      <c r="O239" s="2">
        <v>2.2999999999999998</v>
      </c>
      <c r="P239" s="2">
        <v>16.899999999999999</v>
      </c>
      <c r="Q239" s="2">
        <v>1</v>
      </c>
      <c r="R239" s="2">
        <v>0.1</v>
      </c>
      <c r="S239" s="2">
        <v>0.05</v>
      </c>
      <c r="T239" s="2"/>
    </row>
    <row r="240" spans="1:20">
      <c r="A240" s="3">
        <v>44778</v>
      </c>
      <c r="B240" s="2">
        <v>24</v>
      </c>
      <c r="C240" s="2">
        <v>7.4</v>
      </c>
      <c r="D240" s="2">
        <v>12</v>
      </c>
      <c r="E240" s="2">
        <v>4.5</v>
      </c>
      <c r="F240" s="2">
        <v>51</v>
      </c>
      <c r="G240" s="2">
        <v>1.1000000000000001</v>
      </c>
      <c r="H240" s="2"/>
      <c r="I240" s="2">
        <v>485</v>
      </c>
      <c r="J240" s="2">
        <v>4</v>
      </c>
      <c r="K240" s="2">
        <v>0.05</v>
      </c>
      <c r="L240" s="2">
        <v>0.1</v>
      </c>
      <c r="M240" s="2">
        <v>8.8000000000000007</v>
      </c>
      <c r="N240" s="2">
        <v>1.4</v>
      </c>
      <c r="O240" s="2">
        <v>2.7</v>
      </c>
      <c r="P240" s="2">
        <v>21.3</v>
      </c>
      <c r="Q240" s="2">
        <v>1.1000000000000001</v>
      </c>
      <c r="R240" s="2">
        <v>0.1</v>
      </c>
      <c r="S240" s="2">
        <v>0.05</v>
      </c>
      <c r="T240" s="2"/>
    </row>
    <row r="241" spans="1:20">
      <c r="A241" s="3">
        <v>44781</v>
      </c>
      <c r="B241" s="2">
        <v>36</v>
      </c>
      <c r="C241" s="2">
        <v>7.6</v>
      </c>
      <c r="D241" s="2">
        <v>4.5</v>
      </c>
      <c r="E241" s="2">
        <v>2</v>
      </c>
      <c r="F241" s="2">
        <v>40</v>
      </c>
      <c r="G241" s="2">
        <v>0.3</v>
      </c>
      <c r="H241" s="2"/>
      <c r="I241" s="2">
        <v>520</v>
      </c>
      <c r="J241" s="2">
        <v>3.5</v>
      </c>
      <c r="K241" s="2">
        <v>0.05</v>
      </c>
      <c r="L241" s="2">
        <v>0.1</v>
      </c>
      <c r="M241" s="2">
        <v>5</v>
      </c>
      <c r="N241" s="2">
        <v>0.6</v>
      </c>
      <c r="O241" s="2">
        <v>2.4</v>
      </c>
      <c r="P241" s="2">
        <v>15.4</v>
      </c>
      <c r="Q241" s="2">
        <v>0.9</v>
      </c>
      <c r="R241" s="2">
        <v>0.1</v>
      </c>
      <c r="S241" s="2">
        <v>0.05</v>
      </c>
      <c r="T241" s="2"/>
    </row>
    <row r="242" spans="1:20">
      <c r="A242" s="3">
        <v>44783</v>
      </c>
      <c r="B242" s="2">
        <v>25</v>
      </c>
      <c r="C242" s="2">
        <v>7.4</v>
      </c>
      <c r="D242" s="2">
        <v>10.4</v>
      </c>
      <c r="E242" s="2">
        <v>7.9</v>
      </c>
      <c r="F242" s="2">
        <v>20</v>
      </c>
      <c r="G242" s="2">
        <v>0.8</v>
      </c>
      <c r="H242" s="2"/>
      <c r="I242" s="2">
        <v>618</v>
      </c>
      <c r="J242" s="2">
        <v>4</v>
      </c>
      <c r="K242" s="2">
        <v>0.05</v>
      </c>
      <c r="L242" s="2">
        <v>0.2</v>
      </c>
      <c r="M242" s="2">
        <v>6.3</v>
      </c>
      <c r="N242" s="2">
        <v>1.2</v>
      </c>
      <c r="O242" s="2">
        <v>2.2000000000000002</v>
      </c>
      <c r="P242" s="2">
        <v>15.4</v>
      </c>
      <c r="Q242" s="2">
        <v>1.2</v>
      </c>
      <c r="R242" s="2">
        <v>0.1</v>
      </c>
      <c r="S242" s="2">
        <v>0.05</v>
      </c>
      <c r="T242" s="2"/>
    </row>
    <row r="243" spans="1:20">
      <c r="A243" s="3">
        <v>44785</v>
      </c>
      <c r="B243" s="2">
        <v>24</v>
      </c>
      <c r="C243" s="2">
        <v>7.4</v>
      </c>
      <c r="D243" s="2">
        <v>12</v>
      </c>
      <c r="E243" s="2">
        <v>3.1</v>
      </c>
      <c r="F243" s="2">
        <v>10</v>
      </c>
      <c r="G243" s="2">
        <v>0.3</v>
      </c>
      <c r="H243" s="2"/>
      <c r="I243" s="2">
        <v>624</v>
      </c>
      <c r="J243" s="2">
        <v>4</v>
      </c>
      <c r="K243" s="2">
        <v>0.5</v>
      </c>
      <c r="L243" s="2">
        <v>0.2</v>
      </c>
      <c r="M243" s="2">
        <v>8.5</v>
      </c>
      <c r="N243" s="2">
        <v>1.9</v>
      </c>
      <c r="O243" s="2">
        <v>2.5</v>
      </c>
      <c r="P243" s="2">
        <v>22.4</v>
      </c>
      <c r="Q243" s="2">
        <v>1</v>
      </c>
      <c r="R243" s="2">
        <v>0.1</v>
      </c>
      <c r="S243" s="2">
        <v>0.05</v>
      </c>
      <c r="T243" s="2"/>
    </row>
    <row r="244" spans="1:20">
      <c r="A244" s="3">
        <v>44788</v>
      </c>
      <c r="B244" s="2">
        <v>37</v>
      </c>
      <c r="C244" s="2">
        <v>7.5</v>
      </c>
      <c r="D244" s="2">
        <v>5.2</v>
      </c>
      <c r="E244" s="2">
        <v>5.3</v>
      </c>
      <c r="F244" s="2">
        <v>41</v>
      </c>
      <c r="G244" s="2">
        <v>0.4</v>
      </c>
      <c r="H244" s="2"/>
      <c r="I244" s="2">
        <v>599</v>
      </c>
      <c r="J244" s="2">
        <v>3.6</v>
      </c>
      <c r="K244" s="2">
        <v>0.05</v>
      </c>
      <c r="L244" s="2">
        <v>0.2</v>
      </c>
      <c r="M244" s="2">
        <v>5.5</v>
      </c>
      <c r="N244" s="2">
        <v>1</v>
      </c>
      <c r="O244" s="2">
        <v>2.2999999999999998</v>
      </c>
      <c r="P244" s="2">
        <v>14.9</v>
      </c>
      <c r="Q244" s="2">
        <v>1.2</v>
      </c>
      <c r="R244" s="2">
        <v>0.1</v>
      </c>
      <c r="S244" s="2">
        <v>0.05</v>
      </c>
      <c r="T244" s="2"/>
    </row>
    <row r="245" spans="1:20">
      <c r="A245" s="3">
        <v>44790</v>
      </c>
      <c r="B245" s="2">
        <v>24</v>
      </c>
      <c r="C245" s="2">
        <v>7.4</v>
      </c>
      <c r="D245" s="2">
        <v>8</v>
      </c>
      <c r="E245" s="2">
        <v>2.8</v>
      </c>
      <c r="F245" s="2">
        <v>26</v>
      </c>
      <c r="G245" s="2">
        <v>0.7</v>
      </c>
      <c r="H245" s="2"/>
      <c r="I245" s="2">
        <v>533</v>
      </c>
      <c r="J245" s="2">
        <v>3.5</v>
      </c>
      <c r="K245" s="2">
        <v>0.05</v>
      </c>
      <c r="L245" s="2">
        <v>0.6</v>
      </c>
      <c r="M245" s="2">
        <v>13</v>
      </c>
      <c r="N245" s="2">
        <v>5</v>
      </c>
      <c r="O245" s="2">
        <v>2.9</v>
      </c>
      <c r="P245" s="2">
        <v>37.9</v>
      </c>
      <c r="Q245" s="2">
        <v>1.1000000000000001</v>
      </c>
      <c r="R245" s="2">
        <v>0.1</v>
      </c>
      <c r="S245" s="2">
        <v>0.05</v>
      </c>
      <c r="T245" s="2" t="s">
        <v>39</v>
      </c>
    </row>
    <row r="246" spans="1:20">
      <c r="A246" s="3">
        <v>44792</v>
      </c>
      <c r="B246" s="2">
        <v>24</v>
      </c>
      <c r="C246" s="2">
        <v>7.3</v>
      </c>
      <c r="D246" s="2">
        <v>4</v>
      </c>
      <c r="E246" s="2">
        <v>1.1000000000000001</v>
      </c>
      <c r="F246" s="2">
        <v>39</v>
      </c>
      <c r="G246" s="2">
        <v>0.2</v>
      </c>
      <c r="H246" s="2"/>
      <c r="I246" s="2">
        <v>475</v>
      </c>
      <c r="J246" s="2">
        <v>2.9</v>
      </c>
      <c r="K246" s="2">
        <v>0.05</v>
      </c>
      <c r="L246" s="2">
        <v>0.2</v>
      </c>
      <c r="M246" s="2">
        <v>4.7</v>
      </c>
      <c r="N246" s="2">
        <v>0.8</v>
      </c>
      <c r="O246" s="2">
        <v>2.2000000000000002</v>
      </c>
      <c r="P246" s="2">
        <v>17.8</v>
      </c>
      <c r="Q246" s="2">
        <v>1.3</v>
      </c>
      <c r="R246" s="2">
        <v>0.1</v>
      </c>
      <c r="S246" s="2">
        <v>0.05</v>
      </c>
      <c r="T246" s="2"/>
    </row>
    <row r="247" spans="1:20">
      <c r="A247" s="3">
        <v>44795</v>
      </c>
      <c r="B247" s="2">
        <v>36</v>
      </c>
      <c r="C247" s="2">
        <v>7.4</v>
      </c>
      <c r="D247" s="2">
        <v>6</v>
      </c>
      <c r="E247" s="2">
        <v>0.8</v>
      </c>
      <c r="F247" s="2">
        <v>28</v>
      </c>
      <c r="G247" s="2">
        <v>0.2</v>
      </c>
      <c r="H247" s="2"/>
      <c r="I247" s="2">
        <v>502</v>
      </c>
      <c r="J247" s="2">
        <v>3.1</v>
      </c>
      <c r="K247" s="2">
        <v>0.05</v>
      </c>
      <c r="L247" s="2">
        <v>0.1</v>
      </c>
      <c r="M247" s="2">
        <v>3.7</v>
      </c>
      <c r="N247" s="2">
        <v>0.3</v>
      </c>
      <c r="O247" s="2">
        <v>1.7</v>
      </c>
      <c r="P247" s="2">
        <v>13.5</v>
      </c>
      <c r="Q247" s="2">
        <v>0.9</v>
      </c>
      <c r="R247" s="2">
        <v>0.1</v>
      </c>
      <c r="S247" s="2">
        <v>0.05</v>
      </c>
      <c r="T247" s="2"/>
    </row>
    <row r="248" spans="1:20">
      <c r="A248" s="3">
        <v>44797</v>
      </c>
      <c r="B248" s="2">
        <v>24</v>
      </c>
      <c r="C248" s="2">
        <v>7.4</v>
      </c>
      <c r="D248" s="2">
        <v>10.8</v>
      </c>
      <c r="E248" s="2">
        <v>5.6</v>
      </c>
      <c r="F248" s="2">
        <v>44</v>
      </c>
      <c r="G248" s="2">
        <v>0.8</v>
      </c>
      <c r="H248" s="2"/>
      <c r="I248" s="2">
        <v>519</v>
      </c>
      <c r="J248" s="2">
        <v>3.4</v>
      </c>
      <c r="K248" s="2">
        <v>0.05</v>
      </c>
      <c r="L248" s="2">
        <v>0.2</v>
      </c>
      <c r="M248" s="2">
        <v>6.3</v>
      </c>
      <c r="N248" s="2">
        <v>1.3</v>
      </c>
      <c r="O248" s="2">
        <v>2.2999999999999998</v>
      </c>
      <c r="P248" s="2">
        <v>19.2</v>
      </c>
      <c r="Q248" s="2">
        <v>1</v>
      </c>
      <c r="R248" s="2">
        <v>0.1</v>
      </c>
      <c r="S248" s="2">
        <v>0.05</v>
      </c>
      <c r="T248" s="2"/>
    </row>
    <row r="249" spans="1:20">
      <c r="A249" s="3">
        <v>44799</v>
      </c>
      <c r="B249" s="2">
        <v>25</v>
      </c>
      <c r="C249" s="2">
        <v>7.1</v>
      </c>
      <c r="D249" s="2">
        <v>11.6</v>
      </c>
      <c r="E249" s="2">
        <v>8.1</v>
      </c>
      <c r="F249" s="2">
        <v>45</v>
      </c>
      <c r="G249" s="2">
        <v>1.8</v>
      </c>
      <c r="H249" s="2"/>
      <c r="I249" s="2">
        <v>501</v>
      </c>
      <c r="J249" s="2">
        <v>3.5</v>
      </c>
      <c r="K249" s="2">
        <v>0.05</v>
      </c>
      <c r="L249" s="2">
        <v>0.3</v>
      </c>
      <c r="M249" s="2">
        <v>7.8</v>
      </c>
      <c r="N249" s="2">
        <v>1.6</v>
      </c>
      <c r="O249" s="2">
        <v>2.4</v>
      </c>
      <c r="P249" s="2">
        <v>25.2</v>
      </c>
      <c r="Q249" s="2">
        <v>1.6</v>
      </c>
      <c r="R249" s="2">
        <v>0.1</v>
      </c>
      <c r="S249" s="2">
        <v>0.05</v>
      </c>
      <c r="T249" s="2"/>
    </row>
    <row r="250" spans="1:20">
      <c r="A250" s="3">
        <v>44803</v>
      </c>
      <c r="B250" s="2">
        <v>49</v>
      </c>
      <c r="C250" s="2">
        <v>7.2</v>
      </c>
      <c r="D250" s="2">
        <v>3.6</v>
      </c>
      <c r="E250" s="2">
        <v>1.1000000000000001</v>
      </c>
      <c r="F250" s="2">
        <v>30</v>
      </c>
      <c r="G250" s="2">
        <v>0.6</v>
      </c>
      <c r="H250" s="2"/>
      <c r="I250" s="2">
        <v>609</v>
      </c>
      <c r="J250" s="2">
        <v>3.3</v>
      </c>
      <c r="K250" s="2">
        <v>0.05</v>
      </c>
      <c r="L250" s="2">
        <v>0.2</v>
      </c>
      <c r="M250" s="2">
        <v>3.7</v>
      </c>
      <c r="N250" s="2">
        <v>0.4</v>
      </c>
      <c r="O250" s="2">
        <v>2</v>
      </c>
      <c r="P250" s="2">
        <v>13.5</v>
      </c>
      <c r="Q250" s="2">
        <v>1.2</v>
      </c>
      <c r="R250" s="2">
        <v>0.1</v>
      </c>
      <c r="S250" s="2">
        <v>0.05</v>
      </c>
      <c r="T250" s="2"/>
    </row>
    <row r="251" spans="1:20">
      <c r="A251" s="3">
        <v>44806</v>
      </c>
      <c r="B251" s="2">
        <v>36</v>
      </c>
      <c r="C251" s="2">
        <v>7.3</v>
      </c>
      <c r="D251" s="2">
        <v>5.6</v>
      </c>
      <c r="E251" s="2">
        <v>2</v>
      </c>
      <c r="F251" s="2">
        <v>17</v>
      </c>
      <c r="G251" s="2">
        <v>0.6</v>
      </c>
      <c r="H251" s="2"/>
      <c r="I251" s="2">
        <v>650</v>
      </c>
      <c r="J251" s="2">
        <v>3.4</v>
      </c>
      <c r="K251" s="2">
        <v>0.05</v>
      </c>
      <c r="L251" s="2">
        <v>0.1</v>
      </c>
      <c r="M251" s="2">
        <v>4.0999999999999996</v>
      </c>
      <c r="N251" s="2">
        <v>0.5</v>
      </c>
      <c r="O251" s="2">
        <v>2.1</v>
      </c>
      <c r="P251" s="2">
        <v>16.5</v>
      </c>
      <c r="Q251" s="2">
        <v>1.1000000000000001</v>
      </c>
      <c r="R251" s="2">
        <v>0.1</v>
      </c>
      <c r="S251" s="2">
        <v>0.05</v>
      </c>
      <c r="T251" s="2"/>
    </row>
    <row r="252" spans="1:20">
      <c r="A252" s="3">
        <v>44810</v>
      </c>
      <c r="B252" s="2">
        <v>49</v>
      </c>
      <c r="C252" s="2">
        <v>7.2</v>
      </c>
      <c r="D252" s="2">
        <v>9.1999999999999993</v>
      </c>
      <c r="E252" s="2">
        <v>3.6</v>
      </c>
      <c r="F252" s="2">
        <v>41</v>
      </c>
      <c r="G252" s="2">
        <v>0.3</v>
      </c>
      <c r="H252" s="2"/>
      <c r="I252" s="2">
        <v>622</v>
      </c>
      <c r="J252" s="2">
        <v>3.2</v>
      </c>
      <c r="K252" s="2">
        <v>0.05</v>
      </c>
      <c r="L252" s="2">
        <v>0.1</v>
      </c>
      <c r="M252" s="2">
        <v>4.5</v>
      </c>
      <c r="N252" s="2">
        <v>0.9</v>
      </c>
      <c r="O252" s="2">
        <v>2.1</v>
      </c>
      <c r="P252" s="2">
        <v>18.3</v>
      </c>
      <c r="Q252" s="2">
        <v>1.1000000000000001</v>
      </c>
      <c r="R252" s="2">
        <v>0.1</v>
      </c>
      <c r="S252" s="2">
        <v>0.05</v>
      </c>
      <c r="T252" s="2"/>
    </row>
    <row r="253" spans="1:20">
      <c r="A253" s="3">
        <v>44813</v>
      </c>
      <c r="B253" s="2">
        <v>36</v>
      </c>
      <c r="C253" s="2">
        <v>7.2</v>
      </c>
      <c r="D253" s="2">
        <v>4</v>
      </c>
      <c r="E253" s="2">
        <v>1.4</v>
      </c>
      <c r="F253" s="2">
        <v>23</v>
      </c>
      <c r="G253" s="2">
        <v>0.9</v>
      </c>
      <c r="H253" s="2"/>
      <c r="I253" s="2">
        <v>537</v>
      </c>
      <c r="J253" s="2">
        <v>3.3</v>
      </c>
      <c r="K253" s="2">
        <v>0.05</v>
      </c>
      <c r="L253" s="2">
        <v>0.2</v>
      </c>
      <c r="M253" s="2">
        <v>4.7</v>
      </c>
      <c r="N253" s="2">
        <v>0.7</v>
      </c>
      <c r="O253" s="2">
        <v>2.2999999999999998</v>
      </c>
      <c r="P253" s="2">
        <v>22</v>
      </c>
      <c r="Q253" s="2">
        <v>1.1000000000000001</v>
      </c>
      <c r="R253" s="2">
        <v>0.1</v>
      </c>
      <c r="S253" s="2">
        <v>0.05</v>
      </c>
      <c r="T253" s="2"/>
    </row>
    <row r="254" spans="1:20">
      <c r="A254" s="3">
        <v>44816</v>
      </c>
      <c r="B254" s="2">
        <v>37</v>
      </c>
      <c r="C254" s="2">
        <v>7.2</v>
      </c>
      <c r="D254" s="2">
        <v>4.8</v>
      </c>
      <c r="E254" s="2">
        <v>2</v>
      </c>
      <c r="F254" s="2">
        <v>18</v>
      </c>
      <c r="G254" s="2">
        <v>0.2</v>
      </c>
      <c r="H254" s="2"/>
      <c r="I254" s="2">
        <v>599</v>
      </c>
      <c r="J254" s="2">
        <v>3.1</v>
      </c>
      <c r="K254" s="2">
        <v>0.05</v>
      </c>
      <c r="L254" s="2">
        <v>0.2</v>
      </c>
      <c r="M254" s="2">
        <v>3.9</v>
      </c>
      <c r="N254" s="2">
        <v>0.4</v>
      </c>
      <c r="O254" s="2">
        <v>1.9</v>
      </c>
      <c r="P254" s="2">
        <v>14.7</v>
      </c>
      <c r="Q254" s="2">
        <v>1</v>
      </c>
      <c r="R254" s="2">
        <v>0.1</v>
      </c>
      <c r="S254" s="2">
        <v>0.05</v>
      </c>
      <c r="T254" s="2"/>
    </row>
    <row r="255" spans="1:20">
      <c r="A255" s="3">
        <v>44818</v>
      </c>
      <c r="B255" s="2">
        <v>24</v>
      </c>
      <c r="C255" s="2">
        <v>7.1</v>
      </c>
      <c r="D255" s="2">
        <v>6</v>
      </c>
      <c r="E255" s="2">
        <v>1.4</v>
      </c>
      <c r="F255" s="2">
        <v>8</v>
      </c>
      <c r="G255" s="2">
        <v>0.6</v>
      </c>
      <c r="H255" s="2"/>
      <c r="I255" s="2">
        <v>579</v>
      </c>
      <c r="J255" s="2">
        <v>3.2</v>
      </c>
      <c r="K255" s="2">
        <v>0.05</v>
      </c>
      <c r="L255" s="2">
        <v>0.2</v>
      </c>
      <c r="M255" s="2">
        <v>4.8</v>
      </c>
      <c r="N255" s="2">
        <v>0.7</v>
      </c>
      <c r="O255" s="2">
        <v>2.2000000000000002</v>
      </c>
      <c r="P255" s="2">
        <v>20</v>
      </c>
      <c r="Q255" s="2">
        <v>1</v>
      </c>
      <c r="R255" s="2">
        <v>0.1</v>
      </c>
      <c r="S255" s="2">
        <v>0.05</v>
      </c>
      <c r="T255" s="2"/>
    </row>
    <row r="256" spans="1:20">
      <c r="A256" s="3">
        <v>44820</v>
      </c>
      <c r="B256" s="2">
        <v>25</v>
      </c>
      <c r="C256" s="2">
        <v>7.2</v>
      </c>
      <c r="D256" s="2">
        <v>6</v>
      </c>
      <c r="E256" s="2">
        <v>2.2000000000000002</v>
      </c>
      <c r="F256" s="2">
        <v>22</v>
      </c>
      <c r="G256" s="2">
        <v>0.4</v>
      </c>
      <c r="H256" s="2"/>
      <c r="I256" s="2">
        <v>498</v>
      </c>
      <c r="J256" s="2">
        <v>3.4</v>
      </c>
      <c r="K256" s="2">
        <v>0.05</v>
      </c>
      <c r="L256" s="2">
        <v>0.4</v>
      </c>
      <c r="M256" s="2">
        <v>6</v>
      </c>
      <c r="N256" s="2">
        <v>1.2</v>
      </c>
      <c r="O256" s="2">
        <v>2.4</v>
      </c>
      <c r="P256" s="2">
        <v>22.3</v>
      </c>
      <c r="Q256" s="2">
        <v>1.4</v>
      </c>
      <c r="R256" s="2">
        <v>0.1</v>
      </c>
      <c r="S256" s="2">
        <v>0.05</v>
      </c>
      <c r="T256" s="2"/>
    </row>
    <row r="257" spans="1:20">
      <c r="A257" s="3">
        <v>44824</v>
      </c>
      <c r="B257" s="2">
        <v>48</v>
      </c>
      <c r="C257" s="2">
        <v>7.5</v>
      </c>
      <c r="D257" s="2">
        <v>7.6</v>
      </c>
      <c r="E257" s="2">
        <v>4.2</v>
      </c>
      <c r="F257" s="2">
        <v>57</v>
      </c>
      <c r="G257" s="2">
        <v>0.2</v>
      </c>
      <c r="H257" s="2"/>
      <c r="I257" s="2">
        <v>579</v>
      </c>
      <c r="J257" s="2">
        <v>2.9</v>
      </c>
      <c r="K257" s="2">
        <v>0.05</v>
      </c>
      <c r="L257" s="2">
        <v>0.2</v>
      </c>
      <c r="M257" s="2">
        <v>4</v>
      </c>
      <c r="N257" s="2">
        <v>0.8</v>
      </c>
      <c r="O257" s="2">
        <v>1.9</v>
      </c>
      <c r="P257" s="2">
        <v>12.1</v>
      </c>
      <c r="Q257" s="2">
        <v>1.6</v>
      </c>
      <c r="R257" s="2">
        <v>0.1</v>
      </c>
      <c r="S257" s="2">
        <v>0.05</v>
      </c>
      <c r="T257" s="2"/>
    </row>
    <row r="258" spans="1:20">
      <c r="A258" s="3">
        <v>44827</v>
      </c>
      <c r="B258" s="2">
        <v>37</v>
      </c>
      <c r="C258" s="2">
        <v>7.3</v>
      </c>
      <c r="D258" s="2">
        <v>9.1999999999999993</v>
      </c>
      <c r="E258" s="2">
        <v>2.8</v>
      </c>
      <c r="F258" s="2">
        <v>36</v>
      </c>
      <c r="G258" s="2">
        <v>0.3</v>
      </c>
      <c r="H258" s="2"/>
      <c r="I258" s="2">
        <v>570</v>
      </c>
      <c r="J258" s="2">
        <v>3.1</v>
      </c>
      <c r="K258" s="2">
        <v>0.05</v>
      </c>
      <c r="L258" s="2">
        <v>0.3</v>
      </c>
      <c r="M258" s="2">
        <v>4.5</v>
      </c>
      <c r="N258" s="2">
        <v>0.7</v>
      </c>
      <c r="O258" s="2">
        <v>2.2999999999999998</v>
      </c>
      <c r="P258" s="2">
        <v>18.2</v>
      </c>
      <c r="Q258" s="2">
        <v>1.7</v>
      </c>
      <c r="R258" s="2">
        <v>0.1</v>
      </c>
      <c r="S258" s="2">
        <v>0.05</v>
      </c>
      <c r="T258" s="2"/>
    </row>
    <row r="259" spans="1:20">
      <c r="A259" s="3">
        <v>44830</v>
      </c>
      <c r="B259" s="2">
        <v>36</v>
      </c>
      <c r="C259" s="2">
        <v>7.3</v>
      </c>
      <c r="D259" s="2">
        <v>5.2</v>
      </c>
      <c r="E259" s="2">
        <v>2.8</v>
      </c>
      <c r="F259" s="2">
        <v>22</v>
      </c>
      <c r="G259" s="2">
        <v>0.1</v>
      </c>
      <c r="H259" s="2"/>
      <c r="I259" s="2">
        <v>527</v>
      </c>
      <c r="J259" s="2">
        <v>2.9</v>
      </c>
      <c r="K259" s="2">
        <v>0.05</v>
      </c>
      <c r="L259" s="2">
        <v>0.3</v>
      </c>
      <c r="M259" s="2">
        <v>4.0999999999999996</v>
      </c>
      <c r="N259" s="2">
        <v>1.1000000000000001</v>
      </c>
      <c r="O259" s="2">
        <v>2.2000000000000002</v>
      </c>
      <c r="P259" s="2">
        <v>14.6</v>
      </c>
      <c r="Q259" s="2">
        <v>1.6</v>
      </c>
      <c r="R259" s="2">
        <v>0.1</v>
      </c>
      <c r="S259" s="2">
        <v>0.05</v>
      </c>
      <c r="T259" s="2"/>
    </row>
    <row r="260" spans="1:20">
      <c r="A260" s="3">
        <v>44832</v>
      </c>
      <c r="B260" s="2">
        <v>25</v>
      </c>
      <c r="C260" s="2">
        <v>7.3</v>
      </c>
      <c r="D260" s="2">
        <v>4</v>
      </c>
      <c r="E260" s="2">
        <v>3.5</v>
      </c>
      <c r="F260" s="2">
        <v>8</v>
      </c>
      <c r="G260" s="2">
        <v>0.2</v>
      </c>
      <c r="H260" s="2"/>
      <c r="I260" s="2">
        <v>577</v>
      </c>
      <c r="J260" s="2">
        <v>3.1</v>
      </c>
      <c r="K260" s="2">
        <v>0.05</v>
      </c>
      <c r="L260" s="2">
        <v>0.4</v>
      </c>
      <c r="M260" s="2">
        <v>4.9000000000000004</v>
      </c>
      <c r="N260" s="2">
        <v>1.3</v>
      </c>
      <c r="O260" s="2">
        <v>2.2999999999999998</v>
      </c>
      <c r="P260" s="2">
        <v>21</v>
      </c>
      <c r="Q260" s="2">
        <v>2</v>
      </c>
      <c r="R260" s="2">
        <v>0.1</v>
      </c>
      <c r="S260" s="2">
        <v>0.05</v>
      </c>
      <c r="T260" s="2"/>
    </row>
    <row r="261" spans="1:20">
      <c r="A261" s="3">
        <v>44834</v>
      </c>
      <c r="B261" s="2">
        <v>25</v>
      </c>
      <c r="C261" s="2">
        <v>7</v>
      </c>
      <c r="D261" s="2">
        <v>5.6</v>
      </c>
      <c r="E261" s="2">
        <v>2.2000000000000002</v>
      </c>
      <c r="F261" s="2">
        <v>8</v>
      </c>
      <c r="G261" s="2">
        <v>0.5</v>
      </c>
      <c r="H261" s="2"/>
      <c r="I261" s="2">
        <v>533</v>
      </c>
      <c r="J261" s="2">
        <v>3.2</v>
      </c>
      <c r="K261" s="2">
        <v>0.05</v>
      </c>
      <c r="L261" s="2">
        <v>0.3</v>
      </c>
      <c r="M261" s="2">
        <v>4.7</v>
      </c>
      <c r="N261" s="2">
        <v>1</v>
      </c>
      <c r="O261" s="2">
        <v>2.4</v>
      </c>
      <c r="P261" s="2">
        <v>22.7</v>
      </c>
      <c r="Q261" s="2">
        <v>1.8</v>
      </c>
      <c r="R261" s="2">
        <v>0.1</v>
      </c>
      <c r="S261" s="2">
        <v>0.05</v>
      </c>
      <c r="T261" s="2"/>
    </row>
    <row r="262" spans="1:20">
      <c r="A262" s="3">
        <v>44837</v>
      </c>
      <c r="B262" s="2">
        <v>35</v>
      </c>
      <c r="C262" s="2">
        <v>7.1</v>
      </c>
      <c r="D262" s="2">
        <v>8</v>
      </c>
      <c r="E262" s="2">
        <v>1.7</v>
      </c>
      <c r="F262" s="2">
        <v>27</v>
      </c>
      <c r="G262" s="2">
        <v>0.2</v>
      </c>
      <c r="H262" s="2"/>
      <c r="I262" s="2">
        <v>468</v>
      </c>
      <c r="J262" s="2">
        <v>2.8</v>
      </c>
      <c r="K262" s="2">
        <v>0.05</v>
      </c>
      <c r="L262" s="2">
        <v>0.2</v>
      </c>
      <c r="M262" s="2">
        <v>3.8</v>
      </c>
      <c r="N262" s="2">
        <v>1</v>
      </c>
      <c r="O262" s="2">
        <v>2.1</v>
      </c>
      <c r="P262" s="2">
        <v>16.8</v>
      </c>
      <c r="Q262" s="2">
        <v>1.3</v>
      </c>
      <c r="R262" s="2">
        <v>0.1</v>
      </c>
      <c r="S262" s="2">
        <v>0.05</v>
      </c>
      <c r="T262" s="2"/>
    </row>
    <row r="263" spans="1:20">
      <c r="A263" s="3">
        <v>44839</v>
      </c>
      <c r="B263" s="2">
        <v>25</v>
      </c>
      <c r="C263" s="2">
        <v>7</v>
      </c>
      <c r="D263" s="2">
        <v>5.6</v>
      </c>
      <c r="E263" s="2">
        <v>2.8</v>
      </c>
      <c r="F263" s="2">
        <v>26</v>
      </c>
      <c r="G263" s="2">
        <v>0.3</v>
      </c>
      <c r="H263" s="2"/>
      <c r="I263" s="2">
        <v>369</v>
      </c>
      <c r="J263" s="2">
        <v>3.2</v>
      </c>
      <c r="K263" s="2">
        <v>0.05</v>
      </c>
      <c r="L263" s="2">
        <v>0.3</v>
      </c>
      <c r="M263" s="2">
        <v>5</v>
      </c>
      <c r="N263" s="2">
        <v>1.3</v>
      </c>
      <c r="O263" s="2">
        <v>2.2000000000000002</v>
      </c>
      <c r="P263" s="2">
        <v>18.8</v>
      </c>
      <c r="Q263" s="2">
        <v>1.2</v>
      </c>
      <c r="R263" s="2">
        <v>0.1</v>
      </c>
      <c r="S263" s="2">
        <v>0.05</v>
      </c>
      <c r="T263" s="2"/>
    </row>
    <row r="264" spans="1:20">
      <c r="A264" s="3">
        <v>44841</v>
      </c>
      <c r="B264" s="2">
        <v>25</v>
      </c>
      <c r="C264" s="2">
        <v>7</v>
      </c>
      <c r="D264" s="2">
        <v>4.8</v>
      </c>
      <c r="E264" s="2">
        <v>3.6</v>
      </c>
      <c r="F264" s="2">
        <v>21</v>
      </c>
      <c r="G264" s="2">
        <v>0.4</v>
      </c>
      <c r="H264" s="2"/>
      <c r="I264" s="2">
        <v>455</v>
      </c>
      <c r="J264" s="2">
        <v>3.3</v>
      </c>
      <c r="K264" s="2">
        <v>0.05</v>
      </c>
      <c r="L264" s="2">
        <v>0.4</v>
      </c>
      <c r="M264" s="2">
        <v>7</v>
      </c>
      <c r="N264" s="2">
        <v>2.2000000000000002</v>
      </c>
      <c r="O264" s="2">
        <v>2.4</v>
      </c>
      <c r="P264" s="2">
        <v>27.6</v>
      </c>
      <c r="Q264" s="2">
        <v>1.1000000000000001</v>
      </c>
      <c r="R264" s="2">
        <v>0.1</v>
      </c>
      <c r="S264" s="2">
        <v>0.05</v>
      </c>
      <c r="T264" s="2"/>
    </row>
    <row r="265" spans="1:20">
      <c r="A265" s="3">
        <v>44844</v>
      </c>
      <c r="B265" s="2">
        <v>37</v>
      </c>
      <c r="C265" s="2">
        <v>7.2</v>
      </c>
      <c r="D265" s="2">
        <v>4.8</v>
      </c>
      <c r="E265" s="2"/>
      <c r="F265" s="2">
        <v>29</v>
      </c>
      <c r="G265" s="2">
        <v>0.3</v>
      </c>
      <c r="H265" s="2"/>
      <c r="I265" s="2">
        <v>455</v>
      </c>
      <c r="J265" s="2">
        <v>2.7</v>
      </c>
      <c r="K265" s="2">
        <v>0.05</v>
      </c>
      <c r="L265" s="2">
        <v>0.3</v>
      </c>
      <c r="M265" s="2">
        <v>4.8</v>
      </c>
      <c r="N265" s="2">
        <v>1.4</v>
      </c>
      <c r="O265" s="2">
        <v>1.9</v>
      </c>
      <c r="P265" s="2">
        <v>18.399999999999999</v>
      </c>
      <c r="Q265" s="2">
        <v>1.1000000000000001</v>
      </c>
      <c r="R265" s="2">
        <v>0.1</v>
      </c>
      <c r="S265" s="2">
        <v>0.05</v>
      </c>
      <c r="T265" s="2"/>
    </row>
    <row r="266" spans="1:20">
      <c r="A266" s="3">
        <v>44846</v>
      </c>
      <c r="B266" s="2">
        <v>25</v>
      </c>
      <c r="C266" s="2">
        <v>7.2</v>
      </c>
      <c r="D266" s="2">
        <v>7.2</v>
      </c>
      <c r="E266" s="2">
        <v>5.9</v>
      </c>
      <c r="F266" s="2">
        <v>14</v>
      </c>
      <c r="G266" s="2">
        <v>0.2</v>
      </c>
      <c r="H266" s="2"/>
      <c r="I266" s="2">
        <v>509</v>
      </c>
      <c r="J266" s="2">
        <v>2.2999999999999998</v>
      </c>
      <c r="K266" s="2">
        <v>0.05</v>
      </c>
      <c r="L266" s="2">
        <v>0.4</v>
      </c>
      <c r="M266" s="2">
        <v>6.6</v>
      </c>
      <c r="N266" s="2">
        <v>1.9</v>
      </c>
      <c r="O266" s="2">
        <v>2.1</v>
      </c>
      <c r="P266" s="2">
        <v>23.6</v>
      </c>
      <c r="Q266" s="2">
        <v>1.2</v>
      </c>
      <c r="R266" s="2">
        <v>0.1</v>
      </c>
      <c r="S266" s="2">
        <v>0.05</v>
      </c>
      <c r="T266" s="2"/>
    </row>
    <row r="267" spans="1:20">
      <c r="A267" s="3">
        <v>44848</v>
      </c>
      <c r="B267" s="2">
        <v>24</v>
      </c>
      <c r="C267" s="2">
        <v>7.3</v>
      </c>
      <c r="D267" s="2">
        <v>6.8</v>
      </c>
      <c r="E267" s="2">
        <v>1.1000000000000001</v>
      </c>
      <c r="F267" s="2">
        <v>11</v>
      </c>
      <c r="G267" s="2">
        <v>0.2</v>
      </c>
      <c r="H267" s="2"/>
      <c r="I267" s="2">
        <v>450</v>
      </c>
      <c r="J267" s="2">
        <v>2.2999999999999998</v>
      </c>
      <c r="K267" s="2">
        <v>0.05</v>
      </c>
      <c r="L267" s="2">
        <v>0.4</v>
      </c>
      <c r="M267" s="2">
        <v>7.3</v>
      </c>
      <c r="N267" s="2">
        <v>2.4</v>
      </c>
      <c r="O267" s="2">
        <v>2.1</v>
      </c>
      <c r="P267" s="2">
        <v>24.4</v>
      </c>
      <c r="Q267" s="2">
        <v>1</v>
      </c>
      <c r="R267" s="2">
        <v>0.1</v>
      </c>
      <c r="S267" s="2">
        <v>0.05</v>
      </c>
      <c r="T267" s="2"/>
    </row>
    <row r="268" spans="1:20">
      <c r="A268" s="3">
        <v>44851</v>
      </c>
      <c r="B268" s="2">
        <v>36</v>
      </c>
      <c r="C268" s="2">
        <v>7.3</v>
      </c>
      <c r="D268" s="2">
        <v>4</v>
      </c>
      <c r="E268" s="2">
        <v>0.3</v>
      </c>
      <c r="F268" s="2">
        <v>25</v>
      </c>
      <c r="G268" s="2">
        <v>0.7</v>
      </c>
      <c r="H268" s="2"/>
      <c r="I268" s="2">
        <v>516</v>
      </c>
      <c r="J268" s="2">
        <v>1.9</v>
      </c>
      <c r="K268" s="2">
        <v>0.05</v>
      </c>
      <c r="L268" s="2">
        <v>0.4</v>
      </c>
      <c r="M268" s="2">
        <v>3.4</v>
      </c>
      <c r="N268" s="2">
        <v>0.8</v>
      </c>
      <c r="O268" s="2">
        <v>2.2000000000000002</v>
      </c>
      <c r="P268" s="2">
        <v>16.3</v>
      </c>
      <c r="Q268" s="2">
        <v>0.9</v>
      </c>
      <c r="R268" s="2">
        <v>0.1</v>
      </c>
      <c r="S268" s="2">
        <v>0.05</v>
      </c>
      <c r="T268" s="2"/>
    </row>
    <row r="269" spans="1:20">
      <c r="A269" s="3">
        <v>44853</v>
      </c>
      <c r="B269" s="2">
        <v>25</v>
      </c>
      <c r="C269" s="2">
        <v>7</v>
      </c>
      <c r="D269" s="2">
        <v>6</v>
      </c>
      <c r="E269" s="2">
        <v>1.1000000000000001</v>
      </c>
      <c r="F269" s="2">
        <v>27</v>
      </c>
      <c r="G269" s="2">
        <v>0.2</v>
      </c>
      <c r="H269" s="2"/>
      <c r="I269" s="2">
        <v>326</v>
      </c>
      <c r="J269" s="2">
        <v>2.4</v>
      </c>
      <c r="K269" s="2">
        <v>0.05</v>
      </c>
      <c r="L269" s="2">
        <v>0.4</v>
      </c>
      <c r="M269" s="2">
        <v>4.8</v>
      </c>
      <c r="N269" s="2">
        <v>1.3</v>
      </c>
      <c r="O269" s="2">
        <v>2.2000000000000002</v>
      </c>
      <c r="P269" s="2">
        <v>22.2</v>
      </c>
      <c r="Q269" s="2">
        <v>0.9</v>
      </c>
      <c r="R269" s="2">
        <v>0.1</v>
      </c>
      <c r="S269" s="2">
        <v>0.05</v>
      </c>
      <c r="T269" s="2"/>
    </row>
    <row r="270" spans="1:20">
      <c r="A270" s="3">
        <v>44855</v>
      </c>
      <c r="B270" s="2">
        <v>25</v>
      </c>
      <c r="C270" s="2">
        <v>7</v>
      </c>
      <c r="D270" s="2">
        <v>4.8</v>
      </c>
      <c r="E270" s="2">
        <v>1.1000000000000001</v>
      </c>
      <c r="F270" s="2">
        <v>24</v>
      </c>
      <c r="G270" s="2">
        <v>0.1</v>
      </c>
      <c r="H270" s="2"/>
      <c r="I270" s="2">
        <v>404</v>
      </c>
      <c r="J270" s="2">
        <v>2.2000000000000002</v>
      </c>
      <c r="K270" s="2">
        <v>0.05</v>
      </c>
      <c r="L270" s="2">
        <v>0.4</v>
      </c>
      <c r="M270" s="2">
        <v>4.8</v>
      </c>
      <c r="N270" s="2">
        <v>1.4</v>
      </c>
      <c r="O270" s="2">
        <v>2.2000000000000002</v>
      </c>
      <c r="P270" s="2">
        <v>22</v>
      </c>
      <c r="Q270" s="2">
        <v>0.9</v>
      </c>
      <c r="R270" s="2">
        <v>0.1</v>
      </c>
      <c r="S270" s="2">
        <v>0.05</v>
      </c>
      <c r="T270" s="2"/>
    </row>
    <row r="271" spans="1:20">
      <c r="A271" s="3">
        <v>44858</v>
      </c>
      <c r="B271" s="2" t="s">
        <v>35</v>
      </c>
      <c r="C271" s="2">
        <v>7.2</v>
      </c>
      <c r="D271" s="2">
        <v>5.6</v>
      </c>
      <c r="E271" s="2">
        <v>1.7</v>
      </c>
      <c r="F271" s="2">
        <v>12</v>
      </c>
      <c r="G271" s="2">
        <v>0.1</v>
      </c>
      <c r="H271" s="2"/>
      <c r="I271" s="2">
        <v>406</v>
      </c>
      <c r="J271" s="2">
        <v>1.3</v>
      </c>
      <c r="K271" s="2">
        <v>0.05</v>
      </c>
      <c r="L271" s="2">
        <v>0.5</v>
      </c>
      <c r="M271" s="2">
        <v>4.9000000000000004</v>
      </c>
      <c r="N271" s="2">
        <v>3.5</v>
      </c>
      <c r="O271" s="2">
        <v>1.5</v>
      </c>
      <c r="P271" s="2">
        <v>17.2</v>
      </c>
      <c r="Q271" s="2">
        <v>0.9</v>
      </c>
      <c r="R271" s="2">
        <v>0.1</v>
      </c>
      <c r="S271" s="2">
        <v>0.05</v>
      </c>
      <c r="T271" s="2" t="s">
        <v>40</v>
      </c>
    </row>
    <row r="272" spans="1:20">
      <c r="A272" s="3">
        <v>44860</v>
      </c>
      <c r="B272" s="2" t="s">
        <v>41</v>
      </c>
      <c r="C272" s="2">
        <v>7.4</v>
      </c>
      <c r="D272" s="2">
        <v>8.4</v>
      </c>
      <c r="E272" s="2">
        <v>0.9</v>
      </c>
      <c r="F272" s="2">
        <v>12</v>
      </c>
      <c r="G272" s="2">
        <v>0.9</v>
      </c>
      <c r="H272" s="2"/>
      <c r="I272" s="2">
        <v>453</v>
      </c>
      <c r="J272" s="2">
        <v>1.4</v>
      </c>
      <c r="K272" s="2">
        <v>0.05</v>
      </c>
      <c r="L272" s="2">
        <v>0.4</v>
      </c>
      <c r="M272" s="2">
        <v>4.5999999999999996</v>
      </c>
      <c r="N272" s="2">
        <v>2.1</v>
      </c>
      <c r="O272" s="2">
        <v>1.9</v>
      </c>
      <c r="P272" s="2">
        <v>14.6</v>
      </c>
      <c r="Q272" s="2">
        <v>0.9</v>
      </c>
      <c r="R272" s="2">
        <v>0.1</v>
      </c>
      <c r="S272" s="2">
        <v>0.05</v>
      </c>
      <c r="T272" s="2"/>
    </row>
    <row r="273" spans="1:20">
      <c r="A273" s="3">
        <v>44862</v>
      </c>
      <c r="B273" s="2">
        <v>25</v>
      </c>
      <c r="C273" s="2">
        <v>7.3</v>
      </c>
      <c r="D273" s="2">
        <v>9.6</v>
      </c>
      <c r="E273" s="2">
        <v>5.6</v>
      </c>
      <c r="F273" s="2">
        <v>17</v>
      </c>
      <c r="G273" s="2">
        <v>0.5</v>
      </c>
      <c r="H273" s="2"/>
      <c r="I273" s="2">
        <v>456</v>
      </c>
      <c r="J273" s="2">
        <v>1.7</v>
      </c>
      <c r="K273" s="2">
        <v>0.05</v>
      </c>
      <c r="L273" s="2">
        <v>0.3</v>
      </c>
      <c r="M273" s="2">
        <v>5.2</v>
      </c>
      <c r="N273" s="2">
        <v>1.7</v>
      </c>
      <c r="O273" s="2">
        <v>1.9</v>
      </c>
      <c r="P273" s="2">
        <v>20</v>
      </c>
      <c r="Q273" s="2">
        <v>1.2</v>
      </c>
      <c r="R273" s="2">
        <v>0.1</v>
      </c>
      <c r="S273" s="2">
        <v>0.05</v>
      </c>
      <c r="T273" s="2"/>
    </row>
    <row r="274" spans="1:20">
      <c r="A274" s="3">
        <v>44865</v>
      </c>
      <c r="B274" s="2">
        <v>37</v>
      </c>
      <c r="C274" s="2">
        <v>7.3</v>
      </c>
      <c r="D274" s="2">
        <v>5.6</v>
      </c>
      <c r="E274" s="2">
        <v>5.9</v>
      </c>
      <c r="F274" s="2">
        <v>25</v>
      </c>
      <c r="G274" s="2">
        <v>0.3</v>
      </c>
      <c r="H274" s="2"/>
      <c r="I274" s="2">
        <v>466</v>
      </c>
      <c r="J274" s="2">
        <v>2.2000000000000002</v>
      </c>
      <c r="K274" s="2">
        <v>0.05</v>
      </c>
      <c r="L274" s="2">
        <v>0.3</v>
      </c>
      <c r="M274" s="2">
        <v>4.5</v>
      </c>
      <c r="N274" s="2">
        <v>1.3</v>
      </c>
      <c r="O274" s="2">
        <v>2.2999999999999998</v>
      </c>
      <c r="P274" s="2">
        <v>27.9</v>
      </c>
      <c r="Q274" s="2">
        <v>1.3</v>
      </c>
      <c r="R274" s="2">
        <v>0.1</v>
      </c>
      <c r="S274" s="2">
        <v>0.05</v>
      </c>
      <c r="T274" s="2"/>
    </row>
    <row r="275" spans="1:20">
      <c r="A275" s="3">
        <v>44867</v>
      </c>
      <c r="B275" s="2">
        <v>25</v>
      </c>
      <c r="C275" s="2">
        <v>7.3</v>
      </c>
      <c r="D275" s="2">
        <v>9.1999999999999993</v>
      </c>
      <c r="E275" s="2">
        <v>5.3</v>
      </c>
      <c r="F275" s="2">
        <v>10</v>
      </c>
      <c r="G275" s="2">
        <v>0.6</v>
      </c>
      <c r="H275" s="2"/>
      <c r="I275" s="2">
        <v>363</v>
      </c>
      <c r="J275" s="2">
        <v>2</v>
      </c>
      <c r="K275" s="2">
        <v>0.1</v>
      </c>
      <c r="L275" s="2">
        <v>0.3</v>
      </c>
      <c r="M275" s="2">
        <v>4.5999999999999996</v>
      </c>
      <c r="N275" s="2">
        <v>1.4</v>
      </c>
      <c r="O275" s="2">
        <v>2.2000000000000002</v>
      </c>
      <c r="P275" s="2">
        <v>30.3</v>
      </c>
      <c r="Q275" s="2">
        <v>1.1000000000000001</v>
      </c>
      <c r="R275" s="2">
        <v>0.1</v>
      </c>
      <c r="S275" s="2">
        <v>0.05</v>
      </c>
      <c r="T275" s="2"/>
    </row>
    <row r="276" spans="1:20">
      <c r="A276" s="3">
        <v>44869</v>
      </c>
      <c r="B276" s="2">
        <v>24</v>
      </c>
      <c r="C276" s="2">
        <v>7.1</v>
      </c>
      <c r="D276" s="2">
        <v>6</v>
      </c>
      <c r="E276" s="2">
        <v>1.4</v>
      </c>
      <c r="F276" s="2">
        <v>10</v>
      </c>
      <c r="G276" s="2">
        <v>0.4</v>
      </c>
      <c r="H276" s="2"/>
      <c r="I276" s="2">
        <v>352</v>
      </c>
      <c r="J276" s="2">
        <v>2.1</v>
      </c>
      <c r="K276" s="2">
        <v>0.05</v>
      </c>
      <c r="L276" s="2">
        <v>0.3</v>
      </c>
      <c r="M276" s="2">
        <v>4.9000000000000004</v>
      </c>
      <c r="N276" s="2">
        <v>2.1</v>
      </c>
      <c r="O276" s="2">
        <v>2.4</v>
      </c>
      <c r="P276" s="2">
        <v>37.6</v>
      </c>
      <c r="Q276" s="2">
        <v>1.1000000000000001</v>
      </c>
      <c r="R276" s="2">
        <v>0.1</v>
      </c>
      <c r="S276" s="2">
        <v>0.05</v>
      </c>
      <c r="T276" s="2"/>
    </row>
    <row r="277" spans="1:20">
      <c r="A277" s="3">
        <v>44872</v>
      </c>
      <c r="B277" s="2">
        <v>37</v>
      </c>
      <c r="C277" s="2">
        <v>7.2</v>
      </c>
      <c r="D277" s="2">
        <v>5.2</v>
      </c>
      <c r="E277" s="2">
        <v>1.4</v>
      </c>
      <c r="F277" s="2">
        <v>12</v>
      </c>
      <c r="G277" s="2">
        <v>0.2</v>
      </c>
      <c r="H277" s="2"/>
      <c r="I277" s="2">
        <v>413</v>
      </c>
      <c r="J277" s="2">
        <v>2</v>
      </c>
      <c r="K277" s="2">
        <v>0.2</v>
      </c>
      <c r="L277" s="2">
        <v>0.2</v>
      </c>
      <c r="M277" s="2">
        <v>3.5</v>
      </c>
      <c r="N277" s="2">
        <v>1.1000000000000001</v>
      </c>
      <c r="O277" s="2">
        <v>2.2999999999999998</v>
      </c>
      <c r="P277" s="2">
        <v>23.3</v>
      </c>
      <c r="Q277" s="2">
        <v>1.1000000000000001</v>
      </c>
      <c r="R277" s="2">
        <v>0.1</v>
      </c>
      <c r="S277" s="2">
        <v>0.05</v>
      </c>
      <c r="T277" s="2"/>
    </row>
    <row r="278" spans="1:20">
      <c r="A278" s="3">
        <v>44874</v>
      </c>
      <c r="B278" s="2">
        <v>25</v>
      </c>
      <c r="C278" s="2">
        <v>7.2</v>
      </c>
      <c r="D278" s="2">
        <v>6.8</v>
      </c>
      <c r="E278" s="2">
        <v>4.2</v>
      </c>
      <c r="F278" s="2">
        <v>21</v>
      </c>
      <c r="G278" s="2">
        <v>0.5</v>
      </c>
      <c r="H278" s="2"/>
      <c r="I278" s="2">
        <v>476</v>
      </c>
      <c r="J278" s="2">
        <v>2.2000000000000002</v>
      </c>
      <c r="K278" s="2">
        <v>0.2</v>
      </c>
      <c r="L278" s="2">
        <v>0.3</v>
      </c>
      <c r="M278" s="2">
        <v>5.8</v>
      </c>
      <c r="N278" s="2">
        <v>2.1</v>
      </c>
      <c r="O278" s="2">
        <v>2.4</v>
      </c>
      <c r="P278" s="2">
        <v>33.200000000000003</v>
      </c>
      <c r="Q278" s="2">
        <v>1.2</v>
      </c>
      <c r="R278" s="2">
        <v>0.1</v>
      </c>
      <c r="S278" s="2">
        <v>0.05</v>
      </c>
      <c r="T278" s="2"/>
    </row>
    <row r="279" spans="1:20">
      <c r="A279" s="3">
        <v>44876</v>
      </c>
      <c r="B279" s="2">
        <v>25</v>
      </c>
      <c r="C279" s="2">
        <v>7.1</v>
      </c>
      <c r="D279" s="2">
        <v>6</v>
      </c>
      <c r="E279" s="2">
        <v>3.4</v>
      </c>
      <c r="F279" s="2">
        <v>20</v>
      </c>
      <c r="G279" s="2">
        <v>0.5</v>
      </c>
      <c r="H279" s="2"/>
      <c r="I279" s="2">
        <v>437</v>
      </c>
      <c r="J279" s="2">
        <v>2.2999999999999998</v>
      </c>
      <c r="K279" s="2">
        <v>0.05</v>
      </c>
      <c r="L279" s="2">
        <v>0.3</v>
      </c>
      <c r="M279" s="2">
        <v>5.8</v>
      </c>
      <c r="N279" s="2">
        <v>1.6</v>
      </c>
      <c r="O279" s="2">
        <v>2.5</v>
      </c>
      <c r="P279" s="2">
        <v>36.200000000000003</v>
      </c>
      <c r="Q279" s="2">
        <v>0.9</v>
      </c>
      <c r="R279" s="2">
        <v>0.1</v>
      </c>
      <c r="S279" s="2">
        <v>0.05</v>
      </c>
      <c r="T279" s="2"/>
    </row>
    <row r="280" spans="1:20">
      <c r="A280" s="3">
        <v>44879</v>
      </c>
      <c r="B280" s="2">
        <v>36</v>
      </c>
      <c r="C280" s="2">
        <v>7.3</v>
      </c>
      <c r="D280" s="2">
        <v>5.6</v>
      </c>
      <c r="E280" s="2">
        <v>4.5</v>
      </c>
      <c r="F280" s="2">
        <v>40</v>
      </c>
      <c r="G280" s="2">
        <v>0.1</v>
      </c>
      <c r="H280" s="2"/>
      <c r="I280" s="2">
        <v>565</v>
      </c>
      <c r="J280" s="2">
        <v>2.2999999999999998</v>
      </c>
      <c r="K280" s="2">
        <v>0.05</v>
      </c>
      <c r="L280" s="2">
        <v>0.2</v>
      </c>
      <c r="M280" s="2">
        <v>4.4000000000000004</v>
      </c>
      <c r="N280" s="2">
        <v>0.9</v>
      </c>
      <c r="O280" s="2">
        <v>2.5</v>
      </c>
      <c r="P280" s="2">
        <v>26.4</v>
      </c>
      <c r="Q280" s="2">
        <v>1</v>
      </c>
      <c r="R280" s="2">
        <v>0.1</v>
      </c>
      <c r="S280" s="2">
        <v>0.05</v>
      </c>
      <c r="T280" s="2"/>
    </row>
    <row r="281" spans="1:20">
      <c r="A281" s="3">
        <v>44881</v>
      </c>
      <c r="B281" s="2">
        <v>24</v>
      </c>
      <c r="C281" s="2">
        <v>7.1</v>
      </c>
      <c r="D281" s="2">
        <v>6</v>
      </c>
      <c r="E281" s="2">
        <v>9</v>
      </c>
      <c r="F281" s="2">
        <v>14</v>
      </c>
      <c r="G281" s="2">
        <v>1.8</v>
      </c>
      <c r="H281" s="2"/>
      <c r="I281" s="2">
        <v>558</v>
      </c>
      <c r="J281" s="2">
        <v>2.1</v>
      </c>
      <c r="K281" s="2">
        <v>0.05</v>
      </c>
      <c r="L281" s="2">
        <v>0.5</v>
      </c>
      <c r="M281" s="2">
        <v>12.5</v>
      </c>
      <c r="N281" s="2">
        <v>4.8</v>
      </c>
      <c r="O281" s="2">
        <v>2.7</v>
      </c>
      <c r="P281" s="2">
        <v>40.700000000000003</v>
      </c>
      <c r="Q281" s="2">
        <v>0.7</v>
      </c>
      <c r="R281" s="2">
        <v>0.1</v>
      </c>
      <c r="S281" s="2">
        <v>0.05</v>
      </c>
      <c r="T281" s="2"/>
    </row>
    <row r="282" spans="1:20">
      <c r="A282" s="3">
        <v>44883</v>
      </c>
      <c r="B282" s="2">
        <v>24</v>
      </c>
      <c r="C282" s="2">
        <v>7.3</v>
      </c>
      <c r="D282" s="2">
        <v>4.8</v>
      </c>
      <c r="E282" s="2">
        <v>1.4</v>
      </c>
      <c r="F282" s="2">
        <v>10</v>
      </c>
      <c r="G282" s="2">
        <v>0.8</v>
      </c>
      <c r="H282" s="2"/>
      <c r="I282" s="2">
        <v>487</v>
      </c>
      <c r="J282" s="2">
        <v>2</v>
      </c>
      <c r="K282" s="2">
        <v>0.05</v>
      </c>
      <c r="L282" s="2">
        <v>0.3</v>
      </c>
      <c r="M282" s="2">
        <v>6</v>
      </c>
      <c r="N282" s="2">
        <v>2.9</v>
      </c>
      <c r="O282" s="2">
        <v>2.7</v>
      </c>
      <c r="P282" s="2">
        <v>47.4</v>
      </c>
      <c r="Q282" s="2">
        <v>1.1000000000000001</v>
      </c>
      <c r="R282" s="2">
        <v>0.1</v>
      </c>
      <c r="S282" s="2">
        <v>0.05</v>
      </c>
      <c r="T282" s="2"/>
    </row>
    <row r="283" spans="1:20">
      <c r="A283" s="3">
        <v>44886</v>
      </c>
      <c r="B283" s="2">
        <v>36</v>
      </c>
      <c r="C283" s="2">
        <v>7.3</v>
      </c>
      <c r="D283" s="2">
        <v>5.2</v>
      </c>
      <c r="E283" s="2">
        <v>2.6</v>
      </c>
      <c r="F283" s="2">
        <v>37</v>
      </c>
      <c r="G283" s="2">
        <v>0.1</v>
      </c>
      <c r="H283" s="2"/>
      <c r="I283" s="2">
        <v>557</v>
      </c>
      <c r="J283" s="2">
        <v>1.9</v>
      </c>
      <c r="K283" s="2">
        <v>0.05</v>
      </c>
      <c r="L283" s="2">
        <v>0.3</v>
      </c>
      <c r="M283" s="2">
        <v>4.8</v>
      </c>
      <c r="N283" s="2">
        <v>1.9</v>
      </c>
      <c r="O283" s="2">
        <v>2.2999999999999998</v>
      </c>
      <c r="P283" s="2">
        <v>26.1</v>
      </c>
      <c r="Q283" s="2">
        <v>0.9</v>
      </c>
      <c r="R283" s="2">
        <v>0.1</v>
      </c>
      <c r="S283" s="2">
        <v>0.05</v>
      </c>
      <c r="T283" s="2"/>
    </row>
    <row r="284" spans="1:20">
      <c r="A284" s="3">
        <v>44888</v>
      </c>
      <c r="B284" s="2">
        <v>24</v>
      </c>
      <c r="C284" s="2">
        <v>7.2</v>
      </c>
      <c r="D284" s="2">
        <v>12.8</v>
      </c>
      <c r="E284" s="2">
        <v>9</v>
      </c>
      <c r="F284" s="2">
        <v>50</v>
      </c>
      <c r="G284" s="2">
        <v>1.9</v>
      </c>
      <c r="H284" s="2"/>
      <c r="I284" s="2">
        <v>420</v>
      </c>
      <c r="J284" s="2">
        <v>2</v>
      </c>
      <c r="K284" s="2">
        <v>0.05</v>
      </c>
      <c r="L284" s="2">
        <v>0.3</v>
      </c>
      <c r="M284" s="2">
        <v>6.2</v>
      </c>
      <c r="N284" s="2">
        <v>2.5</v>
      </c>
      <c r="O284" s="2">
        <v>2.6</v>
      </c>
      <c r="P284" s="2">
        <v>43</v>
      </c>
      <c r="Q284" s="2">
        <v>0.9</v>
      </c>
      <c r="R284" s="2">
        <v>0.1</v>
      </c>
      <c r="S284" s="2">
        <v>0.05</v>
      </c>
      <c r="T284" s="2"/>
    </row>
    <row r="285" spans="1:20">
      <c r="A285" s="3">
        <v>44890</v>
      </c>
      <c r="B285" s="2">
        <v>25</v>
      </c>
      <c r="C285" s="2">
        <v>7.3</v>
      </c>
      <c r="D285" s="2">
        <v>44.4</v>
      </c>
      <c r="E285" s="2">
        <v>23.8</v>
      </c>
      <c r="F285" s="2">
        <v>74</v>
      </c>
      <c r="G285" s="2">
        <v>4.5</v>
      </c>
      <c r="H285" s="2"/>
      <c r="I285" s="2">
        <v>436</v>
      </c>
      <c r="J285" s="2">
        <v>2.5</v>
      </c>
      <c r="K285" s="2">
        <v>0.1</v>
      </c>
      <c r="L285" s="2">
        <v>3.9</v>
      </c>
      <c r="M285" s="2">
        <v>34</v>
      </c>
      <c r="N285" s="2">
        <v>20</v>
      </c>
      <c r="O285" s="2">
        <v>5</v>
      </c>
      <c r="P285" s="2">
        <v>105</v>
      </c>
      <c r="Q285" s="2">
        <v>2.5</v>
      </c>
      <c r="R285" s="2">
        <v>0.1</v>
      </c>
      <c r="S285" s="2">
        <v>0.05</v>
      </c>
      <c r="T285" s="2" t="s">
        <v>42</v>
      </c>
    </row>
    <row r="286" spans="1:20">
      <c r="A286" s="3">
        <v>44893</v>
      </c>
      <c r="B286" s="2">
        <v>37</v>
      </c>
      <c r="C286" s="2">
        <v>7.2</v>
      </c>
      <c r="D286" s="2">
        <v>8</v>
      </c>
      <c r="E286" s="2">
        <v>3.7</v>
      </c>
      <c r="F286" s="2">
        <v>31</v>
      </c>
      <c r="G286" s="2">
        <v>1.3</v>
      </c>
      <c r="H286" s="2"/>
      <c r="I286" s="2">
        <v>511</v>
      </c>
      <c r="J286" s="2">
        <v>2</v>
      </c>
      <c r="K286" s="2">
        <v>0.05</v>
      </c>
      <c r="L286" s="2">
        <v>0.4</v>
      </c>
      <c r="M286" s="2">
        <v>4.5</v>
      </c>
      <c r="N286" s="2">
        <v>2.2000000000000002</v>
      </c>
      <c r="O286" s="2">
        <v>2.8</v>
      </c>
      <c r="P286" s="2">
        <v>18.7</v>
      </c>
      <c r="Q286" s="2">
        <v>1</v>
      </c>
      <c r="R286" s="2">
        <v>0.1</v>
      </c>
      <c r="S286" s="2">
        <v>0.05</v>
      </c>
      <c r="T286" s="2"/>
    </row>
    <row r="287" spans="1:20">
      <c r="A287" s="3">
        <v>44895</v>
      </c>
      <c r="B287" s="2">
        <v>24</v>
      </c>
      <c r="C287" s="2">
        <v>7.2</v>
      </c>
      <c r="D287" s="2">
        <v>7.2</v>
      </c>
      <c r="E287" s="2">
        <v>3.5</v>
      </c>
      <c r="F287" s="2">
        <v>10</v>
      </c>
      <c r="G287" s="2">
        <v>0.3</v>
      </c>
      <c r="H287" s="2"/>
      <c r="I287" s="2">
        <v>572</v>
      </c>
      <c r="J287" s="2">
        <v>1.9</v>
      </c>
      <c r="K287" s="2">
        <v>0.05</v>
      </c>
      <c r="L287" s="2">
        <v>0.5</v>
      </c>
      <c r="M287" s="2">
        <v>6.4</v>
      </c>
      <c r="N287" s="2">
        <v>2.2999999999999998</v>
      </c>
      <c r="O287" s="2">
        <v>2.7</v>
      </c>
      <c r="P287" s="2">
        <v>24.5</v>
      </c>
      <c r="Q287" s="2">
        <v>0.9</v>
      </c>
      <c r="R287" s="2">
        <v>0.1</v>
      </c>
      <c r="S287" s="2">
        <v>0.05</v>
      </c>
      <c r="T287" s="2"/>
    </row>
    <row r="288" spans="1:20">
      <c r="A288" s="3">
        <v>44897</v>
      </c>
      <c r="B288" s="2">
        <v>25</v>
      </c>
      <c r="C288" s="2">
        <v>7.3</v>
      </c>
      <c r="D288" s="2">
        <v>10</v>
      </c>
      <c r="E288" s="2">
        <v>3.8</v>
      </c>
      <c r="F288" s="2">
        <v>25</v>
      </c>
      <c r="G288" s="2">
        <v>0.5</v>
      </c>
      <c r="H288" s="2"/>
      <c r="I288" s="2">
        <v>662</v>
      </c>
      <c r="J288" s="2">
        <v>2.1</v>
      </c>
      <c r="K288" s="2">
        <v>0.05</v>
      </c>
      <c r="L288" s="2">
        <v>0.3</v>
      </c>
      <c r="M288" s="2">
        <v>5</v>
      </c>
      <c r="N288" s="2">
        <v>1.2</v>
      </c>
      <c r="O288" s="2">
        <v>2.2999999999999998</v>
      </c>
      <c r="P288" s="2">
        <v>22.4</v>
      </c>
      <c r="Q288" s="2">
        <v>0.7</v>
      </c>
      <c r="R288" s="2">
        <v>0.1</v>
      </c>
      <c r="S288" s="2">
        <v>0.05</v>
      </c>
      <c r="T288" s="2"/>
    </row>
    <row r="289" spans="1:20">
      <c r="A289" s="3">
        <v>44900</v>
      </c>
      <c r="B289" s="2">
        <v>37</v>
      </c>
      <c r="C289" s="2">
        <v>7</v>
      </c>
      <c r="D289" s="2">
        <v>6.8</v>
      </c>
      <c r="E289" s="2">
        <v>1.6</v>
      </c>
      <c r="F289" s="2">
        <v>37</v>
      </c>
      <c r="G289" s="2">
        <v>0.6</v>
      </c>
      <c r="H289" s="2"/>
      <c r="I289" s="2">
        <v>737</v>
      </c>
      <c r="J289" s="2">
        <v>1.9</v>
      </c>
      <c r="K289" s="2">
        <v>0.05</v>
      </c>
      <c r="L289" s="2">
        <v>0.2</v>
      </c>
      <c r="M289" s="2">
        <v>4.8</v>
      </c>
      <c r="N289" s="2">
        <v>0.9</v>
      </c>
      <c r="O289" s="2">
        <v>2.6</v>
      </c>
      <c r="P289" s="2">
        <v>29.7</v>
      </c>
      <c r="Q289" s="2">
        <v>0.7</v>
      </c>
      <c r="R289" s="2">
        <v>0.1</v>
      </c>
      <c r="S289" s="2">
        <v>0.05</v>
      </c>
      <c r="T289" s="2"/>
    </row>
    <row r="290" spans="1:20">
      <c r="A290" s="3">
        <v>44902</v>
      </c>
      <c r="B290" s="2">
        <v>24</v>
      </c>
      <c r="C290" s="2">
        <v>7.2</v>
      </c>
      <c r="D290" s="2">
        <v>4.8</v>
      </c>
      <c r="E290" s="2">
        <v>5.3</v>
      </c>
      <c r="F290" s="2">
        <v>17</v>
      </c>
      <c r="G290" s="2">
        <v>0.5</v>
      </c>
      <c r="H290" s="2"/>
      <c r="I290" s="2">
        <v>530</v>
      </c>
      <c r="J290" s="2">
        <v>1.8</v>
      </c>
      <c r="K290" s="2">
        <v>0.05</v>
      </c>
      <c r="L290" s="2">
        <v>0.2</v>
      </c>
      <c r="M290" s="2">
        <v>4.2</v>
      </c>
      <c r="N290" s="2">
        <v>1.2</v>
      </c>
      <c r="O290" s="2">
        <v>1.6</v>
      </c>
      <c r="P290" s="2">
        <v>21.4</v>
      </c>
      <c r="Q290" s="2">
        <v>0.6</v>
      </c>
      <c r="R290" s="2">
        <v>0.1</v>
      </c>
      <c r="S290" s="2">
        <v>0.05</v>
      </c>
      <c r="T290" s="2"/>
    </row>
    <row r="291" spans="1:20">
      <c r="A291" s="3">
        <v>44904</v>
      </c>
      <c r="B291" s="2">
        <v>25</v>
      </c>
      <c r="C291" s="2">
        <v>7.2</v>
      </c>
      <c r="D291" s="2">
        <v>7.2</v>
      </c>
      <c r="E291" s="2">
        <v>5.4</v>
      </c>
      <c r="F291" s="2">
        <v>20</v>
      </c>
      <c r="G291" s="2">
        <v>1.8</v>
      </c>
      <c r="H291" s="2">
        <v>573</v>
      </c>
      <c r="I291" s="2">
        <v>573</v>
      </c>
      <c r="J291" s="2">
        <v>2.1</v>
      </c>
      <c r="K291" s="2">
        <v>0.05</v>
      </c>
      <c r="L291" s="2">
        <v>0.2</v>
      </c>
      <c r="M291" s="2">
        <v>5.0999999999999996</v>
      </c>
      <c r="N291" s="2">
        <v>0.9</v>
      </c>
      <c r="O291" s="2">
        <v>2.5</v>
      </c>
      <c r="P291" s="2">
        <v>27.9</v>
      </c>
      <c r="Q291" s="2">
        <v>0.7</v>
      </c>
      <c r="R291" s="2">
        <v>0.1</v>
      </c>
      <c r="S291" s="2">
        <v>0.05</v>
      </c>
      <c r="T291" s="2"/>
    </row>
    <row r="292" spans="1:20">
      <c r="A292" s="3">
        <v>44907</v>
      </c>
      <c r="B292" s="2">
        <v>36</v>
      </c>
      <c r="C292" s="2">
        <v>7.4</v>
      </c>
      <c r="D292" s="2">
        <v>2</v>
      </c>
      <c r="E292" s="2">
        <v>3.2</v>
      </c>
      <c r="F292" s="2">
        <v>10</v>
      </c>
      <c r="G292" s="2">
        <v>0.1</v>
      </c>
      <c r="H292" s="2"/>
      <c r="I292" s="2">
        <v>595</v>
      </c>
      <c r="J292" s="2">
        <v>2</v>
      </c>
      <c r="K292" s="2">
        <v>0.05</v>
      </c>
      <c r="L292" s="2">
        <v>0.2</v>
      </c>
      <c r="M292" s="2">
        <v>4.2</v>
      </c>
      <c r="N292" s="2">
        <v>0.6</v>
      </c>
      <c r="O292" s="2">
        <v>2</v>
      </c>
      <c r="P292" s="2">
        <v>21.1</v>
      </c>
      <c r="Q292" s="2">
        <v>0.6</v>
      </c>
      <c r="R292" s="2">
        <v>0.1</v>
      </c>
      <c r="S292" s="2">
        <v>0.05</v>
      </c>
      <c r="T292" s="2"/>
    </row>
    <row r="293" spans="1:20">
      <c r="A293" s="3">
        <v>44909</v>
      </c>
      <c r="B293" s="2">
        <v>21</v>
      </c>
      <c r="C293" s="2">
        <v>7.1</v>
      </c>
      <c r="D293" s="2">
        <v>4.4000000000000004</v>
      </c>
      <c r="E293" s="2">
        <v>2.2000000000000002</v>
      </c>
      <c r="F293" s="2">
        <v>33</v>
      </c>
      <c r="G293" s="2">
        <v>0.4</v>
      </c>
      <c r="H293" s="2"/>
      <c r="I293" s="2">
        <v>549</v>
      </c>
      <c r="J293" s="2">
        <v>2.1</v>
      </c>
      <c r="K293" s="2">
        <v>0.05</v>
      </c>
      <c r="L293" s="2">
        <v>0.2</v>
      </c>
      <c r="M293" s="2">
        <v>5.2</v>
      </c>
      <c r="N293" s="2">
        <v>0.7</v>
      </c>
      <c r="O293" s="2">
        <v>2</v>
      </c>
      <c r="P293" s="2">
        <v>21.7</v>
      </c>
      <c r="Q293" s="2">
        <v>0.6</v>
      </c>
      <c r="R293" s="2">
        <v>0.1</v>
      </c>
      <c r="S293" s="2">
        <v>0.05</v>
      </c>
      <c r="T293" s="2"/>
    </row>
    <row r="294" spans="1:20">
      <c r="A294" s="3">
        <v>44911</v>
      </c>
      <c r="B294" s="2" t="s">
        <v>35</v>
      </c>
      <c r="C294" s="2">
        <v>7.7</v>
      </c>
      <c r="D294" s="2">
        <v>18.8</v>
      </c>
      <c r="E294" s="2">
        <v>15.3</v>
      </c>
      <c r="F294" s="2">
        <v>49</v>
      </c>
      <c r="G294" s="2">
        <v>8.3000000000000007</v>
      </c>
      <c r="H294" s="2"/>
      <c r="I294" s="2">
        <v>485</v>
      </c>
      <c r="J294" s="2">
        <v>2.7</v>
      </c>
      <c r="K294" s="2">
        <v>0.05</v>
      </c>
      <c r="L294" s="2">
        <v>0.3</v>
      </c>
      <c r="M294" s="2">
        <v>10.1</v>
      </c>
      <c r="N294" s="2">
        <v>0.7</v>
      </c>
      <c r="O294" s="2">
        <v>2.2999999999999998</v>
      </c>
      <c r="P294" s="2">
        <v>31.8</v>
      </c>
      <c r="Q294" s="2">
        <v>0.9</v>
      </c>
      <c r="R294" s="2">
        <v>0.1</v>
      </c>
      <c r="S294" s="2">
        <v>0.05</v>
      </c>
      <c r="T294" s="2" t="s">
        <v>43</v>
      </c>
    </row>
    <row r="295" spans="1:20">
      <c r="A295" s="3">
        <v>44914</v>
      </c>
      <c r="B295" s="2">
        <v>25</v>
      </c>
      <c r="C295" s="2">
        <v>7</v>
      </c>
      <c r="D295" s="2">
        <v>12.8</v>
      </c>
      <c r="E295" s="2">
        <v>11.4</v>
      </c>
      <c r="F295" s="2">
        <v>39</v>
      </c>
      <c r="G295" s="2">
        <v>1.8</v>
      </c>
      <c r="H295" s="2"/>
      <c r="I295" s="2">
        <v>577</v>
      </c>
      <c r="J295" s="2">
        <v>2.5</v>
      </c>
      <c r="K295" s="2">
        <v>0.05</v>
      </c>
      <c r="L295" s="2">
        <v>0.4</v>
      </c>
      <c r="M295" s="2">
        <v>9.9</v>
      </c>
      <c r="N295" s="2">
        <v>2.1</v>
      </c>
      <c r="O295" s="2">
        <v>2.2000000000000002</v>
      </c>
      <c r="P295" s="2">
        <v>29.8</v>
      </c>
      <c r="Q295" s="2">
        <v>1</v>
      </c>
      <c r="R295" s="2">
        <v>0.1</v>
      </c>
      <c r="S295" s="2">
        <v>0.05</v>
      </c>
      <c r="T295" s="2"/>
    </row>
    <row r="296" spans="1:20">
      <c r="A296" s="3">
        <v>44916</v>
      </c>
      <c r="B296" s="2">
        <v>24</v>
      </c>
      <c r="C296" s="2">
        <v>7.2</v>
      </c>
      <c r="D296" s="2">
        <v>8.4</v>
      </c>
      <c r="E296" s="2">
        <v>3.1</v>
      </c>
      <c r="F296" s="2">
        <v>28</v>
      </c>
      <c r="G296" s="2">
        <v>0.9</v>
      </c>
      <c r="H296" s="2"/>
      <c r="I296" s="2">
        <v>499</v>
      </c>
      <c r="J296" s="2">
        <v>1.9</v>
      </c>
      <c r="K296" s="2">
        <v>0.05</v>
      </c>
      <c r="L296" s="2">
        <v>0.3</v>
      </c>
      <c r="M296" s="2">
        <v>10.6</v>
      </c>
      <c r="N296" s="2">
        <v>1.9</v>
      </c>
      <c r="O296" s="2">
        <v>2.1</v>
      </c>
      <c r="P296" s="2">
        <v>36.9</v>
      </c>
      <c r="Q296" s="2">
        <v>1</v>
      </c>
      <c r="R296" s="2">
        <v>0.1</v>
      </c>
      <c r="S296" s="2">
        <v>0.05</v>
      </c>
      <c r="T296" s="2"/>
    </row>
    <row r="297" spans="1:20">
      <c r="A297" s="3">
        <v>44918</v>
      </c>
      <c r="B297" s="2">
        <v>25</v>
      </c>
      <c r="C297" s="2">
        <v>7.1</v>
      </c>
      <c r="D297" s="2">
        <v>5</v>
      </c>
      <c r="E297" s="2">
        <v>5.3</v>
      </c>
      <c r="F297" s="2">
        <v>18</v>
      </c>
      <c r="G297" s="2">
        <v>0.9</v>
      </c>
      <c r="H297" s="2"/>
      <c r="I297" s="2">
        <v>508</v>
      </c>
      <c r="J297" s="2">
        <v>2.2000000000000002</v>
      </c>
      <c r="K297" s="2">
        <v>0.05</v>
      </c>
      <c r="L297" s="2">
        <v>0.2</v>
      </c>
      <c r="M297" s="2">
        <v>9.3000000000000007</v>
      </c>
      <c r="N297" s="2">
        <v>1.3</v>
      </c>
      <c r="O297" s="2">
        <v>2.4</v>
      </c>
      <c r="P297" s="2">
        <v>34.200000000000003</v>
      </c>
      <c r="Q297" s="2">
        <v>0.7</v>
      </c>
      <c r="R297" s="2">
        <v>0.1</v>
      </c>
      <c r="S297" s="2">
        <v>0.05</v>
      </c>
      <c r="T297" s="2"/>
    </row>
    <row r="298" spans="1:20">
      <c r="A298" s="3">
        <v>44922</v>
      </c>
      <c r="B298" s="2">
        <v>49</v>
      </c>
      <c r="C298" s="2">
        <v>7</v>
      </c>
      <c r="D298" s="2">
        <v>3.6</v>
      </c>
      <c r="E298" s="2">
        <v>5</v>
      </c>
      <c r="F298" s="2">
        <v>34</v>
      </c>
      <c r="G298" s="2">
        <v>0.1</v>
      </c>
      <c r="H298" s="2"/>
      <c r="I298" s="2">
        <v>564</v>
      </c>
      <c r="J298" s="2">
        <v>2.2000000000000002</v>
      </c>
      <c r="K298" s="2">
        <v>0.05</v>
      </c>
      <c r="L298" s="2">
        <v>0.3</v>
      </c>
      <c r="M298" s="2">
        <v>6.3</v>
      </c>
      <c r="N298" s="2">
        <v>1</v>
      </c>
      <c r="O298" s="2">
        <v>2.1</v>
      </c>
      <c r="P298" s="2">
        <v>25.1</v>
      </c>
      <c r="Q298" s="2">
        <v>0.8</v>
      </c>
      <c r="R298" s="2">
        <v>0.1</v>
      </c>
      <c r="S298" s="2">
        <v>0.05</v>
      </c>
      <c r="T298" s="2"/>
    </row>
    <row r="299" spans="1:20">
      <c r="A299" s="3">
        <v>44925</v>
      </c>
      <c r="B299" s="2">
        <v>36</v>
      </c>
      <c r="C299" s="2">
        <v>7</v>
      </c>
      <c r="D299" s="2">
        <v>4.4000000000000004</v>
      </c>
      <c r="E299" s="2">
        <v>4</v>
      </c>
      <c r="F299" s="2">
        <v>26</v>
      </c>
      <c r="G299" s="2">
        <v>0.1</v>
      </c>
      <c r="H299" s="2"/>
      <c r="I299" s="2">
        <v>487</v>
      </c>
      <c r="J299" s="2">
        <v>1.9</v>
      </c>
      <c r="K299" s="2">
        <v>0.05</v>
      </c>
      <c r="L299" s="2">
        <v>0.3</v>
      </c>
      <c r="M299" s="2">
        <v>6.2</v>
      </c>
      <c r="N299" s="2">
        <v>0.9</v>
      </c>
      <c r="O299" s="2">
        <v>2</v>
      </c>
      <c r="P299" s="2">
        <v>23.1</v>
      </c>
      <c r="Q299" s="2">
        <v>0.9</v>
      </c>
      <c r="R299" s="2">
        <v>0.1</v>
      </c>
      <c r="S299" s="2">
        <v>0.05</v>
      </c>
      <c r="T299" s="2"/>
    </row>
    <row r="300" spans="1:20">
      <c r="A300" s="3">
        <v>44929</v>
      </c>
      <c r="B300" s="2">
        <v>49</v>
      </c>
      <c r="C300" s="2">
        <v>7.3</v>
      </c>
      <c r="D300" s="2">
        <v>5.6</v>
      </c>
      <c r="E300" s="2">
        <v>4.7</v>
      </c>
      <c r="F300" s="2">
        <v>36</v>
      </c>
      <c r="G300" s="2">
        <v>0.2</v>
      </c>
      <c r="H300" s="2"/>
      <c r="I300" s="2">
        <v>458</v>
      </c>
      <c r="J300" s="2">
        <v>1.8</v>
      </c>
      <c r="K300" s="2">
        <v>0.05</v>
      </c>
      <c r="L300" s="2">
        <v>0.3</v>
      </c>
      <c r="M300" s="2">
        <v>6.5</v>
      </c>
      <c r="N300" s="2">
        <v>1.5</v>
      </c>
      <c r="O300" s="2">
        <v>2</v>
      </c>
      <c r="P300" s="2">
        <v>23.2</v>
      </c>
      <c r="Q300" s="2">
        <v>0.9</v>
      </c>
      <c r="R300" s="2">
        <v>0.1</v>
      </c>
      <c r="S300" s="2">
        <v>0.05</v>
      </c>
      <c r="T300" s="2"/>
    </row>
    <row r="301" spans="1:20">
      <c r="A301" s="3">
        <v>44932</v>
      </c>
      <c r="B301" s="2">
        <v>37</v>
      </c>
      <c r="C301" s="2">
        <v>7</v>
      </c>
      <c r="D301" s="2">
        <v>6.4</v>
      </c>
      <c r="E301" s="2">
        <v>4.2</v>
      </c>
      <c r="F301" s="2">
        <v>14</v>
      </c>
      <c r="G301" s="2">
        <v>0.7</v>
      </c>
      <c r="H301" s="2"/>
      <c r="I301" s="2">
        <v>372</v>
      </c>
      <c r="J301" s="2">
        <v>2</v>
      </c>
      <c r="K301" s="2">
        <v>0.05</v>
      </c>
      <c r="L301" s="2">
        <v>0.2</v>
      </c>
      <c r="M301" s="2">
        <v>6.2</v>
      </c>
      <c r="N301" s="2">
        <v>0.9</v>
      </c>
      <c r="O301" s="2">
        <v>2.1</v>
      </c>
      <c r="P301" s="2">
        <v>30</v>
      </c>
      <c r="Q301" s="2">
        <v>0.7</v>
      </c>
      <c r="R301" s="2">
        <v>0.1</v>
      </c>
      <c r="S301" s="2">
        <v>0.05</v>
      </c>
      <c r="T301" s="2"/>
    </row>
    <row r="302" spans="1:20">
      <c r="A302" s="3">
        <v>44935</v>
      </c>
      <c r="B302" s="2">
        <v>37</v>
      </c>
      <c r="C302" s="2">
        <v>7.1</v>
      </c>
      <c r="D302" s="2">
        <v>4.8</v>
      </c>
      <c r="E302" s="2">
        <v>5.8</v>
      </c>
      <c r="F302" s="2">
        <v>26</v>
      </c>
      <c r="G302" s="2">
        <v>0.1</v>
      </c>
      <c r="H302" s="2"/>
      <c r="I302" s="2">
        <v>483</v>
      </c>
      <c r="J302" s="2">
        <v>2</v>
      </c>
      <c r="K302" s="2">
        <v>0.05</v>
      </c>
      <c r="L302" s="2">
        <v>0.5</v>
      </c>
      <c r="M302" s="2">
        <v>5.9</v>
      </c>
      <c r="N302" s="2">
        <v>1.4</v>
      </c>
      <c r="O302" s="2">
        <v>1.9</v>
      </c>
      <c r="P302" s="2">
        <v>23.4</v>
      </c>
      <c r="Q302" s="2">
        <v>0.8</v>
      </c>
      <c r="R302" s="2">
        <v>0.1</v>
      </c>
      <c r="S302" s="2">
        <v>0.05</v>
      </c>
      <c r="T302" s="2"/>
    </row>
    <row r="303" spans="1:20">
      <c r="A303" s="3">
        <v>44937</v>
      </c>
      <c r="B303" s="2">
        <v>24</v>
      </c>
      <c r="C303" s="2">
        <v>6.6</v>
      </c>
      <c r="D303" s="2">
        <v>9.1999999999999993</v>
      </c>
      <c r="E303" s="2">
        <v>3.9</v>
      </c>
      <c r="F303" s="2">
        <v>27</v>
      </c>
      <c r="G303" s="2">
        <v>1.4</v>
      </c>
      <c r="H303" s="2"/>
      <c r="I303" s="2">
        <v>392</v>
      </c>
      <c r="J303" s="2">
        <v>2.2000000000000002</v>
      </c>
      <c r="K303" s="2">
        <v>0.05</v>
      </c>
      <c r="L303" s="2">
        <v>0.4</v>
      </c>
      <c r="M303" s="2">
        <v>6.8</v>
      </c>
      <c r="N303" s="2">
        <v>1.7</v>
      </c>
      <c r="O303" s="2">
        <v>1.9</v>
      </c>
      <c r="P303" s="2">
        <v>35.9</v>
      </c>
      <c r="Q303" s="2">
        <v>0.7</v>
      </c>
      <c r="R303" s="2">
        <v>0.1</v>
      </c>
      <c r="S303" s="2">
        <v>0.05</v>
      </c>
      <c r="T303" s="2"/>
    </row>
    <row r="304" spans="1:20">
      <c r="A304" s="3">
        <v>44939</v>
      </c>
      <c r="B304" s="2">
        <v>24</v>
      </c>
      <c r="C304" s="2">
        <v>6.7</v>
      </c>
      <c r="D304" s="2">
        <v>4.8</v>
      </c>
      <c r="E304" s="2">
        <v>5.6</v>
      </c>
      <c r="F304" s="2">
        <v>25</v>
      </c>
      <c r="G304" s="2">
        <v>1.1000000000000001</v>
      </c>
      <c r="H304" s="2"/>
      <c r="I304" s="2">
        <v>377</v>
      </c>
      <c r="J304" s="2">
        <v>2.4</v>
      </c>
      <c r="K304" s="2">
        <v>0.05</v>
      </c>
      <c r="L304" s="2">
        <v>0.5</v>
      </c>
      <c r="M304" s="2">
        <v>10</v>
      </c>
      <c r="N304" s="2">
        <v>3.2</v>
      </c>
      <c r="O304" s="2">
        <v>2.2999999999999998</v>
      </c>
      <c r="P304" s="2">
        <v>43.5</v>
      </c>
      <c r="Q304" s="2">
        <v>0.9</v>
      </c>
      <c r="R304" s="2">
        <v>0.1</v>
      </c>
      <c r="S304" s="2">
        <v>0.05</v>
      </c>
      <c r="T304" s="2"/>
    </row>
    <row r="305" spans="1:20">
      <c r="A305" s="3">
        <v>44942</v>
      </c>
      <c r="B305" s="2">
        <v>37</v>
      </c>
      <c r="C305" s="2">
        <v>6.9</v>
      </c>
      <c r="D305" s="2">
        <v>3.6</v>
      </c>
      <c r="E305" s="2">
        <v>3.5</v>
      </c>
      <c r="F305" s="2">
        <v>22</v>
      </c>
      <c r="G305" s="2">
        <v>1.9</v>
      </c>
      <c r="H305" s="2"/>
      <c r="I305" s="2">
        <v>420</v>
      </c>
      <c r="J305" s="2">
        <v>2.1</v>
      </c>
      <c r="K305" s="2">
        <v>0.1</v>
      </c>
      <c r="L305" s="2">
        <v>0.3</v>
      </c>
      <c r="M305" s="2">
        <v>6.9</v>
      </c>
      <c r="N305" s="2">
        <v>1.6</v>
      </c>
      <c r="O305" s="2">
        <v>2.1</v>
      </c>
      <c r="P305" s="2">
        <v>24.5</v>
      </c>
      <c r="Q305" s="2">
        <v>0.9</v>
      </c>
      <c r="R305" s="2">
        <v>0.1</v>
      </c>
      <c r="S305" s="2">
        <v>0.05</v>
      </c>
      <c r="T305" s="2"/>
    </row>
    <row r="306" spans="1:20">
      <c r="A306" s="3">
        <v>44944</v>
      </c>
      <c r="B306" s="2">
        <v>20</v>
      </c>
      <c r="C306" s="2">
        <v>6.8</v>
      </c>
      <c r="D306" s="2">
        <v>7.2</v>
      </c>
      <c r="E306" s="2">
        <v>6.7</v>
      </c>
      <c r="F306" s="2">
        <v>50</v>
      </c>
      <c r="G306" s="2">
        <v>0.8</v>
      </c>
      <c r="H306" s="2"/>
      <c r="I306" s="2">
        <v>465</v>
      </c>
      <c r="J306" s="2">
        <v>2.4</v>
      </c>
      <c r="K306" s="2">
        <v>0.05</v>
      </c>
      <c r="L306" s="2">
        <v>0.2</v>
      </c>
      <c r="M306" s="2">
        <v>7.8</v>
      </c>
      <c r="N306" s="2">
        <v>1</v>
      </c>
      <c r="O306" s="2">
        <v>2.4</v>
      </c>
      <c r="P306" s="2">
        <v>33</v>
      </c>
      <c r="Q306" s="2">
        <v>0.8</v>
      </c>
      <c r="R306" s="2">
        <v>0.1</v>
      </c>
      <c r="S306" s="2">
        <v>0.05</v>
      </c>
      <c r="T306" s="2"/>
    </row>
    <row r="307" spans="1:20">
      <c r="A307" s="3">
        <v>44946</v>
      </c>
      <c r="B307" s="2">
        <v>25</v>
      </c>
      <c r="C307" s="2">
        <v>6.6</v>
      </c>
      <c r="D307" s="2">
        <v>6.8</v>
      </c>
      <c r="E307" s="2">
        <v>3.4</v>
      </c>
      <c r="F307" s="2">
        <v>21</v>
      </c>
      <c r="G307" s="2">
        <v>0.6</v>
      </c>
      <c r="H307" s="2"/>
      <c r="I307" s="2">
        <v>548</v>
      </c>
      <c r="J307" s="2">
        <v>2.2999999999999998</v>
      </c>
      <c r="K307" s="2">
        <v>0.05</v>
      </c>
      <c r="L307" s="2">
        <v>0.3</v>
      </c>
      <c r="M307" s="2">
        <v>8.6999999999999993</v>
      </c>
      <c r="N307" s="2">
        <v>1.5</v>
      </c>
      <c r="O307" s="2">
        <v>2.2999999999999998</v>
      </c>
      <c r="P307" s="2">
        <v>33.1</v>
      </c>
      <c r="Q307" s="2">
        <v>0.9</v>
      </c>
      <c r="R307" s="2">
        <v>0.1</v>
      </c>
      <c r="S307" s="2">
        <v>0.05</v>
      </c>
      <c r="T307" s="2"/>
    </row>
    <row r="308" spans="1:20">
      <c r="A308" s="3">
        <v>44949</v>
      </c>
      <c r="B308" s="2">
        <v>31</v>
      </c>
      <c r="C308" s="2">
        <v>6.9</v>
      </c>
      <c r="D308" s="2">
        <v>4.2</v>
      </c>
      <c r="E308" s="2">
        <v>4.2</v>
      </c>
      <c r="F308" s="2">
        <v>4</v>
      </c>
      <c r="G308" s="2">
        <v>0.3</v>
      </c>
      <c r="H308" s="2"/>
      <c r="I308" s="2">
        <v>609</v>
      </c>
      <c r="J308" s="2">
        <v>2.1</v>
      </c>
      <c r="K308" s="2">
        <v>0.05</v>
      </c>
      <c r="L308" s="2">
        <v>0.1</v>
      </c>
      <c r="M308" s="2">
        <v>6.3</v>
      </c>
      <c r="N308" s="2">
        <v>0.4</v>
      </c>
      <c r="O308" s="2">
        <v>2</v>
      </c>
      <c r="P308" s="2">
        <v>17.399999999999999</v>
      </c>
      <c r="Q308" s="2">
        <v>0.8</v>
      </c>
      <c r="R308" s="2">
        <v>0.1</v>
      </c>
      <c r="S308" s="2">
        <v>0.05</v>
      </c>
      <c r="T308" s="2"/>
    </row>
    <row r="309" spans="1:20">
      <c r="A309" s="3">
        <v>44951</v>
      </c>
      <c r="B309" s="2">
        <v>19</v>
      </c>
      <c r="C309" s="2">
        <v>6.7</v>
      </c>
      <c r="D309" s="2">
        <v>4.4000000000000004</v>
      </c>
      <c r="E309" s="2">
        <v>3.1</v>
      </c>
      <c r="F309" s="2">
        <v>16</v>
      </c>
      <c r="G309" s="2">
        <v>0.6</v>
      </c>
      <c r="H309" s="2"/>
      <c r="I309" s="2">
        <v>556</v>
      </c>
      <c r="J309" s="2">
        <v>2.2000000000000002</v>
      </c>
      <c r="K309" s="2">
        <v>0.05</v>
      </c>
      <c r="L309" s="2">
        <v>0.2</v>
      </c>
      <c r="M309" s="2">
        <v>8.1999999999999993</v>
      </c>
      <c r="N309" s="2">
        <v>1</v>
      </c>
      <c r="O309" s="2">
        <v>2.1</v>
      </c>
      <c r="P309" s="2">
        <v>26.6</v>
      </c>
      <c r="Q309" s="2">
        <v>0.8</v>
      </c>
      <c r="R309" s="2">
        <v>0.1</v>
      </c>
      <c r="S309" s="2">
        <v>0.05</v>
      </c>
      <c r="T309" s="2"/>
    </row>
    <row r="310" spans="1:20">
      <c r="A310" s="3">
        <v>44953</v>
      </c>
      <c r="B310" s="2">
        <v>25</v>
      </c>
      <c r="C310" s="2">
        <v>6.6</v>
      </c>
      <c r="D310" s="2">
        <v>9.1999999999999993</v>
      </c>
      <c r="E310" s="2">
        <v>3.4</v>
      </c>
      <c r="F310" s="2">
        <v>28</v>
      </c>
      <c r="G310" s="2">
        <v>0.6</v>
      </c>
      <c r="H310" s="2"/>
      <c r="I310" s="2">
        <v>505</v>
      </c>
      <c r="J310" s="2">
        <v>2.2999999999999998</v>
      </c>
      <c r="K310" s="2">
        <v>0.05</v>
      </c>
      <c r="L310" s="2">
        <v>0.2</v>
      </c>
      <c r="M310" s="2">
        <v>7.7</v>
      </c>
      <c r="N310" s="2">
        <v>0.6</v>
      </c>
      <c r="O310" s="2">
        <v>2.2999999999999998</v>
      </c>
      <c r="P310" s="2">
        <v>30.8</v>
      </c>
      <c r="Q310" s="2">
        <v>0.8</v>
      </c>
      <c r="R310" s="2">
        <v>0.1</v>
      </c>
      <c r="S310" s="2">
        <v>0.05</v>
      </c>
      <c r="T310" s="2"/>
    </row>
    <row r="311" spans="1:20">
      <c r="A311" s="3">
        <v>44956</v>
      </c>
      <c r="B311" s="2">
        <v>36</v>
      </c>
      <c r="C311" s="2">
        <v>7</v>
      </c>
      <c r="D311" s="2">
        <v>3.6</v>
      </c>
      <c r="E311" s="2">
        <v>3.6</v>
      </c>
      <c r="F311" s="2">
        <v>28</v>
      </c>
      <c r="G311" s="2">
        <v>0.3</v>
      </c>
      <c r="H311" s="2"/>
      <c r="I311" s="2">
        <v>591</v>
      </c>
      <c r="J311" s="2">
        <v>2.2000000000000002</v>
      </c>
      <c r="K311" s="2">
        <v>0.05</v>
      </c>
      <c r="L311" s="2">
        <v>0.2</v>
      </c>
      <c r="M311" s="2">
        <v>6.9</v>
      </c>
      <c r="N311" s="2">
        <v>0.7</v>
      </c>
      <c r="O311" s="2">
        <v>2.1</v>
      </c>
      <c r="P311" s="2">
        <v>23.9</v>
      </c>
      <c r="Q311" s="2">
        <v>0.7</v>
      </c>
      <c r="R311" s="2">
        <v>0.1</v>
      </c>
      <c r="S311" s="2">
        <v>0.05</v>
      </c>
      <c r="T311" s="2"/>
    </row>
    <row r="312" spans="1:20">
      <c r="A312" s="3">
        <v>44958</v>
      </c>
      <c r="B312" s="2">
        <v>24</v>
      </c>
      <c r="C312" s="2">
        <v>7</v>
      </c>
      <c r="D312" s="2">
        <v>6</v>
      </c>
      <c r="E312" s="2">
        <v>2.5</v>
      </c>
      <c r="F312" s="2">
        <v>9</v>
      </c>
      <c r="G312" s="2">
        <v>0.1</v>
      </c>
      <c r="H312" s="2"/>
      <c r="I312" s="2">
        <v>456</v>
      </c>
      <c r="J312" s="2">
        <v>2</v>
      </c>
      <c r="K312" s="2">
        <v>0.05</v>
      </c>
      <c r="L312" s="2">
        <v>0.2</v>
      </c>
      <c r="M312" s="2">
        <v>6.4</v>
      </c>
      <c r="N312" s="2">
        <v>0.8</v>
      </c>
      <c r="O312" s="2">
        <v>2.2999999999999998</v>
      </c>
      <c r="P312" s="2">
        <v>19.5</v>
      </c>
      <c r="Q312" s="2">
        <v>0.7</v>
      </c>
      <c r="R312" s="2">
        <v>0.1</v>
      </c>
      <c r="S312" s="2">
        <v>0.05</v>
      </c>
      <c r="T312" s="2"/>
    </row>
    <row r="313" spans="1:20">
      <c r="A313" s="3">
        <v>44960</v>
      </c>
      <c r="B313" s="2">
        <v>25</v>
      </c>
      <c r="C313" s="2">
        <v>7</v>
      </c>
      <c r="D313" s="2">
        <v>4.4000000000000004</v>
      </c>
      <c r="E313" s="2">
        <v>4</v>
      </c>
      <c r="F313" s="2">
        <v>18</v>
      </c>
      <c r="G313" s="2">
        <v>0.3</v>
      </c>
      <c r="H313" s="2"/>
      <c r="I313" s="2">
        <v>363</v>
      </c>
      <c r="J313" s="2">
        <v>2.1</v>
      </c>
      <c r="K313" s="2">
        <v>0.05</v>
      </c>
      <c r="L313" s="2">
        <v>0.2</v>
      </c>
      <c r="M313" s="2">
        <v>5.8</v>
      </c>
      <c r="N313" s="2">
        <v>0.8</v>
      </c>
      <c r="O313" s="2">
        <v>2.2999999999999998</v>
      </c>
      <c r="P313" s="2">
        <v>25.3</v>
      </c>
      <c r="Q313" s="2">
        <v>0.8</v>
      </c>
      <c r="R313" s="2">
        <v>0.1</v>
      </c>
      <c r="S313" s="2">
        <v>0.05</v>
      </c>
      <c r="T313" s="2"/>
    </row>
    <row r="314" spans="1:20">
      <c r="A314" s="3">
        <v>44963</v>
      </c>
      <c r="B314" s="2">
        <v>36</v>
      </c>
      <c r="C314" s="2">
        <v>6.7</v>
      </c>
      <c r="D314" s="2">
        <v>5.6</v>
      </c>
      <c r="E314" s="2">
        <v>3.7</v>
      </c>
      <c r="F314" s="2">
        <v>26</v>
      </c>
      <c r="G314" s="2">
        <v>0.2</v>
      </c>
      <c r="H314" s="2"/>
      <c r="I314" s="2">
        <v>498</v>
      </c>
      <c r="J314" s="2">
        <v>2.2999999999999998</v>
      </c>
      <c r="K314" s="2">
        <v>0.05</v>
      </c>
      <c r="L314" s="2">
        <v>0.2</v>
      </c>
      <c r="M314" s="2">
        <v>6.4</v>
      </c>
      <c r="N314" s="2">
        <v>1</v>
      </c>
      <c r="O314" s="2">
        <v>2.2999999999999998</v>
      </c>
      <c r="P314" s="2">
        <v>24.2</v>
      </c>
      <c r="Q314" s="2">
        <v>0.6</v>
      </c>
      <c r="R314" s="2">
        <v>0.1</v>
      </c>
      <c r="S314" s="2">
        <v>0.05</v>
      </c>
      <c r="T314" s="2"/>
    </row>
    <row r="315" spans="1:20">
      <c r="A315" s="3">
        <v>44965</v>
      </c>
      <c r="B315" s="2">
        <v>23</v>
      </c>
      <c r="C315" s="2">
        <v>7.3</v>
      </c>
      <c r="D315" s="2">
        <v>7.2</v>
      </c>
      <c r="E315" s="2">
        <v>3.9</v>
      </c>
      <c r="F315" s="2">
        <v>34</v>
      </c>
      <c r="G315" s="2">
        <v>0.9</v>
      </c>
      <c r="H315" s="2"/>
      <c r="I315" s="2">
        <v>598</v>
      </c>
      <c r="J315" s="2">
        <v>2.5</v>
      </c>
      <c r="K315" s="2">
        <v>0.05</v>
      </c>
      <c r="L315" s="2">
        <v>0.2</v>
      </c>
      <c r="M315" s="2">
        <v>7.6</v>
      </c>
      <c r="N315" s="2">
        <v>1</v>
      </c>
      <c r="O315" s="2">
        <v>2.5</v>
      </c>
      <c r="P315" s="2">
        <v>30.9</v>
      </c>
      <c r="Q315" s="2">
        <v>0.6</v>
      </c>
      <c r="R315" s="2">
        <v>0.1</v>
      </c>
      <c r="S315" s="2">
        <v>0.05</v>
      </c>
      <c r="T315" s="2"/>
    </row>
    <row r="316" spans="1:20">
      <c r="A316" s="3">
        <v>44967</v>
      </c>
      <c r="B316" s="2">
        <v>24</v>
      </c>
      <c r="C316" s="2">
        <v>7.3</v>
      </c>
      <c r="D316" s="2">
        <v>7.6</v>
      </c>
      <c r="E316" s="2">
        <v>9.3000000000000007</v>
      </c>
      <c r="F316" s="2">
        <v>38</v>
      </c>
      <c r="G316" s="2">
        <v>1.7</v>
      </c>
      <c r="H316" s="2"/>
      <c r="I316" s="2">
        <v>647</v>
      </c>
      <c r="J316" s="2">
        <v>2.8</v>
      </c>
      <c r="K316" s="2">
        <v>0.05</v>
      </c>
      <c r="L316" s="2">
        <v>0.3</v>
      </c>
      <c r="M316" s="2">
        <v>9.3000000000000007</v>
      </c>
      <c r="N316" s="2">
        <v>1</v>
      </c>
      <c r="O316" s="2">
        <v>2.6</v>
      </c>
      <c r="P316" s="2">
        <v>36</v>
      </c>
      <c r="Q316" s="2">
        <v>0.6</v>
      </c>
      <c r="R316" s="2">
        <v>0.1</v>
      </c>
      <c r="S316" s="2">
        <v>0.05</v>
      </c>
      <c r="T316" s="2"/>
    </row>
    <row r="317" spans="1:20">
      <c r="A317" s="3">
        <v>44970</v>
      </c>
      <c r="B317" s="2">
        <v>36</v>
      </c>
      <c r="C317" s="2">
        <v>6.8</v>
      </c>
      <c r="D317" s="2">
        <v>5.2</v>
      </c>
      <c r="E317" s="2">
        <v>5.0999999999999996</v>
      </c>
      <c r="F317" s="2">
        <v>33</v>
      </c>
      <c r="G317" s="2">
        <v>0.3</v>
      </c>
      <c r="H317" s="2"/>
      <c r="I317" s="2">
        <v>581</v>
      </c>
      <c r="J317" s="2">
        <v>2.5</v>
      </c>
      <c r="K317" s="2">
        <v>0.05</v>
      </c>
      <c r="L317" s="2">
        <v>0.2</v>
      </c>
      <c r="M317" s="2">
        <v>6.6</v>
      </c>
      <c r="N317" s="2">
        <v>0.9</v>
      </c>
      <c r="O317" s="2">
        <v>2.4</v>
      </c>
      <c r="P317" s="2">
        <v>30.3</v>
      </c>
      <c r="Q317" s="2">
        <v>0.6</v>
      </c>
      <c r="R317" s="2">
        <v>0.1</v>
      </c>
      <c r="S317" s="2">
        <v>0.05</v>
      </c>
      <c r="T317" s="2"/>
    </row>
    <row r="318" spans="1:20">
      <c r="A318" s="3">
        <v>44972</v>
      </c>
      <c r="B318" s="2">
        <v>24</v>
      </c>
      <c r="C318" s="2">
        <v>6.7</v>
      </c>
      <c r="D318" s="2">
        <v>15.6</v>
      </c>
      <c r="E318" s="2">
        <v>4.8</v>
      </c>
      <c r="F318" s="2">
        <v>13</v>
      </c>
      <c r="G318" s="2">
        <v>1.3</v>
      </c>
      <c r="H318" s="2"/>
      <c r="I318" s="2">
        <v>545</v>
      </c>
      <c r="J318" s="2">
        <v>2.8</v>
      </c>
      <c r="K318" s="2">
        <v>0.05</v>
      </c>
      <c r="L318" s="2">
        <v>0.3</v>
      </c>
      <c r="M318" s="2">
        <v>9.5</v>
      </c>
      <c r="N318" s="2">
        <v>1.5</v>
      </c>
      <c r="O318" s="2">
        <v>2.4</v>
      </c>
      <c r="P318" s="2">
        <v>41.9</v>
      </c>
      <c r="Q318" s="2">
        <v>0.6</v>
      </c>
      <c r="R318" s="2">
        <v>0.1</v>
      </c>
      <c r="S318" s="2">
        <v>0.05</v>
      </c>
      <c r="T318" s="2"/>
    </row>
    <row r="319" spans="1:20">
      <c r="A319" s="3">
        <v>44974</v>
      </c>
      <c r="B319" s="2">
        <v>25</v>
      </c>
      <c r="C319" s="2">
        <v>6.9</v>
      </c>
      <c r="D319" s="2">
        <v>6</v>
      </c>
      <c r="E319" s="2">
        <v>6.4</v>
      </c>
      <c r="F319" s="2">
        <v>24</v>
      </c>
      <c r="G319" s="2">
        <v>1.1000000000000001</v>
      </c>
      <c r="H319" s="2"/>
      <c r="I319" s="2">
        <v>587</v>
      </c>
      <c r="J319" s="2">
        <v>2.7</v>
      </c>
      <c r="K319" s="2">
        <v>0.05</v>
      </c>
      <c r="L319" s="2">
        <v>0.4</v>
      </c>
      <c r="M319" s="2">
        <v>10.7</v>
      </c>
      <c r="N319" s="2">
        <v>2.7</v>
      </c>
      <c r="O319" s="2">
        <v>2.5</v>
      </c>
      <c r="P319" s="2">
        <v>38.4</v>
      </c>
      <c r="Q319" s="2">
        <v>0.7</v>
      </c>
      <c r="R319" s="2">
        <v>0.1</v>
      </c>
      <c r="S319" s="2">
        <v>0.05</v>
      </c>
      <c r="T319" s="2"/>
    </row>
    <row r="320" spans="1:20">
      <c r="A320" s="3">
        <v>44977</v>
      </c>
      <c r="B320" s="2">
        <v>36</v>
      </c>
      <c r="C320" s="2">
        <v>7.1</v>
      </c>
      <c r="D320" s="2">
        <v>5.2</v>
      </c>
      <c r="E320" s="2">
        <v>4.3</v>
      </c>
      <c r="F320" s="2">
        <v>41</v>
      </c>
      <c r="G320" s="2">
        <v>0.9</v>
      </c>
      <c r="H320" s="2"/>
      <c r="I320" s="2">
        <v>603</v>
      </c>
      <c r="J320" s="2">
        <v>2.6</v>
      </c>
      <c r="K320" s="2">
        <v>0.05</v>
      </c>
      <c r="L320" s="2">
        <v>0.2</v>
      </c>
      <c r="M320" s="2">
        <v>6.9</v>
      </c>
      <c r="N320" s="2">
        <v>1.3</v>
      </c>
      <c r="O320" s="2">
        <v>2.2000000000000002</v>
      </c>
      <c r="P320" s="2">
        <v>26.8</v>
      </c>
      <c r="Q320" s="2">
        <v>0.7</v>
      </c>
      <c r="R320" s="2">
        <v>0.1</v>
      </c>
      <c r="S320" s="2">
        <v>0.05</v>
      </c>
      <c r="T320" s="2"/>
    </row>
    <row r="321" spans="1:20">
      <c r="A321" s="3">
        <v>44979</v>
      </c>
      <c r="B321" s="2">
        <v>24</v>
      </c>
      <c r="C321" s="2">
        <v>6.7</v>
      </c>
      <c r="D321" s="2">
        <v>7.6</v>
      </c>
      <c r="E321" s="2">
        <v>5.6</v>
      </c>
      <c r="F321" s="2">
        <v>45</v>
      </c>
      <c r="G321" s="2">
        <v>1.2</v>
      </c>
      <c r="H321" s="2"/>
      <c r="I321" s="2">
        <v>502</v>
      </c>
      <c r="J321" s="2">
        <v>2.8</v>
      </c>
      <c r="K321" s="2">
        <v>0.05</v>
      </c>
      <c r="L321" s="2">
        <v>0.2</v>
      </c>
      <c r="M321" s="2">
        <v>6.2</v>
      </c>
      <c r="N321" s="2">
        <v>0.8</v>
      </c>
      <c r="O321" s="2">
        <v>2.2999999999999998</v>
      </c>
      <c r="P321" s="2">
        <v>27.9</v>
      </c>
      <c r="Q321" s="2">
        <v>0.7</v>
      </c>
      <c r="R321" s="2">
        <v>0.1</v>
      </c>
      <c r="S321" s="2">
        <v>0.05</v>
      </c>
      <c r="T321" s="2"/>
    </row>
    <row r="322" spans="1:20">
      <c r="A322" s="3">
        <v>44981</v>
      </c>
      <c r="B322" s="2">
        <v>24</v>
      </c>
      <c r="C322" s="2">
        <v>6.7</v>
      </c>
      <c r="D322" s="2">
        <v>9.1999999999999993</v>
      </c>
      <c r="E322" s="2">
        <v>2.9</v>
      </c>
      <c r="F322" s="2">
        <v>24</v>
      </c>
      <c r="G322" s="2">
        <v>0.9</v>
      </c>
      <c r="H322" s="2"/>
      <c r="I322" s="2">
        <v>604</v>
      </c>
      <c r="J322" s="2">
        <v>2.9</v>
      </c>
      <c r="K322" s="2">
        <v>0.1</v>
      </c>
      <c r="L322" s="2">
        <v>0.7</v>
      </c>
      <c r="M322" s="2">
        <v>14.3</v>
      </c>
      <c r="N322" s="2">
        <v>6.9</v>
      </c>
      <c r="O322" s="2">
        <v>3</v>
      </c>
      <c r="P322" s="2">
        <v>45.5</v>
      </c>
      <c r="Q322" s="2">
        <v>0.9</v>
      </c>
      <c r="R322" s="2">
        <v>0.1</v>
      </c>
      <c r="S322" s="2">
        <v>0.05</v>
      </c>
      <c r="T322" s="2" t="s">
        <v>44</v>
      </c>
    </row>
    <row r="323" spans="1:20">
      <c r="A323" s="3">
        <v>44984</v>
      </c>
      <c r="B323" s="2">
        <v>36</v>
      </c>
      <c r="C323" s="2">
        <v>7</v>
      </c>
      <c r="D323" s="2">
        <v>2.4</v>
      </c>
      <c r="E323" s="2">
        <v>2.9</v>
      </c>
      <c r="F323" s="2">
        <v>30</v>
      </c>
      <c r="G323" s="2">
        <v>0.2</v>
      </c>
      <c r="H323" s="2"/>
      <c r="I323" s="2">
        <v>325</v>
      </c>
      <c r="J323" s="2">
        <v>2.2999999999999998</v>
      </c>
      <c r="K323" s="2">
        <v>0.05</v>
      </c>
      <c r="L323" s="2">
        <v>0.2</v>
      </c>
      <c r="M323" s="2">
        <v>4.4000000000000004</v>
      </c>
      <c r="N323" s="2">
        <v>0.8</v>
      </c>
      <c r="O323" s="2">
        <v>2</v>
      </c>
      <c r="P323" s="2">
        <v>17.2</v>
      </c>
      <c r="Q323" s="2">
        <v>0.6</v>
      </c>
      <c r="R323" s="2">
        <v>0.1</v>
      </c>
      <c r="S323" s="2">
        <v>0.05</v>
      </c>
      <c r="T323" s="2"/>
    </row>
    <row r="324" spans="1:20">
      <c r="A324" s="3">
        <v>44986</v>
      </c>
      <c r="B324" s="2">
        <v>25</v>
      </c>
      <c r="C324" s="2">
        <v>7</v>
      </c>
      <c r="D324" s="2">
        <v>6</v>
      </c>
      <c r="E324" s="2">
        <v>5.0999999999999996</v>
      </c>
      <c r="F324" s="2">
        <v>15</v>
      </c>
      <c r="G324" s="2">
        <v>1.1000000000000001</v>
      </c>
      <c r="H324" s="2"/>
      <c r="I324" s="2">
        <v>146</v>
      </c>
      <c r="J324" s="2">
        <v>2.6</v>
      </c>
      <c r="K324" s="2">
        <v>0.05</v>
      </c>
      <c r="L324" s="2">
        <v>0.4</v>
      </c>
      <c r="M324" s="2">
        <v>5.9</v>
      </c>
      <c r="N324" s="2">
        <v>1.1000000000000001</v>
      </c>
      <c r="O324" s="2">
        <v>2.4</v>
      </c>
      <c r="P324" s="2">
        <v>23.4</v>
      </c>
      <c r="Q324" s="2">
        <v>1.1000000000000001</v>
      </c>
      <c r="R324" s="2">
        <v>0.1</v>
      </c>
      <c r="S324" s="2">
        <v>0.05</v>
      </c>
      <c r="T324" s="2"/>
    </row>
    <row r="325" spans="1:20">
      <c r="A325" s="3">
        <v>44988</v>
      </c>
      <c r="B325" s="2">
        <v>23</v>
      </c>
      <c r="C325" s="2">
        <v>6.7</v>
      </c>
      <c r="D325" s="2">
        <v>6</v>
      </c>
      <c r="E325" s="2">
        <v>7.9</v>
      </c>
      <c r="F325" s="2">
        <v>17</v>
      </c>
      <c r="G325" s="2">
        <v>1.2</v>
      </c>
      <c r="H325" s="2"/>
      <c r="I325" s="2">
        <v>136</v>
      </c>
      <c r="J325" s="2">
        <v>2.8</v>
      </c>
      <c r="K325" s="2">
        <v>0.05</v>
      </c>
      <c r="L325" s="2">
        <v>0.1</v>
      </c>
      <c r="M325" s="2">
        <v>6</v>
      </c>
      <c r="N325" s="2">
        <v>0.5</v>
      </c>
      <c r="O325" s="2">
        <v>2.4</v>
      </c>
      <c r="P325" s="2">
        <v>26.6</v>
      </c>
      <c r="Q325" s="2">
        <v>0.6</v>
      </c>
      <c r="R325" s="2">
        <v>0.1</v>
      </c>
      <c r="S325" s="2">
        <v>0.05</v>
      </c>
      <c r="T325" s="2"/>
    </row>
    <row r="326" spans="1:20">
      <c r="A326" s="3">
        <v>44991</v>
      </c>
      <c r="B326" s="2">
        <v>36</v>
      </c>
      <c r="C326" s="2">
        <v>6.7</v>
      </c>
      <c r="D326" s="2">
        <v>4.8</v>
      </c>
      <c r="E326" s="2">
        <v>13.5</v>
      </c>
      <c r="F326" s="2">
        <v>33</v>
      </c>
      <c r="G326" s="2">
        <v>0.2</v>
      </c>
      <c r="H326" s="2"/>
      <c r="I326" s="2">
        <v>693</v>
      </c>
      <c r="J326" s="2">
        <v>2.6</v>
      </c>
      <c r="K326" s="2">
        <v>0.05</v>
      </c>
      <c r="L326" s="2">
        <v>0.1</v>
      </c>
      <c r="M326" s="2">
        <v>5.0999999999999996</v>
      </c>
      <c r="N326" s="2">
        <v>0.6</v>
      </c>
      <c r="O326" s="2">
        <v>2.2000000000000002</v>
      </c>
      <c r="P326" s="2">
        <v>17.2</v>
      </c>
      <c r="Q326" s="2">
        <v>0.6</v>
      </c>
      <c r="R326" s="2">
        <v>0.1</v>
      </c>
      <c r="S326" s="2">
        <v>0.05</v>
      </c>
      <c r="T326" s="2"/>
    </row>
    <row r="327" spans="1:20">
      <c r="A327" s="3">
        <v>44993</v>
      </c>
      <c r="B327" s="2">
        <v>25</v>
      </c>
      <c r="C327" s="2">
        <v>7.2</v>
      </c>
      <c r="D327" s="2">
        <v>6</v>
      </c>
      <c r="E327" s="2">
        <v>3.6</v>
      </c>
      <c r="F327" s="2">
        <v>26</v>
      </c>
      <c r="G327" s="2">
        <v>0.7</v>
      </c>
      <c r="H327" s="2"/>
      <c r="I327" s="2">
        <v>603</v>
      </c>
      <c r="J327" s="2">
        <v>2.2000000000000002</v>
      </c>
      <c r="K327" s="2">
        <v>0.05</v>
      </c>
      <c r="L327" s="2">
        <v>0.2</v>
      </c>
      <c r="M327" s="2">
        <v>8.6999999999999993</v>
      </c>
      <c r="N327" s="2">
        <v>1.4</v>
      </c>
      <c r="O327" s="2">
        <v>2.2000000000000002</v>
      </c>
      <c r="P327" s="2">
        <v>20.2</v>
      </c>
      <c r="Q327" s="2">
        <v>0.6</v>
      </c>
      <c r="R327" s="2">
        <v>0.1</v>
      </c>
      <c r="S327" s="2">
        <v>0.05</v>
      </c>
      <c r="T327" s="2"/>
    </row>
    <row r="328" spans="1:20">
      <c r="A328" s="3">
        <v>44995</v>
      </c>
      <c r="B328" s="2">
        <v>24</v>
      </c>
      <c r="C328" s="2">
        <v>7.5</v>
      </c>
      <c r="D328" s="2">
        <v>8</v>
      </c>
      <c r="E328" s="2">
        <v>5.9</v>
      </c>
      <c r="F328" s="2">
        <v>48</v>
      </c>
      <c r="G328" s="2">
        <v>0.7</v>
      </c>
      <c r="H328" s="2"/>
      <c r="I328" s="2">
        <v>440</v>
      </c>
      <c r="J328" s="2">
        <v>2.4</v>
      </c>
      <c r="K328" s="2">
        <v>0.3</v>
      </c>
      <c r="L328" s="2">
        <v>0.2</v>
      </c>
      <c r="M328" s="2">
        <v>7.2</v>
      </c>
      <c r="N328" s="2">
        <v>2.1</v>
      </c>
      <c r="O328" s="2">
        <v>2.1</v>
      </c>
      <c r="P328" s="2">
        <v>32.1</v>
      </c>
      <c r="Q328" s="2">
        <v>0.9</v>
      </c>
      <c r="R328" s="2">
        <v>0.1</v>
      </c>
      <c r="S328" s="2">
        <v>0.05</v>
      </c>
      <c r="T328" s="2"/>
    </row>
    <row r="329" spans="1:20">
      <c r="A329" s="3">
        <v>44998</v>
      </c>
      <c r="B329" s="2">
        <v>36</v>
      </c>
      <c r="C329" s="2">
        <v>7</v>
      </c>
      <c r="D329" s="2">
        <v>3.2</v>
      </c>
      <c r="E329" s="2">
        <v>2.6</v>
      </c>
      <c r="F329" s="2">
        <v>14</v>
      </c>
      <c r="G329" s="2">
        <v>0.1</v>
      </c>
      <c r="H329" s="2"/>
      <c r="I329" s="2">
        <v>500</v>
      </c>
      <c r="J329" s="2">
        <v>2</v>
      </c>
      <c r="K329" s="2">
        <v>0.05</v>
      </c>
      <c r="L329" s="2">
        <v>0.1</v>
      </c>
      <c r="M329" s="2">
        <v>5</v>
      </c>
      <c r="N329" s="2">
        <v>0.8</v>
      </c>
      <c r="O329" s="2">
        <v>1.9</v>
      </c>
      <c r="P329" s="2">
        <v>25.5</v>
      </c>
      <c r="Q329" s="2">
        <v>0.9</v>
      </c>
      <c r="R329" s="2">
        <v>0.1</v>
      </c>
      <c r="S329" s="2">
        <v>0.05</v>
      </c>
      <c r="T329" s="2"/>
    </row>
    <row r="330" spans="1:20">
      <c r="A330" s="3">
        <v>45000</v>
      </c>
      <c r="B330" s="2">
        <v>24</v>
      </c>
      <c r="C330" s="2">
        <v>7.1</v>
      </c>
      <c r="D330" s="2">
        <v>4</v>
      </c>
      <c r="E330" s="2">
        <v>2.5</v>
      </c>
      <c r="F330" s="2">
        <v>6</v>
      </c>
      <c r="G330" s="2">
        <v>0.5</v>
      </c>
      <c r="H330" s="2"/>
      <c r="I330" s="2">
        <v>459</v>
      </c>
      <c r="J330" s="2">
        <v>2</v>
      </c>
      <c r="K330" s="2">
        <v>0.05</v>
      </c>
      <c r="L330" s="2">
        <v>0.2</v>
      </c>
      <c r="M330" s="2">
        <v>8.1</v>
      </c>
      <c r="N330" s="2">
        <v>1.9</v>
      </c>
      <c r="O330" s="2">
        <v>2.1</v>
      </c>
      <c r="P330" s="2">
        <v>26.7</v>
      </c>
      <c r="Q330" s="2">
        <v>0.8</v>
      </c>
      <c r="R330" s="2">
        <v>0.1</v>
      </c>
      <c r="S330" s="2">
        <v>0.05</v>
      </c>
      <c r="T330" s="2"/>
    </row>
    <row r="331" spans="1:20">
      <c r="A331" s="3">
        <v>45002</v>
      </c>
      <c r="B331" s="2">
        <v>24</v>
      </c>
      <c r="C331" s="2">
        <v>7</v>
      </c>
      <c r="D331" s="2">
        <v>7.6</v>
      </c>
      <c r="E331" s="2">
        <v>5</v>
      </c>
      <c r="F331" s="2">
        <v>15</v>
      </c>
      <c r="G331" s="2">
        <v>0.7</v>
      </c>
      <c r="H331" s="2"/>
      <c r="I331" s="2">
        <v>434</v>
      </c>
      <c r="J331" s="2">
        <v>2.4</v>
      </c>
      <c r="K331" s="2">
        <v>0.05</v>
      </c>
      <c r="L331" s="2">
        <v>0.2</v>
      </c>
      <c r="M331" s="2">
        <v>7.8</v>
      </c>
      <c r="N331" s="2">
        <v>1.7</v>
      </c>
      <c r="O331" s="2">
        <v>2.2000000000000002</v>
      </c>
      <c r="P331" s="2">
        <v>28.2</v>
      </c>
      <c r="Q331" s="2">
        <v>1</v>
      </c>
      <c r="R331" s="2">
        <v>0.1</v>
      </c>
      <c r="S331" s="2">
        <v>0.05</v>
      </c>
      <c r="T331" s="2"/>
    </row>
    <row r="332" spans="1:20">
      <c r="A332" s="3">
        <v>45005</v>
      </c>
      <c r="B332" s="2">
        <v>37</v>
      </c>
      <c r="C332" s="2">
        <v>7</v>
      </c>
      <c r="D332" s="2">
        <v>8.4</v>
      </c>
      <c r="E332" s="2">
        <v>8.1999999999999993</v>
      </c>
      <c r="F332" s="2">
        <v>29</v>
      </c>
      <c r="G332" s="2">
        <v>0.4</v>
      </c>
      <c r="H332" s="2"/>
      <c r="I332" s="2">
        <v>483</v>
      </c>
      <c r="J332" s="2">
        <v>2.2000000000000002</v>
      </c>
      <c r="K332" s="2">
        <v>0.05</v>
      </c>
      <c r="L332" s="2">
        <v>0.1</v>
      </c>
      <c r="M332" s="2">
        <v>6.6</v>
      </c>
      <c r="N332" s="2">
        <v>1.1000000000000001</v>
      </c>
      <c r="O332" s="2">
        <v>2</v>
      </c>
      <c r="P332" s="2">
        <v>19.100000000000001</v>
      </c>
      <c r="Q332" s="2">
        <v>0.8</v>
      </c>
      <c r="R332" s="2">
        <v>0.1</v>
      </c>
      <c r="S332" s="2">
        <v>0.05</v>
      </c>
      <c r="T332" s="2"/>
    </row>
    <row r="333" spans="1:20">
      <c r="A333" s="3">
        <v>45007</v>
      </c>
      <c r="B333" s="2">
        <v>25</v>
      </c>
      <c r="C333" s="2">
        <v>7</v>
      </c>
      <c r="D333" s="2">
        <v>5.2</v>
      </c>
      <c r="E333" s="2">
        <v>2.5</v>
      </c>
      <c r="F333" s="2">
        <v>22</v>
      </c>
      <c r="G333" s="2">
        <v>0.7</v>
      </c>
      <c r="H333" s="2"/>
      <c r="I333" s="2">
        <v>504</v>
      </c>
      <c r="J333" s="2">
        <v>2.2999999999999998</v>
      </c>
      <c r="K333" s="2">
        <v>0.05</v>
      </c>
      <c r="L333" s="2">
        <v>0.3</v>
      </c>
      <c r="M333" s="2">
        <v>10</v>
      </c>
      <c r="N333" s="2">
        <v>2.4</v>
      </c>
      <c r="O333" s="2">
        <v>2.2999999999999998</v>
      </c>
      <c r="P333" s="2">
        <v>29</v>
      </c>
      <c r="Q333" s="2">
        <v>0.9</v>
      </c>
      <c r="R333" s="2">
        <v>0.1</v>
      </c>
      <c r="S333" s="2">
        <v>0.05</v>
      </c>
      <c r="T333" s="2"/>
    </row>
    <row r="334" spans="1:20">
      <c r="A334" s="3">
        <v>45009</v>
      </c>
      <c r="B334" s="2">
        <v>24</v>
      </c>
      <c r="C334" s="2">
        <v>7</v>
      </c>
      <c r="D334" s="2">
        <v>13.2</v>
      </c>
      <c r="E334" s="2">
        <v>4.7</v>
      </c>
      <c r="F334" s="2">
        <v>48</v>
      </c>
      <c r="G334" s="2">
        <v>1.2</v>
      </c>
      <c r="H334" s="2"/>
      <c r="I334" s="2">
        <v>537</v>
      </c>
      <c r="J334" s="2">
        <v>2.5</v>
      </c>
      <c r="K334" s="2">
        <v>0.05</v>
      </c>
      <c r="L334" s="2">
        <v>0.4</v>
      </c>
      <c r="M334" s="2">
        <v>11.7</v>
      </c>
      <c r="N334" s="2">
        <v>3.8</v>
      </c>
      <c r="O334" s="2">
        <v>2.5</v>
      </c>
      <c r="P334" s="2">
        <v>34.9</v>
      </c>
      <c r="Q334" s="2">
        <v>0.9</v>
      </c>
      <c r="R334" s="2">
        <v>0.1</v>
      </c>
      <c r="S334" s="2">
        <v>0.05</v>
      </c>
      <c r="T334" s="2"/>
    </row>
    <row r="335" spans="1:20">
      <c r="A335" s="3">
        <v>45012</v>
      </c>
      <c r="B335" s="2">
        <v>36</v>
      </c>
      <c r="C335" s="2">
        <v>7.2</v>
      </c>
      <c r="D335" s="2">
        <v>6.8</v>
      </c>
      <c r="E335" s="2">
        <v>5.7</v>
      </c>
      <c r="F335" s="2">
        <v>27</v>
      </c>
      <c r="G335" s="2">
        <v>0.2</v>
      </c>
      <c r="H335" s="2"/>
      <c r="I335" s="2">
        <v>467</v>
      </c>
      <c r="J335" s="2">
        <v>2</v>
      </c>
      <c r="K335" s="2">
        <v>0.05</v>
      </c>
      <c r="L335" s="2">
        <v>0.2</v>
      </c>
      <c r="M335" s="2">
        <v>6.8</v>
      </c>
      <c r="N335" s="2">
        <v>1.3</v>
      </c>
      <c r="O335" s="2">
        <v>1.9</v>
      </c>
      <c r="P335" s="2">
        <v>19.2</v>
      </c>
      <c r="Q335" s="2">
        <v>0.7</v>
      </c>
      <c r="R335" s="2">
        <v>0.1</v>
      </c>
      <c r="S335" s="2">
        <v>0.05</v>
      </c>
      <c r="T335" s="2"/>
    </row>
    <row r="336" spans="1:20">
      <c r="A336" s="3">
        <v>45014</v>
      </c>
      <c r="B336" s="2">
        <v>25</v>
      </c>
      <c r="C336" s="2">
        <v>7</v>
      </c>
      <c r="D336" s="2">
        <v>4.8</v>
      </c>
      <c r="E336" s="2">
        <v>4.8</v>
      </c>
      <c r="F336" s="2">
        <v>31</v>
      </c>
      <c r="G336" s="2">
        <v>1.5</v>
      </c>
      <c r="H336" s="2"/>
      <c r="I336" s="2">
        <v>434</v>
      </c>
      <c r="J336" s="2">
        <v>2.4</v>
      </c>
      <c r="K336" s="2">
        <v>0.05</v>
      </c>
      <c r="L336" s="2">
        <v>0.2</v>
      </c>
      <c r="M336" s="2">
        <v>9.9</v>
      </c>
      <c r="N336" s="2">
        <v>1</v>
      </c>
      <c r="O336" s="2">
        <v>2.2999999999999998</v>
      </c>
      <c r="P336" s="2">
        <v>24.7</v>
      </c>
      <c r="Q336" s="2">
        <v>1.7</v>
      </c>
      <c r="R336" s="2">
        <v>0.1</v>
      </c>
      <c r="S336" s="2">
        <v>0.05</v>
      </c>
      <c r="T336" s="2"/>
    </row>
    <row r="337" spans="1:20">
      <c r="A337" s="3">
        <v>45016</v>
      </c>
      <c r="B337" s="2">
        <v>24</v>
      </c>
      <c r="C337" s="2">
        <v>6.9</v>
      </c>
      <c r="D337" s="2">
        <v>8.4</v>
      </c>
      <c r="E337" s="2">
        <v>6.5</v>
      </c>
      <c r="F337" s="2">
        <v>40</v>
      </c>
      <c r="G337" s="2">
        <v>1.1000000000000001</v>
      </c>
      <c r="H337" s="2"/>
      <c r="I337" s="2">
        <v>449</v>
      </c>
      <c r="J337" s="2">
        <v>2.6</v>
      </c>
      <c r="K337" s="2">
        <v>0.05</v>
      </c>
      <c r="L337" s="2">
        <v>0.2</v>
      </c>
      <c r="M337" s="2">
        <v>10.4</v>
      </c>
      <c r="N337" s="2">
        <v>1.2</v>
      </c>
      <c r="O337" s="2">
        <v>2.6</v>
      </c>
      <c r="P337" s="2">
        <v>35.200000000000003</v>
      </c>
      <c r="Q337" s="2">
        <v>2.2999999999999998</v>
      </c>
      <c r="R337" s="2">
        <v>0.1</v>
      </c>
      <c r="S337" s="2">
        <v>0.05</v>
      </c>
      <c r="T337" s="2"/>
    </row>
    <row r="338" spans="1:20">
      <c r="A338" s="3">
        <v>45019</v>
      </c>
      <c r="B338" s="2">
        <v>37</v>
      </c>
      <c r="C338" s="2">
        <v>7</v>
      </c>
      <c r="D338" s="2">
        <v>5.6</v>
      </c>
      <c r="E338" s="2">
        <v>4.8</v>
      </c>
      <c r="F338" s="2">
        <v>29</v>
      </c>
      <c r="G338" s="2">
        <v>0.1</v>
      </c>
      <c r="H338" s="2"/>
      <c r="I338" s="2">
        <v>565</v>
      </c>
      <c r="J338" s="2">
        <v>2.2000000000000002</v>
      </c>
      <c r="K338" s="2">
        <v>0.05</v>
      </c>
      <c r="L338" s="2">
        <v>0.1</v>
      </c>
      <c r="M338" s="2">
        <v>5.2</v>
      </c>
      <c r="N338" s="2">
        <v>0.8</v>
      </c>
      <c r="O338" s="2">
        <v>2.2000000000000002</v>
      </c>
      <c r="P338" s="2">
        <v>23.3</v>
      </c>
      <c r="Q338" s="2">
        <v>1.3</v>
      </c>
      <c r="R338" s="2">
        <v>0.1</v>
      </c>
      <c r="S338" s="2">
        <v>0.05</v>
      </c>
      <c r="T338" s="2"/>
    </row>
    <row r="339" spans="1:20">
      <c r="A339" s="3">
        <v>44991</v>
      </c>
      <c r="B339" s="2">
        <v>37</v>
      </c>
      <c r="C339" s="2">
        <v>6.9</v>
      </c>
      <c r="D339" s="2">
        <v>7.6</v>
      </c>
      <c r="E339" s="2">
        <v>7.6</v>
      </c>
      <c r="F339" s="2">
        <v>20</v>
      </c>
      <c r="G339" s="2">
        <v>1.2</v>
      </c>
      <c r="H339" s="2"/>
      <c r="I339" s="2">
        <v>509</v>
      </c>
      <c r="J339" s="2">
        <v>2.7</v>
      </c>
      <c r="K339" s="2">
        <v>0.05</v>
      </c>
      <c r="L339" s="2">
        <v>0.2</v>
      </c>
      <c r="M339" s="2">
        <v>5.7</v>
      </c>
      <c r="N339" s="2">
        <v>0.9</v>
      </c>
      <c r="O339" s="2">
        <v>1.5</v>
      </c>
      <c r="P339" s="2">
        <v>27.5</v>
      </c>
      <c r="Q339" s="2">
        <v>1</v>
      </c>
      <c r="R339" s="2">
        <v>0.1</v>
      </c>
      <c r="S339" s="2">
        <v>0.05</v>
      </c>
      <c r="T339" s="2"/>
    </row>
    <row r="340" spans="1:20">
      <c r="A340" s="3">
        <v>45027</v>
      </c>
      <c r="B340" s="2">
        <v>60</v>
      </c>
      <c r="C340" s="2">
        <v>6.8</v>
      </c>
      <c r="D340" s="2">
        <v>5.6</v>
      </c>
      <c r="E340" s="2">
        <v>4.9000000000000004</v>
      </c>
      <c r="F340" s="2">
        <v>27</v>
      </c>
      <c r="G340" s="2">
        <v>0.1</v>
      </c>
      <c r="H340" s="2"/>
      <c r="I340" s="2">
        <v>417</v>
      </c>
      <c r="J340" s="2">
        <v>2.4</v>
      </c>
      <c r="K340" s="2">
        <v>0.1</v>
      </c>
      <c r="L340" s="2">
        <v>0.2</v>
      </c>
      <c r="M340" s="2">
        <v>6.4</v>
      </c>
      <c r="N340" s="2">
        <v>0.7</v>
      </c>
      <c r="O340" s="2">
        <v>2</v>
      </c>
      <c r="P340" s="2">
        <v>19.100000000000001</v>
      </c>
      <c r="Q340" s="2">
        <v>0.7</v>
      </c>
      <c r="R340" s="2">
        <v>0.1</v>
      </c>
      <c r="S340" s="2">
        <v>0.05</v>
      </c>
      <c r="T340" s="2"/>
    </row>
    <row r="341" spans="1:20">
      <c r="A341" s="3">
        <v>45030</v>
      </c>
      <c r="B341" s="2">
        <v>37</v>
      </c>
      <c r="C341" s="2">
        <v>6.6</v>
      </c>
      <c r="D341" s="2">
        <v>8</v>
      </c>
      <c r="E341" s="2">
        <v>4.2</v>
      </c>
      <c r="F341" s="2">
        <v>33</v>
      </c>
      <c r="G341" s="2">
        <v>1.2</v>
      </c>
      <c r="H341" s="2"/>
      <c r="I341" s="2">
        <v>505</v>
      </c>
      <c r="J341" s="2">
        <v>2.7</v>
      </c>
      <c r="K341" s="2">
        <v>0.05</v>
      </c>
      <c r="L341" s="2">
        <v>0.2</v>
      </c>
      <c r="M341" s="2">
        <v>8.4</v>
      </c>
      <c r="N341" s="2">
        <v>0.9</v>
      </c>
      <c r="O341" s="2">
        <v>2.4</v>
      </c>
      <c r="P341" s="2">
        <v>33.200000000000003</v>
      </c>
      <c r="Q341" s="2">
        <v>0.9</v>
      </c>
      <c r="R341" s="2">
        <v>0.1</v>
      </c>
      <c r="S341" s="2">
        <v>0.05</v>
      </c>
      <c r="T341" s="2"/>
    </row>
    <row r="342" spans="1:20">
      <c r="A342" s="3">
        <v>45033</v>
      </c>
      <c r="B342" s="2">
        <v>36</v>
      </c>
      <c r="C342" s="2">
        <v>7.1</v>
      </c>
      <c r="D342" s="2">
        <v>5.6</v>
      </c>
      <c r="E342" s="2">
        <v>2.7</v>
      </c>
      <c r="F342" s="2">
        <v>26</v>
      </c>
      <c r="G342" s="2">
        <v>0.2</v>
      </c>
      <c r="H342" s="2"/>
      <c r="I342" s="2">
        <v>639</v>
      </c>
      <c r="J342" s="2">
        <v>2.7</v>
      </c>
      <c r="K342" s="2">
        <v>0.05</v>
      </c>
      <c r="L342" s="2">
        <v>0.2</v>
      </c>
      <c r="M342" s="2">
        <v>7.1</v>
      </c>
      <c r="N342" s="2">
        <v>0.7</v>
      </c>
      <c r="O342" s="2">
        <v>2.2000000000000002</v>
      </c>
      <c r="P342" s="2">
        <v>26.9</v>
      </c>
      <c r="Q342" s="2">
        <v>0.8</v>
      </c>
      <c r="R342" s="2">
        <v>0.1</v>
      </c>
      <c r="S342" s="2">
        <v>0.05</v>
      </c>
      <c r="T342" s="2"/>
    </row>
    <row r="343" spans="1:20">
      <c r="A343" s="3">
        <v>45035</v>
      </c>
      <c r="B343" s="2">
        <v>25</v>
      </c>
      <c r="C343" s="2">
        <v>7.1</v>
      </c>
      <c r="D343" s="2">
        <v>8</v>
      </c>
      <c r="E343" s="2">
        <v>3.6</v>
      </c>
      <c r="F343" s="2">
        <v>41</v>
      </c>
      <c r="G343" s="2">
        <v>1.6</v>
      </c>
      <c r="H343" s="2"/>
      <c r="I343" s="2">
        <v>591</v>
      </c>
      <c r="J343" s="2">
        <v>2.9</v>
      </c>
      <c r="K343" s="2">
        <v>0.05</v>
      </c>
      <c r="L343" s="2">
        <v>1.2</v>
      </c>
      <c r="M343" s="2">
        <v>8</v>
      </c>
      <c r="N343" s="2">
        <v>0.6</v>
      </c>
      <c r="O343" s="2">
        <v>2.2000000000000002</v>
      </c>
      <c r="P343" s="2">
        <v>25.3</v>
      </c>
      <c r="Q343" s="2">
        <v>0.9</v>
      </c>
      <c r="R343" s="2">
        <v>0.1</v>
      </c>
      <c r="S343" s="2">
        <v>0.05</v>
      </c>
      <c r="T343" s="2"/>
    </row>
    <row r="344" spans="1:20">
      <c r="A344" s="3">
        <v>45037</v>
      </c>
      <c r="B344" s="2">
        <v>24</v>
      </c>
      <c r="C344" s="2">
        <v>7.1</v>
      </c>
      <c r="D344" s="2">
        <v>8.8000000000000007</v>
      </c>
      <c r="E344" s="2">
        <v>8.1999999999999993</v>
      </c>
      <c r="F344" s="2">
        <v>30</v>
      </c>
      <c r="G344" s="2">
        <v>1.1000000000000001</v>
      </c>
      <c r="H344" s="2"/>
      <c r="I344" s="2">
        <v>527</v>
      </c>
      <c r="J344" s="2">
        <v>2.9</v>
      </c>
      <c r="K344" s="2">
        <v>0.05</v>
      </c>
      <c r="L344" s="2">
        <v>1</v>
      </c>
      <c r="M344" s="2">
        <v>8</v>
      </c>
      <c r="N344" s="2">
        <v>1</v>
      </c>
      <c r="O344" s="2">
        <v>2.2999999999999998</v>
      </c>
      <c r="P344" s="2">
        <v>26.2</v>
      </c>
      <c r="Q344" s="2">
        <v>0.9</v>
      </c>
      <c r="R344" s="2">
        <v>0.1</v>
      </c>
      <c r="S344" s="2">
        <v>0.05</v>
      </c>
      <c r="T344" s="2"/>
    </row>
    <row r="345" spans="1:20">
      <c r="A345" s="3">
        <v>45040</v>
      </c>
      <c r="B345" s="2">
        <v>37</v>
      </c>
      <c r="C345" s="2">
        <v>6.6</v>
      </c>
      <c r="D345" s="2">
        <v>5.6</v>
      </c>
      <c r="E345" s="2">
        <v>4.9000000000000004</v>
      </c>
      <c r="F345" s="2">
        <v>36</v>
      </c>
      <c r="G345" s="2">
        <v>0.1</v>
      </c>
      <c r="H345" s="2"/>
      <c r="I345" s="2">
        <v>464</v>
      </c>
      <c r="J345" s="2">
        <v>2.4</v>
      </c>
      <c r="K345" s="2">
        <v>0.05</v>
      </c>
      <c r="L345" s="2">
        <v>0.9</v>
      </c>
      <c r="M345" s="2">
        <v>6.5</v>
      </c>
      <c r="N345" s="2">
        <v>0.7</v>
      </c>
      <c r="O345" s="2">
        <v>2.1</v>
      </c>
      <c r="P345" s="2">
        <v>18.899999999999999</v>
      </c>
      <c r="Q345" s="2">
        <v>0.7</v>
      </c>
      <c r="R345" s="2">
        <v>0.1</v>
      </c>
      <c r="S345" s="2">
        <v>0.05</v>
      </c>
      <c r="T345" s="2"/>
    </row>
    <row r="346" spans="1:20">
      <c r="A346" s="3">
        <v>45042</v>
      </c>
      <c r="B346" s="2">
        <v>24</v>
      </c>
      <c r="C346" s="2">
        <v>6.7</v>
      </c>
      <c r="D346" s="2">
        <v>7.2</v>
      </c>
      <c r="E346" s="2">
        <v>0.3</v>
      </c>
      <c r="F346" s="2">
        <v>21</v>
      </c>
      <c r="G346" s="2">
        <v>0.8</v>
      </c>
      <c r="H346" s="2"/>
      <c r="I346" s="2">
        <v>424</v>
      </c>
      <c r="J346" s="2">
        <v>2.7</v>
      </c>
      <c r="K346" s="2">
        <v>0.05</v>
      </c>
      <c r="L346" s="2">
        <v>0.8</v>
      </c>
      <c r="M346" s="2">
        <v>8</v>
      </c>
      <c r="N346" s="2">
        <v>0.8</v>
      </c>
      <c r="O346" s="2">
        <v>2.2999999999999998</v>
      </c>
      <c r="P346" s="2">
        <v>26.1</v>
      </c>
      <c r="Q346" s="2">
        <v>0.8</v>
      </c>
      <c r="R346" s="2">
        <v>0.1</v>
      </c>
      <c r="S346" s="2">
        <v>0.05</v>
      </c>
      <c r="T346" s="2"/>
    </row>
    <row r="347" spans="1:20">
      <c r="A347" s="3">
        <v>45044</v>
      </c>
      <c r="B347" s="2">
        <v>25</v>
      </c>
      <c r="C347" s="2">
        <v>7.2</v>
      </c>
      <c r="D347" s="2">
        <v>8</v>
      </c>
      <c r="E347" s="2">
        <v>2.4</v>
      </c>
      <c r="F347" s="2">
        <v>37</v>
      </c>
      <c r="G347" s="2">
        <v>0.7</v>
      </c>
      <c r="H347" s="2"/>
      <c r="I347" s="2">
        <v>403</v>
      </c>
      <c r="J347" s="2">
        <v>3</v>
      </c>
      <c r="K347" s="2">
        <v>0.05</v>
      </c>
      <c r="L347" s="2">
        <v>0.7</v>
      </c>
      <c r="M347" s="2">
        <v>9.1999999999999993</v>
      </c>
      <c r="N347" s="2">
        <v>0.9</v>
      </c>
      <c r="O347" s="2">
        <v>2.6</v>
      </c>
      <c r="P347" s="2">
        <v>23.7</v>
      </c>
      <c r="Q347" s="2">
        <v>0.8</v>
      </c>
      <c r="R347" s="2">
        <v>0.1</v>
      </c>
      <c r="S347" s="2">
        <v>0.05</v>
      </c>
      <c r="T347" s="2"/>
    </row>
    <row r="348" spans="1:20">
      <c r="A348" s="3">
        <v>45048</v>
      </c>
      <c r="B348" s="2">
        <v>48</v>
      </c>
      <c r="C348" s="2">
        <v>6.7</v>
      </c>
      <c r="D348" s="2">
        <v>3.6</v>
      </c>
      <c r="E348" s="2">
        <v>3.6</v>
      </c>
      <c r="F348" s="2">
        <v>49</v>
      </c>
      <c r="G348" s="2">
        <v>0.1</v>
      </c>
      <c r="H348" s="2"/>
      <c r="I348" s="2">
        <v>316</v>
      </c>
      <c r="J348" s="2">
        <v>2.4</v>
      </c>
      <c r="K348" s="2">
        <v>0.05</v>
      </c>
      <c r="L348" s="2">
        <v>1.3</v>
      </c>
      <c r="M348" s="2">
        <v>7.2</v>
      </c>
      <c r="N348" s="2">
        <v>0.6</v>
      </c>
      <c r="O348" s="2">
        <v>2.1</v>
      </c>
      <c r="P348" s="2">
        <v>15.4</v>
      </c>
      <c r="Q348" s="2">
        <v>0.7</v>
      </c>
      <c r="R348" s="2">
        <v>0.1</v>
      </c>
      <c r="S348" s="2">
        <v>0.05</v>
      </c>
      <c r="T348" s="2"/>
    </row>
    <row r="349" spans="1:20">
      <c r="A349" s="3">
        <v>45051</v>
      </c>
      <c r="B349" s="2">
        <v>35</v>
      </c>
      <c r="C349" s="2">
        <v>7.3</v>
      </c>
      <c r="D349" s="2">
        <v>4.8</v>
      </c>
      <c r="E349" s="2">
        <v>3.6</v>
      </c>
      <c r="F349" s="2">
        <v>45</v>
      </c>
      <c r="G349" s="2">
        <v>0.4</v>
      </c>
      <c r="H349" s="2"/>
      <c r="I349" s="2">
        <v>303</v>
      </c>
      <c r="J349" s="2">
        <v>2.2000000000000002</v>
      </c>
      <c r="K349" s="2">
        <v>0.05</v>
      </c>
      <c r="L349" s="2">
        <v>0.6</v>
      </c>
      <c r="M349" s="2">
        <v>6.6</v>
      </c>
      <c r="N349" s="2">
        <v>0.6</v>
      </c>
      <c r="O349" s="2">
        <v>2.2000000000000002</v>
      </c>
      <c r="P349" s="2">
        <v>17</v>
      </c>
      <c r="Q349" s="2">
        <v>0.6</v>
      </c>
      <c r="R349" s="2">
        <v>0.1</v>
      </c>
      <c r="S349" s="2">
        <v>0.05</v>
      </c>
      <c r="T349" s="2"/>
    </row>
    <row r="350" spans="1:20">
      <c r="A350" s="3">
        <v>45055</v>
      </c>
      <c r="B350" s="2">
        <v>48</v>
      </c>
      <c r="C350" s="2">
        <v>7</v>
      </c>
      <c r="D350" s="2">
        <v>4</v>
      </c>
      <c r="E350" s="2">
        <v>3</v>
      </c>
      <c r="F350" s="2">
        <v>34</v>
      </c>
      <c r="G350" s="2">
        <v>0.1</v>
      </c>
      <c r="H350" s="2"/>
      <c r="I350" s="2">
        <v>314</v>
      </c>
      <c r="J350" s="2">
        <v>2.1</v>
      </c>
      <c r="K350" s="2">
        <v>0.05</v>
      </c>
      <c r="L350" s="2">
        <v>0.3</v>
      </c>
      <c r="M350" s="2">
        <v>6.5</v>
      </c>
      <c r="N350" s="2">
        <v>0.7</v>
      </c>
      <c r="O350" s="2">
        <v>1.8</v>
      </c>
      <c r="P350" s="2">
        <v>12</v>
      </c>
      <c r="Q350" s="2">
        <v>3.3</v>
      </c>
      <c r="R350" s="2">
        <v>0.1</v>
      </c>
      <c r="S350" s="2">
        <v>0.05</v>
      </c>
      <c r="T350" s="2"/>
    </row>
    <row r="351" spans="1:20">
      <c r="A351" s="3">
        <v>45058</v>
      </c>
      <c r="B351" s="2">
        <v>36</v>
      </c>
      <c r="C351" s="2">
        <v>7.2</v>
      </c>
      <c r="D351" s="2">
        <v>4</v>
      </c>
      <c r="E351" s="2">
        <v>1.9</v>
      </c>
      <c r="F351" s="2">
        <v>44</v>
      </c>
      <c r="G351" s="2">
        <v>0.4</v>
      </c>
      <c r="H351" s="2"/>
      <c r="I351" s="2">
        <v>435</v>
      </c>
      <c r="J351" s="2">
        <v>2.5</v>
      </c>
      <c r="K351" s="2">
        <v>0.05</v>
      </c>
      <c r="L351" s="2">
        <v>0.3</v>
      </c>
      <c r="M351" s="2">
        <v>8.1</v>
      </c>
      <c r="N351" s="2">
        <v>0.8</v>
      </c>
      <c r="O351" s="2">
        <v>2.4</v>
      </c>
      <c r="P351" s="2">
        <v>21</v>
      </c>
      <c r="Q351" s="2">
        <v>1.6</v>
      </c>
      <c r="R351" s="2">
        <v>0.1</v>
      </c>
      <c r="S351" s="2">
        <v>0.05</v>
      </c>
      <c r="T351" s="2"/>
    </row>
    <row r="352" spans="1:20">
      <c r="A352" s="3">
        <v>45061</v>
      </c>
      <c r="B352" s="2">
        <v>36</v>
      </c>
      <c r="C352" s="2">
        <v>6.8</v>
      </c>
      <c r="D352" s="2">
        <v>4.4000000000000004</v>
      </c>
      <c r="E352" s="2">
        <v>2.9</v>
      </c>
      <c r="F352" s="2">
        <v>27</v>
      </c>
      <c r="G352" s="2">
        <v>0.1</v>
      </c>
      <c r="H352" s="2"/>
      <c r="I352" s="2">
        <v>555</v>
      </c>
      <c r="J352" s="2">
        <v>2.8</v>
      </c>
      <c r="K352" s="2">
        <v>0.05</v>
      </c>
      <c r="L352" s="2">
        <v>0.4</v>
      </c>
      <c r="M352" s="2">
        <v>7</v>
      </c>
      <c r="N352" s="2">
        <v>0.4</v>
      </c>
      <c r="O352" s="2">
        <v>2.2000000000000002</v>
      </c>
      <c r="P352" s="2">
        <v>18.100000000000001</v>
      </c>
      <c r="Q352" s="2">
        <v>1.2</v>
      </c>
      <c r="R352" s="2">
        <v>0.1</v>
      </c>
      <c r="S352" s="2">
        <v>0.05</v>
      </c>
      <c r="T352" s="2"/>
    </row>
    <row r="353" spans="1:20">
      <c r="A353" s="3">
        <v>45063</v>
      </c>
      <c r="B353" s="2">
        <v>25</v>
      </c>
      <c r="C353" s="2">
        <v>7.5</v>
      </c>
      <c r="D353" s="2">
        <v>8</v>
      </c>
      <c r="E353" s="2">
        <v>6.5</v>
      </c>
      <c r="F353" s="2">
        <v>24</v>
      </c>
      <c r="G353" s="2">
        <v>0.4</v>
      </c>
      <c r="H353" s="2"/>
      <c r="I353" s="2">
        <v>482</v>
      </c>
      <c r="J353" s="2">
        <v>2.8</v>
      </c>
      <c r="K353" s="2">
        <v>0.05</v>
      </c>
      <c r="L353" s="2">
        <v>0.4</v>
      </c>
      <c r="M353" s="2">
        <v>7.7</v>
      </c>
      <c r="N353" s="2">
        <v>0.7</v>
      </c>
      <c r="O353" s="2">
        <v>2.1</v>
      </c>
      <c r="P353" s="2">
        <v>20.3</v>
      </c>
      <c r="Q353" s="2">
        <v>1</v>
      </c>
      <c r="R353" s="2">
        <v>0.1</v>
      </c>
      <c r="S353" s="2">
        <v>0.05</v>
      </c>
      <c r="T353" s="2"/>
    </row>
    <row r="354" spans="1:20">
      <c r="A354" s="3">
        <v>45065</v>
      </c>
      <c r="B354" s="2">
        <v>24</v>
      </c>
      <c r="C354" s="2">
        <v>7.1</v>
      </c>
      <c r="D354" s="2">
        <v>7.2</v>
      </c>
      <c r="E354" s="2">
        <v>7</v>
      </c>
      <c r="F354" s="2">
        <v>31</v>
      </c>
      <c r="G354" s="2">
        <v>2</v>
      </c>
      <c r="H354" s="2"/>
      <c r="I354" s="2">
        <v>470</v>
      </c>
      <c r="J354" s="2">
        <v>3.1</v>
      </c>
      <c r="K354" s="2">
        <v>0.05</v>
      </c>
      <c r="L354" s="2">
        <v>0.2</v>
      </c>
      <c r="M354" s="2">
        <v>8.3000000000000007</v>
      </c>
      <c r="N354" s="2">
        <v>0.6</v>
      </c>
      <c r="O354" s="2">
        <v>2.6</v>
      </c>
      <c r="P354" s="2">
        <v>21.3</v>
      </c>
      <c r="Q354" s="2">
        <v>1</v>
      </c>
      <c r="R354" s="2">
        <v>0.1</v>
      </c>
      <c r="S354" s="2">
        <v>0.05</v>
      </c>
      <c r="T354" s="2"/>
    </row>
    <row r="355" spans="1:20">
      <c r="A355" s="3">
        <v>45068</v>
      </c>
      <c r="B355" s="2">
        <v>37</v>
      </c>
      <c r="C355" s="2">
        <v>7.3</v>
      </c>
      <c r="D355" s="2">
        <v>4</v>
      </c>
      <c r="E355" s="2">
        <v>4.9000000000000004</v>
      </c>
      <c r="F355" s="2">
        <v>27</v>
      </c>
      <c r="G355" s="2">
        <v>0.1</v>
      </c>
      <c r="H355" s="2"/>
      <c r="I355" s="2">
        <v>490</v>
      </c>
      <c r="J355" s="2">
        <v>2.7</v>
      </c>
      <c r="K355" s="2">
        <v>0.05</v>
      </c>
      <c r="L355" s="2">
        <v>0.2</v>
      </c>
      <c r="M355" s="2">
        <v>6.6</v>
      </c>
      <c r="N355" s="2">
        <v>0.8</v>
      </c>
      <c r="O355" s="2">
        <v>2.4</v>
      </c>
      <c r="P355" s="2">
        <v>16.2</v>
      </c>
      <c r="Q355" s="2">
        <v>1</v>
      </c>
      <c r="R355" s="2">
        <v>0.1</v>
      </c>
      <c r="S355" s="2">
        <v>0.05</v>
      </c>
      <c r="T355" s="2" t="s">
        <v>45</v>
      </c>
    </row>
    <row r="356" spans="1:20">
      <c r="A356" s="3">
        <v>45070</v>
      </c>
      <c r="B356" s="2">
        <v>24</v>
      </c>
      <c r="C356" s="2">
        <v>7.5</v>
      </c>
      <c r="D356" s="2">
        <v>5.6</v>
      </c>
      <c r="E356" s="2">
        <v>3.9</v>
      </c>
      <c r="F356" s="2">
        <v>35</v>
      </c>
      <c r="G356" s="2">
        <v>0.9</v>
      </c>
      <c r="H356" s="2"/>
      <c r="I356" s="2">
        <v>515</v>
      </c>
      <c r="J356" s="2">
        <v>3.5</v>
      </c>
      <c r="K356" s="2">
        <v>0.05</v>
      </c>
      <c r="L356" s="2">
        <v>0.1</v>
      </c>
      <c r="M356" s="2">
        <v>4.9000000000000004</v>
      </c>
      <c r="N356" s="2">
        <v>0.4</v>
      </c>
      <c r="O356" s="2">
        <v>2</v>
      </c>
      <c r="P356" s="2">
        <v>14.4</v>
      </c>
      <c r="Q356" s="2">
        <v>1</v>
      </c>
      <c r="R356" s="2">
        <v>0.1</v>
      </c>
      <c r="S356" s="2">
        <v>0.05</v>
      </c>
      <c r="T356" s="2"/>
    </row>
    <row r="357" spans="1:20">
      <c r="A357" s="3">
        <v>45072</v>
      </c>
      <c r="B357" s="2">
        <v>25</v>
      </c>
      <c r="C357" s="2">
        <v>6.9</v>
      </c>
      <c r="D357" s="2">
        <v>4</v>
      </c>
      <c r="E357" s="2">
        <v>6</v>
      </c>
      <c r="F357" s="2">
        <v>31</v>
      </c>
      <c r="G357" s="2">
        <v>1.2</v>
      </c>
      <c r="H357" s="2"/>
      <c r="I357" s="2">
        <v>666</v>
      </c>
      <c r="J357" s="2">
        <v>4.0999999999999996</v>
      </c>
      <c r="K357" s="2">
        <v>0.05</v>
      </c>
      <c r="L357" s="2">
        <v>0.2</v>
      </c>
      <c r="M357" s="2">
        <v>6.1</v>
      </c>
      <c r="N357" s="2">
        <v>0.5</v>
      </c>
      <c r="O357" s="2">
        <v>2.1</v>
      </c>
      <c r="P357" s="2">
        <v>22.3</v>
      </c>
      <c r="Q357" s="2">
        <v>1</v>
      </c>
      <c r="R357" s="2">
        <v>0.1</v>
      </c>
      <c r="S357" s="2">
        <v>0.05</v>
      </c>
      <c r="T357" s="2" t="s">
        <v>46</v>
      </c>
    </row>
    <row r="358" spans="1:20">
      <c r="A358" s="3">
        <v>45076</v>
      </c>
      <c r="B358" s="2">
        <v>48</v>
      </c>
      <c r="C358" s="2">
        <v>7</v>
      </c>
      <c r="D358" s="2">
        <v>4.8</v>
      </c>
      <c r="E358" s="2">
        <v>4.7</v>
      </c>
      <c r="F358" s="2">
        <v>27</v>
      </c>
      <c r="G358" s="2">
        <v>1.3</v>
      </c>
      <c r="H358" s="2"/>
      <c r="I358" s="2">
        <v>830</v>
      </c>
      <c r="J358" s="2">
        <v>4.0999999999999996</v>
      </c>
      <c r="K358" s="2">
        <v>0.05</v>
      </c>
      <c r="L358" s="2">
        <v>0.3</v>
      </c>
      <c r="M358" s="2">
        <v>8.4</v>
      </c>
      <c r="N358" s="2">
        <v>0.5</v>
      </c>
      <c r="O358" s="2">
        <v>2.7</v>
      </c>
      <c r="P358" s="2">
        <v>22</v>
      </c>
      <c r="Q358" s="2">
        <v>1.1000000000000001</v>
      </c>
      <c r="R358" s="2">
        <v>0.1</v>
      </c>
      <c r="S358" s="2">
        <v>0.05</v>
      </c>
      <c r="T358" s="2"/>
    </row>
    <row r="359" spans="1:20">
      <c r="A359" s="3">
        <v>45079</v>
      </c>
      <c r="B359" s="2">
        <v>37</v>
      </c>
      <c r="C359" s="2">
        <v>6.9</v>
      </c>
      <c r="D359" s="2">
        <v>6.4</v>
      </c>
      <c r="E359" s="2">
        <v>6</v>
      </c>
      <c r="F359" s="2">
        <v>28</v>
      </c>
      <c r="G359" s="2">
        <v>3.2</v>
      </c>
      <c r="H359" s="2"/>
      <c r="I359" s="2">
        <v>642</v>
      </c>
      <c r="J359" s="2">
        <v>3.2</v>
      </c>
      <c r="K359" s="2">
        <v>0.05</v>
      </c>
      <c r="L359" s="2">
        <v>0.2</v>
      </c>
      <c r="M359" s="2">
        <v>6.6</v>
      </c>
      <c r="N359" s="2">
        <v>0.7</v>
      </c>
      <c r="O359" s="2">
        <v>2.2000000000000002</v>
      </c>
      <c r="P359" s="2">
        <v>21.8</v>
      </c>
      <c r="Q359" s="2">
        <v>1.1000000000000001</v>
      </c>
      <c r="R359" s="2">
        <v>0.1</v>
      </c>
      <c r="S359" s="2">
        <v>0.05</v>
      </c>
      <c r="T359" s="2"/>
    </row>
    <row r="360" spans="1:20">
      <c r="A360" s="3">
        <v>45082</v>
      </c>
      <c r="B360" s="2">
        <v>36</v>
      </c>
      <c r="C360" s="2">
        <v>7.1</v>
      </c>
      <c r="D360" s="2">
        <v>4</v>
      </c>
      <c r="E360" s="2">
        <v>2.6</v>
      </c>
      <c r="F360" s="2">
        <v>15</v>
      </c>
      <c r="G360" s="2">
        <v>0.2</v>
      </c>
      <c r="H360" s="2"/>
      <c r="I360" s="2">
        <v>588</v>
      </c>
      <c r="J360" s="2">
        <v>2.9</v>
      </c>
      <c r="K360" s="2">
        <v>0.05</v>
      </c>
      <c r="L360" s="2">
        <v>0.2</v>
      </c>
      <c r="M360" s="2">
        <v>4.8</v>
      </c>
      <c r="N360" s="2">
        <v>0.5</v>
      </c>
      <c r="O360" s="2">
        <v>2</v>
      </c>
      <c r="P360" s="2">
        <v>14.4</v>
      </c>
      <c r="Q360" s="2">
        <v>0.8</v>
      </c>
      <c r="R360" s="2">
        <v>0.1</v>
      </c>
      <c r="S360" s="2">
        <v>0.05</v>
      </c>
      <c r="T360" s="2"/>
    </row>
    <row r="361" spans="1:20">
      <c r="A361" s="3">
        <v>45084</v>
      </c>
      <c r="B361" s="2">
        <v>27</v>
      </c>
      <c r="C361" s="2">
        <v>7.1</v>
      </c>
      <c r="D361" s="2">
        <v>4.4000000000000004</v>
      </c>
      <c r="E361" s="2">
        <v>4.2</v>
      </c>
      <c r="F361" s="2">
        <v>32</v>
      </c>
      <c r="G361" s="2">
        <v>0.7</v>
      </c>
      <c r="H361" s="2"/>
      <c r="I361" s="2">
        <v>517</v>
      </c>
      <c r="J361" s="2">
        <v>2.9</v>
      </c>
      <c r="K361" s="2">
        <v>0.05</v>
      </c>
      <c r="L361" s="2">
        <v>0.2</v>
      </c>
      <c r="M361" s="2">
        <v>4.9000000000000004</v>
      </c>
      <c r="N361" s="2">
        <v>0.4</v>
      </c>
      <c r="O361" s="2">
        <v>2.2999999999999998</v>
      </c>
      <c r="P361" s="2">
        <v>14.3</v>
      </c>
      <c r="Q361" s="2">
        <v>0.7</v>
      </c>
      <c r="R361" s="2">
        <v>0.1</v>
      </c>
      <c r="S361" s="2">
        <v>0.05</v>
      </c>
      <c r="T361" s="2"/>
    </row>
    <row r="362" spans="1:20">
      <c r="A362" s="3">
        <v>45086</v>
      </c>
      <c r="B362" s="2">
        <v>24</v>
      </c>
      <c r="C362" s="2">
        <v>6.8</v>
      </c>
      <c r="D362" s="2">
        <v>6.8</v>
      </c>
      <c r="E362" s="2">
        <v>5.4</v>
      </c>
      <c r="F362" s="2">
        <v>27</v>
      </c>
      <c r="G362" s="2">
        <v>2</v>
      </c>
      <c r="H362" s="2"/>
      <c r="I362" s="2">
        <v>552</v>
      </c>
      <c r="J362" s="2">
        <v>3.5</v>
      </c>
      <c r="K362" s="2">
        <v>0.05</v>
      </c>
      <c r="L362" s="2">
        <v>0.3</v>
      </c>
      <c r="M362" s="2">
        <v>6.7</v>
      </c>
      <c r="N362" s="2">
        <v>0.3</v>
      </c>
      <c r="O362" s="2">
        <v>2.6</v>
      </c>
      <c r="P362" s="2">
        <v>22</v>
      </c>
      <c r="Q362" s="2">
        <v>0.7</v>
      </c>
      <c r="R362" s="2">
        <v>0.1</v>
      </c>
      <c r="S362" s="2">
        <v>0.05</v>
      </c>
      <c r="T362" s="2"/>
    </row>
    <row r="363" spans="1:20">
      <c r="A363" s="3">
        <v>45089</v>
      </c>
      <c r="B363" s="2">
        <v>37</v>
      </c>
      <c r="C363" s="2">
        <v>7</v>
      </c>
      <c r="D363" s="2">
        <v>5.2</v>
      </c>
      <c r="E363" s="2">
        <v>4.5</v>
      </c>
      <c r="F363" s="2">
        <v>35</v>
      </c>
      <c r="G363" s="2">
        <v>0.4</v>
      </c>
      <c r="H363" s="2"/>
      <c r="I363" s="2">
        <v>615</v>
      </c>
      <c r="J363" s="2">
        <v>3.7</v>
      </c>
      <c r="K363" s="2">
        <v>1</v>
      </c>
      <c r="L363" s="2">
        <v>0.6</v>
      </c>
      <c r="M363" s="2">
        <v>9.3000000000000007</v>
      </c>
      <c r="N363" s="2">
        <v>1.2</v>
      </c>
      <c r="O363" s="2">
        <v>3.4</v>
      </c>
      <c r="P363" s="2">
        <v>24.9</v>
      </c>
      <c r="Q363" s="2">
        <v>1.3</v>
      </c>
      <c r="R363" s="2">
        <v>0.1</v>
      </c>
      <c r="S363" s="2">
        <v>0.05</v>
      </c>
      <c r="T363" s="2"/>
    </row>
    <row r="364" spans="1:20">
      <c r="A364" s="3">
        <v>45091</v>
      </c>
      <c r="B364" s="2">
        <v>25</v>
      </c>
      <c r="C364" s="2">
        <v>7</v>
      </c>
      <c r="D364" s="2">
        <v>2.8</v>
      </c>
      <c r="E364" s="2">
        <v>3.6</v>
      </c>
      <c r="F364" s="2">
        <v>26</v>
      </c>
      <c r="G364" s="2">
        <v>0.2</v>
      </c>
      <c r="H364" s="2"/>
      <c r="I364" s="2">
        <v>504</v>
      </c>
      <c r="J364" s="2">
        <v>3</v>
      </c>
      <c r="K364" s="2">
        <v>0.05</v>
      </c>
      <c r="L364" s="2">
        <v>0.2</v>
      </c>
      <c r="M364" s="2">
        <v>7.1</v>
      </c>
      <c r="N364" s="2">
        <v>0.6</v>
      </c>
      <c r="O364" s="2">
        <v>2.2000000000000002</v>
      </c>
      <c r="P364" s="2">
        <v>19.600000000000001</v>
      </c>
      <c r="Q364" s="2">
        <v>1.6</v>
      </c>
      <c r="R364" s="2">
        <v>0.1</v>
      </c>
      <c r="S364" s="2">
        <v>0.05</v>
      </c>
      <c r="T364" s="2"/>
    </row>
    <row r="365" spans="1:20">
      <c r="A365" s="3">
        <v>45093</v>
      </c>
      <c r="B365" s="2">
        <v>24</v>
      </c>
      <c r="C365" s="2">
        <v>7.1</v>
      </c>
      <c r="D365" s="2">
        <v>11.6</v>
      </c>
      <c r="E365" s="2">
        <v>4.2</v>
      </c>
      <c r="F365" s="2">
        <v>31</v>
      </c>
      <c r="G365" s="2">
        <v>1</v>
      </c>
      <c r="H365" s="2"/>
      <c r="I365" s="2">
        <v>520</v>
      </c>
      <c r="J365" s="2">
        <v>3.3</v>
      </c>
      <c r="K365" s="2">
        <v>0.05</v>
      </c>
      <c r="L365" s="2">
        <v>0.1</v>
      </c>
      <c r="M365" s="2">
        <v>6.6</v>
      </c>
      <c r="N365" s="2">
        <v>0.5</v>
      </c>
      <c r="O365" s="2">
        <v>2.2000000000000002</v>
      </c>
      <c r="P365" s="2">
        <v>17.399999999999999</v>
      </c>
      <c r="Q365" s="2">
        <v>1.1000000000000001</v>
      </c>
      <c r="R365" s="2">
        <v>0.1</v>
      </c>
      <c r="S365" s="2">
        <v>0.05</v>
      </c>
      <c r="T365" s="2" t="s">
        <v>47</v>
      </c>
    </row>
    <row r="366" spans="1:20">
      <c r="A366" s="3">
        <v>45096</v>
      </c>
      <c r="B366" s="2">
        <v>36</v>
      </c>
      <c r="C366" s="2">
        <v>7.1</v>
      </c>
      <c r="D366" s="2">
        <v>5.6</v>
      </c>
      <c r="E366" s="2">
        <v>3.2</v>
      </c>
      <c r="F366" s="2">
        <v>27</v>
      </c>
      <c r="G366" s="2">
        <v>0.1</v>
      </c>
      <c r="H366" s="2"/>
      <c r="I366" s="2">
        <v>553</v>
      </c>
      <c r="J366" s="2">
        <v>3.4</v>
      </c>
      <c r="K366" s="2">
        <v>0.05</v>
      </c>
      <c r="L366" s="2">
        <v>0.1</v>
      </c>
      <c r="M366" s="2">
        <v>5.6</v>
      </c>
      <c r="N366" s="2">
        <v>0.5</v>
      </c>
      <c r="O366" s="2">
        <v>2.1</v>
      </c>
      <c r="P366" s="2">
        <v>13.4</v>
      </c>
      <c r="Q366" s="2">
        <v>1.1000000000000001</v>
      </c>
      <c r="R366" s="2">
        <v>0.1</v>
      </c>
      <c r="S366" s="2">
        <v>0.05</v>
      </c>
      <c r="T366" s="2"/>
    </row>
    <row r="367" spans="1:20">
      <c r="A367" s="3">
        <v>45098</v>
      </c>
      <c r="B367" s="2">
        <v>24</v>
      </c>
      <c r="C367" s="2">
        <v>6.9</v>
      </c>
      <c r="D367" s="2">
        <v>3.6</v>
      </c>
      <c r="E367" s="2">
        <v>3.6</v>
      </c>
      <c r="F367" s="2">
        <v>18</v>
      </c>
      <c r="G367" s="2">
        <v>0.3</v>
      </c>
      <c r="H367" s="2"/>
      <c r="I367" s="2">
        <v>485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 t="s">
        <v>48</v>
      </c>
    </row>
    <row r="368" spans="1:20">
      <c r="A368" s="3">
        <v>45100</v>
      </c>
      <c r="B368" s="2">
        <v>24</v>
      </c>
      <c r="C368" s="2">
        <v>6.7</v>
      </c>
      <c r="D368" s="2">
        <v>6</v>
      </c>
      <c r="E368" s="2">
        <v>3.6</v>
      </c>
      <c r="F368" s="2">
        <v>25</v>
      </c>
      <c r="G368" s="2">
        <v>0.1</v>
      </c>
      <c r="H368" s="2"/>
      <c r="I368" s="2">
        <v>504</v>
      </c>
      <c r="J368" s="2">
        <v>3.2</v>
      </c>
      <c r="K368" s="2">
        <v>0.05</v>
      </c>
      <c r="L368" s="2">
        <v>0.2</v>
      </c>
      <c r="M368" s="2">
        <v>8</v>
      </c>
      <c r="N368" s="2">
        <v>0.4</v>
      </c>
      <c r="O368" s="2">
        <v>2.2999999999999998</v>
      </c>
      <c r="P368" s="2">
        <v>25.3</v>
      </c>
      <c r="Q368" s="2">
        <v>1</v>
      </c>
      <c r="R368" s="2">
        <v>0.1</v>
      </c>
      <c r="S368" s="2">
        <v>0.05</v>
      </c>
      <c r="T368" s="2"/>
    </row>
    <row r="369" spans="1:20">
      <c r="A369" s="3">
        <v>45103</v>
      </c>
      <c r="B369" s="2">
        <v>37</v>
      </c>
      <c r="C369" s="2">
        <v>7.2</v>
      </c>
      <c r="D369" s="2">
        <v>4.4000000000000004</v>
      </c>
      <c r="E369" s="2">
        <v>2.8</v>
      </c>
      <c r="F369" s="2">
        <v>22</v>
      </c>
      <c r="G369" s="2">
        <v>0.1</v>
      </c>
      <c r="H369" s="2"/>
      <c r="I369" s="2">
        <v>580</v>
      </c>
      <c r="J369" s="2">
        <v>3.1</v>
      </c>
      <c r="K369" s="2">
        <v>0.05</v>
      </c>
      <c r="L369" s="2">
        <v>0.2</v>
      </c>
      <c r="M369" s="2">
        <v>5.7</v>
      </c>
      <c r="N369" s="2">
        <v>0.3</v>
      </c>
      <c r="O369" s="2">
        <v>2.2000000000000002</v>
      </c>
      <c r="P369" s="2">
        <v>17.899999999999999</v>
      </c>
      <c r="Q369" s="2">
        <v>0.9</v>
      </c>
      <c r="R369" s="2">
        <v>0.1</v>
      </c>
      <c r="S369" s="2">
        <v>0.05</v>
      </c>
      <c r="T369" s="2"/>
    </row>
    <row r="370" spans="1:20">
      <c r="A370" s="3">
        <v>45105</v>
      </c>
      <c r="B370" s="2">
        <v>26</v>
      </c>
      <c r="C370" s="2">
        <v>7</v>
      </c>
      <c r="D370" s="2">
        <v>6.8</v>
      </c>
      <c r="E370" s="2">
        <v>2.4</v>
      </c>
      <c r="F370" s="2">
        <v>24</v>
      </c>
      <c r="G370" s="2">
        <v>0.4</v>
      </c>
      <c r="H370" s="2"/>
      <c r="I370" s="2">
        <v>738</v>
      </c>
      <c r="J370" s="2">
        <v>3.6</v>
      </c>
      <c r="K370" s="2">
        <v>0.05</v>
      </c>
      <c r="L370" s="2">
        <v>0.3</v>
      </c>
      <c r="M370" s="2">
        <v>8</v>
      </c>
      <c r="N370" s="2">
        <v>0.5</v>
      </c>
      <c r="O370" s="2">
        <v>2.6</v>
      </c>
      <c r="P370" s="2">
        <v>25.5</v>
      </c>
      <c r="Q370" s="2">
        <v>0.9</v>
      </c>
      <c r="R370" s="2">
        <v>0.1</v>
      </c>
      <c r="S370" s="2">
        <v>0.05</v>
      </c>
      <c r="T370" s="2"/>
    </row>
    <row r="371" spans="1:20">
      <c r="A371" s="3">
        <v>45107</v>
      </c>
      <c r="B371" s="2">
        <v>25</v>
      </c>
      <c r="C371" s="2">
        <v>6.9</v>
      </c>
      <c r="D371" s="2">
        <v>4.4000000000000004</v>
      </c>
      <c r="E371" s="2">
        <v>2.5</v>
      </c>
      <c r="F371" s="2">
        <v>20</v>
      </c>
      <c r="G371" s="2">
        <v>0.8</v>
      </c>
      <c r="H371" s="2"/>
      <c r="I371" s="2">
        <v>687</v>
      </c>
      <c r="J371" s="2">
        <v>3.7</v>
      </c>
      <c r="K371" s="2">
        <v>0.05</v>
      </c>
      <c r="L371" s="2">
        <v>0.4</v>
      </c>
      <c r="M371" s="2">
        <v>8.3000000000000007</v>
      </c>
      <c r="N371" s="2">
        <v>0.8</v>
      </c>
      <c r="O371" s="2">
        <v>2.8</v>
      </c>
      <c r="P371" s="2">
        <v>28</v>
      </c>
      <c r="Q371" s="2">
        <v>1.1000000000000001</v>
      </c>
      <c r="R371" s="2">
        <v>0.1</v>
      </c>
      <c r="S371" s="2">
        <v>0.05</v>
      </c>
      <c r="T371" s="2"/>
    </row>
    <row r="372" spans="1:20">
      <c r="A372" s="3">
        <v>45111</v>
      </c>
      <c r="B372" s="2">
        <v>48</v>
      </c>
      <c r="C372" s="2">
        <v>7.2</v>
      </c>
      <c r="D372" s="2">
        <v>6</v>
      </c>
      <c r="E372" s="2">
        <v>0.9</v>
      </c>
      <c r="F372" s="2">
        <v>25</v>
      </c>
      <c r="G372" s="2">
        <v>0.1</v>
      </c>
      <c r="H372" s="2"/>
      <c r="I372" s="2">
        <v>671</v>
      </c>
      <c r="J372" s="2">
        <v>3.4</v>
      </c>
      <c r="K372" s="2">
        <v>0.05</v>
      </c>
      <c r="L372" s="2">
        <v>0.4</v>
      </c>
      <c r="M372" s="2">
        <v>6.6</v>
      </c>
      <c r="N372" s="2">
        <v>0.3</v>
      </c>
      <c r="O372" s="2">
        <v>2.6</v>
      </c>
      <c r="P372" s="2">
        <v>18.899999999999999</v>
      </c>
      <c r="Q372" s="2">
        <v>0.8</v>
      </c>
      <c r="R372" s="2">
        <v>0.1</v>
      </c>
      <c r="S372" s="2">
        <v>0.05</v>
      </c>
      <c r="T372" s="2"/>
    </row>
    <row r="373" spans="1:20">
      <c r="A373" s="3">
        <v>45114</v>
      </c>
      <c r="B373" s="2">
        <v>37</v>
      </c>
      <c r="C373" s="2">
        <v>7.2</v>
      </c>
      <c r="D373" s="2">
        <v>10</v>
      </c>
      <c r="E373" s="2">
        <v>7</v>
      </c>
      <c r="F373" s="2">
        <v>28</v>
      </c>
      <c r="G373" s="2">
        <v>1.2</v>
      </c>
      <c r="H373" s="2"/>
      <c r="I373" s="2">
        <v>557</v>
      </c>
      <c r="J373" s="2">
        <v>3.6</v>
      </c>
      <c r="K373" s="2">
        <v>0.05</v>
      </c>
      <c r="L373" s="2">
        <v>0.4</v>
      </c>
      <c r="M373" s="2">
        <v>7.5</v>
      </c>
      <c r="N373" s="2">
        <v>0.4</v>
      </c>
      <c r="O373" s="2">
        <v>2.5</v>
      </c>
      <c r="P373" s="2">
        <v>19.100000000000001</v>
      </c>
      <c r="Q373" s="2">
        <v>0.9</v>
      </c>
      <c r="R373" s="2">
        <v>0.1</v>
      </c>
      <c r="S373" s="2">
        <v>0.05</v>
      </c>
      <c r="T373" s="2"/>
    </row>
    <row r="374" spans="1:20">
      <c r="A374" s="3">
        <v>45117</v>
      </c>
      <c r="B374" s="2">
        <v>36</v>
      </c>
      <c r="C374" s="2">
        <v>7.2</v>
      </c>
      <c r="D374" s="2">
        <v>5.6</v>
      </c>
      <c r="E374" s="2">
        <v>4.5999999999999996</v>
      </c>
      <c r="F374" s="2">
        <v>31</v>
      </c>
      <c r="G374" s="2">
        <v>0.1</v>
      </c>
      <c r="H374" s="2"/>
      <c r="I374" s="2">
        <v>605</v>
      </c>
      <c r="J374" s="2">
        <v>3.5</v>
      </c>
      <c r="K374" s="2">
        <v>0.05</v>
      </c>
      <c r="L374" s="2">
        <v>0.3</v>
      </c>
      <c r="M374" s="2">
        <v>6.8</v>
      </c>
      <c r="N374" s="2">
        <v>0.5</v>
      </c>
      <c r="O374" s="2">
        <v>2.2999999999999998</v>
      </c>
      <c r="P374" s="2">
        <v>17.5</v>
      </c>
      <c r="Q374" s="2">
        <v>1.4</v>
      </c>
      <c r="R374" s="2">
        <v>0.1</v>
      </c>
      <c r="S374" s="2">
        <v>0.05</v>
      </c>
      <c r="T374" s="2"/>
    </row>
    <row r="375" spans="1:20">
      <c r="A375" s="3">
        <v>45119</v>
      </c>
      <c r="B375" s="2">
        <v>24</v>
      </c>
      <c r="C375" s="2">
        <v>7</v>
      </c>
      <c r="D375" s="2">
        <v>6.8</v>
      </c>
      <c r="E375" s="2">
        <v>4.5</v>
      </c>
      <c r="F375" s="2">
        <v>34</v>
      </c>
      <c r="G375" s="2">
        <v>0.7</v>
      </c>
      <c r="H375" s="2"/>
      <c r="I375" s="2">
        <v>479</v>
      </c>
      <c r="J375" s="2">
        <v>3.2</v>
      </c>
      <c r="K375" s="2">
        <v>0.05</v>
      </c>
      <c r="L375" s="2">
        <v>0.4</v>
      </c>
      <c r="M375" s="2">
        <v>9.4</v>
      </c>
      <c r="N375" s="2">
        <v>1.6</v>
      </c>
      <c r="O375" s="2">
        <v>2.2000000000000002</v>
      </c>
      <c r="P375" s="2">
        <v>28.3</v>
      </c>
      <c r="Q375" s="2">
        <v>2</v>
      </c>
      <c r="R375" s="2">
        <v>0.1</v>
      </c>
      <c r="S375" s="2">
        <v>0.05</v>
      </c>
      <c r="T375" s="2"/>
    </row>
    <row r="376" spans="1:20">
      <c r="A376" s="3">
        <v>45121</v>
      </c>
      <c r="B376" s="2">
        <v>25</v>
      </c>
      <c r="C376" s="2">
        <v>7</v>
      </c>
      <c r="D376" s="2">
        <v>8.4</v>
      </c>
      <c r="E376" s="2">
        <v>1.6</v>
      </c>
      <c r="F376" s="2">
        <v>22</v>
      </c>
      <c r="G376" s="2">
        <v>0.5</v>
      </c>
      <c r="H376" s="2"/>
      <c r="I376" s="2">
        <v>476</v>
      </c>
      <c r="J376" s="2">
        <v>3.2</v>
      </c>
      <c r="K376" s="2">
        <v>0.05</v>
      </c>
      <c r="L376" s="2">
        <v>0.3</v>
      </c>
      <c r="M376" s="2">
        <v>7.5</v>
      </c>
      <c r="N376" s="2">
        <v>0.7</v>
      </c>
      <c r="O376" s="2">
        <v>2.2000000000000002</v>
      </c>
      <c r="P376" s="2">
        <v>23.9</v>
      </c>
      <c r="Q376" s="2">
        <v>1.1000000000000001</v>
      </c>
      <c r="R376" s="2">
        <v>0.1</v>
      </c>
      <c r="S376" s="2">
        <v>0.05</v>
      </c>
      <c r="T376" s="2"/>
    </row>
    <row r="377" spans="1:20">
      <c r="A377" s="3">
        <v>45124</v>
      </c>
      <c r="B377" s="2">
        <v>36</v>
      </c>
      <c r="C377" s="2">
        <v>7.2</v>
      </c>
      <c r="D377" s="2">
        <v>4.4000000000000004</v>
      </c>
      <c r="E377" s="2">
        <v>3.4</v>
      </c>
      <c r="F377" s="2">
        <v>18</v>
      </c>
      <c r="G377" s="2">
        <v>0.1</v>
      </c>
      <c r="H377" s="2"/>
      <c r="I377" s="2">
        <v>461</v>
      </c>
      <c r="J377" s="2">
        <v>2.5</v>
      </c>
      <c r="K377" s="2">
        <v>0.05</v>
      </c>
      <c r="L377" s="2">
        <v>0.3</v>
      </c>
      <c r="M377" s="2">
        <v>6.5</v>
      </c>
      <c r="N377" s="2">
        <v>1.2</v>
      </c>
      <c r="O377" s="2">
        <v>2.2000000000000002</v>
      </c>
      <c r="P377" s="2">
        <v>20.7</v>
      </c>
      <c r="Q377" s="2">
        <v>1.2</v>
      </c>
      <c r="R377" s="2">
        <v>0.1</v>
      </c>
      <c r="S377" s="2">
        <v>0.05</v>
      </c>
      <c r="T377" s="2"/>
    </row>
    <row r="378" spans="1:20">
      <c r="A378" s="3">
        <v>45126</v>
      </c>
      <c r="B378" s="2">
        <v>24</v>
      </c>
      <c r="C378" s="2">
        <v>7.3</v>
      </c>
      <c r="D378" s="2">
        <v>7.2</v>
      </c>
      <c r="E378" s="2">
        <v>2.2000000000000002</v>
      </c>
      <c r="F378" s="2">
        <v>43</v>
      </c>
      <c r="G378" s="2">
        <v>0.4</v>
      </c>
      <c r="H378" s="2"/>
      <c r="I378" s="2">
        <v>460</v>
      </c>
      <c r="J378" s="2">
        <v>3.4</v>
      </c>
      <c r="K378" s="2">
        <v>0.05</v>
      </c>
      <c r="L378" s="2">
        <v>0.3</v>
      </c>
      <c r="M378" s="2">
        <v>8.5</v>
      </c>
      <c r="N378" s="2">
        <v>1.3</v>
      </c>
      <c r="O378" s="2">
        <v>2.5</v>
      </c>
      <c r="P378" s="2">
        <v>24.4</v>
      </c>
      <c r="Q378" s="2">
        <v>1.1000000000000001</v>
      </c>
      <c r="R378" s="2">
        <v>0.1</v>
      </c>
      <c r="S378" s="2">
        <v>0.05</v>
      </c>
      <c r="T378" s="2"/>
    </row>
    <row r="379" spans="1:20">
      <c r="A379" s="3">
        <v>45128</v>
      </c>
      <c r="B379" s="2">
        <v>25</v>
      </c>
      <c r="C379" s="2">
        <v>7.1</v>
      </c>
      <c r="D379" s="2">
        <v>4</v>
      </c>
      <c r="E379" s="2">
        <v>4.7</v>
      </c>
      <c r="F379" s="2">
        <v>41</v>
      </c>
      <c r="G379" s="2">
        <v>0.4</v>
      </c>
      <c r="H379" s="2"/>
      <c r="I379" s="2">
        <v>517</v>
      </c>
      <c r="J379" s="2">
        <v>3.7</v>
      </c>
      <c r="K379" s="2">
        <v>0.05</v>
      </c>
      <c r="L379" s="2">
        <v>0.3</v>
      </c>
      <c r="M379" s="2">
        <v>8.1</v>
      </c>
      <c r="N379" s="2">
        <v>1</v>
      </c>
      <c r="O379" s="2">
        <v>2.5</v>
      </c>
      <c r="P379" s="2">
        <v>25.6</v>
      </c>
      <c r="Q379" s="2">
        <v>0.9</v>
      </c>
      <c r="R379" s="2">
        <v>0.1</v>
      </c>
      <c r="S379" s="2">
        <v>0.05</v>
      </c>
      <c r="T379" s="2"/>
    </row>
    <row r="380" spans="1:20">
      <c r="A380" s="3">
        <v>45131</v>
      </c>
      <c r="B380" s="2">
        <v>37</v>
      </c>
      <c r="C380" s="2">
        <v>7.4</v>
      </c>
      <c r="D380" s="2">
        <v>4.4000000000000004</v>
      </c>
      <c r="E380" s="2">
        <v>2.2000000000000002</v>
      </c>
      <c r="F380" s="2">
        <v>25</v>
      </c>
      <c r="G380" s="2">
        <v>0.1</v>
      </c>
      <c r="H380" s="2"/>
      <c r="I380" s="2">
        <v>504</v>
      </c>
      <c r="J380" s="2">
        <v>3.4</v>
      </c>
      <c r="K380" s="2">
        <v>0.05</v>
      </c>
      <c r="L380" s="2">
        <v>0.2</v>
      </c>
      <c r="M380" s="2">
        <v>6.6</v>
      </c>
      <c r="N380" s="2">
        <v>0.8</v>
      </c>
      <c r="O380" s="2">
        <v>2</v>
      </c>
      <c r="P380" s="2">
        <v>17.8</v>
      </c>
      <c r="Q380" s="2">
        <v>1.1000000000000001</v>
      </c>
      <c r="R380" s="2">
        <v>0.1</v>
      </c>
      <c r="S380" s="2">
        <v>0.05</v>
      </c>
      <c r="T380" s="2"/>
    </row>
    <row r="381" spans="1:20">
      <c r="A381" s="3">
        <v>45133</v>
      </c>
      <c r="B381" s="2">
        <v>24</v>
      </c>
      <c r="C381" s="2">
        <v>7.1</v>
      </c>
      <c r="D381" s="2">
        <v>5.2</v>
      </c>
      <c r="E381" s="2">
        <v>3.6</v>
      </c>
      <c r="F381" s="2">
        <v>18</v>
      </c>
      <c r="G381" s="2">
        <v>0.2</v>
      </c>
      <c r="H381" s="2"/>
      <c r="I381" s="2">
        <v>530</v>
      </c>
      <c r="J381" s="2">
        <v>3.3</v>
      </c>
      <c r="K381" s="2">
        <v>0.05</v>
      </c>
      <c r="L381" s="2">
        <v>0.2</v>
      </c>
      <c r="M381" s="2">
        <v>7</v>
      </c>
      <c r="N381" s="2">
        <v>0.7</v>
      </c>
      <c r="O381" s="2">
        <v>2.1</v>
      </c>
      <c r="P381" s="2">
        <v>23.2</v>
      </c>
      <c r="Q381" s="2">
        <v>0.9</v>
      </c>
      <c r="R381" s="2">
        <v>0.1</v>
      </c>
      <c r="S381" s="2">
        <v>0.05</v>
      </c>
      <c r="T381" s="2"/>
    </row>
    <row r="382" spans="1:20">
      <c r="A382" s="3">
        <v>45135</v>
      </c>
      <c r="B382" s="2">
        <v>24</v>
      </c>
      <c r="C382" s="2">
        <v>7</v>
      </c>
      <c r="D382" s="2">
        <v>2.4</v>
      </c>
      <c r="E382" s="2">
        <v>2.5</v>
      </c>
      <c r="F382" s="2">
        <v>24</v>
      </c>
      <c r="G382" s="2">
        <v>0.4</v>
      </c>
      <c r="H382" s="2"/>
      <c r="I382" s="2">
        <v>430</v>
      </c>
      <c r="J382" s="2">
        <v>3</v>
      </c>
      <c r="K382" s="2">
        <v>0.1</v>
      </c>
      <c r="L382" s="2">
        <v>0.2</v>
      </c>
      <c r="M382" s="2">
        <v>6.6</v>
      </c>
      <c r="N382" s="2">
        <v>0.9</v>
      </c>
      <c r="O382" s="2">
        <v>2.2000000000000002</v>
      </c>
      <c r="P382" s="2">
        <v>23.2</v>
      </c>
      <c r="Q382" s="2">
        <v>0.9</v>
      </c>
      <c r="R382" s="2">
        <v>0.1</v>
      </c>
      <c r="S382" s="2">
        <v>0.05</v>
      </c>
      <c r="T382" s="2"/>
    </row>
    <row r="383" spans="1:20">
      <c r="A383" s="3">
        <v>45138</v>
      </c>
      <c r="B383" s="2">
        <v>37</v>
      </c>
      <c r="C383" s="2">
        <v>7.2</v>
      </c>
      <c r="D383" s="2">
        <v>8</v>
      </c>
      <c r="E383" s="2">
        <v>3.2</v>
      </c>
      <c r="F383" s="2">
        <v>29</v>
      </c>
      <c r="G383" s="2">
        <v>0.1</v>
      </c>
      <c r="H383" s="2"/>
      <c r="I383" s="2">
        <v>581</v>
      </c>
      <c r="J383" s="2">
        <v>3.3</v>
      </c>
      <c r="K383" s="2">
        <v>0.05</v>
      </c>
      <c r="L383" s="2">
        <v>0.3</v>
      </c>
      <c r="M383" s="2">
        <v>6.4</v>
      </c>
      <c r="N383" s="2">
        <v>0.7</v>
      </c>
      <c r="O383" s="2">
        <v>2</v>
      </c>
      <c r="P383" s="2">
        <v>17.8</v>
      </c>
      <c r="Q383" s="2">
        <v>0.9</v>
      </c>
      <c r="R383" s="2">
        <v>0.1</v>
      </c>
      <c r="S383" s="2">
        <v>0.05</v>
      </c>
      <c r="T383" s="2"/>
    </row>
    <row r="384" spans="1:20">
      <c r="A384" s="3">
        <v>45140</v>
      </c>
      <c r="B384" s="2">
        <v>25</v>
      </c>
      <c r="C384" s="2">
        <v>7.5</v>
      </c>
      <c r="D384" s="2">
        <v>8</v>
      </c>
      <c r="E384" s="2">
        <v>1.4</v>
      </c>
      <c r="F384" s="2">
        <v>26</v>
      </c>
      <c r="G384" s="2">
        <v>0.3</v>
      </c>
      <c r="H384" s="2"/>
      <c r="I384" s="2">
        <v>592</v>
      </c>
      <c r="J384" s="2">
        <v>3.4</v>
      </c>
      <c r="K384" s="2">
        <v>0.05</v>
      </c>
      <c r="L384" s="2">
        <v>0.2</v>
      </c>
      <c r="M384" s="2">
        <v>7</v>
      </c>
      <c r="N384" s="2">
        <v>0.6</v>
      </c>
      <c r="O384" s="2">
        <v>2</v>
      </c>
      <c r="P384" s="2">
        <v>20.9</v>
      </c>
      <c r="Q384" s="2">
        <v>1</v>
      </c>
      <c r="R384" s="2">
        <v>0.1</v>
      </c>
      <c r="S384" s="2">
        <v>0.05</v>
      </c>
      <c r="T384" s="2"/>
    </row>
    <row r="385" spans="1:20">
      <c r="A385" s="3">
        <v>45142</v>
      </c>
      <c r="B385" s="2">
        <v>24</v>
      </c>
      <c r="C385" s="2">
        <v>7.1</v>
      </c>
      <c r="D385" s="2">
        <v>7.2</v>
      </c>
      <c r="E385" s="2">
        <v>4.3</v>
      </c>
      <c r="F385" s="2">
        <v>21</v>
      </c>
      <c r="G385" s="2">
        <v>0.4</v>
      </c>
      <c r="H385" s="2"/>
      <c r="I385" s="2">
        <v>645</v>
      </c>
      <c r="J385" s="2">
        <v>3.7</v>
      </c>
      <c r="K385" s="2">
        <v>0.05</v>
      </c>
      <c r="L385" s="2">
        <v>0.2</v>
      </c>
      <c r="M385" s="2">
        <v>8.1999999999999993</v>
      </c>
      <c r="N385" s="2">
        <v>1</v>
      </c>
      <c r="O385" s="2">
        <v>2.2999999999999998</v>
      </c>
      <c r="P385" s="2">
        <v>29.9</v>
      </c>
      <c r="Q385" s="2">
        <v>0.9</v>
      </c>
      <c r="R385" s="2">
        <v>0.1</v>
      </c>
      <c r="S385" s="2">
        <v>0.05</v>
      </c>
      <c r="T385" s="2"/>
    </row>
    <row r="386" spans="1:20">
      <c r="A386" s="3">
        <v>45145</v>
      </c>
      <c r="B386" s="2">
        <v>37</v>
      </c>
      <c r="C386" s="2">
        <v>7.1</v>
      </c>
      <c r="D386" s="2">
        <v>6</v>
      </c>
      <c r="E386" s="2">
        <v>4</v>
      </c>
      <c r="F386" s="2">
        <v>38</v>
      </c>
      <c r="G386" s="2">
        <v>0.2</v>
      </c>
      <c r="H386" s="2"/>
      <c r="I386" s="2">
        <v>567</v>
      </c>
      <c r="J386" s="2">
        <v>3</v>
      </c>
      <c r="K386" s="2">
        <v>0.05</v>
      </c>
      <c r="L386" s="2">
        <v>0.2</v>
      </c>
      <c r="M386" s="2">
        <v>6</v>
      </c>
      <c r="N386" s="2">
        <v>1.2</v>
      </c>
      <c r="O386" s="2">
        <v>1.9</v>
      </c>
      <c r="P386" s="2">
        <v>20</v>
      </c>
      <c r="Q386" s="2">
        <v>0.9</v>
      </c>
      <c r="R386" s="2">
        <v>0.1</v>
      </c>
      <c r="S386" s="2">
        <v>0.05</v>
      </c>
      <c r="T386" s="2"/>
    </row>
    <row r="387" spans="1:20">
      <c r="A387" s="3">
        <v>45147</v>
      </c>
      <c r="B387" s="2">
        <v>25</v>
      </c>
      <c r="C387" s="2">
        <v>7</v>
      </c>
      <c r="D387" s="2">
        <v>5.6</v>
      </c>
      <c r="E387" s="2">
        <v>2.5</v>
      </c>
      <c r="F387" s="2">
        <v>4</v>
      </c>
      <c r="G387" s="2">
        <v>0.2</v>
      </c>
      <c r="H387" s="2"/>
      <c r="I387" s="2">
        <v>545</v>
      </c>
      <c r="J387" s="2">
        <v>3.3</v>
      </c>
      <c r="K387" s="2">
        <v>0.05</v>
      </c>
      <c r="L387" s="2">
        <v>0.5</v>
      </c>
      <c r="M387" s="2">
        <v>9.3000000000000007</v>
      </c>
      <c r="N387" s="2">
        <v>2.2000000000000002</v>
      </c>
      <c r="O387" s="2">
        <v>2.4</v>
      </c>
      <c r="P387" s="2">
        <v>29.6</v>
      </c>
      <c r="Q387" s="2">
        <v>1</v>
      </c>
      <c r="R387" s="2">
        <v>0.1</v>
      </c>
      <c r="S387" s="2">
        <v>0.05</v>
      </c>
      <c r="T387" s="2"/>
    </row>
    <row r="388" spans="1:20">
      <c r="A388" s="3">
        <v>45149</v>
      </c>
      <c r="B388" s="2">
        <v>24</v>
      </c>
      <c r="C388" s="2">
        <v>7.2</v>
      </c>
      <c r="D388" s="2">
        <v>6.4</v>
      </c>
      <c r="E388" s="2">
        <v>3.6</v>
      </c>
      <c r="F388" s="2">
        <v>30</v>
      </c>
      <c r="G388" s="2">
        <v>0.1</v>
      </c>
      <c r="H388" s="2"/>
      <c r="I388" s="2">
        <v>523</v>
      </c>
      <c r="J388" s="2">
        <v>3.3</v>
      </c>
      <c r="K388" s="2">
        <v>0.05</v>
      </c>
      <c r="L388" s="2">
        <v>0.8</v>
      </c>
      <c r="M388" s="2">
        <v>6.8</v>
      </c>
      <c r="N388" s="2">
        <v>1.2</v>
      </c>
      <c r="O388" s="2">
        <v>2</v>
      </c>
      <c r="P388" s="2">
        <v>27.6</v>
      </c>
      <c r="Q388" s="2">
        <v>0.9</v>
      </c>
      <c r="R388" s="2">
        <v>0.1</v>
      </c>
      <c r="S388" s="2">
        <v>0.05</v>
      </c>
      <c r="T388" s="2"/>
    </row>
    <row r="389" spans="1:20">
      <c r="A389" s="3">
        <v>45152</v>
      </c>
      <c r="B389" s="2">
        <v>37</v>
      </c>
      <c r="C389" s="2">
        <v>7.2</v>
      </c>
      <c r="D389" s="2">
        <v>10.8</v>
      </c>
      <c r="E389" s="2">
        <v>3.6</v>
      </c>
      <c r="F389" s="2">
        <v>41</v>
      </c>
      <c r="G389" s="2">
        <v>0.1</v>
      </c>
      <c r="H389" s="2"/>
      <c r="I389" s="2">
        <v>670</v>
      </c>
      <c r="J389" s="2">
        <v>3.4</v>
      </c>
      <c r="K389" s="2">
        <v>0.05</v>
      </c>
      <c r="L389" s="2">
        <v>0.1</v>
      </c>
      <c r="M389" s="2">
        <v>6.8</v>
      </c>
      <c r="N389" s="2">
        <v>0.9</v>
      </c>
      <c r="O389" s="2">
        <v>2.1</v>
      </c>
      <c r="P389" s="2">
        <v>20.5</v>
      </c>
      <c r="Q389" s="2">
        <v>0.9</v>
      </c>
      <c r="R389" s="2">
        <v>0.1</v>
      </c>
      <c r="S389" s="2">
        <v>0.05</v>
      </c>
      <c r="T389" s="2"/>
    </row>
    <row r="390" spans="1:20">
      <c r="A390" s="3">
        <v>45154</v>
      </c>
      <c r="B390" s="2">
        <v>24</v>
      </c>
      <c r="C390" s="2">
        <v>7.1</v>
      </c>
      <c r="D390" s="2">
        <v>6.8</v>
      </c>
      <c r="E390" s="2">
        <v>3.1</v>
      </c>
      <c r="F390" s="2">
        <v>28</v>
      </c>
      <c r="G390" s="2">
        <v>0.1</v>
      </c>
      <c r="H390" s="2"/>
      <c r="I390" s="2">
        <v>528</v>
      </c>
      <c r="J390" s="2">
        <v>3.4</v>
      </c>
      <c r="K390" s="2">
        <v>0.05</v>
      </c>
      <c r="L390" s="2">
        <v>0.4</v>
      </c>
      <c r="M390" s="2">
        <v>7.9</v>
      </c>
      <c r="N390" s="2">
        <v>1</v>
      </c>
      <c r="O390" s="2">
        <v>2.4</v>
      </c>
      <c r="P390" s="2">
        <v>24.5</v>
      </c>
      <c r="Q390" s="2">
        <v>0.8</v>
      </c>
      <c r="R390" s="2">
        <v>0.1</v>
      </c>
      <c r="S390" s="2">
        <v>0.05</v>
      </c>
      <c r="T390" s="2"/>
    </row>
    <row r="391" spans="1:20">
      <c r="A391" s="3">
        <v>45156</v>
      </c>
      <c r="B391" s="2">
        <v>25</v>
      </c>
      <c r="C391" s="2">
        <v>7.2</v>
      </c>
      <c r="D391" s="2">
        <v>7.6</v>
      </c>
      <c r="E391" s="2">
        <v>1.4</v>
      </c>
      <c r="F391" s="2">
        <v>28</v>
      </c>
      <c r="G391" s="2">
        <v>0.1</v>
      </c>
      <c r="H391" s="2"/>
      <c r="I391" s="2">
        <v>621</v>
      </c>
      <c r="J391" s="2">
        <v>3.4</v>
      </c>
      <c r="K391" s="2">
        <v>0.05</v>
      </c>
      <c r="L391" s="2">
        <v>0.2</v>
      </c>
      <c r="M391" s="2">
        <v>7.7</v>
      </c>
      <c r="N391" s="2">
        <v>1.2</v>
      </c>
      <c r="O391" s="2">
        <v>2.5</v>
      </c>
      <c r="P391" s="2">
        <v>25.4</v>
      </c>
      <c r="Q391" s="2">
        <v>0.8</v>
      </c>
      <c r="R391" s="2">
        <v>0.1</v>
      </c>
      <c r="S391" s="2">
        <v>0.05</v>
      </c>
      <c r="T391" s="2"/>
    </row>
    <row r="392" spans="1:20">
      <c r="A392" s="3">
        <v>45159</v>
      </c>
      <c r="B392" s="2">
        <v>36</v>
      </c>
      <c r="C392" s="2">
        <v>7.1</v>
      </c>
      <c r="D392" s="2">
        <v>5.2</v>
      </c>
      <c r="E392" s="2">
        <v>2.8</v>
      </c>
      <c r="F392" s="2">
        <v>28</v>
      </c>
      <c r="G392" s="2">
        <v>0.1</v>
      </c>
      <c r="H392" s="2"/>
      <c r="I392" s="2">
        <v>574</v>
      </c>
      <c r="J392" s="2">
        <v>3.2</v>
      </c>
      <c r="K392" s="2">
        <v>0.05</v>
      </c>
      <c r="L392" s="2">
        <v>0.2</v>
      </c>
      <c r="M392" s="2">
        <v>7.8</v>
      </c>
      <c r="N392" s="2">
        <v>1.4</v>
      </c>
      <c r="O392" s="2">
        <v>2</v>
      </c>
      <c r="P392" s="2">
        <v>19</v>
      </c>
      <c r="Q392" s="2">
        <v>0.8</v>
      </c>
      <c r="R392" s="2">
        <v>0.1</v>
      </c>
      <c r="S392" s="2">
        <v>0.05</v>
      </c>
      <c r="T392" s="2"/>
    </row>
    <row r="393" spans="1:20">
      <c r="A393" s="3">
        <v>45161</v>
      </c>
      <c r="B393" s="2">
        <v>25</v>
      </c>
      <c r="C393" s="2">
        <v>7.2</v>
      </c>
      <c r="D393" s="2">
        <v>8</v>
      </c>
      <c r="E393" s="2">
        <v>4.2</v>
      </c>
      <c r="F393" s="2">
        <v>33</v>
      </c>
      <c r="G393" s="2">
        <v>0.6</v>
      </c>
      <c r="H393" s="2"/>
      <c r="I393" s="2">
        <v>530</v>
      </c>
      <c r="J393" s="2">
        <v>3.2</v>
      </c>
      <c r="K393" s="2">
        <v>0.05</v>
      </c>
      <c r="L393" s="2">
        <v>0.1</v>
      </c>
      <c r="M393" s="2">
        <v>6.9</v>
      </c>
      <c r="N393" s="2">
        <v>0.6</v>
      </c>
      <c r="O393" s="2">
        <v>2.1</v>
      </c>
      <c r="P393" s="2">
        <v>20</v>
      </c>
      <c r="Q393" s="2">
        <v>0.7</v>
      </c>
      <c r="R393" s="2">
        <v>0.4</v>
      </c>
      <c r="S393" s="2">
        <v>0.05</v>
      </c>
      <c r="T393" s="2"/>
    </row>
    <row r="394" spans="1:20">
      <c r="A394" s="3">
        <v>45163</v>
      </c>
      <c r="B394" s="2">
        <v>24</v>
      </c>
      <c r="C394" s="2">
        <v>7.2</v>
      </c>
      <c r="D394" s="2">
        <v>6</v>
      </c>
      <c r="E394" s="2">
        <v>2.8</v>
      </c>
      <c r="F394" s="2">
        <v>36</v>
      </c>
      <c r="G394" s="2">
        <v>0.3</v>
      </c>
      <c r="H394" s="2"/>
      <c r="I394" s="2">
        <v>515</v>
      </c>
      <c r="J394" s="2">
        <v>3.3</v>
      </c>
      <c r="K394" s="2">
        <v>0.05</v>
      </c>
      <c r="L394" s="2">
        <v>0.3</v>
      </c>
      <c r="M394" s="2">
        <v>7.3</v>
      </c>
      <c r="N394" s="2">
        <v>0.6</v>
      </c>
      <c r="O394" s="2">
        <v>2.5</v>
      </c>
      <c r="P394" s="2">
        <v>20</v>
      </c>
      <c r="Q394" s="2">
        <v>0.7</v>
      </c>
      <c r="R394" s="2">
        <v>0.1</v>
      </c>
      <c r="S394" s="2">
        <v>0.05</v>
      </c>
      <c r="T394" s="2"/>
    </row>
    <row r="395" spans="1:20">
      <c r="A395" s="3">
        <v>45167</v>
      </c>
      <c r="B395" s="2">
        <v>49</v>
      </c>
      <c r="C395" s="2">
        <v>7.4</v>
      </c>
      <c r="D395" s="2">
        <v>4.8</v>
      </c>
      <c r="E395" s="2">
        <v>2.1</v>
      </c>
      <c r="F395" s="2">
        <v>28</v>
      </c>
      <c r="G395" s="2">
        <v>0.1</v>
      </c>
      <c r="H395" s="2"/>
      <c r="I395" s="2">
        <v>512</v>
      </c>
      <c r="J395" s="2">
        <v>3.2</v>
      </c>
      <c r="K395" s="2">
        <v>0.05</v>
      </c>
      <c r="L395" s="2">
        <v>0.1</v>
      </c>
      <c r="M395" s="2">
        <v>6.1</v>
      </c>
      <c r="N395" s="2">
        <v>0.3</v>
      </c>
      <c r="O395" s="2">
        <v>2.2000000000000002</v>
      </c>
      <c r="P395" s="2">
        <v>13</v>
      </c>
      <c r="Q395" s="2">
        <v>0.7</v>
      </c>
      <c r="R395" s="2">
        <v>0.1</v>
      </c>
      <c r="S395" s="2">
        <v>0.05</v>
      </c>
      <c r="T395" s="2"/>
    </row>
    <row r="396" spans="1:20">
      <c r="A396" s="3">
        <v>45170</v>
      </c>
      <c r="B396" s="2">
        <v>36</v>
      </c>
      <c r="C396" s="2">
        <v>7.3</v>
      </c>
      <c r="D396" s="2">
        <v>5.2</v>
      </c>
      <c r="E396" s="2">
        <v>1.9</v>
      </c>
      <c r="F396" s="2">
        <v>30</v>
      </c>
      <c r="G396" s="2">
        <v>0.1</v>
      </c>
      <c r="H396" s="2"/>
      <c r="I396" s="2">
        <v>576</v>
      </c>
      <c r="J396" s="2">
        <v>3.2</v>
      </c>
      <c r="K396" s="2">
        <v>0.05</v>
      </c>
      <c r="L396" s="2">
        <v>0.2</v>
      </c>
      <c r="M396" s="2">
        <v>6.4</v>
      </c>
      <c r="N396" s="2">
        <v>0.4</v>
      </c>
      <c r="O396" s="2">
        <v>2.4</v>
      </c>
      <c r="P396" s="2">
        <v>18</v>
      </c>
      <c r="Q396" s="2">
        <v>0.7</v>
      </c>
      <c r="R396" s="2">
        <v>0.1</v>
      </c>
      <c r="S396" s="2">
        <v>0.05</v>
      </c>
      <c r="T396" s="2"/>
    </row>
    <row r="397" spans="1:20">
      <c r="A397" s="3">
        <v>45173</v>
      </c>
      <c r="B397" s="2">
        <v>37</v>
      </c>
      <c r="C397" s="2">
        <v>7.3</v>
      </c>
      <c r="D397" s="2">
        <v>3.6</v>
      </c>
      <c r="E397" s="2">
        <v>2.1</v>
      </c>
      <c r="F397" s="2">
        <v>28</v>
      </c>
      <c r="G397" s="2">
        <v>0.1</v>
      </c>
      <c r="H397" s="2"/>
      <c r="I397" s="2">
        <v>717</v>
      </c>
      <c r="J397" s="2">
        <v>3.1</v>
      </c>
      <c r="K397" s="2">
        <v>0.05</v>
      </c>
      <c r="L397" s="2">
        <v>0.1</v>
      </c>
      <c r="M397" s="2">
        <v>6</v>
      </c>
      <c r="N397" s="2">
        <v>0.4</v>
      </c>
      <c r="O397" s="2">
        <v>2.2999999999999998</v>
      </c>
      <c r="P397" s="2">
        <v>13.9</v>
      </c>
      <c r="Q397" s="2">
        <v>0.7</v>
      </c>
      <c r="R397" s="2">
        <v>0.1</v>
      </c>
      <c r="S397" s="2">
        <v>0.05</v>
      </c>
      <c r="T397" s="2"/>
    </row>
    <row r="398" spans="1:20">
      <c r="A398" s="3">
        <v>45175</v>
      </c>
      <c r="B398" s="2">
        <v>24</v>
      </c>
      <c r="C398" s="2">
        <v>7.1</v>
      </c>
      <c r="D398" s="2">
        <v>5.6</v>
      </c>
      <c r="E398" s="2">
        <v>2.5</v>
      </c>
      <c r="F398" s="2">
        <v>27</v>
      </c>
      <c r="G398" s="2">
        <v>0.2</v>
      </c>
      <c r="H398" s="2"/>
      <c r="I398" s="2">
        <v>609</v>
      </c>
      <c r="J398" s="2">
        <v>3.1</v>
      </c>
      <c r="K398" s="2">
        <v>0.05</v>
      </c>
      <c r="L398" s="2">
        <v>0.1</v>
      </c>
      <c r="M398" s="2">
        <v>6.3</v>
      </c>
      <c r="N398" s="2">
        <v>0.5</v>
      </c>
      <c r="O398" s="2">
        <v>2.4</v>
      </c>
      <c r="P398" s="2">
        <v>23.2</v>
      </c>
      <c r="Q398" s="2">
        <v>0.7</v>
      </c>
      <c r="R398" s="2">
        <v>0.1</v>
      </c>
      <c r="S398" s="2">
        <v>0.05</v>
      </c>
      <c r="T398" s="2"/>
    </row>
    <row r="399" spans="1:20">
      <c r="A399" s="3">
        <v>45177</v>
      </c>
      <c r="B399" s="2">
        <v>25</v>
      </c>
      <c r="C399" s="2">
        <v>7</v>
      </c>
      <c r="D399" s="2">
        <v>8.8000000000000007</v>
      </c>
      <c r="E399" s="2">
        <v>2.8</v>
      </c>
      <c r="F399" s="2">
        <v>23</v>
      </c>
      <c r="G399" s="2">
        <v>0.2</v>
      </c>
      <c r="H399" s="2"/>
      <c r="I399" s="2">
        <v>591</v>
      </c>
      <c r="J399" s="2">
        <v>3</v>
      </c>
      <c r="K399" s="2">
        <v>0.05</v>
      </c>
      <c r="L399" s="2">
        <v>0.2</v>
      </c>
      <c r="M399" s="2">
        <v>7</v>
      </c>
      <c r="N399" s="2">
        <v>0.5</v>
      </c>
      <c r="O399" s="2">
        <v>2.6</v>
      </c>
      <c r="P399" s="2">
        <v>32</v>
      </c>
      <c r="Q399" s="2">
        <v>0.6</v>
      </c>
      <c r="R399" s="2">
        <v>0.1</v>
      </c>
      <c r="S399" s="2">
        <v>0.05</v>
      </c>
      <c r="T399" s="2"/>
    </row>
    <row r="400" spans="1:20">
      <c r="A400" s="3">
        <v>45180</v>
      </c>
      <c r="B400" s="2">
        <v>37</v>
      </c>
      <c r="C400" s="2">
        <v>7.2</v>
      </c>
      <c r="D400" s="2">
        <v>7.6</v>
      </c>
      <c r="E400" s="2">
        <v>2.5</v>
      </c>
      <c r="F400" s="2">
        <v>27</v>
      </c>
      <c r="G400" s="2">
        <v>0.1</v>
      </c>
      <c r="H400" s="2"/>
      <c r="I400" s="2">
        <v>697</v>
      </c>
      <c r="J400" s="2">
        <v>2.8</v>
      </c>
      <c r="K400" s="2">
        <v>0.05</v>
      </c>
      <c r="L400" s="2">
        <v>0.2</v>
      </c>
      <c r="M400" s="2">
        <v>7.2</v>
      </c>
      <c r="N400" s="2">
        <v>0.5</v>
      </c>
      <c r="O400" s="2">
        <v>2.2999999999999998</v>
      </c>
      <c r="P400" s="2">
        <v>20.5</v>
      </c>
      <c r="Q400" s="2">
        <v>0.8</v>
      </c>
      <c r="R400" s="2">
        <v>0.1</v>
      </c>
      <c r="S400" s="2">
        <v>0.05</v>
      </c>
      <c r="T400" s="2"/>
    </row>
    <row r="401" spans="1:20">
      <c r="A401" s="3">
        <v>45182</v>
      </c>
      <c r="B401" s="2">
        <v>24</v>
      </c>
      <c r="C401" s="2">
        <v>6.9</v>
      </c>
      <c r="D401" s="2">
        <v>6.8</v>
      </c>
      <c r="E401" s="2">
        <v>2.8</v>
      </c>
      <c r="F401" s="2">
        <v>11</v>
      </c>
      <c r="G401" s="2">
        <v>0.6</v>
      </c>
      <c r="H401" s="2"/>
      <c r="I401" s="2">
        <v>680</v>
      </c>
      <c r="J401" s="2">
        <v>2.5</v>
      </c>
      <c r="K401" s="2">
        <v>0.05</v>
      </c>
      <c r="L401" s="2">
        <v>0.2</v>
      </c>
      <c r="M401" s="2">
        <v>6.7</v>
      </c>
      <c r="N401" s="2">
        <v>1.1000000000000001</v>
      </c>
      <c r="O401" s="2">
        <v>2</v>
      </c>
      <c r="P401" s="2">
        <v>25.9</v>
      </c>
      <c r="Q401" s="2">
        <v>0.7</v>
      </c>
      <c r="R401" s="2">
        <v>0.1</v>
      </c>
      <c r="S401" s="2">
        <v>0.05</v>
      </c>
      <c r="T401" s="2"/>
    </row>
    <row r="402" spans="1:20">
      <c r="A402" s="3">
        <v>45184</v>
      </c>
      <c r="B402" s="2">
        <v>24</v>
      </c>
      <c r="C402" s="2">
        <v>6.8</v>
      </c>
      <c r="D402" s="2">
        <v>8.4</v>
      </c>
      <c r="E402" s="2">
        <v>3.7</v>
      </c>
      <c r="F402" s="2">
        <v>29</v>
      </c>
      <c r="G402" s="2">
        <v>0.4</v>
      </c>
      <c r="H402" s="2"/>
      <c r="I402" s="2">
        <v>512</v>
      </c>
      <c r="J402" s="2">
        <v>2.8</v>
      </c>
      <c r="K402" s="2">
        <v>0.05</v>
      </c>
      <c r="L402" s="2">
        <v>0.2</v>
      </c>
      <c r="M402" s="2">
        <v>7.3</v>
      </c>
      <c r="N402" s="2">
        <v>1.1000000000000001</v>
      </c>
      <c r="O402" s="2">
        <v>2.4</v>
      </c>
      <c r="P402" s="2">
        <v>31.8</v>
      </c>
      <c r="Q402" s="2">
        <v>0.9</v>
      </c>
      <c r="R402" s="2">
        <v>0.1</v>
      </c>
      <c r="S402" s="2">
        <v>0.05</v>
      </c>
      <c r="T402" s="2"/>
    </row>
    <row r="403" spans="1:20">
      <c r="A403" s="3">
        <v>45187</v>
      </c>
      <c r="B403" s="2">
        <v>36</v>
      </c>
      <c r="C403" s="2">
        <v>7.3</v>
      </c>
      <c r="D403" s="2">
        <v>4.4000000000000004</v>
      </c>
      <c r="E403" s="2">
        <v>3.1</v>
      </c>
      <c r="F403" s="2">
        <v>28</v>
      </c>
      <c r="G403" s="2">
        <v>0.1</v>
      </c>
      <c r="H403" s="2"/>
      <c r="I403" s="2">
        <v>651</v>
      </c>
      <c r="J403" s="2">
        <v>2.8</v>
      </c>
      <c r="K403" s="2">
        <v>0.05</v>
      </c>
      <c r="L403" s="2">
        <v>0.2</v>
      </c>
      <c r="M403" s="2">
        <v>6.1</v>
      </c>
      <c r="N403" s="2">
        <v>0.8</v>
      </c>
      <c r="O403" s="2">
        <v>2.8</v>
      </c>
      <c r="P403" s="2">
        <v>22.3</v>
      </c>
      <c r="Q403" s="2">
        <v>0.7</v>
      </c>
      <c r="R403" s="2">
        <v>0.1</v>
      </c>
      <c r="S403" s="2">
        <v>0.05</v>
      </c>
      <c r="T403" s="2"/>
    </row>
    <row r="404" spans="1:20">
      <c r="A404" s="3">
        <v>45189</v>
      </c>
      <c r="B404" s="2">
        <v>25</v>
      </c>
      <c r="C404" s="2">
        <v>7.4</v>
      </c>
      <c r="D404" s="2">
        <v>10</v>
      </c>
      <c r="E404" s="2">
        <v>1.7</v>
      </c>
      <c r="F404" s="2">
        <v>1</v>
      </c>
      <c r="G404" s="2">
        <v>0.6</v>
      </c>
      <c r="H404" s="2"/>
      <c r="I404" s="2">
        <v>568</v>
      </c>
      <c r="J404" s="2">
        <v>2.6</v>
      </c>
      <c r="K404" s="2">
        <v>0.05</v>
      </c>
      <c r="L404" s="2">
        <v>0.3</v>
      </c>
      <c r="M404" s="2">
        <v>8.1</v>
      </c>
      <c r="N404" s="2">
        <v>1.2</v>
      </c>
      <c r="O404" s="2">
        <v>2.5</v>
      </c>
      <c r="P404" s="2">
        <v>28.4</v>
      </c>
      <c r="Q404" s="2">
        <v>0.9</v>
      </c>
      <c r="R404" s="2">
        <v>0.1</v>
      </c>
      <c r="S404" s="2">
        <v>0.05</v>
      </c>
      <c r="T404" s="2"/>
    </row>
    <row r="405" spans="1:20">
      <c r="A405" s="3">
        <v>45191</v>
      </c>
      <c r="B405" s="2">
        <v>24</v>
      </c>
      <c r="C405" s="2">
        <v>7.1</v>
      </c>
      <c r="D405" s="2">
        <v>6.8</v>
      </c>
      <c r="E405" s="2">
        <v>2.4</v>
      </c>
      <c r="F405" s="2">
        <v>6</v>
      </c>
      <c r="G405" s="2">
        <v>0.4</v>
      </c>
      <c r="H405" s="2"/>
      <c r="I405" s="2">
        <v>481</v>
      </c>
      <c r="J405" s="2">
        <v>2.2999999999999998</v>
      </c>
      <c r="K405" s="2">
        <v>0.05</v>
      </c>
      <c r="L405" s="2">
        <v>0.3</v>
      </c>
      <c r="M405" s="2">
        <v>7.7</v>
      </c>
      <c r="N405" s="2">
        <v>1.6</v>
      </c>
      <c r="O405" s="2">
        <v>2.1</v>
      </c>
      <c r="P405" s="2">
        <v>32.1</v>
      </c>
      <c r="Q405" s="2">
        <v>1</v>
      </c>
      <c r="R405" s="2">
        <v>0.1</v>
      </c>
      <c r="S405" s="2">
        <v>0.05</v>
      </c>
      <c r="T405" s="2"/>
    </row>
    <row r="406" spans="1:20">
      <c r="A406" s="3">
        <v>45194</v>
      </c>
      <c r="B406" s="2">
        <v>36</v>
      </c>
      <c r="C406" s="2">
        <v>7.1</v>
      </c>
      <c r="D406" s="2">
        <v>7.2</v>
      </c>
      <c r="E406" s="2">
        <v>4.2</v>
      </c>
      <c r="F406" s="2">
        <v>29</v>
      </c>
      <c r="G406" s="2">
        <v>0.4</v>
      </c>
      <c r="H406" s="2"/>
      <c r="I406" s="2">
        <v>648</v>
      </c>
      <c r="J406" s="2">
        <v>2.9</v>
      </c>
      <c r="K406" s="2">
        <v>0.05</v>
      </c>
      <c r="L406" s="2">
        <v>0.2</v>
      </c>
      <c r="M406" s="2">
        <v>6.2</v>
      </c>
      <c r="N406" s="2">
        <v>0.7</v>
      </c>
      <c r="O406" s="2">
        <v>2.5</v>
      </c>
      <c r="P406" s="2">
        <v>21.4</v>
      </c>
      <c r="Q406" s="2">
        <v>0.9</v>
      </c>
      <c r="R406" s="2">
        <v>0.1</v>
      </c>
      <c r="S406" s="2">
        <v>0.05</v>
      </c>
      <c r="T406" s="2"/>
    </row>
    <row r="407" spans="1:20">
      <c r="A407" s="3">
        <v>45196</v>
      </c>
      <c r="B407" s="2">
        <v>24</v>
      </c>
      <c r="C407" s="2">
        <v>7.3</v>
      </c>
      <c r="D407" s="2">
        <v>8.8000000000000007</v>
      </c>
      <c r="E407" s="2">
        <v>4.5</v>
      </c>
      <c r="F407" s="2">
        <v>47</v>
      </c>
      <c r="G407" s="2">
        <v>0.4</v>
      </c>
      <c r="H407" s="2"/>
      <c r="I407" s="2">
        <v>590</v>
      </c>
      <c r="J407" s="2">
        <v>3</v>
      </c>
      <c r="K407" s="2">
        <v>0.05</v>
      </c>
      <c r="L407" s="2">
        <v>0.2</v>
      </c>
      <c r="M407" s="2">
        <v>7.1</v>
      </c>
      <c r="N407" s="2">
        <v>0.9</v>
      </c>
      <c r="O407" s="2">
        <v>2.6</v>
      </c>
      <c r="P407" s="2">
        <v>24.4</v>
      </c>
      <c r="Q407" s="2">
        <v>1.4</v>
      </c>
      <c r="R407" s="2">
        <v>0.1</v>
      </c>
      <c r="S407" s="2">
        <v>0.05</v>
      </c>
      <c r="T407" s="2"/>
    </row>
    <row r="408" spans="1:20">
      <c r="A408" s="3">
        <v>45198</v>
      </c>
      <c r="B408" s="2">
        <v>25</v>
      </c>
      <c r="C408" s="2">
        <v>6.9</v>
      </c>
      <c r="D408" s="2">
        <v>16.8</v>
      </c>
      <c r="E408" s="2">
        <v>5.0999999999999996</v>
      </c>
      <c r="F408" s="2">
        <v>37</v>
      </c>
      <c r="G408" s="2">
        <v>0.5</v>
      </c>
      <c r="H408" s="2"/>
      <c r="I408" s="2">
        <v>640</v>
      </c>
      <c r="J408" s="2">
        <v>3.1</v>
      </c>
      <c r="K408" s="2">
        <v>0.05</v>
      </c>
      <c r="L408" s="2">
        <v>0.2</v>
      </c>
      <c r="M408" s="2">
        <v>6.8</v>
      </c>
      <c r="N408" s="2">
        <v>0.9</v>
      </c>
      <c r="O408" s="2">
        <v>2.2999999999999998</v>
      </c>
      <c r="P408" s="2">
        <v>23.5</v>
      </c>
      <c r="Q408" s="2">
        <v>1.4</v>
      </c>
      <c r="R408" s="2">
        <v>0.1</v>
      </c>
      <c r="S408" s="2">
        <v>0.05</v>
      </c>
      <c r="T408" s="2"/>
    </row>
    <row r="409" spans="1:20">
      <c r="A409" s="3">
        <v>45201</v>
      </c>
      <c r="B409" s="2">
        <v>37</v>
      </c>
      <c r="C409" s="2">
        <v>6.7</v>
      </c>
      <c r="D409" s="2">
        <v>7.2</v>
      </c>
      <c r="E409" s="2">
        <v>1.8</v>
      </c>
      <c r="F409" s="2">
        <v>26</v>
      </c>
      <c r="G409" s="2">
        <v>0.1</v>
      </c>
      <c r="H409" s="2"/>
      <c r="I409" s="2">
        <v>666</v>
      </c>
      <c r="J409" s="2">
        <v>3</v>
      </c>
      <c r="K409" s="2">
        <v>0.05</v>
      </c>
      <c r="L409" s="2">
        <v>0.3</v>
      </c>
      <c r="M409" s="2">
        <v>6.8</v>
      </c>
      <c r="N409" s="2">
        <v>1.3</v>
      </c>
      <c r="O409" s="2">
        <v>2.2999999999999998</v>
      </c>
      <c r="P409" s="2">
        <v>22.6</v>
      </c>
      <c r="Q409" s="2">
        <v>1.1000000000000001</v>
      </c>
      <c r="R409" s="2">
        <v>0.1</v>
      </c>
      <c r="S409" s="2">
        <v>0.05</v>
      </c>
      <c r="T409" s="2"/>
    </row>
    <row r="410" spans="1:20">
      <c r="A410" s="3">
        <v>45203</v>
      </c>
      <c r="B410" s="2">
        <v>25</v>
      </c>
      <c r="C410" s="2">
        <v>6.6</v>
      </c>
      <c r="D410" s="2">
        <v>8.4</v>
      </c>
      <c r="E410" s="2">
        <v>2.5</v>
      </c>
      <c r="F410" s="2">
        <v>8</v>
      </c>
      <c r="G410" s="2">
        <v>0.5</v>
      </c>
      <c r="H410" s="2"/>
      <c r="I410" s="2">
        <v>583</v>
      </c>
      <c r="J410" s="2">
        <v>2.8</v>
      </c>
      <c r="K410" s="2">
        <v>0.05</v>
      </c>
      <c r="L410" s="2">
        <v>0.3</v>
      </c>
      <c r="M410" s="2">
        <v>7.7</v>
      </c>
      <c r="N410" s="2">
        <v>1.6</v>
      </c>
      <c r="O410" s="2">
        <v>2.2999999999999998</v>
      </c>
      <c r="P410" s="2">
        <v>33.799999999999997</v>
      </c>
      <c r="Q410" s="2">
        <v>1</v>
      </c>
      <c r="R410" s="2">
        <v>0.1</v>
      </c>
      <c r="S410" s="2">
        <v>0.05</v>
      </c>
      <c r="T410" s="2"/>
    </row>
    <row r="411" spans="1:20">
      <c r="A411" s="3">
        <v>45205</v>
      </c>
      <c r="B411" s="2">
        <v>24</v>
      </c>
      <c r="C411" s="2">
        <v>6.7</v>
      </c>
      <c r="D411" s="2">
        <v>6.4</v>
      </c>
      <c r="E411" s="2">
        <v>5.7</v>
      </c>
      <c r="F411" s="2">
        <v>2</v>
      </c>
      <c r="G411" s="2">
        <v>1</v>
      </c>
      <c r="H411" s="2"/>
      <c r="I411" s="2">
        <v>692</v>
      </c>
      <c r="J411" s="2">
        <v>3.2</v>
      </c>
      <c r="K411" s="2">
        <v>0.05</v>
      </c>
      <c r="L411" s="2">
        <v>0.5</v>
      </c>
      <c r="M411" s="2">
        <v>9.3000000000000007</v>
      </c>
      <c r="N411" s="2">
        <v>2.2000000000000002</v>
      </c>
      <c r="O411" s="2">
        <v>2.7</v>
      </c>
      <c r="P411" s="2">
        <v>37</v>
      </c>
      <c r="Q411" s="2">
        <v>0.9</v>
      </c>
      <c r="R411" s="2">
        <v>0.1</v>
      </c>
      <c r="S411" s="2">
        <v>0.05</v>
      </c>
      <c r="T411" s="2"/>
    </row>
    <row r="412" spans="1:20">
      <c r="A412" s="3">
        <v>45208</v>
      </c>
      <c r="B412" s="2">
        <v>36</v>
      </c>
      <c r="C412" s="2">
        <v>6.9</v>
      </c>
      <c r="D412" s="2">
        <v>7.6</v>
      </c>
      <c r="E412" s="2">
        <v>3.4</v>
      </c>
      <c r="F412" s="2">
        <v>20</v>
      </c>
      <c r="G412" s="2">
        <v>0.2</v>
      </c>
      <c r="H412" s="2"/>
      <c r="I412" s="2">
        <v>648</v>
      </c>
      <c r="J412" s="2">
        <v>3.1</v>
      </c>
      <c r="K412" s="2">
        <v>0.05</v>
      </c>
      <c r="L412" s="2">
        <v>0.3</v>
      </c>
      <c r="M412" s="2">
        <v>8.4</v>
      </c>
      <c r="N412" s="2">
        <v>1.8</v>
      </c>
      <c r="O412" s="2">
        <v>2.2999999999999998</v>
      </c>
      <c r="P412" s="2">
        <v>24.5</v>
      </c>
      <c r="Q412" s="2">
        <v>0.8</v>
      </c>
      <c r="R412" s="2">
        <v>0.1</v>
      </c>
      <c r="S412" s="2">
        <v>0.05</v>
      </c>
      <c r="T412" s="2"/>
    </row>
    <row r="413" spans="1:20">
      <c r="A413" s="3">
        <v>45210</v>
      </c>
      <c r="B413" s="2">
        <v>25</v>
      </c>
      <c r="C413" s="2">
        <v>7</v>
      </c>
      <c r="D413" s="2">
        <v>10.4</v>
      </c>
      <c r="E413" s="2">
        <v>3.9</v>
      </c>
      <c r="F413" s="2">
        <v>108</v>
      </c>
      <c r="G413" s="2">
        <v>0.9</v>
      </c>
      <c r="H413" s="2"/>
      <c r="I413" s="2">
        <v>611</v>
      </c>
      <c r="J413" s="2">
        <v>2.7</v>
      </c>
      <c r="K413" s="2">
        <v>0.05</v>
      </c>
      <c r="L413" s="2">
        <v>0.2</v>
      </c>
      <c r="M413" s="2">
        <v>6.9</v>
      </c>
      <c r="N413" s="2">
        <v>0.7</v>
      </c>
      <c r="O413" s="2">
        <v>2.5</v>
      </c>
      <c r="P413" s="2">
        <v>30.2</v>
      </c>
      <c r="Q413" s="2">
        <v>0.8</v>
      </c>
      <c r="R413" s="2">
        <v>0.1</v>
      </c>
      <c r="S413" s="2">
        <v>0.05</v>
      </c>
      <c r="T413" s="2" t="s">
        <v>49</v>
      </c>
    </row>
    <row r="414" spans="1:20">
      <c r="A414" s="3">
        <v>45212</v>
      </c>
      <c r="B414" s="2">
        <v>25</v>
      </c>
      <c r="C414" s="2">
        <v>6.8</v>
      </c>
      <c r="D414" s="2">
        <v>6.8</v>
      </c>
      <c r="E414" s="2">
        <v>4.7</v>
      </c>
      <c r="F414" s="2">
        <v>14</v>
      </c>
      <c r="G414" s="2">
        <v>0.4</v>
      </c>
      <c r="H414" s="2"/>
      <c r="I414" s="2">
        <v>497</v>
      </c>
      <c r="J414" s="2">
        <v>2.2999999999999998</v>
      </c>
      <c r="K414" s="2">
        <v>0.05</v>
      </c>
      <c r="L414" s="2">
        <v>0.2</v>
      </c>
      <c r="M414" s="2">
        <v>6.2</v>
      </c>
      <c r="N414" s="2">
        <v>1.8</v>
      </c>
      <c r="O414" s="2">
        <v>1.8</v>
      </c>
      <c r="P414" s="2">
        <v>26.5</v>
      </c>
      <c r="Q414" s="2">
        <v>1</v>
      </c>
      <c r="R414" s="2">
        <v>0.1</v>
      </c>
      <c r="S414" s="2">
        <v>0.05</v>
      </c>
      <c r="T414" s="2"/>
    </row>
    <row r="415" spans="1:20">
      <c r="A415" s="3">
        <v>45215</v>
      </c>
      <c r="B415" s="2">
        <v>36</v>
      </c>
      <c r="C415" s="2">
        <v>7</v>
      </c>
      <c r="D415" s="2">
        <v>4</v>
      </c>
      <c r="E415" s="2">
        <v>2.2000000000000002</v>
      </c>
      <c r="F415" s="2">
        <v>15</v>
      </c>
      <c r="G415" s="2">
        <v>0.1</v>
      </c>
      <c r="H415" s="2"/>
      <c r="I415" s="2">
        <v>420</v>
      </c>
      <c r="J415" s="2">
        <v>2.4</v>
      </c>
      <c r="K415" s="2">
        <v>0.05</v>
      </c>
      <c r="L415" s="2">
        <v>0.3</v>
      </c>
      <c r="M415" s="2">
        <v>6.7</v>
      </c>
      <c r="N415" s="2">
        <v>1.5</v>
      </c>
      <c r="O415" s="2">
        <v>1.6</v>
      </c>
      <c r="P415" s="2">
        <v>25.9</v>
      </c>
      <c r="Q415" s="2">
        <v>1.3</v>
      </c>
      <c r="R415" s="2">
        <v>0.1</v>
      </c>
      <c r="S415" s="2">
        <v>0.05</v>
      </c>
      <c r="T415" s="2"/>
    </row>
    <row r="416" spans="1:20">
      <c r="A416" s="3">
        <v>45217</v>
      </c>
      <c r="B416" s="2">
        <v>25</v>
      </c>
      <c r="C416" s="2">
        <v>6.9</v>
      </c>
      <c r="D416" s="2">
        <v>6</v>
      </c>
      <c r="E416" s="2">
        <v>1.1000000000000001</v>
      </c>
      <c r="F416" s="2">
        <v>20</v>
      </c>
      <c r="G416" s="2">
        <v>0.3</v>
      </c>
      <c r="H416" s="2"/>
      <c r="I416" s="2">
        <v>563</v>
      </c>
      <c r="J416" s="2">
        <v>2.8</v>
      </c>
      <c r="K416" s="2">
        <v>0.05</v>
      </c>
      <c r="L416" s="2">
        <v>0.3</v>
      </c>
      <c r="M416" s="2">
        <v>7.4</v>
      </c>
      <c r="N416" s="2">
        <v>1.1000000000000001</v>
      </c>
      <c r="O416" s="2">
        <v>2.1</v>
      </c>
      <c r="P416" s="2">
        <v>27.7</v>
      </c>
      <c r="Q416" s="2">
        <v>1.4</v>
      </c>
      <c r="R416" s="2">
        <v>0.1</v>
      </c>
      <c r="S416" s="2">
        <v>0.05</v>
      </c>
      <c r="T416" s="2"/>
    </row>
    <row r="417" spans="1:20">
      <c r="A417" s="3">
        <v>45219</v>
      </c>
      <c r="B417" s="2">
        <v>24</v>
      </c>
      <c r="C417" s="2">
        <v>6.8</v>
      </c>
      <c r="D417" s="2">
        <v>4.8</v>
      </c>
      <c r="E417" s="2">
        <v>2.4</v>
      </c>
      <c r="F417" s="2">
        <v>9</v>
      </c>
      <c r="G417" s="2">
        <v>0.5</v>
      </c>
      <c r="H417" s="2"/>
      <c r="I417" s="2">
        <v>469</v>
      </c>
      <c r="J417" s="2">
        <v>3.5</v>
      </c>
      <c r="K417" s="2">
        <v>0.05</v>
      </c>
      <c r="L417" s="2">
        <v>0.2</v>
      </c>
      <c r="M417" s="2">
        <v>7.7</v>
      </c>
      <c r="N417" s="2">
        <v>1.5</v>
      </c>
      <c r="O417" s="2">
        <v>1.9</v>
      </c>
      <c r="P417" s="2">
        <v>42.1</v>
      </c>
      <c r="Q417" s="2">
        <v>1.7</v>
      </c>
      <c r="R417" s="2">
        <v>0.1</v>
      </c>
      <c r="S417" s="2">
        <v>0.05</v>
      </c>
      <c r="T417" s="2"/>
    </row>
    <row r="418" spans="1:20">
      <c r="A418" s="3">
        <v>45222</v>
      </c>
      <c r="B418" s="2">
        <v>36</v>
      </c>
      <c r="C418" s="2">
        <v>6.9</v>
      </c>
      <c r="D418" s="2">
        <v>5.6</v>
      </c>
      <c r="E418" s="2">
        <v>1.9</v>
      </c>
      <c r="F418" s="2">
        <v>17</v>
      </c>
      <c r="G418" s="2">
        <v>0.2</v>
      </c>
      <c r="H418" s="2"/>
      <c r="I418" s="2">
        <v>603</v>
      </c>
      <c r="J418" s="2">
        <v>2.1</v>
      </c>
      <c r="K418" s="2">
        <v>0.05</v>
      </c>
      <c r="L418" s="2">
        <v>0.2</v>
      </c>
      <c r="M418" s="2">
        <v>6.2</v>
      </c>
      <c r="N418" s="2">
        <v>1.3</v>
      </c>
      <c r="O418" s="2">
        <v>1.5</v>
      </c>
      <c r="P418" s="2">
        <v>23.6</v>
      </c>
      <c r="Q418" s="2">
        <v>1.2</v>
      </c>
      <c r="R418" s="2">
        <v>0.1</v>
      </c>
      <c r="S418" s="2">
        <v>0.05</v>
      </c>
      <c r="T418" s="2" t="s">
        <v>50</v>
      </c>
    </row>
    <row r="419" spans="1:20">
      <c r="A419" s="3">
        <v>45224</v>
      </c>
      <c r="B419" s="2">
        <v>25</v>
      </c>
      <c r="C419" s="2">
        <v>6.7</v>
      </c>
      <c r="D419" s="2">
        <v>7.6</v>
      </c>
      <c r="E419" s="2">
        <v>2.2000000000000002</v>
      </c>
      <c r="F419" s="2">
        <v>4</v>
      </c>
      <c r="G419" s="2">
        <v>0.2</v>
      </c>
      <c r="H419" s="2"/>
      <c r="I419" s="2">
        <v>764</v>
      </c>
      <c r="J419" s="2">
        <v>2.2999999999999998</v>
      </c>
      <c r="K419" s="2">
        <v>0.05</v>
      </c>
      <c r="L419" s="2">
        <v>0.2</v>
      </c>
      <c r="M419" s="2">
        <v>5.6</v>
      </c>
      <c r="N419" s="2">
        <v>0.4</v>
      </c>
      <c r="O419" s="2">
        <v>1.8</v>
      </c>
      <c r="P419" s="2">
        <v>21</v>
      </c>
      <c r="Q419" s="2">
        <v>1.1000000000000001</v>
      </c>
      <c r="R419" s="2">
        <v>0.1</v>
      </c>
      <c r="S419" s="2"/>
      <c r="T419" s="2" t="s">
        <v>51</v>
      </c>
    </row>
    <row r="420" spans="1:20">
      <c r="A420" s="3">
        <v>45226</v>
      </c>
      <c r="B420" s="2">
        <v>24</v>
      </c>
      <c r="C420" s="2">
        <v>7.3</v>
      </c>
      <c r="D420" s="2">
        <v>10.8</v>
      </c>
      <c r="E420" s="2">
        <v>6.9</v>
      </c>
      <c r="F420" s="2">
        <v>11</v>
      </c>
      <c r="G420" s="2">
        <v>0.6</v>
      </c>
      <c r="H420" s="2"/>
      <c r="I420" s="2">
        <v>824</v>
      </c>
      <c r="J420" s="2">
        <v>2.2999999999999998</v>
      </c>
      <c r="K420" s="2">
        <v>0.05</v>
      </c>
      <c r="L420" s="2">
        <v>0.2</v>
      </c>
      <c r="M420" s="2">
        <v>8.9</v>
      </c>
      <c r="N420" s="2">
        <v>0.7</v>
      </c>
      <c r="O420" s="2">
        <v>2.5</v>
      </c>
      <c r="P420" s="2">
        <v>26</v>
      </c>
      <c r="Q420" s="2">
        <v>1</v>
      </c>
      <c r="R420" s="2">
        <v>0.1</v>
      </c>
      <c r="S420" s="2"/>
      <c r="T420" s="2" t="s">
        <v>52</v>
      </c>
    </row>
    <row r="421" spans="1:20">
      <c r="A421" s="3">
        <v>45229</v>
      </c>
      <c r="B421" s="2">
        <v>37</v>
      </c>
      <c r="C421" s="2">
        <v>7.1</v>
      </c>
      <c r="D421" s="2">
        <v>4.8</v>
      </c>
      <c r="E421" s="2">
        <v>1.3</v>
      </c>
      <c r="F421" s="2">
        <v>26</v>
      </c>
      <c r="G421" s="2">
        <v>0.1</v>
      </c>
      <c r="H421" s="2"/>
      <c r="I421" s="2">
        <v>657</v>
      </c>
      <c r="J421" s="2">
        <v>2.7</v>
      </c>
      <c r="K421" s="2">
        <v>0.05</v>
      </c>
      <c r="L421" s="2">
        <v>0.2</v>
      </c>
      <c r="M421" s="2">
        <v>7.6</v>
      </c>
      <c r="N421" s="2">
        <v>0.6</v>
      </c>
      <c r="O421" s="2">
        <v>2.5</v>
      </c>
      <c r="P421" s="2">
        <v>24</v>
      </c>
      <c r="Q421" s="2">
        <v>1</v>
      </c>
      <c r="R421" s="2">
        <v>0.1</v>
      </c>
      <c r="S421" s="2"/>
      <c r="T421" s="2" t="s">
        <v>52</v>
      </c>
    </row>
    <row r="422" spans="1:20">
      <c r="A422" s="3">
        <v>45231</v>
      </c>
      <c r="B422" s="2">
        <v>25</v>
      </c>
      <c r="C422" s="2">
        <v>7</v>
      </c>
      <c r="D422" s="2">
        <v>8.8000000000000007</v>
      </c>
      <c r="E422" s="2">
        <v>1.7</v>
      </c>
      <c r="F422" s="2">
        <v>26</v>
      </c>
      <c r="G422" s="2">
        <v>0.8</v>
      </c>
      <c r="H422" s="2"/>
      <c r="I422" s="2">
        <v>623</v>
      </c>
      <c r="J422" s="2">
        <v>3</v>
      </c>
      <c r="K422" s="2">
        <v>0.05</v>
      </c>
      <c r="L422" s="2">
        <v>0.2</v>
      </c>
      <c r="M422" s="2">
        <v>7</v>
      </c>
      <c r="N422" s="2">
        <v>0.4</v>
      </c>
      <c r="O422" s="2">
        <v>2.2999999999999998</v>
      </c>
      <c r="P422" s="2">
        <v>32</v>
      </c>
      <c r="Q422" s="2">
        <v>1</v>
      </c>
      <c r="R422" s="2">
        <v>0.1</v>
      </c>
      <c r="S422" s="2"/>
      <c r="T422" s="2" t="s">
        <v>52</v>
      </c>
    </row>
    <row r="423" spans="1:20">
      <c r="A423" s="3">
        <v>45233</v>
      </c>
      <c r="B423" s="2">
        <v>24</v>
      </c>
      <c r="C423" s="2">
        <v>7</v>
      </c>
      <c r="D423" s="2">
        <v>3.6</v>
      </c>
      <c r="E423" s="2">
        <v>1.8</v>
      </c>
      <c r="F423" s="2">
        <v>16</v>
      </c>
      <c r="G423" s="2">
        <v>0.8</v>
      </c>
      <c r="H423" s="2"/>
      <c r="I423" s="2">
        <v>581</v>
      </c>
      <c r="J423" s="2">
        <v>2.6</v>
      </c>
      <c r="K423" s="2">
        <v>0.05</v>
      </c>
      <c r="L423" s="2">
        <v>0.2</v>
      </c>
      <c r="M423" s="2">
        <v>7.6</v>
      </c>
      <c r="N423" s="2">
        <v>0.6</v>
      </c>
      <c r="O423" s="2">
        <v>2.2999999999999998</v>
      </c>
      <c r="P423" s="2">
        <v>47</v>
      </c>
      <c r="Q423" s="2">
        <v>1</v>
      </c>
      <c r="R423" s="2">
        <v>0.1</v>
      </c>
      <c r="S423" s="2"/>
      <c r="T423" s="2" t="s">
        <v>52</v>
      </c>
    </row>
    <row r="424" spans="1:20">
      <c r="A424" s="3">
        <v>45236</v>
      </c>
      <c r="B424" s="2">
        <v>37</v>
      </c>
      <c r="C424" s="2">
        <v>6.8</v>
      </c>
      <c r="D424" s="2">
        <v>4.4000000000000004</v>
      </c>
      <c r="E424" s="2">
        <v>1.2</v>
      </c>
      <c r="F424" s="2">
        <v>16</v>
      </c>
      <c r="G424" s="2">
        <v>0.2</v>
      </c>
      <c r="H424" s="2"/>
      <c r="I424" s="2">
        <v>572</v>
      </c>
      <c r="J424" s="2">
        <v>2.7</v>
      </c>
      <c r="K424" s="2">
        <v>0.05</v>
      </c>
      <c r="L424" s="2">
        <v>0.2</v>
      </c>
      <c r="M424" s="2">
        <v>6.3</v>
      </c>
      <c r="N424" s="2">
        <v>0.5</v>
      </c>
      <c r="O424" s="2">
        <v>1.9</v>
      </c>
      <c r="P424" s="2">
        <v>26</v>
      </c>
      <c r="Q424" s="2">
        <v>1</v>
      </c>
      <c r="R424" s="2">
        <v>0.1</v>
      </c>
      <c r="S424" s="2"/>
      <c r="T424" s="2" t="s">
        <v>52</v>
      </c>
    </row>
    <row r="425" spans="1:20">
      <c r="A425" s="3">
        <v>45238</v>
      </c>
      <c r="B425" s="2">
        <v>25</v>
      </c>
      <c r="C425" s="2">
        <v>6.8</v>
      </c>
      <c r="D425" s="2">
        <v>7.2</v>
      </c>
      <c r="E425" s="2">
        <v>0.1</v>
      </c>
      <c r="F425" s="2">
        <v>27</v>
      </c>
      <c r="G425" s="2">
        <v>0.6</v>
      </c>
      <c r="H425" s="2"/>
      <c r="I425" s="2">
        <v>662</v>
      </c>
      <c r="J425" s="2">
        <v>2.6</v>
      </c>
      <c r="K425" s="2">
        <v>0.05</v>
      </c>
      <c r="L425" s="2">
        <v>0.2</v>
      </c>
      <c r="M425" s="2">
        <v>6.4</v>
      </c>
      <c r="N425" s="2">
        <v>0.3</v>
      </c>
      <c r="O425" s="2">
        <v>2.2999999999999998</v>
      </c>
      <c r="P425" s="2">
        <v>32</v>
      </c>
      <c r="Q425" s="2">
        <v>0.75</v>
      </c>
      <c r="R425" s="2">
        <v>0.1</v>
      </c>
      <c r="S425" s="2"/>
      <c r="T425" s="2" t="s">
        <v>52</v>
      </c>
    </row>
    <row r="426" spans="1:20">
      <c r="A426" s="3">
        <v>45240</v>
      </c>
      <c r="B426" s="2">
        <v>24</v>
      </c>
      <c r="C426" s="2">
        <v>6.6</v>
      </c>
      <c r="D426" s="2">
        <v>7.2</v>
      </c>
      <c r="E426" s="2">
        <v>2.4</v>
      </c>
      <c r="F426" s="2">
        <v>19</v>
      </c>
      <c r="G426" s="2">
        <v>0.9</v>
      </c>
      <c r="H426" s="2"/>
      <c r="I426" s="2">
        <v>646</v>
      </c>
      <c r="J426" s="2">
        <v>2.6</v>
      </c>
      <c r="K426" s="2">
        <v>0.05</v>
      </c>
      <c r="L426" s="2">
        <v>0.2</v>
      </c>
      <c r="M426" s="2">
        <v>6.3</v>
      </c>
      <c r="N426" s="2">
        <v>0.28000000000000003</v>
      </c>
      <c r="O426" s="2">
        <v>1.9</v>
      </c>
      <c r="P426" s="2">
        <v>31</v>
      </c>
      <c r="Q426" s="2">
        <v>0.67</v>
      </c>
      <c r="R426" s="2">
        <v>0.1</v>
      </c>
      <c r="S426" s="2"/>
      <c r="T426" s="2" t="s">
        <v>52</v>
      </c>
    </row>
    <row r="427" spans="1:20">
      <c r="A427" s="3">
        <v>45243</v>
      </c>
      <c r="B427" s="2">
        <v>36</v>
      </c>
      <c r="C427" s="2">
        <v>6.8</v>
      </c>
      <c r="D427" s="2">
        <v>4.8</v>
      </c>
      <c r="E427" s="2">
        <v>0.8</v>
      </c>
      <c r="F427" s="2">
        <v>22</v>
      </c>
      <c r="G427" s="2">
        <v>0.3</v>
      </c>
      <c r="H427" s="2"/>
      <c r="I427" s="2">
        <v>728</v>
      </c>
      <c r="J427" s="2">
        <v>2.7</v>
      </c>
      <c r="K427" s="2">
        <v>0.05</v>
      </c>
      <c r="L427" s="2">
        <v>0.2</v>
      </c>
      <c r="M427" s="2">
        <v>5.9</v>
      </c>
      <c r="N427" s="2">
        <v>0.21</v>
      </c>
      <c r="O427" s="2">
        <v>2</v>
      </c>
      <c r="P427" s="2">
        <v>28</v>
      </c>
      <c r="Q427" s="2">
        <v>0.7</v>
      </c>
      <c r="R427" s="2">
        <v>0.1</v>
      </c>
      <c r="S427" s="2"/>
      <c r="T427" s="2" t="s">
        <v>53</v>
      </c>
    </row>
    <row r="428" spans="1:20">
      <c r="A428" s="3">
        <v>45245</v>
      </c>
      <c r="B428" s="2">
        <v>25</v>
      </c>
      <c r="C428" s="2">
        <v>6.4</v>
      </c>
      <c r="D428" s="2">
        <v>5.6</v>
      </c>
      <c r="E428" s="2">
        <v>0.6</v>
      </c>
      <c r="F428" s="2">
        <v>1</v>
      </c>
      <c r="G428" s="2">
        <v>0.5</v>
      </c>
      <c r="H428" s="2"/>
      <c r="I428" s="2">
        <v>629</v>
      </c>
      <c r="J428" s="2">
        <v>2.2000000000000002</v>
      </c>
      <c r="K428" s="2">
        <v>0.05</v>
      </c>
      <c r="L428" s="2">
        <v>0.1</v>
      </c>
      <c r="M428" s="2">
        <v>4.8</v>
      </c>
      <c r="N428" s="2">
        <v>0.2</v>
      </c>
      <c r="O428" s="2">
        <v>1.7</v>
      </c>
      <c r="P428" s="2">
        <v>20.5</v>
      </c>
      <c r="Q428" s="2">
        <v>0.7</v>
      </c>
      <c r="R428" s="2">
        <v>0.1</v>
      </c>
      <c r="S428" s="2">
        <v>0.05</v>
      </c>
      <c r="T428" s="2"/>
    </row>
    <row r="429" spans="1:20">
      <c r="A429" s="3">
        <v>45247</v>
      </c>
      <c r="B429" s="2">
        <v>24</v>
      </c>
      <c r="C429" s="2">
        <v>6.9</v>
      </c>
      <c r="D429" s="2">
        <v>5.6</v>
      </c>
      <c r="E429" s="2">
        <v>2.2000000000000002</v>
      </c>
      <c r="F429" s="2">
        <v>19</v>
      </c>
      <c r="G429" s="2">
        <v>1.2</v>
      </c>
      <c r="H429" s="2"/>
      <c r="I429" s="2">
        <v>703</v>
      </c>
      <c r="J429" s="2">
        <v>2.8</v>
      </c>
      <c r="K429" s="2">
        <v>0.05</v>
      </c>
      <c r="L429" s="2">
        <v>0.1</v>
      </c>
      <c r="M429" s="2">
        <v>6.7</v>
      </c>
      <c r="N429" s="2">
        <v>0.2</v>
      </c>
      <c r="O429" s="2">
        <v>2.1</v>
      </c>
      <c r="P429" s="2">
        <v>36</v>
      </c>
      <c r="Q429" s="2">
        <v>0.7</v>
      </c>
      <c r="R429" s="2">
        <v>0.1</v>
      </c>
      <c r="S429" s="2">
        <v>0.05</v>
      </c>
      <c r="T429" s="2"/>
    </row>
    <row r="430" spans="1:20">
      <c r="A430" s="3">
        <v>45250</v>
      </c>
      <c r="B430" s="2">
        <v>36</v>
      </c>
      <c r="C430" s="2">
        <v>6.4</v>
      </c>
      <c r="D430" s="2">
        <v>6.8</v>
      </c>
      <c r="E430" s="2">
        <v>3.6</v>
      </c>
      <c r="F430" s="2">
        <v>29</v>
      </c>
      <c r="G430" s="2">
        <v>0.2</v>
      </c>
      <c r="H430" s="2"/>
      <c r="I430" s="2">
        <v>743</v>
      </c>
      <c r="J430" s="2">
        <v>2.6</v>
      </c>
      <c r="K430" s="2">
        <v>0.05</v>
      </c>
      <c r="L430" s="2">
        <v>0.1</v>
      </c>
      <c r="M430" s="2">
        <v>6.3</v>
      </c>
      <c r="N430" s="2">
        <v>0.2</v>
      </c>
      <c r="O430" s="2">
        <v>1.9</v>
      </c>
      <c r="P430" s="2">
        <v>22.1</v>
      </c>
      <c r="Q430" s="2">
        <v>0.8</v>
      </c>
      <c r="R430" s="2">
        <v>0.1</v>
      </c>
      <c r="S430" s="2">
        <v>0.05</v>
      </c>
      <c r="T430" s="2"/>
    </row>
    <row r="431" spans="1:20">
      <c r="A431" s="3">
        <v>45252</v>
      </c>
      <c r="B431" s="2">
        <v>23</v>
      </c>
      <c r="C431" s="2">
        <v>6.8</v>
      </c>
      <c r="D431" s="2">
        <v>9.1999999999999993</v>
      </c>
      <c r="E431" s="2">
        <v>2</v>
      </c>
      <c r="F431" s="2">
        <v>30</v>
      </c>
      <c r="G431" s="2">
        <v>0.3</v>
      </c>
      <c r="H431" s="2"/>
      <c r="I431" s="2">
        <v>740</v>
      </c>
      <c r="J431" s="2">
        <v>2.8</v>
      </c>
      <c r="K431" s="2">
        <v>0.05</v>
      </c>
      <c r="L431" s="2">
        <v>0.1</v>
      </c>
      <c r="M431" s="2">
        <v>7.8</v>
      </c>
      <c r="N431" s="2">
        <v>0.2</v>
      </c>
      <c r="O431" s="2">
        <v>2.2999999999999998</v>
      </c>
      <c r="P431" s="2">
        <v>37.1</v>
      </c>
      <c r="Q431" s="2">
        <v>0.8</v>
      </c>
      <c r="R431" s="2">
        <v>0.1</v>
      </c>
      <c r="S431" s="2">
        <v>0.05</v>
      </c>
      <c r="T431" s="2"/>
    </row>
    <row r="432" spans="1:20">
      <c r="A432" s="3">
        <v>45254</v>
      </c>
      <c r="B432" s="2">
        <v>25</v>
      </c>
      <c r="C432" s="2">
        <v>6.7</v>
      </c>
      <c r="D432" s="2">
        <v>6</v>
      </c>
      <c r="E432" s="2">
        <v>1.7</v>
      </c>
      <c r="F432" s="2">
        <v>13</v>
      </c>
      <c r="G432" s="2">
        <v>0.6</v>
      </c>
      <c r="H432" s="2"/>
      <c r="I432" s="2">
        <v>846</v>
      </c>
      <c r="J432" s="2">
        <v>2.5</v>
      </c>
      <c r="K432" s="2">
        <v>0.05</v>
      </c>
      <c r="L432" s="2">
        <v>0.1</v>
      </c>
      <c r="M432" s="2">
        <v>5.7</v>
      </c>
      <c r="N432" s="2">
        <v>0.2</v>
      </c>
      <c r="O432" s="2">
        <v>1.7</v>
      </c>
      <c r="P432" s="2">
        <v>21.3</v>
      </c>
      <c r="Q432" s="2">
        <v>0.7</v>
      </c>
      <c r="R432" s="2">
        <v>0.1</v>
      </c>
      <c r="S432" s="2">
        <v>0.05</v>
      </c>
      <c r="T432" s="2"/>
    </row>
    <row r="433" spans="1:20">
      <c r="A433" s="3">
        <v>45257</v>
      </c>
      <c r="B433" s="2">
        <v>37</v>
      </c>
      <c r="C433" s="2">
        <v>6.5</v>
      </c>
      <c r="D433" s="2">
        <v>6.4</v>
      </c>
      <c r="E433" s="2">
        <v>1.3</v>
      </c>
      <c r="F433" s="2">
        <v>23</v>
      </c>
      <c r="G433" s="2">
        <v>0.4</v>
      </c>
      <c r="H433" s="2"/>
      <c r="I433" s="2">
        <v>853</v>
      </c>
      <c r="J433" s="2">
        <v>2.7</v>
      </c>
      <c r="K433" s="2">
        <v>0.05</v>
      </c>
      <c r="L433" s="2">
        <v>0.4</v>
      </c>
      <c r="M433" s="2">
        <v>9.5</v>
      </c>
      <c r="N433" s="2">
        <v>1</v>
      </c>
      <c r="O433" s="2">
        <v>2.2000000000000002</v>
      </c>
      <c r="P433" s="2">
        <v>24.8</v>
      </c>
      <c r="Q433" s="2">
        <v>1.5</v>
      </c>
      <c r="R433" s="2">
        <v>0.1</v>
      </c>
      <c r="S433" s="2">
        <v>0.05</v>
      </c>
      <c r="T433" s="2"/>
    </row>
    <row r="434" spans="1:20">
      <c r="A434" s="3">
        <v>45259</v>
      </c>
      <c r="B434" s="2">
        <v>25</v>
      </c>
      <c r="C434" s="2">
        <v>6.6</v>
      </c>
      <c r="D434" s="2">
        <v>4.8</v>
      </c>
      <c r="E434" s="2"/>
      <c r="F434" s="2">
        <v>21</v>
      </c>
      <c r="G434" s="2">
        <v>0.6</v>
      </c>
      <c r="H434" s="2"/>
      <c r="I434" s="2">
        <v>758</v>
      </c>
      <c r="J434" s="2">
        <v>2.2999999999999998</v>
      </c>
      <c r="K434" s="2">
        <v>0.05</v>
      </c>
      <c r="L434" s="2">
        <v>0.1</v>
      </c>
      <c r="M434" s="2">
        <v>7.9</v>
      </c>
      <c r="N434" s="2">
        <v>0.8</v>
      </c>
      <c r="O434" s="2">
        <v>1.9</v>
      </c>
      <c r="P434" s="2">
        <v>32.299999999999997</v>
      </c>
      <c r="Q434" s="2">
        <v>1.9</v>
      </c>
      <c r="R434" s="2">
        <v>0.1</v>
      </c>
      <c r="S434" s="2">
        <v>0.05</v>
      </c>
      <c r="T434" s="2"/>
    </row>
    <row r="435" spans="1:20">
      <c r="A435" s="3">
        <v>45261</v>
      </c>
      <c r="B435" s="2">
        <v>24</v>
      </c>
      <c r="C435" s="2">
        <v>7</v>
      </c>
      <c r="D435" s="2">
        <v>9.1999999999999993</v>
      </c>
      <c r="E435" s="2">
        <v>2</v>
      </c>
      <c r="F435" s="2">
        <v>22</v>
      </c>
      <c r="G435" s="2">
        <v>0.4</v>
      </c>
      <c r="H435" s="2"/>
      <c r="I435" s="2">
        <v>758</v>
      </c>
      <c r="J435" s="2">
        <v>2.5</v>
      </c>
      <c r="K435" s="2">
        <v>0.05</v>
      </c>
      <c r="L435" s="2">
        <v>0.1</v>
      </c>
      <c r="M435" s="2">
        <v>6.5</v>
      </c>
      <c r="N435" s="2">
        <v>0.3</v>
      </c>
      <c r="O435" s="2">
        <v>2.1</v>
      </c>
      <c r="P435" s="2">
        <v>24.9</v>
      </c>
      <c r="Q435" s="2">
        <v>0.9</v>
      </c>
      <c r="R435" s="2">
        <v>0.1</v>
      </c>
      <c r="S435" s="2">
        <v>0.05</v>
      </c>
      <c r="T435" s="2"/>
    </row>
    <row r="436" spans="1:20">
      <c r="A436" s="3">
        <v>45264</v>
      </c>
      <c r="B436" s="2">
        <v>36</v>
      </c>
      <c r="C436" s="2">
        <v>6.7</v>
      </c>
      <c r="D436" s="2">
        <v>4.4000000000000004</v>
      </c>
      <c r="E436" s="2">
        <v>1.3</v>
      </c>
      <c r="F436" s="2">
        <v>25</v>
      </c>
      <c r="G436" s="2">
        <v>0.1</v>
      </c>
      <c r="H436" s="2"/>
      <c r="I436" s="2">
        <v>560</v>
      </c>
      <c r="J436" s="2">
        <v>2.2999999999999998</v>
      </c>
      <c r="K436" s="2">
        <v>0.05</v>
      </c>
      <c r="L436" s="2">
        <v>0.2</v>
      </c>
      <c r="M436" s="2"/>
      <c r="N436" s="2">
        <v>0.9</v>
      </c>
      <c r="O436" s="2">
        <v>2.1</v>
      </c>
      <c r="P436" s="2">
        <v>30</v>
      </c>
      <c r="Q436" s="2">
        <v>0.7</v>
      </c>
      <c r="R436" s="2">
        <v>0.1</v>
      </c>
      <c r="S436" s="2">
        <v>0.05</v>
      </c>
      <c r="T436" s="2"/>
    </row>
    <row r="437" spans="1:20">
      <c r="A437" s="3">
        <v>45266</v>
      </c>
      <c r="B437" s="2">
        <v>25</v>
      </c>
      <c r="C437" s="2">
        <v>6.7</v>
      </c>
      <c r="D437" s="2">
        <v>4.4000000000000004</v>
      </c>
      <c r="E437" s="2">
        <v>1.4</v>
      </c>
      <c r="F437" s="2">
        <v>18</v>
      </c>
      <c r="G437" s="2">
        <v>0.4</v>
      </c>
      <c r="H437" s="2"/>
      <c r="I437" s="2">
        <v>463</v>
      </c>
      <c r="J437" s="2">
        <v>1.9</v>
      </c>
      <c r="K437" s="2">
        <v>0.05</v>
      </c>
      <c r="L437" s="2">
        <v>0.1</v>
      </c>
      <c r="M437" s="2">
        <v>6.6</v>
      </c>
      <c r="N437" s="2">
        <v>1.2</v>
      </c>
      <c r="O437" s="2">
        <v>1.8</v>
      </c>
      <c r="P437" s="2">
        <v>21.2</v>
      </c>
      <c r="Q437" s="2">
        <v>0.8</v>
      </c>
      <c r="R437" s="2">
        <v>0.1</v>
      </c>
      <c r="S437" s="2">
        <v>0.05</v>
      </c>
      <c r="T437" s="2"/>
    </row>
    <row r="438" spans="1:20">
      <c r="A438" s="3">
        <v>45268</v>
      </c>
      <c r="B438" s="2">
        <v>24</v>
      </c>
      <c r="C438" s="2">
        <v>7.1</v>
      </c>
      <c r="D438" s="2">
        <v>5.6</v>
      </c>
      <c r="E438" s="2">
        <v>4.2</v>
      </c>
      <c r="F438" s="2">
        <v>26</v>
      </c>
      <c r="G438" s="2">
        <v>1.5</v>
      </c>
      <c r="H438" s="2"/>
      <c r="I438" s="2">
        <v>567</v>
      </c>
      <c r="J438" s="2">
        <v>2.5</v>
      </c>
      <c r="K438" s="2">
        <v>0.05</v>
      </c>
      <c r="L438" s="2">
        <v>0.1</v>
      </c>
      <c r="M438" s="2">
        <v>7.9</v>
      </c>
      <c r="N438" s="2">
        <v>1.4</v>
      </c>
      <c r="O438" s="2">
        <v>2.2000000000000002</v>
      </c>
      <c r="P438" s="2">
        <v>36</v>
      </c>
      <c r="Q438" s="2">
        <v>0.9</v>
      </c>
      <c r="R438" s="2">
        <v>0.1</v>
      </c>
      <c r="S438" s="2">
        <v>0.05</v>
      </c>
      <c r="T438" s="2"/>
    </row>
    <row r="439" spans="1:20">
      <c r="A439" s="3">
        <v>45271</v>
      </c>
      <c r="B439" s="2">
        <v>37</v>
      </c>
      <c r="C439" s="2">
        <v>6.9</v>
      </c>
      <c r="D439" s="2">
        <v>2</v>
      </c>
      <c r="E439" s="2">
        <v>2.4</v>
      </c>
      <c r="F439" s="2">
        <v>30</v>
      </c>
      <c r="G439" s="2">
        <v>0.1</v>
      </c>
      <c r="H439" s="2"/>
      <c r="I439" s="2">
        <v>530</v>
      </c>
      <c r="J439" s="2">
        <v>2.2999999999999998</v>
      </c>
      <c r="K439" s="2">
        <v>0.05</v>
      </c>
      <c r="L439" s="2">
        <v>0.3</v>
      </c>
      <c r="M439" s="2">
        <v>6.9</v>
      </c>
      <c r="N439" s="2">
        <v>1.6</v>
      </c>
      <c r="O439" s="2">
        <v>2</v>
      </c>
      <c r="P439" s="2">
        <v>24.2</v>
      </c>
      <c r="Q439" s="2">
        <v>0.9</v>
      </c>
      <c r="R439" s="2">
        <v>0.1</v>
      </c>
      <c r="S439" s="2">
        <v>0.05</v>
      </c>
      <c r="T439" s="2"/>
    </row>
    <row r="440" spans="1:20">
      <c r="A440" s="3">
        <v>45273</v>
      </c>
      <c r="B440" s="2">
        <v>24</v>
      </c>
      <c r="C440" s="2">
        <v>6.5</v>
      </c>
      <c r="D440" s="2">
        <v>4.8</v>
      </c>
      <c r="E440" s="2">
        <v>2.5</v>
      </c>
      <c r="F440" s="2">
        <v>14</v>
      </c>
      <c r="G440" s="2">
        <v>0.6</v>
      </c>
      <c r="H440" s="2"/>
      <c r="I440" s="2">
        <v>558</v>
      </c>
      <c r="J440" s="2">
        <v>2.2999999999999998</v>
      </c>
      <c r="K440" s="2">
        <v>0.05</v>
      </c>
      <c r="L440" s="2">
        <v>0.2</v>
      </c>
      <c r="M440" s="2">
        <v>6.4</v>
      </c>
      <c r="N440" s="2">
        <v>1.2</v>
      </c>
      <c r="O440" s="2">
        <v>1.7</v>
      </c>
      <c r="P440" s="2">
        <v>29</v>
      </c>
      <c r="Q440" s="2">
        <v>1</v>
      </c>
      <c r="R440" s="2">
        <v>0.1</v>
      </c>
      <c r="S440" s="2">
        <v>0.05</v>
      </c>
      <c r="T440" s="2"/>
    </row>
    <row r="441" spans="1:20">
      <c r="A441" s="3">
        <v>45275</v>
      </c>
      <c r="B441" s="2">
        <v>24</v>
      </c>
      <c r="C441" s="2">
        <v>6.4</v>
      </c>
      <c r="D441" s="2">
        <v>4.4000000000000004</v>
      </c>
      <c r="E441" s="2">
        <v>3.9</v>
      </c>
      <c r="F441" s="2">
        <v>21</v>
      </c>
      <c r="G441" s="2">
        <v>0.6</v>
      </c>
      <c r="H441" s="2"/>
      <c r="I441" s="2">
        <v>659</v>
      </c>
      <c r="J441" s="2">
        <v>3.1</v>
      </c>
      <c r="K441" s="2">
        <v>0.05</v>
      </c>
      <c r="L441" s="2">
        <v>0.3</v>
      </c>
      <c r="M441" s="2">
        <v>9.1</v>
      </c>
      <c r="N441" s="2">
        <v>1.4</v>
      </c>
      <c r="O441" s="2">
        <v>2.2999999999999998</v>
      </c>
      <c r="P441" s="2">
        <v>48.4</v>
      </c>
      <c r="Q441" s="2">
        <v>0.9</v>
      </c>
      <c r="R441" s="2">
        <v>0.1</v>
      </c>
      <c r="S441" s="2">
        <v>0.05</v>
      </c>
      <c r="T441" s="2"/>
    </row>
    <row r="442" spans="1:20">
      <c r="A442" s="3">
        <v>45278</v>
      </c>
      <c r="B442" s="2">
        <v>36</v>
      </c>
      <c r="C442" s="2">
        <v>6.7</v>
      </c>
      <c r="D442" s="2">
        <v>5.6</v>
      </c>
      <c r="E442" s="2">
        <v>5.5</v>
      </c>
      <c r="F442" s="2">
        <v>23</v>
      </c>
      <c r="G442" s="2">
        <v>2.1</v>
      </c>
      <c r="H442" s="2"/>
      <c r="I442" s="2">
        <v>868</v>
      </c>
      <c r="J442" s="2">
        <v>3.6</v>
      </c>
      <c r="K442" s="2">
        <v>0.05</v>
      </c>
      <c r="L442" s="2">
        <v>0.2</v>
      </c>
      <c r="M442" s="2">
        <v>9.6</v>
      </c>
      <c r="N442" s="2">
        <v>0.7</v>
      </c>
      <c r="O442" s="2">
        <v>2.2999999999999998</v>
      </c>
      <c r="P442" s="2">
        <v>50</v>
      </c>
      <c r="Q442" s="2">
        <v>0.9</v>
      </c>
      <c r="R442" s="2">
        <v>0.1</v>
      </c>
      <c r="S442" s="2">
        <v>0.05</v>
      </c>
      <c r="T442" s="2"/>
    </row>
    <row r="443" spans="1:20">
      <c r="A443" s="3">
        <v>45280</v>
      </c>
      <c r="B443" s="2">
        <v>24</v>
      </c>
      <c r="C443" s="2">
        <v>6.7</v>
      </c>
      <c r="D443" s="2">
        <v>6.4</v>
      </c>
      <c r="E443" s="2">
        <v>5.0999999999999996</v>
      </c>
      <c r="F443" s="2">
        <v>34</v>
      </c>
      <c r="G443" s="2">
        <v>1.1000000000000001</v>
      </c>
      <c r="H443" s="2"/>
      <c r="I443" s="2">
        <v>533</v>
      </c>
      <c r="J443" s="2">
        <v>3.6</v>
      </c>
      <c r="K443" s="2">
        <v>0.05</v>
      </c>
      <c r="L443" s="2">
        <v>0.3</v>
      </c>
      <c r="M443" s="2">
        <v>12.8</v>
      </c>
      <c r="N443" s="2">
        <v>2.5</v>
      </c>
      <c r="O443" s="2">
        <v>2.1</v>
      </c>
      <c r="P443" s="2">
        <v>36</v>
      </c>
      <c r="Q443" s="2">
        <v>0.9</v>
      </c>
      <c r="R443" s="2">
        <v>0.1</v>
      </c>
      <c r="S443" s="2">
        <v>0.05</v>
      </c>
      <c r="T443" s="2"/>
    </row>
    <row r="444" spans="1:20">
      <c r="A444" s="3" t="s">
        <v>54</v>
      </c>
      <c r="B444" s="2">
        <v>25</v>
      </c>
      <c r="C444" s="2">
        <v>6.8</v>
      </c>
      <c r="D444" s="2">
        <v>8.8000000000000007</v>
      </c>
      <c r="E444" s="2">
        <v>4.9000000000000004</v>
      </c>
      <c r="F444" s="2">
        <v>38</v>
      </c>
      <c r="G444" s="2">
        <v>0.9</v>
      </c>
      <c r="H444" s="2"/>
      <c r="I444" s="2">
        <v>621</v>
      </c>
      <c r="J444" s="2">
        <v>3.4</v>
      </c>
      <c r="K444" s="2">
        <v>0.05</v>
      </c>
      <c r="L444" s="2">
        <v>0.3</v>
      </c>
      <c r="M444" s="2">
        <v>10.8</v>
      </c>
      <c r="N444" s="2">
        <v>1.6</v>
      </c>
      <c r="O444" s="2">
        <v>2.2000000000000002</v>
      </c>
      <c r="P444" s="2">
        <v>40.799999999999997</v>
      </c>
      <c r="Q444" s="2">
        <v>0.8</v>
      </c>
      <c r="R444" s="2">
        <v>0.1</v>
      </c>
      <c r="S444" s="2">
        <v>0.05</v>
      </c>
      <c r="T444" s="2"/>
    </row>
    <row r="445" spans="1:20">
      <c r="A445" s="3">
        <v>45286</v>
      </c>
      <c r="B445" s="2">
        <v>49</v>
      </c>
      <c r="C445" s="2">
        <v>6.5</v>
      </c>
      <c r="D445" s="2">
        <v>6</v>
      </c>
      <c r="E445" s="2">
        <v>3.6</v>
      </c>
      <c r="F445" s="2">
        <v>30</v>
      </c>
      <c r="G445" s="2">
        <v>0.1</v>
      </c>
      <c r="H445" s="2"/>
      <c r="I445" s="2">
        <v>712</v>
      </c>
      <c r="J445" s="2">
        <v>3.1</v>
      </c>
      <c r="K445" s="2"/>
      <c r="L445" s="2">
        <v>0.1</v>
      </c>
      <c r="M445" s="2">
        <v>7.5</v>
      </c>
      <c r="N445" s="2">
        <v>1</v>
      </c>
      <c r="O445" s="2">
        <v>1.7</v>
      </c>
      <c r="P445" s="2">
        <v>23.1</v>
      </c>
      <c r="Q445" s="2">
        <v>0.7</v>
      </c>
      <c r="R445" s="2">
        <v>0.1</v>
      </c>
      <c r="S445" s="2">
        <v>0.05</v>
      </c>
      <c r="T445" s="2"/>
    </row>
    <row r="446" spans="1:20">
      <c r="A446" s="3">
        <v>45288</v>
      </c>
      <c r="B446" s="2">
        <v>24</v>
      </c>
      <c r="C446" s="2">
        <v>7.2</v>
      </c>
      <c r="D446" s="2">
        <v>6.8</v>
      </c>
      <c r="E446" s="2">
        <v>5.9</v>
      </c>
      <c r="F446" s="2">
        <v>31</v>
      </c>
      <c r="G446" s="2">
        <v>0.1</v>
      </c>
      <c r="H446" s="2"/>
      <c r="I446" s="2">
        <v>685</v>
      </c>
      <c r="J446" s="2">
        <v>2.5</v>
      </c>
      <c r="K446" s="2">
        <v>0.05</v>
      </c>
      <c r="L446" s="2">
        <v>0.1</v>
      </c>
      <c r="M446" s="2">
        <v>8</v>
      </c>
      <c r="N446" s="2">
        <v>1.9</v>
      </c>
      <c r="O446" s="2">
        <v>1.5</v>
      </c>
      <c r="P446" s="2">
        <v>16.899999999999999</v>
      </c>
      <c r="Q446" s="2">
        <v>0.7</v>
      </c>
      <c r="R446" s="2">
        <v>0.1</v>
      </c>
      <c r="S446" s="2">
        <v>0.05</v>
      </c>
      <c r="T446" s="2"/>
    </row>
    <row r="447" spans="1:20">
      <c r="A447" s="3">
        <v>45293</v>
      </c>
      <c r="B447" s="2">
        <v>61</v>
      </c>
      <c r="C447" s="2">
        <v>6.8</v>
      </c>
      <c r="D447" s="2">
        <v>3.6</v>
      </c>
      <c r="E447" s="2">
        <v>4.0999999999999996</v>
      </c>
      <c r="F447" s="2">
        <v>34</v>
      </c>
      <c r="G447" s="2">
        <v>0.1</v>
      </c>
      <c r="H447" s="2"/>
      <c r="I447" s="2">
        <v>588</v>
      </c>
      <c r="J447" s="2">
        <v>2</v>
      </c>
      <c r="K447" s="2">
        <v>0.05</v>
      </c>
      <c r="L447" s="2">
        <v>0.2</v>
      </c>
      <c r="M447" s="2">
        <v>6.1</v>
      </c>
      <c r="N447" s="2">
        <v>1.9</v>
      </c>
      <c r="O447" s="2">
        <v>1.3</v>
      </c>
      <c r="P447" s="2">
        <v>16.2</v>
      </c>
      <c r="Q447" s="2">
        <v>0.9</v>
      </c>
      <c r="R447" s="2">
        <v>0.1</v>
      </c>
      <c r="S447" s="2">
        <v>0.05</v>
      </c>
      <c r="T447" s="2"/>
    </row>
    <row r="448" spans="1:20">
      <c r="A448" s="3">
        <v>45296</v>
      </c>
      <c r="B448" s="2">
        <v>37</v>
      </c>
      <c r="C448" s="2">
        <v>7.2</v>
      </c>
      <c r="D448" s="2">
        <v>5.6</v>
      </c>
      <c r="E448" s="2">
        <v>3.7</v>
      </c>
      <c r="F448" s="2">
        <v>7</v>
      </c>
      <c r="G448" s="2">
        <v>0.8</v>
      </c>
      <c r="H448" s="2"/>
      <c r="I448" s="2">
        <v>471</v>
      </c>
      <c r="J448" s="2">
        <v>1.9</v>
      </c>
      <c r="K448" s="2">
        <v>0.05</v>
      </c>
      <c r="L448" s="2">
        <v>0.1</v>
      </c>
      <c r="M448" s="2">
        <v>6.7</v>
      </c>
      <c r="N448" s="2">
        <v>1.9</v>
      </c>
      <c r="O448" s="2">
        <v>1.3</v>
      </c>
      <c r="P448" s="2">
        <v>27.5</v>
      </c>
      <c r="Q448" s="2">
        <v>0.9</v>
      </c>
      <c r="R448" s="2">
        <v>0.1</v>
      </c>
      <c r="S448" s="2">
        <v>0.05</v>
      </c>
      <c r="T448" s="2"/>
    </row>
    <row r="449" spans="1:20">
      <c r="A449" s="3">
        <v>45299</v>
      </c>
      <c r="B449" s="2">
        <v>37</v>
      </c>
      <c r="C449" s="2">
        <v>7</v>
      </c>
      <c r="D449" s="2">
        <v>3.6</v>
      </c>
      <c r="E449" s="2">
        <v>3.4</v>
      </c>
      <c r="F449" s="2">
        <v>36</v>
      </c>
      <c r="G449" s="2">
        <v>0.1</v>
      </c>
      <c r="H449" s="2"/>
      <c r="I449" s="2">
        <v>573</v>
      </c>
      <c r="J449" s="2">
        <v>2</v>
      </c>
      <c r="K449" s="2">
        <v>0.05</v>
      </c>
      <c r="L449" s="2">
        <v>0.2</v>
      </c>
      <c r="M449" s="2">
        <v>6</v>
      </c>
      <c r="N449" s="2">
        <v>1.1000000000000001</v>
      </c>
      <c r="O449" s="2">
        <v>1.3</v>
      </c>
      <c r="P449" s="2">
        <v>19.600000000000001</v>
      </c>
      <c r="Q449" s="2">
        <v>0.8</v>
      </c>
      <c r="R449" s="2">
        <v>0.1</v>
      </c>
      <c r="S449" s="2">
        <v>0.05</v>
      </c>
      <c r="T449" s="2"/>
    </row>
    <row r="450" spans="1:20">
      <c r="A450" s="3">
        <v>45301</v>
      </c>
      <c r="B450" s="2">
        <v>25</v>
      </c>
      <c r="C450" s="2">
        <v>6.7</v>
      </c>
      <c r="D450" s="2">
        <v>6</v>
      </c>
      <c r="E450" s="2">
        <v>4.7</v>
      </c>
      <c r="F450" s="2">
        <v>29</v>
      </c>
      <c r="G450" s="2">
        <v>1.5</v>
      </c>
      <c r="H450" s="2"/>
      <c r="I450" s="2">
        <v>585</v>
      </c>
      <c r="J450" s="2">
        <v>2.5</v>
      </c>
      <c r="K450" s="2">
        <v>0.05</v>
      </c>
      <c r="L450" s="2">
        <v>0.2</v>
      </c>
      <c r="M450" s="2">
        <v>7.3</v>
      </c>
      <c r="N450" s="2">
        <v>0.8</v>
      </c>
      <c r="O450" s="2">
        <v>1.4</v>
      </c>
      <c r="P450" s="2">
        <v>25</v>
      </c>
      <c r="Q450" s="2">
        <v>0.7</v>
      </c>
      <c r="R450" s="2">
        <v>0.1</v>
      </c>
      <c r="S450" s="2">
        <v>0.05</v>
      </c>
      <c r="T450" s="2"/>
    </row>
    <row r="451" spans="1:20">
      <c r="A451" s="3">
        <v>45303</v>
      </c>
      <c r="B451" s="2">
        <v>25</v>
      </c>
      <c r="C451" s="2">
        <v>6.6</v>
      </c>
      <c r="D451" s="2">
        <v>6</v>
      </c>
      <c r="E451" s="2">
        <v>5.2</v>
      </c>
      <c r="F451" s="2">
        <v>29</v>
      </c>
      <c r="G451" s="2">
        <v>2.8</v>
      </c>
      <c r="H451" s="2"/>
      <c r="I451" s="2">
        <v>574</v>
      </c>
      <c r="J451" s="2">
        <v>2.9</v>
      </c>
      <c r="K451" s="2">
        <v>0.05</v>
      </c>
      <c r="L451" s="2">
        <v>0.1</v>
      </c>
      <c r="M451" s="2">
        <v>8.1</v>
      </c>
      <c r="N451" s="2">
        <v>0.9</v>
      </c>
      <c r="O451" s="2">
        <v>1.7</v>
      </c>
      <c r="P451" s="2">
        <v>32</v>
      </c>
      <c r="Q451" s="2">
        <v>0.6</v>
      </c>
      <c r="R451" s="2">
        <v>0.1</v>
      </c>
      <c r="S451" s="2">
        <v>0.05</v>
      </c>
      <c r="T451" s="2"/>
    </row>
    <row r="452" spans="1:20">
      <c r="A452" s="3">
        <v>45306</v>
      </c>
      <c r="B452" s="2">
        <v>36</v>
      </c>
      <c r="C452" s="2">
        <v>6.4</v>
      </c>
      <c r="D452" s="2">
        <v>3.6</v>
      </c>
      <c r="E452" s="2">
        <v>2.2000000000000002</v>
      </c>
      <c r="F452" s="2">
        <v>33</v>
      </c>
      <c r="G452" s="2">
        <v>0.4</v>
      </c>
      <c r="H452" s="2"/>
      <c r="I452" s="2">
        <v>618</v>
      </c>
      <c r="J452" s="2">
        <v>3.1</v>
      </c>
      <c r="K452" s="2">
        <v>0.1</v>
      </c>
      <c r="L452" s="2">
        <v>0.1</v>
      </c>
      <c r="M452" s="2">
        <v>7.6</v>
      </c>
      <c r="N452" s="2">
        <v>0.6</v>
      </c>
      <c r="O452" s="2">
        <v>1.8</v>
      </c>
      <c r="P452" s="2">
        <v>31.6</v>
      </c>
      <c r="Q452" s="2">
        <v>0.8</v>
      </c>
      <c r="R452" s="2">
        <v>0.1</v>
      </c>
      <c r="S452" s="2">
        <v>0.05</v>
      </c>
      <c r="T452" s="2"/>
    </row>
    <row r="453" spans="1:20">
      <c r="A453" s="3">
        <v>45308</v>
      </c>
      <c r="B453" s="2">
        <v>24</v>
      </c>
      <c r="C453" s="2">
        <v>6.5</v>
      </c>
      <c r="D453" s="2">
        <v>3.6</v>
      </c>
      <c r="E453" s="2">
        <v>3.5</v>
      </c>
      <c r="F453" s="2">
        <v>18</v>
      </c>
      <c r="G453" s="2">
        <v>2.1</v>
      </c>
      <c r="H453" s="2"/>
      <c r="I453" s="2">
        <v>601</v>
      </c>
      <c r="J453" s="2">
        <v>3</v>
      </c>
      <c r="K453" s="2">
        <v>0.05</v>
      </c>
      <c r="L453" s="2">
        <v>0.3</v>
      </c>
      <c r="M453" s="2">
        <v>6.5</v>
      </c>
      <c r="N453" s="2">
        <v>0.8</v>
      </c>
      <c r="O453" s="2">
        <v>2</v>
      </c>
      <c r="P453" s="2">
        <v>23.4</v>
      </c>
      <c r="Q453" s="2">
        <v>1</v>
      </c>
      <c r="R453" s="2">
        <v>0.1</v>
      </c>
      <c r="S453" s="2">
        <v>0.05</v>
      </c>
      <c r="T453" s="2"/>
    </row>
    <row r="454" spans="1:20">
      <c r="A454" s="3">
        <v>45310</v>
      </c>
      <c r="B454" s="2">
        <v>13</v>
      </c>
      <c r="C454" s="2">
        <v>6.7</v>
      </c>
      <c r="D454" s="2">
        <v>8</v>
      </c>
      <c r="E454" s="2">
        <v>9</v>
      </c>
      <c r="F454" s="2">
        <v>40</v>
      </c>
      <c r="G454" s="2">
        <v>7.1</v>
      </c>
      <c r="H454" s="2"/>
      <c r="I454" s="2">
        <v>737</v>
      </c>
      <c r="J454" s="2">
        <v>3.4</v>
      </c>
      <c r="K454" s="2">
        <v>0.2</v>
      </c>
      <c r="L454" s="2">
        <v>0.2</v>
      </c>
      <c r="M454" s="2">
        <v>9.9</v>
      </c>
      <c r="N454" s="2">
        <v>0.8</v>
      </c>
      <c r="O454" s="2">
        <v>2</v>
      </c>
      <c r="P454" s="2">
        <v>31</v>
      </c>
      <c r="Q454" s="2">
        <v>0.7</v>
      </c>
      <c r="R454" s="2">
        <v>0.1</v>
      </c>
      <c r="S454" s="2">
        <v>0.05</v>
      </c>
      <c r="T454" s="2"/>
    </row>
    <row r="455" spans="1:20">
      <c r="A455" s="3">
        <v>45313</v>
      </c>
      <c r="B455" s="2" t="s">
        <v>6</v>
      </c>
      <c r="C455" s="2">
        <v>6.26</v>
      </c>
      <c r="D455" s="2">
        <v>9.6</v>
      </c>
      <c r="E455" s="2" t="s">
        <v>6</v>
      </c>
      <c r="F455" s="2">
        <v>72</v>
      </c>
      <c r="G455" s="2">
        <v>0.3</v>
      </c>
      <c r="H455" s="2"/>
      <c r="I455" s="2">
        <v>494</v>
      </c>
      <c r="J455" s="2">
        <v>2.7</v>
      </c>
      <c r="K455" s="2">
        <v>0.05</v>
      </c>
      <c r="L455" s="2">
        <v>0.3</v>
      </c>
      <c r="M455" s="2">
        <v>8.3000000000000007</v>
      </c>
      <c r="N455" s="2">
        <v>1.8</v>
      </c>
      <c r="O455" s="2">
        <v>2.11</v>
      </c>
      <c r="P455" s="2">
        <v>30.18</v>
      </c>
      <c r="Q455" s="2">
        <v>0.90100000000000002</v>
      </c>
      <c r="R455" s="2">
        <v>0.1</v>
      </c>
      <c r="S455" s="2">
        <v>0.05</v>
      </c>
      <c r="T455" s="2"/>
    </row>
    <row r="456" spans="1:20">
      <c r="A456" s="3">
        <v>45315</v>
      </c>
      <c r="B456" s="2">
        <v>25</v>
      </c>
      <c r="C456" s="2">
        <v>6.42</v>
      </c>
      <c r="D456" s="2">
        <v>4.8</v>
      </c>
      <c r="E456" s="2">
        <v>5.2</v>
      </c>
      <c r="F456" s="2">
        <v>13</v>
      </c>
      <c r="G456" s="2">
        <v>0.6</v>
      </c>
      <c r="H456" s="2"/>
      <c r="I456" s="2">
        <v>502</v>
      </c>
      <c r="J456" s="2">
        <v>2.2999999999999998</v>
      </c>
      <c r="K456" s="2">
        <v>0.05</v>
      </c>
      <c r="L456" s="2">
        <v>0.23</v>
      </c>
      <c r="M456" s="2">
        <v>7.5</v>
      </c>
      <c r="N456" s="2">
        <v>0.82</v>
      </c>
      <c r="O456" s="2">
        <v>1.7</v>
      </c>
      <c r="P456" s="2">
        <v>29.1</v>
      </c>
      <c r="Q456" s="2">
        <v>0.2</v>
      </c>
      <c r="R456" s="2">
        <v>0.1</v>
      </c>
      <c r="S456" s="2">
        <v>0.05</v>
      </c>
      <c r="T456" s="2"/>
    </row>
    <row r="457" spans="1:20">
      <c r="A457" s="3">
        <v>45317</v>
      </c>
      <c r="B457" s="2">
        <v>24</v>
      </c>
      <c r="C457" s="2">
        <v>6.38</v>
      </c>
      <c r="D457" s="2">
        <v>5.6</v>
      </c>
      <c r="E457" s="2">
        <v>1.2</v>
      </c>
      <c r="F457" s="2">
        <v>22</v>
      </c>
      <c r="G457" s="2">
        <v>1.7</v>
      </c>
      <c r="H457" s="2"/>
      <c r="I457" s="2">
        <v>494</v>
      </c>
      <c r="J457" s="2">
        <v>2.77</v>
      </c>
      <c r="K457" s="2">
        <v>0.05</v>
      </c>
      <c r="L457" s="2">
        <v>0.1</v>
      </c>
      <c r="M457" s="2">
        <v>8.1999999999999993</v>
      </c>
      <c r="N457" s="2">
        <v>0.46</v>
      </c>
      <c r="O457" s="2">
        <v>1.94</v>
      </c>
      <c r="P457" s="2">
        <v>37.299999999999997</v>
      </c>
      <c r="Q457" s="2">
        <v>0.69</v>
      </c>
      <c r="R457" s="2">
        <v>0.1</v>
      </c>
      <c r="S457" s="2">
        <v>0.05</v>
      </c>
      <c r="T457" s="2"/>
    </row>
    <row r="458" spans="1:20">
      <c r="A458" s="3">
        <v>45320</v>
      </c>
      <c r="B458" s="2">
        <v>37</v>
      </c>
      <c r="C458" s="2">
        <v>6.45</v>
      </c>
      <c r="D458" s="2">
        <v>5.2</v>
      </c>
      <c r="E458" s="2">
        <v>2.5</v>
      </c>
      <c r="F458" s="2">
        <v>33</v>
      </c>
      <c r="G458" s="2">
        <v>0.2</v>
      </c>
      <c r="H458" s="2"/>
      <c r="I458" s="2">
        <v>598</v>
      </c>
      <c r="J458" s="2">
        <v>2.5099999999999998</v>
      </c>
      <c r="K458" s="2">
        <v>0.05</v>
      </c>
      <c r="L458" s="2">
        <v>0.1</v>
      </c>
      <c r="M458" s="2">
        <v>6.8</v>
      </c>
      <c r="N458" s="2">
        <v>0.53</v>
      </c>
      <c r="O458" s="2">
        <v>1.68</v>
      </c>
      <c r="P458" s="2">
        <v>26.39</v>
      </c>
      <c r="Q458" s="2">
        <v>0.64900000000000002</v>
      </c>
      <c r="R458" s="2">
        <v>0.1</v>
      </c>
      <c r="S458" s="2">
        <v>0.05</v>
      </c>
      <c r="T458" s="2"/>
    </row>
    <row r="459" spans="1:20">
      <c r="A459" s="3">
        <v>45322</v>
      </c>
      <c r="B459" s="2">
        <v>25</v>
      </c>
      <c r="C459" s="2">
        <v>6.69</v>
      </c>
      <c r="D459" s="2">
        <v>8</v>
      </c>
      <c r="E459" s="2">
        <v>5.0999999999999996</v>
      </c>
      <c r="F459" s="2">
        <v>28</v>
      </c>
      <c r="G459" s="2">
        <v>0.5</v>
      </c>
      <c r="H459" s="2"/>
      <c r="I459" s="2">
        <v>587</v>
      </c>
      <c r="J459" s="2">
        <v>2.88</v>
      </c>
      <c r="K459" s="2">
        <v>0.05</v>
      </c>
      <c r="L459" s="2">
        <v>0.4</v>
      </c>
      <c r="M459" s="2">
        <v>8.5299999999999994</v>
      </c>
      <c r="N459" s="2">
        <v>0.84</v>
      </c>
      <c r="O459" s="2">
        <v>2.1</v>
      </c>
      <c r="P459" s="2">
        <v>28.48</v>
      </c>
      <c r="Q459" s="2">
        <v>0.63</v>
      </c>
      <c r="R459" s="2">
        <v>0.1</v>
      </c>
      <c r="S459" s="2">
        <v>0.05</v>
      </c>
      <c r="T459" s="2"/>
    </row>
    <row r="460" spans="1:20">
      <c r="A460" s="3">
        <v>45324</v>
      </c>
      <c r="B460" s="2">
        <v>24</v>
      </c>
      <c r="C460" s="2">
        <v>6.54</v>
      </c>
      <c r="D460" s="2">
        <v>5.2</v>
      </c>
      <c r="E460" s="2">
        <v>4.7</v>
      </c>
      <c r="F460" s="2">
        <v>32</v>
      </c>
      <c r="G460" s="2">
        <v>1</v>
      </c>
      <c r="H460" s="2"/>
      <c r="I460" s="2">
        <v>572</v>
      </c>
      <c r="J460" s="2">
        <v>3.12</v>
      </c>
      <c r="K460" s="2">
        <v>0.2</v>
      </c>
      <c r="L460" s="2">
        <v>0.27</v>
      </c>
      <c r="M460" s="2">
        <v>9.2799999999999994</v>
      </c>
      <c r="N460" s="2">
        <v>0.85</v>
      </c>
      <c r="O460" s="2">
        <v>2.14</v>
      </c>
      <c r="P460" s="2">
        <v>37.01</v>
      </c>
      <c r="Q460" s="2">
        <v>0.62</v>
      </c>
      <c r="R460" s="2">
        <v>0.1</v>
      </c>
      <c r="S460" s="2">
        <v>0.05</v>
      </c>
      <c r="T460" s="2"/>
    </row>
    <row r="461" spans="1:20">
      <c r="A461" s="3">
        <v>45327</v>
      </c>
      <c r="B461" s="2">
        <v>37</v>
      </c>
      <c r="C461" s="2">
        <v>6.59</v>
      </c>
      <c r="D461" s="2">
        <v>6.45</v>
      </c>
      <c r="E461" s="2">
        <v>5.0999999999999996</v>
      </c>
      <c r="F461" s="2">
        <v>29</v>
      </c>
      <c r="G461" s="2">
        <v>0.1</v>
      </c>
      <c r="H461" s="2"/>
      <c r="I461" s="2">
        <v>564</v>
      </c>
      <c r="J461" s="2">
        <v>3.1</v>
      </c>
      <c r="K461" s="2">
        <v>0.05</v>
      </c>
      <c r="L461" s="2">
        <v>0.1</v>
      </c>
      <c r="M461" s="2">
        <v>7.95</v>
      </c>
      <c r="N461" s="2">
        <v>0.68</v>
      </c>
      <c r="O461" s="2">
        <v>1.83</v>
      </c>
      <c r="P461" s="2">
        <v>25.82</v>
      </c>
      <c r="Q461" s="2">
        <v>0.63</v>
      </c>
      <c r="R461" s="2">
        <v>0.1</v>
      </c>
      <c r="S461" s="2">
        <v>0.05</v>
      </c>
      <c r="T461" s="2"/>
    </row>
    <row r="462" spans="1:20">
      <c r="A462" s="3">
        <v>45329</v>
      </c>
      <c r="B462" s="2">
        <v>25</v>
      </c>
      <c r="C462" s="2">
        <v>6.5</v>
      </c>
      <c r="D462" s="2">
        <v>7.6</v>
      </c>
      <c r="E462" s="2">
        <v>0.3</v>
      </c>
      <c r="F462" s="2">
        <v>49</v>
      </c>
      <c r="G462" s="2">
        <v>0.6</v>
      </c>
      <c r="H462" s="2"/>
      <c r="I462" s="2">
        <v>492</v>
      </c>
      <c r="J462" s="2">
        <v>3.01</v>
      </c>
      <c r="K462" s="2">
        <v>0.05</v>
      </c>
      <c r="L462" s="2">
        <v>0.1</v>
      </c>
      <c r="M462" s="2">
        <v>7.7</v>
      </c>
      <c r="N462" s="2">
        <v>1.19</v>
      </c>
      <c r="O462" s="2">
        <v>1.7</v>
      </c>
      <c r="P462" s="2">
        <v>26.1</v>
      </c>
      <c r="Q462" s="2">
        <v>0.67</v>
      </c>
      <c r="R462" s="2">
        <v>0.1</v>
      </c>
      <c r="S462" s="2">
        <v>0.05</v>
      </c>
      <c r="T462" s="2"/>
    </row>
    <row r="463" spans="1:20">
      <c r="A463" s="3">
        <v>45331</v>
      </c>
      <c r="B463" s="2">
        <v>24</v>
      </c>
      <c r="C463" s="2">
        <v>6.78</v>
      </c>
      <c r="D463" s="2">
        <v>6.8</v>
      </c>
      <c r="E463" s="2">
        <v>9.8000000000000007</v>
      </c>
      <c r="F463" s="2">
        <v>33</v>
      </c>
      <c r="G463" s="2">
        <v>0.7</v>
      </c>
      <c r="H463" s="2"/>
      <c r="I463" s="2">
        <v>345</v>
      </c>
      <c r="J463" s="2">
        <v>2.34</v>
      </c>
      <c r="K463" s="2">
        <v>0.05</v>
      </c>
      <c r="L463" s="2">
        <v>0.2</v>
      </c>
      <c r="M463" s="2">
        <v>7.06</v>
      </c>
      <c r="N463" s="2">
        <v>1.92</v>
      </c>
      <c r="O463" s="2">
        <v>1.59</v>
      </c>
      <c r="P463" s="2">
        <v>29.91</v>
      </c>
      <c r="Q463" s="2">
        <v>0.84</v>
      </c>
      <c r="R463" s="2">
        <v>0.1</v>
      </c>
      <c r="S463" s="2">
        <v>0.05</v>
      </c>
      <c r="T463" s="2"/>
    </row>
    <row r="464" spans="1:20">
      <c r="A464" s="3">
        <v>45334</v>
      </c>
      <c r="B464" s="2">
        <v>37</v>
      </c>
      <c r="C464" s="2">
        <v>7.11</v>
      </c>
      <c r="D464" s="2">
        <v>4</v>
      </c>
      <c r="E464" s="2">
        <v>6.9</v>
      </c>
      <c r="F464" s="2">
        <v>14</v>
      </c>
      <c r="G464" s="2">
        <v>0.1</v>
      </c>
      <c r="H464" s="2"/>
      <c r="I464" s="2">
        <v>455</v>
      </c>
      <c r="J464" s="2">
        <v>2.12</v>
      </c>
      <c r="K464" s="2">
        <v>0.05</v>
      </c>
      <c r="L464" s="2">
        <v>0.1</v>
      </c>
      <c r="M464" s="2">
        <v>5.3</v>
      </c>
      <c r="N464" s="2">
        <v>0.93</v>
      </c>
      <c r="O464" s="2">
        <v>2.11</v>
      </c>
      <c r="P464" s="2">
        <v>17.5</v>
      </c>
      <c r="Q464" s="2">
        <v>0.7</v>
      </c>
      <c r="R464" s="2">
        <v>0.1</v>
      </c>
      <c r="S464" s="2">
        <v>0.05</v>
      </c>
      <c r="T464" s="2"/>
    </row>
    <row r="465" spans="1:20">
      <c r="A465" s="3">
        <v>45336</v>
      </c>
      <c r="B465" s="2">
        <v>25</v>
      </c>
      <c r="C465" s="2">
        <v>6.78</v>
      </c>
      <c r="D465" s="2">
        <v>5.2</v>
      </c>
      <c r="E465" s="2">
        <v>4.2</v>
      </c>
      <c r="F465" s="2">
        <v>2</v>
      </c>
      <c r="G465" s="2">
        <v>0.4</v>
      </c>
      <c r="H465" s="2"/>
      <c r="I465" s="2">
        <v>486</v>
      </c>
      <c r="J465" s="2">
        <v>2.74</v>
      </c>
      <c r="K465" s="2">
        <v>0.05</v>
      </c>
      <c r="L465" s="2">
        <v>0.23</v>
      </c>
      <c r="M465" s="2">
        <v>7.41</v>
      </c>
      <c r="N465" s="2">
        <v>0.90700000000000003</v>
      </c>
      <c r="O465" s="2">
        <v>1.29</v>
      </c>
      <c r="P465" s="2">
        <v>26.8</v>
      </c>
      <c r="Q465" s="2">
        <v>0.61899999999999999</v>
      </c>
      <c r="R465" s="2">
        <v>0.1</v>
      </c>
      <c r="S465" s="2">
        <v>0.05</v>
      </c>
      <c r="T465" s="2"/>
    </row>
    <row r="466" spans="1:20">
      <c r="A466" s="3">
        <v>45338</v>
      </c>
      <c r="B466" s="2" t="s">
        <v>55</v>
      </c>
      <c r="C466" s="2">
        <v>6.8</v>
      </c>
      <c r="D466" s="2">
        <v>12.8</v>
      </c>
      <c r="E466" s="2">
        <v>9.8000000000000007</v>
      </c>
      <c r="F466" s="2">
        <v>48</v>
      </c>
      <c r="G466" s="2">
        <v>2</v>
      </c>
      <c r="H466" s="2"/>
      <c r="I466" s="2">
        <v>483</v>
      </c>
      <c r="J466" s="2">
        <v>2.81</v>
      </c>
      <c r="K466" s="2">
        <v>0.05</v>
      </c>
      <c r="L466" s="2">
        <v>0.53</v>
      </c>
      <c r="M466" s="2">
        <v>12.08</v>
      </c>
      <c r="N466" s="2">
        <v>3.3</v>
      </c>
      <c r="O466" s="2">
        <v>1.91</v>
      </c>
      <c r="P466" s="2">
        <v>36.5</v>
      </c>
      <c r="Q466" s="2">
        <v>0.77</v>
      </c>
      <c r="R466" s="2">
        <v>0.1</v>
      </c>
      <c r="S466" s="2">
        <v>0.05</v>
      </c>
      <c r="T466" s="2"/>
    </row>
    <row r="467" spans="1:20">
      <c r="A467" s="3">
        <v>45341</v>
      </c>
      <c r="B467" s="2">
        <v>35</v>
      </c>
      <c r="C467" s="2">
        <v>6.3</v>
      </c>
      <c r="D467" s="2">
        <v>7.2</v>
      </c>
      <c r="E467" s="2">
        <v>3.3</v>
      </c>
      <c r="F467" s="2">
        <v>24</v>
      </c>
      <c r="G467" s="2">
        <v>0.2</v>
      </c>
      <c r="H467" s="2"/>
      <c r="I467" s="2">
        <v>477</v>
      </c>
      <c r="J467" s="2">
        <v>2.1989999999999998</v>
      </c>
      <c r="K467" s="2">
        <v>0.05</v>
      </c>
      <c r="L467" s="2">
        <v>0.1</v>
      </c>
      <c r="M467" s="2">
        <v>6.43</v>
      </c>
      <c r="N467" s="2">
        <v>1.33</v>
      </c>
      <c r="O467" s="2">
        <v>1.57</v>
      </c>
      <c r="P467" s="2">
        <v>24</v>
      </c>
      <c r="Q467" s="2">
        <v>0.67400000000000004</v>
      </c>
      <c r="R467" s="2">
        <v>0.1</v>
      </c>
      <c r="S467" s="2">
        <v>0.05</v>
      </c>
      <c r="T467" s="2"/>
    </row>
    <row r="468" spans="1:20">
      <c r="A468" s="3">
        <v>45343</v>
      </c>
      <c r="B468" s="2">
        <v>22</v>
      </c>
      <c r="C468" s="2">
        <v>6.66</v>
      </c>
      <c r="D468" s="2">
        <v>7.2</v>
      </c>
      <c r="E468" s="2">
        <v>1.7</v>
      </c>
      <c r="F468" s="2">
        <v>12</v>
      </c>
      <c r="G468" s="2">
        <v>0.4</v>
      </c>
      <c r="H468" s="2"/>
      <c r="I468" s="2">
        <v>606</v>
      </c>
      <c r="J468" s="2">
        <v>2.4</v>
      </c>
      <c r="K468" s="2">
        <v>0.1</v>
      </c>
      <c r="L468" s="2">
        <v>0.23</v>
      </c>
      <c r="M468" s="2">
        <v>6.51</v>
      </c>
      <c r="N468" s="2">
        <v>0.94499999999999995</v>
      </c>
      <c r="O468" s="2">
        <v>1.6439999999999999</v>
      </c>
      <c r="P468" s="2">
        <v>25.2</v>
      </c>
      <c r="Q468" s="2">
        <v>0.25900000000000001</v>
      </c>
      <c r="R468" s="2">
        <v>0.1</v>
      </c>
      <c r="S468" s="2">
        <v>0.05</v>
      </c>
      <c r="T468" s="2"/>
    </row>
    <row r="469" spans="1:20">
      <c r="A469" s="3">
        <v>45345</v>
      </c>
      <c r="B469" s="2">
        <v>24</v>
      </c>
      <c r="C469" s="2">
        <v>7.08</v>
      </c>
      <c r="D469" s="2">
        <v>4.8</v>
      </c>
      <c r="E469" s="2">
        <v>4.8</v>
      </c>
      <c r="F469" s="2">
        <v>25</v>
      </c>
      <c r="G469" s="2">
        <v>0.5</v>
      </c>
      <c r="H469" s="2"/>
      <c r="I469" s="2">
        <v>466</v>
      </c>
      <c r="J469" s="2">
        <v>2.0299999999999998</v>
      </c>
      <c r="K469" s="2">
        <v>0.1</v>
      </c>
      <c r="L469" s="2">
        <v>0.1</v>
      </c>
      <c r="M469" s="2">
        <v>6.3</v>
      </c>
      <c r="N469" s="2">
        <v>1.72</v>
      </c>
      <c r="O469" s="2">
        <v>1.55</v>
      </c>
      <c r="P469" s="2">
        <v>24.93</v>
      </c>
      <c r="Q469" s="2">
        <v>0.56999999999999995</v>
      </c>
      <c r="R469" s="2">
        <v>0.1</v>
      </c>
      <c r="S469" s="2">
        <v>0.05</v>
      </c>
      <c r="T469" s="2"/>
    </row>
    <row r="470" spans="1:20">
      <c r="A470" s="3">
        <v>45348</v>
      </c>
      <c r="B470" s="2">
        <v>37</v>
      </c>
      <c r="C470" s="2">
        <v>6.76</v>
      </c>
      <c r="D470" s="2">
        <v>8.4</v>
      </c>
      <c r="E470" s="2">
        <v>2.6</v>
      </c>
      <c r="F470" s="2">
        <v>24</v>
      </c>
      <c r="G470" s="2">
        <v>0.1</v>
      </c>
      <c r="H470" s="2"/>
      <c r="I470" s="2">
        <v>607</v>
      </c>
      <c r="J470" s="2">
        <v>1.88</v>
      </c>
      <c r="K470" s="2">
        <v>0.05</v>
      </c>
      <c r="L470" s="2">
        <v>0.1</v>
      </c>
      <c r="M470" s="2">
        <v>4.88</v>
      </c>
      <c r="N470" s="2">
        <v>0.66</v>
      </c>
      <c r="O470" s="2">
        <v>1.17</v>
      </c>
      <c r="P470" s="2">
        <v>14.6</v>
      </c>
      <c r="Q470" s="2">
        <v>0.377</v>
      </c>
      <c r="R470" s="2">
        <v>0.1</v>
      </c>
      <c r="S470" s="2">
        <v>0.05</v>
      </c>
      <c r="T470" s="2"/>
    </row>
    <row r="471" spans="1:20">
      <c r="A471" s="3">
        <v>45350</v>
      </c>
      <c r="B471" s="2">
        <v>24</v>
      </c>
      <c r="C471" s="2">
        <v>6.77</v>
      </c>
      <c r="D471" s="2">
        <v>6.4</v>
      </c>
      <c r="E471" s="2">
        <v>3.4</v>
      </c>
      <c r="F471" s="2">
        <v>13</v>
      </c>
      <c r="G471" s="2">
        <v>0.5</v>
      </c>
      <c r="H471" s="2"/>
      <c r="I471" s="2">
        <v>747</v>
      </c>
      <c r="J471" s="2">
        <v>2.02</v>
      </c>
      <c r="K471" s="2">
        <v>0.05</v>
      </c>
      <c r="L471" s="2">
        <v>0.1</v>
      </c>
      <c r="M471" s="2">
        <v>7.59</v>
      </c>
      <c r="N471" s="2">
        <v>1.1599999999999999</v>
      </c>
      <c r="O471" s="2">
        <v>1.22</v>
      </c>
      <c r="P471" s="2">
        <v>17.23</v>
      </c>
      <c r="Q471" s="2">
        <v>0.46400000000000002</v>
      </c>
      <c r="R471" s="2">
        <v>0.1</v>
      </c>
      <c r="S471" s="2">
        <v>0.05</v>
      </c>
      <c r="T471" s="2"/>
    </row>
    <row r="472" spans="1:20">
      <c r="A472" s="3">
        <v>45352</v>
      </c>
      <c r="B472" s="2">
        <v>25</v>
      </c>
      <c r="C472" s="2">
        <v>6.6</v>
      </c>
      <c r="D472" s="2">
        <v>4.8</v>
      </c>
      <c r="E472" s="2">
        <v>3.6</v>
      </c>
      <c r="F472" s="2">
        <v>34</v>
      </c>
      <c r="G472" s="2">
        <v>0.7</v>
      </c>
      <c r="H472" s="2"/>
      <c r="I472" s="2">
        <v>561</v>
      </c>
      <c r="J472" s="2">
        <v>2.46</v>
      </c>
      <c r="K472" s="2">
        <v>0.05</v>
      </c>
      <c r="L472" s="2">
        <v>0.1</v>
      </c>
      <c r="M472" s="2">
        <v>7.97</v>
      </c>
      <c r="N472" s="2">
        <v>1.1200000000000001</v>
      </c>
      <c r="O472" s="2">
        <v>1.44</v>
      </c>
      <c r="P472" s="2">
        <v>21.4</v>
      </c>
      <c r="Q472" s="2">
        <v>0.66</v>
      </c>
      <c r="R472" s="2">
        <v>0.1</v>
      </c>
      <c r="S472" s="2">
        <v>0.05</v>
      </c>
      <c r="T472" s="2"/>
    </row>
    <row r="473" spans="1:20">
      <c r="A473" s="3">
        <v>45355</v>
      </c>
      <c r="B473" s="2">
        <v>36</v>
      </c>
      <c r="C473" s="2">
        <v>6.88</v>
      </c>
      <c r="D473" s="2">
        <v>5.6</v>
      </c>
      <c r="E473" s="2">
        <v>2.4</v>
      </c>
      <c r="F473" s="2">
        <v>34</v>
      </c>
      <c r="G473" s="2">
        <v>0.4</v>
      </c>
      <c r="H473" s="2"/>
      <c r="I473" s="2">
        <v>607</v>
      </c>
      <c r="J473" s="2">
        <v>2.33</v>
      </c>
      <c r="K473" s="2">
        <v>0.05</v>
      </c>
      <c r="L473" s="2">
        <v>0.1</v>
      </c>
      <c r="M473" s="2">
        <v>7.7</v>
      </c>
      <c r="N473" s="2">
        <v>1.72</v>
      </c>
      <c r="O473" s="2">
        <v>1.28</v>
      </c>
      <c r="P473" s="2">
        <v>18.510000000000002</v>
      </c>
      <c r="Q473" s="2">
        <v>0.28000000000000003</v>
      </c>
      <c r="R473" s="2">
        <v>0.1</v>
      </c>
      <c r="S473" s="2">
        <v>0.05</v>
      </c>
      <c r="T473" s="2"/>
    </row>
    <row r="474" spans="1:20">
      <c r="A474" s="3">
        <v>45357</v>
      </c>
      <c r="B474" s="2">
        <v>25</v>
      </c>
      <c r="C474" s="2">
        <v>6.95</v>
      </c>
      <c r="D474" s="2">
        <v>8</v>
      </c>
      <c r="E474" s="2">
        <v>4.5</v>
      </c>
      <c r="F474" s="2">
        <v>37</v>
      </c>
      <c r="G474" s="2">
        <v>0.7</v>
      </c>
      <c r="H474" s="2"/>
      <c r="I474" s="2">
        <v>648</v>
      </c>
      <c r="J474" s="2">
        <v>2.42</v>
      </c>
      <c r="K474" s="2">
        <v>0.05</v>
      </c>
      <c r="L474" s="2">
        <v>0.1</v>
      </c>
      <c r="M474" s="2">
        <v>8.6300000000000008</v>
      </c>
      <c r="N474" s="2">
        <v>1.19</v>
      </c>
      <c r="O474" s="2">
        <v>1.377</v>
      </c>
      <c r="P474" s="2">
        <v>17.77</v>
      </c>
      <c r="Q474" s="2">
        <v>0.46</v>
      </c>
      <c r="R474" s="2">
        <v>0.1</v>
      </c>
      <c r="S474" s="2">
        <v>0.05</v>
      </c>
      <c r="T474" s="2"/>
    </row>
    <row r="475" spans="1:20">
      <c r="A475" s="3">
        <v>45359</v>
      </c>
      <c r="B475" s="2">
        <v>24</v>
      </c>
      <c r="C475" s="2">
        <v>7.1</v>
      </c>
      <c r="D475" s="2">
        <v>8</v>
      </c>
      <c r="E475" s="2">
        <v>5.6</v>
      </c>
      <c r="F475" s="2">
        <v>26</v>
      </c>
      <c r="G475" s="2">
        <v>1.1000000000000001</v>
      </c>
      <c r="H475" s="2"/>
      <c r="I475" s="2">
        <v>627</v>
      </c>
      <c r="J475" s="2">
        <v>2.79</v>
      </c>
      <c r="K475" s="2">
        <v>0.05</v>
      </c>
      <c r="L475" s="2">
        <v>0.1</v>
      </c>
      <c r="M475" s="2">
        <v>9.0500000000000007</v>
      </c>
      <c r="N475" s="2">
        <v>1.6</v>
      </c>
      <c r="O475" s="2">
        <v>1.58</v>
      </c>
      <c r="P475" s="2">
        <v>23.2</v>
      </c>
      <c r="Q475" s="2">
        <v>0.49299999999999999</v>
      </c>
      <c r="R475" s="2">
        <v>0.1</v>
      </c>
      <c r="S475" s="2">
        <v>0.05</v>
      </c>
      <c r="T475" s="2"/>
    </row>
    <row r="476" spans="1:20">
      <c r="A476" s="3">
        <v>45362</v>
      </c>
      <c r="B476" s="2">
        <v>37</v>
      </c>
      <c r="C476" s="2">
        <v>6.97</v>
      </c>
      <c r="D476" s="2">
        <v>6</v>
      </c>
      <c r="E476" s="2">
        <v>4</v>
      </c>
      <c r="F476" s="2">
        <v>36</v>
      </c>
      <c r="G476" s="2">
        <v>0.5</v>
      </c>
      <c r="H476" s="2"/>
      <c r="I476" s="2">
        <v>626</v>
      </c>
      <c r="J476" s="2">
        <v>2.7959999999999998</v>
      </c>
      <c r="K476" s="2">
        <v>0.05</v>
      </c>
      <c r="L476" s="2">
        <v>0.1</v>
      </c>
      <c r="M476" s="2">
        <v>8.5</v>
      </c>
      <c r="N476" s="2">
        <v>1.38</v>
      </c>
      <c r="O476" s="2">
        <v>1.68</v>
      </c>
      <c r="P476" s="2">
        <v>20.93</v>
      </c>
      <c r="Q476" s="2">
        <v>0.52</v>
      </c>
      <c r="R476" s="2">
        <v>0.1</v>
      </c>
      <c r="S476" s="2">
        <v>0.05</v>
      </c>
      <c r="T476" s="2"/>
    </row>
    <row r="477" spans="1:20">
      <c r="A477" s="3">
        <v>45364</v>
      </c>
      <c r="B477" s="2">
        <v>25</v>
      </c>
      <c r="C477" s="2">
        <v>6.59</v>
      </c>
      <c r="D477" s="2">
        <v>8</v>
      </c>
      <c r="E477" s="2">
        <v>4.4000000000000004</v>
      </c>
      <c r="F477" s="2">
        <v>12</v>
      </c>
      <c r="G477" s="2">
        <v>0.3</v>
      </c>
      <c r="H477" s="2"/>
      <c r="I477" s="2">
        <v>527</v>
      </c>
      <c r="J477" s="2">
        <v>2.46</v>
      </c>
      <c r="K477" s="2">
        <v>0.05</v>
      </c>
      <c r="L477" s="2">
        <v>0.1</v>
      </c>
      <c r="M477" s="2">
        <v>8.06</v>
      </c>
      <c r="N477" s="2">
        <v>1.65</v>
      </c>
      <c r="O477" s="2">
        <v>1.1200000000000001</v>
      </c>
      <c r="P477" s="2">
        <v>19.190000000000001</v>
      </c>
      <c r="Q477" s="2">
        <v>0.497</v>
      </c>
      <c r="R477" s="2">
        <v>0.1</v>
      </c>
      <c r="S477" s="2">
        <v>0.05</v>
      </c>
      <c r="T477" s="2"/>
    </row>
    <row r="478" spans="1:20">
      <c r="A478" s="3">
        <v>45366</v>
      </c>
      <c r="B478" s="2">
        <v>25</v>
      </c>
      <c r="C478" s="2">
        <v>6.73</v>
      </c>
      <c r="D478" s="2">
        <v>8</v>
      </c>
      <c r="E478" s="2">
        <v>6.5</v>
      </c>
      <c r="F478" s="2">
        <v>38</v>
      </c>
      <c r="G478" s="2">
        <v>0.8</v>
      </c>
      <c r="H478" s="2"/>
      <c r="I478" s="2">
        <v>529</v>
      </c>
      <c r="J478" s="2">
        <v>2.66</v>
      </c>
      <c r="K478" s="2">
        <v>0.05</v>
      </c>
      <c r="L478" s="2">
        <v>0.1</v>
      </c>
      <c r="M478" s="2">
        <v>9.64</v>
      </c>
      <c r="N478" s="2">
        <v>2.04</v>
      </c>
      <c r="O478" s="2">
        <v>1.45</v>
      </c>
      <c r="P478" s="2">
        <v>22.25</v>
      </c>
      <c r="Q478" s="2">
        <v>0.55200000000000005</v>
      </c>
      <c r="R478" s="2">
        <v>0.1</v>
      </c>
      <c r="S478" s="2">
        <v>0.05</v>
      </c>
      <c r="T478" s="2"/>
    </row>
    <row r="479" spans="1:20">
      <c r="A479" s="3">
        <v>45369</v>
      </c>
      <c r="B479" s="2">
        <v>36</v>
      </c>
      <c r="C479" s="2">
        <v>7.39</v>
      </c>
      <c r="D479" s="2">
        <v>8</v>
      </c>
      <c r="E479" s="2">
        <v>3.2</v>
      </c>
      <c r="F479" s="2">
        <v>18</v>
      </c>
      <c r="G479" s="2">
        <v>0.3</v>
      </c>
      <c r="H479" s="2"/>
      <c r="I479" s="2">
        <v>618</v>
      </c>
      <c r="J479" s="2">
        <v>2.617</v>
      </c>
      <c r="K479" s="2">
        <v>0.05</v>
      </c>
      <c r="L479" s="2">
        <v>0.1</v>
      </c>
      <c r="M479" s="2">
        <v>8.86</v>
      </c>
      <c r="N479" s="2">
        <v>1.91</v>
      </c>
      <c r="O479" s="2">
        <v>1.73</v>
      </c>
      <c r="P479" s="2">
        <v>22.18</v>
      </c>
      <c r="Q479" s="2">
        <v>0.66100000000000003</v>
      </c>
      <c r="R479" s="2">
        <v>0.1</v>
      </c>
      <c r="S479" s="2">
        <v>0.05</v>
      </c>
      <c r="T479" s="2"/>
    </row>
    <row r="480" spans="1:20">
      <c r="A480" s="3">
        <v>45371</v>
      </c>
      <c r="B480" s="2">
        <v>25</v>
      </c>
      <c r="C480" s="2">
        <v>6.6</v>
      </c>
      <c r="D480" s="2">
        <v>8</v>
      </c>
      <c r="E480" s="2">
        <v>4.9000000000000004</v>
      </c>
      <c r="F480" s="2">
        <v>18</v>
      </c>
      <c r="G480" s="2">
        <v>0.4</v>
      </c>
      <c r="H480" s="2"/>
      <c r="I480" s="2">
        <v>580</v>
      </c>
      <c r="J480" s="2">
        <v>2.54</v>
      </c>
      <c r="K480" s="2">
        <v>0.05</v>
      </c>
      <c r="L480" s="2">
        <v>0.1</v>
      </c>
      <c r="M480" s="2">
        <v>8.9920000000000009</v>
      </c>
      <c r="N480" s="2">
        <v>1.87</v>
      </c>
      <c r="O480" s="2">
        <v>1.55</v>
      </c>
      <c r="P480" s="2">
        <v>20.95</v>
      </c>
      <c r="Q480" s="2">
        <v>0.46500000000000002</v>
      </c>
      <c r="R480" s="2">
        <v>0.1</v>
      </c>
      <c r="S480" s="2">
        <v>0.05</v>
      </c>
      <c r="T480" s="2"/>
    </row>
    <row r="481" spans="1:20">
      <c r="A481" s="3">
        <v>45373</v>
      </c>
      <c r="B481" s="2">
        <v>24</v>
      </c>
      <c r="C481" s="2">
        <v>6.66</v>
      </c>
      <c r="D481" s="2">
        <v>9.1999999999999993</v>
      </c>
      <c r="E481" s="2">
        <v>5.9</v>
      </c>
      <c r="F481" s="2">
        <v>36</v>
      </c>
      <c r="G481" s="2">
        <v>1.4</v>
      </c>
      <c r="H481" s="2"/>
      <c r="I481" s="2">
        <v>540</v>
      </c>
      <c r="J481" s="2">
        <v>2.6640000000000001</v>
      </c>
      <c r="K481" s="2">
        <v>0.05</v>
      </c>
      <c r="L481" s="2">
        <v>0.1</v>
      </c>
      <c r="M481" s="2">
        <v>9.6790000000000003</v>
      </c>
      <c r="N481" s="2">
        <v>2.169</v>
      </c>
      <c r="O481" s="2">
        <v>1.5069999999999999</v>
      </c>
      <c r="P481" s="2">
        <v>26.151</v>
      </c>
      <c r="Q481" s="2">
        <v>0.66100000000000003</v>
      </c>
      <c r="R481" s="2">
        <v>0.1</v>
      </c>
      <c r="S481" s="2">
        <v>0.05</v>
      </c>
      <c r="T481" s="2"/>
    </row>
    <row r="482" spans="1:20">
      <c r="A482" s="3">
        <v>45376</v>
      </c>
      <c r="B482" s="2">
        <v>36</v>
      </c>
      <c r="C482" s="2">
        <v>7.63</v>
      </c>
      <c r="D482" s="2">
        <v>10.199999999999999</v>
      </c>
      <c r="E482" s="2">
        <v>5.9</v>
      </c>
      <c r="F482" s="2">
        <v>35</v>
      </c>
      <c r="G482" s="2">
        <v>0.2</v>
      </c>
      <c r="H482" s="2"/>
      <c r="I482" s="2">
        <v>571</v>
      </c>
      <c r="J482" s="2">
        <v>2.8</v>
      </c>
      <c r="K482" s="2">
        <v>0.05</v>
      </c>
      <c r="L482" s="2">
        <v>0.1</v>
      </c>
      <c r="M482" s="2">
        <v>7.9980000000000002</v>
      </c>
      <c r="N482" s="2">
        <v>1.1759999999999999</v>
      </c>
      <c r="O482" s="2">
        <v>1.6379999999999999</v>
      </c>
      <c r="P482" s="2">
        <v>19.937000000000001</v>
      </c>
      <c r="Q482" s="2">
        <v>0.439</v>
      </c>
      <c r="R482" s="2">
        <v>0.1</v>
      </c>
      <c r="S482" s="2">
        <v>0.05</v>
      </c>
      <c r="T482" s="2"/>
    </row>
    <row r="483" spans="1:20">
      <c r="A483" s="3">
        <v>45378</v>
      </c>
      <c r="B483" s="2">
        <v>37</v>
      </c>
      <c r="C483" s="2">
        <v>7.28</v>
      </c>
      <c r="D483" s="2">
        <v>7.2</v>
      </c>
      <c r="E483" s="2"/>
      <c r="F483" s="2">
        <v>28</v>
      </c>
      <c r="G483" s="2">
        <v>0.4</v>
      </c>
      <c r="H483" s="2"/>
      <c r="I483" s="2">
        <v>572</v>
      </c>
      <c r="J483" s="2">
        <v>2.73</v>
      </c>
      <c r="K483" s="2">
        <v>0.05</v>
      </c>
      <c r="L483" s="2">
        <v>0.1</v>
      </c>
      <c r="M483" s="2">
        <v>7.367</v>
      </c>
      <c r="N483" s="2">
        <v>2.4670000000000001</v>
      </c>
      <c r="O483" s="2">
        <v>1.4470000000000001</v>
      </c>
      <c r="P483" s="2">
        <v>19.861999999999998</v>
      </c>
      <c r="Q483" s="2">
        <v>1.0569999999999999</v>
      </c>
      <c r="R483" s="2">
        <v>0.1</v>
      </c>
      <c r="S483" s="2">
        <v>0.05</v>
      </c>
      <c r="T483" s="2"/>
    </row>
    <row r="484" spans="1:20">
      <c r="A484" s="3">
        <v>45384</v>
      </c>
      <c r="B484" s="2">
        <v>60</v>
      </c>
      <c r="C484" s="2">
        <v>6.66</v>
      </c>
      <c r="D484" s="2">
        <v>8</v>
      </c>
      <c r="E484" s="2">
        <v>5.4</v>
      </c>
      <c r="F484" s="2">
        <v>41</v>
      </c>
      <c r="G484" s="2">
        <v>0.2</v>
      </c>
      <c r="H484" s="2"/>
      <c r="I484" s="2">
        <v>526</v>
      </c>
      <c r="J484" s="2">
        <v>2.3959999999999999</v>
      </c>
      <c r="K484" s="2">
        <v>0.05</v>
      </c>
      <c r="L484" s="2">
        <v>0.1</v>
      </c>
      <c r="M484" s="2">
        <v>10.4</v>
      </c>
      <c r="N484" s="2">
        <v>2.1</v>
      </c>
      <c r="O484" s="2">
        <v>2.5720000000000001</v>
      </c>
      <c r="P484" s="2">
        <v>33.729999999999997</v>
      </c>
      <c r="Q484" s="2">
        <v>1.323</v>
      </c>
      <c r="R484" s="2">
        <v>0.1</v>
      </c>
      <c r="S484" s="2">
        <v>0.05</v>
      </c>
      <c r="T484" s="2"/>
    </row>
    <row r="485" spans="1:20">
      <c r="A485" s="3">
        <v>45387</v>
      </c>
      <c r="B485" s="2">
        <v>37</v>
      </c>
      <c r="C485" s="2">
        <v>6.74</v>
      </c>
      <c r="D485" s="2">
        <v>11.6</v>
      </c>
      <c r="E485" s="2">
        <v>5.0999999999999996</v>
      </c>
      <c r="F485" s="2">
        <v>24</v>
      </c>
      <c r="G485" s="2">
        <v>0.5</v>
      </c>
      <c r="H485" s="2"/>
      <c r="I485" s="2">
        <v>521</v>
      </c>
      <c r="J485" s="2">
        <v>2.54</v>
      </c>
      <c r="K485" s="2">
        <v>0.05</v>
      </c>
      <c r="L485" s="2">
        <v>0.1</v>
      </c>
      <c r="M485" s="2">
        <v>8.016</v>
      </c>
      <c r="N485" s="2">
        <v>2.2709999999999999</v>
      </c>
      <c r="O485" s="2">
        <v>1.5960000000000001</v>
      </c>
      <c r="P485" s="2">
        <v>21.385999999999999</v>
      </c>
      <c r="Q485" s="2">
        <v>1.0720000000000001</v>
      </c>
      <c r="R485" s="2">
        <v>0.1</v>
      </c>
      <c r="S485" s="2">
        <v>0.05</v>
      </c>
      <c r="T485" s="2"/>
    </row>
    <row r="486" spans="1:20">
      <c r="A486" s="3">
        <v>45390</v>
      </c>
      <c r="B486" s="2">
        <v>36</v>
      </c>
      <c r="C486" s="2">
        <v>6.74</v>
      </c>
      <c r="D486" s="2">
        <v>8.8000000000000007</v>
      </c>
      <c r="E486" s="2">
        <v>3.7</v>
      </c>
      <c r="F486" s="2">
        <v>20</v>
      </c>
      <c r="G486" s="2">
        <v>0.1</v>
      </c>
      <c r="H486" s="2"/>
      <c r="I486" s="2">
        <v>567</v>
      </c>
      <c r="J486" s="2">
        <v>2.34</v>
      </c>
      <c r="K486" s="2">
        <v>0.05</v>
      </c>
      <c r="L486" s="2">
        <v>0.1</v>
      </c>
      <c r="M486" s="2">
        <v>6.71</v>
      </c>
      <c r="N486" s="2">
        <v>1.48</v>
      </c>
      <c r="O486" s="2">
        <v>1.23</v>
      </c>
      <c r="P486" s="2">
        <v>16.59</v>
      </c>
      <c r="Q486" s="2">
        <v>0.96</v>
      </c>
      <c r="R486" s="2">
        <v>0.1</v>
      </c>
      <c r="S486" s="2">
        <v>0.05</v>
      </c>
      <c r="T486" s="2"/>
    </row>
    <row r="487" spans="1:20">
      <c r="A487" s="3">
        <v>45392</v>
      </c>
      <c r="B487" s="2">
        <v>25</v>
      </c>
      <c r="C487" s="2">
        <v>6.76</v>
      </c>
      <c r="D487" s="2">
        <v>8.4</v>
      </c>
      <c r="E487" s="2">
        <v>4.2</v>
      </c>
      <c r="F487" s="2">
        <v>20</v>
      </c>
      <c r="G487" s="2">
        <v>0.5</v>
      </c>
      <c r="H487" s="2"/>
      <c r="I487" s="2">
        <v>640</v>
      </c>
      <c r="J487" s="2">
        <v>2.5760000000000001</v>
      </c>
      <c r="K487" s="2">
        <v>0.05</v>
      </c>
      <c r="L487" s="2">
        <v>0.1</v>
      </c>
      <c r="M487" s="2">
        <v>9.0449999999999999</v>
      </c>
      <c r="N487" s="2">
        <v>2.6230000000000002</v>
      </c>
      <c r="O487" s="2">
        <v>1.742</v>
      </c>
      <c r="P487" s="2">
        <v>23</v>
      </c>
      <c r="Q487" s="2">
        <v>0.94499999999999995</v>
      </c>
      <c r="R487" s="2">
        <v>0.1</v>
      </c>
      <c r="S487" s="2">
        <v>0.05</v>
      </c>
      <c r="T487" s="2"/>
    </row>
    <row r="488" spans="1:20">
      <c r="A488" s="3">
        <v>45394</v>
      </c>
      <c r="B488" s="2">
        <v>23</v>
      </c>
      <c r="C488" s="2">
        <v>7.18</v>
      </c>
      <c r="D488" s="2">
        <v>6.8</v>
      </c>
      <c r="E488" s="2">
        <v>3.7</v>
      </c>
      <c r="F488" s="2">
        <v>15</v>
      </c>
      <c r="G488" s="2">
        <v>0.4</v>
      </c>
      <c r="H488" s="2"/>
      <c r="I488" s="2">
        <v>557</v>
      </c>
      <c r="J488" s="2">
        <v>1.82</v>
      </c>
      <c r="K488" s="2">
        <v>0.05</v>
      </c>
      <c r="L488" s="2">
        <v>0.1</v>
      </c>
      <c r="M488" s="2">
        <v>8.2260000000000009</v>
      </c>
      <c r="N488" s="2">
        <v>1.482</v>
      </c>
      <c r="O488" s="2">
        <v>1.651</v>
      </c>
      <c r="P488" s="2">
        <v>20.573</v>
      </c>
      <c r="Q488" s="2">
        <v>0.82399999999999995</v>
      </c>
      <c r="R488" s="2">
        <v>0.1</v>
      </c>
      <c r="S488" s="2">
        <v>0.05</v>
      </c>
      <c r="T488" s="2"/>
    </row>
    <row r="489" spans="1:20">
      <c r="A489" s="3">
        <v>45397</v>
      </c>
      <c r="B489" s="2">
        <v>37</v>
      </c>
      <c r="C489" s="2">
        <v>7.24</v>
      </c>
      <c r="D489" s="2">
        <v>5.6</v>
      </c>
      <c r="E489" s="2">
        <v>3.1</v>
      </c>
      <c r="F489" s="2">
        <v>36</v>
      </c>
      <c r="G489" s="2">
        <v>0.1</v>
      </c>
      <c r="H489" s="2"/>
      <c r="I489" s="2">
        <v>623</v>
      </c>
      <c r="J489" s="2">
        <v>3.07</v>
      </c>
      <c r="K489" s="2">
        <v>0.05</v>
      </c>
      <c r="L489" s="2">
        <v>0.1</v>
      </c>
      <c r="M489" s="2">
        <v>10.34</v>
      </c>
      <c r="N489" s="2">
        <v>0.92900000000000005</v>
      </c>
      <c r="O489" s="2">
        <v>1.7</v>
      </c>
      <c r="P489" s="2">
        <v>17.079999999999998</v>
      </c>
      <c r="Q489" s="2">
        <v>0.86799999999999999</v>
      </c>
      <c r="R489" s="2">
        <v>0.1</v>
      </c>
      <c r="S489" s="2">
        <v>0.05</v>
      </c>
      <c r="T489" s="2"/>
    </row>
    <row r="490" spans="1:20">
      <c r="A490" s="3">
        <v>45399</v>
      </c>
      <c r="B490" s="2">
        <v>27</v>
      </c>
      <c r="C490" s="2">
        <v>7.09</v>
      </c>
      <c r="D490" s="2">
        <v>4.4000000000000004</v>
      </c>
      <c r="E490" s="2">
        <v>2.8</v>
      </c>
      <c r="F490" s="2">
        <v>28</v>
      </c>
      <c r="G490" s="2">
        <v>0.8</v>
      </c>
      <c r="H490" s="2"/>
      <c r="I490" s="2">
        <v>550</v>
      </c>
      <c r="J490" s="2">
        <v>2.35</v>
      </c>
      <c r="K490" s="2">
        <v>0.05</v>
      </c>
      <c r="L490" s="2">
        <v>0.1</v>
      </c>
      <c r="M490" s="2">
        <v>6.99</v>
      </c>
      <c r="N490" s="2">
        <v>1.0129999999999999</v>
      </c>
      <c r="O490" s="2">
        <v>1.6080000000000001</v>
      </c>
      <c r="P490" s="2">
        <v>17.79</v>
      </c>
      <c r="Q490" s="2">
        <v>0.81399999999999995</v>
      </c>
      <c r="R490" s="2">
        <v>0.1</v>
      </c>
      <c r="S490" s="2">
        <v>0.05</v>
      </c>
      <c r="T490" s="2"/>
    </row>
    <row r="491" spans="1:20">
      <c r="A491" s="3">
        <v>45401</v>
      </c>
      <c r="B491" s="2">
        <v>22</v>
      </c>
      <c r="C491" s="2">
        <v>6.62</v>
      </c>
      <c r="D491" s="2">
        <v>11.6</v>
      </c>
      <c r="E491" s="2">
        <v>10.1</v>
      </c>
      <c r="F491" s="2">
        <v>37</v>
      </c>
      <c r="G491" s="2">
        <v>1.5</v>
      </c>
      <c r="H491" s="2"/>
      <c r="I491" s="2">
        <v>701</v>
      </c>
      <c r="J491" s="2">
        <v>3.24</v>
      </c>
      <c r="K491" s="2">
        <v>0.05</v>
      </c>
      <c r="L491" s="2">
        <v>0.1</v>
      </c>
      <c r="M491" s="2">
        <v>10.159000000000001</v>
      </c>
      <c r="N491" s="2">
        <v>1.2490000000000001</v>
      </c>
      <c r="O491" s="2">
        <v>2.278</v>
      </c>
      <c r="P491" s="2">
        <v>29.09</v>
      </c>
      <c r="Q491" s="2">
        <v>1.0780000000000001</v>
      </c>
      <c r="R491" s="2">
        <v>0.1</v>
      </c>
      <c r="S491" s="2">
        <v>0.05</v>
      </c>
      <c r="T491" s="2"/>
    </row>
    <row r="492" spans="1:20">
      <c r="A492" s="3">
        <v>45404</v>
      </c>
      <c r="B492" s="2">
        <v>37</v>
      </c>
      <c r="C492" s="2">
        <v>6.57</v>
      </c>
      <c r="D492" s="2">
        <v>8</v>
      </c>
      <c r="E492" s="2">
        <v>3.5</v>
      </c>
      <c r="F492" s="2">
        <v>23</v>
      </c>
      <c r="G492" s="2">
        <v>0.2</v>
      </c>
      <c r="H492" s="2"/>
      <c r="I492" s="2">
        <v>686</v>
      </c>
      <c r="J492" s="2">
        <v>3.05</v>
      </c>
      <c r="K492" s="2">
        <v>0.05</v>
      </c>
      <c r="L492" s="2">
        <v>0.1</v>
      </c>
      <c r="M492" s="2">
        <v>8.1669999999999998</v>
      </c>
      <c r="N492" s="2">
        <v>0.70699999999999996</v>
      </c>
      <c r="O492" s="2">
        <v>1.9710000000000001</v>
      </c>
      <c r="P492" s="2">
        <v>22.34</v>
      </c>
      <c r="Q492" s="2">
        <v>0.81100000000000005</v>
      </c>
      <c r="R492" s="2">
        <v>0.1</v>
      </c>
      <c r="S492" s="2">
        <v>0.05</v>
      </c>
      <c r="T492" s="2"/>
    </row>
    <row r="493" spans="1:20">
      <c r="A493" s="3">
        <v>45406</v>
      </c>
      <c r="B493" s="2">
        <v>24</v>
      </c>
      <c r="C493" s="2">
        <v>6.62</v>
      </c>
      <c r="D493" s="2">
        <v>2.4</v>
      </c>
      <c r="E493" s="2">
        <v>2</v>
      </c>
      <c r="F493" s="2">
        <v>12</v>
      </c>
      <c r="G493" s="2">
        <v>0.1</v>
      </c>
      <c r="H493" s="2"/>
      <c r="I493" s="2">
        <v>621</v>
      </c>
      <c r="J493" s="2">
        <v>2.94</v>
      </c>
      <c r="K493" s="2">
        <v>0.05</v>
      </c>
      <c r="L493" s="2">
        <v>0.1</v>
      </c>
      <c r="M493" s="2">
        <v>9.5440000000000005</v>
      </c>
      <c r="N493" s="2">
        <v>0.78600000000000003</v>
      </c>
      <c r="O493" s="2">
        <v>1.847</v>
      </c>
      <c r="P493" s="2">
        <v>23.007000000000001</v>
      </c>
      <c r="Q493" s="2">
        <v>0.99</v>
      </c>
      <c r="R493" s="2">
        <v>0.1</v>
      </c>
      <c r="S493" s="2">
        <v>0.05</v>
      </c>
      <c r="T493" s="2"/>
    </row>
    <row r="494" spans="1:20">
      <c r="A494" s="3">
        <v>45408</v>
      </c>
      <c r="B494" s="2">
        <v>24</v>
      </c>
      <c r="C494" s="2">
        <v>6.3</v>
      </c>
      <c r="D494" s="2"/>
      <c r="E494" s="2">
        <v>6</v>
      </c>
      <c r="F494" s="2">
        <v>20</v>
      </c>
      <c r="G494" s="2">
        <v>1.1000000000000001</v>
      </c>
      <c r="H494" s="2"/>
      <c r="I494" s="2">
        <v>697</v>
      </c>
      <c r="J494" s="2">
        <v>3.5</v>
      </c>
      <c r="K494" s="2">
        <v>0.05</v>
      </c>
      <c r="L494" s="2">
        <v>0.2</v>
      </c>
      <c r="M494" s="2">
        <v>11.28</v>
      </c>
      <c r="N494" s="2">
        <v>0.99099999999999999</v>
      </c>
      <c r="O494" s="2">
        <v>2.133</v>
      </c>
      <c r="P494" s="2">
        <v>31.992000000000001</v>
      </c>
      <c r="Q494" s="2">
        <v>1.1279999999999999</v>
      </c>
      <c r="R494" s="2">
        <v>0.1</v>
      </c>
      <c r="S494" s="2">
        <v>0.05</v>
      </c>
      <c r="T494" s="2"/>
    </row>
    <row r="495" spans="1:20">
      <c r="A495" s="3">
        <v>45411</v>
      </c>
      <c r="B495" s="2">
        <v>37</v>
      </c>
      <c r="C495" s="2">
        <v>6.73</v>
      </c>
      <c r="D495" s="2">
        <v>8.8000000000000007</v>
      </c>
      <c r="E495" s="2">
        <v>6</v>
      </c>
      <c r="F495" s="2">
        <v>49</v>
      </c>
      <c r="G495" s="2">
        <v>0.3</v>
      </c>
      <c r="H495" s="2"/>
      <c r="I495" s="2">
        <v>634</v>
      </c>
      <c r="J495" s="2">
        <v>3.18</v>
      </c>
      <c r="K495" s="2">
        <v>0.05</v>
      </c>
      <c r="L495" s="2">
        <v>0.1</v>
      </c>
      <c r="M495" s="2">
        <v>9.9640000000000004</v>
      </c>
      <c r="N495" s="2">
        <v>1.3979999999999999</v>
      </c>
      <c r="O495" s="2">
        <v>2.0049999999999999</v>
      </c>
      <c r="P495" s="2">
        <v>28.116</v>
      </c>
      <c r="Q495" s="2">
        <v>1.1830000000000001</v>
      </c>
      <c r="R495" s="2">
        <v>0.1</v>
      </c>
      <c r="S495" s="2">
        <v>0.05</v>
      </c>
      <c r="T495" s="2"/>
    </row>
    <row r="496" spans="1:20">
      <c r="A496" s="3">
        <v>45413</v>
      </c>
      <c r="B496" s="2">
        <v>24</v>
      </c>
      <c r="C496" s="2">
        <v>6.55</v>
      </c>
      <c r="D496" s="2">
        <v>8</v>
      </c>
      <c r="E496" s="2">
        <v>3.6</v>
      </c>
      <c r="F496" s="2">
        <v>37</v>
      </c>
      <c r="G496" s="2">
        <v>0.4</v>
      </c>
      <c r="H496" s="2"/>
      <c r="I496" s="2">
        <v>668</v>
      </c>
      <c r="J496" s="2">
        <v>2.9670000000000001</v>
      </c>
      <c r="K496" s="2">
        <v>0.05</v>
      </c>
      <c r="L496" s="2">
        <v>0.1</v>
      </c>
      <c r="M496" s="2">
        <v>9.2219999999999995</v>
      </c>
      <c r="N496" s="2">
        <v>0.94299999999999995</v>
      </c>
      <c r="O496" s="2">
        <v>1.8009999999999999</v>
      </c>
      <c r="P496" s="2">
        <v>28.568000000000001</v>
      </c>
      <c r="Q496" s="2">
        <v>1.383</v>
      </c>
      <c r="R496" s="2">
        <v>0.1</v>
      </c>
      <c r="S496" s="2">
        <v>0.05</v>
      </c>
      <c r="T496" s="2"/>
    </row>
    <row r="497" spans="1:20">
      <c r="A497" s="3">
        <v>45415</v>
      </c>
      <c r="B497" s="2">
        <v>25</v>
      </c>
      <c r="C497" s="2">
        <v>6.75</v>
      </c>
      <c r="D497" s="2">
        <v>8.4</v>
      </c>
      <c r="E497" s="2">
        <v>6.4</v>
      </c>
      <c r="F497" s="2">
        <v>49</v>
      </c>
      <c r="G497" s="2">
        <v>2.1</v>
      </c>
      <c r="H497" s="2"/>
      <c r="I497" s="2">
        <v>755</v>
      </c>
      <c r="J497" s="2">
        <v>4.3869999999999996</v>
      </c>
      <c r="K497" s="2">
        <v>0.05</v>
      </c>
      <c r="L497" s="2">
        <v>0.1</v>
      </c>
      <c r="M497" s="2">
        <v>13.1</v>
      </c>
      <c r="N497" s="2">
        <v>1</v>
      </c>
      <c r="O497" s="2">
        <v>2.7370000000000001</v>
      </c>
      <c r="P497" s="2">
        <v>46.543999999999997</v>
      </c>
      <c r="Q497" s="2">
        <v>1.3029999999999999</v>
      </c>
      <c r="R497" s="2">
        <v>0.1</v>
      </c>
      <c r="S497" s="2">
        <v>0.05</v>
      </c>
      <c r="T497" s="2"/>
    </row>
    <row r="498" spans="1:20">
      <c r="A498" s="3">
        <v>45419</v>
      </c>
      <c r="B498" s="2">
        <v>48</v>
      </c>
      <c r="C498" s="2">
        <v>6.05</v>
      </c>
      <c r="D498" s="2">
        <v>5.2</v>
      </c>
      <c r="E498" s="2">
        <v>5.2</v>
      </c>
      <c r="F498" s="2">
        <v>47</v>
      </c>
      <c r="G498" s="2">
        <v>0.5</v>
      </c>
      <c r="H498" s="2"/>
      <c r="I498" s="2">
        <v>743</v>
      </c>
      <c r="J498" s="2">
        <v>4.8609999999999998</v>
      </c>
      <c r="K498" s="2">
        <v>0.05</v>
      </c>
      <c r="L498" s="2">
        <v>0.1</v>
      </c>
      <c r="M498" s="2">
        <v>11.304</v>
      </c>
      <c r="N498" s="2">
        <v>0.59199999999999997</v>
      </c>
      <c r="O498" s="2">
        <v>2.0230000000000001</v>
      </c>
      <c r="P498" s="2">
        <v>42.031999999999996</v>
      </c>
      <c r="Q498" s="2">
        <v>1.1399999999999999</v>
      </c>
      <c r="R498" s="2">
        <v>0.1</v>
      </c>
      <c r="S498" s="2">
        <v>0.05</v>
      </c>
      <c r="T498" s="2"/>
    </row>
    <row r="499" spans="1:20">
      <c r="A499" s="3">
        <v>45422</v>
      </c>
      <c r="B499" s="2">
        <v>27</v>
      </c>
      <c r="C499" s="2">
        <v>6.46</v>
      </c>
      <c r="D499" s="2">
        <v>4</v>
      </c>
      <c r="E499" s="2"/>
      <c r="F499" s="2">
        <v>36</v>
      </c>
      <c r="G499" s="2">
        <v>0.6</v>
      </c>
      <c r="H499" s="2"/>
      <c r="I499" s="2">
        <v>656</v>
      </c>
      <c r="J499" s="2">
        <v>3.6989999999999998</v>
      </c>
      <c r="K499" s="2">
        <v>0.05</v>
      </c>
      <c r="L499" s="2">
        <v>0.1</v>
      </c>
      <c r="M499" s="2">
        <v>10.28</v>
      </c>
      <c r="N499" s="2">
        <v>0.67400000000000004</v>
      </c>
      <c r="O499" s="2">
        <v>2.1629999999999998</v>
      </c>
      <c r="P499" s="2">
        <v>31.074999999999999</v>
      </c>
      <c r="Q499" s="2">
        <v>1.105</v>
      </c>
      <c r="R499" s="2">
        <v>0.1</v>
      </c>
      <c r="S499" s="2">
        <v>0.05</v>
      </c>
      <c r="T499" s="2"/>
    </row>
    <row r="500" spans="1:20">
      <c r="A500" s="3">
        <v>45425</v>
      </c>
      <c r="B500" s="2">
        <v>36</v>
      </c>
      <c r="C500" s="2">
        <v>6.43</v>
      </c>
      <c r="D500" s="2">
        <v>4.4000000000000004</v>
      </c>
      <c r="E500" s="2">
        <v>4.4000000000000004</v>
      </c>
      <c r="F500" s="2">
        <v>23</v>
      </c>
      <c r="G500" s="2">
        <v>0.2</v>
      </c>
      <c r="H500" s="2">
        <v>634</v>
      </c>
      <c r="I500" s="2">
        <v>671</v>
      </c>
      <c r="J500" s="2">
        <v>3.2210000000000001</v>
      </c>
      <c r="K500" s="2">
        <v>0.05</v>
      </c>
      <c r="L500" s="2">
        <v>0.1</v>
      </c>
      <c r="M500" s="2">
        <v>10.064</v>
      </c>
      <c r="N500" s="2">
        <v>0.876</v>
      </c>
      <c r="O500" s="2">
        <v>2.6619999999999999</v>
      </c>
      <c r="P500" s="2">
        <v>42.072000000000003</v>
      </c>
      <c r="Q500" s="2">
        <v>1.0980000000000001</v>
      </c>
      <c r="R500" s="2">
        <v>0.1</v>
      </c>
      <c r="S500" s="2">
        <v>0.05</v>
      </c>
      <c r="T500" s="2"/>
    </row>
    <row r="501" spans="1:20">
      <c r="A501" s="3">
        <v>45427</v>
      </c>
      <c r="B501" s="2">
        <v>24</v>
      </c>
      <c r="C501" s="2">
        <v>6.7</v>
      </c>
      <c r="D501" s="2">
        <v>8.4</v>
      </c>
      <c r="E501" s="2">
        <v>8.4</v>
      </c>
      <c r="F501" s="2">
        <v>33</v>
      </c>
      <c r="G501" s="2">
        <v>0.7</v>
      </c>
      <c r="H501" s="2">
        <v>668</v>
      </c>
      <c r="I501" s="2">
        <v>764</v>
      </c>
      <c r="J501" s="2">
        <v>4.41</v>
      </c>
      <c r="K501" s="2">
        <v>0.05</v>
      </c>
      <c r="L501" s="2">
        <v>0.1</v>
      </c>
      <c r="M501" s="2">
        <v>10.7</v>
      </c>
      <c r="N501" s="2">
        <v>0.72299999999999998</v>
      </c>
      <c r="O501" s="2">
        <v>2.5129999999999999</v>
      </c>
      <c r="P501" s="2">
        <v>58.4</v>
      </c>
      <c r="Q501" s="2">
        <v>1.23</v>
      </c>
      <c r="R501" s="2">
        <v>0.1</v>
      </c>
      <c r="S501" s="2">
        <v>0.05</v>
      </c>
      <c r="T501" s="2"/>
    </row>
    <row r="502" spans="1:20">
      <c r="A502" s="3">
        <v>45432</v>
      </c>
      <c r="B502" s="2">
        <v>16</v>
      </c>
      <c r="C502" s="2">
        <v>6.18</v>
      </c>
      <c r="D502" s="2">
        <v>13.6</v>
      </c>
      <c r="E502" s="2">
        <v>21</v>
      </c>
      <c r="F502" s="2">
        <v>45</v>
      </c>
      <c r="G502" s="2">
        <v>0.3</v>
      </c>
      <c r="H502" s="2">
        <v>634</v>
      </c>
      <c r="I502" s="2">
        <v>670</v>
      </c>
      <c r="J502" s="2">
        <v>3.5489999999999999</v>
      </c>
      <c r="K502" s="2">
        <v>0.05</v>
      </c>
      <c r="L502" s="2">
        <v>0.1</v>
      </c>
      <c r="M502" s="2">
        <v>9.6720000000000006</v>
      </c>
      <c r="N502" s="2">
        <v>0.96899999999999997</v>
      </c>
      <c r="O502" s="2">
        <v>2.0699999999999998</v>
      </c>
      <c r="P502" s="2">
        <v>27.53</v>
      </c>
      <c r="Q502" s="2">
        <v>1.605</v>
      </c>
      <c r="R502" s="2">
        <v>0.1</v>
      </c>
      <c r="S502" s="2">
        <v>0.05</v>
      </c>
      <c r="T502" s="2"/>
    </row>
    <row r="503" spans="1:20">
      <c r="A503" s="3">
        <v>45434</v>
      </c>
      <c r="B503" s="2">
        <v>25</v>
      </c>
      <c r="C503" s="2">
        <v>6.24</v>
      </c>
      <c r="D503" s="2">
        <v>8.4</v>
      </c>
      <c r="E503" s="2">
        <v>26</v>
      </c>
      <c r="F503" s="2">
        <v>12</v>
      </c>
      <c r="G503" s="2">
        <v>0.7</v>
      </c>
      <c r="H503" s="2">
        <v>668</v>
      </c>
      <c r="I503" s="2">
        <v>703</v>
      </c>
      <c r="J503" s="2">
        <v>2.4780000000000002</v>
      </c>
      <c r="K503" s="2">
        <v>0.05</v>
      </c>
      <c r="L503" s="2">
        <v>0.1</v>
      </c>
      <c r="M503" s="2">
        <v>9.3689999999999998</v>
      </c>
      <c r="N503" s="2">
        <v>1.38</v>
      </c>
      <c r="O503" s="2">
        <v>1.78</v>
      </c>
      <c r="P503" s="2">
        <v>28.408000000000001</v>
      </c>
      <c r="Q503" s="2">
        <v>1.1859999999999999</v>
      </c>
      <c r="R503" s="2">
        <v>0.1</v>
      </c>
      <c r="S503" s="2">
        <v>0.05</v>
      </c>
      <c r="T503" s="2"/>
    </row>
    <row r="504" spans="1:20">
      <c r="A504" s="3">
        <v>45436</v>
      </c>
      <c r="B504" s="2">
        <v>25</v>
      </c>
      <c r="C504" s="2">
        <v>6.26</v>
      </c>
      <c r="D504" s="2">
        <v>10.8</v>
      </c>
      <c r="E504" s="2">
        <v>4.2</v>
      </c>
      <c r="F504" s="2">
        <v>11</v>
      </c>
      <c r="G504" s="2">
        <v>0</v>
      </c>
      <c r="H504" s="2">
        <v>755</v>
      </c>
      <c r="I504" s="2">
        <v>272</v>
      </c>
      <c r="J504" s="2">
        <v>1.8680000000000001</v>
      </c>
      <c r="K504" s="2">
        <v>0.05</v>
      </c>
      <c r="L504" s="2">
        <v>0.1</v>
      </c>
      <c r="M504" s="2">
        <v>8.2159999999999993</v>
      </c>
      <c r="N504" s="2">
        <v>1.2050000000000001</v>
      </c>
      <c r="O504" s="2">
        <v>2.3540000000000001</v>
      </c>
      <c r="P504" s="2">
        <v>22.07</v>
      </c>
      <c r="Q504" s="2">
        <v>1.0760000000000001</v>
      </c>
      <c r="R504" s="2">
        <v>0.1</v>
      </c>
      <c r="S504" s="2">
        <v>0.05</v>
      </c>
      <c r="T504" s="2"/>
    </row>
    <row r="505" spans="1:20">
      <c r="A505" s="3">
        <v>45440</v>
      </c>
      <c r="B505" s="2">
        <v>48</v>
      </c>
      <c r="C505" s="2">
        <v>6.62</v>
      </c>
      <c r="D505" s="2">
        <v>4.8</v>
      </c>
      <c r="E505" s="2">
        <v>1.6</v>
      </c>
      <c r="F505" s="2">
        <v>31</v>
      </c>
      <c r="G505" s="2">
        <v>0.2</v>
      </c>
      <c r="H505" s="2">
        <v>668</v>
      </c>
      <c r="I505" s="2">
        <v>151</v>
      </c>
      <c r="J505" s="2">
        <v>1.88</v>
      </c>
      <c r="K505" s="2">
        <v>0.05</v>
      </c>
      <c r="L505" s="2">
        <v>0.1</v>
      </c>
      <c r="M505" s="2">
        <v>7.7380000000000004</v>
      </c>
      <c r="N505" s="2">
        <v>1.2270000000000001</v>
      </c>
      <c r="O505" s="2">
        <v>1.5429999999999999</v>
      </c>
      <c r="P505" s="2">
        <v>17.023</v>
      </c>
      <c r="Q505" s="2">
        <v>1.1080000000000001</v>
      </c>
      <c r="R505" s="2">
        <v>0.1</v>
      </c>
      <c r="S505" s="2">
        <v>0.05</v>
      </c>
      <c r="T505" s="2"/>
    </row>
    <row r="506" spans="1:20">
      <c r="A506" s="3">
        <v>45443</v>
      </c>
      <c r="B506" s="2">
        <v>37</v>
      </c>
      <c r="C506" s="2">
        <v>7.18</v>
      </c>
      <c r="D506" s="2">
        <v>2</v>
      </c>
      <c r="E506" s="2">
        <v>1</v>
      </c>
      <c r="F506" s="2">
        <v>22</v>
      </c>
      <c r="G506" s="2">
        <v>0.1</v>
      </c>
      <c r="H506" s="2">
        <v>755</v>
      </c>
      <c r="I506" s="2">
        <v>410</v>
      </c>
      <c r="J506" s="2">
        <v>1.9490000000000001</v>
      </c>
      <c r="K506" s="2">
        <v>0.05</v>
      </c>
      <c r="L506" s="2">
        <v>0.1</v>
      </c>
      <c r="M506" s="2">
        <v>7.702</v>
      </c>
      <c r="N506" s="2">
        <v>0.60099999999999998</v>
      </c>
      <c r="O506" s="2">
        <v>1.456</v>
      </c>
      <c r="P506" s="2">
        <v>12.858000000000001</v>
      </c>
      <c r="Q506" s="2">
        <v>1.129</v>
      </c>
      <c r="R506" s="2">
        <v>0.1</v>
      </c>
      <c r="S506" s="2">
        <v>0.05</v>
      </c>
      <c r="T506" s="2"/>
    </row>
    <row r="507" spans="1:20">
      <c r="A507" s="3">
        <v>45446</v>
      </c>
      <c r="B507" s="2">
        <v>36</v>
      </c>
      <c r="C507" s="2">
        <v>6.94</v>
      </c>
      <c r="D507" s="2">
        <v>5.2</v>
      </c>
      <c r="E507" s="2">
        <v>1.8</v>
      </c>
      <c r="F507" s="2">
        <v>17</v>
      </c>
      <c r="G507" s="2">
        <v>0.1</v>
      </c>
      <c r="H507" s="2">
        <v>634</v>
      </c>
      <c r="I507" s="2">
        <v>593</v>
      </c>
      <c r="J507" s="2">
        <v>1.9179999999999999</v>
      </c>
      <c r="K507" s="2">
        <v>0.05</v>
      </c>
      <c r="L507" s="2">
        <v>0.1</v>
      </c>
      <c r="M507" s="2">
        <v>7.9930000000000003</v>
      </c>
      <c r="N507" s="2">
        <v>0.85899999999999999</v>
      </c>
      <c r="O507" s="2">
        <v>1.4830000000000001</v>
      </c>
      <c r="P507" s="2">
        <v>15.429</v>
      </c>
      <c r="Q507" s="2">
        <v>0.99399999999999999</v>
      </c>
      <c r="R507" s="2">
        <v>0.1</v>
      </c>
      <c r="S507" s="2">
        <v>0.05</v>
      </c>
      <c r="T507" s="2"/>
    </row>
    <row r="508" spans="1:20">
      <c r="A508" s="3">
        <v>45448</v>
      </c>
      <c r="B508" s="2">
        <v>24</v>
      </c>
      <c r="C508" s="2">
        <v>6.57</v>
      </c>
      <c r="D508" s="2">
        <v>3.6</v>
      </c>
      <c r="E508" s="2">
        <v>1.4</v>
      </c>
      <c r="F508" s="2">
        <v>18</v>
      </c>
      <c r="G508" s="2">
        <v>0.1</v>
      </c>
      <c r="H508" s="2">
        <v>668</v>
      </c>
      <c r="I508" s="2">
        <v>172</v>
      </c>
      <c r="J508" s="2">
        <v>1.792</v>
      </c>
      <c r="K508" s="2">
        <v>0.05</v>
      </c>
      <c r="L508" s="2">
        <v>0.1</v>
      </c>
      <c r="M508" s="2">
        <v>6.585</v>
      </c>
      <c r="N508" s="2">
        <v>0.59299999999999997</v>
      </c>
      <c r="O508" s="2">
        <v>1.351</v>
      </c>
      <c r="P508" s="2">
        <v>11.813000000000001</v>
      </c>
      <c r="Q508" s="2">
        <v>1.103</v>
      </c>
      <c r="R508" s="2">
        <v>0.1</v>
      </c>
      <c r="S508" s="2">
        <v>0.05</v>
      </c>
      <c r="T508" s="2"/>
    </row>
    <row r="509" spans="1:20">
      <c r="A509" s="3">
        <v>45450</v>
      </c>
      <c r="B509" s="2">
        <v>24</v>
      </c>
      <c r="C509" s="2">
        <v>6.87</v>
      </c>
      <c r="D509" s="2">
        <v>4</v>
      </c>
      <c r="E509" s="2">
        <v>2.2999999999999998</v>
      </c>
      <c r="F509" s="2">
        <v>14</v>
      </c>
      <c r="G509" s="2">
        <v>0.3</v>
      </c>
      <c r="H509" s="2">
        <v>755</v>
      </c>
      <c r="I509" s="2">
        <v>622</v>
      </c>
      <c r="J509" s="2">
        <v>2.2949999999999999</v>
      </c>
      <c r="K509" s="2">
        <v>0.05</v>
      </c>
      <c r="L509" s="2">
        <v>0.1</v>
      </c>
      <c r="M509" s="2">
        <v>7.7759999999999998</v>
      </c>
      <c r="N509" s="2">
        <v>0.66200000000000003</v>
      </c>
      <c r="O509" s="2">
        <v>2.2959999999999998</v>
      </c>
      <c r="P509" s="2">
        <v>16.835000000000001</v>
      </c>
      <c r="Q509" s="2">
        <v>0.63500000000000001</v>
      </c>
      <c r="R509" s="2">
        <v>0.1</v>
      </c>
      <c r="S509" s="2">
        <v>0.05</v>
      </c>
      <c r="T509" s="2"/>
    </row>
    <row r="510" spans="1:20">
      <c r="A510" s="3">
        <v>45453</v>
      </c>
      <c r="B510" s="2">
        <v>37</v>
      </c>
      <c r="C510" s="2">
        <v>6.57</v>
      </c>
      <c r="D510" s="2">
        <v>6.4</v>
      </c>
      <c r="E510" s="2">
        <v>2</v>
      </c>
      <c r="F510" s="2">
        <v>38</v>
      </c>
      <c r="G510" s="2">
        <v>0.1</v>
      </c>
      <c r="H510" s="2">
        <v>634</v>
      </c>
      <c r="I510" s="2">
        <v>708</v>
      </c>
      <c r="J510" s="2">
        <v>2.5190000000000001</v>
      </c>
      <c r="K510" s="2">
        <v>0.05</v>
      </c>
      <c r="L510" s="2">
        <v>0.1</v>
      </c>
      <c r="M510" s="2">
        <v>7.548</v>
      </c>
      <c r="N510" s="2">
        <v>0.495</v>
      </c>
      <c r="O510" s="2">
        <v>1.518</v>
      </c>
      <c r="P510" s="2">
        <v>15.311</v>
      </c>
      <c r="Q510" s="2">
        <v>0.54100000000000004</v>
      </c>
      <c r="R510" s="2">
        <v>0.1</v>
      </c>
      <c r="S510" s="2">
        <v>0.05</v>
      </c>
      <c r="T510" s="2"/>
    </row>
    <row r="511" spans="1:20">
      <c r="A511" s="3">
        <v>45455</v>
      </c>
      <c r="B511" s="2">
        <v>24</v>
      </c>
      <c r="C511" s="2">
        <v>6.46</v>
      </c>
      <c r="D511" s="2">
        <v>5.2</v>
      </c>
      <c r="E511" s="2">
        <v>2</v>
      </c>
      <c r="F511" s="2">
        <v>44</v>
      </c>
      <c r="G511" s="2">
        <v>0.2</v>
      </c>
      <c r="H511" s="2">
        <v>668</v>
      </c>
      <c r="I511" s="2">
        <v>740</v>
      </c>
      <c r="J511" s="2">
        <v>2.573</v>
      </c>
      <c r="K511" s="2">
        <v>0.05</v>
      </c>
      <c r="L511" s="2">
        <v>0.1</v>
      </c>
      <c r="M511" s="2">
        <v>7.5510000000000002</v>
      </c>
      <c r="N511" s="2">
        <v>0.85499999999999998</v>
      </c>
      <c r="O511" s="2">
        <v>1.708</v>
      </c>
      <c r="P511" s="2">
        <v>14.449</v>
      </c>
      <c r="Q511" s="2">
        <v>0.93300000000000005</v>
      </c>
      <c r="R511" s="2">
        <v>0.1</v>
      </c>
      <c r="S511" s="2">
        <v>0.05</v>
      </c>
      <c r="T511" s="2"/>
    </row>
    <row r="512" spans="1:20">
      <c r="A512" s="3">
        <v>45457</v>
      </c>
      <c r="B512" s="2">
        <v>24</v>
      </c>
      <c r="C512" s="2">
        <v>7.36</v>
      </c>
      <c r="D512" s="2">
        <v>8.8000000000000007</v>
      </c>
      <c r="E512" s="2">
        <v>1.8</v>
      </c>
      <c r="F512" s="2">
        <v>20</v>
      </c>
      <c r="G512" s="2">
        <v>0.7</v>
      </c>
      <c r="H512" s="2">
        <v>755</v>
      </c>
      <c r="I512" s="2">
        <v>701</v>
      </c>
      <c r="J512" s="2">
        <v>2.9750000000000001</v>
      </c>
      <c r="K512" s="2">
        <v>0.05</v>
      </c>
      <c r="L512" s="2">
        <v>0.1</v>
      </c>
      <c r="M512" s="2">
        <v>9.1129999999999995</v>
      </c>
      <c r="N512" s="2">
        <v>0.82499999999999996</v>
      </c>
      <c r="O512" s="2">
        <v>1.9550000000000001</v>
      </c>
      <c r="P512" s="2">
        <v>19.486000000000001</v>
      </c>
      <c r="Q512" s="2">
        <v>0.82099999999999995</v>
      </c>
      <c r="R512" s="2">
        <v>0.1</v>
      </c>
      <c r="S512" s="2">
        <v>0.05</v>
      </c>
      <c r="T512" s="2"/>
    </row>
    <row r="513" spans="1:20">
      <c r="A513" s="3">
        <v>45460</v>
      </c>
      <c r="B513" s="2">
        <v>37</v>
      </c>
      <c r="C513" s="2">
        <v>6.99</v>
      </c>
      <c r="D513" s="2">
        <v>6.4</v>
      </c>
      <c r="E513" s="2">
        <v>2.9</v>
      </c>
      <c r="F513" s="2">
        <v>42</v>
      </c>
      <c r="G513" s="2">
        <v>0.6</v>
      </c>
      <c r="H513" s="2"/>
      <c r="I513" s="2">
        <v>660</v>
      </c>
      <c r="J513" s="2">
        <v>2.8450000000000002</v>
      </c>
      <c r="K513" s="2">
        <v>0.05</v>
      </c>
      <c r="L513" s="2">
        <v>0.1</v>
      </c>
      <c r="M513" s="2">
        <v>8.3170000000000002</v>
      </c>
      <c r="N513" s="2">
        <v>0.91900000000000004</v>
      </c>
      <c r="O513" s="2">
        <v>1.4690000000000001</v>
      </c>
      <c r="P513" s="2">
        <v>17.266999999999999</v>
      </c>
      <c r="Q513" s="2">
        <v>0.82499999999999996</v>
      </c>
      <c r="R513" s="2">
        <v>0.1</v>
      </c>
      <c r="S513" s="2">
        <v>0.05</v>
      </c>
      <c r="T513" s="2"/>
    </row>
    <row r="514" spans="1:20">
      <c r="A514" s="3">
        <v>45462</v>
      </c>
      <c r="B514" s="2">
        <v>25</v>
      </c>
      <c r="C514" s="2">
        <v>6.81</v>
      </c>
      <c r="D514" s="2">
        <v>7.2</v>
      </c>
      <c r="E514" s="2">
        <v>2.2000000000000002</v>
      </c>
      <c r="F514" s="2">
        <v>13</v>
      </c>
      <c r="G514" s="2">
        <v>1.4</v>
      </c>
      <c r="H514" s="2">
        <v>668</v>
      </c>
      <c r="I514" s="2">
        <v>734</v>
      </c>
      <c r="J514" s="2">
        <v>3.0350000000000001</v>
      </c>
      <c r="K514" s="2">
        <v>0.05</v>
      </c>
      <c r="L514" s="2">
        <v>0.1</v>
      </c>
      <c r="M514" s="2">
        <v>8.3140000000000001</v>
      </c>
      <c r="N514" s="2">
        <v>0.52200000000000002</v>
      </c>
      <c r="O514" s="2">
        <v>1.756</v>
      </c>
      <c r="P514" s="2">
        <v>17.771000000000001</v>
      </c>
      <c r="Q514" s="2">
        <v>1.0009999999999999</v>
      </c>
      <c r="R514" s="2">
        <v>0.1</v>
      </c>
      <c r="S514" s="2">
        <v>0.05</v>
      </c>
      <c r="T514" s="2"/>
    </row>
    <row r="515" spans="1:20">
      <c r="A515" s="3">
        <v>45464</v>
      </c>
      <c r="B515" s="2">
        <v>25</v>
      </c>
      <c r="C515" s="2">
        <v>6.77</v>
      </c>
      <c r="D515" s="2">
        <v>5.2</v>
      </c>
      <c r="E515" s="2">
        <v>4</v>
      </c>
      <c r="F515" s="2">
        <v>14</v>
      </c>
      <c r="G515" s="2">
        <v>0.8</v>
      </c>
      <c r="H515" s="2">
        <v>755</v>
      </c>
      <c r="I515" s="2">
        <v>784</v>
      </c>
      <c r="J515" s="2">
        <v>3.2269999999999999</v>
      </c>
      <c r="K515" s="2">
        <v>0.05</v>
      </c>
      <c r="L515" s="2">
        <v>0.1</v>
      </c>
      <c r="M515" s="2">
        <v>8.7140000000000004</v>
      </c>
      <c r="N515" s="2">
        <v>0.46800000000000003</v>
      </c>
      <c r="O515" s="2">
        <v>1.8240000000000001</v>
      </c>
      <c r="P515" s="2">
        <v>28.864999999999998</v>
      </c>
      <c r="Q515" s="2">
        <v>0.97899999999999998</v>
      </c>
      <c r="R515" s="2">
        <v>0.1</v>
      </c>
      <c r="S515" s="2">
        <v>0.05</v>
      </c>
      <c r="T515" s="2"/>
    </row>
    <row r="516" spans="1:20">
      <c r="A516" s="3">
        <v>45467</v>
      </c>
      <c r="B516" s="2">
        <v>36</v>
      </c>
      <c r="C516" s="2">
        <v>6.44</v>
      </c>
      <c r="D516" s="2">
        <v>4</v>
      </c>
      <c r="E516" s="2">
        <v>3</v>
      </c>
      <c r="F516" s="2">
        <v>14</v>
      </c>
      <c r="G516" s="2">
        <v>0.3</v>
      </c>
      <c r="H516" s="2"/>
      <c r="I516" s="2">
        <v>481</v>
      </c>
      <c r="J516" s="2">
        <v>2.8090000000000002</v>
      </c>
      <c r="K516" s="2">
        <v>0.05</v>
      </c>
      <c r="L516" s="2">
        <v>0.1</v>
      </c>
      <c r="M516" s="2">
        <v>7.43</v>
      </c>
      <c r="N516" s="2">
        <v>0.50900000000000001</v>
      </c>
      <c r="O516" s="2">
        <v>1.724</v>
      </c>
      <c r="P516" s="2">
        <v>14.339</v>
      </c>
      <c r="Q516" s="2">
        <v>0.59499999999999997</v>
      </c>
      <c r="R516" s="2">
        <v>0.1</v>
      </c>
      <c r="S516" s="2">
        <v>0.05</v>
      </c>
      <c r="T516" s="2"/>
    </row>
    <row r="517" spans="1:20">
      <c r="A517" s="3">
        <v>45469</v>
      </c>
      <c r="B517" s="2">
        <v>24</v>
      </c>
      <c r="C517" s="2">
        <v>7.23</v>
      </c>
      <c r="D517" s="2">
        <v>1.2</v>
      </c>
      <c r="E517" s="2">
        <v>6.7</v>
      </c>
      <c r="F517" s="2">
        <v>16</v>
      </c>
      <c r="G517" s="2">
        <v>0.2</v>
      </c>
      <c r="H517" s="2">
        <v>668</v>
      </c>
      <c r="I517" s="2">
        <v>522</v>
      </c>
      <c r="J517" s="2">
        <v>2.5059999999999998</v>
      </c>
      <c r="K517" s="2">
        <v>0.05</v>
      </c>
      <c r="L517" s="2">
        <v>0.1</v>
      </c>
      <c r="M517" s="2">
        <v>7.6159999999999997</v>
      </c>
      <c r="N517" s="2">
        <v>0.47199999999999998</v>
      </c>
      <c r="O517" s="2">
        <v>1.4890000000000001</v>
      </c>
      <c r="P517" s="2">
        <v>16.544</v>
      </c>
      <c r="Q517" s="2">
        <v>0.24</v>
      </c>
      <c r="R517" s="2">
        <v>0.1</v>
      </c>
      <c r="S517" s="2">
        <v>0.05</v>
      </c>
      <c r="T517" s="2"/>
    </row>
    <row r="518" spans="1:20">
      <c r="A518" s="3">
        <v>45471</v>
      </c>
      <c r="B518" s="2">
        <v>25</v>
      </c>
      <c r="C518" s="2">
        <v>6.59</v>
      </c>
      <c r="D518" s="2">
        <v>4.8</v>
      </c>
      <c r="E518" s="2">
        <v>3.8</v>
      </c>
      <c r="F518" s="2">
        <v>15</v>
      </c>
      <c r="G518" s="2">
        <v>0.4</v>
      </c>
      <c r="H518" s="2">
        <v>755</v>
      </c>
      <c r="I518" s="2">
        <v>549</v>
      </c>
      <c r="J518" s="2">
        <v>2.742</v>
      </c>
      <c r="K518" s="2">
        <v>0.05</v>
      </c>
      <c r="L518" s="2">
        <v>0.1</v>
      </c>
      <c r="M518" s="2">
        <v>8.2349999999999994</v>
      </c>
      <c r="N518" s="2">
        <v>0.46100000000000002</v>
      </c>
      <c r="O518" s="2">
        <v>1.6220000000000001</v>
      </c>
      <c r="P518" s="2">
        <v>21.738</v>
      </c>
      <c r="Q518" s="2">
        <v>0.55000000000000004</v>
      </c>
      <c r="R518" s="2">
        <v>0.1</v>
      </c>
      <c r="S518" s="2">
        <v>0.05</v>
      </c>
      <c r="T518" s="2"/>
    </row>
    <row r="519" spans="1:20">
      <c r="A519" s="3">
        <v>45474</v>
      </c>
      <c r="B519" s="2">
        <v>37</v>
      </c>
      <c r="C519" s="2">
        <v>6.9</v>
      </c>
      <c r="D519" s="2">
        <v>7.6</v>
      </c>
      <c r="E519" s="2">
        <v>4.3</v>
      </c>
      <c r="F519" s="2">
        <v>23</v>
      </c>
      <c r="G519" s="2">
        <v>0.2</v>
      </c>
      <c r="H519" s="2"/>
      <c r="I519" s="2">
        <v>867</v>
      </c>
      <c r="J519" s="2">
        <v>3.27</v>
      </c>
      <c r="K519" s="2">
        <v>0.05</v>
      </c>
      <c r="L519" s="2">
        <v>0.1</v>
      </c>
      <c r="M519" s="2">
        <v>8.3049999999999997</v>
      </c>
      <c r="N519" s="2">
        <v>0.53500000000000003</v>
      </c>
      <c r="O519" s="2">
        <v>1.6919999999999999</v>
      </c>
      <c r="P519" s="2">
        <v>18.382999999999999</v>
      </c>
      <c r="Q519" s="2">
        <v>0.90200000000000002</v>
      </c>
      <c r="R519" s="2">
        <v>0.1</v>
      </c>
      <c r="S519" s="2">
        <v>0.05</v>
      </c>
      <c r="T519" s="2"/>
    </row>
    <row r="520" spans="1:20">
      <c r="A520" s="3">
        <v>45477</v>
      </c>
      <c r="B520" s="2">
        <v>35</v>
      </c>
      <c r="C520" s="2">
        <v>7.41</v>
      </c>
      <c r="D520" s="2">
        <v>4</v>
      </c>
      <c r="E520" s="2">
        <v>3.1</v>
      </c>
      <c r="F520" s="2">
        <v>14</v>
      </c>
      <c r="G520" s="2">
        <v>0.5</v>
      </c>
      <c r="H520" s="2">
        <v>668</v>
      </c>
      <c r="I520" s="2">
        <v>749</v>
      </c>
      <c r="J520" s="2">
        <v>3.2730000000000001</v>
      </c>
      <c r="K520" s="2">
        <v>0.05</v>
      </c>
      <c r="L520" s="2">
        <v>0.1</v>
      </c>
      <c r="M520" s="2">
        <v>7.3739999999999997</v>
      </c>
      <c r="N520" s="2">
        <v>0.69</v>
      </c>
      <c r="O520" s="2">
        <v>1.6240000000000001</v>
      </c>
      <c r="P520" s="2">
        <v>14.561</v>
      </c>
      <c r="Q520" s="2">
        <v>0.80600000000000005</v>
      </c>
      <c r="R520" s="2">
        <v>0.1</v>
      </c>
      <c r="S520" s="2">
        <v>0.05</v>
      </c>
      <c r="T520" s="2"/>
    </row>
    <row r="521" spans="1:20">
      <c r="A521" s="3">
        <v>45481</v>
      </c>
      <c r="B521" s="2">
        <v>50</v>
      </c>
      <c r="C521" s="2">
        <v>7.14</v>
      </c>
      <c r="D521" s="2">
        <v>7.2</v>
      </c>
      <c r="E521" s="2">
        <v>4.3</v>
      </c>
      <c r="F521" s="2">
        <v>47</v>
      </c>
      <c r="G521" s="2">
        <v>0.1</v>
      </c>
      <c r="H521" s="2"/>
      <c r="I521" s="2">
        <v>643</v>
      </c>
      <c r="J521" s="2">
        <v>2.9319999999999999</v>
      </c>
      <c r="K521" s="2">
        <v>0.13200000000000001</v>
      </c>
      <c r="L521" s="2">
        <v>0.1</v>
      </c>
      <c r="M521" s="2">
        <v>8.4570000000000007</v>
      </c>
      <c r="N521" s="2">
        <v>1.2150000000000001</v>
      </c>
      <c r="O521" s="2">
        <v>1.4690000000000001</v>
      </c>
      <c r="P521" s="2">
        <v>20.811</v>
      </c>
      <c r="Q521" s="2">
        <v>1.1719999999999999</v>
      </c>
      <c r="R521" s="2">
        <v>0.1</v>
      </c>
      <c r="S521" s="2">
        <v>0.05</v>
      </c>
      <c r="T521" s="2"/>
    </row>
    <row r="522" spans="1:20">
      <c r="A522" s="3">
        <v>45483</v>
      </c>
      <c r="B522" s="2">
        <v>24</v>
      </c>
      <c r="C522" s="2">
        <v>6.3</v>
      </c>
      <c r="D522" s="2">
        <v>3.6</v>
      </c>
      <c r="E522" s="2">
        <v>3.4</v>
      </c>
      <c r="F522" s="2">
        <v>23</v>
      </c>
      <c r="G522" s="2">
        <v>0.15</v>
      </c>
      <c r="H522" s="2">
        <v>668</v>
      </c>
      <c r="I522" s="2">
        <v>542</v>
      </c>
      <c r="J522" s="2">
        <v>2.5950000000000002</v>
      </c>
      <c r="K522" s="2">
        <v>0.05</v>
      </c>
      <c r="L522" s="2">
        <v>0.1</v>
      </c>
      <c r="M522" s="2">
        <v>7.5259999999999998</v>
      </c>
      <c r="N522" s="2">
        <v>0.91900000000000004</v>
      </c>
      <c r="O522" s="2">
        <v>1.3129999999999999</v>
      </c>
      <c r="P522" s="2">
        <v>18.823</v>
      </c>
      <c r="Q522" s="2">
        <v>0.51600000000000001</v>
      </c>
      <c r="R522" s="2">
        <v>0.1</v>
      </c>
      <c r="S522" s="2">
        <v>0.05</v>
      </c>
      <c r="T522" s="2"/>
    </row>
    <row r="523" spans="1:20">
      <c r="A523" s="3">
        <v>45485</v>
      </c>
      <c r="B523" s="2">
        <v>25</v>
      </c>
      <c r="C523" s="2">
        <v>6.92</v>
      </c>
      <c r="D523" s="2">
        <v>4.4000000000000004</v>
      </c>
      <c r="E523" s="2">
        <v>0.8</v>
      </c>
      <c r="F523" s="2">
        <v>26</v>
      </c>
      <c r="G523" s="2">
        <v>0.2</v>
      </c>
      <c r="H523" s="2">
        <v>755</v>
      </c>
      <c r="I523" s="2">
        <v>620</v>
      </c>
      <c r="J523" s="2">
        <v>2.88</v>
      </c>
      <c r="K523" s="2">
        <v>0.05</v>
      </c>
      <c r="L523" s="2">
        <v>0.1</v>
      </c>
      <c r="M523" s="2">
        <v>8.3840000000000003</v>
      </c>
      <c r="N523" s="2">
        <v>0.53300000000000003</v>
      </c>
      <c r="O523" s="2">
        <v>1.4279999999999999</v>
      </c>
      <c r="P523" s="2">
        <v>25.675000000000001</v>
      </c>
      <c r="Q523" s="2">
        <v>0.49099999999999999</v>
      </c>
      <c r="R523" s="2">
        <v>0.1</v>
      </c>
      <c r="S523" s="2">
        <v>0.05</v>
      </c>
      <c r="T523" s="2"/>
    </row>
    <row r="524" spans="1:20">
      <c r="A524" s="3">
        <v>45488</v>
      </c>
      <c r="B524" s="2">
        <v>36</v>
      </c>
      <c r="C524" s="2">
        <v>6.44</v>
      </c>
      <c r="D524" s="2">
        <v>5.2</v>
      </c>
      <c r="E524" s="2">
        <v>6.5</v>
      </c>
      <c r="F524" s="2">
        <v>16</v>
      </c>
      <c r="G524" s="2">
        <v>0.1</v>
      </c>
      <c r="H524" s="2"/>
      <c r="I524" s="2">
        <v>687</v>
      </c>
      <c r="J524" s="2">
        <v>2.83</v>
      </c>
      <c r="K524" s="2">
        <v>0.05</v>
      </c>
      <c r="L524" s="2">
        <v>0.1</v>
      </c>
      <c r="M524" s="2">
        <v>7.6319999999999997</v>
      </c>
      <c r="N524" s="2">
        <v>0.61599999999999999</v>
      </c>
      <c r="O524" s="2">
        <v>1.617</v>
      </c>
      <c r="P524" s="2">
        <v>19.561</v>
      </c>
      <c r="Q524" s="2">
        <v>0.44500000000000001</v>
      </c>
      <c r="R524" s="2">
        <v>0.1</v>
      </c>
      <c r="S524" s="2">
        <v>0.05</v>
      </c>
      <c r="T524" s="2"/>
    </row>
    <row r="525" spans="1:20">
      <c r="A525" s="3">
        <v>45490</v>
      </c>
      <c r="B525" s="2">
        <v>25</v>
      </c>
      <c r="C525" s="2">
        <v>7.23</v>
      </c>
      <c r="D525" s="2">
        <v>8</v>
      </c>
      <c r="E525" s="2">
        <v>6.5</v>
      </c>
      <c r="F525" s="2">
        <v>26</v>
      </c>
      <c r="G525" s="2">
        <v>0.2</v>
      </c>
      <c r="H525" s="2">
        <v>668</v>
      </c>
      <c r="I525" s="2">
        <v>549</v>
      </c>
      <c r="J525" s="2">
        <v>2.7010000000000001</v>
      </c>
      <c r="K525" s="2">
        <v>0.05</v>
      </c>
      <c r="L525" s="2">
        <v>0.1</v>
      </c>
      <c r="M525" s="2">
        <v>8.0419999999999998</v>
      </c>
      <c r="N525" s="2">
        <v>0.85299999999999998</v>
      </c>
      <c r="O525" s="2">
        <v>1.6180000000000001</v>
      </c>
      <c r="P525" s="2">
        <v>20.260999999999999</v>
      </c>
      <c r="Q525" s="2">
        <v>0.501</v>
      </c>
      <c r="R525" s="2">
        <v>0.1</v>
      </c>
      <c r="S525" s="2">
        <v>0.05</v>
      </c>
      <c r="T525" s="2"/>
    </row>
    <row r="526" spans="1:20">
      <c r="A526" s="3">
        <v>45492</v>
      </c>
      <c r="B526" s="2">
        <v>19</v>
      </c>
      <c r="C526" s="2">
        <v>6.62</v>
      </c>
      <c r="D526" s="2">
        <v>3.6</v>
      </c>
      <c r="E526" s="2">
        <v>4.5999999999999996</v>
      </c>
      <c r="F526" s="2">
        <v>12</v>
      </c>
      <c r="G526" s="2">
        <v>0.5</v>
      </c>
      <c r="H526" s="2">
        <v>755</v>
      </c>
      <c r="I526" s="2">
        <v>600</v>
      </c>
      <c r="J526" s="2">
        <v>2.93</v>
      </c>
      <c r="K526" s="2">
        <v>0.05</v>
      </c>
      <c r="L526" s="2">
        <v>0.1</v>
      </c>
      <c r="M526" s="2">
        <v>8.2420000000000009</v>
      </c>
      <c r="N526" s="2">
        <v>0.69399999999999995</v>
      </c>
      <c r="O526" s="2">
        <v>1.6930000000000001</v>
      </c>
      <c r="P526" s="2">
        <v>19.486000000000001</v>
      </c>
      <c r="Q526" s="2">
        <v>0.45600000000000002</v>
      </c>
      <c r="R526" s="2">
        <v>0.1</v>
      </c>
      <c r="S526" s="2">
        <v>0.05</v>
      </c>
      <c r="T526" s="2"/>
    </row>
    <row r="527" spans="1:20">
      <c r="A527" s="3">
        <v>45495</v>
      </c>
      <c r="B527" s="2">
        <v>36</v>
      </c>
      <c r="C527" s="2">
        <v>6.71</v>
      </c>
      <c r="D527" s="2">
        <v>4</v>
      </c>
      <c r="E527" s="2">
        <v>3.7</v>
      </c>
      <c r="F527" s="2">
        <v>40</v>
      </c>
      <c r="G527" s="2">
        <v>0.1</v>
      </c>
      <c r="H527" s="2"/>
      <c r="I527" s="2">
        <v>862</v>
      </c>
      <c r="J527" s="2">
        <v>3.2770000000000001</v>
      </c>
      <c r="K527" s="2">
        <v>0.05</v>
      </c>
      <c r="L527" s="2">
        <v>0.1</v>
      </c>
      <c r="M527" s="2">
        <v>7.806</v>
      </c>
      <c r="N527" s="2">
        <v>0.40400000000000003</v>
      </c>
      <c r="O527" s="2">
        <v>1.74</v>
      </c>
      <c r="P527" s="2">
        <v>16.138999999999999</v>
      </c>
      <c r="Q527" s="2">
        <v>0.98799999999999999</v>
      </c>
      <c r="R527" s="2">
        <v>0.1</v>
      </c>
      <c r="S527" s="2">
        <v>0.05</v>
      </c>
      <c r="T527" s="2"/>
    </row>
    <row r="528" spans="1:20">
      <c r="A528" s="3">
        <v>45497</v>
      </c>
      <c r="B528" s="2">
        <v>25</v>
      </c>
      <c r="C528" s="2">
        <v>6.38</v>
      </c>
      <c r="D528" s="2">
        <v>5.6</v>
      </c>
      <c r="E528" s="2">
        <v>2.8</v>
      </c>
      <c r="F528" s="2">
        <v>43</v>
      </c>
      <c r="G528" s="2">
        <v>0.2</v>
      </c>
      <c r="H528" s="2">
        <v>668</v>
      </c>
      <c r="I528" s="2">
        <v>655</v>
      </c>
      <c r="J528" s="2">
        <v>2.9049999999999998</v>
      </c>
      <c r="K528" s="2">
        <v>0.05</v>
      </c>
      <c r="L528" s="2">
        <v>0.1</v>
      </c>
      <c r="M528" s="2">
        <v>8.7200000000000006</v>
      </c>
      <c r="N528" s="2">
        <v>1.218</v>
      </c>
      <c r="O528" s="2">
        <v>1.77</v>
      </c>
      <c r="P528" s="2">
        <v>16.741</v>
      </c>
      <c r="Q528" s="2">
        <v>0.68300000000000005</v>
      </c>
      <c r="R528" s="2">
        <v>0.1</v>
      </c>
      <c r="S528" s="2">
        <v>0.05</v>
      </c>
      <c r="T528" s="2"/>
    </row>
    <row r="529" spans="1:20">
      <c r="A529" s="3">
        <v>45499</v>
      </c>
      <c r="B529" s="2">
        <v>24</v>
      </c>
      <c r="C529" s="2">
        <v>6.46</v>
      </c>
      <c r="D529" s="2">
        <v>5.6</v>
      </c>
      <c r="E529" s="2">
        <v>3.2</v>
      </c>
      <c r="F529" s="2">
        <v>17</v>
      </c>
      <c r="G529" s="2">
        <v>0.2</v>
      </c>
      <c r="H529" s="2">
        <v>755</v>
      </c>
      <c r="I529" s="2">
        <v>632</v>
      </c>
      <c r="J529" s="2">
        <v>2.9620000000000002</v>
      </c>
      <c r="K529" s="2">
        <v>0.05</v>
      </c>
      <c r="L529" s="2">
        <v>0.1</v>
      </c>
      <c r="M529" s="2">
        <v>7.5990000000000002</v>
      </c>
      <c r="N529" s="2">
        <v>0.65200000000000002</v>
      </c>
      <c r="O529" s="2">
        <v>1.3720000000000001</v>
      </c>
      <c r="P529" s="2">
        <v>16.253</v>
      </c>
      <c r="Q529" s="2">
        <v>1.004</v>
      </c>
      <c r="R529" s="2">
        <v>0.1</v>
      </c>
      <c r="S529" s="2">
        <v>0.05</v>
      </c>
      <c r="T529" s="2"/>
    </row>
    <row r="530" spans="1:20">
      <c r="A530" s="3">
        <v>45502</v>
      </c>
      <c r="B530" s="2">
        <v>37</v>
      </c>
      <c r="C530" s="2">
        <v>6.42</v>
      </c>
      <c r="D530" s="2">
        <v>4.8</v>
      </c>
      <c r="E530" s="2">
        <v>2.8</v>
      </c>
      <c r="F530" s="2">
        <v>65</v>
      </c>
      <c r="G530" s="2">
        <v>0.2</v>
      </c>
      <c r="H530" s="2"/>
      <c r="I530" s="2">
        <v>857</v>
      </c>
      <c r="J530" s="2">
        <v>2.944</v>
      </c>
      <c r="K530" s="2">
        <v>0.05</v>
      </c>
      <c r="L530" s="2">
        <v>0.1</v>
      </c>
      <c r="M530" s="2">
        <v>7.5670000000000002</v>
      </c>
      <c r="N530" s="2">
        <v>0.59599999999999997</v>
      </c>
      <c r="O530" s="2">
        <v>1.675</v>
      </c>
      <c r="P530" s="2">
        <v>14.180999999999999</v>
      </c>
      <c r="Q530" s="2">
        <v>0.73599999999999999</v>
      </c>
      <c r="R530" s="2">
        <v>0.1</v>
      </c>
      <c r="S530" s="2">
        <v>0.05</v>
      </c>
      <c r="T530" s="2"/>
    </row>
    <row r="531" spans="1:20">
      <c r="A531" s="3">
        <v>45504</v>
      </c>
      <c r="B531" s="2">
        <v>24</v>
      </c>
      <c r="C531" s="2">
        <v>6.91</v>
      </c>
      <c r="D531" s="2">
        <v>9.1999999999999993</v>
      </c>
      <c r="E531" s="2">
        <v>5.9</v>
      </c>
      <c r="F531" s="2">
        <v>19</v>
      </c>
      <c r="G531" s="2">
        <v>0.2</v>
      </c>
      <c r="H531" s="2">
        <v>668</v>
      </c>
      <c r="I531" s="2">
        <v>866</v>
      </c>
      <c r="J531" s="2">
        <v>3.1469999999999998</v>
      </c>
      <c r="K531" s="2">
        <v>0.05</v>
      </c>
      <c r="L531" s="2">
        <v>0.1</v>
      </c>
      <c r="M531" s="2">
        <v>9.6180000000000003</v>
      </c>
      <c r="N531" s="2">
        <v>0.86099999999999999</v>
      </c>
      <c r="O531" s="2">
        <v>1.81</v>
      </c>
      <c r="P531" s="2">
        <v>15.224</v>
      </c>
      <c r="Q531" s="2">
        <v>1.0069999999999999</v>
      </c>
      <c r="R531" s="2">
        <v>0.1</v>
      </c>
      <c r="S531" s="2">
        <v>0.05</v>
      </c>
      <c r="T531" s="2"/>
    </row>
    <row r="532" spans="1:20">
      <c r="A532" s="3">
        <v>45506</v>
      </c>
      <c r="B532" s="2">
        <v>25</v>
      </c>
      <c r="C532" s="2">
        <v>6.8</v>
      </c>
      <c r="D532" s="2">
        <v>4.4000000000000004</v>
      </c>
      <c r="E532" s="2">
        <v>3</v>
      </c>
      <c r="F532" s="2">
        <v>20</v>
      </c>
      <c r="G532" s="2">
        <v>0.2</v>
      </c>
      <c r="H532" s="2">
        <v>755</v>
      </c>
      <c r="I532" s="2">
        <v>389</v>
      </c>
      <c r="J532" s="2">
        <v>3.2639999999999998</v>
      </c>
      <c r="K532" s="2">
        <v>0.05</v>
      </c>
      <c r="L532" s="2">
        <v>0.1</v>
      </c>
      <c r="M532" s="2">
        <v>8.6479999999999997</v>
      </c>
      <c r="N532" s="2">
        <v>0.65300000000000002</v>
      </c>
      <c r="O532" s="2">
        <v>1.8</v>
      </c>
      <c r="P532" s="2">
        <v>20.405999999999999</v>
      </c>
      <c r="Q532" s="2">
        <v>1.151</v>
      </c>
      <c r="R532" s="2">
        <v>0.1</v>
      </c>
      <c r="S532" s="2">
        <v>0.05</v>
      </c>
      <c r="T532" s="2"/>
    </row>
    <row r="533" spans="1:20">
      <c r="A533" s="3">
        <v>45509</v>
      </c>
      <c r="B533" s="2">
        <v>37</v>
      </c>
      <c r="C533" s="2">
        <v>6.91</v>
      </c>
      <c r="D533" s="2">
        <v>5.6</v>
      </c>
      <c r="E533" s="2">
        <v>3.7</v>
      </c>
      <c r="F533" s="2">
        <v>43</v>
      </c>
      <c r="G533" s="2">
        <v>0.2</v>
      </c>
      <c r="H533" s="2"/>
      <c r="I533" s="2">
        <v>1024</v>
      </c>
      <c r="J533" s="2">
        <v>3.16</v>
      </c>
      <c r="K533" s="2">
        <v>0.05</v>
      </c>
      <c r="L533" s="2">
        <v>0.1</v>
      </c>
      <c r="M533" s="2">
        <v>8.01</v>
      </c>
      <c r="N533" s="2">
        <v>0.64700000000000002</v>
      </c>
      <c r="O533" s="2">
        <v>1.8340000000000001</v>
      </c>
      <c r="P533" s="2">
        <v>16.904</v>
      </c>
      <c r="Q533" s="2">
        <v>1.198</v>
      </c>
      <c r="R533" s="2">
        <v>0.1</v>
      </c>
      <c r="S533" s="2">
        <v>0.05</v>
      </c>
      <c r="T533" s="2"/>
    </row>
    <row r="534" spans="1:20">
      <c r="A534" s="3">
        <v>45511</v>
      </c>
      <c r="B534" s="2">
        <v>21</v>
      </c>
      <c r="C534" s="2">
        <v>6.76</v>
      </c>
      <c r="D534" s="2">
        <v>10.8</v>
      </c>
      <c r="E534" s="2">
        <v>2.2000000000000002</v>
      </c>
      <c r="F534" s="2">
        <v>17</v>
      </c>
      <c r="G534" s="2">
        <v>0.3</v>
      </c>
      <c r="H534" s="2">
        <v>668</v>
      </c>
      <c r="I534" s="2">
        <v>614</v>
      </c>
      <c r="J534" s="2">
        <v>2.3420000000000001</v>
      </c>
      <c r="K534" s="2">
        <v>0.05</v>
      </c>
      <c r="L534" s="2">
        <v>0.1</v>
      </c>
      <c r="M534" s="2">
        <v>6.702</v>
      </c>
      <c r="N534" s="2">
        <v>0.64400000000000002</v>
      </c>
      <c r="O534" s="2">
        <v>1.2909999999999999</v>
      </c>
      <c r="P534" s="2">
        <v>19.390999999999998</v>
      </c>
      <c r="Q534" s="2">
        <v>0.996</v>
      </c>
      <c r="R534" s="2">
        <v>0.1</v>
      </c>
      <c r="S534" s="2">
        <v>0.05</v>
      </c>
      <c r="T534" s="2"/>
    </row>
    <row r="535" spans="1:20">
      <c r="A535" s="3">
        <v>45513</v>
      </c>
      <c r="B535" s="2">
        <v>24</v>
      </c>
      <c r="C535" s="2">
        <v>7.34</v>
      </c>
      <c r="D535" s="2">
        <v>9.6</v>
      </c>
      <c r="E535" s="2">
        <v>4.5</v>
      </c>
      <c r="F535" s="2">
        <v>39</v>
      </c>
      <c r="G535" s="2">
        <v>0.4</v>
      </c>
      <c r="H535" s="2">
        <v>755</v>
      </c>
      <c r="I535" s="2">
        <v>925</v>
      </c>
      <c r="J535" s="2">
        <v>2.6890000000000001</v>
      </c>
      <c r="K535" s="2">
        <v>0.05</v>
      </c>
      <c r="L535" s="2">
        <v>0.1</v>
      </c>
      <c r="M535" s="2">
        <v>9.0389999999999997</v>
      </c>
      <c r="N535" s="2">
        <v>1.121</v>
      </c>
      <c r="O535" s="2">
        <v>2.11</v>
      </c>
      <c r="P535" s="2">
        <v>33.383200000000002</v>
      </c>
      <c r="Q535" s="2">
        <v>1.145</v>
      </c>
      <c r="R535" s="2">
        <v>0.1</v>
      </c>
      <c r="S535" s="2">
        <v>0.05</v>
      </c>
      <c r="T535" s="2"/>
    </row>
    <row r="536" spans="1:20">
      <c r="A536" s="3">
        <v>45517</v>
      </c>
      <c r="B536" s="2">
        <v>50</v>
      </c>
      <c r="C536" s="2">
        <v>6.77</v>
      </c>
      <c r="D536" s="2">
        <v>10</v>
      </c>
      <c r="E536" s="2">
        <v>1.3</v>
      </c>
      <c r="F536" s="2">
        <v>33</v>
      </c>
      <c r="G536" s="2">
        <v>0.1</v>
      </c>
      <c r="H536" s="2"/>
      <c r="I536" s="2">
        <v>920</v>
      </c>
      <c r="J536" s="2">
        <v>2.8759999999999999</v>
      </c>
      <c r="K536" s="2">
        <v>0.05</v>
      </c>
      <c r="L536" s="2">
        <v>0.1</v>
      </c>
      <c r="M536" s="2">
        <v>7.7050000000000001</v>
      </c>
      <c r="N536" s="2">
        <v>0.59299999999999997</v>
      </c>
      <c r="O536" s="2">
        <v>1.667</v>
      </c>
      <c r="P536" s="2">
        <v>23.864000000000001</v>
      </c>
      <c r="Q536" s="2">
        <v>0.107</v>
      </c>
      <c r="R536" s="2">
        <v>0.1</v>
      </c>
      <c r="S536" s="2">
        <v>0.05</v>
      </c>
      <c r="T536" s="2"/>
    </row>
    <row r="537" spans="1:20">
      <c r="A537" s="3">
        <v>45520</v>
      </c>
      <c r="B537" s="2">
        <v>37</v>
      </c>
      <c r="C537" s="2">
        <v>6.42</v>
      </c>
      <c r="D537" s="2">
        <v>2</v>
      </c>
      <c r="E537" s="2">
        <v>3</v>
      </c>
      <c r="F537" s="2">
        <v>19</v>
      </c>
      <c r="G537" s="2">
        <v>0.8</v>
      </c>
      <c r="H537" s="2"/>
      <c r="I537" s="2">
        <v>991</v>
      </c>
      <c r="J537" s="2">
        <v>3.9790000000000001</v>
      </c>
      <c r="K537" s="2">
        <v>0.05</v>
      </c>
      <c r="L537" s="2">
        <v>0.1</v>
      </c>
      <c r="M537" s="2">
        <v>10.042999999999999</v>
      </c>
      <c r="N537" s="2">
        <v>0.55300000000000005</v>
      </c>
      <c r="O537" s="2">
        <v>2.4220000000000002</v>
      </c>
      <c r="P537" s="2">
        <v>52.817999999999998</v>
      </c>
      <c r="Q537" s="2">
        <v>0.98099999999999998</v>
      </c>
      <c r="R537" s="2">
        <v>0.1</v>
      </c>
      <c r="S537" s="2">
        <v>0.05</v>
      </c>
      <c r="T537" s="2"/>
    </row>
    <row r="538" spans="1:20">
      <c r="A538" s="3">
        <v>45523</v>
      </c>
      <c r="B538" s="2">
        <v>36</v>
      </c>
      <c r="C538" s="2">
        <v>6.37</v>
      </c>
      <c r="D538" s="2">
        <v>8</v>
      </c>
      <c r="E538" s="2">
        <v>2.9</v>
      </c>
      <c r="F538" s="2">
        <v>20</v>
      </c>
      <c r="G538" s="2">
        <v>0.1</v>
      </c>
      <c r="H538" s="2"/>
      <c r="I538" s="2">
        <v>1047</v>
      </c>
      <c r="J538" s="2">
        <v>4.2519999999999998</v>
      </c>
      <c r="K538" s="2">
        <v>0.05</v>
      </c>
      <c r="L538" s="2">
        <v>0.1</v>
      </c>
      <c r="M538" s="2">
        <v>9.8049999999999997</v>
      </c>
      <c r="N538" s="2">
        <v>1.1040000000000001</v>
      </c>
      <c r="O538" s="2">
        <v>2.714</v>
      </c>
      <c r="P538" s="2">
        <v>72.596000000000004</v>
      </c>
      <c r="Q538" s="2">
        <v>1.1830000000000001</v>
      </c>
      <c r="R538" s="2">
        <v>0.1</v>
      </c>
      <c r="S538" s="2">
        <v>0.05</v>
      </c>
      <c r="T538" s="2"/>
    </row>
    <row r="539" spans="1:20">
      <c r="A539" s="3">
        <v>45525</v>
      </c>
      <c r="B539" s="2">
        <v>25</v>
      </c>
      <c r="C539" s="2">
        <v>6.32</v>
      </c>
      <c r="D539" s="2">
        <v>7.2</v>
      </c>
      <c r="E539" s="2">
        <v>1.2</v>
      </c>
      <c r="F539" s="2">
        <v>33</v>
      </c>
      <c r="G539" s="2">
        <v>0.2</v>
      </c>
      <c r="H539" s="2"/>
      <c r="I539" s="2">
        <v>1140</v>
      </c>
      <c r="J539" s="2">
        <v>3.613</v>
      </c>
      <c r="K539" s="2">
        <v>0.377</v>
      </c>
      <c r="L539" s="2">
        <v>0.1</v>
      </c>
      <c r="M539" s="2">
        <v>8.0649999999999995</v>
      </c>
      <c r="N539" s="2">
        <v>0.47499999999999998</v>
      </c>
      <c r="O539" s="2">
        <v>2.23</v>
      </c>
      <c r="P539" s="2">
        <v>53.26</v>
      </c>
      <c r="Q539" s="2">
        <v>1.171</v>
      </c>
      <c r="R539" s="2">
        <v>0.1</v>
      </c>
      <c r="S539" s="2">
        <v>0.05</v>
      </c>
      <c r="T539" s="2"/>
    </row>
    <row r="540" spans="1:20">
      <c r="A540" s="3">
        <v>45527</v>
      </c>
      <c r="B540" s="2">
        <v>24</v>
      </c>
      <c r="C540" s="2">
        <v>6.27</v>
      </c>
      <c r="D540" s="2">
        <v>11.8</v>
      </c>
      <c r="E540" s="2">
        <v>9.3000000000000007</v>
      </c>
      <c r="F540" s="2">
        <v>47</v>
      </c>
      <c r="G540" s="2">
        <v>1.3</v>
      </c>
      <c r="H540" s="2"/>
      <c r="I540" s="2">
        <v>1186</v>
      </c>
      <c r="J540" s="2">
        <v>3.9929999999999999</v>
      </c>
      <c r="K540" s="2">
        <v>0.05</v>
      </c>
      <c r="L540" s="2">
        <v>0.1</v>
      </c>
      <c r="M540" s="2">
        <v>11.964</v>
      </c>
      <c r="N540" s="2">
        <v>0.77400000000000002</v>
      </c>
      <c r="O540" s="2">
        <v>2.4369999999999998</v>
      </c>
      <c r="P540" s="2">
        <v>55.636000000000003</v>
      </c>
      <c r="Q540" s="2">
        <v>1.2470000000000001</v>
      </c>
      <c r="R540" s="2">
        <v>0.1</v>
      </c>
      <c r="S540" s="2">
        <v>0.05</v>
      </c>
      <c r="T540" s="2"/>
    </row>
    <row r="541" spans="1:20">
      <c r="A541" s="3">
        <v>45531</v>
      </c>
      <c r="B541" s="2">
        <v>48</v>
      </c>
      <c r="C541" s="2">
        <v>7.11</v>
      </c>
      <c r="D541" s="2">
        <v>8</v>
      </c>
      <c r="E541" s="2">
        <v>4</v>
      </c>
      <c r="F541" s="2">
        <v>39</v>
      </c>
      <c r="G541" s="2">
        <v>0.2</v>
      </c>
      <c r="H541" s="2"/>
      <c r="I541" s="2">
        <v>908</v>
      </c>
      <c r="J541" s="2">
        <v>2.9340000000000002</v>
      </c>
      <c r="K541" s="2">
        <v>0.05</v>
      </c>
      <c r="L541" s="2">
        <v>0.1</v>
      </c>
      <c r="M541" s="2">
        <v>8.0830000000000002</v>
      </c>
      <c r="N541" s="2">
        <v>0.77200000000000002</v>
      </c>
      <c r="O541" s="2">
        <v>1.79</v>
      </c>
      <c r="P541" s="2">
        <v>25.664999999999999</v>
      </c>
      <c r="Q541" s="2">
        <v>1.296</v>
      </c>
      <c r="R541" s="2">
        <v>0.1</v>
      </c>
      <c r="S541" s="2">
        <v>0.05</v>
      </c>
      <c r="T541" s="2"/>
    </row>
    <row r="542" spans="1:20">
      <c r="A542" s="3">
        <v>45534</v>
      </c>
      <c r="B542" s="2">
        <v>37</v>
      </c>
      <c r="C542" s="2">
        <v>6.41</v>
      </c>
      <c r="D542" s="2">
        <v>10.4</v>
      </c>
      <c r="E542" s="2">
        <v>5.4</v>
      </c>
      <c r="F542" s="2">
        <v>16</v>
      </c>
      <c r="G542" s="2">
        <v>0.4</v>
      </c>
      <c r="H542" s="2">
        <v>1186</v>
      </c>
      <c r="I542" s="2">
        <v>1022</v>
      </c>
      <c r="J542" s="2">
        <v>3.04</v>
      </c>
      <c r="K542" s="2">
        <v>0.05</v>
      </c>
      <c r="L542" s="2">
        <v>0.1</v>
      </c>
      <c r="M542" s="2">
        <v>7.8170000000000002</v>
      </c>
      <c r="N542" s="2">
        <v>0.49299999999999999</v>
      </c>
      <c r="O542" s="2">
        <v>1.756</v>
      </c>
      <c r="P542" s="2">
        <v>29.757000000000001</v>
      </c>
      <c r="Q542" s="2">
        <v>1.472</v>
      </c>
      <c r="R542" s="2">
        <v>0.1</v>
      </c>
      <c r="S542" s="2">
        <v>0.05</v>
      </c>
      <c r="T542" s="2"/>
    </row>
    <row r="543" spans="1:20">
      <c r="A543" s="3">
        <v>45537</v>
      </c>
      <c r="B543" s="2">
        <v>37</v>
      </c>
      <c r="C543" s="2">
        <v>6.5</v>
      </c>
      <c r="D543" s="2">
        <v>4</v>
      </c>
      <c r="E543" s="2">
        <v>4.3</v>
      </c>
      <c r="F543" s="2">
        <v>28</v>
      </c>
      <c r="G543" s="2">
        <v>0.2</v>
      </c>
      <c r="H543" s="2">
        <v>1047</v>
      </c>
      <c r="I543" s="2">
        <v>1164</v>
      </c>
      <c r="J543" s="2">
        <v>3.3090000000000002</v>
      </c>
      <c r="K543" s="2">
        <v>0.05</v>
      </c>
      <c r="L543" s="2">
        <v>0.1</v>
      </c>
      <c r="M543" s="2">
        <v>6.9989999999999997</v>
      </c>
      <c r="N543" s="2">
        <v>0.43</v>
      </c>
      <c r="O543" s="2">
        <v>1.8109999999999999</v>
      </c>
      <c r="P543" s="2">
        <v>24.05</v>
      </c>
      <c r="Q543" s="2">
        <v>1.2430000000000001</v>
      </c>
      <c r="R543" s="2">
        <v>0.1</v>
      </c>
      <c r="S543" s="2">
        <v>0.05</v>
      </c>
      <c r="T543" s="2"/>
    </row>
    <row r="544" spans="1:20">
      <c r="A544" s="3">
        <v>45539</v>
      </c>
      <c r="B544" s="2">
        <v>24</v>
      </c>
      <c r="C544" s="2">
        <v>6.47</v>
      </c>
      <c r="D544" s="2">
        <v>10.8</v>
      </c>
      <c r="E544" s="2">
        <v>2.8</v>
      </c>
      <c r="F544" s="2">
        <v>14</v>
      </c>
      <c r="G544" s="2">
        <v>0.2</v>
      </c>
      <c r="H544" s="2"/>
      <c r="I544" s="2">
        <v>887</v>
      </c>
      <c r="J544" s="2">
        <v>2.9209999999999998</v>
      </c>
      <c r="K544" s="2">
        <v>0.05</v>
      </c>
      <c r="L544" s="2">
        <v>0.1</v>
      </c>
      <c r="M544" s="2">
        <v>6.4740000000000002</v>
      </c>
      <c r="N544" s="2">
        <v>0.36499999999999999</v>
      </c>
      <c r="O544" s="2">
        <v>1.482</v>
      </c>
      <c r="P544" s="2">
        <v>22.198</v>
      </c>
      <c r="Q544" s="2">
        <v>1.099</v>
      </c>
      <c r="R544" s="2">
        <v>0.1</v>
      </c>
      <c r="S544" s="2">
        <v>0.05</v>
      </c>
      <c r="T544" s="2"/>
    </row>
    <row r="545" spans="1:20">
      <c r="A545" s="3">
        <v>45541</v>
      </c>
      <c r="B545" s="2">
        <v>24</v>
      </c>
      <c r="C545" s="2">
        <v>6.22</v>
      </c>
      <c r="D545" s="2">
        <v>6.4</v>
      </c>
      <c r="E545" s="2">
        <v>4.5999999999999996</v>
      </c>
      <c r="F545" s="2">
        <v>14</v>
      </c>
      <c r="G545" s="2">
        <v>0.4</v>
      </c>
      <c r="H545" s="2">
        <v>1186</v>
      </c>
      <c r="I545" s="2">
        <v>975</v>
      </c>
      <c r="J545" s="2">
        <v>3.3980000000000001</v>
      </c>
      <c r="K545" s="2">
        <v>0.05</v>
      </c>
      <c r="L545" s="2">
        <v>0.1</v>
      </c>
      <c r="M545" s="2">
        <v>7.7160000000000002</v>
      </c>
      <c r="N545" s="2">
        <v>0.66200000000000003</v>
      </c>
      <c r="O545" s="2">
        <v>2.0910000000000002</v>
      </c>
      <c r="P545" s="2">
        <v>37.954999999999998</v>
      </c>
      <c r="Q545" s="2">
        <v>1.3220000000000001</v>
      </c>
      <c r="R545" s="2">
        <v>0.1</v>
      </c>
      <c r="S545" s="2">
        <v>0.05</v>
      </c>
      <c r="T545" s="2"/>
    </row>
    <row r="546" spans="1:20">
      <c r="A546" s="3">
        <v>45544</v>
      </c>
      <c r="B546" s="2">
        <v>36</v>
      </c>
      <c r="C546" s="2">
        <v>6.91</v>
      </c>
      <c r="D546" s="2">
        <v>6.4</v>
      </c>
      <c r="E546" s="2">
        <v>1.9</v>
      </c>
      <c r="F546" s="2">
        <v>39</v>
      </c>
      <c r="G546" s="2">
        <v>0.1</v>
      </c>
      <c r="H546" s="2">
        <v>1047</v>
      </c>
      <c r="I546" s="2">
        <v>743</v>
      </c>
      <c r="J546" s="2">
        <v>2.92</v>
      </c>
      <c r="K546" s="2">
        <v>0.05</v>
      </c>
      <c r="L546" s="2">
        <v>0.1</v>
      </c>
      <c r="M546" s="2">
        <v>7.0179999999999998</v>
      </c>
      <c r="N546" s="2">
        <v>1.004</v>
      </c>
      <c r="O546" s="2">
        <v>2.141</v>
      </c>
      <c r="P546" s="2">
        <v>36.091000000000001</v>
      </c>
      <c r="Q546" s="2">
        <v>1.5229999999999999</v>
      </c>
      <c r="R546" s="2">
        <v>0.1</v>
      </c>
      <c r="S546" s="2">
        <v>0.05</v>
      </c>
      <c r="T546" s="2"/>
    </row>
    <row r="547" spans="1:20">
      <c r="A547" s="3">
        <v>45546</v>
      </c>
      <c r="B547" s="2">
        <v>24</v>
      </c>
      <c r="C547" s="2">
        <v>7.08</v>
      </c>
      <c r="D547" s="2">
        <v>6.8</v>
      </c>
      <c r="E547" s="2">
        <v>1.1000000000000001</v>
      </c>
      <c r="F547" s="2">
        <v>27</v>
      </c>
      <c r="G547" s="2">
        <v>0.2</v>
      </c>
      <c r="H547" s="2"/>
      <c r="I547" s="2">
        <v>649</v>
      </c>
      <c r="J547" s="2">
        <v>2.44</v>
      </c>
      <c r="K547" s="2">
        <v>0.05</v>
      </c>
      <c r="L547" s="2">
        <v>0.1</v>
      </c>
      <c r="M547" s="2">
        <v>5.9720000000000004</v>
      </c>
      <c r="N547" s="2">
        <v>0.47499999999999998</v>
      </c>
      <c r="O547" s="2">
        <v>1.5840000000000001</v>
      </c>
      <c r="P547" s="2">
        <v>25.084</v>
      </c>
      <c r="Q547" s="2">
        <v>1.2709999999999999</v>
      </c>
      <c r="R547" s="2">
        <v>0.1</v>
      </c>
      <c r="S547" s="2">
        <v>0.05</v>
      </c>
      <c r="T547" s="2"/>
    </row>
    <row r="548" spans="1:20">
      <c r="A548" s="3">
        <v>45548</v>
      </c>
      <c r="B548" s="2">
        <v>25</v>
      </c>
      <c r="C548" s="2">
        <v>7.05</v>
      </c>
      <c r="D548" s="2">
        <v>5.6</v>
      </c>
      <c r="E548" s="2">
        <v>2.2999999999999998</v>
      </c>
      <c r="F548" s="2">
        <v>39</v>
      </c>
      <c r="G548" s="2">
        <v>0.3</v>
      </c>
      <c r="H548" s="2">
        <v>1186</v>
      </c>
      <c r="I548" s="2">
        <v>817</v>
      </c>
      <c r="J548" s="2">
        <v>2.84</v>
      </c>
      <c r="K548" s="2">
        <v>0.05</v>
      </c>
      <c r="L548" s="2">
        <v>0.1</v>
      </c>
      <c r="M548" s="2">
        <v>6.9619999999999997</v>
      </c>
      <c r="N548" s="2">
        <v>0.57199999999999995</v>
      </c>
      <c r="O548" s="2">
        <v>1.897</v>
      </c>
      <c r="P548" s="2">
        <v>40.793999999999997</v>
      </c>
      <c r="Q548" s="2">
        <v>1.411</v>
      </c>
      <c r="R548" s="2">
        <v>0.1</v>
      </c>
      <c r="S548" s="2">
        <v>0.05</v>
      </c>
      <c r="T548" s="2"/>
    </row>
    <row r="549" spans="1:20">
      <c r="A549" s="3">
        <v>45551</v>
      </c>
      <c r="B549" s="2">
        <v>36</v>
      </c>
      <c r="C549" s="2">
        <v>7.14</v>
      </c>
      <c r="D549" s="2">
        <v>6.8</v>
      </c>
      <c r="E549" s="2">
        <v>1.9</v>
      </c>
      <c r="F549" s="2">
        <v>25</v>
      </c>
      <c r="G549" s="2">
        <v>0.1</v>
      </c>
      <c r="H549" s="2"/>
      <c r="I549" s="2">
        <v>980</v>
      </c>
      <c r="J549" s="2">
        <v>2.883</v>
      </c>
      <c r="K549" s="2">
        <v>0.05</v>
      </c>
      <c r="L549" s="2">
        <v>0.1</v>
      </c>
      <c r="M549" s="2">
        <v>6.18</v>
      </c>
      <c r="N549" s="2">
        <v>0.48799999999999999</v>
      </c>
      <c r="O549" s="2">
        <v>1.83</v>
      </c>
      <c r="P549" s="2">
        <v>28.765999999999998</v>
      </c>
      <c r="Q549" s="2">
        <v>1.4139999999999999</v>
      </c>
      <c r="R549" s="2">
        <v>0.1</v>
      </c>
      <c r="S549" s="2">
        <v>0.05</v>
      </c>
      <c r="T549" s="2"/>
    </row>
    <row r="550" spans="1:20">
      <c r="A550" s="3">
        <v>45553</v>
      </c>
      <c r="B550" s="2">
        <v>25</v>
      </c>
      <c r="C550" s="2">
        <v>7.25</v>
      </c>
      <c r="D550" s="2">
        <v>7.2</v>
      </c>
      <c r="E550" s="2">
        <v>0.8</v>
      </c>
      <c r="F550" s="2">
        <v>33</v>
      </c>
      <c r="G550" s="2">
        <v>0.4</v>
      </c>
      <c r="H550" s="2"/>
      <c r="I550" s="2">
        <v>929</v>
      </c>
      <c r="J550" s="2">
        <v>3.0859999999999999</v>
      </c>
      <c r="K550" s="2">
        <v>0.05</v>
      </c>
      <c r="L550" s="2">
        <v>0.1</v>
      </c>
      <c r="M550" s="2">
        <v>6.82</v>
      </c>
      <c r="N550" s="2">
        <v>0.441</v>
      </c>
      <c r="O550" s="2">
        <v>1.6950000000000001</v>
      </c>
      <c r="P550" s="2">
        <v>29.423999999999999</v>
      </c>
      <c r="Q550" s="2">
        <v>1.2410000000000001</v>
      </c>
      <c r="R550" s="2">
        <v>0.1</v>
      </c>
      <c r="S550" s="2">
        <v>0.05</v>
      </c>
      <c r="T550" s="2"/>
    </row>
    <row r="551" spans="1:20">
      <c r="A551" s="3">
        <v>45555</v>
      </c>
      <c r="B551" s="2">
        <v>25</v>
      </c>
      <c r="C551" s="2">
        <v>6.2</v>
      </c>
      <c r="D551" s="2">
        <v>8.8000000000000007</v>
      </c>
      <c r="E551" s="2">
        <v>3.6</v>
      </c>
      <c r="F551" s="2">
        <v>15</v>
      </c>
      <c r="G551" s="2">
        <v>0.6</v>
      </c>
      <c r="H551" s="2">
        <v>1186</v>
      </c>
      <c r="I551" s="2">
        <v>960</v>
      </c>
      <c r="J551" s="2">
        <v>4.0919999999999996</v>
      </c>
      <c r="K551" s="2">
        <v>0.05</v>
      </c>
      <c r="L551" s="2">
        <v>0.1</v>
      </c>
      <c r="M551" s="2">
        <v>8.6120000000000001</v>
      </c>
      <c r="N551" s="2">
        <v>0.55500000000000005</v>
      </c>
      <c r="O551" s="2">
        <v>2.3199999999999998</v>
      </c>
      <c r="P551" s="2">
        <v>52.396000000000001</v>
      </c>
      <c r="Q551" s="2">
        <v>2.0270000000000001</v>
      </c>
      <c r="R551" s="2">
        <v>0.1</v>
      </c>
      <c r="S551" s="2">
        <v>0.05</v>
      </c>
      <c r="T551" s="2"/>
    </row>
    <row r="552" spans="1:20">
      <c r="A552" s="3">
        <v>45558</v>
      </c>
      <c r="B552" s="2">
        <v>35</v>
      </c>
      <c r="C552" s="2">
        <v>6.27</v>
      </c>
      <c r="D552" s="2">
        <v>4.4000000000000004</v>
      </c>
      <c r="E552" s="2">
        <v>2.4</v>
      </c>
      <c r="F552" s="2">
        <v>19</v>
      </c>
      <c r="G552" s="2">
        <v>0.1</v>
      </c>
      <c r="H552" s="2"/>
      <c r="I552" s="2">
        <v>801</v>
      </c>
      <c r="J552" s="2">
        <v>2.9870000000000001</v>
      </c>
      <c r="K552" s="2">
        <v>0.05</v>
      </c>
      <c r="L552" s="2">
        <v>0.1</v>
      </c>
      <c r="M552" s="2">
        <v>6.9630000000000001</v>
      </c>
      <c r="N552" s="2">
        <v>1.204</v>
      </c>
      <c r="O552" s="2">
        <v>1.9179999999999999</v>
      </c>
      <c r="P552" s="2">
        <v>40.165999999999997</v>
      </c>
      <c r="Q552" s="2">
        <v>1.3839999999999999</v>
      </c>
      <c r="R552" s="2">
        <v>0.1</v>
      </c>
      <c r="S552" s="2">
        <v>0.05</v>
      </c>
      <c r="T552" s="2"/>
    </row>
    <row r="553" spans="1:20">
      <c r="A553" s="3">
        <v>45560</v>
      </c>
      <c r="B553" s="2">
        <v>26</v>
      </c>
      <c r="C553" s="2">
        <v>6.21</v>
      </c>
      <c r="D553" s="2">
        <v>4.8</v>
      </c>
      <c r="E553" s="2">
        <v>1.1000000000000001</v>
      </c>
      <c r="F553" s="2">
        <v>11</v>
      </c>
      <c r="G553" s="2">
        <v>0.1</v>
      </c>
      <c r="H553" s="2"/>
      <c r="I553" s="2">
        <v>236</v>
      </c>
      <c r="J553" s="2">
        <v>1.117</v>
      </c>
      <c r="K553" s="2">
        <v>0.05</v>
      </c>
      <c r="L553" s="2">
        <v>0.1</v>
      </c>
      <c r="M553" s="2">
        <v>4.944</v>
      </c>
      <c r="N553" s="2">
        <v>1.696</v>
      </c>
      <c r="O553" s="2">
        <v>1.417</v>
      </c>
      <c r="P553" s="2">
        <v>22.664000000000001</v>
      </c>
      <c r="Q553" s="2">
        <v>1.5169999999999999</v>
      </c>
      <c r="R553" s="2">
        <v>0.1</v>
      </c>
      <c r="S553" s="2">
        <v>0.05</v>
      </c>
      <c r="T553" s="2"/>
    </row>
    <row r="554" spans="1:20">
      <c r="A554" s="3">
        <v>45562</v>
      </c>
      <c r="B554" s="2">
        <v>25</v>
      </c>
      <c r="C554" s="2">
        <v>6.38</v>
      </c>
      <c r="D554" s="2">
        <v>4.8</v>
      </c>
      <c r="E554" s="2">
        <v>2.2999999999999998</v>
      </c>
      <c r="F554" s="2">
        <v>21</v>
      </c>
      <c r="G554" s="2">
        <v>0.4</v>
      </c>
      <c r="H554" s="2">
        <v>1186</v>
      </c>
      <c r="I554" s="2">
        <v>407</v>
      </c>
      <c r="J554" s="2">
        <v>1.526</v>
      </c>
      <c r="K554" s="2">
        <v>0.05</v>
      </c>
      <c r="L554" s="2">
        <v>0.1</v>
      </c>
      <c r="M554" s="2">
        <v>5.5960000000000001</v>
      </c>
      <c r="N554" s="2">
        <v>1.8160000000000001</v>
      </c>
      <c r="O554" s="2">
        <v>1.512</v>
      </c>
      <c r="P554" s="2">
        <v>34.927999999999997</v>
      </c>
      <c r="Q554" s="2">
        <v>1.4</v>
      </c>
      <c r="R554" s="2">
        <v>0.1</v>
      </c>
      <c r="S554" s="2">
        <v>0.05</v>
      </c>
      <c r="T554" s="2"/>
    </row>
    <row r="555" spans="1:20">
      <c r="A555" s="3">
        <v>45565</v>
      </c>
      <c r="B555" s="2">
        <v>36</v>
      </c>
      <c r="C555" s="2">
        <v>6.5</v>
      </c>
      <c r="D555" s="2">
        <v>9.1999999999999993</v>
      </c>
      <c r="E555" s="2">
        <v>4.5999999999999996</v>
      </c>
      <c r="F555" s="2">
        <v>27</v>
      </c>
      <c r="G555" s="2">
        <v>0.2</v>
      </c>
      <c r="H555" s="2"/>
      <c r="I555" s="2">
        <v>649</v>
      </c>
      <c r="J555" s="2">
        <v>1.9039999999999999</v>
      </c>
      <c r="K555" s="2">
        <v>0.05</v>
      </c>
      <c r="L555" s="2">
        <v>0.1</v>
      </c>
      <c r="M555" s="2">
        <v>6.4509999999999996</v>
      </c>
      <c r="N555" s="2">
        <v>1.476</v>
      </c>
      <c r="O555" s="2">
        <v>1.6080000000000001</v>
      </c>
      <c r="P555" s="2">
        <v>23.047999999999998</v>
      </c>
      <c r="Q555" s="2">
        <v>1.3520000000000001</v>
      </c>
      <c r="R555" s="2">
        <v>0.1</v>
      </c>
      <c r="S555" s="2">
        <v>0.05</v>
      </c>
      <c r="T555" s="2"/>
    </row>
    <row r="556" spans="1:20">
      <c r="A556" s="3">
        <v>45567</v>
      </c>
      <c r="B556" s="2">
        <v>24</v>
      </c>
      <c r="C556" s="2">
        <v>6.6</v>
      </c>
      <c r="D556" s="2">
        <v>4</v>
      </c>
      <c r="E556" s="2">
        <v>2.8</v>
      </c>
      <c r="F556" s="2">
        <v>33</v>
      </c>
      <c r="G556" s="2">
        <v>0.3</v>
      </c>
      <c r="H556" s="2"/>
      <c r="I556" s="2">
        <v>536</v>
      </c>
      <c r="J556" s="2">
        <v>1.913</v>
      </c>
      <c r="K556" s="2">
        <v>0.05</v>
      </c>
      <c r="L556" s="2">
        <v>0.1</v>
      </c>
      <c r="M556" s="2">
        <v>6.8680000000000003</v>
      </c>
      <c r="N556" s="2">
        <v>1.405</v>
      </c>
      <c r="O556" s="2">
        <v>1.137</v>
      </c>
      <c r="P556" s="2">
        <v>29.234000000000002</v>
      </c>
      <c r="Q556" s="2">
        <v>1.232</v>
      </c>
      <c r="R556" s="2">
        <v>0.1</v>
      </c>
      <c r="S556" s="2">
        <v>0.05</v>
      </c>
      <c r="T556" s="2"/>
    </row>
    <row r="557" spans="1:20">
      <c r="A557" s="3">
        <v>45569</v>
      </c>
      <c r="B557" s="2">
        <v>25</v>
      </c>
      <c r="C557" s="2">
        <v>7.25</v>
      </c>
      <c r="D557" s="2">
        <v>6.4</v>
      </c>
      <c r="E557" s="2">
        <v>3.3</v>
      </c>
      <c r="F557" s="2">
        <v>24</v>
      </c>
      <c r="G557" s="2">
        <v>0.1</v>
      </c>
      <c r="H557" s="2">
        <v>1186</v>
      </c>
      <c r="I557" s="2">
        <v>663</v>
      </c>
      <c r="J557" s="2">
        <v>2.1059999999999999</v>
      </c>
      <c r="K557" s="2">
        <v>0.05</v>
      </c>
      <c r="L557" s="2">
        <v>0.1</v>
      </c>
      <c r="M557" s="2">
        <v>5.8920000000000003</v>
      </c>
      <c r="N557" s="2">
        <v>1.123</v>
      </c>
      <c r="O557" s="2">
        <v>1.512</v>
      </c>
      <c r="P557" s="2">
        <v>32.71</v>
      </c>
      <c r="Q557" s="2">
        <v>1.45</v>
      </c>
      <c r="R557" s="2">
        <v>0.1</v>
      </c>
      <c r="S557" s="2">
        <v>0.05</v>
      </c>
      <c r="T557" s="2"/>
    </row>
    <row r="558" spans="1:20">
      <c r="A558" s="3">
        <v>45572</v>
      </c>
      <c r="B558" s="2">
        <v>36</v>
      </c>
      <c r="C558" s="2">
        <v>7.6</v>
      </c>
      <c r="D558" s="2">
        <v>6.8</v>
      </c>
      <c r="E558" s="2">
        <v>2.6</v>
      </c>
      <c r="F558" s="2">
        <v>42</v>
      </c>
      <c r="G558" s="2">
        <v>0.1</v>
      </c>
      <c r="H558" s="2"/>
      <c r="I558" s="2">
        <v>840</v>
      </c>
      <c r="J558" s="2">
        <v>2.4969999999999999</v>
      </c>
      <c r="K558" s="2">
        <v>0.05</v>
      </c>
      <c r="L558" s="2">
        <v>0.1</v>
      </c>
      <c r="M558" s="2">
        <v>5.367</v>
      </c>
      <c r="N558" s="2">
        <v>0.752</v>
      </c>
      <c r="O558" s="2">
        <v>1.827</v>
      </c>
      <c r="P558" s="2">
        <v>26.117999999999999</v>
      </c>
      <c r="Q558" s="2">
        <v>1.4179999999999999</v>
      </c>
      <c r="R558" s="2">
        <v>0.1</v>
      </c>
      <c r="S558" s="2">
        <v>0.05</v>
      </c>
      <c r="T558" s="2"/>
    </row>
    <row r="559" spans="1:20">
      <c r="A559" s="3">
        <v>45574</v>
      </c>
      <c r="B559" s="2">
        <v>25</v>
      </c>
      <c r="C559" s="2">
        <v>7.07</v>
      </c>
      <c r="D559" s="2">
        <v>4</v>
      </c>
      <c r="E559" s="2">
        <v>3.1</v>
      </c>
      <c r="F559" s="2">
        <v>42</v>
      </c>
      <c r="G559" s="2">
        <v>0.3</v>
      </c>
      <c r="H559" s="2"/>
      <c r="I559" s="2">
        <v>897</v>
      </c>
      <c r="J559" s="2">
        <v>2.3109999999999999</v>
      </c>
      <c r="K559" s="2">
        <v>0.05</v>
      </c>
      <c r="L559" s="2">
        <v>0.1</v>
      </c>
      <c r="M559" s="2">
        <v>6.48</v>
      </c>
      <c r="N559" s="2">
        <v>0.93200000000000005</v>
      </c>
      <c r="O559" s="2">
        <v>1.597</v>
      </c>
      <c r="P559" s="2">
        <v>32.945</v>
      </c>
      <c r="Q559" s="2">
        <v>0.96199999999999997</v>
      </c>
      <c r="R559" s="2">
        <v>0.1</v>
      </c>
      <c r="S559" s="2">
        <v>0.05</v>
      </c>
      <c r="T559" s="2"/>
    </row>
    <row r="560" spans="1:20">
      <c r="A560" s="3">
        <v>45576</v>
      </c>
      <c r="B560" s="2">
        <v>24</v>
      </c>
      <c r="C560" s="2">
        <v>6.21</v>
      </c>
      <c r="D560" s="2">
        <v>3.6</v>
      </c>
      <c r="E560" s="2">
        <v>15.1</v>
      </c>
      <c r="F560" s="2">
        <v>49</v>
      </c>
      <c r="G560" s="2">
        <v>0.1</v>
      </c>
      <c r="H560" s="2">
        <v>1186</v>
      </c>
      <c r="I560" s="2">
        <v>630</v>
      </c>
      <c r="J560" s="2">
        <v>2.5049999999999999</v>
      </c>
      <c r="K560" s="2">
        <v>0.05</v>
      </c>
      <c r="L560" s="2">
        <v>0.1</v>
      </c>
      <c r="M560" s="2">
        <v>7.484</v>
      </c>
      <c r="N560" s="2">
        <v>1.238</v>
      </c>
      <c r="O560" s="2">
        <v>2.254</v>
      </c>
      <c r="P560" s="2">
        <v>47.085000000000001</v>
      </c>
      <c r="Q560" s="2">
        <v>1.179</v>
      </c>
      <c r="R560" s="2">
        <v>0.1</v>
      </c>
      <c r="S560" s="2">
        <v>0.05</v>
      </c>
      <c r="T560" s="2"/>
    </row>
    <row r="561" spans="1:20">
      <c r="A561" s="3">
        <v>45579</v>
      </c>
      <c r="B561" s="2">
        <v>37</v>
      </c>
      <c r="C561" s="2">
        <v>6.11</v>
      </c>
      <c r="D561" s="2">
        <v>6.8</v>
      </c>
      <c r="E561" s="2">
        <v>2.6</v>
      </c>
      <c r="F561" s="2">
        <v>22</v>
      </c>
      <c r="G561" s="2">
        <v>0.1</v>
      </c>
      <c r="H561" s="2"/>
      <c r="I561" s="2">
        <v>847</v>
      </c>
      <c r="J561" s="2">
        <v>2.7</v>
      </c>
      <c r="K561" s="2">
        <v>0.05</v>
      </c>
      <c r="L561" s="2">
        <v>0.253</v>
      </c>
      <c r="M561" s="2">
        <v>6.5910000000000002</v>
      </c>
      <c r="N561" s="2">
        <v>0.749</v>
      </c>
      <c r="O561" s="2">
        <v>2.3519999999999999</v>
      </c>
      <c r="P561" s="2">
        <v>49.040999999999997</v>
      </c>
      <c r="Q561" s="2">
        <v>0.188</v>
      </c>
      <c r="R561" s="2">
        <v>0.1</v>
      </c>
      <c r="S561" s="2">
        <v>0.05</v>
      </c>
      <c r="T561" s="2"/>
    </row>
    <row r="562" spans="1:20">
      <c r="A562" s="3">
        <v>45581</v>
      </c>
      <c r="B562" s="2">
        <v>25</v>
      </c>
      <c r="C562" s="2">
        <v>6.3</v>
      </c>
      <c r="D562" s="2">
        <v>5.2</v>
      </c>
      <c r="E562" s="2">
        <v>2.2999999999999998</v>
      </c>
      <c r="F562" s="2">
        <v>40</v>
      </c>
      <c r="G562" s="2">
        <v>0.2</v>
      </c>
      <c r="H562" s="2"/>
      <c r="I562" s="2">
        <v>742</v>
      </c>
      <c r="J562" s="2">
        <v>2.3130000000000002</v>
      </c>
      <c r="K562" s="2">
        <v>0.05</v>
      </c>
      <c r="L562" s="2">
        <v>0.1</v>
      </c>
      <c r="M562" s="2">
        <v>6.7110000000000003</v>
      </c>
      <c r="N562" s="2">
        <v>0.94699999999999995</v>
      </c>
      <c r="O562" s="2">
        <v>1.7909999999999999</v>
      </c>
      <c r="P562" s="2">
        <v>35.582999999999998</v>
      </c>
      <c r="Q562" s="2">
        <v>1.1890000000000001</v>
      </c>
      <c r="R562" s="2">
        <v>0.1</v>
      </c>
      <c r="S562" s="2">
        <v>0.05</v>
      </c>
      <c r="T562" s="2"/>
    </row>
    <row r="563" spans="1:20">
      <c r="A563" s="3">
        <v>45583</v>
      </c>
      <c r="B563" s="2">
        <v>25</v>
      </c>
      <c r="C563" s="2">
        <v>6.78</v>
      </c>
      <c r="D563" s="2">
        <v>7.6</v>
      </c>
      <c r="E563" s="2">
        <v>3.9</v>
      </c>
      <c r="F563" s="2">
        <v>12</v>
      </c>
      <c r="G563" s="2">
        <v>0.5</v>
      </c>
      <c r="H563" s="2">
        <v>1186</v>
      </c>
      <c r="I563" s="2">
        <v>756</v>
      </c>
      <c r="J563" s="2">
        <v>2.835</v>
      </c>
      <c r="K563" s="2">
        <v>0.05</v>
      </c>
      <c r="L563" s="2">
        <v>0.1</v>
      </c>
      <c r="M563" s="2">
        <v>7.6429999999999998</v>
      </c>
      <c r="N563" s="2">
        <v>0.63</v>
      </c>
      <c r="O563" s="2">
        <v>2.0339999999999998</v>
      </c>
      <c r="P563" s="2">
        <v>47.188000000000002</v>
      </c>
      <c r="Q563" s="2">
        <v>1.0489999999999999</v>
      </c>
      <c r="R563" s="2">
        <v>0.05</v>
      </c>
      <c r="S563" s="2">
        <v>0.05</v>
      </c>
      <c r="T563" s="2"/>
    </row>
    <row r="564" spans="1:20">
      <c r="A564" s="3">
        <v>45586</v>
      </c>
      <c r="B564" s="2">
        <v>36</v>
      </c>
      <c r="C564" s="2">
        <v>6.87</v>
      </c>
      <c r="D564" s="2">
        <v>4.4000000000000004</v>
      </c>
      <c r="E564" s="2">
        <v>2</v>
      </c>
      <c r="F564" s="2">
        <v>1</v>
      </c>
      <c r="G564" s="2">
        <v>0.3</v>
      </c>
      <c r="H564" s="2"/>
      <c r="I564" s="2">
        <v>772</v>
      </c>
      <c r="J564" s="2">
        <v>2.3340000000000001</v>
      </c>
      <c r="K564" s="2">
        <v>0.05</v>
      </c>
      <c r="L564" s="2">
        <v>0.1</v>
      </c>
      <c r="M564" s="2">
        <v>5.95</v>
      </c>
      <c r="N564" s="2">
        <v>0.84</v>
      </c>
      <c r="O564" s="2">
        <v>1.823</v>
      </c>
      <c r="P564" s="2">
        <v>34.021999999999998</v>
      </c>
      <c r="Q564" s="2">
        <v>1.3720000000000001</v>
      </c>
      <c r="R564" s="2">
        <v>0.05</v>
      </c>
      <c r="S564" s="2">
        <v>0.05</v>
      </c>
      <c r="T564" s="2"/>
    </row>
    <row r="565" spans="1:20">
      <c r="A565" s="3">
        <v>45588</v>
      </c>
      <c r="B565" s="2">
        <v>24</v>
      </c>
      <c r="C565" s="2">
        <v>6.87</v>
      </c>
      <c r="D565" s="2">
        <v>5.6</v>
      </c>
      <c r="E565" s="2">
        <v>3.4</v>
      </c>
      <c r="F565" s="2">
        <v>11</v>
      </c>
      <c r="G565" s="2">
        <v>0.2</v>
      </c>
      <c r="H565" s="2"/>
      <c r="I565" s="2">
        <v>679</v>
      </c>
      <c r="J565" s="2">
        <v>2.1819999999999999</v>
      </c>
      <c r="K565" s="2">
        <v>0.05</v>
      </c>
      <c r="L565" s="2">
        <v>0.1</v>
      </c>
      <c r="M565" s="2">
        <v>5.6970000000000001</v>
      </c>
      <c r="N565" s="2">
        <v>0.49299999999999999</v>
      </c>
      <c r="O565" s="2">
        <v>1.48</v>
      </c>
      <c r="P565" s="2">
        <v>27.56</v>
      </c>
      <c r="Q565" s="2">
        <v>1.4530000000000001</v>
      </c>
      <c r="R565" s="2">
        <v>0.05</v>
      </c>
      <c r="S565" s="2">
        <v>0.05</v>
      </c>
      <c r="T565" s="2"/>
    </row>
    <row r="566" spans="1:20">
      <c r="A566" s="3">
        <v>45590</v>
      </c>
      <c r="B566" s="2">
        <v>25</v>
      </c>
      <c r="C566" s="2">
        <v>6.34</v>
      </c>
      <c r="D566" s="2">
        <v>8.8000000000000007</v>
      </c>
      <c r="E566" s="2">
        <v>4.9000000000000004</v>
      </c>
      <c r="F566" s="2">
        <v>10</v>
      </c>
      <c r="G566" s="2">
        <v>0.8</v>
      </c>
      <c r="H566" s="2">
        <v>1186</v>
      </c>
      <c r="I566" s="2">
        <v>830</v>
      </c>
      <c r="J566" s="2">
        <v>3.1779999999999999</v>
      </c>
      <c r="K566" s="2">
        <v>0.05</v>
      </c>
      <c r="L566" s="2">
        <v>0.1</v>
      </c>
      <c r="M566" s="2">
        <v>8.0969999999999995</v>
      </c>
      <c r="N566" s="2">
        <v>0.71</v>
      </c>
      <c r="O566" s="2">
        <v>2.1040000000000001</v>
      </c>
      <c r="P566" s="2">
        <v>50.348999999999997</v>
      </c>
      <c r="Q566" s="2">
        <v>1.47</v>
      </c>
      <c r="R566" s="2">
        <v>0.05</v>
      </c>
      <c r="S566" s="2">
        <v>0.05</v>
      </c>
      <c r="T566" s="2"/>
    </row>
    <row r="567" spans="1:20">
      <c r="A567" s="3">
        <v>45593</v>
      </c>
      <c r="B567" s="2">
        <v>37</v>
      </c>
      <c r="C567" s="2">
        <v>6.12</v>
      </c>
      <c r="D567" s="2">
        <v>5.6</v>
      </c>
      <c r="E567" s="2">
        <v>2.7</v>
      </c>
      <c r="F567" s="2">
        <v>27</v>
      </c>
      <c r="G567" s="2">
        <v>0.1</v>
      </c>
      <c r="H567" s="2"/>
      <c r="I567" s="2">
        <v>777</v>
      </c>
      <c r="J567" s="2">
        <v>3</v>
      </c>
      <c r="K567" s="2">
        <v>0.05</v>
      </c>
      <c r="L567" s="2">
        <v>0.1</v>
      </c>
      <c r="M567" s="2">
        <v>6.4610000000000003</v>
      </c>
      <c r="N567" s="2">
        <v>0.71</v>
      </c>
      <c r="O567" s="2">
        <v>2.2450000000000001</v>
      </c>
      <c r="P567" s="2">
        <v>56.886000000000003</v>
      </c>
      <c r="Q567" s="2">
        <v>1.34</v>
      </c>
      <c r="R567" s="2">
        <v>0.05</v>
      </c>
      <c r="S567" s="2">
        <v>0.05</v>
      </c>
      <c r="T567" s="2"/>
    </row>
    <row r="568" spans="1:20">
      <c r="A568" s="3">
        <v>45595</v>
      </c>
      <c r="B568" s="2">
        <v>24</v>
      </c>
      <c r="C568" s="2">
        <v>6.57</v>
      </c>
      <c r="D568" s="2">
        <v>2.5</v>
      </c>
      <c r="E568" s="2">
        <v>2.8</v>
      </c>
      <c r="F568" s="2">
        <v>32</v>
      </c>
      <c r="G568" s="2">
        <v>0.7</v>
      </c>
      <c r="H568" s="2"/>
      <c r="I568" s="2">
        <v>808</v>
      </c>
      <c r="J568" s="2">
        <v>2.456</v>
      </c>
      <c r="K568" s="2">
        <v>0.05</v>
      </c>
      <c r="L568" s="2">
        <v>0.1</v>
      </c>
      <c r="M568" s="2">
        <v>5.9550000000000001</v>
      </c>
      <c r="N568" s="2">
        <v>0.49</v>
      </c>
      <c r="O568" s="2">
        <v>1.619</v>
      </c>
      <c r="P568" s="2">
        <v>41.082999999999998</v>
      </c>
      <c r="Q568" s="2">
        <v>1.232</v>
      </c>
      <c r="R568" s="2">
        <v>0.05</v>
      </c>
      <c r="S568" s="2">
        <v>0.05</v>
      </c>
      <c r="T568" s="2"/>
    </row>
    <row r="569" spans="1:20">
      <c r="A569" s="3">
        <v>45597</v>
      </c>
      <c r="B569" s="2">
        <v>24</v>
      </c>
      <c r="C569" s="2">
        <v>6.79</v>
      </c>
      <c r="D569" s="2">
        <v>6.8</v>
      </c>
      <c r="E569" s="2">
        <v>4.0999999999999996</v>
      </c>
      <c r="F569" s="2">
        <v>44</v>
      </c>
      <c r="G569" s="2">
        <v>0.3</v>
      </c>
      <c r="H569" s="2">
        <v>1186</v>
      </c>
      <c r="I569" s="2">
        <v>875</v>
      </c>
      <c r="J569" s="2">
        <v>3.0219999999999998</v>
      </c>
      <c r="K569" s="2">
        <v>0.05</v>
      </c>
      <c r="L569" s="2">
        <v>0.1</v>
      </c>
      <c r="M569" s="2">
        <v>7.5049999999999999</v>
      </c>
      <c r="N569" s="2">
        <v>0.91800000000000004</v>
      </c>
      <c r="O569" s="2">
        <v>2.5099999999999998</v>
      </c>
      <c r="P569" s="2">
        <v>52.664999999999999</v>
      </c>
      <c r="Q569" s="2">
        <v>1.4670000000000001</v>
      </c>
      <c r="R569" s="2">
        <v>0.05</v>
      </c>
      <c r="S569" s="2">
        <v>0.05</v>
      </c>
      <c r="T569" s="2"/>
    </row>
    <row r="570" spans="1:20">
      <c r="A570" s="3">
        <v>45600</v>
      </c>
      <c r="B570" s="2">
        <v>37</v>
      </c>
      <c r="C570" s="2">
        <v>6.96</v>
      </c>
      <c r="D570" s="2">
        <v>7.6</v>
      </c>
      <c r="E570" s="2">
        <v>2</v>
      </c>
      <c r="F570" s="2">
        <v>28</v>
      </c>
      <c r="G570" s="2">
        <v>0.2</v>
      </c>
      <c r="H570" s="2"/>
      <c r="I570" s="2">
        <v>853</v>
      </c>
      <c r="J570" s="2">
        <v>2.9220000000000002</v>
      </c>
      <c r="K570" s="2">
        <v>0.05</v>
      </c>
      <c r="L570" s="2">
        <v>0.1</v>
      </c>
      <c r="M570" s="2">
        <v>6.2629999999999999</v>
      </c>
      <c r="N570" s="2">
        <v>0.67</v>
      </c>
      <c r="O570" s="2">
        <v>2.4460000000000002</v>
      </c>
      <c r="P570" s="2">
        <v>41.043999999999997</v>
      </c>
      <c r="Q570" s="2">
        <v>1.244</v>
      </c>
      <c r="R570" s="2">
        <v>0.05</v>
      </c>
      <c r="S570" s="2">
        <v>0.05</v>
      </c>
      <c r="T570" s="2"/>
    </row>
    <row r="571" spans="1:20">
      <c r="A571" s="3">
        <v>45602</v>
      </c>
      <c r="B571" s="2">
        <v>25</v>
      </c>
      <c r="C571" s="2">
        <v>6.57</v>
      </c>
      <c r="D571" s="2">
        <v>5.6</v>
      </c>
      <c r="E571" s="2">
        <v>2</v>
      </c>
      <c r="F571" s="2">
        <v>35</v>
      </c>
      <c r="G571" s="2">
        <v>0.1</v>
      </c>
      <c r="H571" s="2"/>
      <c r="I571" s="2">
        <v>888</v>
      </c>
      <c r="J571" s="2">
        <v>3.2389999999999999</v>
      </c>
      <c r="K571" s="2">
        <v>0.05</v>
      </c>
      <c r="L571" s="2">
        <v>0.1</v>
      </c>
      <c r="M571" s="2">
        <v>7.1459999999999999</v>
      </c>
      <c r="N571" s="2">
        <v>0.64500000000000002</v>
      </c>
      <c r="O571" s="2">
        <v>1.79</v>
      </c>
      <c r="P571" s="2">
        <v>23.097999999999999</v>
      </c>
      <c r="Q571" s="2">
        <v>1.446</v>
      </c>
      <c r="R571" s="2">
        <v>0.05</v>
      </c>
      <c r="S571" s="2">
        <v>0.05</v>
      </c>
      <c r="T571" s="2"/>
    </row>
    <row r="572" spans="1:20">
      <c r="A572" s="3">
        <v>45604</v>
      </c>
      <c r="B572" s="2">
        <v>25</v>
      </c>
      <c r="C572" s="2">
        <v>6.48</v>
      </c>
      <c r="D572" s="2">
        <v>2.8</v>
      </c>
      <c r="E572" s="2">
        <v>2.7</v>
      </c>
      <c r="F572" s="2">
        <v>16</v>
      </c>
      <c r="G572" s="2">
        <v>0.4</v>
      </c>
      <c r="H572" s="2">
        <v>1186</v>
      </c>
      <c r="I572" s="2">
        <v>908</v>
      </c>
      <c r="J572" s="2">
        <v>2.7069999999999999</v>
      </c>
      <c r="K572" s="2">
        <v>0.05</v>
      </c>
      <c r="L572" s="2">
        <v>0.1</v>
      </c>
      <c r="M572" s="2">
        <v>5.9029999999999996</v>
      </c>
      <c r="N572" s="2">
        <v>0.80600000000000005</v>
      </c>
      <c r="O572" s="2">
        <v>1.546</v>
      </c>
      <c r="P572" s="2">
        <v>32.247</v>
      </c>
      <c r="Q572" s="2">
        <v>0.96</v>
      </c>
      <c r="R572" s="2">
        <v>0.05</v>
      </c>
      <c r="S572" s="2">
        <v>0.05</v>
      </c>
      <c r="T572" s="2"/>
    </row>
    <row r="573" spans="1:20">
      <c r="A573" s="3">
        <v>45607</v>
      </c>
      <c r="B573" s="2">
        <v>37</v>
      </c>
      <c r="C573" s="2">
        <v>6.54</v>
      </c>
      <c r="D573" s="2">
        <v>7.6</v>
      </c>
      <c r="E573" s="2">
        <v>2.6</v>
      </c>
      <c r="F573" s="2">
        <v>18</v>
      </c>
      <c r="G573" s="2">
        <v>0.2</v>
      </c>
      <c r="H573" s="2"/>
      <c r="I573" s="2">
        <v>948</v>
      </c>
      <c r="J573" s="2">
        <v>3.3820000000000001</v>
      </c>
      <c r="K573" s="2">
        <v>0.05</v>
      </c>
      <c r="L573" s="2">
        <v>0.1</v>
      </c>
      <c r="M573" s="2">
        <v>7.1719999999999997</v>
      </c>
      <c r="N573" s="2">
        <v>1.083</v>
      </c>
      <c r="O573" s="2">
        <v>1.954</v>
      </c>
      <c r="P573" s="2">
        <v>36.061999999999998</v>
      </c>
      <c r="Q573" s="2">
        <v>1.3029999999999999</v>
      </c>
      <c r="R573" s="2">
        <v>0.05</v>
      </c>
      <c r="S573" s="2">
        <v>0.05</v>
      </c>
      <c r="T573" s="2"/>
    </row>
    <row r="574" spans="1:20">
      <c r="A574" s="3">
        <v>45609</v>
      </c>
      <c r="B574" s="2">
        <v>23</v>
      </c>
      <c r="C574" s="2">
        <v>6.22</v>
      </c>
      <c r="D574" s="2">
        <v>4.8</v>
      </c>
      <c r="E574" s="2">
        <v>0.6</v>
      </c>
      <c r="F574" s="2">
        <v>44</v>
      </c>
      <c r="G574" s="2">
        <v>0.1</v>
      </c>
      <c r="H574" s="2"/>
      <c r="I574" s="2">
        <v>777</v>
      </c>
      <c r="J574" s="2">
        <v>2.5289999999999999</v>
      </c>
      <c r="K574" s="2">
        <v>0.05</v>
      </c>
      <c r="L574" s="2">
        <v>0.1</v>
      </c>
      <c r="M574" s="2">
        <v>5.2240000000000002</v>
      </c>
      <c r="N574" s="2">
        <v>0.41799999999999998</v>
      </c>
      <c r="O574" s="2">
        <v>1.224</v>
      </c>
      <c r="P574" s="2">
        <v>22.988</v>
      </c>
      <c r="Q574" s="2">
        <v>1.212</v>
      </c>
      <c r="R574" s="2">
        <v>0.05</v>
      </c>
      <c r="S574" s="2">
        <v>0.05</v>
      </c>
      <c r="T574" s="2"/>
    </row>
    <row r="575" spans="1:20">
      <c r="A575" s="3">
        <v>45611</v>
      </c>
      <c r="B575" s="2">
        <v>26</v>
      </c>
      <c r="C575" s="2">
        <v>6.82</v>
      </c>
      <c r="D575" s="2">
        <v>4.8</v>
      </c>
      <c r="E575" s="2">
        <v>0.5</v>
      </c>
      <c r="F575" s="2">
        <v>21</v>
      </c>
      <c r="G575" s="2">
        <v>0.1</v>
      </c>
      <c r="H575" s="2">
        <v>1186</v>
      </c>
      <c r="I575" s="2">
        <v>709</v>
      </c>
      <c r="J575" s="2">
        <v>2.7759999999999998</v>
      </c>
      <c r="K575" s="2">
        <v>0.05</v>
      </c>
      <c r="L575" s="2">
        <v>0.1</v>
      </c>
      <c r="M575" s="2">
        <v>5.5339999999999998</v>
      </c>
      <c r="N575" s="2">
        <v>0.45400000000000001</v>
      </c>
      <c r="O575" s="2">
        <v>1.6970000000000001</v>
      </c>
      <c r="P575" s="2">
        <v>28.984999999999999</v>
      </c>
      <c r="Q575" s="2">
        <v>1.2450000000000001</v>
      </c>
      <c r="R575" s="2">
        <v>0.05</v>
      </c>
      <c r="S575" s="2">
        <v>0.05</v>
      </c>
      <c r="T575" s="2"/>
    </row>
    <row r="576" spans="1:20">
      <c r="A576" s="3">
        <v>45614</v>
      </c>
      <c r="B576" s="2">
        <v>37</v>
      </c>
      <c r="C576" s="2">
        <v>6.29</v>
      </c>
      <c r="D576" s="2">
        <v>3.2</v>
      </c>
      <c r="E576" s="2">
        <v>1.4</v>
      </c>
      <c r="F576" s="2">
        <v>22</v>
      </c>
      <c r="G576" s="2">
        <v>0.1</v>
      </c>
      <c r="H576" s="2"/>
      <c r="I576" s="2">
        <v>760</v>
      </c>
      <c r="J576" s="2">
        <v>2.34</v>
      </c>
      <c r="K576" s="2">
        <v>0.05</v>
      </c>
      <c r="L576" s="2">
        <v>0.1</v>
      </c>
      <c r="M576" s="2">
        <v>5.42</v>
      </c>
      <c r="N576" s="2">
        <v>0.505</v>
      </c>
      <c r="O576" s="2">
        <v>1.4179999999999999</v>
      </c>
      <c r="P576" s="2">
        <v>25.969000000000001</v>
      </c>
      <c r="Q576" s="2">
        <v>1.169</v>
      </c>
      <c r="R576" s="2">
        <v>0.05</v>
      </c>
      <c r="S576" s="2">
        <v>0.05</v>
      </c>
      <c r="T576" s="2"/>
    </row>
    <row r="577" spans="1:20">
      <c r="A577" s="3">
        <v>45616</v>
      </c>
      <c r="B577" s="2">
        <v>24</v>
      </c>
      <c r="C577" s="2">
        <v>6.34</v>
      </c>
      <c r="D577" s="2">
        <v>5.2</v>
      </c>
      <c r="E577" s="2">
        <v>1.3</v>
      </c>
      <c r="F577" s="2">
        <v>18</v>
      </c>
      <c r="G577" s="2">
        <v>0.1</v>
      </c>
      <c r="H577" s="2"/>
      <c r="I577" s="2">
        <v>537</v>
      </c>
      <c r="J577" s="2">
        <v>1.736</v>
      </c>
      <c r="K577" s="2">
        <v>0.05</v>
      </c>
      <c r="L577" s="2">
        <v>0.1</v>
      </c>
      <c r="M577" s="2">
        <v>5.7130000000000001</v>
      </c>
      <c r="N577" s="2">
        <v>1</v>
      </c>
      <c r="O577" s="2">
        <v>1.2310000000000001</v>
      </c>
      <c r="P577" s="2">
        <v>24.393999999999998</v>
      </c>
      <c r="Q577" s="2">
        <v>1.1419999999999999</v>
      </c>
      <c r="R577" s="2">
        <v>0.05</v>
      </c>
      <c r="S577" s="2">
        <v>0.05</v>
      </c>
      <c r="T577" s="2"/>
    </row>
    <row r="578" spans="1:20">
      <c r="A578" s="3">
        <v>45618</v>
      </c>
      <c r="B578" s="2">
        <v>25</v>
      </c>
      <c r="C578" s="2">
        <v>6.4</v>
      </c>
      <c r="D578" s="2">
        <v>4</v>
      </c>
      <c r="E578" s="2">
        <v>2.1</v>
      </c>
      <c r="F578" s="2">
        <v>33</v>
      </c>
      <c r="G578" s="2">
        <v>0.1</v>
      </c>
      <c r="H578" s="2">
        <v>1186</v>
      </c>
      <c r="I578" s="2">
        <v>739</v>
      </c>
      <c r="J578" s="2">
        <v>1.5740000000000001</v>
      </c>
      <c r="K578" s="2">
        <v>0.05</v>
      </c>
      <c r="L578" s="2">
        <v>0.1</v>
      </c>
      <c r="M578" s="2">
        <v>6.0890000000000004</v>
      </c>
      <c r="N578" s="2">
        <v>0.80900000000000005</v>
      </c>
      <c r="O578" s="2">
        <v>1.411</v>
      </c>
      <c r="P578" s="2">
        <v>30.869</v>
      </c>
      <c r="Q578" s="2">
        <v>1.4790000000000001</v>
      </c>
      <c r="R578" s="2">
        <v>0.05</v>
      </c>
      <c r="S578" s="2">
        <v>0.05</v>
      </c>
      <c r="T578" s="2"/>
    </row>
    <row r="579" spans="1:20">
      <c r="A579" s="3">
        <v>45621</v>
      </c>
      <c r="B579" s="2">
        <v>37</v>
      </c>
      <c r="C579" s="2">
        <v>6.3</v>
      </c>
      <c r="D579" s="2">
        <v>7.6</v>
      </c>
      <c r="E579" s="2">
        <v>1.9</v>
      </c>
      <c r="F579" s="2">
        <v>49</v>
      </c>
      <c r="G579" s="2">
        <v>0.2</v>
      </c>
      <c r="H579" s="2"/>
      <c r="I579" s="2">
        <v>564</v>
      </c>
      <c r="J579" s="2">
        <v>1.359</v>
      </c>
      <c r="K579" s="2">
        <v>0.05</v>
      </c>
      <c r="L579" s="2">
        <v>0.91500000000000004</v>
      </c>
      <c r="M579" s="2">
        <v>6.4260000000000002</v>
      </c>
      <c r="N579" s="2">
        <v>2.2570000000000001</v>
      </c>
      <c r="O579" s="2">
        <v>1.583</v>
      </c>
      <c r="P579" s="2">
        <v>30.187000000000001</v>
      </c>
      <c r="Q579" s="2">
        <v>1.36</v>
      </c>
      <c r="R579" s="2">
        <v>0.05</v>
      </c>
      <c r="S579" s="2">
        <v>0.05</v>
      </c>
      <c r="T579" s="2"/>
    </row>
    <row r="580" spans="1:20">
      <c r="A580" s="3">
        <v>45623</v>
      </c>
      <c r="B580" s="2">
        <v>25</v>
      </c>
      <c r="C580" s="2">
        <v>6.72</v>
      </c>
      <c r="D580" s="2">
        <v>2.4</v>
      </c>
      <c r="E580" s="2">
        <v>1.1000000000000001</v>
      </c>
      <c r="F580" s="2">
        <v>14</v>
      </c>
      <c r="G580" s="2">
        <v>0.1</v>
      </c>
      <c r="H580" s="2"/>
      <c r="I580" s="2">
        <v>518</v>
      </c>
      <c r="J580" s="2">
        <v>1.0760000000000001</v>
      </c>
      <c r="K580" s="2">
        <v>0.05</v>
      </c>
      <c r="L580" s="2">
        <v>0.36499999999999999</v>
      </c>
      <c r="M580" s="2">
        <v>5</v>
      </c>
      <c r="N580" s="2">
        <v>0.51800000000000002</v>
      </c>
      <c r="O580" s="2">
        <v>1.133</v>
      </c>
      <c r="P580" s="2">
        <v>19.853999999999999</v>
      </c>
      <c r="Q580" s="2">
        <v>1.244</v>
      </c>
      <c r="R580" s="2">
        <v>0.05</v>
      </c>
      <c r="S580" s="2">
        <v>0.05</v>
      </c>
      <c r="T580" s="2"/>
    </row>
    <row r="581" spans="1:20">
      <c r="A581" s="3">
        <v>45625</v>
      </c>
      <c r="B581" s="2">
        <v>24</v>
      </c>
      <c r="C581" s="2">
        <v>6.62</v>
      </c>
      <c r="D581" s="2">
        <v>2.4</v>
      </c>
      <c r="E581" s="2">
        <v>1.3</v>
      </c>
      <c r="F581" s="2">
        <v>38</v>
      </c>
      <c r="G581" s="2">
        <v>0.1</v>
      </c>
      <c r="H581" s="2">
        <v>1186</v>
      </c>
      <c r="I581" s="2">
        <v>562</v>
      </c>
      <c r="J581" s="2">
        <v>1.2789999999999999</v>
      </c>
      <c r="K581" s="2">
        <v>0.05</v>
      </c>
      <c r="L581" s="2">
        <v>0.34</v>
      </c>
      <c r="M581" s="2">
        <v>6.2949999999999999</v>
      </c>
      <c r="N581" s="2">
        <v>0.90500000000000003</v>
      </c>
      <c r="O581" s="2">
        <v>1.6639999999999999</v>
      </c>
      <c r="P581" s="2">
        <v>26.312000000000001</v>
      </c>
      <c r="Q581" s="2">
        <v>1.046</v>
      </c>
      <c r="R581" s="2">
        <v>0.05</v>
      </c>
      <c r="S581" s="2">
        <v>0.05</v>
      </c>
      <c r="T581" s="2"/>
    </row>
    <row r="582" spans="1:20">
      <c r="A582" s="3">
        <v>45628</v>
      </c>
      <c r="B582" s="2">
        <v>36</v>
      </c>
      <c r="C582" s="2">
        <v>6.17</v>
      </c>
      <c r="D582" s="2">
        <v>3.6</v>
      </c>
      <c r="E582" s="2">
        <v>1.9</v>
      </c>
      <c r="F582" s="2">
        <v>18</v>
      </c>
      <c r="G582" s="2">
        <v>0.3</v>
      </c>
      <c r="H582" s="2"/>
      <c r="I582" s="2">
        <v>848</v>
      </c>
      <c r="J582" s="2">
        <v>1.546</v>
      </c>
      <c r="K582" s="2">
        <v>0.05</v>
      </c>
      <c r="L582" s="2">
        <v>0.255</v>
      </c>
      <c r="M582" s="2">
        <v>6.9880000000000004</v>
      </c>
      <c r="N582" s="2">
        <v>0.79200000000000004</v>
      </c>
      <c r="O582" s="2">
        <v>1.4990000000000001</v>
      </c>
      <c r="P582" s="2">
        <v>19.488</v>
      </c>
      <c r="Q582" s="2">
        <v>1.0229999999999999</v>
      </c>
      <c r="R582" s="2">
        <v>0.05</v>
      </c>
      <c r="S582" s="2">
        <v>0.05</v>
      </c>
      <c r="T582" s="2"/>
    </row>
    <row r="583" spans="1:20">
      <c r="A583" s="3">
        <v>45630</v>
      </c>
      <c r="B583" s="2">
        <v>24</v>
      </c>
      <c r="C583" s="2">
        <v>6.88</v>
      </c>
      <c r="D583" s="2">
        <v>5.6</v>
      </c>
      <c r="E583" s="2">
        <v>0.6</v>
      </c>
      <c r="F583" s="2">
        <v>18</v>
      </c>
      <c r="G583" s="2">
        <v>0.1</v>
      </c>
      <c r="H583" s="2"/>
      <c r="I583" s="2">
        <v>824</v>
      </c>
      <c r="J583" s="2">
        <v>1.8660000000000001</v>
      </c>
      <c r="K583" s="2">
        <v>0.05</v>
      </c>
      <c r="L583" s="2">
        <v>0.21199999999999999</v>
      </c>
      <c r="M583" s="2">
        <v>8.9689999999999994</v>
      </c>
      <c r="N583" s="2">
        <v>0.93300000000000005</v>
      </c>
      <c r="O583" s="2">
        <v>1.6659999999999999</v>
      </c>
      <c r="P583" s="2">
        <v>23.731999999999999</v>
      </c>
      <c r="Q583" s="2">
        <v>1.2110000000000001</v>
      </c>
      <c r="R583" s="2">
        <v>0.05</v>
      </c>
      <c r="S583" s="2">
        <v>0.05</v>
      </c>
      <c r="T583" s="2"/>
    </row>
    <row r="584" spans="1:20">
      <c r="A584" s="3">
        <v>45632</v>
      </c>
      <c r="B584" s="2">
        <v>24</v>
      </c>
      <c r="C584" s="2">
        <v>6.4</v>
      </c>
      <c r="D584" s="2">
        <v>3.6</v>
      </c>
      <c r="E584" s="2">
        <v>2.2999999999999998</v>
      </c>
      <c r="F584" s="2">
        <v>28</v>
      </c>
      <c r="G584" s="2">
        <v>0.2</v>
      </c>
      <c r="H584" s="2">
        <v>1186</v>
      </c>
      <c r="I584" s="2">
        <v>678</v>
      </c>
      <c r="J584" s="2">
        <v>1.7749999999999999</v>
      </c>
      <c r="K584" s="2">
        <v>0.05</v>
      </c>
      <c r="L584" s="2">
        <v>0.21099999999999999</v>
      </c>
      <c r="M584" s="2">
        <v>9.6850000000000005</v>
      </c>
      <c r="N584" s="2">
        <v>1.0669999999999999</v>
      </c>
      <c r="O584" s="2">
        <v>2.1680000000000001</v>
      </c>
      <c r="P584" s="2">
        <v>28.433</v>
      </c>
      <c r="Q584" s="2">
        <v>0.47899999999999998</v>
      </c>
      <c r="R584" s="2">
        <v>0.05</v>
      </c>
      <c r="S584" s="2">
        <v>0.05</v>
      </c>
      <c r="T584" s="2"/>
    </row>
    <row r="585" spans="1:20">
      <c r="A585" s="3">
        <v>45635</v>
      </c>
      <c r="B585" s="2">
        <v>37</v>
      </c>
      <c r="C585" s="2">
        <v>6.69</v>
      </c>
      <c r="D585" s="2">
        <v>2.4</v>
      </c>
      <c r="E585" s="2">
        <v>1.6</v>
      </c>
      <c r="F585" s="2">
        <v>29</v>
      </c>
      <c r="G585" s="2">
        <v>0.2</v>
      </c>
      <c r="H585" s="2"/>
      <c r="I585" s="2">
        <v>662</v>
      </c>
      <c r="J585" s="2">
        <v>1.4339999999999999</v>
      </c>
      <c r="K585" s="2">
        <v>0.05</v>
      </c>
      <c r="L585" s="2">
        <v>0.1</v>
      </c>
      <c r="M585" s="2">
        <v>6.2450000000000001</v>
      </c>
      <c r="N585" s="2">
        <v>0.83699999999999997</v>
      </c>
      <c r="O585" s="2">
        <v>1.4490000000000001</v>
      </c>
      <c r="P585" s="2">
        <v>17.738</v>
      </c>
      <c r="Q585" s="2">
        <v>1.143</v>
      </c>
      <c r="R585" s="2">
        <v>0.05</v>
      </c>
      <c r="S585" s="2">
        <v>0.05</v>
      </c>
      <c r="T585" s="2"/>
    </row>
    <row r="586" spans="1:20">
      <c r="A586" s="3">
        <v>45637</v>
      </c>
      <c r="B586" s="2">
        <v>24</v>
      </c>
      <c r="C586" s="2">
        <v>6.94</v>
      </c>
      <c r="D586" s="2">
        <v>4.8</v>
      </c>
      <c r="E586" s="2">
        <v>0.6</v>
      </c>
      <c r="F586" s="2">
        <v>28</v>
      </c>
      <c r="G586" s="2">
        <v>0.1</v>
      </c>
      <c r="H586" s="2"/>
      <c r="I586" s="2">
        <v>720</v>
      </c>
      <c r="J586" s="2">
        <v>1.375</v>
      </c>
      <c r="K586" s="2">
        <v>0.05</v>
      </c>
      <c r="L586" s="2">
        <v>0.1</v>
      </c>
      <c r="M586" s="2">
        <v>5.8019999999999996</v>
      </c>
      <c r="N586" s="2">
        <v>0.69599999999999995</v>
      </c>
      <c r="O586" s="2">
        <v>1.0249999999999999</v>
      </c>
      <c r="P586" s="2">
        <v>18.826000000000001</v>
      </c>
      <c r="Q586" s="2">
        <v>1.4019999999999999</v>
      </c>
      <c r="R586" s="2">
        <v>0.05</v>
      </c>
      <c r="S586" s="2">
        <v>0.05</v>
      </c>
      <c r="T586" s="2"/>
    </row>
    <row r="587" spans="1:20">
      <c r="A587" s="3">
        <v>45639</v>
      </c>
      <c r="B587" s="2">
        <v>24</v>
      </c>
      <c r="C587" s="2">
        <v>7.42</v>
      </c>
      <c r="D587" s="2">
        <v>3.6</v>
      </c>
      <c r="E587" s="2">
        <v>0.2</v>
      </c>
      <c r="F587" s="2">
        <v>19</v>
      </c>
      <c r="G587" s="2">
        <v>0.1</v>
      </c>
      <c r="H587" s="2">
        <v>1186</v>
      </c>
      <c r="I587" s="2">
        <v>885</v>
      </c>
      <c r="J587" s="2">
        <v>1.474</v>
      </c>
      <c r="K587" s="2">
        <v>0.05</v>
      </c>
      <c r="L587" s="2">
        <v>0.1</v>
      </c>
      <c r="M587" s="2">
        <v>7.8920000000000003</v>
      </c>
      <c r="N587" s="2">
        <v>0.85499999999999998</v>
      </c>
      <c r="O587" s="2">
        <v>1.744</v>
      </c>
      <c r="P587" s="2">
        <v>22.079000000000001</v>
      </c>
      <c r="Q587" s="2">
        <v>1.2629999999999999</v>
      </c>
      <c r="R587" s="2">
        <v>0.05</v>
      </c>
      <c r="S587" s="2">
        <v>0.05</v>
      </c>
      <c r="T587" s="2"/>
    </row>
    <row r="588" spans="1:20">
      <c r="A588" s="3">
        <v>45642</v>
      </c>
      <c r="B588" s="2">
        <v>37</v>
      </c>
      <c r="C588" s="2">
        <v>7.06</v>
      </c>
      <c r="D588" s="2">
        <v>4.4000000000000004</v>
      </c>
      <c r="E588" s="2">
        <v>0.1</v>
      </c>
      <c r="F588" s="2">
        <v>33</v>
      </c>
      <c r="G588" s="2">
        <v>0.2</v>
      </c>
      <c r="H588" s="2"/>
      <c r="I588" s="2">
        <v>909</v>
      </c>
      <c r="J588" s="2">
        <v>1.911</v>
      </c>
      <c r="K588" s="2">
        <v>0.05</v>
      </c>
      <c r="L588" s="2">
        <v>0.1</v>
      </c>
      <c r="M588" s="2">
        <v>7.141</v>
      </c>
      <c r="N588" s="2">
        <v>0.44900000000000001</v>
      </c>
      <c r="O588" s="2">
        <v>1.548</v>
      </c>
      <c r="P588" s="2">
        <v>19.309999999999999</v>
      </c>
      <c r="Q588" s="2">
        <v>0.78700000000000003</v>
      </c>
      <c r="R588" s="2">
        <v>0.05</v>
      </c>
      <c r="S588" s="2">
        <v>0.05</v>
      </c>
      <c r="T588" s="2"/>
    </row>
    <row r="589" spans="1:20">
      <c r="A589" s="3">
        <v>45644</v>
      </c>
      <c r="B589" s="2">
        <v>24</v>
      </c>
      <c r="C589" s="2">
        <v>7.23</v>
      </c>
      <c r="D589" s="2">
        <v>4.4000000000000004</v>
      </c>
      <c r="E589" s="2">
        <v>1.7</v>
      </c>
      <c r="F589" s="2">
        <v>38</v>
      </c>
      <c r="G589" s="2">
        <v>0.2</v>
      </c>
      <c r="H589" s="2"/>
      <c r="I589" s="2">
        <v>783</v>
      </c>
      <c r="J589" s="2">
        <v>2.0739999999999998</v>
      </c>
      <c r="K589" s="2">
        <v>0.05</v>
      </c>
      <c r="L589" s="2">
        <v>0.1</v>
      </c>
      <c r="M589" s="2">
        <v>7.3929999999999998</v>
      </c>
      <c r="N589" s="2">
        <v>0.44800000000000001</v>
      </c>
      <c r="O589" s="2">
        <v>1.498</v>
      </c>
      <c r="P589" s="2">
        <v>19.131</v>
      </c>
      <c r="Q589" s="2">
        <v>1.3260000000000001</v>
      </c>
      <c r="R589" s="2">
        <v>0.05</v>
      </c>
      <c r="S589" s="2">
        <v>0.05</v>
      </c>
      <c r="T589" s="2"/>
    </row>
    <row r="590" spans="1:20">
      <c r="A590" s="3">
        <v>45646</v>
      </c>
      <c r="B590" s="2">
        <v>25</v>
      </c>
      <c r="C590" s="2">
        <v>6.49</v>
      </c>
      <c r="D590" s="2">
        <v>5.2</v>
      </c>
      <c r="E590" s="2">
        <v>2.9</v>
      </c>
      <c r="F590" s="2">
        <v>32</v>
      </c>
      <c r="G590" s="2">
        <v>0.2</v>
      </c>
      <c r="H590" s="2">
        <v>1186</v>
      </c>
      <c r="I590" s="2">
        <v>742</v>
      </c>
      <c r="J590" s="2">
        <v>2.028</v>
      </c>
      <c r="K590" s="2">
        <v>0.05</v>
      </c>
      <c r="L590" s="2">
        <v>0.217</v>
      </c>
      <c r="M590" s="2">
        <v>10.099</v>
      </c>
      <c r="N590" s="2">
        <v>0.73499999999999999</v>
      </c>
      <c r="O590" s="2">
        <v>1.879</v>
      </c>
      <c r="P590" s="2">
        <v>27.178999999999998</v>
      </c>
      <c r="Q590" s="2">
        <v>1.147</v>
      </c>
      <c r="R590" s="2">
        <v>0.05</v>
      </c>
      <c r="S590" s="2">
        <v>0.05</v>
      </c>
      <c r="T590" s="2"/>
    </row>
    <row r="591" spans="1:20">
      <c r="A591" s="3">
        <v>45649</v>
      </c>
      <c r="B591" s="2">
        <v>36</v>
      </c>
      <c r="C591" s="2">
        <v>6.3</v>
      </c>
      <c r="D591" s="2">
        <v>3.6</v>
      </c>
      <c r="E591" s="2">
        <v>0.4</v>
      </c>
      <c r="F591" s="2">
        <v>20</v>
      </c>
      <c r="G591" s="2">
        <v>0.2</v>
      </c>
      <c r="H591" s="2"/>
      <c r="I591" s="2">
        <v>858</v>
      </c>
      <c r="J591" s="2">
        <v>2.27</v>
      </c>
      <c r="K591" s="2">
        <v>0.05</v>
      </c>
      <c r="L591" s="2">
        <v>0.1</v>
      </c>
      <c r="M591" s="2">
        <v>8.9260000000000002</v>
      </c>
      <c r="N591" s="2">
        <v>0.55300000000000005</v>
      </c>
      <c r="O591" s="2">
        <v>1.5860000000000001</v>
      </c>
      <c r="P591" s="2">
        <v>22.184000000000001</v>
      </c>
      <c r="Q591" s="2">
        <v>3.1230000000000002</v>
      </c>
      <c r="R591" s="2">
        <v>0.05</v>
      </c>
      <c r="S591" s="2">
        <v>0.05</v>
      </c>
      <c r="T591" s="2"/>
    </row>
    <row r="592" spans="1:20">
      <c r="A592" s="3">
        <v>45652</v>
      </c>
      <c r="B592" s="2">
        <v>36</v>
      </c>
      <c r="C592" s="2">
        <v>7.23</v>
      </c>
      <c r="D592" s="2">
        <v>5.6</v>
      </c>
      <c r="E592" s="2">
        <v>2.9</v>
      </c>
      <c r="F592" s="2">
        <v>26</v>
      </c>
      <c r="G592" s="2">
        <v>0.1</v>
      </c>
      <c r="H592" s="2">
        <v>1186</v>
      </c>
      <c r="I592" s="2">
        <v>942</v>
      </c>
      <c r="J592" s="2">
        <v>1.7350000000000001</v>
      </c>
      <c r="K592" s="2">
        <v>0.05</v>
      </c>
      <c r="L592" s="2">
        <v>0.217</v>
      </c>
      <c r="M592" s="2">
        <v>7.7359999999999998</v>
      </c>
      <c r="N592" s="2">
        <v>0.745</v>
      </c>
      <c r="O592" s="2">
        <v>1.383</v>
      </c>
      <c r="P592" s="2">
        <v>14.496</v>
      </c>
      <c r="Q592" s="2">
        <v>2.4220000000000002</v>
      </c>
      <c r="R592" s="2">
        <v>0.05</v>
      </c>
      <c r="S592" s="2">
        <v>0.05</v>
      </c>
      <c r="T592" s="2"/>
    </row>
    <row r="593" spans="1:20">
      <c r="A593" s="3">
        <v>45656</v>
      </c>
      <c r="B593" s="2">
        <v>48</v>
      </c>
      <c r="C593" s="2">
        <v>7.48</v>
      </c>
      <c r="D593" s="2">
        <v>5.2</v>
      </c>
      <c r="E593" s="2">
        <v>0.1</v>
      </c>
      <c r="F593" s="2">
        <v>18</v>
      </c>
      <c r="G593" s="2">
        <v>0.2</v>
      </c>
      <c r="H593" s="2"/>
      <c r="I593" s="2">
        <v>946</v>
      </c>
      <c r="J593" s="2">
        <v>1.587</v>
      </c>
      <c r="K593" s="2">
        <v>0.05</v>
      </c>
      <c r="L593" s="2">
        <v>0.1</v>
      </c>
      <c r="M593" s="2">
        <v>6.7510000000000003</v>
      </c>
      <c r="N593" s="2">
        <v>0.33600000000000002</v>
      </c>
      <c r="O593" s="2">
        <v>1.2549999999999999</v>
      </c>
      <c r="P593" s="2">
        <v>10.741</v>
      </c>
      <c r="Q593" s="2">
        <v>1.375</v>
      </c>
      <c r="R593" s="2">
        <v>0.05</v>
      </c>
      <c r="S593" s="2">
        <v>0.05</v>
      </c>
      <c r="T593" s="2"/>
    </row>
    <row r="594" spans="1:20">
      <c r="A594" s="85">
        <v>45659</v>
      </c>
      <c r="B594" s="79">
        <v>37</v>
      </c>
      <c r="C594" s="79">
        <v>6.45</v>
      </c>
      <c r="D594" s="79">
        <v>3.6</v>
      </c>
      <c r="E594" s="79">
        <v>0.9</v>
      </c>
      <c r="F594" s="80">
        <v>10</v>
      </c>
      <c r="G594" s="80">
        <v>0.1</v>
      </c>
      <c r="H594" s="88"/>
      <c r="I594" s="80">
        <v>1048</v>
      </c>
      <c r="J594" s="80">
        <v>1.623</v>
      </c>
      <c r="K594" s="91">
        <v>0.05</v>
      </c>
      <c r="L594" s="80">
        <v>0.1</v>
      </c>
      <c r="M594" s="80">
        <v>6.7229999999999999</v>
      </c>
      <c r="N594" s="80">
        <v>0.498</v>
      </c>
      <c r="O594" s="80">
        <v>1.246</v>
      </c>
      <c r="P594" s="80">
        <v>11.122</v>
      </c>
      <c r="Q594" s="80">
        <v>1.167</v>
      </c>
      <c r="R594" s="81">
        <v>0.05</v>
      </c>
      <c r="S594" s="81">
        <v>0.05</v>
      </c>
    </row>
    <row r="595" spans="1:20">
      <c r="A595" s="77">
        <v>45663</v>
      </c>
      <c r="B595" s="79">
        <v>49</v>
      </c>
      <c r="C595" s="79">
        <v>6.8</v>
      </c>
      <c r="D595" s="79">
        <v>4.4000000000000004</v>
      </c>
      <c r="E595" s="80">
        <v>3.6</v>
      </c>
      <c r="F595" s="80">
        <v>20</v>
      </c>
      <c r="G595" s="80">
        <v>0.1</v>
      </c>
      <c r="H595" s="81"/>
      <c r="I595" s="80">
        <v>773</v>
      </c>
      <c r="J595" s="80">
        <v>1.7070000000000001</v>
      </c>
      <c r="K595" s="91">
        <v>0.05</v>
      </c>
      <c r="L595" s="80">
        <v>0.1</v>
      </c>
      <c r="M595" s="80">
        <v>8.2919999999999998</v>
      </c>
      <c r="N595" s="80">
        <v>0.70599999999999996</v>
      </c>
      <c r="O595" s="80">
        <v>1.2749999999999999</v>
      </c>
      <c r="P595" s="80">
        <v>16.888000000000002</v>
      </c>
      <c r="Q595" s="80">
        <v>1.242</v>
      </c>
      <c r="R595" s="81">
        <v>0.05</v>
      </c>
      <c r="S595" s="81">
        <v>0.05</v>
      </c>
    </row>
    <row r="596" spans="1:20">
      <c r="A596" s="77">
        <v>45665</v>
      </c>
      <c r="B596" s="79">
        <v>25</v>
      </c>
      <c r="C596" s="79">
        <v>7.09</v>
      </c>
      <c r="D596" s="79">
        <v>2.8</v>
      </c>
      <c r="E596" s="80">
        <v>0.3</v>
      </c>
      <c r="F596" s="80">
        <v>1</v>
      </c>
      <c r="G596" s="80">
        <v>0.4</v>
      </c>
      <c r="H596" s="81"/>
      <c r="I596" s="80">
        <v>487</v>
      </c>
      <c r="J596" s="80">
        <v>1.4590000000000001</v>
      </c>
      <c r="K596" s="91">
        <v>0.05</v>
      </c>
      <c r="L596" s="80">
        <v>0.248</v>
      </c>
      <c r="M596" s="80">
        <v>8.6709999999999994</v>
      </c>
      <c r="N596" s="80">
        <v>0.73</v>
      </c>
      <c r="O596" s="80">
        <v>1.171</v>
      </c>
      <c r="P596" s="80">
        <v>22.998000000000001</v>
      </c>
      <c r="Q596" s="80">
        <v>1.234</v>
      </c>
      <c r="R596" s="81">
        <v>0.05</v>
      </c>
      <c r="S596" s="81">
        <v>0.05</v>
      </c>
    </row>
    <row r="597" spans="1:20">
      <c r="A597" s="77">
        <v>45667</v>
      </c>
      <c r="B597" s="79">
        <v>23</v>
      </c>
      <c r="C597" s="79">
        <v>6.74</v>
      </c>
      <c r="D597" s="79">
        <v>6.4</v>
      </c>
      <c r="E597" s="80">
        <v>0.7</v>
      </c>
      <c r="F597" s="80">
        <v>9</v>
      </c>
      <c r="G597" s="80">
        <v>0.7</v>
      </c>
      <c r="H597" s="81"/>
      <c r="I597" s="80">
        <v>603</v>
      </c>
      <c r="J597" s="80">
        <v>1.746</v>
      </c>
      <c r="K597" s="91">
        <v>0.05</v>
      </c>
      <c r="L597" s="80">
        <v>0.20300000000000001</v>
      </c>
      <c r="M597" s="80">
        <v>10.173999999999999</v>
      </c>
      <c r="N597" s="80">
        <v>0.90800000000000003</v>
      </c>
      <c r="O597" s="80">
        <v>1.4790000000000001</v>
      </c>
      <c r="P597" s="80">
        <v>28.132999999999999</v>
      </c>
      <c r="Q597" s="80">
        <v>1.0349999999999999</v>
      </c>
      <c r="R597" s="81">
        <v>0.05</v>
      </c>
      <c r="S597" s="81">
        <v>0.05</v>
      </c>
    </row>
    <row r="598" spans="1:20">
      <c r="A598" s="77">
        <v>45670</v>
      </c>
      <c r="B598" s="79">
        <v>26</v>
      </c>
      <c r="C598" s="79">
        <v>6.79</v>
      </c>
      <c r="D598" s="79">
        <v>6</v>
      </c>
      <c r="E598" s="80">
        <v>0.2</v>
      </c>
      <c r="F598" s="80">
        <v>10</v>
      </c>
      <c r="G598" s="80">
        <v>0.1</v>
      </c>
      <c r="H598" s="81"/>
      <c r="I598" s="80">
        <v>1009</v>
      </c>
      <c r="J598" s="80">
        <v>1.845</v>
      </c>
      <c r="K598" s="91">
        <v>0.05</v>
      </c>
      <c r="L598" s="80">
        <v>0.1</v>
      </c>
      <c r="M598" s="80">
        <v>9.6389999999999993</v>
      </c>
      <c r="N598" s="80">
        <v>0.40799999999999997</v>
      </c>
      <c r="O598" s="80">
        <v>1.829</v>
      </c>
      <c r="P598" s="80">
        <v>20.469000000000001</v>
      </c>
      <c r="Q598" s="80">
        <v>1.103</v>
      </c>
      <c r="R598" s="81">
        <v>0.05</v>
      </c>
      <c r="S598" s="81">
        <v>0.05</v>
      </c>
    </row>
    <row r="599" spans="1:20">
      <c r="A599" s="77">
        <v>45672</v>
      </c>
      <c r="B599" s="79">
        <v>25</v>
      </c>
      <c r="C599" s="79">
        <v>6.92</v>
      </c>
      <c r="D599" s="79">
        <v>7.2</v>
      </c>
      <c r="E599" s="80">
        <v>1.4</v>
      </c>
      <c r="F599" s="80">
        <v>22</v>
      </c>
      <c r="G599" s="80">
        <v>0.6</v>
      </c>
      <c r="H599" s="81"/>
      <c r="I599" s="80">
        <v>1153</v>
      </c>
      <c r="J599" s="80">
        <v>2.2480000000000002</v>
      </c>
      <c r="K599" s="91">
        <v>0.05</v>
      </c>
      <c r="L599" s="80">
        <v>0.1</v>
      </c>
      <c r="M599" s="80">
        <v>9.6669999999999998</v>
      </c>
      <c r="N599" s="80">
        <v>0.32200000000000001</v>
      </c>
      <c r="O599" s="80">
        <v>1.55</v>
      </c>
      <c r="P599" s="80">
        <v>20.170999999999999</v>
      </c>
      <c r="Q599" s="80">
        <v>1.1419999999999999</v>
      </c>
      <c r="R599" s="81">
        <v>0.05</v>
      </c>
      <c r="S599" s="81">
        <v>0.05</v>
      </c>
    </row>
    <row r="600" spans="1:20">
      <c r="A600" s="77">
        <v>45674</v>
      </c>
      <c r="B600" s="79">
        <v>24</v>
      </c>
      <c r="C600" s="79">
        <v>6.22</v>
      </c>
      <c r="D600" s="79">
        <v>7.6</v>
      </c>
      <c r="E600" s="80">
        <v>2</v>
      </c>
      <c r="F600" s="80">
        <v>12</v>
      </c>
      <c r="G600" s="80">
        <v>0.4</v>
      </c>
      <c r="H600" s="81"/>
      <c r="I600" s="80">
        <v>959</v>
      </c>
      <c r="J600" s="80">
        <v>2.988</v>
      </c>
      <c r="K600" s="91">
        <v>0.05</v>
      </c>
      <c r="L600" s="80">
        <v>0.1</v>
      </c>
      <c r="M600" s="80">
        <v>12.683</v>
      </c>
      <c r="N600" s="80">
        <v>0.38100000000000001</v>
      </c>
      <c r="O600" s="80">
        <v>2.1</v>
      </c>
      <c r="P600" s="80">
        <v>30.23</v>
      </c>
      <c r="Q600" s="80">
        <v>1.1990000000000001</v>
      </c>
      <c r="R600" s="81">
        <v>0.05</v>
      </c>
      <c r="S600" s="81">
        <v>0.05</v>
      </c>
    </row>
    <row r="601" spans="1:20">
      <c r="A601" s="77">
        <v>45677</v>
      </c>
      <c r="B601" s="79">
        <v>36</v>
      </c>
      <c r="C601" s="79">
        <v>6.58</v>
      </c>
      <c r="D601" s="79">
        <v>6</v>
      </c>
      <c r="E601" s="80">
        <v>2.6</v>
      </c>
      <c r="F601" s="80">
        <v>35</v>
      </c>
      <c r="G601" s="80">
        <v>0.2</v>
      </c>
      <c r="H601" s="81"/>
      <c r="I601" s="80">
        <v>1146</v>
      </c>
      <c r="J601" s="80">
        <v>3.1539999999999999</v>
      </c>
      <c r="K601" s="91">
        <v>0.05</v>
      </c>
      <c r="L601" s="80">
        <v>0.249</v>
      </c>
      <c r="M601" s="80">
        <v>12.167999999999999</v>
      </c>
      <c r="N601" s="80">
        <v>0.96199999999999997</v>
      </c>
      <c r="O601" s="80">
        <v>2.5129999999999999</v>
      </c>
      <c r="P601" s="80">
        <v>43.323</v>
      </c>
      <c r="Q601" s="80">
        <v>3.9180000000000001</v>
      </c>
      <c r="R601" s="81">
        <v>0.05</v>
      </c>
      <c r="S601" s="81">
        <v>0.05</v>
      </c>
    </row>
    <row r="602" spans="1:20">
      <c r="A602" s="77">
        <v>45679</v>
      </c>
      <c r="B602" s="79">
        <v>24</v>
      </c>
      <c r="C602" s="79">
        <v>6.92</v>
      </c>
      <c r="D602" s="79">
        <v>2.8</v>
      </c>
      <c r="E602" s="80">
        <v>0.3</v>
      </c>
      <c r="F602" s="80">
        <v>28</v>
      </c>
      <c r="G602" s="80">
        <v>0.6</v>
      </c>
      <c r="H602" s="81"/>
      <c r="I602" s="80">
        <v>1057</v>
      </c>
      <c r="J602" s="80">
        <v>3.0510000000000002</v>
      </c>
      <c r="K602" s="91">
        <v>0.05</v>
      </c>
      <c r="L602" s="80">
        <v>0.1</v>
      </c>
      <c r="M602" s="80">
        <v>10.718</v>
      </c>
      <c r="N602" s="80">
        <v>0.377</v>
      </c>
      <c r="O602" s="80">
        <v>1.8460000000000001</v>
      </c>
      <c r="P602" s="80">
        <v>34.18</v>
      </c>
      <c r="Q602" s="80">
        <v>1.1379999999999999</v>
      </c>
      <c r="R602" s="81">
        <v>0.05</v>
      </c>
      <c r="S602" s="81">
        <v>0.05</v>
      </c>
    </row>
    <row r="603" spans="1:20">
      <c r="A603" s="77">
        <v>45681</v>
      </c>
      <c r="B603" s="79">
        <v>25</v>
      </c>
      <c r="C603" s="79">
        <v>6.9</v>
      </c>
      <c r="D603" s="79">
        <v>7.6</v>
      </c>
      <c r="E603" s="80">
        <v>5.7</v>
      </c>
      <c r="F603" s="80">
        <v>15</v>
      </c>
      <c r="G603" s="80">
        <v>1.6</v>
      </c>
      <c r="H603" s="81"/>
      <c r="I603" s="80">
        <v>936</v>
      </c>
      <c r="J603" s="80">
        <v>3.1509999999999998</v>
      </c>
      <c r="K603" s="91">
        <v>0.05</v>
      </c>
      <c r="L603" s="80">
        <v>0.1</v>
      </c>
      <c r="M603" s="80">
        <v>12.766999999999999</v>
      </c>
      <c r="N603" s="80">
        <v>0.60199999999999998</v>
      </c>
      <c r="O603" s="80">
        <v>2.3149999999999999</v>
      </c>
      <c r="P603" s="80">
        <v>57.280999999999999</v>
      </c>
      <c r="Q603" s="80">
        <v>1.147</v>
      </c>
      <c r="R603" s="81">
        <v>0.05</v>
      </c>
      <c r="S603" s="81">
        <v>0.05</v>
      </c>
    </row>
    <row r="604" spans="1:20">
      <c r="A604" s="77">
        <v>45684</v>
      </c>
      <c r="B604" s="79">
        <v>36</v>
      </c>
      <c r="C604" s="79">
        <v>7.24</v>
      </c>
      <c r="D604" s="79">
        <v>6.8</v>
      </c>
      <c r="E604" s="80">
        <v>1.8</v>
      </c>
      <c r="F604" s="80">
        <v>14</v>
      </c>
      <c r="G604" s="80">
        <v>0.2</v>
      </c>
      <c r="H604" s="81"/>
      <c r="I604" s="80">
        <v>861</v>
      </c>
      <c r="J604" s="80">
        <v>2.6509999999999998</v>
      </c>
      <c r="K604" s="91">
        <v>0.05</v>
      </c>
      <c r="L604" s="80">
        <v>0.1</v>
      </c>
      <c r="M604" s="80">
        <v>10.083</v>
      </c>
      <c r="N604" s="80">
        <v>0.746</v>
      </c>
      <c r="O604" s="80">
        <v>1.7889999999999999</v>
      </c>
      <c r="P604" s="80">
        <v>45.463000000000001</v>
      </c>
      <c r="Q604" s="80">
        <v>1.3779999999999999</v>
      </c>
      <c r="R604" s="81">
        <v>0.05</v>
      </c>
      <c r="S604" s="81">
        <v>0.05</v>
      </c>
    </row>
    <row r="605" spans="1:20">
      <c r="A605" s="77">
        <v>45686</v>
      </c>
      <c r="B605" s="79">
        <v>26</v>
      </c>
      <c r="C605" s="79">
        <v>7.1</v>
      </c>
      <c r="D605" s="79">
        <v>5.6</v>
      </c>
      <c r="E605" s="80">
        <v>1.7</v>
      </c>
      <c r="F605" s="80">
        <v>11</v>
      </c>
      <c r="G605" s="80">
        <v>0.1</v>
      </c>
      <c r="H605" s="81"/>
      <c r="I605" s="80">
        <v>619</v>
      </c>
      <c r="J605" s="80">
        <v>2.3980000000000001</v>
      </c>
      <c r="K605" s="91">
        <v>0.05</v>
      </c>
      <c r="L605" s="80">
        <v>0.1</v>
      </c>
      <c r="M605" s="80">
        <v>8.7110000000000003</v>
      </c>
      <c r="N605" s="80">
        <v>0.84199999999999997</v>
      </c>
      <c r="O605" s="80">
        <v>0.82199999999999995</v>
      </c>
      <c r="P605" s="80">
        <v>28.577999999999999</v>
      </c>
      <c r="Q605" s="80">
        <v>1.1890000000000001</v>
      </c>
      <c r="R605" s="81">
        <v>0.05</v>
      </c>
      <c r="S605" s="81">
        <v>0.05</v>
      </c>
    </row>
    <row r="606" spans="1:20">
      <c r="A606" s="77">
        <v>45688</v>
      </c>
      <c r="B606" s="79">
        <v>24</v>
      </c>
      <c r="C606" s="79">
        <v>7.2</v>
      </c>
      <c r="D606" s="79">
        <v>6</v>
      </c>
      <c r="E606" s="80">
        <v>4</v>
      </c>
      <c r="F606" s="80">
        <v>9</v>
      </c>
      <c r="G606" s="80">
        <v>0.7</v>
      </c>
      <c r="H606" s="81"/>
      <c r="I606" s="80">
        <v>877</v>
      </c>
      <c r="J606" s="80">
        <v>2.4009999999999998</v>
      </c>
      <c r="K606" s="91">
        <v>0.05</v>
      </c>
      <c r="L606" s="80">
        <v>0.1</v>
      </c>
      <c r="M606" s="80">
        <v>10.153</v>
      </c>
      <c r="N606" s="80">
        <v>0.61899999999999999</v>
      </c>
      <c r="O606" s="80">
        <v>1.5309999999999999</v>
      </c>
      <c r="P606" s="80">
        <v>35.840000000000003</v>
      </c>
      <c r="Q606" s="80">
        <v>1.3660000000000001</v>
      </c>
      <c r="R606" s="81">
        <v>0.05</v>
      </c>
      <c r="S606" s="81">
        <v>0.05</v>
      </c>
    </row>
    <row r="607" spans="1:20">
      <c r="A607" s="77">
        <v>45691</v>
      </c>
      <c r="B607" s="79">
        <v>37</v>
      </c>
      <c r="C607" s="79">
        <v>7.21</v>
      </c>
      <c r="D607" s="79">
        <v>5.2</v>
      </c>
      <c r="E607" s="80">
        <v>8.4</v>
      </c>
      <c r="F607" s="80">
        <v>32</v>
      </c>
      <c r="G607" s="80">
        <v>0.1</v>
      </c>
      <c r="H607" s="81"/>
      <c r="I607" s="80">
        <v>1101</v>
      </c>
      <c r="J607" s="80">
        <v>2.3330000000000002</v>
      </c>
      <c r="K607" s="91">
        <v>0.05</v>
      </c>
      <c r="L607" s="80">
        <v>0.1</v>
      </c>
      <c r="M607" s="80">
        <v>7.7690000000000001</v>
      </c>
      <c r="N607" s="80">
        <v>0.32</v>
      </c>
      <c r="O607" s="80">
        <v>1.3280000000000001</v>
      </c>
      <c r="P607" s="80">
        <v>27.675000000000001</v>
      </c>
      <c r="Q607" s="80">
        <v>1.2470000000000001</v>
      </c>
      <c r="R607" s="81">
        <v>0.05</v>
      </c>
      <c r="S607" s="81">
        <v>0.05</v>
      </c>
    </row>
    <row r="608" spans="1:20">
      <c r="A608" s="77">
        <v>45693</v>
      </c>
      <c r="B608" s="79">
        <v>24</v>
      </c>
      <c r="C608" s="79">
        <v>7.19</v>
      </c>
      <c r="D608" s="79">
        <v>6.4</v>
      </c>
      <c r="E608" s="80">
        <v>2.2000000000000002</v>
      </c>
      <c r="F608" s="80">
        <v>28</v>
      </c>
      <c r="G608" s="80">
        <v>0.5</v>
      </c>
      <c r="H608" s="81"/>
      <c r="I608" s="80">
        <v>971</v>
      </c>
      <c r="J608" s="80">
        <v>2.4867517720541947</v>
      </c>
      <c r="K608" s="91">
        <v>0.05</v>
      </c>
      <c r="L608" s="80">
        <v>0.1</v>
      </c>
      <c r="M608" s="80">
        <v>9.2234845377549046</v>
      </c>
      <c r="N608" s="80">
        <v>0.45743578441172117</v>
      </c>
      <c r="O608" s="80">
        <v>1.4155740305736233</v>
      </c>
      <c r="P608" s="80">
        <v>28.808340531222267</v>
      </c>
      <c r="Q608" s="80">
        <v>1.3150372003444764</v>
      </c>
      <c r="R608" s="81">
        <v>0.05</v>
      </c>
      <c r="S608" s="81">
        <v>0.05</v>
      </c>
    </row>
    <row r="609" spans="1:19">
      <c r="A609" s="77">
        <v>45695</v>
      </c>
      <c r="B609" s="79">
        <v>25</v>
      </c>
      <c r="C609" s="79">
        <v>7.14</v>
      </c>
      <c r="D609" s="79">
        <v>7.6</v>
      </c>
      <c r="E609" s="80">
        <v>10.9</v>
      </c>
      <c r="F609" s="80">
        <v>27</v>
      </c>
      <c r="G609" s="80">
        <v>0.8</v>
      </c>
      <c r="H609" s="81"/>
      <c r="I609" s="80">
        <v>993</v>
      </c>
      <c r="J609" s="80">
        <v>3.5491882428286079</v>
      </c>
      <c r="K609" s="91">
        <v>0.05</v>
      </c>
      <c r="L609" s="80">
        <v>0.1</v>
      </c>
      <c r="M609" s="80">
        <v>13.258623060323565</v>
      </c>
      <c r="N609" s="80">
        <v>0.68775318369029692</v>
      </c>
      <c r="O609" s="80">
        <v>1.8965494759972301</v>
      </c>
      <c r="P609" s="80">
        <v>40.026202747039157</v>
      </c>
      <c r="Q609" s="80">
        <v>1.2585501603649052</v>
      </c>
      <c r="R609" s="81">
        <v>0.05</v>
      </c>
      <c r="S609" s="81">
        <v>0.05</v>
      </c>
    </row>
    <row r="610" spans="1:19">
      <c r="A610" s="77">
        <v>45698</v>
      </c>
      <c r="B610" s="79">
        <v>36</v>
      </c>
      <c r="C610" s="79">
        <v>7.23</v>
      </c>
      <c r="D610" s="79">
        <v>5.6</v>
      </c>
      <c r="E610" s="80">
        <v>7.6</v>
      </c>
      <c r="F610" s="80">
        <v>28</v>
      </c>
      <c r="G610" s="80">
        <v>0.1</v>
      </c>
      <c r="H610" s="81"/>
      <c r="I610" s="80">
        <v>1030</v>
      </c>
      <c r="J610" s="80">
        <v>2.7845994405545356</v>
      </c>
      <c r="K610" s="91">
        <v>0.05</v>
      </c>
      <c r="L610" s="80">
        <v>0.1</v>
      </c>
      <c r="M610" s="80">
        <v>9.3222750765466973</v>
      </c>
      <c r="N610" s="80">
        <v>0.476978137028576</v>
      </c>
      <c r="O610" s="80">
        <v>1.4049041453850446</v>
      </c>
      <c r="P610" s="80">
        <v>27.143211590816922</v>
      </c>
      <c r="Q610" s="80">
        <v>1.2437500188162105</v>
      </c>
      <c r="R610" s="81">
        <v>0.05</v>
      </c>
      <c r="S610" s="81">
        <v>0.05</v>
      </c>
    </row>
    <row r="611" spans="1:19">
      <c r="A611" s="77">
        <v>45700</v>
      </c>
      <c r="B611" s="79">
        <v>25</v>
      </c>
      <c r="C611" s="79">
        <v>7.25</v>
      </c>
      <c r="D611" s="79">
        <v>8</v>
      </c>
      <c r="E611" s="80">
        <v>2.5</v>
      </c>
      <c r="F611" s="80">
        <v>15</v>
      </c>
      <c r="G611" s="80">
        <v>0.1</v>
      </c>
      <c r="H611" s="81"/>
      <c r="I611" s="80">
        <v>915</v>
      </c>
      <c r="J611" s="80">
        <v>2.3263227500583916</v>
      </c>
      <c r="K611" s="91">
        <v>0.05</v>
      </c>
      <c r="L611" s="80">
        <v>0.1</v>
      </c>
      <c r="M611" s="80">
        <v>7.5533781960645463</v>
      </c>
      <c r="N611" s="80">
        <v>0.43005869895446686</v>
      </c>
      <c r="O611" s="80">
        <v>0.94567285914360932</v>
      </c>
      <c r="P611" s="80">
        <v>22.359116236216682</v>
      </c>
      <c r="Q611" s="80">
        <v>1.0769620675692784</v>
      </c>
      <c r="R611" s="81">
        <v>0.05</v>
      </c>
      <c r="S611" s="81">
        <v>0.05</v>
      </c>
    </row>
    <row r="612" spans="1:19">
      <c r="A612" s="77">
        <v>45702</v>
      </c>
      <c r="B612" s="79">
        <v>24</v>
      </c>
      <c r="C612" s="79">
        <v>6.79</v>
      </c>
      <c r="D612" s="79">
        <v>4.8</v>
      </c>
      <c r="E612" s="80">
        <v>1.9</v>
      </c>
      <c r="F612" s="80">
        <v>35</v>
      </c>
      <c r="G612" s="80">
        <v>0.46</v>
      </c>
      <c r="H612" s="81"/>
      <c r="I612" s="80">
        <v>821</v>
      </c>
      <c r="J612" s="80">
        <v>2.7789999999999999</v>
      </c>
      <c r="K612" s="91">
        <v>0.05</v>
      </c>
      <c r="L612" s="80">
        <v>0.1</v>
      </c>
      <c r="M612" s="80">
        <v>9.2430000000000003</v>
      </c>
      <c r="N612" s="80">
        <v>0.435</v>
      </c>
      <c r="O612" s="80">
        <v>1.3089999999999999</v>
      </c>
      <c r="P612" s="80">
        <v>33.595999999999997</v>
      </c>
      <c r="Q612" s="80">
        <v>1.0429999999999999</v>
      </c>
      <c r="R612" s="81">
        <v>0.05</v>
      </c>
      <c r="S612" s="81">
        <v>0.05</v>
      </c>
    </row>
    <row r="613" spans="1:19">
      <c r="A613" s="77">
        <v>45705</v>
      </c>
      <c r="B613" s="79">
        <v>36</v>
      </c>
      <c r="C613" s="79">
        <v>6.82</v>
      </c>
      <c r="D613" s="79">
        <v>4.4000000000000004</v>
      </c>
      <c r="E613" s="80">
        <v>0.7</v>
      </c>
      <c r="F613" s="80">
        <v>17</v>
      </c>
      <c r="G613" s="80">
        <v>0.1</v>
      </c>
      <c r="H613" s="81"/>
      <c r="I613" s="80">
        <v>773</v>
      </c>
      <c r="J613" s="80">
        <v>2.7879999999999998</v>
      </c>
      <c r="K613" s="91">
        <v>0.05</v>
      </c>
      <c r="L613" s="80">
        <v>0.1</v>
      </c>
      <c r="M613" s="80">
        <v>9.3580000000000005</v>
      </c>
      <c r="N613" s="80">
        <v>0.67300000000000004</v>
      </c>
      <c r="O613" s="80">
        <v>1.2889999999999999</v>
      </c>
      <c r="P613" s="80">
        <v>35.802999999999997</v>
      </c>
      <c r="Q613" s="80">
        <v>1.369</v>
      </c>
      <c r="R613" s="81">
        <v>0.05</v>
      </c>
      <c r="S613" s="81">
        <v>0.05</v>
      </c>
    </row>
    <row r="614" spans="1:19">
      <c r="A614" s="77">
        <v>45707</v>
      </c>
      <c r="B614" s="79">
        <v>25</v>
      </c>
      <c r="C614" s="79">
        <v>6.79</v>
      </c>
      <c r="D614" s="79">
        <v>3.6</v>
      </c>
      <c r="E614" s="80">
        <v>8.1</v>
      </c>
      <c r="F614" s="80">
        <v>23</v>
      </c>
      <c r="G614" s="80">
        <v>0.7</v>
      </c>
      <c r="H614" s="81"/>
      <c r="I614" s="80">
        <v>820</v>
      </c>
      <c r="J614" s="80">
        <v>2.3570000000000002</v>
      </c>
      <c r="K614" s="91">
        <v>0.05</v>
      </c>
      <c r="L614" s="80">
        <v>0.1</v>
      </c>
      <c r="M614" s="80">
        <v>8.516</v>
      </c>
      <c r="N614" s="80">
        <v>0.53700000000000003</v>
      </c>
      <c r="O614" s="80">
        <v>1.149</v>
      </c>
      <c r="P614" s="80">
        <v>28.277999999999999</v>
      </c>
      <c r="Q614" s="80">
        <v>1.0780000000000001</v>
      </c>
      <c r="R614" s="81">
        <v>0.05</v>
      </c>
      <c r="S614" s="81">
        <v>0.05</v>
      </c>
    </row>
    <row r="615" spans="1:19">
      <c r="A615" s="77">
        <v>45709</v>
      </c>
      <c r="B615" s="79">
        <v>24</v>
      </c>
      <c r="C615" s="79">
        <v>6.77</v>
      </c>
      <c r="D615" s="79">
        <v>5.6</v>
      </c>
      <c r="E615" s="80">
        <v>1.7</v>
      </c>
      <c r="F615" s="80">
        <v>9</v>
      </c>
      <c r="G615" s="80">
        <v>0.3</v>
      </c>
      <c r="H615" s="81"/>
      <c r="I615" s="80">
        <v>869</v>
      </c>
      <c r="J615" s="80">
        <v>2.8650000000000002</v>
      </c>
      <c r="K615" s="91">
        <v>0.05</v>
      </c>
      <c r="L615" s="80">
        <v>0.1</v>
      </c>
      <c r="M615" s="80">
        <v>11.459</v>
      </c>
      <c r="N615" s="80">
        <v>0.44900000000000001</v>
      </c>
      <c r="O615" s="80">
        <v>1.5980000000000001</v>
      </c>
      <c r="P615" s="80">
        <v>47.08</v>
      </c>
      <c r="Q615" s="80">
        <v>1.383</v>
      </c>
      <c r="R615" s="81">
        <v>0.05</v>
      </c>
      <c r="S615" s="81">
        <v>0.05</v>
      </c>
    </row>
    <row r="616" spans="1:19">
      <c r="A616" s="77">
        <v>45712</v>
      </c>
      <c r="B616" s="79">
        <v>36</v>
      </c>
      <c r="C616" s="79">
        <v>6.64</v>
      </c>
      <c r="D616" s="79">
        <v>5.2</v>
      </c>
      <c r="E616" s="80">
        <v>1.4</v>
      </c>
      <c r="F616" s="80">
        <v>35</v>
      </c>
      <c r="G616" s="80">
        <v>0.14000000000000001</v>
      </c>
      <c r="H616" s="81"/>
      <c r="I616" s="80">
        <v>976</v>
      </c>
      <c r="J616" s="80">
        <v>2.8140000000000001</v>
      </c>
      <c r="K616" s="91">
        <v>0.05</v>
      </c>
      <c r="L616" s="80">
        <v>0.1</v>
      </c>
      <c r="M616" s="80">
        <v>12.047000000000001</v>
      </c>
      <c r="N616" s="80">
        <v>0.51700000000000002</v>
      </c>
      <c r="O616" s="80">
        <v>1.859</v>
      </c>
      <c r="P616" s="80">
        <v>48.051000000000002</v>
      </c>
      <c r="Q616" s="80">
        <v>1.403</v>
      </c>
      <c r="R616" s="81">
        <v>0.05</v>
      </c>
      <c r="S616" s="81">
        <v>0.05</v>
      </c>
    </row>
    <row r="617" spans="1:19">
      <c r="A617" s="77">
        <v>45714</v>
      </c>
      <c r="B617" s="79">
        <v>24</v>
      </c>
      <c r="C617" s="79">
        <v>7.37</v>
      </c>
      <c r="D617" s="79">
        <v>4.4000000000000004</v>
      </c>
      <c r="E617" s="80">
        <v>0</v>
      </c>
      <c r="F617" s="80">
        <v>22</v>
      </c>
      <c r="G617" s="80">
        <v>0.12</v>
      </c>
      <c r="H617" s="81"/>
      <c r="I617" s="80">
        <v>815</v>
      </c>
      <c r="J617" s="80">
        <v>2.6059999999999999</v>
      </c>
      <c r="K617" s="91">
        <v>0.05</v>
      </c>
      <c r="L617" s="80">
        <v>0.1</v>
      </c>
      <c r="M617" s="80">
        <v>8.5820000000000007</v>
      </c>
      <c r="N617" s="80">
        <v>0.63300000000000001</v>
      </c>
      <c r="O617" s="80">
        <v>1.3109999999999999</v>
      </c>
      <c r="P617" s="80">
        <v>34.511000000000003</v>
      </c>
      <c r="Q617" s="80">
        <v>1.371</v>
      </c>
      <c r="R617" s="81">
        <v>0.05</v>
      </c>
      <c r="S617" s="81">
        <v>0.05</v>
      </c>
    </row>
    <row r="618" spans="1:19">
      <c r="A618" s="77">
        <v>45716</v>
      </c>
      <c r="B618" s="79">
        <v>25</v>
      </c>
      <c r="C618" s="79">
        <v>6.52</v>
      </c>
      <c r="D618" s="79">
        <v>3.2</v>
      </c>
      <c r="E618" s="80">
        <v>2.2999999999999998</v>
      </c>
      <c r="F618" s="80">
        <v>11</v>
      </c>
      <c r="G618" s="80">
        <v>0.74</v>
      </c>
      <c r="H618" s="81"/>
      <c r="I618" s="80">
        <v>609</v>
      </c>
      <c r="J618" s="80">
        <v>2.7450000000000001</v>
      </c>
      <c r="K618" s="91">
        <v>0.05</v>
      </c>
      <c r="L618" s="80">
        <v>0.1</v>
      </c>
      <c r="M618" s="80">
        <v>9.2720000000000002</v>
      </c>
      <c r="N618" s="80">
        <v>0.76500000000000001</v>
      </c>
      <c r="O618" s="80">
        <v>1.431</v>
      </c>
      <c r="P618" s="80">
        <v>49.805999999999997</v>
      </c>
      <c r="Q618" s="80">
        <v>1.0269999999999999</v>
      </c>
      <c r="R618" s="81">
        <v>0.05</v>
      </c>
      <c r="S618" s="81">
        <v>0.05</v>
      </c>
    </row>
    <row r="619" spans="1:19">
      <c r="A619" s="77">
        <v>45719</v>
      </c>
      <c r="B619" s="79">
        <v>36</v>
      </c>
      <c r="C619" s="79">
        <v>6.99</v>
      </c>
      <c r="D619" s="79">
        <v>5.6</v>
      </c>
      <c r="E619" s="80">
        <v>1.7</v>
      </c>
      <c r="F619" s="80">
        <v>40</v>
      </c>
      <c r="G619" s="80">
        <v>0.14000000000000001</v>
      </c>
      <c r="H619" s="81"/>
      <c r="I619" s="80">
        <v>934</v>
      </c>
      <c r="J619" s="80">
        <v>2.661</v>
      </c>
      <c r="K619" s="91">
        <v>0.05</v>
      </c>
      <c r="L619" s="80">
        <v>0.1</v>
      </c>
      <c r="M619" s="80">
        <v>9.81</v>
      </c>
      <c r="N619" s="80">
        <v>0.58899999999999997</v>
      </c>
      <c r="O619" s="80">
        <v>1.64</v>
      </c>
      <c r="P619" s="80">
        <v>41.966000000000001</v>
      </c>
      <c r="Q619" s="80">
        <v>1.2150000000000001</v>
      </c>
      <c r="R619" s="81">
        <v>0.05</v>
      </c>
      <c r="S619" s="81">
        <v>0.05</v>
      </c>
    </row>
    <row r="620" spans="1:19">
      <c r="A620" s="77">
        <v>45721</v>
      </c>
      <c r="B620" s="79">
        <v>25</v>
      </c>
      <c r="C620" s="79">
        <v>6.98</v>
      </c>
      <c r="D620" s="79">
        <v>7.6</v>
      </c>
      <c r="E620" s="80">
        <v>2.5</v>
      </c>
      <c r="F620" s="80">
        <v>36</v>
      </c>
      <c r="G620" s="80">
        <v>0.57999999999999996</v>
      </c>
      <c r="H620" s="81"/>
      <c r="I620" s="80">
        <v>889</v>
      </c>
      <c r="J620" s="80">
        <v>2.427</v>
      </c>
      <c r="K620" s="91">
        <v>0.05</v>
      </c>
      <c r="L620" s="80">
        <v>0.1</v>
      </c>
      <c r="M620" s="80">
        <v>10.289</v>
      </c>
      <c r="N620" s="80">
        <v>0.44</v>
      </c>
      <c r="O620" s="80">
        <v>1.3660000000000001</v>
      </c>
      <c r="P620" s="80">
        <v>29.010999999999999</v>
      </c>
      <c r="Q620" s="80">
        <v>1.1479999999999999</v>
      </c>
      <c r="R620" s="81">
        <v>0.05</v>
      </c>
      <c r="S620" s="81">
        <v>0.05</v>
      </c>
    </row>
    <row r="621" spans="1:19">
      <c r="A621" s="77">
        <v>45723</v>
      </c>
      <c r="B621" s="79">
        <v>24</v>
      </c>
      <c r="C621" s="79">
        <v>6.81</v>
      </c>
      <c r="D621" s="79">
        <v>7.6</v>
      </c>
      <c r="E621" s="80">
        <v>13.1</v>
      </c>
      <c r="F621" s="80">
        <v>38</v>
      </c>
      <c r="G621" s="80">
        <v>0.36</v>
      </c>
      <c r="H621" s="81"/>
      <c r="I621" s="80">
        <v>848</v>
      </c>
      <c r="J621" s="80">
        <v>2.7730000000000001</v>
      </c>
      <c r="K621" s="91">
        <v>0.05</v>
      </c>
      <c r="L621" s="80">
        <v>0.1</v>
      </c>
      <c r="M621" s="80">
        <v>11.475</v>
      </c>
      <c r="N621" s="80">
        <v>0.39800000000000002</v>
      </c>
      <c r="O621" s="80">
        <v>1.585</v>
      </c>
      <c r="P621" s="80">
        <v>39.780999999999999</v>
      </c>
      <c r="Q621" s="80">
        <v>1.137</v>
      </c>
      <c r="R621" s="81">
        <v>0.05</v>
      </c>
      <c r="S621" s="81">
        <v>0.05</v>
      </c>
    </row>
    <row r="622" spans="1:19">
      <c r="A622" s="77">
        <v>45726</v>
      </c>
      <c r="B622" s="79">
        <v>36</v>
      </c>
      <c r="C622" s="79">
        <v>7.04</v>
      </c>
      <c r="D622" s="79">
        <v>9.6</v>
      </c>
      <c r="E622" s="80">
        <v>1.2</v>
      </c>
      <c r="F622" s="80">
        <v>27</v>
      </c>
      <c r="G622" s="80">
        <v>0.18</v>
      </c>
      <c r="H622" s="81"/>
      <c r="I622" s="80">
        <v>943</v>
      </c>
      <c r="J622" s="80">
        <v>2.8530000000000002</v>
      </c>
      <c r="K622" s="91">
        <v>0.05</v>
      </c>
      <c r="L622" s="80">
        <v>0.1</v>
      </c>
      <c r="M622" s="80">
        <v>11.484999999999999</v>
      </c>
      <c r="N622" s="80">
        <v>0.45800000000000002</v>
      </c>
      <c r="O622" s="80">
        <v>1.8109999999999999</v>
      </c>
      <c r="P622" s="80">
        <v>39.805999999999997</v>
      </c>
      <c r="Q622" s="80">
        <v>1.32</v>
      </c>
      <c r="R622" s="81">
        <v>0.05</v>
      </c>
      <c r="S622" s="81">
        <v>0.05</v>
      </c>
    </row>
    <row r="623" spans="1:19">
      <c r="A623" s="77">
        <v>45728</v>
      </c>
      <c r="B623" s="79">
        <v>25</v>
      </c>
      <c r="C623" s="79">
        <v>7.13</v>
      </c>
      <c r="D623" s="79">
        <v>6.4</v>
      </c>
      <c r="E623" s="80">
        <v>2.2000000000000002</v>
      </c>
      <c r="F623" s="80">
        <v>17</v>
      </c>
      <c r="G623" s="80">
        <v>0.5</v>
      </c>
      <c r="H623" s="81"/>
      <c r="I623" s="80">
        <v>922</v>
      </c>
      <c r="J623" s="80">
        <v>2.601</v>
      </c>
      <c r="K623" s="91">
        <v>0.05</v>
      </c>
      <c r="L623" s="80">
        <v>0.1</v>
      </c>
      <c r="M623" s="80">
        <v>11.286</v>
      </c>
      <c r="N623" s="80">
        <v>0.70499999999999996</v>
      </c>
      <c r="O623" s="80">
        <v>1.6</v>
      </c>
      <c r="P623" s="80">
        <v>29.957999999999998</v>
      </c>
      <c r="Q623" s="80">
        <v>1.1379999999999999</v>
      </c>
      <c r="R623" s="81">
        <v>0.05</v>
      </c>
      <c r="S623" s="81">
        <v>0.05</v>
      </c>
    </row>
    <row r="624" spans="1:19">
      <c r="A624" s="77">
        <v>45730</v>
      </c>
      <c r="B624" s="79">
        <v>25</v>
      </c>
      <c r="C624" s="79">
        <v>6.97</v>
      </c>
      <c r="D624" s="79">
        <v>7.2</v>
      </c>
      <c r="E624" s="80">
        <v>2.4</v>
      </c>
      <c r="F624" s="80">
        <v>21</v>
      </c>
      <c r="G624" s="80">
        <v>0.92</v>
      </c>
      <c r="H624" s="81"/>
      <c r="I624" s="80">
        <v>874</v>
      </c>
      <c r="J624" s="80">
        <v>2.907</v>
      </c>
      <c r="K624" s="91">
        <v>0.05</v>
      </c>
      <c r="L624" s="80">
        <v>0.1</v>
      </c>
      <c r="M624" s="80">
        <v>14.451000000000001</v>
      </c>
      <c r="N624" s="80">
        <v>0.67200000000000004</v>
      </c>
      <c r="O624" s="80">
        <v>1.925</v>
      </c>
      <c r="P624" s="80">
        <v>43.625999999999998</v>
      </c>
      <c r="Q624" s="80">
        <v>1.3620000000000001</v>
      </c>
      <c r="R624" s="81">
        <v>0.05</v>
      </c>
      <c r="S624" s="81">
        <v>0.05</v>
      </c>
    </row>
    <row r="625" spans="1:19">
      <c r="A625" s="77">
        <v>45733</v>
      </c>
      <c r="B625" s="79">
        <v>37</v>
      </c>
      <c r="C625" s="79">
        <v>7.12</v>
      </c>
      <c r="D625" s="79">
        <v>7</v>
      </c>
      <c r="E625" s="80">
        <v>2</v>
      </c>
      <c r="F625" s="80">
        <v>8</v>
      </c>
      <c r="G625" s="80">
        <v>0.18</v>
      </c>
      <c r="H625" s="81"/>
      <c r="I625" s="80">
        <v>957</v>
      </c>
      <c r="J625" s="80">
        <v>2.7709999999999999</v>
      </c>
      <c r="K625" s="91">
        <v>0.05</v>
      </c>
      <c r="L625" s="80">
        <v>0.1</v>
      </c>
      <c r="M625" s="80">
        <v>13.664</v>
      </c>
      <c r="N625" s="80">
        <v>0.54300000000000004</v>
      </c>
      <c r="O625" s="80">
        <v>1.734</v>
      </c>
      <c r="P625" s="80">
        <v>31.366</v>
      </c>
      <c r="Q625" s="80">
        <v>1.117</v>
      </c>
      <c r="R625" s="81">
        <v>0.05</v>
      </c>
      <c r="S625" s="81">
        <v>0.05</v>
      </c>
    </row>
    <row r="626" spans="1:19">
      <c r="A626" s="77">
        <v>45735</v>
      </c>
      <c r="B626" s="79">
        <v>24</v>
      </c>
      <c r="C626" s="79">
        <v>7.17</v>
      </c>
      <c r="D626" s="79">
        <v>7.3</v>
      </c>
      <c r="E626" s="80">
        <v>2.2000000000000002</v>
      </c>
      <c r="F626" s="80">
        <v>20</v>
      </c>
      <c r="G626" s="80">
        <v>0.94</v>
      </c>
      <c r="H626" s="81"/>
      <c r="I626" s="80">
        <v>1063</v>
      </c>
      <c r="J626" s="86">
        <v>2.6</v>
      </c>
      <c r="K626" s="91">
        <v>0.05</v>
      </c>
      <c r="L626" s="80">
        <v>0.1</v>
      </c>
      <c r="M626" s="86">
        <v>10</v>
      </c>
      <c r="N626" s="86">
        <v>0.6</v>
      </c>
      <c r="O626" s="86">
        <v>1.5</v>
      </c>
      <c r="P626" s="86">
        <v>38.4</v>
      </c>
      <c r="Q626" s="86">
        <v>1.2</v>
      </c>
      <c r="R626" s="81">
        <v>0.05</v>
      </c>
      <c r="S626" s="81">
        <v>0.05</v>
      </c>
    </row>
    <row r="627" spans="1:19">
      <c r="A627" s="77">
        <v>45737</v>
      </c>
      <c r="B627" s="79">
        <v>24</v>
      </c>
      <c r="C627" s="79">
        <v>7.11</v>
      </c>
      <c r="D627" s="79">
        <v>7.9</v>
      </c>
      <c r="E627" s="80">
        <v>5.3</v>
      </c>
      <c r="F627" s="80">
        <v>9</v>
      </c>
      <c r="G627" s="80">
        <v>1.4</v>
      </c>
      <c r="H627" s="81"/>
      <c r="I627" s="80">
        <v>759</v>
      </c>
      <c r="J627" s="87">
        <v>2.6</v>
      </c>
      <c r="K627" s="91">
        <v>0.05</v>
      </c>
      <c r="L627" s="80">
        <v>0.1</v>
      </c>
      <c r="M627" s="87">
        <v>10</v>
      </c>
      <c r="N627" s="87">
        <v>0.6</v>
      </c>
      <c r="O627" s="87">
        <v>1.5</v>
      </c>
      <c r="P627" s="87">
        <v>38.4</v>
      </c>
      <c r="Q627" s="86">
        <v>1.2</v>
      </c>
      <c r="R627" s="81">
        <v>0.05</v>
      </c>
      <c r="S627" s="81">
        <v>0.05</v>
      </c>
    </row>
    <row r="628" spans="1:19">
      <c r="A628" s="77">
        <v>45740</v>
      </c>
      <c r="B628" s="79">
        <v>36</v>
      </c>
      <c r="C628" s="79">
        <v>7.16</v>
      </c>
      <c r="D628" s="79">
        <v>7.8</v>
      </c>
      <c r="E628" s="80">
        <v>2.7</v>
      </c>
      <c r="F628" s="80">
        <v>35</v>
      </c>
      <c r="G628" s="80">
        <v>1.45</v>
      </c>
      <c r="H628" s="81"/>
      <c r="I628" s="80">
        <v>823.9</v>
      </c>
      <c r="J628" s="87">
        <v>2.6</v>
      </c>
      <c r="K628" s="91">
        <v>0.05</v>
      </c>
      <c r="L628" s="80">
        <v>0.1</v>
      </c>
      <c r="M628" s="87">
        <v>10.762888888888888</v>
      </c>
      <c r="N628" s="87">
        <v>0.43788888888888894</v>
      </c>
      <c r="O628" s="87">
        <v>1.4937777777777779</v>
      </c>
      <c r="P628" s="87">
        <v>35.237111111111112</v>
      </c>
      <c r="Q628" s="86">
        <v>1.2</v>
      </c>
      <c r="R628" s="81">
        <v>0.05</v>
      </c>
      <c r="S628" s="81">
        <v>0.05</v>
      </c>
    </row>
    <row r="629" spans="1:19">
      <c r="A629" s="77">
        <v>45742</v>
      </c>
      <c r="B629" s="79">
        <v>25</v>
      </c>
      <c r="C629" s="79">
        <v>7.18</v>
      </c>
      <c r="D629" s="79">
        <v>9.3000000000000007</v>
      </c>
      <c r="E629" s="80">
        <v>3.9</v>
      </c>
      <c r="F629" s="80">
        <v>44</v>
      </c>
      <c r="G629" s="80">
        <v>3</v>
      </c>
      <c r="H629" s="81"/>
      <c r="I629" s="80">
        <v>831</v>
      </c>
      <c r="J629" s="87">
        <v>2.7</v>
      </c>
      <c r="K629" s="91">
        <v>0.05</v>
      </c>
      <c r="L629" s="80">
        <v>0.1</v>
      </c>
      <c r="M629" s="87">
        <v>11.161555555555557</v>
      </c>
      <c r="N629" s="87">
        <v>0.44388888888888894</v>
      </c>
      <c r="O629" s="87">
        <v>1.6421111111111111</v>
      </c>
      <c r="P629" s="87">
        <v>38.835444444444441</v>
      </c>
      <c r="Q629" s="86">
        <v>1.2</v>
      </c>
      <c r="R629" s="81">
        <v>0.05</v>
      </c>
      <c r="S629" s="81">
        <v>0.05</v>
      </c>
    </row>
    <row r="630" spans="1:19">
      <c r="A630" s="77">
        <v>45744</v>
      </c>
      <c r="B630" s="79">
        <v>25</v>
      </c>
      <c r="C630" s="79">
        <v>7.07</v>
      </c>
      <c r="D630" s="79">
        <v>8</v>
      </c>
      <c r="E630" s="80">
        <v>4.2</v>
      </c>
      <c r="F630" s="80">
        <v>26</v>
      </c>
      <c r="G630" s="80">
        <v>2.7</v>
      </c>
      <c r="H630" s="81"/>
      <c r="I630" s="80">
        <v>729.5</v>
      </c>
      <c r="J630" s="87">
        <v>2.7</v>
      </c>
      <c r="K630" s="91">
        <v>0.05</v>
      </c>
      <c r="L630" s="80">
        <v>0.1</v>
      </c>
      <c r="M630" s="87">
        <v>11.098555555555556</v>
      </c>
      <c r="N630" s="87">
        <v>0.54622222222222216</v>
      </c>
      <c r="O630" s="87">
        <v>1.647111111111111</v>
      </c>
      <c r="P630" s="87">
        <v>35.56111111111111</v>
      </c>
      <c r="Q630" s="86">
        <v>1.2</v>
      </c>
      <c r="R630" s="81">
        <v>0.05</v>
      </c>
      <c r="S630" s="81">
        <v>0.05</v>
      </c>
    </row>
    <row r="631" spans="1:19">
      <c r="A631" s="77">
        <v>45747</v>
      </c>
      <c r="B631" s="79">
        <v>35</v>
      </c>
      <c r="C631" s="79">
        <v>7.1</v>
      </c>
      <c r="D631" s="79">
        <v>7.9</v>
      </c>
      <c r="E631" s="80">
        <v>4.7</v>
      </c>
      <c r="F631" s="80">
        <v>25</v>
      </c>
      <c r="G631" s="80">
        <v>2.2999999999999998</v>
      </c>
      <c r="H631" s="81"/>
      <c r="I631" s="80">
        <v>1131</v>
      </c>
      <c r="J631" s="80">
        <v>2.8210000000000002</v>
      </c>
      <c r="K631" s="91">
        <v>0.05</v>
      </c>
      <c r="L631" s="80">
        <v>0.1</v>
      </c>
      <c r="M631" s="80">
        <v>16.672999999999998</v>
      </c>
      <c r="N631" s="80">
        <v>0.59899999999999998</v>
      </c>
      <c r="O631" s="80">
        <v>2.1480000000000001</v>
      </c>
      <c r="P631" s="80">
        <v>42.158000000000001</v>
      </c>
      <c r="Q631" s="80">
        <v>0.41099999999999998</v>
      </c>
      <c r="R631" s="81">
        <v>0.05</v>
      </c>
      <c r="S631" s="81">
        <v>0.05</v>
      </c>
    </row>
    <row r="632" spans="1:19">
      <c r="A632" s="77">
        <v>45749</v>
      </c>
      <c r="B632" s="79">
        <v>25</v>
      </c>
      <c r="C632" s="79">
        <v>7.41</v>
      </c>
      <c r="D632" s="79">
        <v>8.9</v>
      </c>
      <c r="E632" s="80">
        <v>7.3</v>
      </c>
      <c r="F632" s="80">
        <v>36</v>
      </c>
      <c r="G632" s="80">
        <v>2.2999999999999998</v>
      </c>
      <c r="H632" s="81"/>
      <c r="I632" s="80">
        <v>956</v>
      </c>
      <c r="J632" s="80">
        <v>2.722</v>
      </c>
      <c r="K632" s="91">
        <v>0.05</v>
      </c>
      <c r="L632" s="80">
        <v>0.1</v>
      </c>
      <c r="M632" s="80">
        <v>14.211</v>
      </c>
      <c r="N632" s="80">
        <v>0.95199999999999996</v>
      </c>
      <c r="O632" s="80">
        <v>2.137</v>
      </c>
      <c r="P632" s="80">
        <v>30.253</v>
      </c>
      <c r="Q632" s="80">
        <v>0.42499999999999999</v>
      </c>
      <c r="R632" s="81">
        <v>0.05</v>
      </c>
      <c r="S632" s="81">
        <v>0.05</v>
      </c>
    </row>
    <row r="633" spans="1:19">
      <c r="A633" s="77">
        <v>45751</v>
      </c>
      <c r="B633" s="79">
        <v>24</v>
      </c>
      <c r="C633" s="79">
        <v>7.3</v>
      </c>
      <c r="D633" s="79">
        <v>7</v>
      </c>
      <c r="E633" s="80">
        <v>3.3</v>
      </c>
      <c r="F633" s="80">
        <v>19</v>
      </c>
      <c r="G633" s="80">
        <v>0.8</v>
      </c>
      <c r="H633" s="81"/>
      <c r="I633" s="80">
        <v>450</v>
      </c>
      <c r="J633" s="80">
        <v>1.5620000000000001</v>
      </c>
      <c r="K633" s="91">
        <v>0.05</v>
      </c>
      <c r="L633" s="80">
        <v>0.2</v>
      </c>
      <c r="M633" s="80">
        <v>10.148999999999999</v>
      </c>
      <c r="N633" s="80">
        <v>0.90300000000000002</v>
      </c>
      <c r="O633" s="80">
        <v>1.597</v>
      </c>
      <c r="P633" s="80">
        <v>18.181999999999999</v>
      </c>
      <c r="Q633" s="80">
        <v>0.28999999999999998</v>
      </c>
      <c r="R633" s="81">
        <v>0.05</v>
      </c>
      <c r="S633" s="81">
        <v>0.05</v>
      </c>
    </row>
    <row r="634" spans="1:19">
      <c r="A634" s="77">
        <v>45754</v>
      </c>
      <c r="B634" s="79">
        <v>36</v>
      </c>
      <c r="C634" s="79">
        <v>7.24</v>
      </c>
      <c r="D634" s="79">
        <v>11.5</v>
      </c>
      <c r="E634" s="80">
        <v>3.9</v>
      </c>
      <c r="F634" s="80">
        <v>23</v>
      </c>
      <c r="G634" s="80">
        <v>1.65</v>
      </c>
      <c r="H634" s="81"/>
      <c r="I634" s="80">
        <v>978</v>
      </c>
      <c r="J634" s="80">
        <v>2.5310000000000001</v>
      </c>
      <c r="K634" s="91">
        <v>0.05</v>
      </c>
      <c r="L634" s="80">
        <v>0.1</v>
      </c>
      <c r="M634" s="80">
        <v>14.404999999999999</v>
      </c>
      <c r="N634" s="80">
        <v>0.60499999999999998</v>
      </c>
      <c r="O634" s="80">
        <v>1.901</v>
      </c>
      <c r="P634" s="80">
        <v>27.141999999999999</v>
      </c>
      <c r="Q634" s="80">
        <v>0.14699999999999999</v>
      </c>
      <c r="R634" s="81">
        <v>0.05</v>
      </c>
      <c r="S634" s="81">
        <v>0.05</v>
      </c>
    </row>
    <row r="635" spans="1:19">
      <c r="A635" s="77">
        <v>45756</v>
      </c>
      <c r="B635" s="79">
        <v>25</v>
      </c>
      <c r="C635" s="79">
        <v>7.3</v>
      </c>
      <c r="D635" s="79">
        <v>8.1999999999999993</v>
      </c>
      <c r="E635" s="80">
        <v>4.2</v>
      </c>
      <c r="F635" s="80">
        <v>11</v>
      </c>
      <c r="G635" s="80">
        <v>2.2999999999999998</v>
      </c>
      <c r="H635" s="81"/>
      <c r="I635" s="80">
        <v>805</v>
      </c>
      <c r="J635" s="80">
        <v>2.5310000000000001</v>
      </c>
      <c r="K635" s="91">
        <v>0.05</v>
      </c>
      <c r="L635" s="80">
        <v>0.1</v>
      </c>
      <c r="M635" s="80">
        <v>16.199000000000002</v>
      </c>
      <c r="N635" s="80">
        <v>0.56000000000000005</v>
      </c>
      <c r="O635" s="80">
        <v>1.8740000000000001</v>
      </c>
      <c r="P635" s="80">
        <v>29.021999999999998</v>
      </c>
      <c r="Q635" s="80">
        <v>8.2000000000000003E-2</v>
      </c>
      <c r="R635" s="81">
        <v>0.05</v>
      </c>
      <c r="S635" s="81">
        <v>0.05</v>
      </c>
    </row>
    <row r="636" spans="1:19">
      <c r="A636" s="77">
        <v>45758</v>
      </c>
      <c r="B636" s="79">
        <v>24</v>
      </c>
      <c r="C636" s="79">
        <v>7.08</v>
      </c>
      <c r="D636" s="79">
        <v>7.9</v>
      </c>
      <c r="E636" s="80">
        <v>3.2</v>
      </c>
      <c r="F636" s="80">
        <v>10</v>
      </c>
      <c r="G636" s="80">
        <v>2.2999999999999998</v>
      </c>
      <c r="H636" s="81"/>
      <c r="I636" s="80">
        <v>796</v>
      </c>
      <c r="J636" s="80">
        <v>2.911</v>
      </c>
      <c r="K636" s="91">
        <v>0.05</v>
      </c>
      <c r="L636" s="80">
        <v>0.1</v>
      </c>
      <c r="M636" s="80">
        <v>17.864999999999998</v>
      </c>
      <c r="N636" s="80">
        <v>0.36499999999999999</v>
      </c>
      <c r="O636" s="80">
        <v>2.0699999999999998</v>
      </c>
      <c r="P636" s="80">
        <v>36.003999999999998</v>
      </c>
      <c r="Q636" s="80">
        <v>0.13200000000000001</v>
      </c>
      <c r="R636" s="81">
        <v>0.05</v>
      </c>
      <c r="S636" s="81">
        <v>0.05</v>
      </c>
    </row>
    <row r="637" spans="1:19">
      <c r="A637" s="77">
        <v>45761</v>
      </c>
      <c r="B637" s="79">
        <v>37</v>
      </c>
      <c r="C637" s="79">
        <v>6.72</v>
      </c>
      <c r="D637" s="79">
        <v>5.9</v>
      </c>
      <c r="E637" s="80">
        <v>5.3</v>
      </c>
      <c r="F637" s="80">
        <v>37</v>
      </c>
      <c r="G637" s="80">
        <v>1</v>
      </c>
      <c r="H637" s="81"/>
      <c r="I637" s="80">
        <v>720</v>
      </c>
      <c r="J637" s="80">
        <v>2.0169999999999999</v>
      </c>
      <c r="K637" s="91">
        <v>0.05</v>
      </c>
      <c r="L637" s="80">
        <v>0.1</v>
      </c>
      <c r="M637" s="80">
        <v>12.869</v>
      </c>
      <c r="N637" s="80">
        <v>0.29499999999999998</v>
      </c>
      <c r="O637" s="80">
        <v>2.0470000000000002</v>
      </c>
      <c r="P637" s="80">
        <v>17.355</v>
      </c>
      <c r="Q637" s="80">
        <v>0.13800000000000001</v>
      </c>
      <c r="R637" s="81">
        <v>0.05</v>
      </c>
      <c r="S637" s="81">
        <v>0.05</v>
      </c>
    </row>
    <row r="638" spans="1:19">
      <c r="A638" s="77">
        <v>45764</v>
      </c>
      <c r="B638" s="79">
        <v>36</v>
      </c>
      <c r="C638" s="79">
        <v>7.19</v>
      </c>
      <c r="D638" s="79">
        <v>12</v>
      </c>
      <c r="E638" s="80">
        <v>6.2</v>
      </c>
      <c r="F638" s="80">
        <v>37</v>
      </c>
      <c r="G638" s="80">
        <v>1.5</v>
      </c>
      <c r="H638" s="81"/>
      <c r="I638" s="80">
        <v>672</v>
      </c>
      <c r="J638" s="80">
        <v>2.633</v>
      </c>
      <c r="K638" s="91">
        <v>0.05</v>
      </c>
      <c r="L638" s="80">
        <v>0.1</v>
      </c>
      <c r="M638" s="80">
        <v>14.582000000000001</v>
      </c>
      <c r="N638" s="80">
        <v>0.54200000000000004</v>
      </c>
      <c r="O638" s="80">
        <v>1.778</v>
      </c>
      <c r="P638" s="80">
        <v>28.172999999999998</v>
      </c>
      <c r="Q638" s="80">
        <v>0.20399999999999999</v>
      </c>
      <c r="R638" s="81">
        <v>0.05</v>
      </c>
      <c r="S638" s="81">
        <v>0.05</v>
      </c>
    </row>
    <row r="639" spans="1:19">
      <c r="A639" s="77">
        <v>45769</v>
      </c>
      <c r="B639" s="79">
        <v>67</v>
      </c>
      <c r="C639" s="79">
        <v>7.13</v>
      </c>
      <c r="D639" s="79">
        <v>7.52</v>
      </c>
      <c r="E639" s="80">
        <v>3.8</v>
      </c>
      <c r="F639" s="80">
        <v>27</v>
      </c>
      <c r="G639" s="80">
        <v>0.6</v>
      </c>
      <c r="H639" s="81"/>
      <c r="I639" s="80">
        <v>1043</v>
      </c>
      <c r="J639" s="80">
        <v>2.266</v>
      </c>
      <c r="K639" s="91">
        <v>0.05</v>
      </c>
      <c r="L639" s="80">
        <v>0.18</v>
      </c>
      <c r="M639" s="80">
        <v>11.018000000000001</v>
      </c>
      <c r="N639" s="80">
        <v>0.70899999999999996</v>
      </c>
      <c r="O639" s="80">
        <v>1.532</v>
      </c>
      <c r="P639" s="80">
        <v>23.556000000000001</v>
      </c>
      <c r="Q639" s="80">
        <v>0.104</v>
      </c>
      <c r="R639" s="81">
        <v>0.05</v>
      </c>
      <c r="S639" s="81">
        <v>0.05</v>
      </c>
    </row>
    <row r="640" spans="1:19">
      <c r="A640" s="77">
        <v>45772</v>
      </c>
      <c r="B640" s="79">
        <v>36</v>
      </c>
      <c r="C640" s="79">
        <v>6.98</v>
      </c>
      <c r="D640" s="79">
        <v>11</v>
      </c>
      <c r="E640" s="80">
        <v>6.4</v>
      </c>
      <c r="F640" s="80">
        <v>17</v>
      </c>
      <c r="G640" s="80">
        <v>2.4</v>
      </c>
      <c r="H640" s="81"/>
      <c r="I640" s="80">
        <v>846</v>
      </c>
      <c r="J640" s="80">
        <v>2.141</v>
      </c>
      <c r="K640" s="91">
        <v>0.05</v>
      </c>
      <c r="L640" s="80">
        <v>0.246</v>
      </c>
      <c r="M640" s="80">
        <v>13.388</v>
      </c>
      <c r="N640" s="80">
        <v>1.1020000000000001</v>
      </c>
      <c r="O640" s="80">
        <v>1.7390000000000001</v>
      </c>
      <c r="P640" s="80">
        <v>29.698</v>
      </c>
      <c r="Q640" s="80">
        <v>0.501</v>
      </c>
      <c r="R640" s="81">
        <v>0.05</v>
      </c>
      <c r="S640" s="81">
        <v>0.05</v>
      </c>
    </row>
    <row r="641" spans="1:19">
      <c r="A641" s="77">
        <v>45775</v>
      </c>
      <c r="B641" s="79">
        <v>36</v>
      </c>
      <c r="C641" s="79">
        <v>6.87</v>
      </c>
      <c r="D641" s="79">
        <v>5.96</v>
      </c>
      <c r="E641" s="80">
        <v>5.7</v>
      </c>
      <c r="F641" s="80">
        <v>41</v>
      </c>
      <c r="G641" s="80">
        <v>1.5</v>
      </c>
      <c r="H641" s="81"/>
      <c r="I641" s="80">
        <v>937</v>
      </c>
      <c r="J641" s="80">
        <v>2.2639999999999998</v>
      </c>
      <c r="K641" s="91">
        <v>0.05</v>
      </c>
      <c r="L641" s="80">
        <v>0.1</v>
      </c>
      <c r="M641" s="80">
        <v>11.363</v>
      </c>
      <c r="N641" s="80">
        <v>0.46200000000000002</v>
      </c>
      <c r="O641" s="80">
        <v>1.4450000000000001</v>
      </c>
      <c r="P641" s="80">
        <v>22.779</v>
      </c>
      <c r="Q641" s="80">
        <v>0.68400000000000005</v>
      </c>
      <c r="R641" s="81">
        <v>0.05</v>
      </c>
      <c r="S641" s="81">
        <v>0.05</v>
      </c>
    </row>
    <row r="642" spans="1:19">
      <c r="A642" s="77">
        <v>45777</v>
      </c>
      <c r="B642" s="79">
        <v>25</v>
      </c>
      <c r="C642" s="79">
        <v>6.84</v>
      </c>
      <c r="D642" s="79">
        <v>10.72</v>
      </c>
      <c r="E642" s="80">
        <v>8</v>
      </c>
      <c r="F642" s="80">
        <v>30</v>
      </c>
      <c r="G642" s="80">
        <v>2.6</v>
      </c>
      <c r="H642" s="81"/>
      <c r="I642" s="80">
        <v>938</v>
      </c>
      <c r="J642" s="80">
        <v>2.8839999999999999</v>
      </c>
      <c r="K642" s="91">
        <v>0.05</v>
      </c>
      <c r="L642" s="80">
        <v>0.1</v>
      </c>
      <c r="M642" s="80">
        <v>14.637</v>
      </c>
      <c r="N642" s="80">
        <v>0.68100000000000005</v>
      </c>
      <c r="O642" s="80">
        <v>1.8819999999999999</v>
      </c>
      <c r="P642" s="80">
        <v>30.908000000000001</v>
      </c>
      <c r="Q642" s="80">
        <v>0.26600000000000001</v>
      </c>
      <c r="R642" s="81">
        <v>0.05</v>
      </c>
      <c r="S642" s="81">
        <v>0.05</v>
      </c>
    </row>
    <row r="643" spans="1:19">
      <c r="A643" s="77">
        <v>45779</v>
      </c>
      <c r="B643" s="79">
        <v>24</v>
      </c>
      <c r="C643" s="79">
        <v>7.32</v>
      </c>
      <c r="D643" s="79">
        <v>9.16</v>
      </c>
      <c r="E643" s="80">
        <v>8.5</v>
      </c>
      <c r="F643" s="80">
        <v>36</v>
      </c>
      <c r="G643" s="80">
        <v>5.2</v>
      </c>
      <c r="H643" s="81"/>
      <c r="I643" s="80">
        <v>760</v>
      </c>
      <c r="J643" s="80">
        <v>3.359</v>
      </c>
      <c r="K643" s="91">
        <v>0.05</v>
      </c>
      <c r="L643" s="80">
        <v>0.1</v>
      </c>
      <c r="M643" s="80">
        <v>14.474</v>
      </c>
      <c r="N643" s="80">
        <v>0.67900000000000005</v>
      </c>
      <c r="O643" s="80">
        <v>1.9079999999999999</v>
      </c>
      <c r="P643" s="80">
        <v>34.572000000000003</v>
      </c>
      <c r="Q643" s="80">
        <v>0.56899999999999995</v>
      </c>
      <c r="R643" s="81">
        <v>0.05</v>
      </c>
      <c r="S643" s="81">
        <v>0.05</v>
      </c>
    </row>
    <row r="644" spans="1:19">
      <c r="A644" s="77">
        <v>45783</v>
      </c>
      <c r="B644" s="79">
        <v>48</v>
      </c>
      <c r="C644" s="79">
        <v>7.27</v>
      </c>
      <c r="D644" s="79">
        <v>5.5</v>
      </c>
      <c r="E644" s="80">
        <v>2.2999999999999998</v>
      </c>
      <c r="F644" s="80">
        <v>20</v>
      </c>
      <c r="G644" s="80">
        <v>0.7</v>
      </c>
      <c r="H644" s="81"/>
      <c r="I644" s="80">
        <v>749</v>
      </c>
      <c r="J644" s="80">
        <v>3.0630000000000002</v>
      </c>
      <c r="K644" s="91">
        <v>0.05</v>
      </c>
      <c r="L644" s="80">
        <v>0.1</v>
      </c>
      <c r="M644" s="80">
        <v>11.771000000000001</v>
      </c>
      <c r="N644" s="80">
        <v>1.091</v>
      </c>
      <c r="O644" s="80">
        <v>1.7390000000000001</v>
      </c>
      <c r="P644" s="80">
        <v>23.004000000000001</v>
      </c>
      <c r="Q644" s="80">
        <v>0.51300000000000001</v>
      </c>
      <c r="R644" s="81">
        <v>0.05</v>
      </c>
      <c r="S644" s="81">
        <v>0.05</v>
      </c>
    </row>
    <row r="645" spans="1:19">
      <c r="A645" s="77">
        <v>45786</v>
      </c>
      <c r="B645" s="79">
        <v>36</v>
      </c>
      <c r="C645" s="79">
        <v>7.05</v>
      </c>
      <c r="D645" s="79">
        <v>8.9</v>
      </c>
      <c r="E645" s="80">
        <v>7.7</v>
      </c>
      <c r="F645" s="80">
        <v>5</v>
      </c>
      <c r="G645" s="80">
        <v>2.1</v>
      </c>
      <c r="H645" s="81"/>
      <c r="I645" s="80">
        <v>875</v>
      </c>
      <c r="J645" s="80">
        <v>3.1259999999999999</v>
      </c>
      <c r="K645" s="91">
        <v>0.05</v>
      </c>
      <c r="L645" s="80">
        <v>0.1</v>
      </c>
      <c r="M645" s="80">
        <v>12.186</v>
      </c>
      <c r="N645" s="80">
        <v>0.77900000000000003</v>
      </c>
      <c r="O645" s="80">
        <v>1.4530000000000001</v>
      </c>
      <c r="P645" s="80">
        <v>33.679000000000002</v>
      </c>
      <c r="Q645" s="80">
        <v>0.41199999999999998</v>
      </c>
      <c r="R645" s="81">
        <v>0.05</v>
      </c>
      <c r="S645" s="81">
        <v>0.05</v>
      </c>
    </row>
    <row r="646" spans="1:19">
      <c r="A646" s="77">
        <v>45789</v>
      </c>
      <c r="B646" s="79">
        <v>36</v>
      </c>
      <c r="C646" s="79">
        <v>7.05</v>
      </c>
      <c r="D646" s="79">
        <v>8.1999999999999993</v>
      </c>
      <c r="E646" s="80">
        <v>5</v>
      </c>
      <c r="F646" s="80">
        <v>15</v>
      </c>
      <c r="G646" s="80">
        <v>0.95</v>
      </c>
      <c r="H646" s="81"/>
      <c r="I646" s="80">
        <v>938</v>
      </c>
      <c r="J646" s="80">
        <v>3.0249999999999999</v>
      </c>
      <c r="K646" s="91">
        <v>0.05</v>
      </c>
      <c r="L646" s="80">
        <v>0.1</v>
      </c>
      <c r="M646" s="80">
        <v>11.362</v>
      </c>
      <c r="N646" s="80">
        <v>0.53400000000000003</v>
      </c>
      <c r="O646" s="80">
        <v>1.6379999999999999</v>
      </c>
      <c r="P646" s="80">
        <v>32.045999999999999</v>
      </c>
      <c r="Q646" s="80">
        <v>0.48499999999999999</v>
      </c>
      <c r="R646" s="81">
        <v>0.05</v>
      </c>
      <c r="S646" s="81">
        <v>0.05</v>
      </c>
    </row>
    <row r="647" spans="1:19">
      <c r="A647" s="77">
        <v>45791</v>
      </c>
      <c r="B647" s="79">
        <v>25</v>
      </c>
      <c r="C647" s="79">
        <v>7.01</v>
      </c>
      <c r="D647" s="79">
        <v>6.4</v>
      </c>
      <c r="E647" s="80">
        <v>3.3</v>
      </c>
      <c r="F647" s="80">
        <v>13</v>
      </c>
      <c r="G647" s="80">
        <v>0.34</v>
      </c>
      <c r="H647" s="81"/>
      <c r="I647" s="80">
        <v>1006</v>
      </c>
      <c r="J647" s="80">
        <v>2.9772804099307262</v>
      </c>
      <c r="K647" s="91">
        <v>0.05</v>
      </c>
      <c r="L647" s="80">
        <v>0.1</v>
      </c>
      <c r="M647" s="80">
        <v>11.278104322163744</v>
      </c>
      <c r="N647" s="80">
        <v>0.89136198135167211</v>
      </c>
      <c r="O647" s="80">
        <v>1.6088004593585632</v>
      </c>
      <c r="P647" s="80">
        <v>28.151752680131732</v>
      </c>
      <c r="Q647" s="80">
        <v>0.45011091466498826</v>
      </c>
      <c r="R647" s="81">
        <v>0.05</v>
      </c>
      <c r="S647" s="81">
        <v>0.05</v>
      </c>
    </row>
    <row r="648" spans="1:19">
      <c r="A648" s="77">
        <v>45793</v>
      </c>
      <c r="B648" s="79">
        <v>24</v>
      </c>
      <c r="C648" s="79">
        <v>7.01</v>
      </c>
      <c r="D648" s="79">
        <v>4.5</v>
      </c>
      <c r="E648" s="80">
        <v>4.5</v>
      </c>
      <c r="F648" s="80">
        <v>25</v>
      </c>
      <c r="G648" s="80">
        <v>0.9</v>
      </c>
      <c r="H648" s="81"/>
      <c r="I648" s="80">
        <v>833</v>
      </c>
      <c r="J648" s="80">
        <v>3.6439959809692635</v>
      </c>
      <c r="K648" s="91">
        <v>0.05</v>
      </c>
      <c r="L648" s="80">
        <v>0.1</v>
      </c>
      <c r="M648" s="80">
        <v>11.281541128767365</v>
      </c>
      <c r="N648" s="80">
        <v>0.43041483064032943</v>
      </c>
      <c r="O648" s="80">
        <v>2.1035202727972275</v>
      </c>
      <c r="P648" s="80">
        <v>48.411381216006163</v>
      </c>
      <c r="Q648" s="80">
        <v>0.41316992589424767</v>
      </c>
      <c r="R648" s="81">
        <v>0.05</v>
      </c>
      <c r="S648" s="81">
        <v>0.05</v>
      </c>
    </row>
    <row r="649" spans="1:19">
      <c r="A649" s="77">
        <v>45796</v>
      </c>
      <c r="B649" s="79">
        <v>36</v>
      </c>
      <c r="C649" s="79">
        <v>6.82</v>
      </c>
      <c r="D649" s="79">
        <v>4.24</v>
      </c>
      <c r="E649" s="80">
        <v>2.2000000000000002</v>
      </c>
      <c r="F649" s="80">
        <v>18</v>
      </c>
      <c r="G649" s="80">
        <v>0.2</v>
      </c>
      <c r="H649" s="81"/>
      <c r="I649" s="80">
        <v>1001</v>
      </c>
      <c r="J649" s="80">
        <v>3.4984948483685954</v>
      </c>
      <c r="K649" s="91">
        <v>0.05</v>
      </c>
      <c r="L649" s="80">
        <v>0.1</v>
      </c>
      <c r="M649" s="80">
        <v>10.583399014564927</v>
      </c>
      <c r="N649" s="80">
        <v>1.0532703108618957</v>
      </c>
      <c r="O649" s="80">
        <v>1.8150149061969429</v>
      </c>
      <c r="P649" s="80">
        <v>40.979701878568342</v>
      </c>
      <c r="Q649" s="80">
        <v>0.49366418249483474</v>
      </c>
      <c r="R649" s="81">
        <v>0.05</v>
      </c>
      <c r="S649" s="81">
        <v>0.05</v>
      </c>
    </row>
    <row r="650" spans="1:19">
      <c r="A650" s="77">
        <v>45798</v>
      </c>
      <c r="B650" s="79">
        <v>25</v>
      </c>
      <c r="C650" s="79">
        <v>6.74</v>
      </c>
      <c r="D650" s="79">
        <v>6.4</v>
      </c>
      <c r="E650" s="80">
        <v>3</v>
      </c>
      <c r="F650" s="80">
        <v>21</v>
      </c>
      <c r="G650" s="80">
        <v>0.6</v>
      </c>
      <c r="H650" s="81"/>
      <c r="I650" s="80">
        <v>900</v>
      </c>
      <c r="J650" s="80">
        <v>3.4327418491116126</v>
      </c>
      <c r="K650" s="91">
        <v>0.05</v>
      </c>
      <c r="L650" s="80">
        <v>0.1</v>
      </c>
      <c r="M650" s="80">
        <v>11.658619793938378</v>
      </c>
      <c r="N650" s="80">
        <v>1.4198180155006053</v>
      </c>
      <c r="O650" s="80">
        <v>1.8018941252929865</v>
      </c>
      <c r="P650" s="80">
        <v>39.186757815429281</v>
      </c>
      <c r="Q650" s="80">
        <v>0.63178654775070964</v>
      </c>
      <c r="R650" s="81">
        <v>0.05</v>
      </c>
      <c r="S650" s="81">
        <v>0.05</v>
      </c>
    </row>
    <row r="651" spans="1:19">
      <c r="A651" s="77">
        <v>45800</v>
      </c>
      <c r="B651" s="79">
        <v>25</v>
      </c>
      <c r="C651" s="79">
        <v>6.36</v>
      </c>
      <c r="D651" s="79">
        <v>5.4</v>
      </c>
      <c r="E651" s="80">
        <v>4</v>
      </c>
      <c r="F651" s="80">
        <v>20</v>
      </c>
      <c r="G651" s="80">
        <v>0.9</v>
      </c>
      <c r="H651" s="81"/>
      <c r="I651" s="80">
        <v>794</v>
      </c>
      <c r="J651" s="80">
        <v>3.8846612447803772</v>
      </c>
      <c r="K651" s="91">
        <v>0.05</v>
      </c>
      <c r="L651" s="80">
        <v>0.1</v>
      </c>
      <c r="M651" s="80">
        <v>13.326613878714289</v>
      </c>
      <c r="N651" s="80">
        <v>1.1698388154012955</v>
      </c>
      <c r="O651" s="80">
        <v>2.4194397110287027</v>
      </c>
      <c r="P651" s="80">
        <v>61.395458297662607</v>
      </c>
      <c r="Q651" s="80">
        <v>0.51343507143207068</v>
      </c>
      <c r="R651" s="81">
        <v>0.05</v>
      </c>
      <c r="S651" s="81">
        <v>0.05</v>
      </c>
    </row>
    <row r="652" spans="1:19">
      <c r="A652" s="77">
        <v>45804</v>
      </c>
      <c r="B652" s="79">
        <v>48</v>
      </c>
      <c r="C652" s="79">
        <v>7.02</v>
      </c>
      <c r="D652" s="79">
        <v>6.12</v>
      </c>
      <c r="E652" s="80">
        <v>2.7</v>
      </c>
      <c r="F652" s="80">
        <v>21</v>
      </c>
      <c r="G652" s="80">
        <v>1.3</v>
      </c>
      <c r="H652" s="81"/>
      <c r="I652" s="80">
        <v>769</v>
      </c>
      <c r="J652" s="80">
        <v>2.476720481963385</v>
      </c>
      <c r="K652" s="91">
        <v>0.05</v>
      </c>
      <c r="L652" s="80">
        <v>0.1</v>
      </c>
      <c r="M652" s="80">
        <v>12.993679002489982</v>
      </c>
      <c r="N652" s="80">
        <v>1.1992313519447351</v>
      </c>
      <c r="O652" s="80">
        <v>1.6250406626303933</v>
      </c>
      <c r="P652" s="80">
        <v>33.146119916540698</v>
      </c>
      <c r="Q652" s="80">
        <v>0.33661620227663841</v>
      </c>
      <c r="R652" s="81">
        <v>0.05</v>
      </c>
      <c r="S652" s="81">
        <v>0.05</v>
      </c>
    </row>
    <row r="653" spans="1:19">
      <c r="A653" s="77">
        <v>45807</v>
      </c>
      <c r="B653" s="79">
        <v>24</v>
      </c>
      <c r="C653" s="79">
        <v>7.49</v>
      </c>
      <c r="D653" s="79">
        <v>10.9</v>
      </c>
      <c r="E653" s="80">
        <v>10.9</v>
      </c>
      <c r="F653" s="80">
        <v>38</v>
      </c>
      <c r="G653" s="80">
        <v>9.5</v>
      </c>
      <c r="H653" s="81"/>
      <c r="I653" s="80">
        <v>675</v>
      </c>
      <c r="J653" s="80">
        <v>2.5663387379973894</v>
      </c>
      <c r="K653" s="91">
        <v>0.05</v>
      </c>
      <c r="L653" s="80">
        <v>0.1</v>
      </c>
      <c r="M653" s="80">
        <v>15.240943762803424</v>
      </c>
      <c r="N653" s="80">
        <v>1.9023599787911252</v>
      </c>
      <c r="O653" s="80">
        <v>1.7570057003828687</v>
      </c>
      <c r="P653" s="80">
        <v>31.883484902318305</v>
      </c>
      <c r="Q653" s="80">
        <v>1.9255912565176854</v>
      </c>
      <c r="R653" s="81">
        <v>0.05</v>
      </c>
      <c r="S653" s="81">
        <v>0.05</v>
      </c>
    </row>
    <row r="654" spans="1:19">
      <c r="A654" s="77">
        <v>45810</v>
      </c>
      <c r="B654" s="79">
        <v>36</v>
      </c>
      <c r="C654" s="79">
        <v>7.27</v>
      </c>
      <c r="D654" s="79">
        <v>8.4</v>
      </c>
      <c r="E654" s="80">
        <v>6.4</v>
      </c>
      <c r="F654" s="80">
        <v>40</v>
      </c>
      <c r="G654" s="80">
        <v>1.9</v>
      </c>
      <c r="H654" s="81"/>
      <c r="I654" s="80">
        <v>568</v>
      </c>
      <c r="J654" s="80">
        <v>2.4073959374442624</v>
      </c>
      <c r="K654" s="91">
        <v>0.05</v>
      </c>
      <c r="L654" s="80">
        <v>0.1</v>
      </c>
      <c r="M654" s="80">
        <v>11.475262067085296</v>
      </c>
      <c r="N654" s="80">
        <v>0.55777678473906811</v>
      </c>
      <c r="O654" s="80">
        <v>1.5071938291548328</v>
      </c>
      <c r="P654" s="80">
        <v>19.371205120502243</v>
      </c>
      <c r="Q654" s="80">
        <v>1.7229261804926956</v>
      </c>
      <c r="R654" s="80">
        <v>0.75259531051393125</v>
      </c>
      <c r="S654" s="81">
        <v>0.05</v>
      </c>
    </row>
    <row r="655" spans="1:19">
      <c r="A655" s="77">
        <v>45812</v>
      </c>
      <c r="B655" s="79">
        <v>25</v>
      </c>
      <c r="C655" s="79">
        <v>6.89</v>
      </c>
      <c r="D655" s="79">
        <v>6.24</v>
      </c>
      <c r="E655" s="80">
        <v>0.1</v>
      </c>
      <c r="F655" s="80">
        <v>30</v>
      </c>
      <c r="G655" s="80">
        <v>0.6</v>
      </c>
      <c r="H655" s="81"/>
      <c r="I655" s="80">
        <v>684</v>
      </c>
      <c r="J655" s="80">
        <v>2.7072153596815727</v>
      </c>
      <c r="K655" s="91">
        <v>0.05</v>
      </c>
      <c r="L655" s="80">
        <v>0.1</v>
      </c>
      <c r="M655" s="80">
        <v>14.27361781235159</v>
      </c>
      <c r="N655" s="80">
        <v>1.3041580504287467</v>
      </c>
      <c r="O655" s="80">
        <v>1.7780634970780811</v>
      </c>
      <c r="P655" s="80">
        <v>37.079312434723256</v>
      </c>
      <c r="Q655" s="80">
        <v>1.5368590960704414</v>
      </c>
      <c r="R655" s="91">
        <v>0.05</v>
      </c>
      <c r="S655" s="81">
        <v>0.05</v>
      </c>
    </row>
    <row r="656" spans="1:19">
      <c r="A656" s="77">
        <v>45814</v>
      </c>
      <c r="B656" s="79">
        <v>25</v>
      </c>
      <c r="C656" s="79">
        <v>6.54</v>
      </c>
      <c r="D656" s="79">
        <v>8</v>
      </c>
      <c r="E656" s="80">
        <v>0.1</v>
      </c>
      <c r="F656" s="80">
        <v>28</v>
      </c>
      <c r="G656" s="80">
        <v>1.05</v>
      </c>
      <c r="H656" s="81"/>
      <c r="I656" s="80">
        <v>744</v>
      </c>
      <c r="J656" s="80">
        <v>3.2249430475994121</v>
      </c>
      <c r="K656" s="91">
        <v>0.05</v>
      </c>
      <c r="L656" s="80">
        <v>0.15790268168148686</v>
      </c>
      <c r="M656" s="80">
        <v>14.07139382858584</v>
      </c>
      <c r="N656" s="80">
        <v>0.98284571430046253</v>
      </c>
      <c r="O656" s="80">
        <v>2.405180302801293</v>
      </c>
      <c r="P656" s="80">
        <v>62.708650659146883</v>
      </c>
      <c r="Q656" s="80">
        <v>1.8160380221366834</v>
      </c>
      <c r="R656" s="91">
        <v>0.05</v>
      </c>
      <c r="S656" s="81">
        <v>0.05</v>
      </c>
    </row>
    <row r="657" spans="1:19">
      <c r="A657" s="77">
        <v>45817</v>
      </c>
      <c r="B657" s="79">
        <v>36</v>
      </c>
      <c r="C657" s="79">
        <v>6.73</v>
      </c>
      <c r="D657" s="79">
        <v>5.6</v>
      </c>
      <c r="E657" s="80">
        <v>2.6</v>
      </c>
      <c r="F657" s="80">
        <v>35</v>
      </c>
      <c r="G657" s="80">
        <v>0.34</v>
      </c>
      <c r="H657" s="81"/>
      <c r="I657" s="80">
        <v>776</v>
      </c>
      <c r="J657" s="80">
        <v>2.7450417105517873</v>
      </c>
      <c r="K657" s="91">
        <v>0.05</v>
      </c>
      <c r="L657" s="80">
        <v>0.1</v>
      </c>
      <c r="M657" s="80">
        <v>11.524840893640018</v>
      </c>
      <c r="N657" s="80">
        <v>0.94709564522899958</v>
      </c>
      <c r="O657" s="80">
        <v>1.9886028256608472</v>
      </c>
      <c r="P657" s="80">
        <v>39.673802297451608</v>
      </c>
      <c r="Q657" s="80">
        <v>1.789847472686791</v>
      </c>
      <c r="R657" s="91">
        <v>0.05</v>
      </c>
      <c r="S657" s="81">
        <v>0.05</v>
      </c>
    </row>
    <row r="658" spans="1:19">
      <c r="A658" s="77">
        <v>45819</v>
      </c>
      <c r="B658" s="79">
        <v>24</v>
      </c>
      <c r="C658" s="79">
        <v>6.59</v>
      </c>
      <c r="D658" s="79">
        <v>8.8000000000000007</v>
      </c>
      <c r="E658" s="80">
        <v>4.3</v>
      </c>
      <c r="F658" s="80">
        <v>33</v>
      </c>
      <c r="G658" s="80">
        <v>0.76</v>
      </c>
      <c r="H658" s="81"/>
      <c r="I658" s="80">
        <v>461</v>
      </c>
      <c r="J658" s="80">
        <v>2.9000683241690521</v>
      </c>
      <c r="K658" s="91">
        <v>0.05</v>
      </c>
      <c r="L658" s="80">
        <v>0.15994422288098029</v>
      </c>
      <c r="M658" s="80">
        <v>12.199133403411624</v>
      </c>
      <c r="N658" s="80">
        <v>0.66564372478222689</v>
      </c>
      <c r="O658" s="80">
        <v>1.881157251347364</v>
      </c>
      <c r="P658" s="80">
        <v>44.389720201801758</v>
      </c>
      <c r="Q658" s="80">
        <v>1.5060051632121227</v>
      </c>
      <c r="R658" s="91">
        <v>0.05</v>
      </c>
      <c r="S658" s="81">
        <v>0.05</v>
      </c>
    </row>
    <row r="659" spans="1:19">
      <c r="A659" s="77">
        <v>45821</v>
      </c>
      <c r="B659" s="79">
        <v>24</v>
      </c>
      <c r="C659" s="79">
        <v>6.25</v>
      </c>
      <c r="D659" s="79">
        <v>8.4</v>
      </c>
      <c r="E659" s="80">
        <v>2.8</v>
      </c>
      <c r="F659" s="80">
        <v>31</v>
      </c>
      <c r="G659" s="80">
        <v>1.1000000000000001</v>
      </c>
      <c r="H659" s="81"/>
      <c r="I659" s="80">
        <v>713</v>
      </c>
      <c r="J659" s="80">
        <v>3.6952744235556199</v>
      </c>
      <c r="K659" s="91">
        <v>0.05</v>
      </c>
      <c r="L659" s="80">
        <v>0.27922782289950654</v>
      </c>
      <c r="M659" s="80">
        <v>14.83549668449556</v>
      </c>
      <c r="N659" s="80">
        <v>1.1321268034123098</v>
      </c>
      <c r="O659" s="80">
        <v>2.5125039787825876</v>
      </c>
      <c r="P659" s="80">
        <v>81.20389972928389</v>
      </c>
      <c r="Q659" s="80">
        <v>1.3979369129089312</v>
      </c>
      <c r="R659" s="91">
        <v>0.05</v>
      </c>
      <c r="S659" s="81">
        <v>0.05</v>
      </c>
    </row>
    <row r="660" spans="1:19">
      <c r="A660" s="77">
        <v>45824</v>
      </c>
      <c r="B660" s="79">
        <v>36</v>
      </c>
      <c r="C660" s="79">
        <v>6.12</v>
      </c>
      <c r="D660" s="79">
        <v>8</v>
      </c>
      <c r="E660" s="80">
        <v>0.1</v>
      </c>
      <c r="F660" s="80">
        <v>27</v>
      </c>
      <c r="G660" s="80">
        <v>0.32</v>
      </c>
      <c r="H660" s="81"/>
      <c r="I660" s="80">
        <v>851</v>
      </c>
      <c r="J660" s="80">
        <v>3.6779942577112874</v>
      </c>
      <c r="K660" s="91">
        <v>0.05</v>
      </c>
      <c r="L660" s="80">
        <v>0.79892887074901875</v>
      </c>
      <c r="M660" s="80">
        <v>12.16849129584363</v>
      </c>
      <c r="N660" s="80">
        <v>0.55966309585401131</v>
      </c>
      <c r="O660" s="80">
        <v>2.6947072438123691</v>
      </c>
      <c r="P660" s="80">
        <v>82.33929232873696</v>
      </c>
      <c r="Q660" s="80">
        <v>1.2823813275285347</v>
      </c>
      <c r="R660" s="91">
        <v>0.05</v>
      </c>
      <c r="S660" s="81">
        <v>0.05</v>
      </c>
    </row>
    <row r="661" spans="1:19">
      <c r="A661" s="77">
        <v>45826</v>
      </c>
      <c r="B661" s="79">
        <v>25</v>
      </c>
      <c r="C661" s="79">
        <v>6.16</v>
      </c>
      <c r="D661" s="79">
        <v>8.8000000000000007</v>
      </c>
      <c r="E661" s="80">
        <v>3.7</v>
      </c>
      <c r="F661" s="80">
        <v>32</v>
      </c>
      <c r="G661" s="80">
        <v>1.1499999999999999</v>
      </c>
      <c r="H661" s="81"/>
      <c r="I661" s="80">
        <v>960</v>
      </c>
      <c r="J661" s="80">
        <v>3.67684006206605</v>
      </c>
      <c r="K661" s="91">
        <v>0.05</v>
      </c>
      <c r="L661" s="80">
        <v>0.32034707659303296</v>
      </c>
      <c r="M661" s="80">
        <v>14.211484720195365</v>
      </c>
      <c r="N661" s="80">
        <v>1.0714878154662548</v>
      </c>
      <c r="O661" s="80">
        <v>2.6405504271089453</v>
      </c>
      <c r="P661" s="80">
        <v>90.064431472815443</v>
      </c>
      <c r="Q661" s="80">
        <v>1.3996222250873036</v>
      </c>
      <c r="R661" s="91">
        <v>0.05</v>
      </c>
      <c r="S661" s="81">
        <v>0.05</v>
      </c>
    </row>
    <row r="662" spans="1:19">
      <c r="A662" s="77">
        <v>45828</v>
      </c>
      <c r="B662" s="79">
        <v>24</v>
      </c>
      <c r="C662" s="79">
        <v>6</v>
      </c>
      <c r="D662" s="79">
        <v>6.8</v>
      </c>
      <c r="E662" s="80">
        <v>3.8</v>
      </c>
      <c r="F662" s="80">
        <v>36</v>
      </c>
      <c r="G662" s="80">
        <v>1.4</v>
      </c>
      <c r="H662" s="81"/>
      <c r="I662" s="80">
        <v>757</v>
      </c>
      <c r="J662" s="80">
        <v>4.9030840169473997</v>
      </c>
      <c r="K662" s="91">
        <v>0.05</v>
      </c>
      <c r="L662" s="80">
        <v>0.1</v>
      </c>
      <c r="M662" s="80">
        <v>17.701873036998919</v>
      </c>
      <c r="N662" s="80">
        <v>0.14070001495830281</v>
      </c>
      <c r="O662" s="80">
        <v>2.76743272402812</v>
      </c>
      <c r="P662" s="80">
        <v>152.74486431606215</v>
      </c>
      <c r="Q662" s="80">
        <v>1.458075185710056</v>
      </c>
      <c r="R662" s="91">
        <v>0.05</v>
      </c>
      <c r="S662" s="81">
        <v>0.05</v>
      </c>
    </row>
    <row r="663" spans="1:19">
      <c r="A663" s="77">
        <v>45831</v>
      </c>
      <c r="B663" s="79">
        <v>36</v>
      </c>
      <c r="C663" s="79">
        <v>6.77</v>
      </c>
      <c r="D663" s="79">
        <v>4.8</v>
      </c>
      <c r="E663" s="80">
        <v>2.5</v>
      </c>
      <c r="F663" s="80">
        <v>20</v>
      </c>
      <c r="G663" s="80">
        <v>0.14000000000000001</v>
      </c>
      <c r="H663" s="81"/>
      <c r="I663" s="80">
        <v>1107</v>
      </c>
      <c r="J663" s="80">
        <v>3.2961132494192698</v>
      </c>
      <c r="K663" s="91">
        <v>0.05</v>
      </c>
      <c r="L663" s="80">
        <v>0.31799204226281969</v>
      </c>
      <c r="M663" s="80">
        <v>11.4235286865706</v>
      </c>
      <c r="N663" s="80">
        <v>0.60683823364023259</v>
      </c>
      <c r="O663" s="80">
        <v>2.4665947705725357</v>
      </c>
      <c r="P663" s="80">
        <v>51.128462811409747</v>
      </c>
      <c r="Q663" s="80">
        <v>1.1425088736503966</v>
      </c>
      <c r="R663" s="91">
        <v>0.05</v>
      </c>
      <c r="S663" s="81">
        <v>0.05</v>
      </c>
    </row>
    <row r="664" spans="1:19">
      <c r="A664" s="77">
        <v>45833</v>
      </c>
      <c r="B664" s="79">
        <v>25</v>
      </c>
      <c r="C664" s="79">
        <v>6.82</v>
      </c>
      <c r="D664" s="79">
        <v>6.4</v>
      </c>
      <c r="E664" s="80">
        <v>2.8</v>
      </c>
      <c r="F664" s="80">
        <v>7</v>
      </c>
      <c r="G664" s="80">
        <v>0.2</v>
      </c>
      <c r="H664" s="81"/>
      <c r="I664" s="80">
        <v>558</v>
      </c>
      <c r="J664" s="80">
        <v>2.6364948803250265</v>
      </c>
      <c r="K664" s="91">
        <v>0.05</v>
      </c>
      <c r="L664" s="80">
        <v>0.24574731595520657</v>
      </c>
      <c r="M664" s="80">
        <v>11.077562351186833</v>
      </c>
      <c r="N664" s="80">
        <v>0.97949756790339249</v>
      </c>
      <c r="O664" s="80">
        <v>1.6547421454564486</v>
      </c>
      <c r="P664" s="80">
        <v>13.517158826154352</v>
      </c>
      <c r="Q664" s="80">
        <v>0.88423230142331832</v>
      </c>
      <c r="R664" s="91">
        <v>0.05</v>
      </c>
      <c r="S664" s="81">
        <v>0.05</v>
      </c>
    </row>
    <row r="665" spans="1:19">
      <c r="A665" s="77">
        <v>45835</v>
      </c>
      <c r="B665" s="79">
        <v>25</v>
      </c>
      <c r="C665" s="79">
        <v>6.79</v>
      </c>
      <c r="D665" s="79">
        <v>1.6</v>
      </c>
      <c r="E665" s="80">
        <v>2.5</v>
      </c>
      <c r="F665" s="80">
        <v>17</v>
      </c>
      <c r="G665" s="80">
        <v>0.2</v>
      </c>
      <c r="H665" s="81"/>
      <c r="I665" s="80">
        <v>721</v>
      </c>
      <c r="J665" s="80">
        <v>2.7553534237380415</v>
      </c>
      <c r="K665" s="91">
        <v>0.05</v>
      </c>
      <c r="L665" s="80">
        <v>0.24340160887693593</v>
      </c>
      <c r="M665" s="80">
        <v>9.3288661869839888</v>
      </c>
      <c r="N665" s="80">
        <v>0.90881515469018248</v>
      </c>
      <c r="O665" s="80">
        <v>1.8679547837928476</v>
      </c>
      <c r="P665" s="80">
        <v>32.928821346387473</v>
      </c>
      <c r="Q665" s="80">
        <v>0.81333145540001117</v>
      </c>
      <c r="R665" s="91">
        <v>0.05</v>
      </c>
      <c r="S665" s="81">
        <v>0.05</v>
      </c>
    </row>
    <row r="666" spans="1:19">
      <c r="A666" s="77">
        <v>45838</v>
      </c>
      <c r="B666" s="79">
        <v>35</v>
      </c>
      <c r="C666" s="79">
        <v>7.11</v>
      </c>
      <c r="D666" s="79">
        <v>9.1999999999999993</v>
      </c>
      <c r="E666" s="80">
        <v>1.6</v>
      </c>
      <c r="F666" s="80">
        <v>29</v>
      </c>
      <c r="G666" s="80">
        <v>0.2</v>
      </c>
      <c r="H666" s="81"/>
      <c r="I666" s="80">
        <v>1035</v>
      </c>
      <c r="J666" s="80">
        <v>3.2892988551636133</v>
      </c>
      <c r="K666" s="91">
        <v>0.05</v>
      </c>
      <c r="L666" s="80">
        <v>0.2928052832155188</v>
      </c>
      <c r="M666" s="80">
        <v>9.9549994692543819</v>
      </c>
      <c r="N666" s="80">
        <v>0.51625453711886149</v>
      </c>
      <c r="O666" s="80">
        <v>2.1278375627752979</v>
      </c>
      <c r="P666" s="80">
        <v>53.014573344833387</v>
      </c>
      <c r="Q666" s="80">
        <v>0.91202546874697965</v>
      </c>
      <c r="R666" s="91">
        <v>0.05</v>
      </c>
      <c r="S666" s="81">
        <v>0.05</v>
      </c>
    </row>
    <row r="667" spans="1:19">
      <c r="A667" s="77">
        <v>45840</v>
      </c>
      <c r="B667" s="79">
        <v>25</v>
      </c>
      <c r="C667" s="79">
        <v>6.13</v>
      </c>
      <c r="D667" s="79">
        <v>7.2</v>
      </c>
      <c r="E667" s="80">
        <v>2.2000000000000002</v>
      </c>
      <c r="F667" s="80">
        <v>26</v>
      </c>
      <c r="G667" s="80">
        <v>0.6</v>
      </c>
      <c r="H667" s="81"/>
      <c r="I667" s="80">
        <v>1171</v>
      </c>
      <c r="J667" s="80">
        <v>3.459630674867169</v>
      </c>
      <c r="K667" s="91">
        <v>0.05</v>
      </c>
      <c r="L667" s="80">
        <v>0.71944094530449065</v>
      </c>
      <c r="M667" s="80">
        <v>13.168439890391065</v>
      </c>
      <c r="N667" s="80">
        <v>0.66116836374666799</v>
      </c>
      <c r="O667" s="80">
        <v>2.4370962356164902</v>
      </c>
      <c r="P667" s="80">
        <v>81.08786938672533</v>
      </c>
      <c r="Q667" s="80">
        <v>1.1003282753986865</v>
      </c>
      <c r="R667" s="91">
        <v>0.05</v>
      </c>
      <c r="S667" s="81">
        <v>0.05</v>
      </c>
    </row>
    <row r="668" spans="1:19">
      <c r="A668" s="77">
        <v>45842</v>
      </c>
      <c r="B668" s="79">
        <v>24</v>
      </c>
      <c r="C668" s="79">
        <v>5.9</v>
      </c>
      <c r="D668" s="79">
        <v>3.6</v>
      </c>
      <c r="E668" s="80">
        <v>1.8</v>
      </c>
      <c r="F668" s="80">
        <v>19</v>
      </c>
      <c r="G668" s="80">
        <v>1.2</v>
      </c>
      <c r="H668" s="81"/>
      <c r="I668" s="80">
        <v>735</v>
      </c>
      <c r="J668" s="80">
        <v>4.1716490559789117</v>
      </c>
      <c r="K668" s="91">
        <v>0.05</v>
      </c>
      <c r="L668" s="80">
        <v>0.59087573528612325</v>
      </c>
      <c r="M668" s="80">
        <v>13.608920221450701</v>
      </c>
      <c r="N668" s="80">
        <v>0.1</v>
      </c>
      <c r="O668" s="80">
        <v>2.9801465170032166</v>
      </c>
      <c r="P668" s="80">
        <v>109.95953019949026</v>
      </c>
      <c r="Q668" s="80">
        <v>1.1141363463333909</v>
      </c>
      <c r="R668" s="91">
        <v>0.05</v>
      </c>
      <c r="S668" s="81">
        <v>0.05</v>
      </c>
    </row>
    <row r="669" spans="1:19">
      <c r="A669" s="77">
        <v>45845</v>
      </c>
      <c r="B669" s="79">
        <v>36</v>
      </c>
      <c r="C669" s="79">
        <v>6.88</v>
      </c>
      <c r="D669" s="79">
        <v>4.4000000000000004</v>
      </c>
      <c r="E669" s="80">
        <v>1.4</v>
      </c>
      <c r="F669" s="80">
        <v>12</v>
      </c>
      <c r="G669" s="80">
        <v>0.14000000000000001</v>
      </c>
      <c r="H669" s="81"/>
      <c r="I669" s="80">
        <v>594</v>
      </c>
      <c r="J669" s="80">
        <v>2.5595126327082753</v>
      </c>
      <c r="K669" s="91">
        <v>0.05</v>
      </c>
      <c r="L669" s="80">
        <v>0.61238823380157437</v>
      </c>
      <c r="M669" s="80">
        <v>8.2305882759761477</v>
      </c>
      <c r="N669" s="80">
        <v>0.712580891419483</v>
      </c>
      <c r="O669" s="80">
        <v>1.6765854627814276</v>
      </c>
      <c r="P669" s="80">
        <v>30.848723837487711</v>
      </c>
      <c r="Q669" s="80">
        <v>0.97171160636254028</v>
      </c>
      <c r="R669" s="91">
        <v>0.05</v>
      </c>
      <c r="S669" s="81">
        <v>0.05</v>
      </c>
    </row>
    <row r="670" spans="1:19">
      <c r="A670" s="77">
        <v>45847</v>
      </c>
      <c r="B670" s="79">
        <v>25</v>
      </c>
      <c r="C670" s="79">
        <v>6.89</v>
      </c>
      <c r="D670" s="79">
        <v>5.6</v>
      </c>
      <c r="E670" s="80">
        <v>1.9</v>
      </c>
      <c r="F670" s="80">
        <v>26</v>
      </c>
      <c r="G670" s="80">
        <v>0.24</v>
      </c>
      <c r="H670" s="81"/>
      <c r="I670" s="80">
        <v>571</v>
      </c>
      <c r="J670" s="80">
        <v>2.2304376082463269</v>
      </c>
      <c r="K670" s="91">
        <v>0.05</v>
      </c>
      <c r="L670" s="80">
        <v>0.77085629215161733</v>
      </c>
      <c r="M670" s="80">
        <v>10.109265801985538</v>
      </c>
      <c r="N670" s="80">
        <v>1.6560869677282355</v>
      </c>
      <c r="O670" s="80">
        <v>1.5429578972102405</v>
      </c>
      <c r="P670" s="80">
        <v>28.454119969925134</v>
      </c>
      <c r="Q670" s="80">
        <v>1.216823893826229</v>
      </c>
      <c r="R670" s="91">
        <v>0.05</v>
      </c>
      <c r="S670" s="81">
        <v>0.05</v>
      </c>
    </row>
    <row r="671" spans="1:19">
      <c r="A671" s="77">
        <v>45849</v>
      </c>
      <c r="B671" s="79">
        <v>24</v>
      </c>
      <c r="C671" s="79">
        <v>6.74</v>
      </c>
      <c r="D671" s="79">
        <v>4.4000000000000004</v>
      </c>
      <c r="E671" s="80">
        <v>2.7</v>
      </c>
      <c r="F671" s="80">
        <v>17</v>
      </c>
      <c r="G671" s="80">
        <v>0.12</v>
      </c>
      <c r="H671" s="81"/>
      <c r="I671" s="80">
        <v>581</v>
      </c>
      <c r="J671" s="80">
        <v>2.5073366671796884</v>
      </c>
      <c r="K671" s="91">
        <v>0.05</v>
      </c>
      <c r="L671" s="80">
        <v>0.78859422382749422</v>
      </c>
      <c r="M671" s="80">
        <v>9.4337748160607315</v>
      </c>
      <c r="N671" s="80">
        <v>0.92470301114648412</v>
      </c>
      <c r="O671" s="80">
        <v>2.36495605781497</v>
      </c>
      <c r="P671" s="80">
        <v>27.487337707244922</v>
      </c>
      <c r="Q671" s="80">
        <v>0.92086317508625948</v>
      </c>
      <c r="R671" s="91">
        <v>0.05</v>
      </c>
      <c r="S671" s="81">
        <v>0.05</v>
      </c>
    </row>
    <row r="672" spans="1:19">
      <c r="A672" s="77">
        <v>45852</v>
      </c>
      <c r="B672" s="79">
        <v>35</v>
      </c>
      <c r="C672" s="79">
        <v>6.77</v>
      </c>
      <c r="D672" s="79">
        <v>2.8</v>
      </c>
      <c r="E672" s="80">
        <v>1.8</v>
      </c>
      <c r="F672" s="80">
        <v>22</v>
      </c>
      <c r="G672" s="80">
        <v>0.12</v>
      </c>
      <c r="H672" s="81"/>
      <c r="I672" s="80">
        <v>657</v>
      </c>
      <c r="J672" s="80">
        <v>2.3037608242999323</v>
      </c>
      <c r="K672" s="91">
        <v>0.05</v>
      </c>
      <c r="L672" s="80">
        <v>0.3</v>
      </c>
      <c r="M672" s="80">
        <v>6.6905203291391757</v>
      </c>
      <c r="N672" s="80">
        <v>0.8</v>
      </c>
      <c r="O672" s="80">
        <v>1.8819999999999999</v>
      </c>
      <c r="P672" s="80">
        <v>48.411381216006163</v>
      </c>
      <c r="Q672" s="80">
        <v>0.68252859472797278</v>
      </c>
      <c r="R672" s="91">
        <v>0.05</v>
      </c>
      <c r="S672" s="81">
        <v>0.05</v>
      </c>
    </row>
    <row r="673" spans="1:19">
      <c r="A673" s="77">
        <v>45854</v>
      </c>
      <c r="B673" s="79">
        <v>24</v>
      </c>
      <c r="C673" s="79">
        <v>6.84</v>
      </c>
      <c r="D673" s="79">
        <v>5.6</v>
      </c>
      <c r="E673" s="80">
        <v>2.5</v>
      </c>
      <c r="F673" s="80">
        <v>24</v>
      </c>
      <c r="G673" s="80">
        <v>0.8</v>
      </c>
      <c r="H673" s="81"/>
      <c r="I673" s="80">
        <v>461</v>
      </c>
      <c r="J673" s="80">
        <v>2.4562353585646388</v>
      </c>
      <c r="K673" s="91">
        <v>0.05</v>
      </c>
      <c r="L673" s="80">
        <v>0.67725707264901791</v>
      </c>
      <c r="M673" s="80">
        <v>11.283527068481698</v>
      </c>
      <c r="N673" s="80">
        <v>1.6565468488242276</v>
      </c>
      <c r="O673" s="80">
        <v>1.5872557557078035</v>
      </c>
      <c r="P673" s="80">
        <v>29.50186016330051</v>
      </c>
      <c r="Q673" s="80">
        <v>1.0175947634816611</v>
      </c>
      <c r="R673" s="91">
        <v>0.05</v>
      </c>
      <c r="S673" s="81">
        <v>0.05</v>
      </c>
    </row>
    <row r="674" spans="1:19">
      <c r="A674" s="77">
        <v>45856</v>
      </c>
      <c r="B674" s="79">
        <v>25</v>
      </c>
      <c r="C674" s="79">
        <v>6.75</v>
      </c>
      <c r="D674" s="79">
        <v>4.4000000000000004</v>
      </c>
      <c r="E674" s="80">
        <v>2.4</v>
      </c>
      <c r="F674" s="80">
        <v>18</v>
      </c>
      <c r="G674" s="80">
        <v>0.1</v>
      </c>
      <c r="H674" s="81"/>
      <c r="I674" s="80">
        <v>557</v>
      </c>
      <c r="J674" s="80">
        <v>2.6070214015892312</v>
      </c>
      <c r="K674" s="91">
        <v>0.05</v>
      </c>
      <c r="L674" s="80">
        <v>0.1</v>
      </c>
      <c r="M674" s="80">
        <v>9.7687667883294633</v>
      </c>
      <c r="N674" s="80">
        <v>0.46448293785555467</v>
      </c>
      <c r="O674" s="80">
        <v>3.7033682026605255</v>
      </c>
      <c r="P674" s="80">
        <v>25.49445476745845</v>
      </c>
      <c r="Q674" s="80">
        <v>0.97583039646235969</v>
      </c>
      <c r="R674" s="91">
        <v>0.05</v>
      </c>
      <c r="S674" s="81">
        <v>0.05</v>
      </c>
    </row>
    <row r="675" spans="1:19">
      <c r="A675" s="77">
        <v>45859</v>
      </c>
      <c r="B675" s="79">
        <v>36</v>
      </c>
      <c r="C675" s="79">
        <v>6.62</v>
      </c>
      <c r="D675" s="79">
        <v>5.2</v>
      </c>
      <c r="E675" s="80">
        <v>0.6</v>
      </c>
      <c r="F675" s="80">
        <v>18</v>
      </c>
      <c r="G675" s="80">
        <v>0.1</v>
      </c>
      <c r="H675" s="81"/>
      <c r="I675" s="80">
        <v>532</v>
      </c>
      <c r="J675" s="80">
        <v>2.5851992346391821</v>
      </c>
      <c r="K675" s="91">
        <v>0.05</v>
      </c>
      <c r="L675" s="80">
        <v>0.56651801117589284</v>
      </c>
      <c r="M675" s="80">
        <v>8.4036555761910137</v>
      </c>
      <c r="N675" s="80">
        <v>0.14180391183667351</v>
      </c>
      <c r="O675" s="80">
        <v>1.5661736830181028</v>
      </c>
      <c r="P675" s="80">
        <v>28.768771758824347</v>
      </c>
      <c r="Q675" s="80">
        <v>2.4430094822517994</v>
      </c>
      <c r="R675" s="91">
        <v>0.05</v>
      </c>
      <c r="S675" s="81">
        <v>0.05</v>
      </c>
    </row>
    <row r="676" spans="1:19">
      <c r="A676" s="77">
        <v>45861</v>
      </c>
      <c r="B676" s="79">
        <v>25</v>
      </c>
      <c r="C676" s="79">
        <v>6.11</v>
      </c>
      <c r="D676" s="79">
        <v>4.4000000000000004</v>
      </c>
      <c r="E676" s="80">
        <v>2.9</v>
      </c>
      <c r="F676" s="80">
        <v>19</v>
      </c>
      <c r="G676" s="80">
        <v>0.8</v>
      </c>
      <c r="H676" s="81"/>
      <c r="I676" s="80">
        <v>689</v>
      </c>
      <c r="J676" s="80">
        <v>2.7154318150598122</v>
      </c>
      <c r="K676" s="91">
        <v>0.05</v>
      </c>
      <c r="L676" s="80">
        <v>1.6913063801940085</v>
      </c>
      <c r="M676" s="80">
        <v>11.81</v>
      </c>
      <c r="N676" s="80">
        <v>0.48278948928170906</v>
      </c>
      <c r="O676" s="80">
        <v>1.6492434089516494</v>
      </c>
      <c r="P676" s="80">
        <v>59.587391597581579</v>
      </c>
      <c r="Q676" s="80">
        <v>1.2098307903817724</v>
      </c>
      <c r="R676" s="91">
        <v>0.05</v>
      </c>
      <c r="S676" s="81">
        <v>0.05</v>
      </c>
    </row>
    <row r="677" spans="1:19">
      <c r="A677" s="77">
        <v>45863</v>
      </c>
      <c r="B677" s="79">
        <v>25</v>
      </c>
      <c r="C677" s="79">
        <v>6.52</v>
      </c>
      <c r="D677" s="79">
        <v>5.2</v>
      </c>
      <c r="E677" s="80">
        <v>3.7</v>
      </c>
      <c r="F677" s="80">
        <v>28</v>
      </c>
      <c r="G677" s="80">
        <v>0.6</v>
      </c>
      <c r="H677" s="81"/>
      <c r="I677" s="80">
        <v>630</v>
      </c>
      <c r="J677" s="80">
        <v>2.8956176919721792</v>
      </c>
      <c r="K677" s="91">
        <v>0.05</v>
      </c>
      <c r="L677" s="80">
        <v>0.72266460678219568</v>
      </c>
      <c r="M677" s="80">
        <v>15.380818271957949</v>
      </c>
      <c r="N677" s="80">
        <v>0.94199999999999995</v>
      </c>
      <c r="O677" s="80">
        <v>2.5713864508901612</v>
      </c>
      <c r="P677" s="80">
        <v>90.926997951206502</v>
      </c>
      <c r="Q677" s="80">
        <v>2.2151362255903599</v>
      </c>
      <c r="R677" s="91">
        <v>0.05</v>
      </c>
      <c r="S677" s="81">
        <v>0.05</v>
      </c>
    </row>
    <row r="678" spans="1:19">
      <c r="A678" s="77">
        <v>45866</v>
      </c>
      <c r="B678" s="79">
        <v>36</v>
      </c>
      <c r="C678" s="79">
        <v>6.51</v>
      </c>
      <c r="D678" s="79">
        <v>4.4000000000000004</v>
      </c>
      <c r="E678" s="80">
        <v>2.9</v>
      </c>
      <c r="F678" s="80">
        <v>28</v>
      </c>
      <c r="G678" s="80">
        <v>0.1</v>
      </c>
      <c r="H678" s="81"/>
      <c r="I678" s="80">
        <v>642</v>
      </c>
      <c r="J678" s="80">
        <v>2.2401921756339043</v>
      </c>
      <c r="K678" s="91">
        <v>0.05</v>
      </c>
      <c r="L678" s="80">
        <v>0.59770287759029828</v>
      </c>
      <c r="M678" s="80">
        <v>9.1808174805780425</v>
      </c>
      <c r="N678" s="80">
        <v>0.62708127486068033</v>
      </c>
      <c r="O678" s="80">
        <v>1.6850774272360844</v>
      </c>
      <c r="P678" s="80">
        <v>34.314935444321293</v>
      </c>
      <c r="Q678" s="80">
        <v>1.2670130834718665</v>
      </c>
      <c r="R678" s="91">
        <v>0.05</v>
      </c>
      <c r="S678" s="81">
        <v>0.05</v>
      </c>
    </row>
    <row r="679" spans="1:19">
      <c r="A679" s="77">
        <v>45868</v>
      </c>
      <c r="B679" s="79">
        <v>25</v>
      </c>
      <c r="C679" s="79">
        <v>6.49</v>
      </c>
      <c r="D679" s="79">
        <v>4.8</v>
      </c>
      <c r="E679" s="80">
        <v>2.7</v>
      </c>
      <c r="F679" s="80">
        <v>33</v>
      </c>
      <c r="G679" s="80">
        <v>0.2</v>
      </c>
      <c r="H679" s="81"/>
      <c r="I679" s="80">
        <v>709</v>
      </c>
      <c r="J679" s="80">
        <v>2.8896408544944481</v>
      </c>
      <c r="K679" s="91">
        <v>0.05</v>
      </c>
      <c r="L679" s="80">
        <v>0.66519731071463939</v>
      </c>
      <c r="M679" s="80">
        <v>8.3896417176500275</v>
      </c>
      <c r="N679" s="80">
        <v>0.66573876530826348</v>
      </c>
      <c r="O679" s="80">
        <v>1.4344911144573151</v>
      </c>
      <c r="P679" s="80">
        <v>31.957068079570785</v>
      </c>
      <c r="Q679" s="80">
        <v>1.5115104014115028</v>
      </c>
      <c r="R679" s="91">
        <v>0.05</v>
      </c>
      <c r="S679" s="81">
        <v>0.05</v>
      </c>
    </row>
    <row r="680" spans="1:19">
      <c r="A680" s="77">
        <v>45870</v>
      </c>
      <c r="B680" s="79">
        <v>24</v>
      </c>
      <c r="C680" s="79">
        <v>6.74</v>
      </c>
      <c r="D680" s="79">
        <v>4.8</v>
      </c>
      <c r="E680" s="80">
        <v>2.8</v>
      </c>
      <c r="F680" s="80">
        <v>22</v>
      </c>
      <c r="G680" s="80">
        <v>0.7</v>
      </c>
      <c r="H680" s="81"/>
      <c r="I680" s="80">
        <v>676</v>
      </c>
      <c r="J680" s="80">
        <v>3.0009563265732799</v>
      </c>
      <c r="K680" s="91">
        <v>0.05</v>
      </c>
      <c r="L680" s="80">
        <v>0.71810149288451119</v>
      </c>
      <c r="M680" s="80">
        <v>11.324973958008622</v>
      </c>
      <c r="N680" s="80">
        <v>0.71031915272731183</v>
      </c>
      <c r="O680" s="80">
        <v>1.9776053249503933</v>
      </c>
      <c r="P680" s="80">
        <v>82.095068975106244</v>
      </c>
      <c r="Q680" s="80">
        <v>1.6295906498741781</v>
      </c>
      <c r="R680" s="91">
        <v>0.05</v>
      </c>
      <c r="S680" s="81">
        <v>0.05</v>
      </c>
    </row>
    <row r="681" spans="1:19">
      <c r="A681" s="77">
        <v>45873</v>
      </c>
      <c r="B681" s="79">
        <v>37</v>
      </c>
      <c r="C681" s="79">
        <v>6.02</v>
      </c>
      <c r="D681" s="79">
        <v>5.6</v>
      </c>
      <c r="E681" s="80">
        <v>2.4</v>
      </c>
      <c r="F681" s="80">
        <v>49</v>
      </c>
      <c r="G681" s="80">
        <v>0.2</v>
      </c>
      <c r="H681" s="81"/>
      <c r="I681" s="80">
        <v>847</v>
      </c>
      <c r="J681" s="80">
        <v>3.7912623778542964</v>
      </c>
      <c r="K681" s="91">
        <v>0.05</v>
      </c>
      <c r="L681" s="80">
        <v>0.33757069136359047</v>
      </c>
      <c r="M681" s="80">
        <v>10.113180619764124</v>
      </c>
      <c r="N681" s="80">
        <v>0.77788435110795939</v>
      </c>
      <c r="O681" s="80">
        <v>2.4476146027557841</v>
      </c>
      <c r="P681" s="80">
        <v>84.452860174476143</v>
      </c>
      <c r="Q681" s="80">
        <v>1.6713290323729542</v>
      </c>
      <c r="R681" s="91">
        <v>0.05</v>
      </c>
      <c r="S681" s="81">
        <v>0.05</v>
      </c>
    </row>
    <row r="682" spans="1:19">
      <c r="A682" s="77">
        <v>45875</v>
      </c>
      <c r="B682" s="79">
        <v>25</v>
      </c>
      <c r="C682" s="79">
        <v>6.52</v>
      </c>
      <c r="D682" s="79">
        <v>6.4</v>
      </c>
      <c r="E682" s="80">
        <v>2.2999999999999998</v>
      </c>
      <c r="F682" s="80">
        <v>15</v>
      </c>
      <c r="G682" s="80">
        <v>0.4</v>
      </c>
      <c r="H682" s="81"/>
      <c r="I682" s="80">
        <v>1145</v>
      </c>
      <c r="J682" s="80">
        <v>3.2113127022460275</v>
      </c>
      <c r="K682" s="91">
        <v>0.05</v>
      </c>
      <c r="L682" s="80">
        <v>0.14686026787573023</v>
      </c>
      <c r="M682" s="80">
        <v>9.6824182923301425</v>
      </c>
      <c r="N682" s="80">
        <v>0.73499486781441281</v>
      </c>
      <c r="O682" s="80">
        <v>1.5670493470046178</v>
      </c>
      <c r="P682" s="80">
        <v>44.9245734602708</v>
      </c>
      <c r="Q682" s="80">
        <v>1.5101057134503888</v>
      </c>
      <c r="R682" s="91">
        <v>0.05</v>
      </c>
      <c r="S682" s="81">
        <v>0.05</v>
      </c>
    </row>
    <row r="683" spans="1:19">
      <c r="A683" s="77">
        <v>45877</v>
      </c>
      <c r="B683" s="79">
        <v>24</v>
      </c>
      <c r="C683" s="79">
        <v>6.01</v>
      </c>
      <c r="D683" s="79">
        <v>4</v>
      </c>
      <c r="E683" s="80">
        <v>2.5</v>
      </c>
      <c r="F683" s="80">
        <v>26</v>
      </c>
      <c r="G683" s="80">
        <v>0.8</v>
      </c>
      <c r="H683" s="81"/>
      <c r="I683" s="80">
        <v>706</v>
      </c>
      <c r="J683" s="80">
        <v>3.8604425371265201</v>
      </c>
      <c r="K683" s="91">
        <v>0.05</v>
      </c>
      <c r="L683" s="80">
        <v>0.14325553790336013</v>
      </c>
      <c r="M683" s="80">
        <v>10.829128472247605</v>
      </c>
      <c r="N683" s="80">
        <v>0.67474443784004079</v>
      </c>
      <c r="O683" s="80">
        <v>2.0656440473891613</v>
      </c>
      <c r="P683" s="80">
        <v>86.245338088590756</v>
      </c>
      <c r="Q683" s="80">
        <v>1.6157217685435545</v>
      </c>
      <c r="R683" s="91">
        <v>0.05</v>
      </c>
      <c r="S683" s="81">
        <v>0.05</v>
      </c>
    </row>
    <row r="684" spans="1:19">
      <c r="A684" s="77">
        <v>45880</v>
      </c>
      <c r="B684" s="79">
        <v>36</v>
      </c>
      <c r="C684" s="79">
        <v>6.71</v>
      </c>
      <c r="D684" s="79">
        <v>4.4000000000000004</v>
      </c>
      <c r="E684" s="80">
        <v>3.3</v>
      </c>
      <c r="F684" s="80">
        <v>21</v>
      </c>
      <c r="G684" s="80">
        <v>0.1</v>
      </c>
      <c r="H684" s="81"/>
      <c r="I684" s="80">
        <v>653</v>
      </c>
      <c r="J684" s="80">
        <v>3.2456402858491398</v>
      </c>
      <c r="K684" s="91">
        <v>0.05</v>
      </c>
      <c r="L684" s="80">
        <v>0.1</v>
      </c>
      <c r="M684" s="80">
        <v>7.8770227176884289</v>
      </c>
      <c r="N684" s="80">
        <v>0.47338842214386717</v>
      </c>
      <c r="O684" s="80">
        <v>1.5331093205403825</v>
      </c>
      <c r="P684" s="80">
        <v>41.552825716180344</v>
      </c>
      <c r="Q684" s="80">
        <v>1.0139850909781016</v>
      </c>
      <c r="R684" s="91">
        <v>0.05</v>
      </c>
      <c r="S684" s="81">
        <v>0.05</v>
      </c>
    </row>
    <row r="685" spans="1:19">
      <c r="A685" s="77">
        <v>45882</v>
      </c>
      <c r="B685" s="79">
        <v>25</v>
      </c>
      <c r="C685" s="79">
        <v>6.78</v>
      </c>
      <c r="D685" s="79">
        <v>4</v>
      </c>
      <c r="E685" s="80">
        <v>3.9</v>
      </c>
      <c r="F685" s="80">
        <v>12</v>
      </c>
      <c r="G685" s="80">
        <v>0.2</v>
      </c>
      <c r="H685" s="81"/>
      <c r="I685" s="80">
        <v>605</v>
      </c>
      <c r="J685" s="80">
        <v>3.2988264298853163</v>
      </c>
      <c r="K685" s="91">
        <v>0.05</v>
      </c>
      <c r="L685" s="80">
        <v>0.20246132660381089</v>
      </c>
      <c r="M685" s="80">
        <v>7.4349357570464081</v>
      </c>
      <c r="N685" s="80">
        <v>0.45189807099446194</v>
      </c>
      <c r="O685" s="80">
        <v>1.0788126369852467</v>
      </c>
      <c r="P685" s="80">
        <v>22.974364797411713</v>
      </c>
      <c r="Q685" s="80">
        <v>1.1864909436171198</v>
      </c>
      <c r="R685" s="91">
        <v>0.05</v>
      </c>
      <c r="S685" s="81">
        <v>0.05</v>
      </c>
    </row>
    <row r="686" spans="1:19">
      <c r="A686" s="77">
        <v>45884</v>
      </c>
      <c r="B686" s="79">
        <v>24</v>
      </c>
      <c r="C686" s="79">
        <v>6.5</v>
      </c>
      <c r="D686" s="79">
        <v>2.8</v>
      </c>
      <c r="E686" s="80">
        <v>1.8</v>
      </c>
      <c r="F686" s="80">
        <v>26</v>
      </c>
      <c r="G686" s="80">
        <v>0.16</v>
      </c>
      <c r="H686" s="81"/>
      <c r="I686" s="80">
        <v>750</v>
      </c>
      <c r="J686" s="80">
        <v>3.3255933311789239</v>
      </c>
      <c r="K686" s="91">
        <v>0.05</v>
      </c>
      <c r="L686" s="80">
        <v>0.1</v>
      </c>
      <c r="M686" s="80">
        <v>8.2190024716151218</v>
      </c>
      <c r="N686" s="80">
        <v>0.32011174084399757</v>
      </c>
      <c r="O686" s="80">
        <v>1.3867335490868882</v>
      </c>
      <c r="P686" s="80">
        <v>50.302140002216127</v>
      </c>
      <c r="Q686" s="80">
        <v>1.0024022901454792</v>
      </c>
      <c r="R686" s="91">
        <v>0.05</v>
      </c>
      <c r="S686" s="81">
        <v>0.05</v>
      </c>
    </row>
    <row r="687" spans="1:19">
      <c r="A687" s="77">
        <v>45887</v>
      </c>
      <c r="B687" s="79">
        <v>37</v>
      </c>
      <c r="C687" s="79">
        <v>6.46</v>
      </c>
      <c r="D687" s="79">
        <v>4.4000000000000004</v>
      </c>
      <c r="E687" s="80">
        <v>1.8</v>
      </c>
      <c r="F687" s="80">
        <v>40</v>
      </c>
      <c r="G687" s="80">
        <v>0.1</v>
      </c>
      <c r="H687" s="81"/>
      <c r="I687" s="80">
        <v>843</v>
      </c>
      <c r="J687" s="80">
        <v>2.8721199444022965</v>
      </c>
      <c r="K687" s="91">
        <v>0.05</v>
      </c>
      <c r="L687" s="80">
        <v>0.1</v>
      </c>
      <c r="M687" s="80">
        <v>9.5806489558969279</v>
      </c>
      <c r="N687" s="80">
        <v>0.40874202775255086</v>
      </c>
      <c r="O687" s="80">
        <v>1.9889776942002726</v>
      </c>
      <c r="P687" s="80">
        <v>72.219771034943051</v>
      </c>
      <c r="Q687" s="80">
        <v>1.1209903381872131</v>
      </c>
      <c r="R687" s="91">
        <v>0.05</v>
      </c>
      <c r="S687" s="81">
        <v>0.05</v>
      </c>
    </row>
    <row r="688" spans="1:19">
      <c r="A688" s="77">
        <v>45889</v>
      </c>
      <c r="B688" s="79">
        <v>25</v>
      </c>
      <c r="C688" s="79">
        <v>6.24</v>
      </c>
      <c r="D688" s="79">
        <v>2.8</v>
      </c>
      <c r="E688" s="80">
        <v>1.4</v>
      </c>
      <c r="F688" s="80">
        <v>42</v>
      </c>
      <c r="G688" s="80">
        <v>0.6</v>
      </c>
      <c r="H688" s="81"/>
      <c r="I688" s="80">
        <v>713</v>
      </c>
      <c r="J688" s="80">
        <v>3.3933387658494265</v>
      </c>
      <c r="K688" s="91">
        <v>0.05</v>
      </c>
      <c r="L688" s="80">
        <v>1.5733496280231023</v>
      </c>
      <c r="M688" s="80">
        <v>14.93034326504654</v>
      </c>
      <c r="N688" s="80">
        <v>2.0066548340909036</v>
      </c>
      <c r="O688" s="80">
        <v>3.8686186368136082</v>
      </c>
      <c r="P688" s="80">
        <v>101.15569795038574</v>
      </c>
      <c r="Q688" s="80">
        <v>2.5008030608995853</v>
      </c>
      <c r="R688" s="91">
        <v>0.05</v>
      </c>
      <c r="S688" s="81">
        <v>0.05</v>
      </c>
    </row>
    <row r="689" spans="1:19">
      <c r="A689" s="77">
        <v>45891</v>
      </c>
      <c r="B689" s="79">
        <v>24</v>
      </c>
      <c r="C689" s="79">
        <v>6.68</v>
      </c>
      <c r="D689" s="79">
        <v>4.4000000000000004</v>
      </c>
      <c r="E689" s="80">
        <v>1.5</v>
      </c>
      <c r="F689" s="80">
        <v>38</v>
      </c>
      <c r="G689" s="80">
        <v>1.05</v>
      </c>
      <c r="H689" s="81"/>
      <c r="I689" s="80">
        <v>819</v>
      </c>
      <c r="J689" s="80">
        <v>3.6588327247697401</v>
      </c>
      <c r="K689" s="91">
        <v>0.05</v>
      </c>
      <c r="L689" s="80">
        <v>0.1</v>
      </c>
      <c r="M689" s="80">
        <v>15.489974030370908</v>
      </c>
      <c r="N689" s="80">
        <v>0.45109977450072752</v>
      </c>
      <c r="O689" s="80">
        <v>3.6533788589803993</v>
      </c>
      <c r="P689" s="80">
        <v>132.25367988138174</v>
      </c>
      <c r="Q689" s="80">
        <v>1.8316318077731799</v>
      </c>
      <c r="R689" s="91">
        <v>0.05</v>
      </c>
      <c r="S689" s="81">
        <v>0.05</v>
      </c>
    </row>
    <row r="690" spans="1:19">
      <c r="A690" s="77">
        <v>45895</v>
      </c>
      <c r="B690" s="79">
        <v>49</v>
      </c>
      <c r="C690" s="79">
        <v>6.88</v>
      </c>
      <c r="D690" s="79">
        <v>8</v>
      </c>
      <c r="E690" s="80">
        <v>2.2999999999999998</v>
      </c>
      <c r="F690" s="80">
        <v>3</v>
      </c>
      <c r="G690" s="80">
        <v>0.2</v>
      </c>
      <c r="H690" s="81"/>
      <c r="I690" s="80">
        <v>671</v>
      </c>
      <c r="J690" s="80">
        <v>2.4212552794197717</v>
      </c>
      <c r="K690" s="91">
        <v>0.05</v>
      </c>
      <c r="L690" s="80">
        <v>0.1</v>
      </c>
      <c r="M690" s="80">
        <v>7.7098429365835957</v>
      </c>
      <c r="N690" s="80">
        <v>0.55485671882897825</v>
      </c>
      <c r="O690" s="80">
        <v>1.7871337666577187</v>
      </c>
      <c r="P690" s="80">
        <v>39.104035870323834</v>
      </c>
      <c r="Q690" s="80">
        <v>1.1255520362491929</v>
      </c>
      <c r="R690" s="91">
        <v>0.05</v>
      </c>
      <c r="S690" s="81">
        <v>0.05</v>
      </c>
    </row>
    <row r="691" spans="1:19">
      <c r="A691" s="77">
        <v>45898</v>
      </c>
      <c r="B691" s="79">
        <v>36</v>
      </c>
      <c r="C691" s="79">
        <v>6.73</v>
      </c>
      <c r="D691" s="79">
        <v>2</v>
      </c>
      <c r="E691" s="80"/>
      <c r="F691" s="80">
        <v>11</v>
      </c>
      <c r="G691" s="80">
        <v>0.2</v>
      </c>
      <c r="H691" s="81"/>
      <c r="I691" s="80">
        <v>616</v>
      </c>
      <c r="J691" s="80">
        <v>2.6619746674126508</v>
      </c>
      <c r="K691" s="91">
        <v>0.05</v>
      </c>
      <c r="L691" s="80">
        <v>0.1</v>
      </c>
      <c r="M691" s="80">
        <v>8.4173298285352356</v>
      </c>
      <c r="N691" s="80">
        <v>0.53970740406505469</v>
      </c>
      <c r="O691" s="80">
        <v>1.7162054738178716</v>
      </c>
      <c r="P691" s="80">
        <v>47.613884810825205</v>
      </c>
      <c r="Q691" s="80">
        <v>1.0918239480986784</v>
      </c>
      <c r="R691" s="91">
        <v>0.05</v>
      </c>
      <c r="S691" s="81">
        <v>0.05</v>
      </c>
    </row>
    <row r="692" spans="1:19">
      <c r="A692" s="77">
        <v>45901</v>
      </c>
      <c r="B692" s="79">
        <v>30</v>
      </c>
      <c r="C692" s="79">
        <v>6.89</v>
      </c>
      <c r="D692" s="79"/>
      <c r="E692" s="80"/>
      <c r="F692" s="80">
        <v>15</v>
      </c>
      <c r="G692" s="80">
        <v>0.1</v>
      </c>
      <c r="H692" s="81"/>
      <c r="I692" s="80">
        <v>522</v>
      </c>
      <c r="J692" s="80">
        <v>2.0525077287309652</v>
      </c>
      <c r="K692" s="91">
        <v>0.05</v>
      </c>
      <c r="L692" s="80">
        <v>0.1</v>
      </c>
      <c r="M692" s="80">
        <v>6.683790668012068</v>
      </c>
      <c r="N692" s="80">
        <v>0.47097014068760545</v>
      </c>
      <c r="O692" s="80">
        <v>1.261927852280138</v>
      </c>
      <c r="P692" s="80">
        <v>31.678603841878083</v>
      </c>
      <c r="Q692" s="80">
        <v>0.65940988561427483</v>
      </c>
      <c r="R692" s="91">
        <v>0.05</v>
      </c>
      <c r="S692" s="81">
        <v>0.05</v>
      </c>
    </row>
    <row r="693" spans="1:19">
      <c r="A693" s="78"/>
      <c r="B693" s="82"/>
      <c r="C693" s="82"/>
      <c r="D693" s="82"/>
      <c r="E693" s="90"/>
      <c r="F693" s="90"/>
      <c r="G693" s="90"/>
      <c r="H693" s="81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</row>
    <row r="700" spans="1:19"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3" spans="1:19">
      <c r="C703" s="183"/>
      <c r="D703" s="183"/>
      <c r="E703" s="183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</row>
    <row r="704" spans="1:19">
      <c r="C704" s="183"/>
      <c r="D704" s="183"/>
      <c r="E704" s="183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</row>
  </sheetData>
  <mergeCells count="11">
    <mergeCell ref="V11:W11"/>
    <mergeCell ref="V12:W12"/>
    <mergeCell ref="V13:W13"/>
    <mergeCell ref="V14:W14"/>
    <mergeCell ref="V34:W34"/>
    <mergeCell ref="V10:W10"/>
    <mergeCell ref="V5:W5"/>
    <mergeCell ref="V6:W6"/>
    <mergeCell ref="V7:W7"/>
    <mergeCell ref="V8:W8"/>
    <mergeCell ref="V9:W9"/>
  </mergeCells>
  <conditionalFormatting sqref="C594:C693">
    <cfRule type="cellIs" dxfId="85" priority="43" stopIfTrue="1" operator="greaterThanOrEqual">
      <formula>9</formula>
    </cfRule>
    <cfRule type="cellIs" dxfId="84" priority="44" stopIfTrue="1" operator="lessThanOrEqual">
      <formula>5</formula>
    </cfRule>
  </conditionalFormatting>
  <conditionalFormatting sqref="D594:D693">
    <cfRule type="cellIs" dxfId="83" priority="42" stopIfTrue="1" operator="between">
      <formula>$E$3</formula>
      <formula>$E$2</formula>
    </cfRule>
    <cfRule type="cellIs" dxfId="82" priority="41" stopIfTrue="1" operator="greaterThanOrEqual">
      <formula>$E$2</formula>
    </cfRule>
  </conditionalFormatting>
  <conditionalFormatting sqref="E594:E693">
    <cfRule type="cellIs" dxfId="81" priority="39" stopIfTrue="1" operator="greaterThanOrEqual">
      <formula>$F$2</formula>
    </cfRule>
    <cfRule type="cellIs" dxfId="80" priority="40" stopIfTrue="1" operator="between">
      <formula>$F$3</formula>
      <formula>$F$2</formula>
    </cfRule>
  </conditionalFormatting>
  <conditionalFormatting sqref="F594:F693">
    <cfRule type="cellIs" dxfId="79" priority="38" stopIfTrue="1" operator="greaterThanOrEqual">
      <formula>$G$3</formula>
    </cfRule>
  </conditionalFormatting>
  <conditionalFormatting sqref="G594:G693">
    <cfRule type="cellIs" dxfId="78" priority="37" stopIfTrue="1" operator="between">
      <formula>$H$3</formula>
      <formula>$H$2</formula>
    </cfRule>
    <cfRule type="cellIs" dxfId="77" priority="36" stopIfTrue="1" operator="greaterThanOrEqual">
      <formula>$H$2</formula>
    </cfRule>
  </conditionalFormatting>
  <conditionalFormatting sqref="I594:I693">
    <cfRule type="cellIs" dxfId="76" priority="34" stopIfTrue="1" operator="greaterThanOrEqual">
      <formula>$I$2</formula>
    </cfRule>
    <cfRule type="cellIs" dxfId="75" priority="35" stopIfTrue="1" operator="between">
      <formula>$I$3</formula>
      <formula>$I$2</formula>
    </cfRule>
  </conditionalFormatting>
  <conditionalFormatting sqref="J594:J693">
    <cfRule type="cellIs" dxfId="74" priority="33" stopIfTrue="1" operator="between">
      <formula>$J$3</formula>
      <formula>$J$2</formula>
    </cfRule>
    <cfRule type="cellIs" dxfId="73" priority="32" stopIfTrue="1" operator="greaterThanOrEqual">
      <formula>$O$2</formula>
    </cfRule>
    <cfRule type="cellIs" dxfId="72" priority="31" stopIfTrue="1" operator="greaterThanOrEqual">
      <formula>$J$2</formula>
    </cfRule>
  </conditionalFormatting>
  <conditionalFormatting sqref="J594:S693">
    <cfRule type="expression" priority="30" stopIfTrue="1">
      <formula>NOT(ISNUMBER(J594))</formula>
    </cfRule>
  </conditionalFormatting>
  <conditionalFormatting sqref="K594:K693">
    <cfRule type="cellIs" dxfId="71" priority="29" stopIfTrue="1" operator="between">
      <formula>$T$3</formula>
      <formula>$T$2</formula>
    </cfRule>
    <cfRule type="cellIs" dxfId="70" priority="28" stopIfTrue="1" operator="greaterThanOrEqual">
      <formula>$T$2</formula>
    </cfRule>
  </conditionalFormatting>
  <conditionalFormatting sqref="L594:L693">
    <cfRule type="cellIs" dxfId="69" priority="24" stopIfTrue="1" operator="greaterThanOrEqual">
      <formula>$L$2</formula>
    </cfRule>
    <cfRule type="cellIs" dxfId="68" priority="25" stopIfTrue="1" operator="between">
      <formula>$L$3</formula>
      <formula>$L$2</formula>
    </cfRule>
  </conditionalFormatting>
  <conditionalFormatting sqref="M594:M693">
    <cfRule type="cellIs" dxfId="67" priority="23" stopIfTrue="1" operator="between">
      <formula>$O$3</formula>
      <formula>$O$2</formula>
    </cfRule>
    <cfRule type="cellIs" dxfId="66" priority="21" stopIfTrue="1" operator="between">
      <formula>$O$3</formula>
      <formula>$O$2</formula>
    </cfRule>
    <cfRule type="cellIs" dxfId="65" priority="22" stopIfTrue="1" operator="greaterThanOrEqual">
      <formula>$O$2</formula>
    </cfRule>
  </conditionalFormatting>
  <conditionalFormatting sqref="N594:N693">
    <cfRule type="cellIs" dxfId="64" priority="20" stopIfTrue="1" operator="between">
      <formula>$Y$3</formula>
      <formula>$Y$2</formula>
    </cfRule>
    <cfRule type="cellIs" dxfId="63" priority="19" stopIfTrue="1" operator="greaterThanOrEqual">
      <formula>$Y$2</formula>
    </cfRule>
  </conditionalFormatting>
  <conditionalFormatting sqref="N668">
    <cfRule type="cellIs" dxfId="62" priority="11" stopIfTrue="1" operator="greaterThanOrEqual">
      <formula>$W$2</formula>
    </cfRule>
    <cfRule type="cellIs" dxfId="61" priority="18" stopIfTrue="1" operator="between">
      <formula>$T$3</formula>
      <formula>$T$2</formula>
    </cfRule>
    <cfRule type="cellIs" dxfId="60" priority="17" stopIfTrue="1" operator="greaterThanOrEqual">
      <formula>$T$2</formula>
    </cfRule>
    <cfRule type="cellIs" dxfId="59" priority="16" stopIfTrue="1" operator="between">
      <formula>$W$4</formula>
      <formula>$W$2</formula>
    </cfRule>
    <cfRule type="cellIs" dxfId="58" priority="15" stopIfTrue="1" operator="greaterThanOrEqual">
      <formula>$W$2</formula>
    </cfRule>
    <cfRule type="cellIs" dxfId="57" priority="14" stopIfTrue="1" operator="between">
      <formula>$T$3</formula>
      <formula>$T$2</formula>
    </cfRule>
    <cfRule type="cellIs" dxfId="56" priority="13" stopIfTrue="1" operator="greaterThanOrEqual">
      <formula>$T$2</formula>
    </cfRule>
    <cfRule type="cellIs" dxfId="55" priority="12" stopIfTrue="1" operator="between">
      <formula>$W$4</formula>
      <formula>$W$2</formula>
    </cfRule>
  </conditionalFormatting>
  <conditionalFormatting sqref="O594:O693">
    <cfRule type="cellIs" dxfId="54" priority="10" stopIfTrue="1" operator="between">
      <formula>$M$3</formula>
      <formula>$M$2</formula>
    </cfRule>
    <cfRule type="cellIs" dxfId="53" priority="9" stopIfTrue="1" operator="greaterThanOrEqual">
      <formula>$M$2</formula>
    </cfRule>
  </conditionalFormatting>
  <conditionalFormatting sqref="P594:P693">
    <cfRule type="cellIs" dxfId="52" priority="8" stopIfTrue="1" operator="between">
      <formula>$P$3</formula>
      <formula>$P$2</formula>
    </cfRule>
    <cfRule type="cellIs" dxfId="51" priority="7" stopIfTrue="1" operator="greaterThanOrEqual">
      <formula>$P$2</formula>
    </cfRule>
  </conditionalFormatting>
  <conditionalFormatting sqref="Q594:Q693">
    <cfRule type="cellIs" dxfId="50" priority="6" stopIfTrue="1" operator="between">
      <formula>$Q$3</formula>
      <formula>$Q$2</formula>
    </cfRule>
    <cfRule type="cellIs" dxfId="49" priority="5" stopIfTrue="1" operator="greaterThanOrEqual">
      <formula>$Q$2</formula>
    </cfRule>
  </conditionalFormatting>
  <conditionalFormatting sqref="R594:R693 K663:K671 K673:K681 K686:K692">
    <cfRule type="cellIs" dxfId="48" priority="26" stopIfTrue="1" operator="greaterThanOrEqual">
      <formula>$W$2</formula>
    </cfRule>
    <cfRule type="cellIs" dxfId="47" priority="27" stopIfTrue="1" operator="between">
      <formula>$W$4</formula>
      <formula>$W$2</formula>
    </cfRule>
  </conditionalFormatting>
  <conditionalFormatting sqref="R659:S671 S673:S685 R674:R678 R675:S681 R683:R692 S687:S692 R688:S692">
    <cfRule type="cellIs" dxfId="46" priority="4" stopIfTrue="1" operator="between">
      <formula>$T$3</formula>
      <formula>$T$2</formula>
    </cfRule>
  </conditionalFormatting>
  <conditionalFormatting sqref="R659:S671 S673:S685 R675:S681 S687:S692 R688:S692 R674:R678 R683:R692">
    <cfRule type="cellIs" dxfId="45" priority="3" stopIfTrue="1" operator="greaterThanOrEqual">
      <formula>$T$2</formula>
    </cfRule>
  </conditionalFormatting>
  <conditionalFormatting sqref="S663:S671 S673:S692">
    <cfRule type="cellIs" dxfId="44" priority="1" stopIfTrue="1" operator="greaterThanOrEqual">
      <formula>$W$2</formula>
    </cfRule>
    <cfRule type="cellIs" dxfId="43" priority="2" stopIfTrue="1" operator="between">
      <formula>$W$4</formula>
      <formula>$W$2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F8A1-12FE-4F38-92E7-3BADD851471B}">
  <dimension ref="D1:N695"/>
  <sheetViews>
    <sheetView workbookViewId="0">
      <selection activeCell="D2" sqref="D2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e">
        <f>VALUE('Sheet2 (2)'!D2)</f>
        <v>#VALUE!</v>
      </c>
      <c r="E2" t="e">
        <f>VALUE('Sheet2 (2)'!E2)</f>
        <v>#VALUE!</v>
      </c>
      <c r="F2" t="e">
        <f>VALUE('Sheet2 (2)'!F2)</f>
        <v>#VALUE!</v>
      </c>
      <c r="G2">
        <f>VALUE('Sheet2 (2)'!G2)</f>
        <v>2</v>
      </c>
      <c r="H2" t="e">
        <f>VALUE('Sheet2 (2)'!H2)</f>
        <v>#VALUE!</v>
      </c>
      <c r="I2" t="e">
        <f>VALUE('Sheet2 (2)'!I2)</f>
        <v>#VALUE!</v>
      </c>
      <c r="J2" t="e">
        <f>VALUE('Sheet2 (2)'!J2)</f>
        <v>#VALUE!</v>
      </c>
      <c r="K2" t="e">
        <f>VALUE('Sheet2 (2)'!K2)</f>
        <v>#VALUE!</v>
      </c>
      <c r="L2" t="e">
        <f>VALUE('Sheet2 (2)'!L2)</f>
        <v>#VALUE!</v>
      </c>
      <c r="M2" t="e">
        <f>VALUE('Sheet2 (2)'!M2)</f>
        <v>#VALUE!</v>
      </c>
      <c r="N2" t="e">
        <f>VALUE('Sheet2 (2)'!N2)</f>
        <v>#VALUE!</v>
      </c>
    </row>
    <row r="3" spans="4:14">
      <c r="D3">
        <f>VALUE('Sheet2 (2)'!D3)</f>
        <v>2</v>
      </c>
      <c r="E3">
        <f>VALUE('Sheet2 (2)'!E3)</f>
        <v>2</v>
      </c>
      <c r="F3">
        <f>VALUE('Sheet2 (2)'!F3)</f>
        <v>2</v>
      </c>
      <c r="G3">
        <f>VALUE('Sheet2 (2)'!G3)</f>
        <v>2</v>
      </c>
      <c r="H3">
        <f>VALUE('Sheet2 (2)'!H3)</f>
        <v>2</v>
      </c>
      <c r="I3">
        <f>VALUE('Sheet2 (2)'!I3)</f>
        <v>2</v>
      </c>
      <c r="J3">
        <f>VALUE('Sheet2 (2)'!J3)</f>
        <v>2</v>
      </c>
      <c r="K3">
        <f>VALUE('Sheet2 (2)'!K3)</f>
        <v>2</v>
      </c>
      <c r="L3" t="e">
        <f>VALUE('Sheet2 (2)'!L3)</f>
        <v>#VALUE!</v>
      </c>
      <c r="M3" t="e">
        <f>VALUE('Sheet2 (2)'!M3)</f>
        <v>#VALUE!</v>
      </c>
      <c r="N3" t="e">
        <f>VALUE('Sheet2 (2)'!N3)</f>
        <v>#VALUE!</v>
      </c>
    </row>
    <row r="4" spans="4:14">
      <c r="D4">
        <f>VALUE('Sheet2 (2)'!D4)</f>
        <v>2</v>
      </c>
      <c r="E4">
        <f>VALUE('Sheet2 (2)'!E4)</f>
        <v>2</v>
      </c>
      <c r="F4">
        <f>VALUE('Sheet2 (2)'!F4)</f>
        <v>2</v>
      </c>
      <c r="G4">
        <f>VALUE('Sheet2 (2)'!G4)</f>
        <v>2</v>
      </c>
      <c r="H4">
        <f>VALUE('Sheet2 (2)'!H4)</f>
        <v>2</v>
      </c>
      <c r="I4">
        <f>VALUE('Sheet2 (2)'!I4)</f>
        <v>2</v>
      </c>
      <c r="J4">
        <f>VALUE('Sheet2 (2)'!J4)</f>
        <v>2</v>
      </c>
      <c r="K4">
        <f>VALUE('Sheet2 (2)'!K4)</f>
        <v>2</v>
      </c>
      <c r="L4">
        <f>VALUE('Sheet2 (2)'!L4)</f>
        <v>2</v>
      </c>
      <c r="M4" t="e">
        <f>VALUE('Sheet2 (2)'!M4)</f>
        <v>#VALUE!</v>
      </c>
      <c r="N4" t="e">
        <f>VALUE('Sheet2 (2)'!N4)</f>
        <v>#VALUE!</v>
      </c>
    </row>
    <row r="5" spans="4:14">
      <c r="D5">
        <f>VALUE('Sheet2 (2)'!D5)</f>
        <v>2</v>
      </c>
      <c r="E5">
        <f>VALUE('Sheet2 (2)'!E5)</f>
        <v>2</v>
      </c>
      <c r="F5" t="e">
        <f>VALUE('Sheet2 (2)'!F5)</f>
        <v>#VALUE!</v>
      </c>
      <c r="G5">
        <f>VALUE('Sheet2 (2)'!G5)</f>
        <v>2</v>
      </c>
      <c r="H5">
        <f>VALUE('Sheet2 (2)'!H5)</f>
        <v>2</v>
      </c>
      <c r="I5">
        <f>VALUE('Sheet2 (2)'!I5)</f>
        <v>2</v>
      </c>
      <c r="J5">
        <f>VALUE('Sheet2 (2)'!J5)</f>
        <v>2</v>
      </c>
      <c r="K5">
        <f>VALUE('Sheet2 (2)'!K5)</f>
        <v>2</v>
      </c>
      <c r="L5">
        <f>VALUE('Sheet2 (2)'!L5)</f>
        <v>2</v>
      </c>
      <c r="M5" t="e">
        <f>VALUE('Sheet2 (2)'!M5)</f>
        <v>#VALUE!</v>
      </c>
      <c r="N5" t="e">
        <f>VALUE('Sheet2 (2)'!N5)</f>
        <v>#VALUE!</v>
      </c>
    </row>
    <row r="6" spans="4:14">
      <c r="D6">
        <f>VALUE('Sheet2 (2)'!D6)</f>
        <v>2</v>
      </c>
      <c r="E6">
        <f>VALUE('Sheet2 (2)'!E6)</f>
        <v>2</v>
      </c>
      <c r="F6">
        <f>VALUE('Sheet2 (2)'!F6)</f>
        <v>2</v>
      </c>
      <c r="G6" t="e">
        <f>VALUE('Sheet2 (2)'!G6)</f>
        <v>#VALUE!</v>
      </c>
      <c r="H6">
        <f>VALUE('Sheet2 (2)'!H6)</f>
        <v>2</v>
      </c>
      <c r="I6">
        <f>VALUE('Sheet2 (2)'!I6)</f>
        <v>2</v>
      </c>
      <c r="J6">
        <f>VALUE('Sheet2 (2)'!J6)</f>
        <v>2</v>
      </c>
      <c r="K6">
        <f>VALUE('Sheet2 (2)'!K6)</f>
        <v>2</v>
      </c>
      <c r="L6">
        <f>VALUE('Sheet2 (2)'!L6)</f>
        <v>2</v>
      </c>
      <c r="M6">
        <f>VALUE('Sheet2 (2)'!M6)</f>
        <v>2</v>
      </c>
      <c r="N6" t="e">
        <f>VALUE('Sheet2 (2)'!N6)</f>
        <v>#VALUE!</v>
      </c>
    </row>
    <row r="7" spans="4:14">
      <c r="D7">
        <f>VALUE('Sheet2 (2)'!D7)</f>
        <v>2</v>
      </c>
      <c r="E7">
        <f>VALUE('Sheet2 (2)'!E7)</f>
        <v>2</v>
      </c>
      <c r="F7" t="e">
        <f>VALUE('Sheet2 (2)'!F7)</f>
        <v>#VALUE!</v>
      </c>
      <c r="G7">
        <f>VALUE('Sheet2 (2)'!G7)</f>
        <v>2</v>
      </c>
      <c r="H7">
        <f>VALUE('Sheet2 (2)'!H7)</f>
        <v>2</v>
      </c>
      <c r="I7">
        <f>VALUE('Sheet2 (2)'!I7)</f>
        <v>2</v>
      </c>
      <c r="J7">
        <f>VALUE('Sheet2 (2)'!J7)</f>
        <v>2</v>
      </c>
      <c r="K7">
        <f>VALUE('Sheet2 (2)'!K7)</f>
        <v>2</v>
      </c>
      <c r="L7">
        <f>VALUE('Sheet2 (2)'!L7)</f>
        <v>2</v>
      </c>
      <c r="M7">
        <f>VALUE('Sheet2 (2)'!M7)</f>
        <v>2</v>
      </c>
      <c r="N7" t="e">
        <f>VALUE('Sheet2 (2)'!N7)</f>
        <v>#VALUE!</v>
      </c>
    </row>
    <row r="8" spans="4:14">
      <c r="D8">
        <f>VALUE('Sheet2 (2)'!D8)</f>
        <v>2</v>
      </c>
      <c r="E8" t="e">
        <f>VALUE('Sheet2 (2)'!E8)</f>
        <v>#VALUE!</v>
      </c>
      <c r="F8">
        <f>VALUE('Sheet2 (2)'!F8)</f>
        <v>2</v>
      </c>
      <c r="G8">
        <f>VALUE('Sheet2 (2)'!G8)</f>
        <v>2</v>
      </c>
      <c r="H8">
        <f>VALUE('Sheet2 (2)'!H8)</f>
        <v>2</v>
      </c>
      <c r="I8">
        <f>VALUE('Sheet2 (2)'!I8)</f>
        <v>2</v>
      </c>
      <c r="J8">
        <f>VALUE('Sheet2 (2)'!J8)</f>
        <v>2</v>
      </c>
      <c r="K8">
        <f>VALUE('Sheet2 (2)'!K8)</f>
        <v>2</v>
      </c>
      <c r="L8">
        <f>VALUE('Sheet2 (2)'!L8)</f>
        <v>2</v>
      </c>
      <c r="M8" t="e">
        <f>VALUE('Sheet2 (2)'!M8)</f>
        <v>#VALUE!</v>
      </c>
      <c r="N8" t="e">
        <f>VALUE('Sheet2 (2)'!N8)</f>
        <v>#VALUE!</v>
      </c>
    </row>
    <row r="9" spans="4:14">
      <c r="D9">
        <f>VALUE('Sheet2 (2)'!D9)</f>
        <v>2</v>
      </c>
      <c r="E9" t="e">
        <f>VALUE('Sheet2 (2)'!E9)</f>
        <v>#VALUE!</v>
      </c>
      <c r="F9" t="e">
        <f>VALUE('Sheet2 (2)'!F9)</f>
        <v>#VALUE!</v>
      </c>
      <c r="G9">
        <f>VALUE('Sheet2 (2)'!G9)</f>
        <v>2</v>
      </c>
      <c r="H9">
        <f>VALUE('Sheet2 (2)'!H9)</f>
        <v>2</v>
      </c>
      <c r="I9" t="e">
        <f>VALUE('Sheet2 (2)'!I9)</f>
        <v>#VALUE!</v>
      </c>
      <c r="J9" t="e">
        <f>VALUE('Sheet2 (2)'!J9)</f>
        <v>#VALUE!</v>
      </c>
      <c r="K9">
        <f>VALUE('Sheet2 (2)'!K9)</f>
        <v>2</v>
      </c>
      <c r="L9">
        <f>VALUE('Sheet2 (2)'!L9)</f>
        <v>2</v>
      </c>
      <c r="M9">
        <f>VALUE('Sheet2 (2)'!M9)</f>
        <v>2</v>
      </c>
      <c r="N9" t="e">
        <f>VALUE('Sheet2 (2)'!N9)</f>
        <v>#VALUE!</v>
      </c>
    </row>
    <row r="10" spans="4:14">
      <c r="D10" t="e">
        <f>VALUE('Sheet2 (2)'!D10)</f>
        <v>#VALUE!</v>
      </c>
      <c r="E10" t="e">
        <f>VALUE('Sheet2 (2)'!E10)</f>
        <v>#VALUE!</v>
      </c>
      <c r="F10">
        <f>VALUE('Sheet2 (2)'!F10)</f>
        <v>2</v>
      </c>
      <c r="G10">
        <f>VALUE('Sheet2 (2)'!G10)</f>
        <v>2</v>
      </c>
      <c r="H10">
        <f>VALUE('Sheet2 (2)'!H10)</f>
        <v>2</v>
      </c>
      <c r="I10">
        <f>VALUE('Sheet2 (2)'!I10)</f>
        <v>2</v>
      </c>
      <c r="J10" t="e">
        <f>VALUE('Sheet2 (2)'!J10)</f>
        <v>#VALUE!</v>
      </c>
      <c r="K10">
        <f>VALUE('Sheet2 (2)'!K10)</f>
        <v>2</v>
      </c>
      <c r="L10">
        <f>VALUE('Sheet2 (2)'!L10)</f>
        <v>2</v>
      </c>
      <c r="M10">
        <f>VALUE('Sheet2 (2)'!M10)</f>
        <v>2</v>
      </c>
      <c r="N10" t="e">
        <f>VALUE('Sheet2 (2)'!N10)</f>
        <v>#VALUE!</v>
      </c>
    </row>
    <row r="11" spans="4:14">
      <c r="D11">
        <f>VALUE('Sheet2 (2)'!D11)</f>
        <v>2</v>
      </c>
      <c r="E11">
        <f>VALUE('Sheet2 (2)'!E11)</f>
        <v>2</v>
      </c>
      <c r="F11" t="e">
        <f>VALUE('Sheet2 (2)'!F11)</f>
        <v>#VALUE!</v>
      </c>
      <c r="G11">
        <f>VALUE('Sheet2 (2)'!G11)</f>
        <v>2</v>
      </c>
      <c r="H11">
        <f>VALUE('Sheet2 (2)'!H11)</f>
        <v>2</v>
      </c>
      <c r="I11" t="e">
        <f>VALUE('Sheet2 (2)'!I11)</f>
        <v>#VALUE!</v>
      </c>
      <c r="J11">
        <f>VALUE('Sheet2 (2)'!J11)</f>
        <v>2</v>
      </c>
      <c r="K11">
        <f>VALUE('Sheet2 (2)'!K11)</f>
        <v>2</v>
      </c>
      <c r="L11">
        <f>VALUE('Sheet2 (2)'!L11)</f>
        <v>2</v>
      </c>
      <c r="M11">
        <f>VALUE('Sheet2 (2)'!M11)</f>
        <v>2</v>
      </c>
      <c r="N11" t="e">
        <f>VALUE('Sheet2 (2)'!N11)</f>
        <v>#VALUE!</v>
      </c>
    </row>
    <row r="12" spans="4:14">
      <c r="D12" t="e">
        <f>VALUE('Sheet2 (2)'!D12)</f>
        <v>#VALUE!</v>
      </c>
      <c r="E12" t="e">
        <f>VALUE('Sheet2 (2)'!E12)</f>
        <v>#VALUE!</v>
      </c>
      <c r="F12" t="e">
        <f>VALUE('Sheet2 (2)'!F12)</f>
        <v>#VALUE!</v>
      </c>
      <c r="G12" t="e">
        <f>VALUE('Sheet2 (2)'!G12)</f>
        <v>#VALUE!</v>
      </c>
      <c r="H12">
        <f>VALUE('Sheet2 (2)'!H12)</f>
        <v>2</v>
      </c>
      <c r="I12" t="e">
        <f>VALUE('Sheet2 (2)'!I12)</f>
        <v>#VALUE!</v>
      </c>
      <c r="J12">
        <f>VALUE('Sheet2 (2)'!J12)</f>
        <v>0.4</v>
      </c>
      <c r="K12" t="e">
        <f>VALUE('Sheet2 (2)'!K12)</f>
        <v>#VALUE!</v>
      </c>
      <c r="L12" t="e">
        <f>VALUE('Sheet2 (2)'!L12)</f>
        <v>#VALUE!</v>
      </c>
      <c r="M12">
        <f>VALUE('Sheet2 (2)'!M12)</f>
        <v>0.4</v>
      </c>
      <c r="N12" t="e">
        <f>VALUE('Sheet2 (2)'!N12)</f>
        <v>#VALUE!</v>
      </c>
    </row>
    <row r="13" spans="4:14">
      <c r="D13">
        <f>VALUE('Sheet2 (2)'!D13)</f>
        <v>1</v>
      </c>
      <c r="E13">
        <f>VALUE('Sheet2 (2)'!E13)</f>
        <v>1</v>
      </c>
      <c r="F13">
        <f>VALUE('Sheet2 (2)'!F13)</f>
        <v>1</v>
      </c>
      <c r="G13" t="e">
        <f>VALUE('Sheet2 (2)'!G13)</f>
        <v>#VALUE!</v>
      </c>
      <c r="H13" t="e">
        <f>VALUE('Sheet2 (2)'!H13)</f>
        <v>#VALUE!</v>
      </c>
      <c r="I13">
        <f>VALUE('Sheet2 (2)'!I13)</f>
        <v>1</v>
      </c>
      <c r="J13">
        <f>VALUE('Sheet2 (2)'!J13)</f>
        <v>1</v>
      </c>
      <c r="K13" t="e">
        <f>VALUE('Sheet2 (2)'!K13)</f>
        <v>#VALUE!</v>
      </c>
      <c r="L13" t="e">
        <f>VALUE('Sheet2 (2)'!L13)</f>
        <v>#VALUE!</v>
      </c>
      <c r="M13" t="e">
        <f>VALUE('Sheet2 (2)'!M13)</f>
        <v>#VALUE!</v>
      </c>
      <c r="N13" t="e">
        <f>VALUE('Sheet2 (2)'!N13)</f>
        <v>#VALUE!</v>
      </c>
    </row>
    <row r="14" spans="4:14">
      <c r="D14">
        <f>VALUE('Sheet2 (2)'!D14)</f>
        <v>1</v>
      </c>
      <c r="E14" t="e">
        <f>VALUE('Sheet2 (2)'!E14)</f>
        <v>#VALUE!</v>
      </c>
      <c r="F14" t="e">
        <f>VALUE('Sheet2 (2)'!F14)</f>
        <v>#VALUE!</v>
      </c>
      <c r="G14" t="e">
        <f>VALUE('Sheet2 (2)'!G14)</f>
        <v>#VALUE!</v>
      </c>
      <c r="H14" t="e">
        <f>VALUE('Sheet2 (2)'!H14)</f>
        <v>#VALUE!</v>
      </c>
      <c r="I14" t="e">
        <f>VALUE('Sheet2 (2)'!I14)</f>
        <v>#VALUE!</v>
      </c>
      <c r="J14" t="e">
        <f>VALUE('Sheet2 (2)'!J14)</f>
        <v>#VALUE!</v>
      </c>
      <c r="K14" t="e">
        <f>VALUE('Sheet2 (2)'!K14)</f>
        <v>#VALUE!</v>
      </c>
      <c r="L14" t="e">
        <f>VALUE('Sheet2 (2)'!L14)</f>
        <v>#VALUE!</v>
      </c>
      <c r="M14" t="e">
        <f>VALUE('Sheet2 (2)'!M14)</f>
        <v>#VALUE!</v>
      </c>
      <c r="N14" t="e">
        <f>VALUE('Sheet2 (2)'!N14)</f>
        <v>#VALUE!</v>
      </c>
    </row>
    <row r="15" spans="4:14">
      <c r="D15" t="e">
        <f>VALUE('Sheet2 (2)'!D15)</f>
        <v>#VALUE!</v>
      </c>
      <c r="E15">
        <f>VALUE('Sheet2 (2)'!E15)</f>
        <v>0.1</v>
      </c>
      <c r="F15">
        <f>VALUE('Sheet2 (2)'!F15)</f>
        <v>0.1</v>
      </c>
      <c r="G15">
        <f>VALUE('Sheet2 (2)'!G15)</f>
        <v>0.1</v>
      </c>
      <c r="H15" t="e">
        <f>VALUE('Sheet2 (2)'!H15)</f>
        <v>#VALUE!</v>
      </c>
      <c r="I15">
        <f>VALUE('Sheet2 (2)'!I15)</f>
        <v>0.1</v>
      </c>
      <c r="J15" t="e">
        <f>VALUE('Sheet2 (2)'!J15)</f>
        <v>#VALUE!</v>
      </c>
      <c r="K15" t="e">
        <f>VALUE('Sheet2 (2)'!K15)</f>
        <v>#VALUE!</v>
      </c>
      <c r="L15" t="e">
        <f>VALUE('Sheet2 (2)'!L15)</f>
        <v>#VALUE!</v>
      </c>
      <c r="M15" t="e">
        <f>VALUE('Sheet2 (2)'!M15)</f>
        <v>#VALUE!</v>
      </c>
      <c r="N15" t="e">
        <f>VALUE('Sheet2 (2)'!N15)</f>
        <v>#VALUE!</v>
      </c>
    </row>
    <row r="16" spans="4:14">
      <c r="D16">
        <f>VALUE('Sheet2 (2)'!D16)</f>
        <v>0.1</v>
      </c>
      <c r="E16">
        <f>VALUE('Sheet2 (2)'!E16)</f>
        <v>0.1</v>
      </c>
      <c r="F16">
        <f>VALUE('Sheet2 (2)'!F16)</f>
        <v>0.1</v>
      </c>
      <c r="G16" t="e">
        <f>VALUE('Sheet2 (2)'!G16)</f>
        <v>#VALUE!</v>
      </c>
      <c r="H16" t="e">
        <f>VALUE('Sheet2 (2)'!H16)</f>
        <v>#VALUE!</v>
      </c>
      <c r="I16" t="e">
        <f>VALUE('Sheet2 (2)'!I16)</f>
        <v>#VALUE!</v>
      </c>
      <c r="J16" t="e">
        <f>VALUE('Sheet2 (2)'!J16)</f>
        <v>#VALUE!</v>
      </c>
      <c r="K16">
        <f>VALUE('Sheet2 (2)'!K16)</f>
        <v>0.1</v>
      </c>
      <c r="L16">
        <f>VALUE('Sheet2 (2)'!L16)</f>
        <v>0.1</v>
      </c>
      <c r="M16">
        <f>VALUE('Sheet2 (2)'!M16)</f>
        <v>0.1</v>
      </c>
      <c r="N16" t="e">
        <f>VALUE('Sheet2 (2)'!N16)</f>
        <v>#VALUE!</v>
      </c>
    </row>
    <row r="17" spans="4:14">
      <c r="D17">
        <f>VALUE('Sheet2 (2)'!D17)</f>
        <v>0.1</v>
      </c>
      <c r="E17">
        <f>VALUE('Sheet2 (2)'!E17)</f>
        <v>0.1</v>
      </c>
      <c r="F17">
        <f>VALUE('Sheet2 (2)'!F17)</f>
        <v>0.1</v>
      </c>
      <c r="G17">
        <f>VALUE('Sheet2 (2)'!G17)</f>
        <v>0.1</v>
      </c>
      <c r="H17">
        <f>VALUE('Sheet2 (2)'!H17)</f>
        <v>0.1</v>
      </c>
      <c r="I17" t="e">
        <f>VALUE('Sheet2 (2)'!I17)</f>
        <v>#VALUE!</v>
      </c>
      <c r="J17">
        <f>VALUE('Sheet2 (2)'!J17)</f>
        <v>0.1</v>
      </c>
      <c r="K17">
        <f>VALUE('Sheet2 (2)'!K17)</f>
        <v>0.1</v>
      </c>
      <c r="L17">
        <f>VALUE('Sheet2 (2)'!L17)</f>
        <v>0.1</v>
      </c>
      <c r="M17" t="e">
        <f>VALUE('Sheet2 (2)'!M17)</f>
        <v>#VALUE!</v>
      </c>
      <c r="N17" t="e">
        <f>VALUE('Sheet2 (2)'!N17)</f>
        <v>#VALUE!</v>
      </c>
    </row>
    <row r="18" spans="4:14">
      <c r="D18">
        <f>VALUE('Sheet2 (2)'!D18)</f>
        <v>0.1</v>
      </c>
      <c r="E18" t="e">
        <f>VALUE('Sheet2 (2)'!E18)</f>
        <v>#VALUE!</v>
      </c>
      <c r="F18">
        <f>VALUE('Sheet2 (2)'!F18)</f>
        <v>0.1</v>
      </c>
      <c r="G18">
        <f>VALUE('Sheet2 (2)'!G18)</f>
        <v>0.1</v>
      </c>
      <c r="H18">
        <f>VALUE('Sheet2 (2)'!H18)</f>
        <v>0.1</v>
      </c>
      <c r="I18">
        <f>VALUE('Sheet2 (2)'!I18)</f>
        <v>0.1</v>
      </c>
      <c r="J18">
        <f>VALUE('Sheet2 (2)'!J18)</f>
        <v>0.1</v>
      </c>
      <c r="K18">
        <f>VALUE('Sheet2 (2)'!K18)</f>
        <v>0.1</v>
      </c>
      <c r="L18" t="e">
        <f>VALUE('Sheet2 (2)'!L18)</f>
        <v>#VALUE!</v>
      </c>
      <c r="M18">
        <f>VALUE('Sheet2 (2)'!M18)</f>
        <v>0.1</v>
      </c>
      <c r="N18" t="e">
        <f>VALUE('Sheet2 (2)'!N18)</f>
        <v>#VALUE!</v>
      </c>
    </row>
    <row r="19" spans="4:14">
      <c r="D19">
        <f>VALUE('Sheet2 (2)'!D19)</f>
        <v>0.1</v>
      </c>
      <c r="E19">
        <f>VALUE('Sheet2 (2)'!E19)</f>
        <v>0.1</v>
      </c>
      <c r="F19">
        <f>VALUE('Sheet2 (2)'!F19)</f>
        <v>0.1</v>
      </c>
      <c r="G19">
        <f>VALUE('Sheet2 (2)'!G19)</f>
        <v>0.1</v>
      </c>
      <c r="H19">
        <f>VALUE('Sheet2 (2)'!H19)</f>
        <v>0.1</v>
      </c>
      <c r="I19" t="e">
        <f>VALUE('Sheet2 (2)'!I19)</f>
        <v>#VALUE!</v>
      </c>
      <c r="J19">
        <f>VALUE('Sheet2 (2)'!J19)</f>
        <v>0.1</v>
      </c>
      <c r="K19">
        <f>VALUE('Sheet2 (2)'!K19)</f>
        <v>0.1</v>
      </c>
      <c r="L19">
        <f>VALUE('Sheet2 (2)'!L19)</f>
        <v>0.1</v>
      </c>
      <c r="M19">
        <f>VALUE('Sheet2 (2)'!M19)</f>
        <v>0.1</v>
      </c>
      <c r="N19" t="e">
        <f>VALUE('Sheet2 (2)'!N19)</f>
        <v>#VALUE!</v>
      </c>
    </row>
    <row r="20" spans="4:14">
      <c r="D20">
        <f>VALUE('Sheet2 (2)'!D20)</f>
        <v>2</v>
      </c>
      <c r="E20">
        <f>VALUE('Sheet2 (2)'!E20)</f>
        <v>2</v>
      </c>
      <c r="F20" t="e">
        <f>VALUE('Sheet2 (2)'!F20)</f>
        <v>#VALUE!</v>
      </c>
      <c r="G20">
        <f>VALUE('Sheet2 (2)'!G20)</f>
        <v>2</v>
      </c>
      <c r="H20">
        <f>VALUE('Sheet2 (2)'!H20)</f>
        <v>2</v>
      </c>
      <c r="I20">
        <f>VALUE('Sheet2 (2)'!I20)</f>
        <v>2</v>
      </c>
      <c r="J20">
        <f>VALUE('Sheet2 (2)'!J20)</f>
        <v>2</v>
      </c>
      <c r="K20">
        <f>VALUE('Sheet2 (2)'!K20)</f>
        <v>2</v>
      </c>
      <c r="L20">
        <f>VALUE('Sheet2 (2)'!L20)</f>
        <v>2</v>
      </c>
      <c r="M20">
        <f>VALUE('Sheet2 (2)'!M20)</f>
        <v>2</v>
      </c>
      <c r="N20" t="e">
        <f>VALUE('Sheet2 (2)'!N20)</f>
        <v>#VALUE!</v>
      </c>
    </row>
    <row r="21" spans="4:14">
      <c r="D21">
        <f>VALUE('Sheet2 (2)'!D21)</f>
        <v>2</v>
      </c>
      <c r="E21">
        <f>VALUE('Sheet2 (2)'!E21)</f>
        <v>2</v>
      </c>
      <c r="F21">
        <f>VALUE('Sheet2 (2)'!F21)</f>
        <v>2</v>
      </c>
      <c r="G21">
        <f>VALUE('Sheet2 (2)'!G21)</f>
        <v>2</v>
      </c>
      <c r="H21">
        <f>VALUE('Sheet2 (2)'!H21)</f>
        <v>2</v>
      </c>
      <c r="I21">
        <f>VALUE('Sheet2 (2)'!I21)</f>
        <v>2</v>
      </c>
      <c r="J21">
        <f>VALUE('Sheet2 (2)'!J21)</f>
        <v>2</v>
      </c>
      <c r="K21">
        <f>VALUE('Sheet2 (2)'!K21)</f>
        <v>2</v>
      </c>
      <c r="L21" t="e">
        <f>VALUE('Sheet2 (2)'!L21)</f>
        <v>#VALUE!</v>
      </c>
      <c r="M21">
        <f>VALUE('Sheet2 (2)'!M21)</f>
        <v>2</v>
      </c>
      <c r="N21" t="e">
        <f>VALUE('Sheet2 (2)'!N21)</f>
        <v>#VALUE!</v>
      </c>
    </row>
    <row r="22" spans="4:14">
      <c r="D22">
        <f>VALUE('Sheet2 (2)'!D22)</f>
        <v>2</v>
      </c>
      <c r="E22">
        <f>VALUE('Sheet2 (2)'!E22)</f>
        <v>2</v>
      </c>
      <c r="F22">
        <f>VALUE('Sheet2 (2)'!F22)</f>
        <v>2</v>
      </c>
      <c r="G22" t="e">
        <f>VALUE('Sheet2 (2)'!G22)</f>
        <v>#VALUE!</v>
      </c>
      <c r="H22">
        <f>VALUE('Sheet2 (2)'!H22)</f>
        <v>2</v>
      </c>
      <c r="I22">
        <f>VALUE('Sheet2 (2)'!I22)</f>
        <v>2</v>
      </c>
      <c r="J22">
        <f>VALUE('Sheet2 (2)'!J22)</f>
        <v>2</v>
      </c>
      <c r="K22">
        <f>VALUE('Sheet2 (2)'!K22)</f>
        <v>2</v>
      </c>
      <c r="L22">
        <f>VALUE('Sheet2 (2)'!L22)</f>
        <v>2</v>
      </c>
      <c r="M22" t="e">
        <f>VALUE('Sheet2 (2)'!M22)</f>
        <v>#VALUE!</v>
      </c>
      <c r="N22" t="e">
        <f>VALUE('Sheet2 (2)'!N22)</f>
        <v>#VALUE!</v>
      </c>
    </row>
    <row r="23" spans="4:14">
      <c r="D23">
        <f>VALUE('Sheet2 (2)'!D23)</f>
        <v>2</v>
      </c>
      <c r="E23">
        <f>VALUE('Sheet2 (2)'!E23)</f>
        <v>2</v>
      </c>
      <c r="F23">
        <f>VALUE('Sheet2 (2)'!F23)</f>
        <v>2</v>
      </c>
      <c r="G23" t="e">
        <f>VALUE('Sheet2 (2)'!G23)</f>
        <v>#VALUE!</v>
      </c>
      <c r="H23">
        <f>VALUE('Sheet2 (2)'!H23)</f>
        <v>2</v>
      </c>
      <c r="I23">
        <f>VALUE('Sheet2 (2)'!I23)</f>
        <v>2</v>
      </c>
      <c r="J23">
        <f>VALUE('Sheet2 (2)'!J23)</f>
        <v>2</v>
      </c>
      <c r="K23">
        <f>VALUE('Sheet2 (2)'!K23)</f>
        <v>2</v>
      </c>
      <c r="L23">
        <f>VALUE('Sheet2 (2)'!L23)</f>
        <v>2</v>
      </c>
      <c r="M23">
        <f>VALUE('Sheet2 (2)'!M23)</f>
        <v>2</v>
      </c>
      <c r="N23" t="e">
        <f>VALUE('Sheet2 (2)'!N23)</f>
        <v>#VALUE!</v>
      </c>
    </row>
    <row r="24" spans="4:14">
      <c r="D24">
        <f>VALUE('Sheet2 (2)'!D24)</f>
        <v>2</v>
      </c>
      <c r="E24" t="e">
        <f>VALUE('Sheet2 (2)'!E24)</f>
        <v>#VALUE!</v>
      </c>
      <c r="F24">
        <f>VALUE('Sheet2 (2)'!F24)</f>
        <v>2</v>
      </c>
      <c r="G24">
        <f>VALUE('Sheet2 (2)'!G24)</f>
        <v>2</v>
      </c>
      <c r="H24">
        <f>VALUE('Sheet2 (2)'!H24)</f>
        <v>2</v>
      </c>
      <c r="I24">
        <f>VALUE('Sheet2 (2)'!I24)</f>
        <v>2</v>
      </c>
      <c r="J24">
        <f>VALUE('Sheet2 (2)'!J24)</f>
        <v>2</v>
      </c>
      <c r="K24">
        <f>VALUE('Sheet2 (2)'!K24)</f>
        <v>2</v>
      </c>
      <c r="L24">
        <f>VALUE('Sheet2 (2)'!L24)</f>
        <v>2</v>
      </c>
      <c r="M24">
        <f>VALUE('Sheet2 (2)'!M24)</f>
        <v>2</v>
      </c>
      <c r="N24" t="e">
        <f>VALUE('Sheet2 (2)'!N24)</f>
        <v>#VALUE!</v>
      </c>
    </row>
    <row r="25" spans="4:14">
      <c r="D25">
        <f>VALUE('Sheet2 (2)'!D25)</f>
        <v>2</v>
      </c>
      <c r="E25">
        <f>VALUE('Sheet2 (2)'!E25)</f>
        <v>2</v>
      </c>
      <c r="F25">
        <f>VALUE('Sheet2 (2)'!F25)</f>
        <v>2</v>
      </c>
      <c r="G25">
        <f>VALUE('Sheet2 (2)'!G25)</f>
        <v>2</v>
      </c>
      <c r="H25">
        <f>VALUE('Sheet2 (2)'!H25)</f>
        <v>2</v>
      </c>
      <c r="I25">
        <f>VALUE('Sheet2 (2)'!I25)</f>
        <v>2</v>
      </c>
      <c r="J25">
        <f>VALUE('Sheet2 (2)'!J25)</f>
        <v>2</v>
      </c>
      <c r="K25">
        <f>VALUE('Sheet2 (2)'!K25)</f>
        <v>2</v>
      </c>
      <c r="L25">
        <f>VALUE('Sheet2 (2)'!L25)</f>
        <v>2</v>
      </c>
      <c r="M25">
        <f>VALUE('Sheet2 (2)'!M25)</f>
        <v>2</v>
      </c>
      <c r="N25" t="e">
        <f>VALUE('Sheet2 (2)'!N25)</f>
        <v>#VALUE!</v>
      </c>
    </row>
    <row r="26" spans="4:14">
      <c r="D26">
        <f>VALUE('Sheet2 (2)'!D26)</f>
        <v>2</v>
      </c>
      <c r="E26">
        <f>VALUE('Sheet2 (2)'!E26)</f>
        <v>2</v>
      </c>
      <c r="F26">
        <f>VALUE('Sheet2 (2)'!F26)</f>
        <v>2</v>
      </c>
      <c r="G26">
        <f>VALUE('Sheet2 (2)'!G26)</f>
        <v>2</v>
      </c>
      <c r="H26">
        <f>VALUE('Sheet2 (2)'!H26)</f>
        <v>2</v>
      </c>
      <c r="I26">
        <f>VALUE('Sheet2 (2)'!I26)</f>
        <v>2</v>
      </c>
      <c r="J26" t="e">
        <f>VALUE('Sheet2 (2)'!J26)</f>
        <v>#VALUE!</v>
      </c>
      <c r="K26">
        <f>VALUE('Sheet2 (2)'!K26)</f>
        <v>2</v>
      </c>
      <c r="L26">
        <f>VALUE('Sheet2 (2)'!L26)</f>
        <v>2</v>
      </c>
      <c r="M26">
        <f>VALUE('Sheet2 (2)'!M26)</f>
        <v>2</v>
      </c>
      <c r="N26" t="e">
        <f>VALUE('Sheet2 (2)'!N26)</f>
        <v>#VALUE!</v>
      </c>
    </row>
    <row r="27" spans="4:14">
      <c r="D27">
        <f>VALUE('Sheet2 (2)'!D27)</f>
        <v>2</v>
      </c>
      <c r="E27">
        <f>VALUE('Sheet2 (2)'!E27)</f>
        <v>2</v>
      </c>
      <c r="F27">
        <f>VALUE('Sheet2 (2)'!F27)</f>
        <v>2</v>
      </c>
      <c r="G27">
        <f>VALUE('Sheet2 (2)'!G27)</f>
        <v>2</v>
      </c>
      <c r="H27">
        <f>VALUE('Sheet2 (2)'!H27)</f>
        <v>2</v>
      </c>
      <c r="I27">
        <f>VALUE('Sheet2 (2)'!I27)</f>
        <v>2</v>
      </c>
      <c r="J27">
        <f>VALUE('Sheet2 (2)'!J27)</f>
        <v>2</v>
      </c>
      <c r="K27">
        <f>VALUE('Sheet2 (2)'!K27)</f>
        <v>2</v>
      </c>
      <c r="L27" t="e">
        <f>VALUE('Sheet2 (2)'!L27)</f>
        <v>#VALUE!</v>
      </c>
      <c r="M27">
        <f>VALUE('Sheet2 (2)'!M27)</f>
        <v>2</v>
      </c>
      <c r="N27" t="e">
        <f>VALUE('Sheet2 (2)'!N27)</f>
        <v>#VALUE!</v>
      </c>
    </row>
    <row r="28" spans="4:14">
      <c r="D28" t="e">
        <f>VALUE('Sheet2 (2)'!D28)</f>
        <v>#VALUE!</v>
      </c>
      <c r="E28">
        <f>VALUE('Sheet2 (2)'!E28)</f>
        <v>2</v>
      </c>
      <c r="F28">
        <f>VALUE('Sheet2 (2)'!F28)</f>
        <v>2</v>
      </c>
      <c r="G28">
        <f>VALUE('Sheet2 (2)'!G28)</f>
        <v>2</v>
      </c>
      <c r="H28">
        <f>VALUE('Sheet2 (2)'!H28)</f>
        <v>2</v>
      </c>
      <c r="I28">
        <f>VALUE('Sheet2 (2)'!I28)</f>
        <v>2</v>
      </c>
      <c r="J28">
        <f>VALUE('Sheet2 (2)'!J28)</f>
        <v>2</v>
      </c>
      <c r="K28">
        <f>VALUE('Sheet2 (2)'!K28)</f>
        <v>2</v>
      </c>
      <c r="L28">
        <f>VALUE('Sheet2 (2)'!L28)</f>
        <v>2</v>
      </c>
      <c r="M28">
        <f>VALUE('Sheet2 (2)'!M28)</f>
        <v>2</v>
      </c>
      <c r="N28" t="e">
        <f>VALUE('Sheet2 (2)'!N28)</f>
        <v>#VALUE!</v>
      </c>
    </row>
    <row r="29" spans="4:14">
      <c r="D29">
        <f>VALUE('Sheet2 (2)'!D29)</f>
        <v>2</v>
      </c>
      <c r="E29">
        <f>VALUE('Sheet2 (2)'!E29)</f>
        <v>2</v>
      </c>
      <c r="F29">
        <f>VALUE('Sheet2 (2)'!F29)</f>
        <v>2</v>
      </c>
      <c r="G29">
        <f>VALUE('Sheet2 (2)'!G29)</f>
        <v>2</v>
      </c>
      <c r="H29">
        <f>VALUE('Sheet2 (2)'!H29)</f>
        <v>2</v>
      </c>
      <c r="I29">
        <f>VALUE('Sheet2 (2)'!I29)</f>
        <v>2</v>
      </c>
      <c r="J29">
        <f>VALUE('Sheet2 (2)'!J29)</f>
        <v>2</v>
      </c>
      <c r="K29">
        <f>VALUE('Sheet2 (2)'!K29)</f>
        <v>2</v>
      </c>
      <c r="L29">
        <f>VALUE('Sheet2 (2)'!L29)</f>
        <v>2</v>
      </c>
      <c r="M29" t="e">
        <f>VALUE('Sheet2 (2)'!M29)</f>
        <v>#VALUE!</v>
      </c>
      <c r="N29" t="e">
        <f>VALUE('Sheet2 (2)'!N29)</f>
        <v>#VALUE!</v>
      </c>
    </row>
    <row r="30" spans="4:14">
      <c r="D30">
        <f>VALUE('Sheet2 (2)'!D30)</f>
        <v>2</v>
      </c>
      <c r="E30">
        <f>VALUE('Sheet2 (2)'!E30)</f>
        <v>2</v>
      </c>
      <c r="F30">
        <f>VALUE('Sheet2 (2)'!F30)</f>
        <v>2</v>
      </c>
      <c r="G30">
        <f>VALUE('Sheet2 (2)'!G30)</f>
        <v>2</v>
      </c>
      <c r="H30">
        <f>VALUE('Sheet2 (2)'!H30)</f>
        <v>2</v>
      </c>
      <c r="I30">
        <f>VALUE('Sheet2 (2)'!I30)</f>
        <v>2</v>
      </c>
      <c r="J30">
        <f>VALUE('Sheet2 (2)'!J30)</f>
        <v>2</v>
      </c>
      <c r="K30">
        <f>VALUE('Sheet2 (2)'!K30)</f>
        <v>2</v>
      </c>
      <c r="L30">
        <f>VALUE('Sheet2 (2)'!L30)</f>
        <v>2</v>
      </c>
      <c r="M30" t="e">
        <f>VALUE('Sheet2 (2)'!M30)</f>
        <v>#VALUE!</v>
      </c>
      <c r="N30" t="e">
        <f>VALUE('Sheet2 (2)'!N30)</f>
        <v>#VALUE!</v>
      </c>
    </row>
    <row r="31" spans="4:14">
      <c r="D31" t="e">
        <f>VALUE('Sheet2 (2)'!D31)</f>
        <v>#VALUE!</v>
      </c>
      <c r="E31">
        <f>VALUE('Sheet2 (2)'!E31)</f>
        <v>2</v>
      </c>
      <c r="F31">
        <f>VALUE('Sheet2 (2)'!F31)</f>
        <v>2</v>
      </c>
      <c r="G31">
        <f>VALUE('Sheet2 (2)'!G31)</f>
        <v>2</v>
      </c>
      <c r="H31">
        <f>VALUE('Sheet2 (2)'!H31)</f>
        <v>2</v>
      </c>
      <c r="I31">
        <f>VALUE('Sheet2 (2)'!I31)</f>
        <v>2</v>
      </c>
      <c r="J31" t="e">
        <f>VALUE('Sheet2 (2)'!J31)</f>
        <v>#VALUE!</v>
      </c>
      <c r="K31">
        <f>VALUE('Sheet2 (2)'!K31)</f>
        <v>2</v>
      </c>
      <c r="L31">
        <f>VALUE('Sheet2 (2)'!L31)</f>
        <v>2</v>
      </c>
      <c r="M31" t="e">
        <f>VALUE('Sheet2 (2)'!M31)</f>
        <v>#VALUE!</v>
      </c>
      <c r="N31" t="e">
        <f>VALUE('Sheet2 (2)'!N31)</f>
        <v>#VALUE!</v>
      </c>
    </row>
    <row r="32" spans="4:14">
      <c r="D32" t="e">
        <f>VALUE('Sheet2 (2)'!D32)</f>
        <v>#VALUE!</v>
      </c>
      <c r="E32" t="e">
        <f>VALUE('Sheet2 (2)'!E32)</f>
        <v>#VALUE!</v>
      </c>
      <c r="F32" t="e">
        <f>VALUE('Sheet2 (2)'!F32)</f>
        <v>#VALUE!</v>
      </c>
      <c r="G32" t="e">
        <f>VALUE('Sheet2 (2)'!G32)</f>
        <v>#VALUE!</v>
      </c>
      <c r="H32" t="e">
        <f>VALUE('Sheet2 (2)'!H32)</f>
        <v>#VALUE!</v>
      </c>
      <c r="I32" t="e">
        <f>VALUE('Sheet2 (2)'!I32)</f>
        <v>#VALUE!</v>
      </c>
      <c r="J32" t="e">
        <f>VALUE('Sheet2 (2)'!J32)</f>
        <v>#VALUE!</v>
      </c>
      <c r="K32" t="e">
        <f>VALUE('Sheet2 (2)'!K32)</f>
        <v>#VALUE!</v>
      </c>
      <c r="L32" t="e">
        <f>VALUE('Sheet2 (2)'!L32)</f>
        <v>#VALUE!</v>
      </c>
      <c r="M32" t="e">
        <f>VALUE('Sheet2 (2)'!M32)</f>
        <v>#VALUE!</v>
      </c>
      <c r="N32" t="e">
        <f>VALUE('Sheet2 (2)'!N32)</f>
        <v>#VALUE!</v>
      </c>
    </row>
    <row r="33" spans="4:14">
      <c r="D33" t="e">
        <f>VALUE('Sheet2 (2)'!D33)</f>
        <v>#VALUE!</v>
      </c>
      <c r="E33" t="e">
        <f>VALUE('Sheet2 (2)'!E33)</f>
        <v>#VALUE!</v>
      </c>
      <c r="F33" t="e">
        <f>VALUE('Sheet2 (2)'!F33)</f>
        <v>#VALUE!</v>
      </c>
      <c r="G33" t="e">
        <f>VALUE('Sheet2 (2)'!G33)</f>
        <v>#VALUE!</v>
      </c>
      <c r="H33" t="e">
        <f>VALUE('Sheet2 (2)'!H33)</f>
        <v>#VALUE!</v>
      </c>
      <c r="I33" t="e">
        <f>VALUE('Sheet2 (2)'!I33)</f>
        <v>#VALUE!</v>
      </c>
      <c r="J33" t="e">
        <f>VALUE('Sheet2 (2)'!J33)</f>
        <v>#VALUE!</v>
      </c>
      <c r="K33" t="e">
        <f>VALUE('Sheet2 (2)'!K33)</f>
        <v>#VALUE!</v>
      </c>
      <c r="L33" t="e">
        <f>VALUE('Sheet2 (2)'!L33)</f>
        <v>#VALUE!</v>
      </c>
      <c r="M33" t="e">
        <f>VALUE('Sheet2 (2)'!M33)</f>
        <v>#VALUE!</v>
      </c>
      <c r="N33" t="e">
        <f>VALUE('Sheet2 (2)'!N33)</f>
        <v>#VALUE!</v>
      </c>
    </row>
    <row r="34" spans="4:14">
      <c r="D34" t="e">
        <f>VALUE('Sheet2 (2)'!D34)</f>
        <v>#VALUE!</v>
      </c>
      <c r="E34" t="e">
        <f>VALUE('Sheet2 (2)'!E34)</f>
        <v>#VALUE!</v>
      </c>
      <c r="F34" t="e">
        <f>VALUE('Sheet2 (2)'!F34)</f>
        <v>#VALUE!</v>
      </c>
      <c r="G34" t="e">
        <f>VALUE('Sheet2 (2)'!G34)</f>
        <v>#VALUE!</v>
      </c>
      <c r="H34" t="e">
        <f>VALUE('Sheet2 (2)'!H34)</f>
        <v>#VALUE!</v>
      </c>
      <c r="I34" t="e">
        <f>VALUE('Sheet2 (2)'!I34)</f>
        <v>#VALUE!</v>
      </c>
      <c r="J34" t="e">
        <f>VALUE('Sheet2 (2)'!J34)</f>
        <v>#VALUE!</v>
      </c>
      <c r="K34" t="e">
        <f>VALUE('Sheet2 (2)'!K34)</f>
        <v>#VALUE!</v>
      </c>
      <c r="L34" t="e">
        <f>VALUE('Sheet2 (2)'!L34)</f>
        <v>#VALUE!</v>
      </c>
      <c r="M34" t="e">
        <f>VALUE('Sheet2 (2)'!M34)</f>
        <v>#VALUE!</v>
      </c>
      <c r="N34" t="e">
        <f>VALUE('Sheet2 (2)'!N34)</f>
        <v>#VALUE!</v>
      </c>
    </row>
    <row r="35" spans="4:14">
      <c r="D35" t="e">
        <f>VALUE('Sheet2 (2)'!D35)</f>
        <v>#VALUE!</v>
      </c>
      <c r="E35" t="e">
        <f>VALUE('Sheet2 (2)'!E35)</f>
        <v>#VALUE!</v>
      </c>
      <c r="F35" t="e">
        <f>VALUE('Sheet2 (2)'!F35)</f>
        <v>#VALUE!</v>
      </c>
      <c r="G35" t="e">
        <f>VALUE('Sheet2 (2)'!G35)</f>
        <v>#VALUE!</v>
      </c>
      <c r="H35" t="e">
        <f>VALUE('Sheet2 (2)'!H35)</f>
        <v>#VALUE!</v>
      </c>
      <c r="I35" t="e">
        <f>VALUE('Sheet2 (2)'!I35)</f>
        <v>#VALUE!</v>
      </c>
      <c r="J35" t="e">
        <f>VALUE('Sheet2 (2)'!J35)</f>
        <v>#VALUE!</v>
      </c>
      <c r="K35" t="e">
        <f>VALUE('Sheet2 (2)'!K35)</f>
        <v>#VALUE!</v>
      </c>
      <c r="L35" t="e">
        <f>VALUE('Sheet2 (2)'!L35)</f>
        <v>#VALUE!</v>
      </c>
      <c r="M35" t="e">
        <f>VALUE('Sheet2 (2)'!M35)</f>
        <v>#VALUE!</v>
      </c>
      <c r="N35" t="e">
        <f>VALUE('Sheet2 (2)'!N35)</f>
        <v>#VALUE!</v>
      </c>
    </row>
    <row r="36" spans="4:14">
      <c r="D36" t="e">
        <f>VALUE('Sheet2 (2)'!D36)</f>
        <v>#VALUE!</v>
      </c>
      <c r="E36" t="e">
        <f>VALUE('Sheet2 (2)'!E36)</f>
        <v>#VALUE!</v>
      </c>
      <c r="F36" t="e">
        <f>VALUE('Sheet2 (2)'!F36)</f>
        <v>#VALUE!</v>
      </c>
      <c r="G36" t="e">
        <f>VALUE('Sheet2 (2)'!G36)</f>
        <v>#VALUE!</v>
      </c>
      <c r="H36" t="e">
        <f>VALUE('Sheet2 (2)'!H36)</f>
        <v>#VALUE!</v>
      </c>
      <c r="I36" t="e">
        <f>VALUE('Sheet2 (2)'!I36)</f>
        <v>#VALUE!</v>
      </c>
      <c r="J36" t="e">
        <f>VALUE('Sheet2 (2)'!J36)</f>
        <v>#VALUE!</v>
      </c>
      <c r="K36" t="e">
        <f>VALUE('Sheet2 (2)'!K36)</f>
        <v>#VALUE!</v>
      </c>
      <c r="L36" t="e">
        <f>VALUE('Sheet2 (2)'!L36)</f>
        <v>#VALUE!</v>
      </c>
      <c r="M36" t="e">
        <f>VALUE('Sheet2 (2)'!M36)</f>
        <v>#VALUE!</v>
      </c>
      <c r="N36" t="e">
        <f>VALUE('Sheet2 (2)'!N36)</f>
        <v>#VALUE!</v>
      </c>
    </row>
    <row r="37" spans="4:14">
      <c r="D37" t="e">
        <f>VALUE('Sheet2 (2)'!D37)</f>
        <v>#VALUE!</v>
      </c>
      <c r="E37" t="e">
        <f>VALUE('Sheet2 (2)'!E37)</f>
        <v>#VALUE!</v>
      </c>
      <c r="F37" t="e">
        <f>VALUE('Sheet2 (2)'!F37)</f>
        <v>#VALUE!</v>
      </c>
      <c r="G37" t="e">
        <f>VALUE('Sheet2 (2)'!G37)</f>
        <v>#VALUE!</v>
      </c>
      <c r="H37" t="e">
        <f>VALUE('Sheet2 (2)'!H37)</f>
        <v>#VALUE!</v>
      </c>
      <c r="I37" t="e">
        <f>VALUE('Sheet2 (2)'!I37)</f>
        <v>#VALUE!</v>
      </c>
      <c r="J37" t="e">
        <f>VALUE('Sheet2 (2)'!J37)</f>
        <v>#VALUE!</v>
      </c>
      <c r="K37" t="e">
        <f>VALUE('Sheet2 (2)'!K37)</f>
        <v>#VALUE!</v>
      </c>
      <c r="L37" t="e">
        <f>VALUE('Sheet2 (2)'!L37)</f>
        <v>#VALUE!</v>
      </c>
      <c r="M37" t="e">
        <f>VALUE('Sheet2 (2)'!M37)</f>
        <v>#VALUE!</v>
      </c>
      <c r="N37" t="e">
        <f>VALUE('Sheet2 (2)'!N37)</f>
        <v>#VALUE!</v>
      </c>
    </row>
    <row r="38" spans="4:14">
      <c r="D38" t="e">
        <f>VALUE('Sheet2 (2)'!D38)</f>
        <v>#VALUE!</v>
      </c>
      <c r="E38" t="e">
        <f>VALUE('Sheet2 (2)'!E38)</f>
        <v>#VALUE!</v>
      </c>
      <c r="F38" t="e">
        <f>VALUE('Sheet2 (2)'!F38)</f>
        <v>#VALUE!</v>
      </c>
      <c r="G38" t="e">
        <f>VALUE('Sheet2 (2)'!G38)</f>
        <v>#VALUE!</v>
      </c>
      <c r="H38" t="e">
        <f>VALUE('Sheet2 (2)'!H38)</f>
        <v>#VALUE!</v>
      </c>
      <c r="I38" t="e">
        <f>VALUE('Sheet2 (2)'!I38)</f>
        <v>#VALUE!</v>
      </c>
      <c r="J38" t="e">
        <f>VALUE('Sheet2 (2)'!J38)</f>
        <v>#VALUE!</v>
      </c>
      <c r="K38" t="e">
        <f>VALUE('Sheet2 (2)'!K38)</f>
        <v>#VALUE!</v>
      </c>
      <c r="L38" t="e">
        <f>VALUE('Sheet2 (2)'!L38)</f>
        <v>#VALUE!</v>
      </c>
      <c r="M38" t="e">
        <f>VALUE('Sheet2 (2)'!M38)</f>
        <v>#VALUE!</v>
      </c>
      <c r="N38" t="e">
        <f>VALUE('Sheet2 (2)'!N38)</f>
        <v>#VALUE!</v>
      </c>
    </row>
    <row r="39" spans="4:14">
      <c r="D39" t="e">
        <f>VALUE('Sheet2 (2)'!D39)</f>
        <v>#VALUE!</v>
      </c>
      <c r="E39" t="e">
        <f>VALUE('Sheet2 (2)'!E39)</f>
        <v>#VALUE!</v>
      </c>
      <c r="F39" t="e">
        <f>VALUE('Sheet2 (2)'!F39)</f>
        <v>#VALUE!</v>
      </c>
      <c r="G39" t="e">
        <f>VALUE('Sheet2 (2)'!G39)</f>
        <v>#VALUE!</v>
      </c>
      <c r="H39" t="e">
        <f>VALUE('Sheet2 (2)'!H39)</f>
        <v>#VALUE!</v>
      </c>
      <c r="I39" t="e">
        <f>VALUE('Sheet2 (2)'!I39)</f>
        <v>#VALUE!</v>
      </c>
      <c r="J39" t="e">
        <f>VALUE('Sheet2 (2)'!J39)</f>
        <v>#VALUE!</v>
      </c>
      <c r="K39" t="e">
        <f>VALUE('Sheet2 (2)'!K39)</f>
        <v>#VALUE!</v>
      </c>
      <c r="L39" t="e">
        <f>VALUE('Sheet2 (2)'!L39)</f>
        <v>#VALUE!</v>
      </c>
      <c r="M39" t="e">
        <f>VALUE('Sheet2 (2)'!M39)</f>
        <v>#VALUE!</v>
      </c>
      <c r="N39" t="e">
        <f>VALUE('Sheet2 (2)'!N39)</f>
        <v>#VALUE!</v>
      </c>
    </row>
    <row r="40" spans="4:14">
      <c r="D40" t="e">
        <f>VALUE('Sheet2 (2)'!D40)</f>
        <v>#VALUE!</v>
      </c>
      <c r="E40" t="e">
        <f>VALUE('Sheet2 (2)'!E40)</f>
        <v>#VALUE!</v>
      </c>
      <c r="F40" t="e">
        <f>VALUE('Sheet2 (2)'!F40)</f>
        <v>#VALUE!</v>
      </c>
      <c r="G40" t="e">
        <f>VALUE('Sheet2 (2)'!G40)</f>
        <v>#VALUE!</v>
      </c>
      <c r="H40" t="e">
        <f>VALUE('Sheet2 (2)'!H40)</f>
        <v>#VALUE!</v>
      </c>
      <c r="I40" t="e">
        <f>VALUE('Sheet2 (2)'!I40)</f>
        <v>#VALUE!</v>
      </c>
      <c r="J40" t="e">
        <f>VALUE('Sheet2 (2)'!J40)</f>
        <v>#VALUE!</v>
      </c>
      <c r="K40" t="e">
        <f>VALUE('Sheet2 (2)'!K40)</f>
        <v>#VALUE!</v>
      </c>
      <c r="L40" t="e">
        <f>VALUE('Sheet2 (2)'!L40)</f>
        <v>#VALUE!</v>
      </c>
      <c r="M40" t="e">
        <f>VALUE('Sheet2 (2)'!M40)</f>
        <v>#VALUE!</v>
      </c>
      <c r="N40" t="e">
        <f>VALUE('Sheet2 (2)'!N40)</f>
        <v>#VALUE!</v>
      </c>
    </row>
    <row r="41" spans="4:14">
      <c r="D41" t="e">
        <f>VALUE('Sheet2 (2)'!D41)</f>
        <v>#VALUE!</v>
      </c>
      <c r="E41" t="e">
        <f>VALUE('Sheet2 (2)'!E41)</f>
        <v>#VALUE!</v>
      </c>
      <c r="F41" t="e">
        <f>VALUE('Sheet2 (2)'!F41)</f>
        <v>#VALUE!</v>
      </c>
      <c r="G41" t="e">
        <f>VALUE('Sheet2 (2)'!G41)</f>
        <v>#VALUE!</v>
      </c>
      <c r="H41" t="e">
        <f>VALUE('Sheet2 (2)'!H41)</f>
        <v>#VALUE!</v>
      </c>
      <c r="I41" t="e">
        <f>VALUE('Sheet2 (2)'!I41)</f>
        <v>#VALUE!</v>
      </c>
      <c r="J41" t="e">
        <f>VALUE('Sheet2 (2)'!J41)</f>
        <v>#VALUE!</v>
      </c>
      <c r="K41" t="e">
        <f>VALUE('Sheet2 (2)'!K41)</f>
        <v>#VALUE!</v>
      </c>
      <c r="L41" t="e">
        <f>VALUE('Sheet2 (2)'!L41)</f>
        <v>#VALUE!</v>
      </c>
      <c r="M41" t="e">
        <f>VALUE('Sheet2 (2)'!M41)</f>
        <v>#VALUE!</v>
      </c>
      <c r="N41" t="e">
        <f>VALUE('Sheet2 (2)'!N41)</f>
        <v>#VALUE!</v>
      </c>
    </row>
    <row r="42" spans="4:14">
      <c r="D42" t="e">
        <f>VALUE('Sheet2 (2)'!D42)</f>
        <v>#VALUE!</v>
      </c>
      <c r="E42" t="e">
        <f>VALUE('Sheet2 (2)'!E42)</f>
        <v>#VALUE!</v>
      </c>
      <c r="F42" t="e">
        <f>VALUE('Sheet2 (2)'!F42)</f>
        <v>#VALUE!</v>
      </c>
      <c r="G42" t="e">
        <f>VALUE('Sheet2 (2)'!G42)</f>
        <v>#VALUE!</v>
      </c>
      <c r="H42" t="e">
        <f>VALUE('Sheet2 (2)'!H42)</f>
        <v>#VALUE!</v>
      </c>
      <c r="I42" t="e">
        <f>VALUE('Sheet2 (2)'!I42)</f>
        <v>#VALUE!</v>
      </c>
      <c r="J42" t="e">
        <f>VALUE('Sheet2 (2)'!J42)</f>
        <v>#VALUE!</v>
      </c>
      <c r="K42" t="e">
        <f>VALUE('Sheet2 (2)'!K42)</f>
        <v>#VALUE!</v>
      </c>
      <c r="L42" t="e">
        <f>VALUE('Sheet2 (2)'!L42)</f>
        <v>#VALUE!</v>
      </c>
      <c r="M42" t="e">
        <f>VALUE('Sheet2 (2)'!M42)</f>
        <v>#VALUE!</v>
      </c>
      <c r="N42" t="e">
        <f>VALUE('Sheet2 (2)'!N42)</f>
        <v>#VALUE!</v>
      </c>
    </row>
    <row r="43" spans="4:14">
      <c r="D43" t="e">
        <f>VALUE('Sheet2 (2)'!D43)</f>
        <v>#VALUE!</v>
      </c>
      <c r="E43" t="e">
        <f>VALUE('Sheet2 (2)'!E43)</f>
        <v>#VALUE!</v>
      </c>
      <c r="F43" t="e">
        <f>VALUE('Sheet2 (2)'!F43)</f>
        <v>#VALUE!</v>
      </c>
      <c r="G43" t="e">
        <f>VALUE('Sheet2 (2)'!G43)</f>
        <v>#VALUE!</v>
      </c>
      <c r="H43" t="e">
        <f>VALUE('Sheet2 (2)'!H43)</f>
        <v>#VALUE!</v>
      </c>
      <c r="I43" t="e">
        <f>VALUE('Sheet2 (2)'!I43)</f>
        <v>#VALUE!</v>
      </c>
      <c r="J43" t="e">
        <f>VALUE('Sheet2 (2)'!J43)</f>
        <v>#VALUE!</v>
      </c>
      <c r="K43" t="e">
        <f>VALUE('Sheet2 (2)'!K43)</f>
        <v>#VALUE!</v>
      </c>
      <c r="L43" t="e">
        <f>VALUE('Sheet2 (2)'!L43)</f>
        <v>#VALUE!</v>
      </c>
      <c r="M43" t="e">
        <f>VALUE('Sheet2 (2)'!M43)</f>
        <v>#VALUE!</v>
      </c>
      <c r="N43" t="e">
        <f>VALUE('Sheet2 (2)'!N43)</f>
        <v>#VALUE!</v>
      </c>
    </row>
    <row r="44" spans="4:14">
      <c r="D44" t="e">
        <f>VALUE('Sheet2 (2)'!D44)</f>
        <v>#VALUE!</v>
      </c>
      <c r="E44" t="e">
        <f>VALUE('Sheet2 (2)'!E44)</f>
        <v>#VALUE!</v>
      </c>
      <c r="F44" t="e">
        <f>VALUE('Sheet2 (2)'!F44)</f>
        <v>#VALUE!</v>
      </c>
      <c r="G44" t="e">
        <f>VALUE('Sheet2 (2)'!G44)</f>
        <v>#VALUE!</v>
      </c>
      <c r="H44" t="e">
        <f>VALUE('Sheet2 (2)'!H44)</f>
        <v>#VALUE!</v>
      </c>
      <c r="I44" t="e">
        <f>VALUE('Sheet2 (2)'!I44)</f>
        <v>#VALUE!</v>
      </c>
      <c r="J44" t="e">
        <f>VALUE('Sheet2 (2)'!J44)</f>
        <v>#VALUE!</v>
      </c>
      <c r="K44" t="e">
        <f>VALUE('Sheet2 (2)'!K44)</f>
        <v>#VALUE!</v>
      </c>
      <c r="L44" t="e">
        <f>VALUE('Sheet2 (2)'!L44)</f>
        <v>#VALUE!</v>
      </c>
      <c r="M44" t="e">
        <f>VALUE('Sheet2 (2)'!M44)</f>
        <v>#VALUE!</v>
      </c>
      <c r="N44" t="e">
        <f>VALUE('Sheet2 (2)'!N44)</f>
        <v>#VALUE!</v>
      </c>
    </row>
    <row r="45" spans="4:14">
      <c r="D45" t="e">
        <f>VALUE('Sheet2 (2)'!D45)</f>
        <v>#VALUE!</v>
      </c>
      <c r="E45" t="e">
        <f>VALUE('Sheet2 (2)'!E45)</f>
        <v>#VALUE!</v>
      </c>
      <c r="F45" t="e">
        <f>VALUE('Sheet2 (2)'!F45)</f>
        <v>#VALUE!</v>
      </c>
      <c r="G45" t="e">
        <f>VALUE('Sheet2 (2)'!G45)</f>
        <v>#VALUE!</v>
      </c>
      <c r="H45" t="e">
        <f>VALUE('Sheet2 (2)'!H45)</f>
        <v>#VALUE!</v>
      </c>
      <c r="I45" t="e">
        <f>VALUE('Sheet2 (2)'!I45)</f>
        <v>#VALUE!</v>
      </c>
      <c r="J45" t="e">
        <f>VALUE('Sheet2 (2)'!J45)</f>
        <v>#VALUE!</v>
      </c>
      <c r="K45" t="e">
        <f>VALUE('Sheet2 (2)'!K45)</f>
        <v>#VALUE!</v>
      </c>
      <c r="L45" t="e">
        <f>VALUE('Sheet2 (2)'!L45)</f>
        <v>#VALUE!</v>
      </c>
      <c r="M45" t="e">
        <f>VALUE('Sheet2 (2)'!M45)</f>
        <v>#VALUE!</v>
      </c>
      <c r="N45" t="e">
        <f>VALUE('Sheet2 (2)'!N45)</f>
        <v>#VALUE!</v>
      </c>
    </row>
    <row r="46" spans="4:14">
      <c r="D46" t="e">
        <f>VALUE('Sheet2 (2)'!D46)</f>
        <v>#VALUE!</v>
      </c>
      <c r="E46" t="e">
        <f>VALUE('Sheet2 (2)'!E46)</f>
        <v>#VALUE!</v>
      </c>
      <c r="F46" t="e">
        <f>VALUE('Sheet2 (2)'!F46)</f>
        <v>#VALUE!</v>
      </c>
      <c r="G46" t="e">
        <f>VALUE('Sheet2 (2)'!G46)</f>
        <v>#VALUE!</v>
      </c>
      <c r="H46" t="e">
        <f>VALUE('Sheet2 (2)'!H46)</f>
        <v>#VALUE!</v>
      </c>
      <c r="I46" t="e">
        <f>VALUE('Sheet2 (2)'!I46)</f>
        <v>#VALUE!</v>
      </c>
      <c r="J46" t="e">
        <f>VALUE('Sheet2 (2)'!J46)</f>
        <v>#VALUE!</v>
      </c>
      <c r="K46" t="e">
        <f>VALUE('Sheet2 (2)'!K46)</f>
        <v>#VALUE!</v>
      </c>
      <c r="L46" t="e">
        <f>VALUE('Sheet2 (2)'!L46)</f>
        <v>#VALUE!</v>
      </c>
      <c r="M46" t="e">
        <f>VALUE('Sheet2 (2)'!M46)</f>
        <v>#VALUE!</v>
      </c>
      <c r="N46" t="e">
        <f>VALUE('Sheet2 (2)'!N46)</f>
        <v>#VALUE!</v>
      </c>
    </row>
    <row r="47" spans="4:14">
      <c r="D47" t="e">
        <f>VALUE('Sheet2 (2)'!D47)</f>
        <v>#VALUE!</v>
      </c>
      <c r="E47" t="e">
        <f>VALUE('Sheet2 (2)'!E47)</f>
        <v>#VALUE!</v>
      </c>
      <c r="F47" t="e">
        <f>VALUE('Sheet2 (2)'!F47)</f>
        <v>#VALUE!</v>
      </c>
      <c r="G47" t="e">
        <f>VALUE('Sheet2 (2)'!G47)</f>
        <v>#VALUE!</v>
      </c>
      <c r="H47" t="e">
        <f>VALUE('Sheet2 (2)'!H47)</f>
        <v>#VALUE!</v>
      </c>
      <c r="I47" t="e">
        <f>VALUE('Sheet2 (2)'!I47)</f>
        <v>#VALUE!</v>
      </c>
      <c r="J47" t="e">
        <f>VALUE('Sheet2 (2)'!J47)</f>
        <v>#VALUE!</v>
      </c>
      <c r="K47" t="e">
        <f>VALUE('Sheet2 (2)'!K47)</f>
        <v>#VALUE!</v>
      </c>
      <c r="L47" t="e">
        <f>VALUE('Sheet2 (2)'!L47)</f>
        <v>#VALUE!</v>
      </c>
      <c r="M47" t="e">
        <f>VALUE('Sheet2 (2)'!M47)</f>
        <v>#VALUE!</v>
      </c>
      <c r="N47" t="e">
        <f>VALUE('Sheet2 (2)'!N47)</f>
        <v>#VALUE!</v>
      </c>
    </row>
    <row r="48" spans="4:14">
      <c r="D48" t="e">
        <f>VALUE('Sheet2 (2)'!D48)</f>
        <v>#VALUE!</v>
      </c>
      <c r="E48" t="e">
        <f>VALUE('Sheet2 (2)'!E48)</f>
        <v>#VALUE!</v>
      </c>
      <c r="F48" t="e">
        <f>VALUE('Sheet2 (2)'!F48)</f>
        <v>#VALUE!</v>
      </c>
      <c r="G48" t="e">
        <f>VALUE('Sheet2 (2)'!G48)</f>
        <v>#VALUE!</v>
      </c>
      <c r="H48" t="e">
        <f>VALUE('Sheet2 (2)'!H48)</f>
        <v>#VALUE!</v>
      </c>
      <c r="I48" t="e">
        <f>VALUE('Sheet2 (2)'!I48)</f>
        <v>#VALUE!</v>
      </c>
      <c r="J48" t="e">
        <f>VALUE('Sheet2 (2)'!J48)</f>
        <v>#VALUE!</v>
      </c>
      <c r="K48" t="e">
        <f>VALUE('Sheet2 (2)'!K48)</f>
        <v>#VALUE!</v>
      </c>
      <c r="L48" t="e">
        <f>VALUE('Sheet2 (2)'!L48)</f>
        <v>#VALUE!</v>
      </c>
      <c r="M48" t="e">
        <f>VALUE('Sheet2 (2)'!M48)</f>
        <v>#VALUE!</v>
      </c>
      <c r="N48" t="e">
        <f>VALUE('Sheet2 (2)'!N48)</f>
        <v>#VALUE!</v>
      </c>
    </row>
    <row r="49" spans="4:14">
      <c r="D49" t="e">
        <f>VALUE('Sheet2 (2)'!D49)</f>
        <v>#VALUE!</v>
      </c>
      <c r="E49" t="e">
        <f>VALUE('Sheet2 (2)'!E49)</f>
        <v>#VALUE!</v>
      </c>
      <c r="F49" t="e">
        <f>VALUE('Sheet2 (2)'!F49)</f>
        <v>#VALUE!</v>
      </c>
      <c r="G49" t="e">
        <f>VALUE('Sheet2 (2)'!G49)</f>
        <v>#VALUE!</v>
      </c>
      <c r="H49" t="e">
        <f>VALUE('Sheet2 (2)'!H49)</f>
        <v>#VALUE!</v>
      </c>
      <c r="I49" t="e">
        <f>VALUE('Sheet2 (2)'!I49)</f>
        <v>#VALUE!</v>
      </c>
      <c r="J49" t="e">
        <f>VALUE('Sheet2 (2)'!J49)</f>
        <v>#VALUE!</v>
      </c>
      <c r="K49" t="e">
        <f>VALUE('Sheet2 (2)'!K49)</f>
        <v>#VALUE!</v>
      </c>
      <c r="L49" t="e">
        <f>VALUE('Sheet2 (2)'!L49)</f>
        <v>#VALUE!</v>
      </c>
      <c r="M49" t="e">
        <f>VALUE('Sheet2 (2)'!M49)</f>
        <v>#VALUE!</v>
      </c>
      <c r="N49" t="e">
        <f>VALUE('Sheet2 (2)'!N49)</f>
        <v>#VALUE!</v>
      </c>
    </row>
    <row r="50" spans="4:14">
      <c r="D50" t="e">
        <f>VALUE('Sheet2 (2)'!D50)</f>
        <v>#VALUE!</v>
      </c>
      <c r="E50" t="e">
        <f>VALUE('Sheet2 (2)'!E50)</f>
        <v>#VALUE!</v>
      </c>
      <c r="F50" t="e">
        <f>VALUE('Sheet2 (2)'!F50)</f>
        <v>#VALUE!</v>
      </c>
      <c r="G50" t="e">
        <f>VALUE('Sheet2 (2)'!G50)</f>
        <v>#VALUE!</v>
      </c>
      <c r="H50" t="e">
        <f>VALUE('Sheet2 (2)'!H50)</f>
        <v>#VALUE!</v>
      </c>
      <c r="I50" t="e">
        <f>VALUE('Sheet2 (2)'!I50)</f>
        <v>#VALUE!</v>
      </c>
      <c r="J50" t="e">
        <f>VALUE('Sheet2 (2)'!J50)</f>
        <v>#VALUE!</v>
      </c>
      <c r="K50" t="e">
        <f>VALUE('Sheet2 (2)'!K50)</f>
        <v>#VALUE!</v>
      </c>
      <c r="L50" t="e">
        <f>VALUE('Sheet2 (2)'!L50)</f>
        <v>#VALUE!</v>
      </c>
      <c r="M50" t="e">
        <f>VALUE('Sheet2 (2)'!M50)</f>
        <v>#VALUE!</v>
      </c>
      <c r="N50" t="e">
        <f>VALUE('Sheet2 (2)'!N50)</f>
        <v>#VALUE!</v>
      </c>
    </row>
    <row r="51" spans="4:14">
      <c r="D51" t="e">
        <f>VALUE('Sheet2 (2)'!D51)</f>
        <v>#VALUE!</v>
      </c>
      <c r="E51" t="e">
        <f>VALUE('Sheet2 (2)'!E51)</f>
        <v>#VALUE!</v>
      </c>
      <c r="F51" t="e">
        <f>VALUE('Sheet2 (2)'!F51)</f>
        <v>#VALUE!</v>
      </c>
      <c r="G51" t="e">
        <f>VALUE('Sheet2 (2)'!G51)</f>
        <v>#VALUE!</v>
      </c>
      <c r="H51" t="e">
        <f>VALUE('Sheet2 (2)'!H51)</f>
        <v>#VALUE!</v>
      </c>
      <c r="I51" t="e">
        <f>VALUE('Sheet2 (2)'!I51)</f>
        <v>#VALUE!</v>
      </c>
      <c r="J51" t="e">
        <f>VALUE('Sheet2 (2)'!J51)</f>
        <v>#VALUE!</v>
      </c>
      <c r="K51" t="e">
        <f>VALUE('Sheet2 (2)'!K51)</f>
        <v>#VALUE!</v>
      </c>
      <c r="L51" t="e">
        <f>VALUE('Sheet2 (2)'!L51)</f>
        <v>#VALUE!</v>
      </c>
      <c r="M51" t="e">
        <f>VALUE('Sheet2 (2)'!M51)</f>
        <v>#VALUE!</v>
      </c>
      <c r="N51" t="e">
        <f>VALUE('Sheet2 (2)'!N51)</f>
        <v>#VALUE!</v>
      </c>
    </row>
    <row r="52" spans="4:14">
      <c r="D52" t="e">
        <f>VALUE('Sheet2 (2)'!D52)</f>
        <v>#VALUE!</v>
      </c>
      <c r="E52" t="e">
        <f>VALUE('Sheet2 (2)'!E52)</f>
        <v>#VALUE!</v>
      </c>
      <c r="F52" t="e">
        <f>VALUE('Sheet2 (2)'!F52)</f>
        <v>#VALUE!</v>
      </c>
      <c r="G52" t="e">
        <f>VALUE('Sheet2 (2)'!G52)</f>
        <v>#VALUE!</v>
      </c>
      <c r="H52" t="e">
        <f>VALUE('Sheet2 (2)'!H52)</f>
        <v>#VALUE!</v>
      </c>
      <c r="I52" t="e">
        <f>VALUE('Sheet2 (2)'!I52)</f>
        <v>#VALUE!</v>
      </c>
      <c r="J52" t="e">
        <f>VALUE('Sheet2 (2)'!J52)</f>
        <v>#VALUE!</v>
      </c>
      <c r="K52" t="e">
        <f>VALUE('Sheet2 (2)'!K52)</f>
        <v>#VALUE!</v>
      </c>
      <c r="L52" t="e">
        <f>VALUE('Sheet2 (2)'!L52)</f>
        <v>#VALUE!</v>
      </c>
      <c r="M52" t="e">
        <f>VALUE('Sheet2 (2)'!M52)</f>
        <v>#VALUE!</v>
      </c>
      <c r="N52" t="e">
        <f>VALUE('Sheet2 (2)'!N52)</f>
        <v>#VALUE!</v>
      </c>
    </row>
    <row r="53" spans="4:14">
      <c r="D53" t="e">
        <f>VALUE('Sheet2 (2)'!D53)</f>
        <v>#VALUE!</v>
      </c>
      <c r="E53" t="e">
        <f>VALUE('Sheet2 (2)'!E53)</f>
        <v>#VALUE!</v>
      </c>
      <c r="F53" t="e">
        <f>VALUE('Sheet2 (2)'!F53)</f>
        <v>#VALUE!</v>
      </c>
      <c r="G53" t="e">
        <f>VALUE('Sheet2 (2)'!G53)</f>
        <v>#VALUE!</v>
      </c>
      <c r="H53" t="e">
        <f>VALUE('Sheet2 (2)'!H53)</f>
        <v>#VALUE!</v>
      </c>
      <c r="I53" t="e">
        <f>VALUE('Sheet2 (2)'!I53)</f>
        <v>#VALUE!</v>
      </c>
      <c r="J53" t="e">
        <f>VALUE('Sheet2 (2)'!J53)</f>
        <v>#VALUE!</v>
      </c>
      <c r="K53" t="e">
        <f>VALUE('Sheet2 (2)'!K53)</f>
        <v>#VALUE!</v>
      </c>
      <c r="L53" t="e">
        <f>VALUE('Sheet2 (2)'!L53)</f>
        <v>#VALUE!</v>
      </c>
      <c r="M53" t="e">
        <f>VALUE('Sheet2 (2)'!M53)</f>
        <v>#VALUE!</v>
      </c>
      <c r="N53" t="e">
        <f>VALUE('Sheet2 (2)'!N53)</f>
        <v>#VALUE!</v>
      </c>
    </row>
    <row r="54" spans="4:14">
      <c r="D54" t="e">
        <f>VALUE('Sheet2 (2)'!D54)</f>
        <v>#VALUE!</v>
      </c>
      <c r="E54" t="e">
        <f>VALUE('Sheet2 (2)'!E54)</f>
        <v>#VALUE!</v>
      </c>
      <c r="F54" t="e">
        <f>VALUE('Sheet2 (2)'!F54)</f>
        <v>#VALUE!</v>
      </c>
      <c r="G54" t="e">
        <f>VALUE('Sheet2 (2)'!G54)</f>
        <v>#VALUE!</v>
      </c>
      <c r="H54" t="e">
        <f>VALUE('Sheet2 (2)'!H54)</f>
        <v>#VALUE!</v>
      </c>
      <c r="I54" t="e">
        <f>VALUE('Sheet2 (2)'!I54)</f>
        <v>#VALUE!</v>
      </c>
      <c r="J54" t="e">
        <f>VALUE('Sheet2 (2)'!J54)</f>
        <v>#VALUE!</v>
      </c>
      <c r="K54" t="e">
        <f>VALUE('Sheet2 (2)'!K54)</f>
        <v>#VALUE!</v>
      </c>
      <c r="L54" t="e">
        <f>VALUE('Sheet2 (2)'!L54)</f>
        <v>#VALUE!</v>
      </c>
      <c r="M54" t="e">
        <f>VALUE('Sheet2 (2)'!M54)</f>
        <v>#VALUE!</v>
      </c>
      <c r="N54" t="e">
        <f>VALUE('Sheet2 (2)'!N54)</f>
        <v>#VALUE!</v>
      </c>
    </row>
    <row r="55" spans="4:14">
      <c r="D55" t="e">
        <f>VALUE('Sheet2 (2)'!D55)</f>
        <v>#VALUE!</v>
      </c>
      <c r="E55" t="e">
        <f>VALUE('Sheet2 (2)'!E55)</f>
        <v>#VALUE!</v>
      </c>
      <c r="F55" t="e">
        <f>VALUE('Sheet2 (2)'!F55)</f>
        <v>#VALUE!</v>
      </c>
      <c r="G55" t="e">
        <f>VALUE('Sheet2 (2)'!G55)</f>
        <v>#VALUE!</v>
      </c>
      <c r="H55" t="e">
        <f>VALUE('Sheet2 (2)'!H55)</f>
        <v>#VALUE!</v>
      </c>
      <c r="I55" t="e">
        <f>VALUE('Sheet2 (2)'!I55)</f>
        <v>#VALUE!</v>
      </c>
      <c r="J55" t="e">
        <f>VALUE('Sheet2 (2)'!J55)</f>
        <v>#VALUE!</v>
      </c>
      <c r="K55" t="e">
        <f>VALUE('Sheet2 (2)'!K55)</f>
        <v>#VALUE!</v>
      </c>
      <c r="L55" t="e">
        <f>VALUE('Sheet2 (2)'!L55)</f>
        <v>#VALUE!</v>
      </c>
      <c r="M55" t="e">
        <f>VALUE('Sheet2 (2)'!M55)</f>
        <v>#VALUE!</v>
      </c>
      <c r="N55" t="e">
        <f>VALUE('Sheet2 (2)'!N55)</f>
        <v>#VALUE!</v>
      </c>
    </row>
    <row r="56" spans="4:14">
      <c r="D56" t="e">
        <f>VALUE('Sheet2 (2)'!D56)</f>
        <v>#VALUE!</v>
      </c>
      <c r="E56" t="e">
        <f>VALUE('Sheet2 (2)'!E56)</f>
        <v>#VALUE!</v>
      </c>
      <c r="F56" t="e">
        <f>VALUE('Sheet2 (2)'!F56)</f>
        <v>#VALUE!</v>
      </c>
      <c r="G56" t="e">
        <f>VALUE('Sheet2 (2)'!G56)</f>
        <v>#VALUE!</v>
      </c>
      <c r="H56" t="e">
        <f>VALUE('Sheet2 (2)'!H56)</f>
        <v>#VALUE!</v>
      </c>
      <c r="I56" t="e">
        <f>VALUE('Sheet2 (2)'!I56)</f>
        <v>#VALUE!</v>
      </c>
      <c r="J56" t="e">
        <f>VALUE('Sheet2 (2)'!J56)</f>
        <v>#VALUE!</v>
      </c>
      <c r="K56" t="e">
        <f>VALUE('Sheet2 (2)'!K56)</f>
        <v>#VALUE!</v>
      </c>
      <c r="L56" t="e">
        <f>VALUE('Sheet2 (2)'!L56)</f>
        <v>#VALUE!</v>
      </c>
      <c r="M56" t="e">
        <f>VALUE('Sheet2 (2)'!M56)</f>
        <v>#VALUE!</v>
      </c>
      <c r="N56" t="e">
        <f>VALUE('Sheet2 (2)'!N56)</f>
        <v>#VALUE!</v>
      </c>
    </row>
    <row r="57" spans="4:14">
      <c r="D57" t="e">
        <f>VALUE('Sheet2 (2)'!D57)</f>
        <v>#VALUE!</v>
      </c>
      <c r="E57" t="e">
        <f>VALUE('Sheet2 (2)'!E57)</f>
        <v>#VALUE!</v>
      </c>
      <c r="F57" t="e">
        <f>VALUE('Sheet2 (2)'!F57)</f>
        <v>#VALUE!</v>
      </c>
      <c r="G57" t="e">
        <f>VALUE('Sheet2 (2)'!G57)</f>
        <v>#VALUE!</v>
      </c>
      <c r="H57" t="e">
        <f>VALUE('Sheet2 (2)'!H57)</f>
        <v>#VALUE!</v>
      </c>
      <c r="I57" t="e">
        <f>VALUE('Sheet2 (2)'!I57)</f>
        <v>#VALUE!</v>
      </c>
      <c r="J57" t="e">
        <f>VALUE('Sheet2 (2)'!J57)</f>
        <v>#VALUE!</v>
      </c>
      <c r="K57" t="e">
        <f>VALUE('Sheet2 (2)'!K57)</f>
        <v>#VALUE!</v>
      </c>
      <c r="L57" t="e">
        <f>VALUE('Sheet2 (2)'!L57)</f>
        <v>#VALUE!</v>
      </c>
      <c r="M57" t="e">
        <f>VALUE('Sheet2 (2)'!M57)</f>
        <v>#VALUE!</v>
      </c>
      <c r="N57" t="e">
        <f>VALUE('Sheet2 (2)'!N57)</f>
        <v>#VALUE!</v>
      </c>
    </row>
    <row r="58" spans="4:14">
      <c r="D58" t="e">
        <f>VALUE('Sheet2 (2)'!D58)</f>
        <v>#VALUE!</v>
      </c>
      <c r="E58" t="e">
        <f>VALUE('Sheet2 (2)'!E58)</f>
        <v>#VALUE!</v>
      </c>
      <c r="F58" t="e">
        <f>VALUE('Sheet2 (2)'!F58)</f>
        <v>#VALUE!</v>
      </c>
      <c r="G58" t="e">
        <f>VALUE('Sheet2 (2)'!G58)</f>
        <v>#VALUE!</v>
      </c>
      <c r="H58" t="e">
        <f>VALUE('Sheet2 (2)'!H58)</f>
        <v>#VALUE!</v>
      </c>
      <c r="I58" t="e">
        <f>VALUE('Sheet2 (2)'!I58)</f>
        <v>#VALUE!</v>
      </c>
      <c r="J58" t="e">
        <f>VALUE('Sheet2 (2)'!J58)</f>
        <v>#VALUE!</v>
      </c>
      <c r="K58" t="e">
        <f>VALUE('Sheet2 (2)'!K58)</f>
        <v>#VALUE!</v>
      </c>
      <c r="L58" t="e">
        <f>VALUE('Sheet2 (2)'!L58)</f>
        <v>#VALUE!</v>
      </c>
      <c r="M58" t="e">
        <f>VALUE('Sheet2 (2)'!M58)</f>
        <v>#VALUE!</v>
      </c>
      <c r="N58" t="e">
        <f>VALUE('Sheet2 (2)'!N58)</f>
        <v>#VALUE!</v>
      </c>
    </row>
    <row r="59" spans="4:14">
      <c r="D59" t="e">
        <f>VALUE('Sheet2 (2)'!D59)</f>
        <v>#VALUE!</v>
      </c>
      <c r="E59" t="e">
        <f>VALUE('Sheet2 (2)'!E59)</f>
        <v>#VALUE!</v>
      </c>
      <c r="F59" t="e">
        <f>VALUE('Sheet2 (2)'!F59)</f>
        <v>#VALUE!</v>
      </c>
      <c r="G59" t="e">
        <f>VALUE('Sheet2 (2)'!G59)</f>
        <v>#VALUE!</v>
      </c>
      <c r="H59" t="e">
        <f>VALUE('Sheet2 (2)'!H59)</f>
        <v>#VALUE!</v>
      </c>
      <c r="I59" t="e">
        <f>VALUE('Sheet2 (2)'!I59)</f>
        <v>#VALUE!</v>
      </c>
      <c r="J59" t="e">
        <f>VALUE('Sheet2 (2)'!J59)</f>
        <v>#VALUE!</v>
      </c>
      <c r="K59" t="e">
        <f>VALUE('Sheet2 (2)'!K59)</f>
        <v>#VALUE!</v>
      </c>
      <c r="L59" t="e">
        <f>VALUE('Sheet2 (2)'!L59)</f>
        <v>#VALUE!</v>
      </c>
      <c r="M59" t="e">
        <f>VALUE('Sheet2 (2)'!M59)</f>
        <v>#VALUE!</v>
      </c>
      <c r="N59" t="e">
        <f>VALUE('Sheet2 (2)'!N59)</f>
        <v>#VALUE!</v>
      </c>
    </row>
    <row r="60" spans="4:14">
      <c r="D60" t="e">
        <f>VALUE('Sheet2 (2)'!D60)</f>
        <v>#VALUE!</v>
      </c>
      <c r="E60" t="e">
        <f>VALUE('Sheet2 (2)'!E60)</f>
        <v>#VALUE!</v>
      </c>
      <c r="F60" t="e">
        <f>VALUE('Sheet2 (2)'!F60)</f>
        <v>#VALUE!</v>
      </c>
      <c r="G60" t="e">
        <f>VALUE('Sheet2 (2)'!G60)</f>
        <v>#VALUE!</v>
      </c>
      <c r="H60" t="e">
        <f>VALUE('Sheet2 (2)'!H60)</f>
        <v>#VALUE!</v>
      </c>
      <c r="I60" t="e">
        <f>VALUE('Sheet2 (2)'!I60)</f>
        <v>#VALUE!</v>
      </c>
      <c r="J60" t="e">
        <f>VALUE('Sheet2 (2)'!J60)</f>
        <v>#VALUE!</v>
      </c>
      <c r="K60" t="e">
        <f>VALUE('Sheet2 (2)'!K60)</f>
        <v>#VALUE!</v>
      </c>
      <c r="L60" t="e">
        <f>VALUE('Sheet2 (2)'!L60)</f>
        <v>#VALUE!</v>
      </c>
      <c r="M60" t="e">
        <f>VALUE('Sheet2 (2)'!M60)</f>
        <v>#VALUE!</v>
      </c>
      <c r="N60" t="e">
        <f>VALUE('Sheet2 (2)'!N60)</f>
        <v>#VALUE!</v>
      </c>
    </row>
    <row r="61" spans="4:14">
      <c r="D61" t="e">
        <f>VALUE('Sheet2 (2)'!D61)</f>
        <v>#VALUE!</v>
      </c>
      <c r="E61" t="e">
        <f>VALUE('Sheet2 (2)'!E61)</f>
        <v>#VALUE!</v>
      </c>
      <c r="F61" t="e">
        <f>VALUE('Sheet2 (2)'!F61)</f>
        <v>#VALUE!</v>
      </c>
      <c r="G61" t="e">
        <f>VALUE('Sheet2 (2)'!G61)</f>
        <v>#VALUE!</v>
      </c>
      <c r="H61" t="e">
        <f>VALUE('Sheet2 (2)'!H61)</f>
        <v>#VALUE!</v>
      </c>
      <c r="I61" t="e">
        <f>VALUE('Sheet2 (2)'!I61)</f>
        <v>#VALUE!</v>
      </c>
      <c r="J61" t="e">
        <f>VALUE('Sheet2 (2)'!J61)</f>
        <v>#VALUE!</v>
      </c>
      <c r="K61" t="e">
        <f>VALUE('Sheet2 (2)'!K61)</f>
        <v>#VALUE!</v>
      </c>
      <c r="L61" t="e">
        <f>VALUE('Sheet2 (2)'!L61)</f>
        <v>#VALUE!</v>
      </c>
      <c r="M61" t="e">
        <f>VALUE('Sheet2 (2)'!M61)</f>
        <v>#VALUE!</v>
      </c>
      <c r="N61" t="e">
        <f>VALUE('Sheet2 (2)'!N61)</f>
        <v>#VALUE!</v>
      </c>
    </row>
    <row r="62" spans="4:14">
      <c r="D62" t="e">
        <f>VALUE('Sheet2 (2)'!D62)</f>
        <v>#VALUE!</v>
      </c>
      <c r="E62" t="e">
        <f>VALUE('Sheet2 (2)'!E62)</f>
        <v>#VALUE!</v>
      </c>
      <c r="F62" t="e">
        <f>VALUE('Sheet2 (2)'!F62)</f>
        <v>#VALUE!</v>
      </c>
      <c r="G62" t="e">
        <f>VALUE('Sheet2 (2)'!G62)</f>
        <v>#VALUE!</v>
      </c>
      <c r="H62" t="e">
        <f>VALUE('Sheet2 (2)'!H62)</f>
        <v>#VALUE!</v>
      </c>
      <c r="I62" t="e">
        <f>VALUE('Sheet2 (2)'!I62)</f>
        <v>#VALUE!</v>
      </c>
      <c r="J62" t="e">
        <f>VALUE('Sheet2 (2)'!J62)</f>
        <v>#VALUE!</v>
      </c>
      <c r="K62" t="e">
        <f>VALUE('Sheet2 (2)'!K62)</f>
        <v>#VALUE!</v>
      </c>
      <c r="L62" t="e">
        <f>VALUE('Sheet2 (2)'!L62)</f>
        <v>#VALUE!</v>
      </c>
      <c r="M62" t="e">
        <f>VALUE('Sheet2 (2)'!M62)</f>
        <v>#VALUE!</v>
      </c>
      <c r="N62" t="e">
        <f>VALUE('Sheet2 (2)'!N62)</f>
        <v>#VALUE!</v>
      </c>
    </row>
    <row r="63" spans="4:14">
      <c r="D63" t="e">
        <f>VALUE('Sheet2 (2)'!D63)</f>
        <v>#VALUE!</v>
      </c>
      <c r="E63" t="e">
        <f>VALUE('Sheet2 (2)'!E63)</f>
        <v>#VALUE!</v>
      </c>
      <c r="F63" t="e">
        <f>VALUE('Sheet2 (2)'!F63)</f>
        <v>#VALUE!</v>
      </c>
      <c r="G63" t="e">
        <f>VALUE('Sheet2 (2)'!G63)</f>
        <v>#VALUE!</v>
      </c>
      <c r="H63" t="e">
        <f>VALUE('Sheet2 (2)'!H63)</f>
        <v>#VALUE!</v>
      </c>
      <c r="I63" t="e">
        <f>VALUE('Sheet2 (2)'!I63)</f>
        <v>#VALUE!</v>
      </c>
      <c r="J63" t="e">
        <f>VALUE('Sheet2 (2)'!J63)</f>
        <v>#VALUE!</v>
      </c>
      <c r="K63" t="e">
        <f>VALUE('Sheet2 (2)'!K63)</f>
        <v>#VALUE!</v>
      </c>
      <c r="L63" t="e">
        <f>VALUE('Sheet2 (2)'!L63)</f>
        <v>#VALUE!</v>
      </c>
      <c r="M63" t="e">
        <f>VALUE('Sheet2 (2)'!M63)</f>
        <v>#VALUE!</v>
      </c>
      <c r="N63" t="e">
        <f>VALUE('Sheet2 (2)'!N63)</f>
        <v>#VALUE!</v>
      </c>
    </row>
    <row r="64" spans="4:14">
      <c r="D64" t="e">
        <f>VALUE('Sheet2 (2)'!D64)</f>
        <v>#VALUE!</v>
      </c>
      <c r="E64" t="e">
        <f>VALUE('Sheet2 (2)'!E64)</f>
        <v>#VALUE!</v>
      </c>
      <c r="F64" t="e">
        <f>VALUE('Sheet2 (2)'!F64)</f>
        <v>#VALUE!</v>
      </c>
      <c r="G64" t="e">
        <f>VALUE('Sheet2 (2)'!G64)</f>
        <v>#VALUE!</v>
      </c>
      <c r="H64" t="e">
        <f>VALUE('Sheet2 (2)'!H64)</f>
        <v>#VALUE!</v>
      </c>
      <c r="I64" t="e">
        <f>VALUE('Sheet2 (2)'!I64)</f>
        <v>#VALUE!</v>
      </c>
      <c r="J64" t="e">
        <f>VALUE('Sheet2 (2)'!J64)</f>
        <v>#VALUE!</v>
      </c>
      <c r="K64" t="e">
        <f>VALUE('Sheet2 (2)'!K64)</f>
        <v>#VALUE!</v>
      </c>
      <c r="L64" t="e">
        <f>VALUE('Sheet2 (2)'!L64)</f>
        <v>#VALUE!</v>
      </c>
      <c r="M64" t="e">
        <f>VALUE('Sheet2 (2)'!M64)</f>
        <v>#VALUE!</v>
      </c>
      <c r="N64" t="e">
        <f>VALUE('Sheet2 (2)'!N64)</f>
        <v>#VALUE!</v>
      </c>
    </row>
    <row r="65" spans="4:14">
      <c r="D65" t="e">
        <f>VALUE('Sheet2 (2)'!D65)</f>
        <v>#VALUE!</v>
      </c>
      <c r="E65" t="e">
        <f>VALUE('Sheet2 (2)'!E65)</f>
        <v>#VALUE!</v>
      </c>
      <c r="F65" t="e">
        <f>VALUE('Sheet2 (2)'!F65)</f>
        <v>#VALUE!</v>
      </c>
      <c r="G65" t="e">
        <f>VALUE('Sheet2 (2)'!G65)</f>
        <v>#VALUE!</v>
      </c>
      <c r="H65" t="e">
        <f>VALUE('Sheet2 (2)'!H65)</f>
        <v>#VALUE!</v>
      </c>
      <c r="I65" t="e">
        <f>VALUE('Sheet2 (2)'!I65)</f>
        <v>#VALUE!</v>
      </c>
      <c r="J65" t="e">
        <f>VALUE('Sheet2 (2)'!J65)</f>
        <v>#VALUE!</v>
      </c>
      <c r="K65" t="e">
        <f>VALUE('Sheet2 (2)'!K65)</f>
        <v>#VALUE!</v>
      </c>
      <c r="L65" t="e">
        <f>VALUE('Sheet2 (2)'!L65)</f>
        <v>#VALUE!</v>
      </c>
      <c r="M65" t="e">
        <f>VALUE('Sheet2 (2)'!M65)</f>
        <v>#VALUE!</v>
      </c>
      <c r="N65" t="e">
        <f>VALUE('Sheet2 (2)'!N65)</f>
        <v>#VALUE!</v>
      </c>
    </row>
    <row r="66" spans="4:14">
      <c r="D66" t="e">
        <f>VALUE('Sheet2 (2)'!D66)</f>
        <v>#VALUE!</v>
      </c>
      <c r="E66" t="e">
        <f>VALUE('Sheet2 (2)'!E66)</f>
        <v>#VALUE!</v>
      </c>
      <c r="F66" t="e">
        <f>VALUE('Sheet2 (2)'!F66)</f>
        <v>#VALUE!</v>
      </c>
      <c r="G66" t="e">
        <f>VALUE('Sheet2 (2)'!G66)</f>
        <v>#VALUE!</v>
      </c>
      <c r="H66" t="e">
        <f>VALUE('Sheet2 (2)'!H66)</f>
        <v>#VALUE!</v>
      </c>
      <c r="I66" t="e">
        <f>VALUE('Sheet2 (2)'!I66)</f>
        <v>#VALUE!</v>
      </c>
      <c r="J66" t="e">
        <f>VALUE('Sheet2 (2)'!J66)</f>
        <v>#VALUE!</v>
      </c>
      <c r="K66" t="e">
        <f>VALUE('Sheet2 (2)'!K66)</f>
        <v>#VALUE!</v>
      </c>
      <c r="L66" t="e">
        <f>VALUE('Sheet2 (2)'!L66)</f>
        <v>#VALUE!</v>
      </c>
      <c r="M66" t="e">
        <f>VALUE('Sheet2 (2)'!M66)</f>
        <v>#VALUE!</v>
      </c>
      <c r="N66" t="e">
        <f>VALUE('Sheet2 (2)'!N66)</f>
        <v>#VALUE!</v>
      </c>
    </row>
    <row r="67" spans="4:14">
      <c r="D67" t="e">
        <f>VALUE('Sheet2 (2)'!D67)</f>
        <v>#VALUE!</v>
      </c>
      <c r="E67" t="e">
        <f>VALUE('Sheet2 (2)'!E67)</f>
        <v>#VALUE!</v>
      </c>
      <c r="F67" t="e">
        <f>VALUE('Sheet2 (2)'!F67)</f>
        <v>#VALUE!</v>
      </c>
      <c r="G67" t="e">
        <f>VALUE('Sheet2 (2)'!G67)</f>
        <v>#VALUE!</v>
      </c>
      <c r="H67" t="e">
        <f>VALUE('Sheet2 (2)'!H67)</f>
        <v>#VALUE!</v>
      </c>
      <c r="I67" t="e">
        <f>VALUE('Sheet2 (2)'!I67)</f>
        <v>#VALUE!</v>
      </c>
      <c r="J67" t="e">
        <f>VALUE('Sheet2 (2)'!J67)</f>
        <v>#VALUE!</v>
      </c>
      <c r="K67" t="e">
        <f>VALUE('Sheet2 (2)'!K67)</f>
        <v>#VALUE!</v>
      </c>
      <c r="L67" t="e">
        <f>VALUE('Sheet2 (2)'!L67)</f>
        <v>#VALUE!</v>
      </c>
      <c r="M67" t="e">
        <f>VALUE('Sheet2 (2)'!M67)</f>
        <v>#VALUE!</v>
      </c>
      <c r="N67" t="e">
        <f>VALUE('Sheet2 (2)'!N67)</f>
        <v>#VALUE!</v>
      </c>
    </row>
    <row r="68" spans="4:14">
      <c r="D68" t="e">
        <f>VALUE('Sheet2 (2)'!D68)</f>
        <v>#VALUE!</v>
      </c>
      <c r="E68" t="e">
        <f>VALUE('Sheet2 (2)'!E68)</f>
        <v>#VALUE!</v>
      </c>
      <c r="F68" t="e">
        <f>VALUE('Sheet2 (2)'!F68)</f>
        <v>#VALUE!</v>
      </c>
      <c r="G68" t="e">
        <f>VALUE('Sheet2 (2)'!G68)</f>
        <v>#VALUE!</v>
      </c>
      <c r="H68" t="e">
        <f>VALUE('Sheet2 (2)'!H68)</f>
        <v>#VALUE!</v>
      </c>
      <c r="I68" t="e">
        <f>VALUE('Sheet2 (2)'!I68)</f>
        <v>#VALUE!</v>
      </c>
      <c r="J68" t="e">
        <f>VALUE('Sheet2 (2)'!J68)</f>
        <v>#VALUE!</v>
      </c>
      <c r="K68" t="e">
        <f>VALUE('Sheet2 (2)'!K68)</f>
        <v>#VALUE!</v>
      </c>
      <c r="L68" t="e">
        <f>VALUE('Sheet2 (2)'!L68)</f>
        <v>#VALUE!</v>
      </c>
      <c r="M68" t="e">
        <f>VALUE('Sheet2 (2)'!M68)</f>
        <v>#VALUE!</v>
      </c>
      <c r="N68" t="e">
        <f>VALUE('Sheet2 (2)'!N68)</f>
        <v>#VALUE!</v>
      </c>
    </row>
    <row r="69" spans="4:14">
      <c r="D69" t="e">
        <f>VALUE('Sheet2 (2)'!D69)</f>
        <v>#VALUE!</v>
      </c>
      <c r="E69" t="e">
        <f>VALUE('Sheet2 (2)'!E69)</f>
        <v>#VALUE!</v>
      </c>
      <c r="F69" t="e">
        <f>VALUE('Sheet2 (2)'!F69)</f>
        <v>#VALUE!</v>
      </c>
      <c r="G69" t="e">
        <f>VALUE('Sheet2 (2)'!G69)</f>
        <v>#VALUE!</v>
      </c>
      <c r="H69" t="e">
        <f>VALUE('Sheet2 (2)'!H69)</f>
        <v>#VALUE!</v>
      </c>
      <c r="I69" t="e">
        <f>VALUE('Sheet2 (2)'!I69)</f>
        <v>#VALUE!</v>
      </c>
      <c r="J69" t="e">
        <f>VALUE('Sheet2 (2)'!J69)</f>
        <v>#VALUE!</v>
      </c>
      <c r="K69" t="e">
        <f>VALUE('Sheet2 (2)'!K69)</f>
        <v>#VALUE!</v>
      </c>
      <c r="L69" t="e">
        <f>VALUE('Sheet2 (2)'!L69)</f>
        <v>#VALUE!</v>
      </c>
      <c r="M69" t="e">
        <f>VALUE('Sheet2 (2)'!M69)</f>
        <v>#VALUE!</v>
      </c>
      <c r="N69" t="e">
        <f>VALUE('Sheet2 (2)'!N69)</f>
        <v>#VALUE!</v>
      </c>
    </row>
    <row r="70" spans="4:14">
      <c r="D70" t="e">
        <f>VALUE('Sheet2 (2)'!D70)</f>
        <v>#VALUE!</v>
      </c>
      <c r="E70" t="e">
        <f>VALUE('Sheet2 (2)'!E70)</f>
        <v>#VALUE!</v>
      </c>
      <c r="F70" t="e">
        <f>VALUE('Sheet2 (2)'!F70)</f>
        <v>#VALUE!</v>
      </c>
      <c r="G70" t="e">
        <f>VALUE('Sheet2 (2)'!G70)</f>
        <v>#VALUE!</v>
      </c>
      <c r="H70" t="e">
        <f>VALUE('Sheet2 (2)'!H70)</f>
        <v>#VALUE!</v>
      </c>
      <c r="I70" t="e">
        <f>VALUE('Sheet2 (2)'!I70)</f>
        <v>#VALUE!</v>
      </c>
      <c r="J70" t="e">
        <f>VALUE('Sheet2 (2)'!J70)</f>
        <v>#VALUE!</v>
      </c>
      <c r="K70" t="e">
        <f>VALUE('Sheet2 (2)'!K70)</f>
        <v>#VALUE!</v>
      </c>
      <c r="L70" t="e">
        <f>VALUE('Sheet2 (2)'!L70)</f>
        <v>#VALUE!</v>
      </c>
      <c r="M70" t="e">
        <f>VALUE('Sheet2 (2)'!M70)</f>
        <v>#VALUE!</v>
      </c>
      <c r="N70" t="e">
        <f>VALUE('Sheet2 (2)'!N70)</f>
        <v>#VALUE!</v>
      </c>
    </row>
    <row r="71" spans="4:14">
      <c r="D71" t="e">
        <f>VALUE('Sheet2 (2)'!D71)</f>
        <v>#VALUE!</v>
      </c>
      <c r="E71" t="e">
        <f>VALUE('Sheet2 (2)'!E71)</f>
        <v>#VALUE!</v>
      </c>
      <c r="F71" t="e">
        <f>VALUE('Sheet2 (2)'!F71)</f>
        <v>#VALUE!</v>
      </c>
      <c r="G71" t="e">
        <f>VALUE('Sheet2 (2)'!G71)</f>
        <v>#VALUE!</v>
      </c>
      <c r="H71" t="e">
        <f>VALUE('Sheet2 (2)'!H71)</f>
        <v>#VALUE!</v>
      </c>
      <c r="I71" t="e">
        <f>VALUE('Sheet2 (2)'!I71)</f>
        <v>#VALUE!</v>
      </c>
      <c r="J71" t="e">
        <f>VALUE('Sheet2 (2)'!J71)</f>
        <v>#VALUE!</v>
      </c>
      <c r="K71" t="e">
        <f>VALUE('Sheet2 (2)'!K71)</f>
        <v>#VALUE!</v>
      </c>
      <c r="L71" t="e">
        <f>VALUE('Sheet2 (2)'!L71)</f>
        <v>#VALUE!</v>
      </c>
      <c r="M71" t="e">
        <f>VALUE('Sheet2 (2)'!M71)</f>
        <v>#VALUE!</v>
      </c>
      <c r="N71" t="e">
        <f>VALUE('Sheet2 (2)'!N71)</f>
        <v>#VALUE!</v>
      </c>
    </row>
    <row r="72" spans="4:14">
      <c r="D72" t="e">
        <f>VALUE('Sheet2 (2)'!D72)</f>
        <v>#VALUE!</v>
      </c>
      <c r="E72" t="e">
        <f>VALUE('Sheet2 (2)'!E72)</f>
        <v>#VALUE!</v>
      </c>
      <c r="F72" t="e">
        <f>VALUE('Sheet2 (2)'!F72)</f>
        <v>#VALUE!</v>
      </c>
      <c r="G72" t="e">
        <f>VALUE('Sheet2 (2)'!G72)</f>
        <v>#VALUE!</v>
      </c>
      <c r="H72" t="e">
        <f>VALUE('Sheet2 (2)'!H72)</f>
        <v>#VALUE!</v>
      </c>
      <c r="I72" t="e">
        <f>VALUE('Sheet2 (2)'!I72)</f>
        <v>#VALUE!</v>
      </c>
      <c r="J72" t="e">
        <f>VALUE('Sheet2 (2)'!J72)</f>
        <v>#VALUE!</v>
      </c>
      <c r="K72" t="e">
        <f>VALUE('Sheet2 (2)'!K72)</f>
        <v>#VALUE!</v>
      </c>
      <c r="L72" t="e">
        <f>VALUE('Sheet2 (2)'!L72)</f>
        <v>#VALUE!</v>
      </c>
      <c r="M72" t="e">
        <f>VALUE('Sheet2 (2)'!M72)</f>
        <v>#VALUE!</v>
      </c>
      <c r="N72" t="e">
        <f>VALUE('Sheet2 (2)'!N72)</f>
        <v>#VALUE!</v>
      </c>
    </row>
    <row r="73" spans="4:14">
      <c r="D73" t="e">
        <f>VALUE('Sheet2 (2)'!D73)</f>
        <v>#VALUE!</v>
      </c>
      <c r="E73" t="e">
        <f>VALUE('Sheet2 (2)'!E73)</f>
        <v>#VALUE!</v>
      </c>
      <c r="F73" t="e">
        <f>VALUE('Sheet2 (2)'!F73)</f>
        <v>#VALUE!</v>
      </c>
      <c r="G73" t="e">
        <f>VALUE('Sheet2 (2)'!G73)</f>
        <v>#VALUE!</v>
      </c>
      <c r="H73" t="e">
        <f>VALUE('Sheet2 (2)'!H73)</f>
        <v>#VALUE!</v>
      </c>
      <c r="I73" t="e">
        <f>VALUE('Sheet2 (2)'!I73)</f>
        <v>#VALUE!</v>
      </c>
      <c r="J73" t="e">
        <f>VALUE('Sheet2 (2)'!J73)</f>
        <v>#VALUE!</v>
      </c>
      <c r="K73" t="e">
        <f>VALUE('Sheet2 (2)'!K73)</f>
        <v>#VALUE!</v>
      </c>
      <c r="L73" t="e">
        <f>VALUE('Sheet2 (2)'!L73)</f>
        <v>#VALUE!</v>
      </c>
      <c r="M73" t="e">
        <f>VALUE('Sheet2 (2)'!M73)</f>
        <v>#VALUE!</v>
      </c>
      <c r="N73" t="e">
        <f>VALUE('Sheet2 (2)'!N73)</f>
        <v>#VALUE!</v>
      </c>
    </row>
    <row r="74" spans="4:14">
      <c r="D74" t="e">
        <f>VALUE('Sheet2 (2)'!D74)</f>
        <v>#VALUE!</v>
      </c>
      <c r="E74" t="e">
        <f>VALUE('Sheet2 (2)'!E74)</f>
        <v>#VALUE!</v>
      </c>
      <c r="F74" t="e">
        <f>VALUE('Sheet2 (2)'!F74)</f>
        <v>#VALUE!</v>
      </c>
      <c r="G74" t="e">
        <f>VALUE('Sheet2 (2)'!G74)</f>
        <v>#VALUE!</v>
      </c>
      <c r="H74" t="e">
        <f>VALUE('Sheet2 (2)'!H74)</f>
        <v>#VALUE!</v>
      </c>
      <c r="I74" t="e">
        <f>VALUE('Sheet2 (2)'!I74)</f>
        <v>#VALUE!</v>
      </c>
      <c r="J74" t="e">
        <f>VALUE('Sheet2 (2)'!J74)</f>
        <v>#VALUE!</v>
      </c>
      <c r="K74" t="e">
        <f>VALUE('Sheet2 (2)'!K74)</f>
        <v>#VALUE!</v>
      </c>
      <c r="L74" t="e">
        <f>VALUE('Sheet2 (2)'!L74)</f>
        <v>#VALUE!</v>
      </c>
      <c r="M74" t="e">
        <f>VALUE('Sheet2 (2)'!M74)</f>
        <v>#VALUE!</v>
      </c>
      <c r="N74" t="e">
        <f>VALUE('Sheet2 (2)'!N74)</f>
        <v>#VALUE!</v>
      </c>
    </row>
    <row r="75" spans="4:14">
      <c r="D75" t="e">
        <f>VALUE('Sheet2 (2)'!D75)</f>
        <v>#VALUE!</v>
      </c>
      <c r="E75" t="e">
        <f>VALUE('Sheet2 (2)'!E75)</f>
        <v>#VALUE!</v>
      </c>
      <c r="F75" t="e">
        <f>VALUE('Sheet2 (2)'!F75)</f>
        <v>#VALUE!</v>
      </c>
      <c r="G75" t="e">
        <f>VALUE('Sheet2 (2)'!G75)</f>
        <v>#VALUE!</v>
      </c>
      <c r="H75" t="e">
        <f>VALUE('Sheet2 (2)'!H75)</f>
        <v>#VALUE!</v>
      </c>
      <c r="I75" t="e">
        <f>VALUE('Sheet2 (2)'!I75)</f>
        <v>#VALUE!</v>
      </c>
      <c r="J75" t="e">
        <f>VALUE('Sheet2 (2)'!J75)</f>
        <v>#VALUE!</v>
      </c>
      <c r="K75" t="e">
        <f>VALUE('Sheet2 (2)'!K75)</f>
        <v>#VALUE!</v>
      </c>
      <c r="L75" t="e">
        <f>VALUE('Sheet2 (2)'!L75)</f>
        <v>#VALUE!</v>
      </c>
      <c r="M75" t="e">
        <f>VALUE('Sheet2 (2)'!M75)</f>
        <v>#VALUE!</v>
      </c>
      <c r="N75" t="e">
        <f>VALUE('Sheet2 (2)'!N75)</f>
        <v>#VALUE!</v>
      </c>
    </row>
    <row r="76" spans="4:14">
      <c r="D76" t="e">
        <f>VALUE('Sheet2 (2)'!D76)</f>
        <v>#VALUE!</v>
      </c>
      <c r="E76" t="e">
        <f>VALUE('Sheet2 (2)'!E76)</f>
        <v>#VALUE!</v>
      </c>
      <c r="F76" t="e">
        <f>VALUE('Sheet2 (2)'!F76)</f>
        <v>#VALUE!</v>
      </c>
      <c r="G76" t="e">
        <f>VALUE('Sheet2 (2)'!G76)</f>
        <v>#VALUE!</v>
      </c>
      <c r="H76" t="e">
        <f>VALUE('Sheet2 (2)'!H76)</f>
        <v>#VALUE!</v>
      </c>
      <c r="I76" t="e">
        <f>VALUE('Sheet2 (2)'!I76)</f>
        <v>#VALUE!</v>
      </c>
      <c r="J76" t="e">
        <f>VALUE('Sheet2 (2)'!J76)</f>
        <v>#VALUE!</v>
      </c>
      <c r="K76" t="e">
        <f>VALUE('Sheet2 (2)'!K76)</f>
        <v>#VALUE!</v>
      </c>
      <c r="L76" t="e">
        <f>VALUE('Sheet2 (2)'!L76)</f>
        <v>#VALUE!</v>
      </c>
      <c r="M76" t="e">
        <f>VALUE('Sheet2 (2)'!M76)</f>
        <v>#VALUE!</v>
      </c>
      <c r="N76" t="e">
        <f>VALUE('Sheet2 (2)'!N76)</f>
        <v>#VALUE!</v>
      </c>
    </row>
    <row r="77" spans="4:14">
      <c r="D77" t="e">
        <f>VALUE('Sheet2 (2)'!D77)</f>
        <v>#VALUE!</v>
      </c>
      <c r="E77" t="e">
        <f>VALUE('Sheet2 (2)'!E77)</f>
        <v>#VALUE!</v>
      </c>
      <c r="F77" t="e">
        <f>VALUE('Sheet2 (2)'!F77)</f>
        <v>#VALUE!</v>
      </c>
      <c r="G77" t="e">
        <f>VALUE('Sheet2 (2)'!G77)</f>
        <v>#VALUE!</v>
      </c>
      <c r="H77" t="e">
        <f>VALUE('Sheet2 (2)'!H77)</f>
        <v>#VALUE!</v>
      </c>
      <c r="I77" t="e">
        <f>VALUE('Sheet2 (2)'!I77)</f>
        <v>#VALUE!</v>
      </c>
      <c r="J77" t="e">
        <f>VALUE('Sheet2 (2)'!J77)</f>
        <v>#VALUE!</v>
      </c>
      <c r="K77" t="e">
        <f>VALUE('Sheet2 (2)'!K77)</f>
        <v>#VALUE!</v>
      </c>
      <c r="L77" t="e">
        <f>VALUE('Sheet2 (2)'!L77)</f>
        <v>#VALUE!</v>
      </c>
      <c r="M77" t="e">
        <f>VALUE('Sheet2 (2)'!M77)</f>
        <v>#VALUE!</v>
      </c>
      <c r="N77" t="e">
        <f>VALUE('Sheet2 (2)'!N77)</f>
        <v>#VALUE!</v>
      </c>
    </row>
    <row r="78" spans="4:14">
      <c r="D78" t="e">
        <f>VALUE('Sheet2 (2)'!D78)</f>
        <v>#VALUE!</v>
      </c>
      <c r="E78" t="e">
        <f>VALUE('Sheet2 (2)'!E78)</f>
        <v>#VALUE!</v>
      </c>
      <c r="F78" t="e">
        <f>VALUE('Sheet2 (2)'!F78)</f>
        <v>#VALUE!</v>
      </c>
      <c r="G78" t="e">
        <f>VALUE('Sheet2 (2)'!G78)</f>
        <v>#VALUE!</v>
      </c>
      <c r="H78" t="e">
        <f>VALUE('Sheet2 (2)'!H78)</f>
        <v>#VALUE!</v>
      </c>
      <c r="I78" t="e">
        <f>VALUE('Sheet2 (2)'!I78)</f>
        <v>#VALUE!</v>
      </c>
      <c r="J78" t="e">
        <f>VALUE('Sheet2 (2)'!J78)</f>
        <v>#VALUE!</v>
      </c>
      <c r="K78" t="e">
        <f>VALUE('Sheet2 (2)'!K78)</f>
        <v>#VALUE!</v>
      </c>
      <c r="L78" t="e">
        <f>VALUE('Sheet2 (2)'!L78)</f>
        <v>#VALUE!</v>
      </c>
      <c r="M78" t="e">
        <f>VALUE('Sheet2 (2)'!M78)</f>
        <v>#VALUE!</v>
      </c>
      <c r="N78" t="e">
        <f>VALUE('Sheet2 (2)'!N78)</f>
        <v>#VALUE!</v>
      </c>
    </row>
    <row r="79" spans="4:14">
      <c r="D79" t="e">
        <f>VALUE('Sheet2 (2)'!D79)</f>
        <v>#VALUE!</v>
      </c>
      <c r="E79" t="e">
        <f>VALUE('Sheet2 (2)'!E79)</f>
        <v>#VALUE!</v>
      </c>
      <c r="F79" t="e">
        <f>VALUE('Sheet2 (2)'!F79)</f>
        <v>#VALUE!</v>
      </c>
      <c r="G79" t="e">
        <f>VALUE('Sheet2 (2)'!G79)</f>
        <v>#VALUE!</v>
      </c>
      <c r="H79" t="e">
        <f>VALUE('Sheet2 (2)'!H79)</f>
        <v>#VALUE!</v>
      </c>
      <c r="I79" t="e">
        <f>VALUE('Sheet2 (2)'!I79)</f>
        <v>#VALUE!</v>
      </c>
      <c r="J79" t="e">
        <f>VALUE('Sheet2 (2)'!J79)</f>
        <v>#VALUE!</v>
      </c>
      <c r="K79" t="e">
        <f>VALUE('Sheet2 (2)'!K79)</f>
        <v>#VALUE!</v>
      </c>
      <c r="L79" t="e">
        <f>VALUE('Sheet2 (2)'!L79)</f>
        <v>#VALUE!</v>
      </c>
      <c r="M79" t="e">
        <f>VALUE('Sheet2 (2)'!M79)</f>
        <v>#VALUE!</v>
      </c>
      <c r="N79" t="e">
        <f>VALUE('Sheet2 (2)'!N79)</f>
        <v>#VALUE!</v>
      </c>
    </row>
    <row r="80" spans="4:14">
      <c r="D80" t="e">
        <f>VALUE('Sheet2 (2)'!D80)</f>
        <v>#VALUE!</v>
      </c>
      <c r="E80" t="e">
        <f>VALUE('Sheet2 (2)'!E80)</f>
        <v>#VALUE!</v>
      </c>
      <c r="F80" t="e">
        <f>VALUE('Sheet2 (2)'!F80)</f>
        <v>#VALUE!</v>
      </c>
      <c r="G80" t="e">
        <f>VALUE('Sheet2 (2)'!G80)</f>
        <v>#VALUE!</v>
      </c>
      <c r="H80" t="e">
        <f>VALUE('Sheet2 (2)'!H80)</f>
        <v>#VALUE!</v>
      </c>
      <c r="I80" t="e">
        <f>VALUE('Sheet2 (2)'!I80)</f>
        <v>#VALUE!</v>
      </c>
      <c r="J80" t="e">
        <f>VALUE('Sheet2 (2)'!J80)</f>
        <v>#VALUE!</v>
      </c>
      <c r="K80" t="e">
        <f>VALUE('Sheet2 (2)'!K80)</f>
        <v>#VALUE!</v>
      </c>
      <c r="L80" t="e">
        <f>VALUE('Sheet2 (2)'!L80)</f>
        <v>#VALUE!</v>
      </c>
      <c r="M80" t="e">
        <f>VALUE('Sheet2 (2)'!M80)</f>
        <v>#VALUE!</v>
      </c>
      <c r="N80" t="e">
        <f>VALUE('Sheet2 (2)'!N80)</f>
        <v>#VALUE!</v>
      </c>
    </row>
    <row r="81" spans="4:14">
      <c r="D81" t="e">
        <f>VALUE('Sheet2 (2)'!D81)</f>
        <v>#VALUE!</v>
      </c>
      <c r="E81" t="e">
        <f>VALUE('Sheet2 (2)'!E81)</f>
        <v>#VALUE!</v>
      </c>
      <c r="F81" t="e">
        <f>VALUE('Sheet2 (2)'!F81)</f>
        <v>#VALUE!</v>
      </c>
      <c r="G81" t="e">
        <f>VALUE('Sheet2 (2)'!G81)</f>
        <v>#VALUE!</v>
      </c>
      <c r="H81" t="e">
        <f>VALUE('Sheet2 (2)'!H81)</f>
        <v>#VALUE!</v>
      </c>
      <c r="I81" t="e">
        <f>VALUE('Sheet2 (2)'!I81)</f>
        <v>#VALUE!</v>
      </c>
      <c r="J81" t="e">
        <f>VALUE('Sheet2 (2)'!J81)</f>
        <v>#VALUE!</v>
      </c>
      <c r="K81" t="e">
        <f>VALUE('Sheet2 (2)'!K81)</f>
        <v>#VALUE!</v>
      </c>
      <c r="L81" t="e">
        <f>VALUE('Sheet2 (2)'!L81)</f>
        <v>#VALUE!</v>
      </c>
      <c r="M81" t="e">
        <f>VALUE('Sheet2 (2)'!M81)</f>
        <v>#VALUE!</v>
      </c>
      <c r="N81" t="e">
        <f>VALUE('Sheet2 (2)'!N81)</f>
        <v>#VALUE!</v>
      </c>
    </row>
    <row r="82" spans="4:14">
      <c r="D82" t="e">
        <f>VALUE('Sheet2 (2)'!D82)</f>
        <v>#VALUE!</v>
      </c>
      <c r="E82" t="e">
        <f>VALUE('Sheet2 (2)'!E82)</f>
        <v>#VALUE!</v>
      </c>
      <c r="F82" t="e">
        <f>VALUE('Sheet2 (2)'!F82)</f>
        <v>#VALUE!</v>
      </c>
      <c r="G82" t="e">
        <f>VALUE('Sheet2 (2)'!G82)</f>
        <v>#VALUE!</v>
      </c>
      <c r="H82" t="e">
        <f>VALUE('Sheet2 (2)'!H82)</f>
        <v>#VALUE!</v>
      </c>
      <c r="I82" t="e">
        <f>VALUE('Sheet2 (2)'!I82)</f>
        <v>#VALUE!</v>
      </c>
      <c r="J82" t="e">
        <f>VALUE('Sheet2 (2)'!J82)</f>
        <v>#VALUE!</v>
      </c>
      <c r="K82" t="e">
        <f>VALUE('Sheet2 (2)'!K82)</f>
        <v>#VALUE!</v>
      </c>
      <c r="L82" t="e">
        <f>VALUE('Sheet2 (2)'!L82)</f>
        <v>#VALUE!</v>
      </c>
      <c r="M82" t="e">
        <f>VALUE('Sheet2 (2)'!M82)</f>
        <v>#VALUE!</v>
      </c>
      <c r="N82" t="e">
        <f>VALUE('Sheet2 (2)'!N82)</f>
        <v>#VALUE!</v>
      </c>
    </row>
    <row r="83" spans="4:14">
      <c r="D83" t="e">
        <f>VALUE('Sheet2 (2)'!D83)</f>
        <v>#VALUE!</v>
      </c>
      <c r="E83" t="e">
        <f>VALUE('Sheet2 (2)'!E83)</f>
        <v>#VALUE!</v>
      </c>
      <c r="F83" t="e">
        <f>VALUE('Sheet2 (2)'!F83)</f>
        <v>#VALUE!</v>
      </c>
      <c r="G83" t="e">
        <f>VALUE('Sheet2 (2)'!G83)</f>
        <v>#VALUE!</v>
      </c>
      <c r="H83" t="e">
        <f>VALUE('Sheet2 (2)'!H83)</f>
        <v>#VALUE!</v>
      </c>
      <c r="I83" t="e">
        <f>VALUE('Sheet2 (2)'!I83)</f>
        <v>#VALUE!</v>
      </c>
      <c r="J83" t="e">
        <f>VALUE('Sheet2 (2)'!J83)</f>
        <v>#VALUE!</v>
      </c>
      <c r="K83" t="e">
        <f>VALUE('Sheet2 (2)'!K83)</f>
        <v>#VALUE!</v>
      </c>
      <c r="L83" t="e">
        <f>VALUE('Sheet2 (2)'!L83)</f>
        <v>#VALUE!</v>
      </c>
      <c r="M83" t="e">
        <f>VALUE('Sheet2 (2)'!M83)</f>
        <v>#VALUE!</v>
      </c>
      <c r="N83" t="e">
        <f>VALUE('Sheet2 (2)'!N83)</f>
        <v>#VALUE!</v>
      </c>
    </row>
    <row r="84" spans="4:14">
      <c r="D84" t="e">
        <f>VALUE('Sheet2 (2)'!D84)</f>
        <v>#VALUE!</v>
      </c>
      <c r="E84" t="e">
        <f>VALUE('Sheet2 (2)'!E84)</f>
        <v>#VALUE!</v>
      </c>
      <c r="F84" t="e">
        <f>VALUE('Sheet2 (2)'!F84)</f>
        <v>#VALUE!</v>
      </c>
      <c r="G84" t="e">
        <f>VALUE('Sheet2 (2)'!G84)</f>
        <v>#VALUE!</v>
      </c>
      <c r="H84" t="e">
        <f>VALUE('Sheet2 (2)'!H84)</f>
        <v>#VALUE!</v>
      </c>
      <c r="I84" t="e">
        <f>VALUE('Sheet2 (2)'!I84)</f>
        <v>#VALUE!</v>
      </c>
      <c r="J84" t="e">
        <f>VALUE('Sheet2 (2)'!J84)</f>
        <v>#VALUE!</v>
      </c>
      <c r="K84" t="e">
        <f>VALUE('Sheet2 (2)'!K84)</f>
        <v>#VALUE!</v>
      </c>
      <c r="L84" t="e">
        <f>VALUE('Sheet2 (2)'!L84)</f>
        <v>#VALUE!</v>
      </c>
      <c r="M84" t="e">
        <f>VALUE('Sheet2 (2)'!M84)</f>
        <v>#VALUE!</v>
      </c>
      <c r="N84" t="e">
        <f>VALUE('Sheet2 (2)'!N84)</f>
        <v>#VALUE!</v>
      </c>
    </row>
    <row r="85" spans="4:14">
      <c r="D85" t="e">
        <f>VALUE('Sheet2 (2)'!D85)</f>
        <v>#VALUE!</v>
      </c>
      <c r="E85" t="e">
        <f>VALUE('Sheet2 (2)'!E85)</f>
        <v>#VALUE!</v>
      </c>
      <c r="F85" t="e">
        <f>VALUE('Sheet2 (2)'!F85)</f>
        <v>#VALUE!</v>
      </c>
      <c r="G85" t="e">
        <f>VALUE('Sheet2 (2)'!G85)</f>
        <v>#VALUE!</v>
      </c>
      <c r="H85" t="e">
        <f>VALUE('Sheet2 (2)'!H85)</f>
        <v>#VALUE!</v>
      </c>
      <c r="I85" t="e">
        <f>VALUE('Sheet2 (2)'!I85)</f>
        <v>#VALUE!</v>
      </c>
      <c r="J85" t="e">
        <f>VALUE('Sheet2 (2)'!J85)</f>
        <v>#VALUE!</v>
      </c>
      <c r="K85" t="e">
        <f>VALUE('Sheet2 (2)'!K85)</f>
        <v>#VALUE!</v>
      </c>
      <c r="L85" t="e">
        <f>VALUE('Sheet2 (2)'!L85)</f>
        <v>#VALUE!</v>
      </c>
      <c r="M85" t="e">
        <f>VALUE('Sheet2 (2)'!M85)</f>
        <v>#VALUE!</v>
      </c>
      <c r="N85" t="e">
        <f>VALUE('Sheet2 (2)'!N85)</f>
        <v>#VALUE!</v>
      </c>
    </row>
    <row r="86" spans="4:14">
      <c r="D86" t="e">
        <f>VALUE('Sheet2 (2)'!D86)</f>
        <v>#VALUE!</v>
      </c>
      <c r="E86" t="e">
        <f>VALUE('Sheet2 (2)'!E86)</f>
        <v>#VALUE!</v>
      </c>
      <c r="F86" t="e">
        <f>VALUE('Sheet2 (2)'!F86)</f>
        <v>#VALUE!</v>
      </c>
      <c r="G86" t="e">
        <f>VALUE('Sheet2 (2)'!G86)</f>
        <v>#VALUE!</v>
      </c>
      <c r="H86" t="e">
        <f>VALUE('Sheet2 (2)'!H86)</f>
        <v>#VALUE!</v>
      </c>
      <c r="I86" t="e">
        <f>VALUE('Sheet2 (2)'!I86)</f>
        <v>#VALUE!</v>
      </c>
      <c r="J86" t="e">
        <f>VALUE('Sheet2 (2)'!J86)</f>
        <v>#VALUE!</v>
      </c>
      <c r="K86" t="e">
        <f>VALUE('Sheet2 (2)'!K86)</f>
        <v>#VALUE!</v>
      </c>
      <c r="L86" t="e">
        <f>VALUE('Sheet2 (2)'!L86)</f>
        <v>#VALUE!</v>
      </c>
      <c r="M86" t="e">
        <f>VALUE('Sheet2 (2)'!M86)</f>
        <v>#VALUE!</v>
      </c>
      <c r="N86" t="e">
        <f>VALUE('Sheet2 (2)'!N86)</f>
        <v>#VALUE!</v>
      </c>
    </row>
    <row r="87" spans="4:14">
      <c r="D87" t="e">
        <f>VALUE('Sheet2 (2)'!D87)</f>
        <v>#VALUE!</v>
      </c>
      <c r="E87" t="e">
        <f>VALUE('Sheet2 (2)'!E87)</f>
        <v>#VALUE!</v>
      </c>
      <c r="F87" t="e">
        <f>VALUE('Sheet2 (2)'!F87)</f>
        <v>#VALUE!</v>
      </c>
      <c r="G87" t="e">
        <f>VALUE('Sheet2 (2)'!G87)</f>
        <v>#VALUE!</v>
      </c>
      <c r="H87" t="e">
        <f>VALUE('Sheet2 (2)'!H87)</f>
        <v>#VALUE!</v>
      </c>
      <c r="I87" t="e">
        <f>VALUE('Sheet2 (2)'!I87)</f>
        <v>#VALUE!</v>
      </c>
      <c r="J87" t="e">
        <f>VALUE('Sheet2 (2)'!J87)</f>
        <v>#VALUE!</v>
      </c>
      <c r="K87" t="e">
        <f>VALUE('Sheet2 (2)'!K87)</f>
        <v>#VALUE!</v>
      </c>
      <c r="L87" t="e">
        <f>VALUE('Sheet2 (2)'!L87)</f>
        <v>#VALUE!</v>
      </c>
      <c r="M87" t="e">
        <f>VALUE('Sheet2 (2)'!M87)</f>
        <v>#VALUE!</v>
      </c>
      <c r="N87" t="e">
        <f>VALUE('Sheet2 (2)'!N87)</f>
        <v>#VALUE!</v>
      </c>
    </row>
    <row r="88" spans="4:14">
      <c r="D88" t="e">
        <f>VALUE('Sheet2 (2)'!D88)</f>
        <v>#VALUE!</v>
      </c>
      <c r="E88" t="e">
        <f>VALUE('Sheet2 (2)'!E88)</f>
        <v>#VALUE!</v>
      </c>
      <c r="F88" t="e">
        <f>VALUE('Sheet2 (2)'!F88)</f>
        <v>#VALUE!</v>
      </c>
      <c r="G88" t="e">
        <f>VALUE('Sheet2 (2)'!G88)</f>
        <v>#VALUE!</v>
      </c>
      <c r="H88" t="e">
        <f>VALUE('Sheet2 (2)'!H88)</f>
        <v>#VALUE!</v>
      </c>
      <c r="I88" t="e">
        <f>VALUE('Sheet2 (2)'!I88)</f>
        <v>#VALUE!</v>
      </c>
      <c r="J88" t="e">
        <f>VALUE('Sheet2 (2)'!J88)</f>
        <v>#VALUE!</v>
      </c>
      <c r="K88" t="e">
        <f>VALUE('Sheet2 (2)'!K88)</f>
        <v>#VALUE!</v>
      </c>
      <c r="L88" t="e">
        <f>VALUE('Sheet2 (2)'!L88)</f>
        <v>#VALUE!</v>
      </c>
      <c r="M88" t="e">
        <f>VALUE('Sheet2 (2)'!M88)</f>
        <v>#VALUE!</v>
      </c>
      <c r="N88" t="e">
        <f>VALUE('Sheet2 (2)'!N88)</f>
        <v>#VALUE!</v>
      </c>
    </row>
    <row r="89" spans="4:14">
      <c r="D89" t="e">
        <f>VALUE('Sheet2 (2)'!D89)</f>
        <v>#VALUE!</v>
      </c>
      <c r="E89" t="e">
        <f>VALUE('Sheet2 (2)'!E89)</f>
        <v>#VALUE!</v>
      </c>
      <c r="F89" t="e">
        <f>VALUE('Sheet2 (2)'!F89)</f>
        <v>#VALUE!</v>
      </c>
      <c r="G89" t="e">
        <f>VALUE('Sheet2 (2)'!G89)</f>
        <v>#VALUE!</v>
      </c>
      <c r="H89" t="e">
        <f>VALUE('Sheet2 (2)'!H89)</f>
        <v>#VALUE!</v>
      </c>
      <c r="I89" t="e">
        <f>VALUE('Sheet2 (2)'!I89)</f>
        <v>#VALUE!</v>
      </c>
      <c r="J89" t="e">
        <f>VALUE('Sheet2 (2)'!J89)</f>
        <v>#VALUE!</v>
      </c>
      <c r="K89" t="e">
        <f>VALUE('Sheet2 (2)'!K89)</f>
        <v>#VALUE!</v>
      </c>
      <c r="L89" t="e">
        <f>VALUE('Sheet2 (2)'!L89)</f>
        <v>#VALUE!</v>
      </c>
      <c r="M89" t="e">
        <f>VALUE('Sheet2 (2)'!M89)</f>
        <v>#VALUE!</v>
      </c>
      <c r="N89" t="e">
        <f>VALUE('Sheet2 (2)'!N89)</f>
        <v>#VALUE!</v>
      </c>
    </row>
    <row r="90" spans="4:14">
      <c r="D90" t="e">
        <f>VALUE('Sheet2 (2)'!D90)</f>
        <v>#VALUE!</v>
      </c>
      <c r="E90" t="e">
        <f>VALUE('Sheet2 (2)'!E90)</f>
        <v>#VALUE!</v>
      </c>
      <c r="F90" t="e">
        <f>VALUE('Sheet2 (2)'!F90)</f>
        <v>#VALUE!</v>
      </c>
      <c r="G90" t="e">
        <f>VALUE('Sheet2 (2)'!G90)</f>
        <v>#VALUE!</v>
      </c>
      <c r="H90" t="e">
        <f>VALUE('Sheet2 (2)'!H90)</f>
        <v>#VALUE!</v>
      </c>
      <c r="I90" t="e">
        <f>VALUE('Sheet2 (2)'!I90)</f>
        <v>#VALUE!</v>
      </c>
      <c r="J90" t="e">
        <f>VALUE('Sheet2 (2)'!J90)</f>
        <v>#VALUE!</v>
      </c>
      <c r="K90" t="e">
        <f>VALUE('Sheet2 (2)'!K90)</f>
        <v>#VALUE!</v>
      </c>
      <c r="L90" t="e">
        <f>VALUE('Sheet2 (2)'!L90)</f>
        <v>#VALUE!</v>
      </c>
      <c r="M90" t="e">
        <f>VALUE('Sheet2 (2)'!M90)</f>
        <v>#VALUE!</v>
      </c>
      <c r="N90" t="e">
        <f>VALUE('Sheet2 (2)'!N90)</f>
        <v>#VALUE!</v>
      </c>
    </row>
    <row r="91" spans="4:14">
      <c r="D91" t="e">
        <f>VALUE('Sheet2 (2)'!D91)</f>
        <v>#VALUE!</v>
      </c>
      <c r="E91" t="e">
        <f>VALUE('Sheet2 (2)'!E91)</f>
        <v>#VALUE!</v>
      </c>
      <c r="F91" t="e">
        <f>VALUE('Sheet2 (2)'!F91)</f>
        <v>#VALUE!</v>
      </c>
      <c r="G91" t="e">
        <f>VALUE('Sheet2 (2)'!G91)</f>
        <v>#VALUE!</v>
      </c>
      <c r="H91" t="e">
        <f>VALUE('Sheet2 (2)'!H91)</f>
        <v>#VALUE!</v>
      </c>
      <c r="I91" t="e">
        <f>VALUE('Sheet2 (2)'!I91)</f>
        <v>#VALUE!</v>
      </c>
      <c r="J91" t="e">
        <f>VALUE('Sheet2 (2)'!J91)</f>
        <v>#VALUE!</v>
      </c>
      <c r="K91" t="e">
        <f>VALUE('Sheet2 (2)'!K91)</f>
        <v>#VALUE!</v>
      </c>
      <c r="L91" t="e">
        <f>VALUE('Sheet2 (2)'!L91)</f>
        <v>#VALUE!</v>
      </c>
      <c r="M91" t="e">
        <f>VALUE('Sheet2 (2)'!M91)</f>
        <v>#VALUE!</v>
      </c>
      <c r="N91" t="e">
        <f>VALUE('Sheet2 (2)'!N91)</f>
        <v>#VALUE!</v>
      </c>
    </row>
    <row r="92" spans="4:14">
      <c r="D92" t="e">
        <f>VALUE('Sheet2 (2)'!D92)</f>
        <v>#VALUE!</v>
      </c>
      <c r="E92" t="e">
        <f>VALUE('Sheet2 (2)'!E92)</f>
        <v>#VALUE!</v>
      </c>
      <c r="F92" t="e">
        <f>VALUE('Sheet2 (2)'!F92)</f>
        <v>#VALUE!</v>
      </c>
      <c r="G92" t="e">
        <f>VALUE('Sheet2 (2)'!G92)</f>
        <v>#VALUE!</v>
      </c>
      <c r="H92" t="e">
        <f>VALUE('Sheet2 (2)'!H92)</f>
        <v>#VALUE!</v>
      </c>
      <c r="I92" t="e">
        <f>VALUE('Sheet2 (2)'!I92)</f>
        <v>#VALUE!</v>
      </c>
      <c r="J92" t="e">
        <f>VALUE('Sheet2 (2)'!J92)</f>
        <v>#VALUE!</v>
      </c>
      <c r="K92" t="e">
        <f>VALUE('Sheet2 (2)'!K92)</f>
        <v>#VALUE!</v>
      </c>
      <c r="L92" t="e">
        <f>VALUE('Sheet2 (2)'!L92)</f>
        <v>#VALUE!</v>
      </c>
      <c r="M92" t="e">
        <f>VALUE('Sheet2 (2)'!M92)</f>
        <v>#VALUE!</v>
      </c>
      <c r="N92" t="e">
        <f>VALUE('Sheet2 (2)'!N92)</f>
        <v>#VALUE!</v>
      </c>
    </row>
    <row r="93" spans="4:14">
      <c r="D93" t="e">
        <f>VALUE('Sheet2 (2)'!D93)</f>
        <v>#VALUE!</v>
      </c>
      <c r="E93" t="e">
        <f>VALUE('Sheet2 (2)'!E93)</f>
        <v>#VALUE!</v>
      </c>
      <c r="F93" t="e">
        <f>VALUE('Sheet2 (2)'!F93)</f>
        <v>#VALUE!</v>
      </c>
      <c r="G93" t="e">
        <f>VALUE('Sheet2 (2)'!G93)</f>
        <v>#VALUE!</v>
      </c>
      <c r="H93" t="e">
        <f>VALUE('Sheet2 (2)'!H93)</f>
        <v>#VALUE!</v>
      </c>
      <c r="I93" t="e">
        <f>VALUE('Sheet2 (2)'!I93)</f>
        <v>#VALUE!</v>
      </c>
      <c r="J93" t="e">
        <f>VALUE('Sheet2 (2)'!J93)</f>
        <v>#VALUE!</v>
      </c>
      <c r="K93" t="e">
        <f>VALUE('Sheet2 (2)'!K93)</f>
        <v>#VALUE!</v>
      </c>
      <c r="L93" t="e">
        <f>VALUE('Sheet2 (2)'!L93)</f>
        <v>#VALUE!</v>
      </c>
      <c r="M93" t="e">
        <f>VALUE('Sheet2 (2)'!M93)</f>
        <v>#VALUE!</v>
      </c>
      <c r="N93" t="e">
        <f>VALUE('Sheet2 (2)'!N93)</f>
        <v>#VALUE!</v>
      </c>
    </row>
    <row r="94" spans="4:14">
      <c r="D94" t="e">
        <f>VALUE('Sheet2 (2)'!D94)</f>
        <v>#VALUE!</v>
      </c>
      <c r="E94" t="e">
        <f>VALUE('Sheet2 (2)'!E94)</f>
        <v>#VALUE!</v>
      </c>
      <c r="F94" t="e">
        <f>VALUE('Sheet2 (2)'!F94)</f>
        <v>#VALUE!</v>
      </c>
      <c r="G94" t="e">
        <f>VALUE('Sheet2 (2)'!G94)</f>
        <v>#VALUE!</v>
      </c>
      <c r="H94" t="e">
        <f>VALUE('Sheet2 (2)'!H94)</f>
        <v>#VALUE!</v>
      </c>
      <c r="I94" t="e">
        <f>VALUE('Sheet2 (2)'!I94)</f>
        <v>#VALUE!</v>
      </c>
      <c r="J94" t="e">
        <f>VALUE('Sheet2 (2)'!J94)</f>
        <v>#VALUE!</v>
      </c>
      <c r="K94" t="e">
        <f>VALUE('Sheet2 (2)'!K94)</f>
        <v>#VALUE!</v>
      </c>
      <c r="L94" t="e">
        <f>VALUE('Sheet2 (2)'!L94)</f>
        <v>#VALUE!</v>
      </c>
      <c r="M94" t="e">
        <f>VALUE('Sheet2 (2)'!M94)</f>
        <v>#VALUE!</v>
      </c>
      <c r="N94" t="e">
        <f>VALUE('Sheet2 (2)'!N94)</f>
        <v>#VALUE!</v>
      </c>
    </row>
    <row r="95" spans="4:14">
      <c r="D95" t="e">
        <f>VALUE('Sheet2 (2)'!D95)</f>
        <v>#VALUE!</v>
      </c>
      <c r="E95" t="e">
        <f>VALUE('Sheet2 (2)'!E95)</f>
        <v>#VALUE!</v>
      </c>
      <c r="F95" t="e">
        <f>VALUE('Sheet2 (2)'!F95)</f>
        <v>#VALUE!</v>
      </c>
      <c r="G95" t="e">
        <f>VALUE('Sheet2 (2)'!G95)</f>
        <v>#VALUE!</v>
      </c>
      <c r="H95" t="e">
        <f>VALUE('Sheet2 (2)'!H95)</f>
        <v>#VALUE!</v>
      </c>
      <c r="I95" t="e">
        <f>VALUE('Sheet2 (2)'!I95)</f>
        <v>#VALUE!</v>
      </c>
      <c r="J95" t="e">
        <f>VALUE('Sheet2 (2)'!J95)</f>
        <v>#VALUE!</v>
      </c>
      <c r="K95" t="e">
        <f>VALUE('Sheet2 (2)'!K95)</f>
        <v>#VALUE!</v>
      </c>
      <c r="L95" t="e">
        <f>VALUE('Sheet2 (2)'!L95)</f>
        <v>#VALUE!</v>
      </c>
      <c r="M95" t="e">
        <f>VALUE('Sheet2 (2)'!M95)</f>
        <v>#VALUE!</v>
      </c>
      <c r="N95" t="e">
        <f>VALUE('Sheet2 (2)'!N95)</f>
        <v>#VALUE!</v>
      </c>
    </row>
    <row r="96" spans="4:14">
      <c r="D96" t="e">
        <f>VALUE('Sheet2 (2)'!D96)</f>
        <v>#VALUE!</v>
      </c>
      <c r="E96" t="e">
        <f>VALUE('Sheet2 (2)'!E96)</f>
        <v>#VALUE!</v>
      </c>
      <c r="F96" t="e">
        <f>VALUE('Sheet2 (2)'!F96)</f>
        <v>#VALUE!</v>
      </c>
      <c r="G96" t="e">
        <f>VALUE('Sheet2 (2)'!G96)</f>
        <v>#VALUE!</v>
      </c>
      <c r="H96" t="e">
        <f>VALUE('Sheet2 (2)'!H96)</f>
        <v>#VALUE!</v>
      </c>
      <c r="I96" t="e">
        <f>VALUE('Sheet2 (2)'!I96)</f>
        <v>#VALUE!</v>
      </c>
      <c r="J96" t="e">
        <f>VALUE('Sheet2 (2)'!J96)</f>
        <v>#VALUE!</v>
      </c>
      <c r="K96" t="e">
        <f>VALUE('Sheet2 (2)'!K96)</f>
        <v>#VALUE!</v>
      </c>
      <c r="L96" t="e">
        <f>VALUE('Sheet2 (2)'!L96)</f>
        <v>#VALUE!</v>
      </c>
      <c r="M96" t="e">
        <f>VALUE('Sheet2 (2)'!M96)</f>
        <v>#VALUE!</v>
      </c>
      <c r="N96" t="e">
        <f>VALUE('Sheet2 (2)'!N96)</f>
        <v>#VALUE!</v>
      </c>
    </row>
    <row r="97" spans="4:14">
      <c r="D97" t="e">
        <f>VALUE('Sheet2 (2)'!D97)</f>
        <v>#VALUE!</v>
      </c>
      <c r="E97" t="e">
        <f>VALUE('Sheet2 (2)'!E97)</f>
        <v>#VALUE!</v>
      </c>
      <c r="F97" t="e">
        <f>VALUE('Sheet2 (2)'!F97)</f>
        <v>#VALUE!</v>
      </c>
      <c r="G97" t="e">
        <f>VALUE('Sheet2 (2)'!G97)</f>
        <v>#VALUE!</v>
      </c>
      <c r="H97" t="e">
        <f>VALUE('Sheet2 (2)'!H97)</f>
        <v>#VALUE!</v>
      </c>
      <c r="I97" t="e">
        <f>VALUE('Sheet2 (2)'!I97)</f>
        <v>#VALUE!</v>
      </c>
      <c r="J97" t="e">
        <f>VALUE('Sheet2 (2)'!J97)</f>
        <v>#VALUE!</v>
      </c>
      <c r="K97" t="e">
        <f>VALUE('Sheet2 (2)'!K97)</f>
        <v>#VALUE!</v>
      </c>
      <c r="L97" t="e">
        <f>VALUE('Sheet2 (2)'!L97)</f>
        <v>#VALUE!</v>
      </c>
      <c r="M97" t="e">
        <f>VALUE('Sheet2 (2)'!M97)</f>
        <v>#VALUE!</v>
      </c>
      <c r="N97" t="e">
        <f>VALUE('Sheet2 (2)'!N97)</f>
        <v>#VALUE!</v>
      </c>
    </row>
    <row r="98" spans="4:14">
      <c r="D98" t="e">
        <f>VALUE('Sheet2 (2)'!D98)</f>
        <v>#VALUE!</v>
      </c>
      <c r="E98" t="e">
        <f>VALUE('Sheet2 (2)'!E98)</f>
        <v>#VALUE!</v>
      </c>
      <c r="F98" t="e">
        <f>VALUE('Sheet2 (2)'!F98)</f>
        <v>#VALUE!</v>
      </c>
      <c r="G98" t="e">
        <f>VALUE('Sheet2 (2)'!G98)</f>
        <v>#VALUE!</v>
      </c>
      <c r="H98" t="e">
        <f>VALUE('Sheet2 (2)'!H98)</f>
        <v>#VALUE!</v>
      </c>
      <c r="I98" t="e">
        <f>VALUE('Sheet2 (2)'!I98)</f>
        <v>#VALUE!</v>
      </c>
      <c r="J98" t="e">
        <f>VALUE('Sheet2 (2)'!J98)</f>
        <v>#VALUE!</v>
      </c>
      <c r="K98" t="e">
        <f>VALUE('Sheet2 (2)'!K98)</f>
        <v>#VALUE!</v>
      </c>
      <c r="L98" t="e">
        <f>VALUE('Sheet2 (2)'!L98)</f>
        <v>#VALUE!</v>
      </c>
      <c r="M98" t="e">
        <f>VALUE('Sheet2 (2)'!M98)</f>
        <v>#VALUE!</v>
      </c>
      <c r="N98" t="e">
        <f>VALUE('Sheet2 (2)'!N98)</f>
        <v>#VALUE!</v>
      </c>
    </row>
    <row r="99" spans="4:14">
      <c r="D99" t="e">
        <f>VALUE('Sheet2 (2)'!D99)</f>
        <v>#VALUE!</v>
      </c>
      <c r="E99" t="e">
        <f>VALUE('Sheet2 (2)'!E99)</f>
        <v>#VALUE!</v>
      </c>
      <c r="F99" t="e">
        <f>VALUE('Sheet2 (2)'!F99)</f>
        <v>#VALUE!</v>
      </c>
      <c r="G99" t="e">
        <f>VALUE('Sheet2 (2)'!G99)</f>
        <v>#VALUE!</v>
      </c>
      <c r="H99" t="e">
        <f>VALUE('Sheet2 (2)'!H99)</f>
        <v>#VALUE!</v>
      </c>
      <c r="I99" t="e">
        <f>VALUE('Sheet2 (2)'!I99)</f>
        <v>#VALUE!</v>
      </c>
      <c r="J99" t="e">
        <f>VALUE('Sheet2 (2)'!J99)</f>
        <v>#VALUE!</v>
      </c>
      <c r="K99" t="e">
        <f>VALUE('Sheet2 (2)'!K99)</f>
        <v>#VALUE!</v>
      </c>
      <c r="L99" t="e">
        <f>VALUE('Sheet2 (2)'!L99)</f>
        <v>#VALUE!</v>
      </c>
      <c r="M99" t="e">
        <f>VALUE('Sheet2 (2)'!M99)</f>
        <v>#VALUE!</v>
      </c>
      <c r="N99" t="e">
        <f>VALUE('Sheet2 (2)'!N99)</f>
        <v>#VALUE!</v>
      </c>
    </row>
    <row r="100" spans="4:14">
      <c r="D100" t="e">
        <f>VALUE('Sheet2 (2)'!D100)</f>
        <v>#VALUE!</v>
      </c>
      <c r="E100" t="e">
        <f>VALUE('Sheet2 (2)'!E100)</f>
        <v>#VALUE!</v>
      </c>
      <c r="F100" t="e">
        <f>VALUE('Sheet2 (2)'!F100)</f>
        <v>#VALUE!</v>
      </c>
      <c r="G100" t="e">
        <f>VALUE('Sheet2 (2)'!G100)</f>
        <v>#VALUE!</v>
      </c>
      <c r="H100" t="e">
        <f>VALUE('Sheet2 (2)'!H100)</f>
        <v>#VALUE!</v>
      </c>
      <c r="I100" t="e">
        <f>VALUE('Sheet2 (2)'!I100)</f>
        <v>#VALUE!</v>
      </c>
      <c r="J100" t="e">
        <f>VALUE('Sheet2 (2)'!J100)</f>
        <v>#VALUE!</v>
      </c>
      <c r="K100" t="e">
        <f>VALUE('Sheet2 (2)'!K100)</f>
        <v>#VALUE!</v>
      </c>
      <c r="L100" t="e">
        <f>VALUE('Sheet2 (2)'!L100)</f>
        <v>#VALUE!</v>
      </c>
      <c r="M100" t="e">
        <f>VALUE('Sheet2 (2)'!M100)</f>
        <v>#VALUE!</v>
      </c>
      <c r="N100" t="e">
        <f>VALUE('Sheet2 (2)'!N100)</f>
        <v>#VALUE!</v>
      </c>
    </row>
    <row r="101" spans="4:14">
      <c r="D101" t="e">
        <f>VALUE('Sheet2 (2)'!D101)</f>
        <v>#VALUE!</v>
      </c>
      <c r="E101" t="e">
        <f>VALUE('Sheet2 (2)'!E101)</f>
        <v>#VALUE!</v>
      </c>
      <c r="F101" t="e">
        <f>VALUE('Sheet2 (2)'!F101)</f>
        <v>#VALUE!</v>
      </c>
      <c r="G101" t="e">
        <f>VALUE('Sheet2 (2)'!G101)</f>
        <v>#VALUE!</v>
      </c>
      <c r="H101" t="e">
        <f>VALUE('Sheet2 (2)'!H101)</f>
        <v>#VALUE!</v>
      </c>
      <c r="I101" t="e">
        <f>VALUE('Sheet2 (2)'!I101)</f>
        <v>#VALUE!</v>
      </c>
      <c r="J101" t="e">
        <f>VALUE('Sheet2 (2)'!J101)</f>
        <v>#VALUE!</v>
      </c>
      <c r="K101" t="e">
        <f>VALUE('Sheet2 (2)'!K101)</f>
        <v>#VALUE!</v>
      </c>
      <c r="L101" t="e">
        <f>VALUE('Sheet2 (2)'!L101)</f>
        <v>#VALUE!</v>
      </c>
      <c r="M101" t="e">
        <f>VALUE('Sheet2 (2)'!M101)</f>
        <v>#VALUE!</v>
      </c>
      <c r="N101" t="e">
        <f>VALUE('Sheet2 (2)'!N101)</f>
        <v>#VALUE!</v>
      </c>
    </row>
    <row r="102" spans="4:14">
      <c r="D102" t="e">
        <f>VALUE('Sheet2 (2)'!D102)</f>
        <v>#VALUE!</v>
      </c>
      <c r="E102" t="e">
        <f>VALUE('Sheet2 (2)'!E102)</f>
        <v>#VALUE!</v>
      </c>
      <c r="F102" t="e">
        <f>VALUE('Sheet2 (2)'!F102)</f>
        <v>#VALUE!</v>
      </c>
      <c r="G102" t="e">
        <f>VALUE('Sheet2 (2)'!G102)</f>
        <v>#VALUE!</v>
      </c>
      <c r="H102" t="e">
        <f>VALUE('Sheet2 (2)'!H102)</f>
        <v>#VALUE!</v>
      </c>
      <c r="I102" t="e">
        <f>VALUE('Sheet2 (2)'!I102)</f>
        <v>#VALUE!</v>
      </c>
      <c r="J102" t="e">
        <f>VALUE('Sheet2 (2)'!J102)</f>
        <v>#VALUE!</v>
      </c>
      <c r="K102" t="e">
        <f>VALUE('Sheet2 (2)'!K102)</f>
        <v>#VALUE!</v>
      </c>
      <c r="L102" t="e">
        <f>VALUE('Sheet2 (2)'!L102)</f>
        <v>#VALUE!</v>
      </c>
      <c r="M102" t="e">
        <f>VALUE('Sheet2 (2)'!M102)</f>
        <v>#VALUE!</v>
      </c>
      <c r="N102" t="e">
        <f>VALUE('Sheet2 (2)'!N102)</f>
        <v>#VALUE!</v>
      </c>
    </row>
    <row r="103" spans="4:14">
      <c r="D103" t="e">
        <f>VALUE('Sheet2 (2)'!D103)</f>
        <v>#VALUE!</v>
      </c>
      <c r="E103" t="e">
        <f>VALUE('Sheet2 (2)'!E103)</f>
        <v>#VALUE!</v>
      </c>
      <c r="F103" t="e">
        <f>VALUE('Sheet2 (2)'!F103)</f>
        <v>#VALUE!</v>
      </c>
      <c r="G103" t="e">
        <f>VALUE('Sheet2 (2)'!G103)</f>
        <v>#VALUE!</v>
      </c>
      <c r="H103" t="e">
        <f>VALUE('Sheet2 (2)'!H103)</f>
        <v>#VALUE!</v>
      </c>
      <c r="I103" t="e">
        <f>VALUE('Sheet2 (2)'!I103)</f>
        <v>#VALUE!</v>
      </c>
      <c r="J103" t="e">
        <f>VALUE('Sheet2 (2)'!J103)</f>
        <v>#VALUE!</v>
      </c>
      <c r="K103" t="e">
        <f>VALUE('Sheet2 (2)'!K103)</f>
        <v>#VALUE!</v>
      </c>
      <c r="L103" t="e">
        <f>VALUE('Sheet2 (2)'!L103)</f>
        <v>#VALUE!</v>
      </c>
      <c r="M103" t="e">
        <f>VALUE('Sheet2 (2)'!M103)</f>
        <v>#VALUE!</v>
      </c>
      <c r="N103" t="e">
        <f>VALUE('Sheet2 (2)'!N103)</f>
        <v>#VALUE!</v>
      </c>
    </row>
    <row r="104" spans="4:14">
      <c r="D104" t="e">
        <f>VALUE('Sheet2 (2)'!D104)</f>
        <v>#VALUE!</v>
      </c>
      <c r="E104" t="e">
        <f>VALUE('Sheet2 (2)'!E104)</f>
        <v>#VALUE!</v>
      </c>
      <c r="F104" t="e">
        <f>VALUE('Sheet2 (2)'!F104)</f>
        <v>#VALUE!</v>
      </c>
      <c r="G104" t="e">
        <f>VALUE('Sheet2 (2)'!G104)</f>
        <v>#VALUE!</v>
      </c>
      <c r="H104" t="e">
        <f>VALUE('Sheet2 (2)'!H104)</f>
        <v>#VALUE!</v>
      </c>
      <c r="I104" t="e">
        <f>VALUE('Sheet2 (2)'!I104)</f>
        <v>#VALUE!</v>
      </c>
      <c r="J104" t="e">
        <f>VALUE('Sheet2 (2)'!J104)</f>
        <v>#VALUE!</v>
      </c>
      <c r="K104" t="e">
        <f>VALUE('Sheet2 (2)'!K104)</f>
        <v>#VALUE!</v>
      </c>
      <c r="L104" t="e">
        <f>VALUE('Sheet2 (2)'!L104)</f>
        <v>#VALUE!</v>
      </c>
      <c r="M104" t="e">
        <f>VALUE('Sheet2 (2)'!M104)</f>
        <v>#VALUE!</v>
      </c>
      <c r="N104" t="e">
        <f>VALUE('Sheet2 (2)'!N104)</f>
        <v>#VALUE!</v>
      </c>
    </row>
    <row r="105" spans="4:14">
      <c r="D105" t="e">
        <f>VALUE('Sheet2 (2)'!D105)</f>
        <v>#VALUE!</v>
      </c>
      <c r="E105" t="e">
        <f>VALUE('Sheet2 (2)'!E105)</f>
        <v>#VALUE!</v>
      </c>
      <c r="F105" t="e">
        <f>VALUE('Sheet2 (2)'!F105)</f>
        <v>#VALUE!</v>
      </c>
      <c r="G105" t="e">
        <f>VALUE('Sheet2 (2)'!G105)</f>
        <v>#VALUE!</v>
      </c>
      <c r="H105" t="e">
        <f>VALUE('Sheet2 (2)'!H105)</f>
        <v>#VALUE!</v>
      </c>
      <c r="I105" t="e">
        <f>VALUE('Sheet2 (2)'!I105)</f>
        <v>#VALUE!</v>
      </c>
      <c r="J105" t="e">
        <f>VALUE('Sheet2 (2)'!J105)</f>
        <v>#VALUE!</v>
      </c>
      <c r="K105" t="e">
        <f>VALUE('Sheet2 (2)'!K105)</f>
        <v>#VALUE!</v>
      </c>
      <c r="L105" t="e">
        <f>VALUE('Sheet2 (2)'!L105)</f>
        <v>#VALUE!</v>
      </c>
      <c r="M105" t="e">
        <f>VALUE('Sheet2 (2)'!M105)</f>
        <v>#VALUE!</v>
      </c>
      <c r="N105" t="e">
        <f>VALUE('Sheet2 (2)'!N105)</f>
        <v>#VALUE!</v>
      </c>
    </row>
    <row r="106" spans="4:14">
      <c r="D106" t="e">
        <f>VALUE('Sheet2 (2)'!D106)</f>
        <v>#VALUE!</v>
      </c>
      <c r="E106" t="e">
        <f>VALUE('Sheet2 (2)'!E106)</f>
        <v>#VALUE!</v>
      </c>
      <c r="F106" t="e">
        <f>VALUE('Sheet2 (2)'!F106)</f>
        <v>#VALUE!</v>
      </c>
      <c r="G106" t="e">
        <f>VALUE('Sheet2 (2)'!G106)</f>
        <v>#VALUE!</v>
      </c>
      <c r="H106" t="e">
        <f>VALUE('Sheet2 (2)'!H106)</f>
        <v>#VALUE!</v>
      </c>
      <c r="I106" t="e">
        <f>VALUE('Sheet2 (2)'!I106)</f>
        <v>#VALUE!</v>
      </c>
      <c r="J106" t="e">
        <f>VALUE('Sheet2 (2)'!J106)</f>
        <v>#VALUE!</v>
      </c>
      <c r="K106" t="e">
        <f>VALUE('Sheet2 (2)'!K106)</f>
        <v>#VALUE!</v>
      </c>
      <c r="L106" t="e">
        <f>VALUE('Sheet2 (2)'!L106)</f>
        <v>#VALUE!</v>
      </c>
      <c r="M106" t="e">
        <f>VALUE('Sheet2 (2)'!M106)</f>
        <v>#VALUE!</v>
      </c>
      <c r="N106" t="e">
        <f>VALUE('Sheet2 (2)'!N106)</f>
        <v>#VALUE!</v>
      </c>
    </row>
    <row r="107" spans="4:14">
      <c r="D107" t="e">
        <f>VALUE('Sheet2 (2)'!D107)</f>
        <v>#VALUE!</v>
      </c>
      <c r="E107" t="e">
        <f>VALUE('Sheet2 (2)'!E107)</f>
        <v>#VALUE!</v>
      </c>
      <c r="F107" t="e">
        <f>VALUE('Sheet2 (2)'!F107)</f>
        <v>#VALUE!</v>
      </c>
      <c r="G107" t="e">
        <f>VALUE('Sheet2 (2)'!G107)</f>
        <v>#VALUE!</v>
      </c>
      <c r="H107" t="e">
        <f>VALUE('Sheet2 (2)'!H107)</f>
        <v>#VALUE!</v>
      </c>
      <c r="I107" t="e">
        <f>VALUE('Sheet2 (2)'!I107)</f>
        <v>#VALUE!</v>
      </c>
      <c r="J107" t="e">
        <f>VALUE('Sheet2 (2)'!J107)</f>
        <v>#VALUE!</v>
      </c>
      <c r="K107" t="e">
        <f>VALUE('Sheet2 (2)'!K107)</f>
        <v>#VALUE!</v>
      </c>
      <c r="L107" t="e">
        <f>VALUE('Sheet2 (2)'!L107)</f>
        <v>#VALUE!</v>
      </c>
      <c r="M107" t="e">
        <f>VALUE('Sheet2 (2)'!M107)</f>
        <v>#VALUE!</v>
      </c>
      <c r="N107" t="e">
        <f>VALUE('Sheet2 (2)'!N107)</f>
        <v>#VALUE!</v>
      </c>
    </row>
    <row r="108" spans="4:14">
      <c r="D108" t="e">
        <f>VALUE('Sheet2 (2)'!D108)</f>
        <v>#VALUE!</v>
      </c>
      <c r="E108" t="e">
        <f>VALUE('Sheet2 (2)'!E108)</f>
        <v>#VALUE!</v>
      </c>
      <c r="F108" t="e">
        <f>VALUE('Sheet2 (2)'!F108)</f>
        <v>#VALUE!</v>
      </c>
      <c r="G108" t="e">
        <f>VALUE('Sheet2 (2)'!G108)</f>
        <v>#VALUE!</v>
      </c>
      <c r="H108" t="e">
        <f>VALUE('Sheet2 (2)'!H108)</f>
        <v>#VALUE!</v>
      </c>
      <c r="I108" t="e">
        <f>VALUE('Sheet2 (2)'!I108)</f>
        <v>#VALUE!</v>
      </c>
      <c r="J108" t="e">
        <f>VALUE('Sheet2 (2)'!J108)</f>
        <v>#VALUE!</v>
      </c>
      <c r="K108" t="e">
        <f>VALUE('Sheet2 (2)'!K108)</f>
        <v>#VALUE!</v>
      </c>
      <c r="L108" t="e">
        <f>VALUE('Sheet2 (2)'!L108)</f>
        <v>#VALUE!</v>
      </c>
      <c r="M108" t="e">
        <f>VALUE('Sheet2 (2)'!M108)</f>
        <v>#VALUE!</v>
      </c>
      <c r="N108" t="e">
        <f>VALUE('Sheet2 (2)'!N108)</f>
        <v>#VALUE!</v>
      </c>
    </row>
    <row r="109" spans="4:14">
      <c r="D109" t="e">
        <f>VALUE('Sheet2 (2)'!D109)</f>
        <v>#VALUE!</v>
      </c>
      <c r="E109" t="e">
        <f>VALUE('Sheet2 (2)'!E109)</f>
        <v>#VALUE!</v>
      </c>
      <c r="F109" t="e">
        <f>VALUE('Sheet2 (2)'!F109)</f>
        <v>#VALUE!</v>
      </c>
      <c r="G109" t="e">
        <f>VALUE('Sheet2 (2)'!G109)</f>
        <v>#VALUE!</v>
      </c>
      <c r="H109" t="e">
        <f>VALUE('Sheet2 (2)'!H109)</f>
        <v>#VALUE!</v>
      </c>
      <c r="I109" t="e">
        <f>VALUE('Sheet2 (2)'!I109)</f>
        <v>#VALUE!</v>
      </c>
      <c r="J109" t="e">
        <f>VALUE('Sheet2 (2)'!J109)</f>
        <v>#VALUE!</v>
      </c>
      <c r="K109" t="e">
        <f>VALUE('Sheet2 (2)'!K109)</f>
        <v>#VALUE!</v>
      </c>
      <c r="L109" t="e">
        <f>VALUE('Sheet2 (2)'!L109)</f>
        <v>#VALUE!</v>
      </c>
      <c r="M109" t="e">
        <f>VALUE('Sheet2 (2)'!M109)</f>
        <v>#VALUE!</v>
      </c>
      <c r="N109" t="e">
        <f>VALUE('Sheet2 (2)'!N109)</f>
        <v>#VALUE!</v>
      </c>
    </row>
    <row r="110" spans="4:14">
      <c r="D110" t="e">
        <f>VALUE('Sheet2 (2)'!D110)</f>
        <v>#VALUE!</v>
      </c>
      <c r="E110" t="e">
        <f>VALUE('Sheet2 (2)'!E110)</f>
        <v>#VALUE!</v>
      </c>
      <c r="F110" t="e">
        <f>VALUE('Sheet2 (2)'!F110)</f>
        <v>#VALUE!</v>
      </c>
      <c r="G110" t="e">
        <f>VALUE('Sheet2 (2)'!G110)</f>
        <v>#VALUE!</v>
      </c>
      <c r="H110" t="e">
        <f>VALUE('Sheet2 (2)'!H110)</f>
        <v>#VALUE!</v>
      </c>
      <c r="I110" t="e">
        <f>VALUE('Sheet2 (2)'!I110)</f>
        <v>#VALUE!</v>
      </c>
      <c r="J110" t="e">
        <f>VALUE('Sheet2 (2)'!J110)</f>
        <v>#VALUE!</v>
      </c>
      <c r="K110" t="e">
        <f>VALUE('Sheet2 (2)'!K110)</f>
        <v>#VALUE!</v>
      </c>
      <c r="L110" t="e">
        <f>VALUE('Sheet2 (2)'!L110)</f>
        <v>#VALUE!</v>
      </c>
      <c r="M110" t="e">
        <f>VALUE('Sheet2 (2)'!M110)</f>
        <v>#VALUE!</v>
      </c>
      <c r="N110" t="e">
        <f>VALUE('Sheet2 (2)'!N110)</f>
        <v>#VALUE!</v>
      </c>
    </row>
    <row r="111" spans="4:14">
      <c r="D111" t="e">
        <f>VALUE('Sheet2 (2)'!D111)</f>
        <v>#VALUE!</v>
      </c>
      <c r="E111" t="e">
        <f>VALUE('Sheet2 (2)'!E111)</f>
        <v>#VALUE!</v>
      </c>
      <c r="F111" t="e">
        <f>VALUE('Sheet2 (2)'!F111)</f>
        <v>#VALUE!</v>
      </c>
      <c r="G111" t="e">
        <f>VALUE('Sheet2 (2)'!G111)</f>
        <v>#VALUE!</v>
      </c>
      <c r="H111" t="e">
        <f>VALUE('Sheet2 (2)'!H111)</f>
        <v>#VALUE!</v>
      </c>
      <c r="I111" t="e">
        <f>VALUE('Sheet2 (2)'!I111)</f>
        <v>#VALUE!</v>
      </c>
      <c r="J111" t="e">
        <f>VALUE('Sheet2 (2)'!J111)</f>
        <v>#VALUE!</v>
      </c>
      <c r="K111" t="e">
        <f>VALUE('Sheet2 (2)'!K111)</f>
        <v>#VALUE!</v>
      </c>
      <c r="L111" t="e">
        <f>VALUE('Sheet2 (2)'!L111)</f>
        <v>#VALUE!</v>
      </c>
      <c r="M111" t="e">
        <f>VALUE('Sheet2 (2)'!M111)</f>
        <v>#VALUE!</v>
      </c>
      <c r="N111" t="e">
        <f>VALUE('Sheet2 (2)'!N111)</f>
        <v>#VALUE!</v>
      </c>
    </row>
    <row r="112" spans="4:14">
      <c r="D112" t="e">
        <f>VALUE('Sheet2 (2)'!D112)</f>
        <v>#VALUE!</v>
      </c>
      <c r="E112" t="e">
        <f>VALUE('Sheet2 (2)'!E112)</f>
        <v>#VALUE!</v>
      </c>
      <c r="F112" t="e">
        <f>VALUE('Sheet2 (2)'!F112)</f>
        <v>#VALUE!</v>
      </c>
      <c r="G112" t="e">
        <f>VALUE('Sheet2 (2)'!G112)</f>
        <v>#VALUE!</v>
      </c>
      <c r="H112" t="e">
        <f>VALUE('Sheet2 (2)'!H112)</f>
        <v>#VALUE!</v>
      </c>
      <c r="I112" t="e">
        <f>VALUE('Sheet2 (2)'!I112)</f>
        <v>#VALUE!</v>
      </c>
      <c r="J112" t="e">
        <f>VALUE('Sheet2 (2)'!J112)</f>
        <v>#VALUE!</v>
      </c>
      <c r="K112" t="e">
        <f>VALUE('Sheet2 (2)'!K112)</f>
        <v>#VALUE!</v>
      </c>
      <c r="L112" t="e">
        <f>VALUE('Sheet2 (2)'!L112)</f>
        <v>#VALUE!</v>
      </c>
      <c r="M112" t="e">
        <f>VALUE('Sheet2 (2)'!M112)</f>
        <v>#VALUE!</v>
      </c>
      <c r="N112" t="e">
        <f>VALUE('Sheet2 (2)'!N112)</f>
        <v>#VALUE!</v>
      </c>
    </row>
    <row r="113" spans="4:14">
      <c r="D113" t="e">
        <f>VALUE('Sheet2 (2)'!D113)</f>
        <v>#VALUE!</v>
      </c>
      <c r="E113" t="e">
        <f>VALUE('Sheet2 (2)'!E113)</f>
        <v>#VALUE!</v>
      </c>
      <c r="F113" t="e">
        <f>VALUE('Sheet2 (2)'!F113)</f>
        <v>#VALUE!</v>
      </c>
      <c r="G113" t="e">
        <f>VALUE('Sheet2 (2)'!G113)</f>
        <v>#VALUE!</v>
      </c>
      <c r="H113" t="e">
        <f>VALUE('Sheet2 (2)'!H113)</f>
        <v>#VALUE!</v>
      </c>
      <c r="I113" t="e">
        <f>VALUE('Sheet2 (2)'!I113)</f>
        <v>#VALUE!</v>
      </c>
      <c r="J113" t="e">
        <f>VALUE('Sheet2 (2)'!J113)</f>
        <v>#VALUE!</v>
      </c>
      <c r="K113" t="e">
        <f>VALUE('Sheet2 (2)'!K113)</f>
        <v>#VALUE!</v>
      </c>
      <c r="L113" t="e">
        <f>VALUE('Sheet2 (2)'!L113)</f>
        <v>#VALUE!</v>
      </c>
      <c r="M113" t="e">
        <f>VALUE('Sheet2 (2)'!M113)</f>
        <v>#VALUE!</v>
      </c>
      <c r="N113" t="e">
        <f>VALUE('Sheet2 (2)'!N113)</f>
        <v>#VALUE!</v>
      </c>
    </row>
    <row r="114" spans="4:14">
      <c r="D114" t="e">
        <f>VALUE('Sheet2 (2)'!D114)</f>
        <v>#VALUE!</v>
      </c>
      <c r="E114" t="e">
        <f>VALUE('Sheet2 (2)'!E114)</f>
        <v>#VALUE!</v>
      </c>
      <c r="F114" t="e">
        <f>VALUE('Sheet2 (2)'!F114)</f>
        <v>#VALUE!</v>
      </c>
      <c r="G114" t="e">
        <f>VALUE('Sheet2 (2)'!G114)</f>
        <v>#VALUE!</v>
      </c>
      <c r="H114" t="e">
        <f>VALUE('Sheet2 (2)'!H114)</f>
        <v>#VALUE!</v>
      </c>
      <c r="I114" t="e">
        <f>VALUE('Sheet2 (2)'!I114)</f>
        <v>#VALUE!</v>
      </c>
      <c r="J114">
        <f>VALUE('Sheet2 (2)'!J114)</f>
        <v>1</v>
      </c>
      <c r="K114" t="e">
        <f>VALUE('Sheet2 (2)'!K114)</f>
        <v>#VALUE!</v>
      </c>
      <c r="L114" t="e">
        <f>VALUE('Sheet2 (2)'!L114)</f>
        <v>#VALUE!</v>
      </c>
      <c r="M114" t="e">
        <f>VALUE('Sheet2 (2)'!M114)</f>
        <v>#VALUE!</v>
      </c>
      <c r="N114" t="e">
        <f>VALUE('Sheet2 (2)'!N114)</f>
        <v>#VALUE!</v>
      </c>
    </row>
    <row r="115" spans="4:14">
      <c r="D115">
        <f>VALUE('Sheet2 (2)'!D115)</f>
        <v>1</v>
      </c>
      <c r="E115" t="e">
        <f>VALUE('Sheet2 (2)'!E115)</f>
        <v>#VALUE!</v>
      </c>
      <c r="F115">
        <f>VALUE('Sheet2 (2)'!F115)</f>
        <v>1</v>
      </c>
      <c r="G115" t="e">
        <f>VALUE('Sheet2 (2)'!G115)</f>
        <v>#VALUE!</v>
      </c>
      <c r="H115">
        <f>VALUE('Sheet2 (2)'!H115)</f>
        <v>1</v>
      </c>
      <c r="I115">
        <f>VALUE('Sheet2 (2)'!I115)</f>
        <v>1</v>
      </c>
      <c r="J115">
        <f>VALUE('Sheet2 (2)'!J115)</f>
        <v>1</v>
      </c>
      <c r="K115">
        <f>VALUE('Sheet2 (2)'!K115)</f>
        <v>1</v>
      </c>
      <c r="L115">
        <f>VALUE('Sheet2 (2)'!L115)</f>
        <v>1</v>
      </c>
      <c r="M115" t="e">
        <f>VALUE('Sheet2 (2)'!M115)</f>
        <v>#VALUE!</v>
      </c>
      <c r="N115" t="e">
        <f>VALUE('Sheet2 (2)'!N115)</f>
        <v>#VALUE!</v>
      </c>
    </row>
    <row r="116" spans="4:14">
      <c r="D116" t="e">
        <f>VALUE('Sheet2 (2)'!D116)</f>
        <v>#VALUE!</v>
      </c>
      <c r="E116">
        <f>VALUE('Sheet2 (2)'!E116)</f>
        <v>1</v>
      </c>
      <c r="F116" t="e">
        <f>VALUE('Sheet2 (2)'!F116)</f>
        <v>#VALUE!</v>
      </c>
      <c r="G116">
        <f>VALUE('Sheet2 (2)'!G116)</f>
        <v>1</v>
      </c>
      <c r="H116">
        <f>VALUE('Sheet2 (2)'!H116)</f>
        <v>1</v>
      </c>
      <c r="I116">
        <f>VALUE('Sheet2 (2)'!I116)</f>
        <v>1</v>
      </c>
      <c r="J116" t="e">
        <f>VALUE('Sheet2 (2)'!J116)</f>
        <v>#VALUE!</v>
      </c>
      <c r="K116" t="e">
        <f>VALUE('Sheet2 (2)'!K116)</f>
        <v>#VALUE!</v>
      </c>
      <c r="L116">
        <f>VALUE('Sheet2 (2)'!L116)</f>
        <v>1</v>
      </c>
      <c r="M116" t="e">
        <f>VALUE('Sheet2 (2)'!M116)</f>
        <v>#VALUE!</v>
      </c>
      <c r="N116" t="e">
        <f>VALUE('Sheet2 (2)'!N116)</f>
        <v>#VALUE!</v>
      </c>
    </row>
    <row r="117" spans="4:14">
      <c r="D117" t="e">
        <f>VALUE('Sheet2 (2)'!D117)</f>
        <v>#VALUE!</v>
      </c>
      <c r="E117">
        <f>VALUE('Sheet2 (2)'!E117)</f>
        <v>1</v>
      </c>
      <c r="F117" t="e">
        <f>VALUE('Sheet2 (2)'!F117)</f>
        <v>#VALUE!</v>
      </c>
      <c r="G117" t="e">
        <f>VALUE('Sheet2 (2)'!G117)</f>
        <v>#VALUE!</v>
      </c>
      <c r="H117">
        <f>VALUE('Sheet2 (2)'!H117)</f>
        <v>1</v>
      </c>
      <c r="I117">
        <f>VALUE('Sheet2 (2)'!I117)</f>
        <v>1</v>
      </c>
      <c r="J117" t="e">
        <f>VALUE('Sheet2 (2)'!J117)</f>
        <v>#VALUE!</v>
      </c>
      <c r="K117" t="e">
        <f>VALUE('Sheet2 (2)'!K117)</f>
        <v>#VALUE!</v>
      </c>
      <c r="L117" t="e">
        <f>VALUE('Sheet2 (2)'!L117)</f>
        <v>#VALUE!</v>
      </c>
      <c r="M117">
        <f>VALUE('Sheet2 (2)'!M117)</f>
        <v>1</v>
      </c>
      <c r="N117" t="e">
        <f>VALUE('Sheet2 (2)'!N117)</f>
        <v>#VALUE!</v>
      </c>
    </row>
    <row r="118" spans="4:14">
      <c r="D118" t="e">
        <f>VALUE('Sheet2 (2)'!D118)</f>
        <v>#VALUE!</v>
      </c>
      <c r="E118" t="e">
        <f>VALUE('Sheet2 (2)'!E118)</f>
        <v>#VALUE!</v>
      </c>
      <c r="F118" t="e">
        <f>VALUE('Sheet2 (2)'!F118)</f>
        <v>#VALUE!</v>
      </c>
      <c r="G118">
        <f>VALUE('Sheet2 (2)'!G118)</f>
        <v>1</v>
      </c>
      <c r="H118" t="e">
        <f>VALUE('Sheet2 (2)'!H118)</f>
        <v>#VALUE!</v>
      </c>
      <c r="I118" t="e">
        <f>VALUE('Sheet2 (2)'!I118)</f>
        <v>#VALUE!</v>
      </c>
      <c r="J118" t="e">
        <f>VALUE('Sheet2 (2)'!J118)</f>
        <v>#VALUE!</v>
      </c>
      <c r="K118" t="e">
        <f>VALUE('Sheet2 (2)'!K118)</f>
        <v>#VALUE!</v>
      </c>
      <c r="L118" t="e">
        <f>VALUE('Sheet2 (2)'!L118)</f>
        <v>#VALUE!</v>
      </c>
      <c r="M118" t="e">
        <f>VALUE('Sheet2 (2)'!M118)</f>
        <v>#VALUE!</v>
      </c>
      <c r="N118" t="e">
        <f>VALUE('Sheet2 (2)'!N118)</f>
        <v>#VALUE!</v>
      </c>
    </row>
    <row r="119" spans="4:14">
      <c r="D119" t="e">
        <f>VALUE('Sheet2 (2)'!D119)</f>
        <v>#VALUE!</v>
      </c>
      <c r="E119" t="e">
        <f>VALUE('Sheet2 (2)'!E119)</f>
        <v>#VALUE!</v>
      </c>
      <c r="F119" t="e">
        <f>VALUE('Sheet2 (2)'!F119)</f>
        <v>#VALUE!</v>
      </c>
      <c r="G119" t="e">
        <f>VALUE('Sheet2 (2)'!G119)</f>
        <v>#VALUE!</v>
      </c>
      <c r="H119" t="e">
        <f>VALUE('Sheet2 (2)'!H119)</f>
        <v>#VALUE!</v>
      </c>
      <c r="I119" t="e">
        <f>VALUE('Sheet2 (2)'!I119)</f>
        <v>#VALUE!</v>
      </c>
      <c r="J119" t="e">
        <f>VALUE('Sheet2 (2)'!J119)</f>
        <v>#VALUE!</v>
      </c>
      <c r="K119" t="e">
        <f>VALUE('Sheet2 (2)'!K119)</f>
        <v>#VALUE!</v>
      </c>
      <c r="L119">
        <f>VALUE('Sheet2 (2)'!L119)</f>
        <v>1</v>
      </c>
      <c r="M119" t="e">
        <f>VALUE('Sheet2 (2)'!M119)</f>
        <v>#VALUE!</v>
      </c>
      <c r="N119" t="e">
        <f>VALUE('Sheet2 (2)'!N119)</f>
        <v>#VALUE!</v>
      </c>
    </row>
    <row r="120" spans="4:14">
      <c r="D120" t="e">
        <f>VALUE('Sheet2 (2)'!D120)</f>
        <v>#VALUE!</v>
      </c>
      <c r="E120" t="e">
        <f>VALUE('Sheet2 (2)'!E120)</f>
        <v>#VALUE!</v>
      </c>
      <c r="F120" t="e">
        <f>VALUE('Sheet2 (2)'!F120)</f>
        <v>#VALUE!</v>
      </c>
      <c r="G120" t="e">
        <f>VALUE('Sheet2 (2)'!G120)</f>
        <v>#VALUE!</v>
      </c>
      <c r="H120" t="e">
        <f>VALUE('Sheet2 (2)'!H120)</f>
        <v>#VALUE!</v>
      </c>
      <c r="I120" t="e">
        <f>VALUE('Sheet2 (2)'!I120)</f>
        <v>#VALUE!</v>
      </c>
      <c r="J120" t="e">
        <f>VALUE('Sheet2 (2)'!J120)</f>
        <v>#VALUE!</v>
      </c>
      <c r="K120" t="e">
        <f>VALUE('Sheet2 (2)'!K120)</f>
        <v>#VALUE!</v>
      </c>
      <c r="L120" t="e">
        <f>VALUE('Sheet2 (2)'!L120)</f>
        <v>#VALUE!</v>
      </c>
      <c r="M120" t="e">
        <f>VALUE('Sheet2 (2)'!M120)</f>
        <v>#VALUE!</v>
      </c>
      <c r="N120" t="e">
        <f>VALUE('Sheet2 (2)'!N120)</f>
        <v>#VALUE!</v>
      </c>
    </row>
    <row r="121" spans="4:14">
      <c r="D121" t="e">
        <f>VALUE('Sheet2 (2)'!D121)</f>
        <v>#VALUE!</v>
      </c>
      <c r="E121" t="e">
        <f>VALUE('Sheet2 (2)'!E121)</f>
        <v>#VALUE!</v>
      </c>
      <c r="F121" t="e">
        <f>VALUE('Sheet2 (2)'!F121)</f>
        <v>#VALUE!</v>
      </c>
      <c r="G121" t="e">
        <f>VALUE('Sheet2 (2)'!G121)</f>
        <v>#VALUE!</v>
      </c>
      <c r="H121" t="e">
        <f>VALUE('Sheet2 (2)'!H121)</f>
        <v>#VALUE!</v>
      </c>
      <c r="I121" t="e">
        <f>VALUE('Sheet2 (2)'!I121)</f>
        <v>#VALUE!</v>
      </c>
      <c r="J121" t="e">
        <f>VALUE('Sheet2 (2)'!J121)</f>
        <v>#VALUE!</v>
      </c>
      <c r="K121" t="e">
        <f>VALUE('Sheet2 (2)'!K121)</f>
        <v>#VALUE!</v>
      </c>
      <c r="L121" t="e">
        <f>VALUE('Sheet2 (2)'!L121)</f>
        <v>#VALUE!</v>
      </c>
      <c r="M121" t="e">
        <f>VALUE('Sheet2 (2)'!M121)</f>
        <v>#VALUE!</v>
      </c>
      <c r="N121" t="e">
        <f>VALUE('Sheet2 (2)'!N121)</f>
        <v>#VALUE!</v>
      </c>
    </row>
    <row r="122" spans="4:14">
      <c r="D122">
        <f>VALUE('Sheet2 (2)'!D122)</f>
        <v>1</v>
      </c>
      <c r="E122" t="e">
        <f>VALUE('Sheet2 (2)'!E122)</f>
        <v>#VALUE!</v>
      </c>
      <c r="F122" t="e">
        <f>VALUE('Sheet2 (2)'!F122)</f>
        <v>#VALUE!</v>
      </c>
      <c r="G122" t="e">
        <f>VALUE('Sheet2 (2)'!G122)</f>
        <v>#VALUE!</v>
      </c>
      <c r="H122" t="e">
        <f>VALUE('Sheet2 (2)'!H122)</f>
        <v>#VALUE!</v>
      </c>
      <c r="I122" t="e">
        <f>VALUE('Sheet2 (2)'!I122)</f>
        <v>#VALUE!</v>
      </c>
      <c r="J122" t="e">
        <f>VALUE('Sheet2 (2)'!J122)</f>
        <v>#VALUE!</v>
      </c>
      <c r="K122" t="e">
        <f>VALUE('Sheet2 (2)'!K122)</f>
        <v>#VALUE!</v>
      </c>
      <c r="L122" t="e">
        <f>VALUE('Sheet2 (2)'!L122)</f>
        <v>#VALUE!</v>
      </c>
      <c r="M122" t="e">
        <f>VALUE('Sheet2 (2)'!M122)</f>
        <v>#VALUE!</v>
      </c>
      <c r="N122" t="e">
        <f>VALUE('Sheet2 (2)'!N122)</f>
        <v>#VALUE!</v>
      </c>
    </row>
    <row r="123" spans="4:14">
      <c r="D123" t="e">
        <f>VALUE('Sheet2 (2)'!D123)</f>
        <v>#VALUE!</v>
      </c>
      <c r="E123" t="e">
        <f>VALUE('Sheet2 (2)'!E123)</f>
        <v>#VALUE!</v>
      </c>
      <c r="F123">
        <f>VALUE('Sheet2 (2)'!F123)</f>
        <v>1</v>
      </c>
      <c r="G123">
        <f>VALUE('Sheet2 (2)'!G123)</f>
        <v>1</v>
      </c>
      <c r="H123" t="e">
        <f>VALUE('Sheet2 (2)'!H123)</f>
        <v>#VALUE!</v>
      </c>
      <c r="I123" t="e">
        <f>VALUE('Sheet2 (2)'!I123)</f>
        <v>#VALUE!</v>
      </c>
      <c r="J123" t="e">
        <f>VALUE('Sheet2 (2)'!J123)</f>
        <v>#VALUE!</v>
      </c>
      <c r="K123" t="e">
        <f>VALUE('Sheet2 (2)'!K123)</f>
        <v>#VALUE!</v>
      </c>
      <c r="L123" t="e">
        <f>VALUE('Sheet2 (2)'!L123)</f>
        <v>#VALUE!</v>
      </c>
      <c r="M123" t="e">
        <f>VALUE('Sheet2 (2)'!M123)</f>
        <v>#VALUE!</v>
      </c>
      <c r="N123" t="e">
        <f>VALUE('Sheet2 (2)'!N123)</f>
        <v>#VALUE!</v>
      </c>
    </row>
    <row r="124" spans="4:14">
      <c r="D124">
        <f>VALUE('Sheet2 (2)'!D124)</f>
        <v>1</v>
      </c>
      <c r="E124">
        <f>VALUE('Sheet2 (2)'!E124)</f>
        <v>1</v>
      </c>
      <c r="F124" t="e">
        <f>VALUE('Sheet2 (2)'!F124)</f>
        <v>#VALUE!</v>
      </c>
      <c r="G124" t="e">
        <f>VALUE('Sheet2 (2)'!G124)</f>
        <v>#VALUE!</v>
      </c>
      <c r="H124" t="e">
        <f>VALUE('Sheet2 (2)'!H124)</f>
        <v>#VALUE!</v>
      </c>
      <c r="I124" t="e">
        <f>VALUE('Sheet2 (2)'!I124)</f>
        <v>#VALUE!</v>
      </c>
      <c r="J124" t="e">
        <f>VALUE('Sheet2 (2)'!J124)</f>
        <v>#VALUE!</v>
      </c>
      <c r="K124" t="e">
        <f>VALUE('Sheet2 (2)'!K124)</f>
        <v>#VALUE!</v>
      </c>
      <c r="L124">
        <f>VALUE('Sheet2 (2)'!L124)</f>
        <v>1</v>
      </c>
      <c r="M124" t="e">
        <f>VALUE('Sheet2 (2)'!M124)</f>
        <v>#VALUE!</v>
      </c>
      <c r="N124" t="e">
        <f>VALUE('Sheet2 (2)'!N124)</f>
        <v>#VALUE!</v>
      </c>
    </row>
    <row r="125" spans="4:14">
      <c r="D125">
        <f>VALUE('Sheet2 (2)'!D125)</f>
        <v>1</v>
      </c>
      <c r="E125" t="e">
        <f>VALUE('Sheet2 (2)'!E125)</f>
        <v>#VALUE!</v>
      </c>
      <c r="F125" t="e">
        <f>VALUE('Sheet2 (2)'!F125)</f>
        <v>#VALUE!</v>
      </c>
      <c r="G125" t="e">
        <f>VALUE('Sheet2 (2)'!G125)</f>
        <v>#VALUE!</v>
      </c>
      <c r="H125" t="e">
        <f>VALUE('Sheet2 (2)'!H125)</f>
        <v>#VALUE!</v>
      </c>
      <c r="I125" t="e">
        <f>VALUE('Sheet2 (2)'!I125)</f>
        <v>#VALUE!</v>
      </c>
      <c r="J125" t="e">
        <f>VALUE('Sheet2 (2)'!J125)</f>
        <v>#VALUE!</v>
      </c>
      <c r="K125" t="e">
        <f>VALUE('Sheet2 (2)'!K125)</f>
        <v>#VALUE!</v>
      </c>
      <c r="L125" t="e">
        <f>VALUE('Sheet2 (2)'!L125)</f>
        <v>#VALUE!</v>
      </c>
      <c r="M125" t="e">
        <f>VALUE('Sheet2 (2)'!M125)</f>
        <v>#VALUE!</v>
      </c>
      <c r="N125" t="e">
        <f>VALUE('Sheet2 (2)'!N125)</f>
        <v>#VALUE!</v>
      </c>
    </row>
    <row r="126" spans="4:14">
      <c r="D126" t="e">
        <f>VALUE('Sheet2 (2)'!D126)</f>
        <v>#VALUE!</v>
      </c>
      <c r="E126">
        <f>VALUE('Sheet2 (2)'!E126)</f>
        <v>0.01</v>
      </c>
      <c r="F126">
        <f>VALUE('Sheet2 (2)'!F126)</f>
        <v>0.01</v>
      </c>
      <c r="G126">
        <f>VALUE('Sheet2 (2)'!G126)</f>
        <v>0.01</v>
      </c>
      <c r="H126">
        <f>VALUE('Sheet2 (2)'!H126)</f>
        <v>0.01</v>
      </c>
      <c r="I126">
        <f>VALUE('Sheet2 (2)'!I126)</f>
        <v>0.01</v>
      </c>
      <c r="J126" t="e">
        <f>VALUE('Sheet2 (2)'!J126)</f>
        <v>#VALUE!</v>
      </c>
      <c r="K126" t="e">
        <f>VALUE('Sheet2 (2)'!K126)</f>
        <v>#VALUE!</v>
      </c>
      <c r="L126">
        <f>VALUE('Sheet2 (2)'!L126)</f>
        <v>0.01</v>
      </c>
      <c r="M126">
        <f>VALUE('Sheet2 (2)'!M126)</f>
        <v>0.01</v>
      </c>
      <c r="N126" t="e">
        <f>VALUE('Sheet2 (2)'!N126)</f>
        <v>#VALUE!</v>
      </c>
    </row>
    <row r="127" spans="4:14">
      <c r="D127">
        <f>VALUE('Sheet2 (2)'!D127)</f>
        <v>0.01</v>
      </c>
      <c r="E127">
        <f>VALUE('Sheet2 (2)'!E127)</f>
        <v>0.01</v>
      </c>
      <c r="F127">
        <f>VALUE('Sheet2 (2)'!F127)</f>
        <v>0.01</v>
      </c>
      <c r="G127">
        <f>VALUE('Sheet2 (2)'!G127)</f>
        <v>0.01</v>
      </c>
      <c r="H127">
        <f>VALUE('Sheet2 (2)'!H127)</f>
        <v>0.01</v>
      </c>
      <c r="I127">
        <f>VALUE('Sheet2 (2)'!I127)</f>
        <v>0.01</v>
      </c>
      <c r="J127">
        <f>VALUE('Sheet2 (2)'!J127)</f>
        <v>0.01</v>
      </c>
      <c r="K127" t="e">
        <f>VALUE('Sheet2 (2)'!K127)</f>
        <v>#VALUE!</v>
      </c>
      <c r="L127">
        <f>VALUE('Sheet2 (2)'!L127)</f>
        <v>0.01</v>
      </c>
      <c r="M127">
        <f>VALUE('Sheet2 (2)'!M127)</f>
        <v>0.01</v>
      </c>
      <c r="N127" t="e">
        <f>VALUE('Sheet2 (2)'!N127)</f>
        <v>#VALUE!</v>
      </c>
    </row>
    <row r="128" spans="4:14">
      <c r="D128">
        <f>VALUE('Sheet2 (2)'!D128)</f>
        <v>0.01</v>
      </c>
      <c r="E128">
        <f>VALUE('Sheet2 (2)'!E128)</f>
        <v>0.01</v>
      </c>
      <c r="F128">
        <f>VALUE('Sheet2 (2)'!F128)</f>
        <v>0.01</v>
      </c>
      <c r="G128">
        <f>VALUE('Sheet2 (2)'!G128)</f>
        <v>0.01</v>
      </c>
      <c r="H128">
        <f>VALUE('Sheet2 (2)'!H128)</f>
        <v>0.01</v>
      </c>
      <c r="I128">
        <f>VALUE('Sheet2 (2)'!I128)</f>
        <v>0.01</v>
      </c>
      <c r="J128">
        <f>VALUE('Sheet2 (2)'!J128)</f>
        <v>0.01</v>
      </c>
      <c r="K128">
        <f>VALUE('Sheet2 (2)'!K128)</f>
        <v>0.01</v>
      </c>
      <c r="L128">
        <f>VALUE('Sheet2 (2)'!L128)</f>
        <v>0.01</v>
      </c>
      <c r="M128">
        <f>VALUE('Sheet2 (2)'!M128)</f>
        <v>0.01</v>
      </c>
      <c r="N128" t="e">
        <f>VALUE('Sheet2 (2)'!N128)</f>
        <v>#VALUE!</v>
      </c>
    </row>
    <row r="129" spans="4:14">
      <c r="D129" t="e">
        <f>VALUE('Sheet2 (2)'!D129)</f>
        <v>#VALUE!</v>
      </c>
      <c r="E129">
        <f>VALUE('Sheet2 (2)'!E129)</f>
        <v>0.01</v>
      </c>
      <c r="F129">
        <f>VALUE('Sheet2 (2)'!F129)</f>
        <v>0.01</v>
      </c>
      <c r="G129">
        <f>VALUE('Sheet2 (2)'!G129)</f>
        <v>0.01</v>
      </c>
      <c r="H129">
        <f>VALUE('Sheet2 (2)'!H129)</f>
        <v>0.01</v>
      </c>
      <c r="I129">
        <f>VALUE('Sheet2 (2)'!I129)</f>
        <v>0.01</v>
      </c>
      <c r="J129">
        <f>VALUE('Sheet2 (2)'!J129)</f>
        <v>0.01</v>
      </c>
      <c r="K129">
        <f>VALUE('Sheet2 (2)'!K129)</f>
        <v>0.01</v>
      </c>
      <c r="L129">
        <f>VALUE('Sheet2 (2)'!L129)</f>
        <v>0.01</v>
      </c>
      <c r="M129">
        <f>VALUE('Sheet2 (2)'!M129)</f>
        <v>0.01</v>
      </c>
      <c r="N129" t="e">
        <f>VALUE('Sheet2 (2)'!N129)</f>
        <v>#VALUE!</v>
      </c>
    </row>
    <row r="130" spans="4:14">
      <c r="D130">
        <f>VALUE('Sheet2 (2)'!D130)</f>
        <v>0.01</v>
      </c>
      <c r="E130">
        <f>VALUE('Sheet2 (2)'!E130)</f>
        <v>0.01</v>
      </c>
      <c r="F130">
        <f>VALUE('Sheet2 (2)'!F130)</f>
        <v>0.01</v>
      </c>
      <c r="G130" t="e">
        <f>VALUE('Sheet2 (2)'!G130)</f>
        <v>#VALUE!</v>
      </c>
      <c r="H130">
        <f>VALUE('Sheet2 (2)'!H130)</f>
        <v>0.01</v>
      </c>
      <c r="I130">
        <f>VALUE('Sheet2 (2)'!I130)</f>
        <v>0.01</v>
      </c>
      <c r="J130">
        <f>VALUE('Sheet2 (2)'!J130)</f>
        <v>0.01</v>
      </c>
      <c r="K130">
        <f>VALUE('Sheet2 (2)'!K130)</f>
        <v>0.01</v>
      </c>
      <c r="L130">
        <f>VALUE('Sheet2 (2)'!L130)</f>
        <v>0.01</v>
      </c>
      <c r="M130">
        <f>VALUE('Sheet2 (2)'!M130)</f>
        <v>0.01</v>
      </c>
      <c r="N130" t="e">
        <f>VALUE('Sheet2 (2)'!N130)</f>
        <v>#VALUE!</v>
      </c>
    </row>
    <row r="131" spans="4:14">
      <c r="D131">
        <f>VALUE('Sheet2 (2)'!D131)</f>
        <v>0.01</v>
      </c>
      <c r="E131">
        <f>VALUE('Sheet2 (2)'!E131)</f>
        <v>0.01</v>
      </c>
      <c r="F131" t="e">
        <f>VALUE('Sheet2 (2)'!F131)</f>
        <v>#VALUE!</v>
      </c>
      <c r="G131">
        <f>VALUE('Sheet2 (2)'!G131)</f>
        <v>0.01</v>
      </c>
      <c r="H131">
        <f>VALUE('Sheet2 (2)'!H131)</f>
        <v>0.01</v>
      </c>
      <c r="I131">
        <f>VALUE('Sheet2 (2)'!I131)</f>
        <v>0.01</v>
      </c>
      <c r="J131">
        <f>VALUE('Sheet2 (2)'!J131)</f>
        <v>0.01</v>
      </c>
      <c r="K131">
        <f>VALUE('Sheet2 (2)'!K131)</f>
        <v>0.01</v>
      </c>
      <c r="L131">
        <f>VALUE('Sheet2 (2)'!L131)</f>
        <v>0.01</v>
      </c>
      <c r="M131">
        <f>VALUE('Sheet2 (2)'!M131)</f>
        <v>0.01</v>
      </c>
      <c r="N131" t="e">
        <f>VALUE('Sheet2 (2)'!N131)</f>
        <v>#VALUE!</v>
      </c>
    </row>
    <row r="132" spans="4:14">
      <c r="D132" t="e">
        <f>VALUE('Sheet2 (2)'!D132)</f>
        <v>#VALUE!</v>
      </c>
      <c r="E132">
        <f>VALUE('Sheet2 (2)'!E132)</f>
        <v>0.01</v>
      </c>
      <c r="F132" t="e">
        <f>VALUE('Sheet2 (2)'!F132)</f>
        <v>#VALUE!</v>
      </c>
      <c r="G132">
        <f>VALUE('Sheet2 (2)'!G132)</f>
        <v>0.01</v>
      </c>
      <c r="H132">
        <f>VALUE('Sheet2 (2)'!H132)</f>
        <v>0.01</v>
      </c>
      <c r="I132">
        <f>VALUE('Sheet2 (2)'!I132)</f>
        <v>0.01</v>
      </c>
      <c r="J132">
        <f>VALUE('Sheet2 (2)'!J132)</f>
        <v>0.01</v>
      </c>
      <c r="K132">
        <f>VALUE('Sheet2 (2)'!K132)</f>
        <v>0.01</v>
      </c>
      <c r="L132" t="e">
        <f>VALUE('Sheet2 (2)'!L132)</f>
        <v>#VALUE!</v>
      </c>
      <c r="M132">
        <f>VALUE('Sheet2 (2)'!M132)</f>
        <v>0.01</v>
      </c>
      <c r="N132" t="e">
        <f>VALUE('Sheet2 (2)'!N132)</f>
        <v>#VALUE!</v>
      </c>
    </row>
    <row r="133" spans="4:14">
      <c r="D133" t="e">
        <f>VALUE('Sheet2 (2)'!D133)</f>
        <v>#VALUE!</v>
      </c>
      <c r="E133">
        <f>VALUE('Sheet2 (2)'!E133)</f>
        <v>0.01</v>
      </c>
      <c r="F133">
        <f>VALUE('Sheet2 (2)'!F133)</f>
        <v>0.01</v>
      </c>
      <c r="G133" t="e">
        <f>VALUE('Sheet2 (2)'!G133)</f>
        <v>#VALUE!</v>
      </c>
      <c r="H133">
        <f>VALUE('Sheet2 (2)'!H133)</f>
        <v>0.01</v>
      </c>
      <c r="I133">
        <f>VALUE('Sheet2 (2)'!I133)</f>
        <v>0.01</v>
      </c>
      <c r="J133">
        <f>VALUE('Sheet2 (2)'!J133)</f>
        <v>0.01</v>
      </c>
      <c r="K133">
        <f>VALUE('Sheet2 (2)'!K133)</f>
        <v>0.01</v>
      </c>
      <c r="L133">
        <f>VALUE('Sheet2 (2)'!L133)</f>
        <v>0.01</v>
      </c>
      <c r="M133">
        <f>VALUE('Sheet2 (2)'!M133)</f>
        <v>0.01</v>
      </c>
      <c r="N133" t="e">
        <f>VALUE('Sheet2 (2)'!N133)</f>
        <v>#VALUE!</v>
      </c>
    </row>
    <row r="134" spans="4:14">
      <c r="D134">
        <f>VALUE('Sheet2 (2)'!D134)</f>
        <v>0.01</v>
      </c>
      <c r="E134">
        <f>VALUE('Sheet2 (2)'!E134)</f>
        <v>0.01</v>
      </c>
      <c r="F134">
        <f>VALUE('Sheet2 (2)'!F134)</f>
        <v>0.01</v>
      </c>
      <c r="G134" t="e">
        <f>VALUE('Sheet2 (2)'!G134)</f>
        <v>#VALUE!</v>
      </c>
      <c r="H134">
        <f>VALUE('Sheet2 (2)'!H134)</f>
        <v>0.01</v>
      </c>
      <c r="I134">
        <f>VALUE('Sheet2 (2)'!I134)</f>
        <v>0.01</v>
      </c>
      <c r="J134">
        <f>VALUE('Sheet2 (2)'!J134)</f>
        <v>0.01</v>
      </c>
      <c r="K134">
        <f>VALUE('Sheet2 (2)'!K134)</f>
        <v>0.01</v>
      </c>
      <c r="L134">
        <f>VALUE('Sheet2 (2)'!L134)</f>
        <v>0.01</v>
      </c>
      <c r="M134">
        <f>VALUE('Sheet2 (2)'!M134)</f>
        <v>0.01</v>
      </c>
      <c r="N134" t="e">
        <f>VALUE('Sheet2 (2)'!N134)</f>
        <v>#VALUE!</v>
      </c>
    </row>
    <row r="135" spans="4:14">
      <c r="D135">
        <f>VALUE('Sheet2 (2)'!D135)</f>
        <v>0.01</v>
      </c>
      <c r="E135" t="e">
        <f>VALUE('Sheet2 (2)'!E135)</f>
        <v>#VALUE!</v>
      </c>
      <c r="F135" t="e">
        <f>VALUE('Sheet2 (2)'!F135)</f>
        <v>#VALUE!</v>
      </c>
      <c r="G135">
        <f>VALUE('Sheet2 (2)'!G135)</f>
        <v>0.01</v>
      </c>
      <c r="H135">
        <f>VALUE('Sheet2 (2)'!H135)</f>
        <v>0.01</v>
      </c>
      <c r="I135">
        <f>VALUE('Sheet2 (2)'!I135)</f>
        <v>0.01</v>
      </c>
      <c r="J135">
        <f>VALUE('Sheet2 (2)'!J135)</f>
        <v>0.01</v>
      </c>
      <c r="K135">
        <f>VALUE('Sheet2 (2)'!K135)</f>
        <v>0.01</v>
      </c>
      <c r="L135" t="e">
        <f>VALUE('Sheet2 (2)'!L135)</f>
        <v>#VALUE!</v>
      </c>
      <c r="M135" t="e">
        <f>VALUE('Sheet2 (2)'!M135)</f>
        <v>#VALUE!</v>
      </c>
      <c r="N135" t="e">
        <f>VALUE('Sheet2 (2)'!N135)</f>
        <v>#VALUE!</v>
      </c>
    </row>
    <row r="136" spans="4:14">
      <c r="D136">
        <f>VALUE('Sheet2 (2)'!D136)</f>
        <v>0.01</v>
      </c>
      <c r="E136">
        <f>VALUE('Sheet2 (2)'!E136)</f>
        <v>0.01</v>
      </c>
      <c r="F136">
        <f>VALUE('Sheet2 (2)'!F136)</f>
        <v>0.01</v>
      </c>
      <c r="G136">
        <f>VALUE('Sheet2 (2)'!G136)</f>
        <v>0.01</v>
      </c>
      <c r="H136" t="e">
        <f>VALUE('Sheet2 (2)'!H136)</f>
        <v>#VALUE!</v>
      </c>
      <c r="I136" t="e">
        <f>VALUE('Sheet2 (2)'!I136)</f>
        <v>#VALUE!</v>
      </c>
      <c r="J136">
        <f>VALUE('Sheet2 (2)'!J136)</f>
        <v>0.01</v>
      </c>
      <c r="K136">
        <f>VALUE('Sheet2 (2)'!K136)</f>
        <v>0.01</v>
      </c>
      <c r="L136">
        <f>VALUE('Sheet2 (2)'!L136)</f>
        <v>0.01</v>
      </c>
      <c r="M136">
        <f>VALUE('Sheet2 (2)'!M136)</f>
        <v>0.01</v>
      </c>
      <c r="N136" t="e">
        <f>VALUE('Sheet2 (2)'!N136)</f>
        <v>#VALUE!</v>
      </c>
    </row>
    <row r="137" spans="4:14">
      <c r="D137" t="e">
        <f>VALUE('Sheet2 (2)'!D137)</f>
        <v>#VALUE!</v>
      </c>
      <c r="E137">
        <f>VALUE('Sheet2 (2)'!E137)</f>
        <v>0.01</v>
      </c>
      <c r="F137">
        <f>VALUE('Sheet2 (2)'!F137)</f>
        <v>0.01</v>
      </c>
      <c r="G137">
        <f>VALUE('Sheet2 (2)'!G137)</f>
        <v>0.01</v>
      </c>
      <c r="H137">
        <f>VALUE('Sheet2 (2)'!H137)</f>
        <v>0.01</v>
      </c>
      <c r="I137">
        <f>VALUE('Sheet2 (2)'!I137)</f>
        <v>0.01</v>
      </c>
      <c r="J137" t="e">
        <f>VALUE('Sheet2 (2)'!J137)</f>
        <v>#VALUE!</v>
      </c>
      <c r="K137">
        <f>VALUE('Sheet2 (2)'!K137)</f>
        <v>0.01</v>
      </c>
      <c r="L137">
        <f>VALUE('Sheet2 (2)'!L137)</f>
        <v>0.01</v>
      </c>
      <c r="M137">
        <f>VALUE('Sheet2 (2)'!M137)</f>
        <v>0.01</v>
      </c>
      <c r="N137" t="e">
        <f>VALUE('Sheet2 (2)'!N137)</f>
        <v>#VALUE!</v>
      </c>
    </row>
    <row r="138" spans="4:14">
      <c r="D138">
        <f>VALUE('Sheet2 (2)'!D138)</f>
        <v>0.01</v>
      </c>
      <c r="E138">
        <f>VALUE('Sheet2 (2)'!E138)</f>
        <v>0.01</v>
      </c>
      <c r="F138">
        <f>VALUE('Sheet2 (2)'!F138)</f>
        <v>0.01</v>
      </c>
      <c r="G138">
        <f>VALUE('Sheet2 (2)'!G138)</f>
        <v>0.01</v>
      </c>
      <c r="H138">
        <f>VALUE('Sheet2 (2)'!H138)</f>
        <v>0.01</v>
      </c>
      <c r="I138">
        <f>VALUE('Sheet2 (2)'!I138)</f>
        <v>0.01</v>
      </c>
      <c r="J138">
        <f>VALUE('Sheet2 (2)'!J138)</f>
        <v>0.01</v>
      </c>
      <c r="K138">
        <f>VALUE('Sheet2 (2)'!K138)</f>
        <v>0.01</v>
      </c>
      <c r="L138" t="e">
        <f>VALUE('Sheet2 (2)'!L138)</f>
        <v>#VALUE!</v>
      </c>
      <c r="M138">
        <f>VALUE('Sheet2 (2)'!M138)</f>
        <v>0.01</v>
      </c>
      <c r="N138" t="e">
        <f>VALUE('Sheet2 (2)'!N138)</f>
        <v>#VALUE!</v>
      </c>
    </row>
    <row r="139" spans="4:14">
      <c r="D139" t="e">
        <f>VALUE('Sheet2 (2)'!D139)</f>
        <v>#VALUE!</v>
      </c>
      <c r="E139">
        <f>VALUE('Sheet2 (2)'!E139)</f>
        <v>0.01</v>
      </c>
      <c r="F139">
        <f>VALUE('Sheet2 (2)'!F139)</f>
        <v>0.01</v>
      </c>
      <c r="G139">
        <f>VALUE('Sheet2 (2)'!G139)</f>
        <v>0.01</v>
      </c>
      <c r="H139">
        <f>VALUE('Sheet2 (2)'!H139)</f>
        <v>0.01</v>
      </c>
      <c r="I139">
        <f>VALUE('Sheet2 (2)'!I139)</f>
        <v>0.01</v>
      </c>
      <c r="J139">
        <f>VALUE('Sheet2 (2)'!J139)</f>
        <v>0.01</v>
      </c>
      <c r="K139" t="e">
        <f>VALUE('Sheet2 (2)'!K139)</f>
        <v>#VALUE!</v>
      </c>
      <c r="L139">
        <f>VALUE('Sheet2 (2)'!L139)</f>
        <v>0.01</v>
      </c>
      <c r="M139">
        <f>VALUE('Sheet2 (2)'!M139)</f>
        <v>0.01</v>
      </c>
      <c r="N139" t="e">
        <f>VALUE('Sheet2 (2)'!N139)</f>
        <v>#VALUE!</v>
      </c>
    </row>
    <row r="140" spans="4:14">
      <c r="D140">
        <f>VALUE('Sheet2 (2)'!D140)</f>
        <v>0.01</v>
      </c>
      <c r="E140">
        <f>VALUE('Sheet2 (2)'!E140)</f>
        <v>0.01</v>
      </c>
      <c r="F140">
        <f>VALUE('Sheet2 (2)'!F140)</f>
        <v>0.01</v>
      </c>
      <c r="G140">
        <f>VALUE('Sheet2 (2)'!G140)</f>
        <v>0.01</v>
      </c>
      <c r="H140">
        <f>VALUE('Sheet2 (2)'!H140)</f>
        <v>0.01</v>
      </c>
      <c r="I140">
        <f>VALUE('Sheet2 (2)'!I140)</f>
        <v>0.01</v>
      </c>
      <c r="J140">
        <f>VALUE('Sheet2 (2)'!J140)</f>
        <v>0.01</v>
      </c>
      <c r="K140" t="e">
        <f>VALUE('Sheet2 (2)'!K140)</f>
        <v>#VALUE!</v>
      </c>
      <c r="L140">
        <f>VALUE('Sheet2 (2)'!L140)</f>
        <v>0.01</v>
      </c>
      <c r="M140" t="e">
        <f>VALUE('Sheet2 (2)'!M140)</f>
        <v>#VALUE!</v>
      </c>
      <c r="N140" t="e">
        <f>VALUE('Sheet2 (2)'!N140)</f>
        <v>#VALUE!</v>
      </c>
    </row>
    <row r="141" spans="4:14">
      <c r="D141" t="e">
        <f>VALUE('Sheet2 (2)'!D141)</f>
        <v>#VALUE!</v>
      </c>
      <c r="E141">
        <f>VALUE('Sheet2 (2)'!E141)</f>
        <v>0.01</v>
      </c>
      <c r="F141">
        <f>VALUE('Sheet2 (2)'!F141)</f>
        <v>0.01</v>
      </c>
      <c r="G141">
        <f>VALUE('Sheet2 (2)'!G141)</f>
        <v>0.01</v>
      </c>
      <c r="H141">
        <f>VALUE('Sheet2 (2)'!H141)</f>
        <v>0.01</v>
      </c>
      <c r="I141">
        <f>VALUE('Sheet2 (2)'!I141)</f>
        <v>0.01</v>
      </c>
      <c r="J141">
        <f>VALUE('Sheet2 (2)'!J141)</f>
        <v>0.01</v>
      </c>
      <c r="K141">
        <f>VALUE('Sheet2 (2)'!K141)</f>
        <v>0.01</v>
      </c>
      <c r="L141">
        <f>VALUE('Sheet2 (2)'!L141)</f>
        <v>0.01</v>
      </c>
      <c r="M141" t="e">
        <f>VALUE('Sheet2 (2)'!M141)</f>
        <v>#VALUE!</v>
      </c>
      <c r="N141" t="e">
        <f>VALUE('Sheet2 (2)'!N141)</f>
        <v>#VALUE!</v>
      </c>
    </row>
    <row r="142" spans="4:14">
      <c r="D142">
        <f>VALUE('Sheet2 (2)'!D142)</f>
        <v>0.01</v>
      </c>
      <c r="E142">
        <f>VALUE('Sheet2 (2)'!E142)</f>
        <v>0.01</v>
      </c>
      <c r="F142" t="e">
        <f>VALUE('Sheet2 (2)'!F142)</f>
        <v>#VALUE!</v>
      </c>
      <c r="G142">
        <f>VALUE('Sheet2 (2)'!G142)</f>
        <v>0.01</v>
      </c>
      <c r="H142">
        <f>VALUE('Sheet2 (2)'!H142)</f>
        <v>0.01</v>
      </c>
      <c r="I142">
        <f>VALUE('Sheet2 (2)'!I142)</f>
        <v>0.01</v>
      </c>
      <c r="J142">
        <f>VALUE('Sheet2 (2)'!J142)</f>
        <v>0.01</v>
      </c>
      <c r="K142" t="e">
        <f>VALUE('Sheet2 (2)'!K142)</f>
        <v>#VALUE!</v>
      </c>
      <c r="L142">
        <f>VALUE('Sheet2 (2)'!L142)</f>
        <v>0.01</v>
      </c>
      <c r="M142" t="e">
        <f>VALUE('Sheet2 (2)'!M142)</f>
        <v>#VALUE!</v>
      </c>
      <c r="N142" t="e">
        <f>VALUE('Sheet2 (2)'!N142)</f>
        <v>#VALUE!</v>
      </c>
    </row>
    <row r="143" spans="4:14">
      <c r="D143">
        <f>VALUE('Sheet2 (2)'!D143)</f>
        <v>0.01</v>
      </c>
      <c r="E143">
        <f>VALUE('Sheet2 (2)'!E143)</f>
        <v>0.01</v>
      </c>
      <c r="F143">
        <f>VALUE('Sheet2 (2)'!F143)</f>
        <v>0.01</v>
      </c>
      <c r="G143" t="e">
        <f>VALUE('Sheet2 (2)'!G143)</f>
        <v>#VALUE!</v>
      </c>
      <c r="H143" t="e">
        <f>VALUE('Sheet2 (2)'!H143)</f>
        <v>#VALUE!</v>
      </c>
      <c r="I143">
        <f>VALUE('Sheet2 (2)'!I143)</f>
        <v>0.01</v>
      </c>
      <c r="J143">
        <f>VALUE('Sheet2 (2)'!J143)</f>
        <v>0.01</v>
      </c>
      <c r="K143">
        <f>VALUE('Sheet2 (2)'!K143)</f>
        <v>0.01</v>
      </c>
      <c r="L143">
        <f>VALUE('Sheet2 (2)'!L143)</f>
        <v>0.01</v>
      </c>
      <c r="M143">
        <f>VALUE('Sheet2 (2)'!M143)</f>
        <v>0.01</v>
      </c>
      <c r="N143" t="e">
        <f>VALUE('Sheet2 (2)'!N143)</f>
        <v>#VALUE!</v>
      </c>
    </row>
    <row r="144" spans="4:14">
      <c r="D144" t="e">
        <f>VALUE('Sheet2 (2)'!D144)</f>
        <v>#VALUE!</v>
      </c>
      <c r="E144" t="e">
        <f>VALUE('Sheet2 (2)'!E144)</f>
        <v>#VALUE!</v>
      </c>
      <c r="F144" t="e">
        <f>VALUE('Sheet2 (2)'!F144)</f>
        <v>#VALUE!</v>
      </c>
      <c r="G144">
        <f>VALUE('Sheet2 (2)'!G144)</f>
        <v>0.01</v>
      </c>
      <c r="H144">
        <f>VALUE('Sheet2 (2)'!H144)</f>
        <v>0.01</v>
      </c>
      <c r="I144">
        <f>VALUE('Sheet2 (2)'!I144)</f>
        <v>0.01</v>
      </c>
      <c r="J144">
        <f>VALUE('Sheet2 (2)'!J144)</f>
        <v>0.01</v>
      </c>
      <c r="K144">
        <f>VALUE('Sheet2 (2)'!K144)</f>
        <v>0.01</v>
      </c>
      <c r="L144">
        <f>VALUE('Sheet2 (2)'!L144)</f>
        <v>0.01</v>
      </c>
      <c r="M144" t="e">
        <f>VALUE('Sheet2 (2)'!M144)</f>
        <v>#VALUE!</v>
      </c>
      <c r="N144" t="e">
        <f>VALUE('Sheet2 (2)'!N144)</f>
        <v>#VALUE!</v>
      </c>
    </row>
    <row r="145" spans="4:14">
      <c r="D145" t="e">
        <f>VALUE('Sheet2 (2)'!D145)</f>
        <v>#VALUE!</v>
      </c>
      <c r="E145" t="e">
        <f>VALUE('Sheet2 (2)'!E145)</f>
        <v>#VALUE!</v>
      </c>
      <c r="F145" t="e">
        <f>VALUE('Sheet2 (2)'!F145)</f>
        <v>#VALUE!</v>
      </c>
      <c r="G145" t="e">
        <f>VALUE('Sheet2 (2)'!G145)</f>
        <v>#VALUE!</v>
      </c>
      <c r="H145" t="e">
        <f>VALUE('Sheet2 (2)'!H145)</f>
        <v>#VALUE!</v>
      </c>
      <c r="I145" t="e">
        <f>VALUE('Sheet2 (2)'!I145)</f>
        <v>#VALUE!</v>
      </c>
      <c r="J145" t="e">
        <f>VALUE('Sheet2 (2)'!J145)</f>
        <v>#VALUE!</v>
      </c>
      <c r="K145" t="e">
        <f>VALUE('Sheet2 (2)'!K145)</f>
        <v>#VALUE!</v>
      </c>
      <c r="L145" t="e">
        <f>VALUE('Sheet2 (2)'!L145)</f>
        <v>#VALUE!</v>
      </c>
      <c r="M145" t="e">
        <f>VALUE('Sheet2 (2)'!M145)</f>
        <v>#VALUE!</v>
      </c>
      <c r="N145" t="e">
        <f>VALUE('Sheet2 (2)'!N145)</f>
        <v>#VALUE!</v>
      </c>
    </row>
    <row r="146" spans="4:14">
      <c r="D146" t="e">
        <f>VALUE('Sheet2 (2)'!D146)</f>
        <v>#VALUE!</v>
      </c>
      <c r="E146" t="e">
        <f>VALUE('Sheet2 (2)'!E146)</f>
        <v>#VALUE!</v>
      </c>
      <c r="F146" t="e">
        <f>VALUE('Sheet2 (2)'!F146)</f>
        <v>#VALUE!</v>
      </c>
      <c r="G146">
        <f>VALUE('Sheet2 (2)'!G146)</f>
        <v>0.01</v>
      </c>
      <c r="H146" t="e">
        <f>VALUE('Sheet2 (2)'!H146)</f>
        <v>#VALUE!</v>
      </c>
      <c r="I146" t="e">
        <f>VALUE('Sheet2 (2)'!I146)</f>
        <v>#VALUE!</v>
      </c>
      <c r="J146" t="e">
        <f>VALUE('Sheet2 (2)'!J146)</f>
        <v>#VALUE!</v>
      </c>
      <c r="K146" t="e">
        <f>VALUE('Sheet2 (2)'!K146)</f>
        <v>#VALUE!</v>
      </c>
      <c r="L146" t="e">
        <f>VALUE('Sheet2 (2)'!L146)</f>
        <v>#VALUE!</v>
      </c>
      <c r="M146" t="e">
        <f>VALUE('Sheet2 (2)'!M146)</f>
        <v>#VALUE!</v>
      </c>
      <c r="N146" t="e">
        <f>VALUE('Sheet2 (2)'!N146)</f>
        <v>#VALUE!</v>
      </c>
    </row>
    <row r="147" spans="4:14">
      <c r="D147" t="e">
        <f>VALUE('Sheet2 (2)'!D147)</f>
        <v>#VALUE!</v>
      </c>
      <c r="E147">
        <f>VALUE('Sheet2 (2)'!E147)</f>
        <v>0.01</v>
      </c>
      <c r="F147" t="e">
        <f>VALUE('Sheet2 (2)'!F147)</f>
        <v>#VALUE!</v>
      </c>
      <c r="G147" t="e">
        <f>VALUE('Sheet2 (2)'!G147)</f>
        <v>#VALUE!</v>
      </c>
      <c r="H147" t="e">
        <f>VALUE('Sheet2 (2)'!H147)</f>
        <v>#VALUE!</v>
      </c>
      <c r="I147" t="e">
        <f>VALUE('Sheet2 (2)'!I147)</f>
        <v>#VALUE!</v>
      </c>
      <c r="J147" t="e">
        <f>VALUE('Sheet2 (2)'!J147)</f>
        <v>#VALUE!</v>
      </c>
      <c r="K147" t="e">
        <f>VALUE('Sheet2 (2)'!K147)</f>
        <v>#VALUE!</v>
      </c>
      <c r="L147" t="e">
        <f>VALUE('Sheet2 (2)'!L147)</f>
        <v>#VALUE!</v>
      </c>
      <c r="M147" t="e">
        <f>VALUE('Sheet2 (2)'!M147)</f>
        <v>#VALUE!</v>
      </c>
      <c r="N147" t="e">
        <f>VALUE('Sheet2 (2)'!N147)</f>
        <v>#VALUE!</v>
      </c>
    </row>
    <row r="148" spans="4:14">
      <c r="D148" t="e">
        <f>VALUE('Sheet2 (2)'!D148)</f>
        <v>#VALUE!</v>
      </c>
      <c r="E148" t="e">
        <f>VALUE('Sheet2 (2)'!E148)</f>
        <v>#VALUE!</v>
      </c>
      <c r="F148" t="e">
        <f>VALUE('Sheet2 (2)'!F148)</f>
        <v>#VALUE!</v>
      </c>
      <c r="G148" t="e">
        <f>VALUE('Sheet2 (2)'!G148)</f>
        <v>#VALUE!</v>
      </c>
      <c r="H148" t="e">
        <f>VALUE('Sheet2 (2)'!H148)</f>
        <v>#VALUE!</v>
      </c>
      <c r="I148" t="e">
        <f>VALUE('Sheet2 (2)'!I148)</f>
        <v>#VALUE!</v>
      </c>
      <c r="J148" t="e">
        <f>VALUE('Sheet2 (2)'!J148)</f>
        <v>#VALUE!</v>
      </c>
      <c r="K148" t="e">
        <f>VALUE('Sheet2 (2)'!K148)</f>
        <v>#VALUE!</v>
      </c>
      <c r="L148" t="e">
        <f>VALUE('Sheet2 (2)'!L148)</f>
        <v>#VALUE!</v>
      </c>
      <c r="M148" t="e">
        <f>VALUE('Sheet2 (2)'!M148)</f>
        <v>#VALUE!</v>
      </c>
      <c r="N148" t="e">
        <f>VALUE('Sheet2 (2)'!N148)</f>
        <v>#VALUE!</v>
      </c>
    </row>
    <row r="149" spans="4:14">
      <c r="D149" t="e">
        <f>VALUE('Sheet2 (2)'!D149)</f>
        <v>#VALUE!</v>
      </c>
      <c r="E149" t="e">
        <f>VALUE('Sheet2 (2)'!E149)</f>
        <v>#VALUE!</v>
      </c>
      <c r="F149" t="e">
        <f>VALUE('Sheet2 (2)'!F149)</f>
        <v>#VALUE!</v>
      </c>
      <c r="G149" t="e">
        <f>VALUE('Sheet2 (2)'!G149)</f>
        <v>#VALUE!</v>
      </c>
      <c r="H149">
        <f>VALUE('Sheet2 (2)'!H149)</f>
        <v>0.01</v>
      </c>
      <c r="I149" t="e">
        <f>VALUE('Sheet2 (2)'!I149)</f>
        <v>#VALUE!</v>
      </c>
      <c r="J149">
        <f>VALUE('Sheet2 (2)'!J149)</f>
        <v>0.01</v>
      </c>
      <c r="K149">
        <f>VALUE('Sheet2 (2)'!K149)</f>
        <v>0.01</v>
      </c>
      <c r="L149" t="e">
        <f>VALUE('Sheet2 (2)'!L149)</f>
        <v>#VALUE!</v>
      </c>
      <c r="M149" t="e">
        <f>VALUE('Sheet2 (2)'!M149)</f>
        <v>#VALUE!</v>
      </c>
      <c r="N149" t="e">
        <f>VALUE('Sheet2 (2)'!N149)</f>
        <v>#VALUE!</v>
      </c>
    </row>
    <row r="150" spans="4:14">
      <c r="D150">
        <f>VALUE('Sheet2 (2)'!D150)</f>
        <v>0.01</v>
      </c>
      <c r="E150" t="e">
        <f>VALUE('Sheet2 (2)'!E150)</f>
        <v>#VALUE!</v>
      </c>
      <c r="F150" t="e">
        <f>VALUE('Sheet2 (2)'!F150)</f>
        <v>#VALUE!</v>
      </c>
      <c r="G150" t="e">
        <f>VALUE('Sheet2 (2)'!G150)</f>
        <v>#VALUE!</v>
      </c>
      <c r="H150" t="e">
        <f>VALUE('Sheet2 (2)'!H150)</f>
        <v>#VALUE!</v>
      </c>
      <c r="I150" t="e">
        <f>VALUE('Sheet2 (2)'!I150)</f>
        <v>#VALUE!</v>
      </c>
      <c r="J150" t="e">
        <f>VALUE('Sheet2 (2)'!J150)</f>
        <v>#VALUE!</v>
      </c>
      <c r="K150" t="e">
        <f>VALUE('Sheet2 (2)'!K150)</f>
        <v>#VALUE!</v>
      </c>
      <c r="L150" t="e">
        <f>VALUE('Sheet2 (2)'!L150)</f>
        <v>#VALUE!</v>
      </c>
      <c r="M150">
        <f>VALUE('Sheet2 (2)'!M150)</f>
        <v>0.01</v>
      </c>
      <c r="N150" t="e">
        <f>VALUE('Sheet2 (2)'!N150)</f>
        <v>#VALUE!</v>
      </c>
    </row>
    <row r="151" spans="4:14">
      <c r="D151" t="e">
        <f>VALUE('Sheet2 (2)'!D151)</f>
        <v>#VALUE!</v>
      </c>
      <c r="E151" t="e">
        <f>VALUE('Sheet2 (2)'!E151)</f>
        <v>#VALUE!</v>
      </c>
      <c r="F151" t="e">
        <f>VALUE('Sheet2 (2)'!F151)</f>
        <v>#VALUE!</v>
      </c>
      <c r="G151" t="e">
        <f>VALUE('Sheet2 (2)'!G151)</f>
        <v>#VALUE!</v>
      </c>
      <c r="H151" t="e">
        <f>VALUE('Sheet2 (2)'!H151)</f>
        <v>#VALUE!</v>
      </c>
      <c r="I151" t="e">
        <f>VALUE('Sheet2 (2)'!I151)</f>
        <v>#VALUE!</v>
      </c>
      <c r="J151" t="e">
        <f>VALUE('Sheet2 (2)'!J151)</f>
        <v>#VALUE!</v>
      </c>
      <c r="K151" t="e">
        <f>VALUE('Sheet2 (2)'!K151)</f>
        <v>#VALUE!</v>
      </c>
      <c r="L151" t="e">
        <f>VALUE('Sheet2 (2)'!L151)</f>
        <v>#VALUE!</v>
      </c>
      <c r="M151" t="e">
        <f>VALUE('Sheet2 (2)'!M151)</f>
        <v>#VALUE!</v>
      </c>
      <c r="N151" t="e">
        <f>VALUE('Sheet2 (2)'!N151)</f>
        <v>#VALUE!</v>
      </c>
    </row>
    <row r="152" spans="4:14">
      <c r="D152" t="e">
        <f>VALUE('Sheet2 (2)'!D152)</f>
        <v>#VALUE!</v>
      </c>
      <c r="E152">
        <f>VALUE('Sheet2 (2)'!E152)</f>
        <v>0.01</v>
      </c>
      <c r="F152">
        <f>VALUE('Sheet2 (2)'!F152)</f>
        <v>0.01</v>
      </c>
      <c r="G152">
        <f>VALUE('Sheet2 (2)'!G152)</f>
        <v>0.01</v>
      </c>
      <c r="H152" t="e">
        <f>VALUE('Sheet2 (2)'!H152)</f>
        <v>#VALUE!</v>
      </c>
      <c r="I152">
        <f>VALUE('Sheet2 (2)'!I152)</f>
        <v>0.01</v>
      </c>
      <c r="J152" t="e">
        <f>VALUE('Sheet2 (2)'!J152)</f>
        <v>#VALUE!</v>
      </c>
      <c r="K152" t="e">
        <f>VALUE('Sheet2 (2)'!K152)</f>
        <v>#VALUE!</v>
      </c>
      <c r="L152">
        <f>VALUE('Sheet2 (2)'!L152)</f>
        <v>0.01</v>
      </c>
      <c r="M152" t="e">
        <f>VALUE('Sheet2 (2)'!M152)</f>
        <v>#VALUE!</v>
      </c>
      <c r="N152" t="e">
        <f>VALUE('Sheet2 (2)'!N152)</f>
        <v>#VALUE!</v>
      </c>
    </row>
    <row r="153" spans="4:14">
      <c r="D153">
        <f>VALUE('Sheet2 (2)'!D153)</f>
        <v>0.01</v>
      </c>
      <c r="E153">
        <f>VALUE('Sheet2 (2)'!E153)</f>
        <v>0.01</v>
      </c>
      <c r="F153">
        <f>VALUE('Sheet2 (2)'!F153)</f>
        <v>0.01</v>
      </c>
      <c r="G153" t="e">
        <f>VALUE('Sheet2 (2)'!G153)</f>
        <v>#VALUE!</v>
      </c>
      <c r="H153">
        <f>VALUE('Sheet2 (2)'!H153)</f>
        <v>0.01</v>
      </c>
      <c r="I153">
        <f>VALUE('Sheet2 (2)'!I153)</f>
        <v>0.01</v>
      </c>
      <c r="J153">
        <f>VALUE('Sheet2 (2)'!J153)</f>
        <v>0.01</v>
      </c>
      <c r="K153">
        <f>VALUE('Sheet2 (2)'!K153)</f>
        <v>0.01</v>
      </c>
      <c r="L153">
        <f>VALUE('Sheet2 (2)'!L153)</f>
        <v>0.01</v>
      </c>
      <c r="M153">
        <f>VALUE('Sheet2 (2)'!M153)</f>
        <v>0.01</v>
      </c>
      <c r="N153" t="e">
        <f>VALUE('Sheet2 (2)'!N153)</f>
        <v>#VALUE!</v>
      </c>
    </row>
    <row r="154" spans="4:14">
      <c r="D154">
        <f>VALUE('Sheet2 (2)'!D154)</f>
        <v>0.01</v>
      </c>
      <c r="E154">
        <f>VALUE('Sheet2 (2)'!E154)</f>
        <v>0.01</v>
      </c>
      <c r="F154">
        <f>VALUE('Sheet2 (2)'!F154)</f>
        <v>0.01</v>
      </c>
      <c r="G154">
        <f>VALUE('Sheet2 (2)'!G154)</f>
        <v>0.01</v>
      </c>
      <c r="H154">
        <f>VALUE('Sheet2 (2)'!H154)</f>
        <v>0.01</v>
      </c>
      <c r="I154">
        <f>VALUE('Sheet2 (2)'!I154)</f>
        <v>0.01</v>
      </c>
      <c r="J154">
        <f>VALUE('Sheet2 (2)'!J154)</f>
        <v>0.01</v>
      </c>
      <c r="K154">
        <f>VALUE('Sheet2 (2)'!K154)</f>
        <v>0.01</v>
      </c>
      <c r="L154">
        <f>VALUE('Sheet2 (2)'!L154)</f>
        <v>0.01</v>
      </c>
      <c r="M154">
        <f>VALUE('Sheet2 (2)'!M154)</f>
        <v>0.01</v>
      </c>
      <c r="N154" t="e">
        <f>VALUE('Sheet2 (2)'!N154)</f>
        <v>#VALUE!</v>
      </c>
    </row>
    <row r="155" spans="4:14">
      <c r="D155">
        <f>VALUE('Sheet2 (2)'!D155)</f>
        <v>0.01</v>
      </c>
      <c r="E155" t="e">
        <f>VALUE('Sheet2 (2)'!E155)</f>
        <v>#VALUE!</v>
      </c>
      <c r="F155">
        <f>VALUE('Sheet2 (2)'!F155)</f>
        <v>0.01</v>
      </c>
      <c r="G155">
        <f>VALUE('Sheet2 (2)'!G155)</f>
        <v>0.01</v>
      </c>
      <c r="H155">
        <f>VALUE('Sheet2 (2)'!H155)</f>
        <v>0.01</v>
      </c>
      <c r="I155">
        <f>VALUE('Sheet2 (2)'!I155)</f>
        <v>0.01</v>
      </c>
      <c r="J155">
        <f>VALUE('Sheet2 (2)'!J155)</f>
        <v>0.01</v>
      </c>
      <c r="K155">
        <f>VALUE('Sheet2 (2)'!K155)</f>
        <v>0.01</v>
      </c>
      <c r="L155">
        <f>VALUE('Sheet2 (2)'!L155)</f>
        <v>0.01</v>
      </c>
      <c r="M155">
        <f>VALUE('Sheet2 (2)'!M155)</f>
        <v>0.01</v>
      </c>
      <c r="N155" t="e">
        <f>VALUE('Sheet2 (2)'!N155)</f>
        <v>#VALUE!</v>
      </c>
    </row>
    <row r="156" spans="4:14">
      <c r="D156">
        <f>VALUE('Sheet2 (2)'!D156)</f>
        <v>0.01</v>
      </c>
      <c r="E156">
        <f>VALUE('Sheet2 (2)'!E156)</f>
        <v>0.01</v>
      </c>
      <c r="F156">
        <f>VALUE('Sheet2 (2)'!F156)</f>
        <v>0.01</v>
      </c>
      <c r="G156">
        <f>VALUE('Sheet2 (2)'!G156)</f>
        <v>0.01</v>
      </c>
      <c r="H156">
        <f>VALUE('Sheet2 (2)'!H156)</f>
        <v>0.01</v>
      </c>
      <c r="I156" t="e">
        <f>VALUE('Sheet2 (2)'!I156)</f>
        <v>#VALUE!</v>
      </c>
      <c r="J156">
        <f>VALUE('Sheet2 (2)'!J156)</f>
        <v>0.01</v>
      </c>
      <c r="K156">
        <f>VALUE('Sheet2 (2)'!K156)</f>
        <v>0.01</v>
      </c>
      <c r="L156">
        <f>VALUE('Sheet2 (2)'!L156)</f>
        <v>0.01</v>
      </c>
      <c r="M156">
        <f>VALUE('Sheet2 (2)'!M156)</f>
        <v>0.01</v>
      </c>
      <c r="N156" t="e">
        <f>VALUE('Sheet2 (2)'!N156)</f>
        <v>#VALUE!</v>
      </c>
    </row>
    <row r="157" spans="4:14">
      <c r="D157" t="e">
        <f>VALUE('Sheet2 (2)'!D157)</f>
        <v>#VALUE!</v>
      </c>
      <c r="E157" t="e">
        <f>VALUE('Sheet2 (2)'!E157)</f>
        <v>#VALUE!</v>
      </c>
      <c r="F157" t="e">
        <f>VALUE('Sheet2 (2)'!F157)</f>
        <v>#VALUE!</v>
      </c>
      <c r="G157">
        <f>VALUE('Sheet2 (2)'!G157)</f>
        <v>0.1</v>
      </c>
      <c r="H157" t="e">
        <f>VALUE('Sheet2 (2)'!H157)</f>
        <v>#VALUE!</v>
      </c>
      <c r="I157" t="e">
        <f>VALUE('Sheet2 (2)'!I157)</f>
        <v>#VALUE!</v>
      </c>
      <c r="J157" t="e">
        <f>VALUE('Sheet2 (2)'!J157)</f>
        <v>#VALUE!</v>
      </c>
      <c r="K157" t="e">
        <f>VALUE('Sheet2 (2)'!K157)</f>
        <v>#VALUE!</v>
      </c>
      <c r="L157" t="e">
        <f>VALUE('Sheet2 (2)'!L157)</f>
        <v>#VALUE!</v>
      </c>
      <c r="M157" t="e">
        <f>VALUE('Sheet2 (2)'!M157)</f>
        <v>#VALUE!</v>
      </c>
      <c r="N157" t="e">
        <f>VALUE('Sheet2 (2)'!N157)</f>
        <v>#VALUE!</v>
      </c>
    </row>
    <row r="158" spans="4:14">
      <c r="D158">
        <f>VALUE('Sheet2 (2)'!D158)</f>
        <v>0.1</v>
      </c>
      <c r="E158">
        <f>VALUE('Sheet2 (2)'!E158)</f>
        <v>0.1</v>
      </c>
      <c r="F158" t="e">
        <f>VALUE('Sheet2 (2)'!F158)</f>
        <v>#VALUE!</v>
      </c>
      <c r="G158">
        <f>VALUE('Sheet2 (2)'!G158)</f>
        <v>0.1</v>
      </c>
      <c r="H158">
        <f>VALUE('Sheet2 (2)'!H158)</f>
        <v>0.1</v>
      </c>
      <c r="I158">
        <f>VALUE('Sheet2 (2)'!I158)</f>
        <v>0.1</v>
      </c>
      <c r="J158">
        <f>VALUE('Sheet2 (2)'!J158)</f>
        <v>0.1</v>
      </c>
      <c r="K158">
        <f>VALUE('Sheet2 (2)'!K158)</f>
        <v>0.1</v>
      </c>
      <c r="L158">
        <f>VALUE('Sheet2 (2)'!L158)</f>
        <v>0.1</v>
      </c>
      <c r="M158">
        <f>VALUE('Sheet2 (2)'!M158)</f>
        <v>0.1</v>
      </c>
      <c r="N158" t="e">
        <f>VALUE('Sheet2 (2)'!N158)</f>
        <v>#VALUE!</v>
      </c>
    </row>
    <row r="159" spans="4:14">
      <c r="D159" t="e">
        <f>VALUE('Sheet2 (2)'!D159)</f>
        <v>#VALUE!</v>
      </c>
      <c r="E159">
        <f>VALUE('Sheet2 (2)'!E159)</f>
        <v>0.1</v>
      </c>
      <c r="F159" t="e">
        <f>VALUE('Sheet2 (2)'!F159)</f>
        <v>#VALUE!</v>
      </c>
      <c r="G159">
        <f>VALUE('Sheet2 (2)'!G159)</f>
        <v>0.1</v>
      </c>
      <c r="H159">
        <f>VALUE('Sheet2 (2)'!H159)</f>
        <v>0.1</v>
      </c>
      <c r="I159">
        <f>VALUE('Sheet2 (2)'!I159)</f>
        <v>0.1</v>
      </c>
      <c r="J159">
        <f>VALUE('Sheet2 (2)'!J159)</f>
        <v>0.1</v>
      </c>
      <c r="K159">
        <f>VALUE('Sheet2 (2)'!K159)</f>
        <v>0.1</v>
      </c>
      <c r="L159" t="e">
        <f>VALUE('Sheet2 (2)'!L159)</f>
        <v>#VALUE!</v>
      </c>
      <c r="M159">
        <f>VALUE('Sheet2 (2)'!M159)</f>
        <v>0.1</v>
      </c>
      <c r="N159" t="e">
        <f>VALUE('Sheet2 (2)'!N159)</f>
        <v>#VALUE!</v>
      </c>
    </row>
    <row r="160" spans="4:14">
      <c r="D160">
        <f>VALUE('Sheet2 (2)'!D160)</f>
        <v>0.1</v>
      </c>
      <c r="E160">
        <f>VALUE('Sheet2 (2)'!E160)</f>
        <v>0.1</v>
      </c>
      <c r="F160">
        <f>VALUE('Sheet2 (2)'!F160)</f>
        <v>0.1</v>
      </c>
      <c r="G160" t="e">
        <f>VALUE('Sheet2 (2)'!G160)</f>
        <v>#VALUE!</v>
      </c>
      <c r="H160">
        <f>VALUE('Sheet2 (2)'!H160)</f>
        <v>0.1</v>
      </c>
      <c r="I160">
        <f>VALUE('Sheet2 (2)'!I160)</f>
        <v>0.1</v>
      </c>
      <c r="J160">
        <f>VALUE('Sheet2 (2)'!J160)</f>
        <v>0.1</v>
      </c>
      <c r="K160">
        <f>VALUE('Sheet2 (2)'!K160)</f>
        <v>0.1</v>
      </c>
      <c r="L160">
        <f>VALUE('Sheet2 (2)'!L160)</f>
        <v>0.1</v>
      </c>
      <c r="M160">
        <f>VALUE('Sheet2 (2)'!M160)</f>
        <v>0.1</v>
      </c>
      <c r="N160" t="e">
        <f>VALUE('Sheet2 (2)'!N160)</f>
        <v>#VALUE!</v>
      </c>
    </row>
    <row r="161" spans="4:14">
      <c r="D161">
        <f>VALUE('Sheet2 (2)'!D161)</f>
        <v>0.1</v>
      </c>
      <c r="E161">
        <f>VALUE('Sheet2 (2)'!E161)</f>
        <v>0.1</v>
      </c>
      <c r="F161">
        <f>VALUE('Sheet2 (2)'!F161)</f>
        <v>0.1</v>
      </c>
      <c r="G161" t="e">
        <f>VALUE('Sheet2 (2)'!G161)</f>
        <v>#VALUE!</v>
      </c>
      <c r="H161">
        <f>VALUE('Sheet2 (2)'!H161)</f>
        <v>0.1</v>
      </c>
      <c r="I161">
        <f>VALUE('Sheet2 (2)'!I161)</f>
        <v>0.1</v>
      </c>
      <c r="J161">
        <f>VALUE('Sheet2 (2)'!J161)</f>
        <v>0.1</v>
      </c>
      <c r="K161">
        <f>VALUE('Sheet2 (2)'!K161)</f>
        <v>0.1</v>
      </c>
      <c r="L161">
        <f>VALUE('Sheet2 (2)'!L161)</f>
        <v>0.1</v>
      </c>
      <c r="M161">
        <f>VALUE('Sheet2 (2)'!M161)</f>
        <v>0.1</v>
      </c>
      <c r="N161" t="e">
        <f>VALUE('Sheet2 (2)'!N161)</f>
        <v>#VALUE!</v>
      </c>
    </row>
    <row r="162" spans="4:14">
      <c r="D162">
        <f>VALUE('Sheet2 (2)'!D162)</f>
        <v>0.1</v>
      </c>
      <c r="E162" t="e">
        <f>VALUE('Sheet2 (2)'!E162)</f>
        <v>#VALUE!</v>
      </c>
      <c r="F162">
        <f>VALUE('Sheet2 (2)'!F162)</f>
        <v>0.1</v>
      </c>
      <c r="G162">
        <f>VALUE('Sheet2 (2)'!G162)</f>
        <v>0.1</v>
      </c>
      <c r="H162">
        <f>VALUE('Sheet2 (2)'!H162)</f>
        <v>0.1</v>
      </c>
      <c r="I162">
        <f>VALUE('Sheet2 (2)'!I162)</f>
        <v>0.1</v>
      </c>
      <c r="J162">
        <f>VALUE('Sheet2 (2)'!J162)</f>
        <v>0.1</v>
      </c>
      <c r="K162">
        <f>VALUE('Sheet2 (2)'!K162)</f>
        <v>0.1</v>
      </c>
      <c r="L162">
        <f>VALUE('Sheet2 (2)'!L162)</f>
        <v>0.1</v>
      </c>
      <c r="M162">
        <f>VALUE('Sheet2 (2)'!M162)</f>
        <v>0.1</v>
      </c>
      <c r="N162" t="e">
        <f>VALUE('Sheet2 (2)'!N162)</f>
        <v>#VALUE!</v>
      </c>
    </row>
    <row r="163" spans="4:14">
      <c r="D163">
        <f>VALUE('Sheet2 (2)'!D163)</f>
        <v>0.1</v>
      </c>
      <c r="E163">
        <f>VALUE('Sheet2 (2)'!E163)</f>
        <v>0.1</v>
      </c>
      <c r="F163">
        <f>VALUE('Sheet2 (2)'!F163)</f>
        <v>0.1</v>
      </c>
      <c r="G163">
        <f>VALUE('Sheet2 (2)'!G163)</f>
        <v>0.1</v>
      </c>
      <c r="H163">
        <f>VALUE('Sheet2 (2)'!H163)</f>
        <v>0.1</v>
      </c>
      <c r="I163">
        <f>VALUE('Sheet2 (2)'!I163)</f>
        <v>0.1</v>
      </c>
      <c r="J163">
        <f>VALUE('Sheet2 (2)'!J163)</f>
        <v>0.1</v>
      </c>
      <c r="K163">
        <f>VALUE('Sheet2 (2)'!K163)</f>
        <v>0.1</v>
      </c>
      <c r="L163">
        <f>VALUE('Sheet2 (2)'!L163)</f>
        <v>0.1</v>
      </c>
      <c r="M163">
        <f>VALUE('Sheet2 (2)'!M163)</f>
        <v>0.1</v>
      </c>
      <c r="N163" t="e">
        <f>VALUE('Sheet2 (2)'!N163)</f>
        <v>#VALUE!</v>
      </c>
    </row>
    <row r="164" spans="4:14">
      <c r="D164">
        <f>VALUE('Sheet2 (2)'!D164)</f>
        <v>0.1</v>
      </c>
      <c r="E164">
        <f>VALUE('Sheet2 (2)'!E164)</f>
        <v>0.1</v>
      </c>
      <c r="F164">
        <f>VALUE('Sheet2 (2)'!F164)</f>
        <v>0.1</v>
      </c>
      <c r="G164">
        <f>VALUE('Sheet2 (2)'!G164)</f>
        <v>0.1</v>
      </c>
      <c r="H164">
        <f>VALUE('Sheet2 (2)'!H164)</f>
        <v>0.1</v>
      </c>
      <c r="I164">
        <f>VALUE('Sheet2 (2)'!I164)</f>
        <v>0.1</v>
      </c>
      <c r="J164" t="e">
        <f>VALUE('Sheet2 (2)'!J164)</f>
        <v>#VALUE!</v>
      </c>
      <c r="K164">
        <f>VALUE('Sheet2 (2)'!K164)</f>
        <v>0.1</v>
      </c>
      <c r="L164">
        <f>VALUE('Sheet2 (2)'!L164)</f>
        <v>0.1</v>
      </c>
      <c r="M164">
        <f>VALUE('Sheet2 (2)'!M164)</f>
        <v>0.1</v>
      </c>
      <c r="N164" t="e">
        <f>VALUE('Sheet2 (2)'!N164)</f>
        <v>#VALUE!</v>
      </c>
    </row>
    <row r="165" spans="4:14">
      <c r="D165">
        <f>VALUE('Sheet2 (2)'!D165)</f>
        <v>0.1</v>
      </c>
      <c r="E165">
        <f>VALUE('Sheet2 (2)'!E165)</f>
        <v>0.1</v>
      </c>
      <c r="F165">
        <f>VALUE('Sheet2 (2)'!F165)</f>
        <v>0.1</v>
      </c>
      <c r="G165">
        <f>VALUE('Sheet2 (2)'!G165)</f>
        <v>0.1</v>
      </c>
      <c r="H165">
        <f>VALUE('Sheet2 (2)'!H165)</f>
        <v>0.1</v>
      </c>
      <c r="I165">
        <f>VALUE('Sheet2 (2)'!I165)</f>
        <v>0.1</v>
      </c>
      <c r="J165">
        <f>VALUE('Sheet2 (2)'!J165)</f>
        <v>0.1</v>
      </c>
      <c r="K165">
        <f>VALUE('Sheet2 (2)'!K165)</f>
        <v>0.1</v>
      </c>
      <c r="L165" t="e">
        <f>VALUE('Sheet2 (2)'!L165)</f>
        <v>#VALUE!</v>
      </c>
      <c r="M165">
        <f>VALUE('Sheet2 (2)'!M165)</f>
        <v>0.1</v>
      </c>
      <c r="N165" t="e">
        <f>VALUE('Sheet2 (2)'!N165)</f>
        <v>#VALUE!</v>
      </c>
    </row>
    <row r="166" spans="4:14">
      <c r="D166" t="e">
        <f>VALUE('Sheet2 (2)'!D166)</f>
        <v>#VALUE!</v>
      </c>
      <c r="E166">
        <f>VALUE('Sheet2 (2)'!E166)</f>
        <v>0.1</v>
      </c>
      <c r="F166">
        <f>VALUE('Sheet2 (2)'!F166)</f>
        <v>0.1</v>
      </c>
      <c r="G166">
        <f>VALUE('Sheet2 (2)'!G166)</f>
        <v>0.1</v>
      </c>
      <c r="H166">
        <f>VALUE('Sheet2 (2)'!H166)</f>
        <v>0.1</v>
      </c>
      <c r="I166">
        <f>VALUE('Sheet2 (2)'!I166)</f>
        <v>0.1</v>
      </c>
      <c r="J166">
        <f>VALUE('Sheet2 (2)'!J166)</f>
        <v>0.1</v>
      </c>
      <c r="K166">
        <f>VALUE('Sheet2 (2)'!K166)</f>
        <v>0.1</v>
      </c>
      <c r="L166">
        <f>VALUE('Sheet2 (2)'!L166)</f>
        <v>0.1</v>
      </c>
      <c r="M166">
        <f>VALUE('Sheet2 (2)'!M166)</f>
        <v>0.1</v>
      </c>
      <c r="N166" t="e">
        <f>VALUE('Sheet2 (2)'!N166)</f>
        <v>#VALUE!</v>
      </c>
    </row>
    <row r="167" spans="4:14">
      <c r="D167">
        <f>VALUE('Sheet2 (2)'!D167)</f>
        <v>0.1</v>
      </c>
      <c r="E167">
        <f>VALUE('Sheet2 (2)'!E167)</f>
        <v>0.1</v>
      </c>
      <c r="F167">
        <f>VALUE('Sheet2 (2)'!F167)</f>
        <v>0.1</v>
      </c>
      <c r="G167">
        <f>VALUE('Sheet2 (2)'!G167)</f>
        <v>0.1</v>
      </c>
      <c r="H167">
        <f>VALUE('Sheet2 (2)'!H167)</f>
        <v>0.1</v>
      </c>
      <c r="I167">
        <f>VALUE('Sheet2 (2)'!I167)</f>
        <v>0.1</v>
      </c>
      <c r="J167">
        <f>VALUE('Sheet2 (2)'!J167)</f>
        <v>0.1</v>
      </c>
      <c r="K167">
        <f>VALUE('Sheet2 (2)'!K167)</f>
        <v>0.1</v>
      </c>
      <c r="L167">
        <f>VALUE('Sheet2 (2)'!L167)</f>
        <v>0.1</v>
      </c>
      <c r="M167" t="e">
        <f>VALUE('Sheet2 (2)'!M167)</f>
        <v>#VALUE!</v>
      </c>
      <c r="N167" t="e">
        <f>VALUE('Sheet2 (2)'!N167)</f>
        <v>#VALUE!</v>
      </c>
    </row>
    <row r="168" spans="4:14">
      <c r="D168">
        <f>VALUE('Sheet2 (2)'!D168)</f>
        <v>0.1</v>
      </c>
      <c r="E168">
        <f>VALUE('Sheet2 (2)'!E168)</f>
        <v>0.1</v>
      </c>
      <c r="F168">
        <f>VALUE('Sheet2 (2)'!F168)</f>
        <v>0.1</v>
      </c>
      <c r="G168">
        <f>VALUE('Sheet2 (2)'!G168)</f>
        <v>0.1</v>
      </c>
      <c r="H168">
        <f>VALUE('Sheet2 (2)'!H168)</f>
        <v>0.1</v>
      </c>
      <c r="I168">
        <f>VALUE('Sheet2 (2)'!I168)</f>
        <v>0.1</v>
      </c>
      <c r="J168">
        <f>VALUE('Sheet2 (2)'!J168)</f>
        <v>0.1</v>
      </c>
      <c r="K168">
        <f>VALUE('Sheet2 (2)'!K168)</f>
        <v>0.1</v>
      </c>
      <c r="L168">
        <f>VALUE('Sheet2 (2)'!L168)</f>
        <v>0.1</v>
      </c>
      <c r="M168" t="e">
        <f>VALUE('Sheet2 (2)'!M168)</f>
        <v>#VALUE!</v>
      </c>
      <c r="N168" t="e">
        <f>VALUE('Sheet2 (2)'!N168)</f>
        <v>#VALUE!</v>
      </c>
    </row>
    <row r="169" spans="4:14">
      <c r="D169">
        <f>VALUE('Sheet2 (2)'!D169)</f>
        <v>0.1</v>
      </c>
      <c r="E169" t="e">
        <f>VALUE('Sheet2 (2)'!E169)</f>
        <v>#VALUE!</v>
      </c>
      <c r="F169">
        <f>VALUE('Sheet2 (2)'!F169)</f>
        <v>0.1</v>
      </c>
      <c r="G169">
        <f>VALUE('Sheet2 (2)'!G169)</f>
        <v>0.1</v>
      </c>
      <c r="H169">
        <f>VALUE('Sheet2 (2)'!H169)</f>
        <v>0.1</v>
      </c>
      <c r="I169">
        <f>VALUE('Sheet2 (2)'!I169)</f>
        <v>0.1</v>
      </c>
      <c r="J169">
        <f>VALUE('Sheet2 (2)'!J169)</f>
        <v>0.1</v>
      </c>
      <c r="K169">
        <f>VALUE('Sheet2 (2)'!K169)</f>
        <v>0.1</v>
      </c>
      <c r="L169">
        <f>VALUE('Sheet2 (2)'!L169)</f>
        <v>0.1</v>
      </c>
      <c r="M169" t="e">
        <f>VALUE('Sheet2 (2)'!M169)</f>
        <v>#VALUE!</v>
      </c>
      <c r="N169" t="e">
        <f>VALUE('Sheet2 (2)'!N169)</f>
        <v>#VALUE!</v>
      </c>
    </row>
    <row r="170" spans="4:14">
      <c r="D170">
        <f>VALUE('Sheet2 (2)'!D170)</f>
        <v>0.1</v>
      </c>
      <c r="E170">
        <f>VALUE('Sheet2 (2)'!E170)</f>
        <v>0.1</v>
      </c>
      <c r="F170">
        <f>VALUE('Sheet2 (2)'!F170)</f>
        <v>0.1</v>
      </c>
      <c r="G170" t="e">
        <f>VALUE('Sheet2 (2)'!G170)</f>
        <v>#VALUE!</v>
      </c>
      <c r="H170">
        <f>VALUE('Sheet2 (2)'!H170)</f>
        <v>0.1</v>
      </c>
      <c r="I170">
        <f>VALUE('Sheet2 (2)'!I170)</f>
        <v>0.1</v>
      </c>
      <c r="J170">
        <f>VALUE('Sheet2 (2)'!J170)</f>
        <v>0.1</v>
      </c>
      <c r="K170">
        <f>VALUE('Sheet2 (2)'!K170)</f>
        <v>0.1</v>
      </c>
      <c r="L170">
        <f>VALUE('Sheet2 (2)'!L170)</f>
        <v>0.1</v>
      </c>
      <c r="M170">
        <f>VALUE('Sheet2 (2)'!M170)</f>
        <v>0.1</v>
      </c>
      <c r="N170" t="e">
        <f>VALUE('Sheet2 (2)'!N170)</f>
        <v>#VALUE!</v>
      </c>
    </row>
    <row r="171" spans="4:14">
      <c r="D171">
        <f>VALUE('Sheet2 (2)'!D171)</f>
        <v>0.1</v>
      </c>
      <c r="E171">
        <f>VALUE('Sheet2 (2)'!E171)</f>
        <v>0.1</v>
      </c>
      <c r="F171">
        <f>VALUE('Sheet2 (2)'!F171)</f>
        <v>0.1</v>
      </c>
      <c r="G171">
        <f>VALUE('Sheet2 (2)'!G171)</f>
        <v>0.1</v>
      </c>
      <c r="H171">
        <f>VALUE('Sheet2 (2)'!H171)</f>
        <v>0.1</v>
      </c>
      <c r="I171">
        <f>VALUE('Sheet2 (2)'!I171)</f>
        <v>0.1</v>
      </c>
      <c r="J171">
        <f>VALUE('Sheet2 (2)'!J171)</f>
        <v>0.1</v>
      </c>
      <c r="K171">
        <f>VALUE('Sheet2 (2)'!K171)</f>
        <v>0.1</v>
      </c>
      <c r="L171">
        <f>VALUE('Sheet2 (2)'!L171)</f>
        <v>0.1</v>
      </c>
      <c r="M171">
        <f>VALUE('Sheet2 (2)'!M171)</f>
        <v>0.1</v>
      </c>
      <c r="N171" t="e">
        <f>VALUE('Sheet2 (2)'!N171)</f>
        <v>#VALUE!</v>
      </c>
    </row>
    <row r="172" spans="4:14">
      <c r="D172">
        <f>VALUE('Sheet2 (2)'!D172)</f>
        <v>0.1</v>
      </c>
      <c r="E172">
        <f>VALUE('Sheet2 (2)'!E172)</f>
        <v>0.1</v>
      </c>
      <c r="F172">
        <f>VALUE('Sheet2 (2)'!F172)</f>
        <v>0.1</v>
      </c>
      <c r="G172">
        <f>VALUE('Sheet2 (2)'!G172)</f>
        <v>0.1</v>
      </c>
      <c r="H172">
        <f>VALUE('Sheet2 (2)'!H172)</f>
        <v>0.1</v>
      </c>
      <c r="I172">
        <f>VALUE('Sheet2 (2)'!I172)</f>
        <v>0.1</v>
      </c>
      <c r="J172">
        <f>VALUE('Sheet2 (2)'!J172)</f>
        <v>0.1</v>
      </c>
      <c r="K172">
        <f>VALUE('Sheet2 (2)'!K172)</f>
        <v>0.1</v>
      </c>
      <c r="L172">
        <f>VALUE('Sheet2 (2)'!L172)</f>
        <v>0.1</v>
      </c>
      <c r="M172" t="e">
        <f>VALUE('Sheet2 (2)'!M172)</f>
        <v>#VALUE!</v>
      </c>
      <c r="N172" t="e">
        <f>VALUE('Sheet2 (2)'!N172)</f>
        <v>#VALUE!</v>
      </c>
    </row>
    <row r="173" spans="4:14">
      <c r="D173">
        <f>VALUE('Sheet2 (2)'!D173)</f>
        <v>0.1</v>
      </c>
      <c r="E173">
        <f>VALUE('Sheet2 (2)'!E173)</f>
        <v>0.1</v>
      </c>
      <c r="F173" t="e">
        <f>VALUE('Sheet2 (2)'!F173)</f>
        <v>#VALUE!</v>
      </c>
      <c r="G173">
        <f>VALUE('Sheet2 (2)'!G173)</f>
        <v>0.1</v>
      </c>
      <c r="H173">
        <f>VALUE('Sheet2 (2)'!H173)</f>
        <v>0.1</v>
      </c>
      <c r="I173">
        <f>VALUE('Sheet2 (2)'!I173)</f>
        <v>0.1</v>
      </c>
      <c r="J173" t="e">
        <f>VALUE('Sheet2 (2)'!J173)</f>
        <v>#VALUE!</v>
      </c>
      <c r="K173">
        <f>VALUE('Sheet2 (2)'!K173)</f>
        <v>0.1</v>
      </c>
      <c r="L173">
        <f>VALUE('Sheet2 (2)'!L173)</f>
        <v>0.1</v>
      </c>
      <c r="M173">
        <f>VALUE('Sheet2 (2)'!M173)</f>
        <v>0.1</v>
      </c>
      <c r="N173" t="e">
        <f>VALUE('Sheet2 (2)'!N173)</f>
        <v>#VALUE!</v>
      </c>
    </row>
    <row r="174" spans="4:14">
      <c r="D174">
        <f>VALUE('Sheet2 (2)'!D174)</f>
        <v>0.1</v>
      </c>
      <c r="E174" t="e">
        <f>VALUE('Sheet2 (2)'!E174)</f>
        <v>#VALUE!</v>
      </c>
      <c r="F174">
        <f>VALUE('Sheet2 (2)'!F174)</f>
        <v>0.1</v>
      </c>
      <c r="G174">
        <f>VALUE('Sheet2 (2)'!G174)</f>
        <v>0.1</v>
      </c>
      <c r="H174">
        <f>VALUE('Sheet2 (2)'!H174)</f>
        <v>0.1</v>
      </c>
      <c r="I174">
        <f>VALUE('Sheet2 (2)'!I174)</f>
        <v>0.1</v>
      </c>
      <c r="J174" t="e">
        <f>VALUE('Sheet2 (2)'!J174)</f>
        <v>#VALUE!</v>
      </c>
      <c r="K174">
        <f>VALUE('Sheet2 (2)'!K174)</f>
        <v>0.1</v>
      </c>
      <c r="L174">
        <f>VALUE('Sheet2 (2)'!L174)</f>
        <v>0.1</v>
      </c>
      <c r="M174">
        <f>VALUE('Sheet2 (2)'!M174)</f>
        <v>0.1</v>
      </c>
      <c r="N174" t="e">
        <f>VALUE('Sheet2 (2)'!N174)</f>
        <v>#VALUE!</v>
      </c>
    </row>
    <row r="175" spans="4:14">
      <c r="D175">
        <f>VALUE('Sheet2 (2)'!D175)</f>
        <v>0.1</v>
      </c>
      <c r="E175">
        <f>VALUE('Sheet2 (2)'!E175)</f>
        <v>0.1</v>
      </c>
      <c r="F175">
        <f>VALUE('Sheet2 (2)'!F175)</f>
        <v>0.1</v>
      </c>
      <c r="G175">
        <f>VALUE('Sheet2 (2)'!G175)</f>
        <v>0.1</v>
      </c>
      <c r="H175">
        <f>VALUE('Sheet2 (2)'!H175)</f>
        <v>0.1</v>
      </c>
      <c r="I175" t="e">
        <f>VALUE('Sheet2 (2)'!I175)</f>
        <v>#VALUE!</v>
      </c>
      <c r="J175">
        <f>VALUE('Sheet2 (2)'!J175)</f>
        <v>0.1</v>
      </c>
      <c r="K175">
        <f>VALUE('Sheet2 (2)'!K175)</f>
        <v>0.1</v>
      </c>
      <c r="L175">
        <f>VALUE('Sheet2 (2)'!L175)</f>
        <v>0.1</v>
      </c>
      <c r="M175">
        <f>VALUE('Sheet2 (2)'!M175)</f>
        <v>0.1</v>
      </c>
      <c r="N175" t="e">
        <f>VALUE('Sheet2 (2)'!N175)</f>
        <v>#VALUE!</v>
      </c>
    </row>
    <row r="176" spans="4:14">
      <c r="D176" t="e">
        <f>VALUE('Sheet2 (2)'!D176)</f>
        <v>#VALUE!</v>
      </c>
      <c r="E176">
        <f>VALUE('Sheet2 (2)'!E176)</f>
        <v>0.1</v>
      </c>
      <c r="F176">
        <f>VALUE('Sheet2 (2)'!F176)</f>
        <v>0.1</v>
      </c>
      <c r="G176">
        <f>VALUE('Sheet2 (2)'!G176)</f>
        <v>0.1</v>
      </c>
      <c r="H176">
        <f>VALUE('Sheet2 (2)'!H176)</f>
        <v>0.1</v>
      </c>
      <c r="I176" t="e">
        <f>VALUE('Sheet2 (2)'!I176)</f>
        <v>#VALUE!</v>
      </c>
      <c r="J176">
        <f>VALUE('Sheet2 (2)'!J176)</f>
        <v>0.1</v>
      </c>
      <c r="K176">
        <f>VALUE('Sheet2 (2)'!K176)</f>
        <v>0.1</v>
      </c>
      <c r="L176">
        <f>VALUE('Sheet2 (2)'!L176)</f>
        <v>0.1</v>
      </c>
      <c r="M176">
        <f>VALUE('Sheet2 (2)'!M176)</f>
        <v>0.1</v>
      </c>
      <c r="N176" t="e">
        <f>VALUE('Sheet2 (2)'!N176)</f>
        <v>#VALUE!</v>
      </c>
    </row>
    <row r="177" spans="4:14">
      <c r="D177">
        <f>VALUE('Sheet2 (2)'!D177)</f>
        <v>0.1</v>
      </c>
      <c r="E177">
        <f>VALUE('Sheet2 (2)'!E177)</f>
        <v>0.1</v>
      </c>
      <c r="F177">
        <f>VALUE('Sheet2 (2)'!F177)</f>
        <v>0.1</v>
      </c>
      <c r="G177" t="e">
        <f>VALUE('Sheet2 (2)'!G177)</f>
        <v>#VALUE!</v>
      </c>
      <c r="H177">
        <f>VALUE('Sheet2 (2)'!H177)</f>
        <v>0.1</v>
      </c>
      <c r="I177">
        <f>VALUE('Sheet2 (2)'!I177)</f>
        <v>0.1</v>
      </c>
      <c r="J177">
        <f>VALUE('Sheet2 (2)'!J177)</f>
        <v>0.1</v>
      </c>
      <c r="K177">
        <f>VALUE('Sheet2 (2)'!K177)</f>
        <v>0.1</v>
      </c>
      <c r="L177">
        <f>VALUE('Sheet2 (2)'!L177)</f>
        <v>0.1</v>
      </c>
      <c r="M177">
        <f>VALUE('Sheet2 (2)'!M177)</f>
        <v>0.1</v>
      </c>
      <c r="N177" t="e">
        <f>VALUE('Sheet2 (2)'!N177)</f>
        <v>#VALUE!</v>
      </c>
    </row>
    <row r="178" spans="4:14">
      <c r="D178">
        <f>VALUE('Sheet2 (2)'!D178)</f>
        <v>0.1</v>
      </c>
      <c r="E178" t="e">
        <f>VALUE('Sheet2 (2)'!E178)</f>
        <v>#VALUE!</v>
      </c>
      <c r="F178" t="e">
        <f>VALUE('Sheet2 (2)'!F178)</f>
        <v>#VALUE!</v>
      </c>
      <c r="G178" t="e">
        <f>VALUE('Sheet2 (2)'!G178)</f>
        <v>#VALUE!</v>
      </c>
      <c r="H178" t="e">
        <f>VALUE('Sheet2 (2)'!H178)</f>
        <v>#VALUE!</v>
      </c>
      <c r="I178" t="e">
        <f>VALUE('Sheet2 (2)'!I178)</f>
        <v>#VALUE!</v>
      </c>
      <c r="J178" t="e">
        <f>VALUE('Sheet2 (2)'!J178)</f>
        <v>#VALUE!</v>
      </c>
      <c r="K178" t="e">
        <f>VALUE('Sheet2 (2)'!K178)</f>
        <v>#VALUE!</v>
      </c>
      <c r="L178" t="e">
        <f>VALUE('Sheet2 (2)'!L178)</f>
        <v>#VALUE!</v>
      </c>
      <c r="M178" t="e">
        <f>VALUE('Sheet2 (2)'!M178)</f>
        <v>#VALUE!</v>
      </c>
      <c r="N178" t="e">
        <f>VALUE('Sheet2 (2)'!N178)</f>
        <v>#VALUE!</v>
      </c>
    </row>
    <row r="179" spans="4:14">
      <c r="D179" t="e">
        <f>VALUE('Sheet2 (2)'!D179)</f>
        <v>#VALUE!</v>
      </c>
      <c r="E179">
        <f>VALUE('Sheet2 (2)'!E179)</f>
        <v>0.03</v>
      </c>
      <c r="F179" t="e">
        <f>VALUE('Sheet2 (2)'!F179)</f>
        <v>#VALUE!</v>
      </c>
      <c r="G179" t="e">
        <f>VALUE('Sheet2 (2)'!G179)</f>
        <v>#VALUE!</v>
      </c>
      <c r="H179" t="e">
        <f>VALUE('Sheet2 (2)'!H179)</f>
        <v>#VALUE!</v>
      </c>
      <c r="I179" t="e">
        <f>VALUE('Sheet2 (2)'!I179)</f>
        <v>#VALUE!</v>
      </c>
      <c r="J179" t="e">
        <f>VALUE('Sheet2 (2)'!J179)</f>
        <v>#VALUE!</v>
      </c>
      <c r="K179">
        <f>VALUE('Sheet2 (2)'!K179)</f>
        <v>0.03</v>
      </c>
      <c r="L179" t="e">
        <f>VALUE('Sheet2 (2)'!L179)</f>
        <v>#VALUE!</v>
      </c>
      <c r="M179" t="e">
        <f>VALUE('Sheet2 (2)'!M179)</f>
        <v>#VALUE!</v>
      </c>
      <c r="N179" t="e">
        <f>VALUE('Sheet2 (2)'!N179)</f>
        <v>#VALUE!</v>
      </c>
    </row>
    <row r="180" spans="4:14">
      <c r="D180" t="e">
        <f>VALUE('Sheet2 (2)'!D180)</f>
        <v>#VALUE!</v>
      </c>
      <c r="E180">
        <f>VALUE('Sheet2 (2)'!E180)</f>
        <v>0.03</v>
      </c>
      <c r="F180">
        <f>VALUE('Sheet2 (2)'!F180)</f>
        <v>0.03</v>
      </c>
      <c r="G180" t="e">
        <f>VALUE('Sheet2 (2)'!G180)</f>
        <v>#VALUE!</v>
      </c>
      <c r="H180" t="e">
        <f>VALUE('Sheet2 (2)'!H180)</f>
        <v>#VALUE!</v>
      </c>
      <c r="I180">
        <f>VALUE('Sheet2 (2)'!I180)</f>
        <v>0.03</v>
      </c>
      <c r="J180" t="e">
        <f>VALUE('Sheet2 (2)'!J180)</f>
        <v>#VALUE!</v>
      </c>
      <c r="K180" t="e">
        <f>VALUE('Sheet2 (2)'!K180)</f>
        <v>#VALUE!</v>
      </c>
      <c r="L180" t="e">
        <f>VALUE('Sheet2 (2)'!L180)</f>
        <v>#VALUE!</v>
      </c>
      <c r="M180" t="e">
        <f>VALUE('Sheet2 (2)'!M180)</f>
        <v>#VALUE!</v>
      </c>
      <c r="N180" t="e">
        <f>VALUE('Sheet2 (2)'!N180)</f>
        <v>#VALUE!</v>
      </c>
    </row>
    <row r="181" spans="4:14">
      <c r="D181" t="e">
        <f>VALUE('Sheet2 (2)'!D181)</f>
        <v>#VALUE!</v>
      </c>
      <c r="E181" t="e">
        <f>VALUE('Sheet2 (2)'!E181)</f>
        <v>#VALUE!</v>
      </c>
      <c r="F181" t="e">
        <f>VALUE('Sheet2 (2)'!F181)</f>
        <v>#VALUE!</v>
      </c>
      <c r="G181">
        <f>VALUE('Sheet2 (2)'!G181)</f>
        <v>0.03</v>
      </c>
      <c r="H181" t="e">
        <f>VALUE('Sheet2 (2)'!H181)</f>
        <v>#VALUE!</v>
      </c>
      <c r="I181">
        <f>VALUE('Sheet2 (2)'!I181)</f>
        <v>0.03</v>
      </c>
      <c r="J181">
        <f>VALUE('Sheet2 (2)'!J181)</f>
        <v>0.03</v>
      </c>
      <c r="K181" t="e">
        <f>VALUE('Sheet2 (2)'!K181)</f>
        <v>#VALUE!</v>
      </c>
      <c r="L181" t="e">
        <f>VALUE('Sheet2 (2)'!L181)</f>
        <v>#VALUE!</v>
      </c>
      <c r="M181" t="e">
        <f>VALUE('Sheet2 (2)'!M181)</f>
        <v>#VALUE!</v>
      </c>
      <c r="N181" t="e">
        <f>VALUE('Sheet2 (2)'!N181)</f>
        <v>#VALUE!</v>
      </c>
    </row>
    <row r="182" spans="4:14">
      <c r="D182">
        <f>VALUE('Sheet2 (2)'!D182)</f>
        <v>0.03</v>
      </c>
      <c r="E182" t="e">
        <f>VALUE('Sheet2 (2)'!E182)</f>
        <v>#VALUE!</v>
      </c>
      <c r="F182">
        <f>VALUE('Sheet2 (2)'!F182)</f>
        <v>0.03</v>
      </c>
      <c r="G182">
        <f>VALUE('Sheet2 (2)'!G182)</f>
        <v>0.03</v>
      </c>
      <c r="H182" t="e">
        <f>VALUE('Sheet2 (2)'!H182)</f>
        <v>#VALUE!</v>
      </c>
      <c r="I182">
        <f>VALUE('Sheet2 (2)'!I182)</f>
        <v>0.03</v>
      </c>
      <c r="J182">
        <f>VALUE('Sheet2 (2)'!J182)</f>
        <v>0.03</v>
      </c>
      <c r="K182" t="e">
        <f>VALUE('Sheet2 (2)'!K182)</f>
        <v>#VALUE!</v>
      </c>
      <c r="L182" t="e">
        <f>VALUE('Sheet2 (2)'!L182)</f>
        <v>#VALUE!</v>
      </c>
      <c r="M182">
        <f>VALUE('Sheet2 (2)'!M182)</f>
        <v>0.03</v>
      </c>
      <c r="N182" t="e">
        <f>VALUE('Sheet2 (2)'!N182)</f>
        <v>#VALUE!</v>
      </c>
    </row>
    <row r="183" spans="4:14">
      <c r="D183" t="e">
        <f>VALUE('Sheet2 (2)'!D183)</f>
        <v>#VALUE!</v>
      </c>
      <c r="E183">
        <f>VALUE('Sheet2 (2)'!E183)</f>
        <v>0.03</v>
      </c>
      <c r="F183">
        <f>VALUE('Sheet2 (2)'!F183)</f>
        <v>0.03</v>
      </c>
      <c r="G183" t="e">
        <f>VALUE('Sheet2 (2)'!G183)</f>
        <v>#VALUE!</v>
      </c>
      <c r="H183" t="e">
        <f>VALUE('Sheet2 (2)'!H183)</f>
        <v>#VALUE!</v>
      </c>
      <c r="I183" t="e">
        <f>VALUE('Sheet2 (2)'!I183)</f>
        <v>#VALUE!</v>
      </c>
      <c r="J183">
        <f>VALUE('Sheet2 (2)'!J183)</f>
        <v>0.03</v>
      </c>
      <c r="K183" t="e">
        <f>VALUE('Sheet2 (2)'!K183)</f>
        <v>#VALUE!</v>
      </c>
      <c r="L183" t="e">
        <f>VALUE('Sheet2 (2)'!L183)</f>
        <v>#VALUE!</v>
      </c>
      <c r="M183" t="e">
        <f>VALUE('Sheet2 (2)'!M183)</f>
        <v>#VALUE!</v>
      </c>
      <c r="N183" t="e">
        <f>VALUE('Sheet2 (2)'!N183)</f>
        <v>#VALUE!</v>
      </c>
    </row>
    <row r="184" spans="4:14">
      <c r="D184">
        <f>VALUE('Sheet2 (2)'!D184)</f>
        <v>0.03</v>
      </c>
      <c r="E184">
        <f>VALUE('Sheet2 (2)'!E184)</f>
        <v>0.03</v>
      </c>
      <c r="F184" t="e">
        <f>VALUE('Sheet2 (2)'!F184)</f>
        <v>#VALUE!</v>
      </c>
      <c r="G184" t="e">
        <f>VALUE('Sheet2 (2)'!G184)</f>
        <v>#VALUE!</v>
      </c>
      <c r="H184" t="e">
        <f>VALUE('Sheet2 (2)'!H184)</f>
        <v>#VALUE!</v>
      </c>
      <c r="I184" t="e">
        <f>VALUE('Sheet2 (2)'!I184)</f>
        <v>#VALUE!</v>
      </c>
      <c r="J184">
        <f>VALUE('Sheet2 (2)'!J184)</f>
        <v>0.03</v>
      </c>
      <c r="K184">
        <f>VALUE('Sheet2 (2)'!K184)</f>
        <v>0.03</v>
      </c>
      <c r="L184">
        <f>VALUE('Sheet2 (2)'!L184)</f>
        <v>0.03</v>
      </c>
      <c r="M184">
        <f>VALUE('Sheet2 (2)'!M184)</f>
        <v>0.03</v>
      </c>
      <c r="N184" t="e">
        <f>VALUE('Sheet2 (2)'!N184)</f>
        <v>#VALUE!</v>
      </c>
    </row>
    <row r="185" spans="4:14">
      <c r="D185" t="e">
        <f>VALUE('Sheet2 (2)'!D185)</f>
        <v>#VALUE!</v>
      </c>
      <c r="E185" t="e">
        <f>VALUE('Sheet2 (2)'!E185)</f>
        <v>#VALUE!</v>
      </c>
      <c r="F185" t="e">
        <f>VALUE('Sheet2 (2)'!F185)</f>
        <v>#VALUE!</v>
      </c>
      <c r="G185">
        <f>VALUE('Sheet2 (2)'!G185)</f>
        <v>0.03</v>
      </c>
      <c r="H185">
        <f>VALUE('Sheet2 (2)'!H185)</f>
        <v>0.03</v>
      </c>
      <c r="I185">
        <f>VALUE('Sheet2 (2)'!I185)</f>
        <v>0.03</v>
      </c>
      <c r="J185">
        <f>VALUE('Sheet2 (2)'!J185)</f>
        <v>0.03</v>
      </c>
      <c r="K185">
        <f>VALUE('Sheet2 (2)'!K185)</f>
        <v>0.03</v>
      </c>
      <c r="L185" t="e">
        <f>VALUE('Sheet2 (2)'!L185)</f>
        <v>#VALUE!</v>
      </c>
      <c r="M185">
        <f>VALUE('Sheet2 (2)'!M185)</f>
        <v>0.03</v>
      </c>
      <c r="N185" t="e">
        <f>VALUE('Sheet2 (2)'!N185)</f>
        <v>#VALUE!</v>
      </c>
    </row>
    <row r="186" spans="4:14">
      <c r="D186">
        <f>VALUE('Sheet2 (2)'!D186)</f>
        <v>0.03</v>
      </c>
      <c r="E186" t="e">
        <f>VALUE('Sheet2 (2)'!E186)</f>
        <v>#VALUE!</v>
      </c>
      <c r="F186" t="e">
        <f>VALUE('Sheet2 (2)'!F186)</f>
        <v>#VALUE!</v>
      </c>
      <c r="G186" t="e">
        <f>VALUE('Sheet2 (2)'!G186)</f>
        <v>#VALUE!</v>
      </c>
      <c r="H186">
        <f>VALUE('Sheet2 (2)'!H186)</f>
        <v>0.03</v>
      </c>
      <c r="I186">
        <f>VALUE('Sheet2 (2)'!I186)</f>
        <v>0.03</v>
      </c>
      <c r="J186">
        <f>VALUE('Sheet2 (2)'!J186)</f>
        <v>0.03</v>
      </c>
      <c r="K186">
        <f>VALUE('Sheet2 (2)'!K186)</f>
        <v>0.03</v>
      </c>
      <c r="L186">
        <f>VALUE('Sheet2 (2)'!L186)</f>
        <v>0.03</v>
      </c>
      <c r="M186">
        <f>VALUE('Sheet2 (2)'!M186)</f>
        <v>0.03</v>
      </c>
      <c r="N186" t="e">
        <f>VALUE('Sheet2 (2)'!N186)</f>
        <v>#VALUE!</v>
      </c>
    </row>
    <row r="187" spans="4:14">
      <c r="D187" t="e">
        <f>VALUE('Sheet2 (2)'!D187)</f>
        <v>#VALUE!</v>
      </c>
      <c r="E187" t="e">
        <f>VALUE('Sheet2 (2)'!E187)</f>
        <v>#VALUE!</v>
      </c>
      <c r="F187">
        <f>VALUE('Sheet2 (2)'!F187)</f>
        <v>0.03</v>
      </c>
      <c r="G187" t="e">
        <f>VALUE('Sheet2 (2)'!G187)</f>
        <v>#VALUE!</v>
      </c>
      <c r="H187">
        <f>VALUE('Sheet2 (2)'!H187)</f>
        <v>0.03</v>
      </c>
      <c r="I187">
        <f>VALUE('Sheet2 (2)'!I187)</f>
        <v>0.03</v>
      </c>
      <c r="J187" t="e">
        <f>VALUE('Sheet2 (2)'!J187)</f>
        <v>#VALUE!</v>
      </c>
      <c r="K187" t="e">
        <f>VALUE('Sheet2 (2)'!K187)</f>
        <v>#VALUE!</v>
      </c>
      <c r="L187" t="e">
        <f>VALUE('Sheet2 (2)'!L187)</f>
        <v>#VALUE!</v>
      </c>
      <c r="M187">
        <f>VALUE('Sheet2 (2)'!M187)</f>
        <v>0.03</v>
      </c>
      <c r="N187" t="e">
        <f>VALUE('Sheet2 (2)'!N187)</f>
        <v>#VALUE!</v>
      </c>
    </row>
    <row r="188" spans="4:14">
      <c r="D188">
        <f>VALUE('Sheet2 (2)'!D188)</f>
        <v>0.03</v>
      </c>
      <c r="E188" t="e">
        <f>VALUE('Sheet2 (2)'!E188)</f>
        <v>#VALUE!</v>
      </c>
      <c r="F188">
        <f>VALUE('Sheet2 (2)'!F188)</f>
        <v>0.03</v>
      </c>
      <c r="G188">
        <f>VALUE('Sheet2 (2)'!G188)</f>
        <v>0.03</v>
      </c>
      <c r="H188" t="e">
        <f>VALUE('Sheet2 (2)'!H188)</f>
        <v>#VALUE!</v>
      </c>
      <c r="I188" t="e">
        <f>VALUE('Sheet2 (2)'!I188)</f>
        <v>#VALUE!</v>
      </c>
      <c r="J188">
        <f>VALUE('Sheet2 (2)'!J188)</f>
        <v>0.03</v>
      </c>
      <c r="K188">
        <f>VALUE('Sheet2 (2)'!K188)</f>
        <v>0.03</v>
      </c>
      <c r="L188">
        <f>VALUE('Sheet2 (2)'!L188)</f>
        <v>0.03</v>
      </c>
      <c r="M188">
        <f>VALUE('Sheet2 (2)'!M188)</f>
        <v>0.03</v>
      </c>
      <c r="N188" t="e">
        <f>VALUE('Sheet2 (2)'!N188)</f>
        <v>#VALUE!</v>
      </c>
    </row>
    <row r="189" spans="4:14">
      <c r="D189">
        <f>VALUE('Sheet2 (2)'!D189)</f>
        <v>0.03</v>
      </c>
      <c r="E189">
        <f>VALUE('Sheet2 (2)'!E189)</f>
        <v>0.03</v>
      </c>
      <c r="F189" t="e">
        <f>VALUE('Sheet2 (2)'!F189)</f>
        <v>#VALUE!</v>
      </c>
      <c r="G189">
        <f>VALUE('Sheet2 (2)'!G189)</f>
        <v>0.03</v>
      </c>
      <c r="H189">
        <f>VALUE('Sheet2 (2)'!H189)</f>
        <v>0.03</v>
      </c>
      <c r="I189">
        <f>VALUE('Sheet2 (2)'!I189)</f>
        <v>0.03</v>
      </c>
      <c r="J189" t="e">
        <f>VALUE('Sheet2 (2)'!J189)</f>
        <v>#VALUE!</v>
      </c>
      <c r="K189">
        <f>VALUE('Sheet2 (2)'!K189)</f>
        <v>0.03</v>
      </c>
      <c r="L189">
        <f>VALUE('Sheet2 (2)'!L189)</f>
        <v>0.03</v>
      </c>
      <c r="M189" t="e">
        <f>VALUE('Sheet2 (2)'!M189)</f>
        <v>#VALUE!</v>
      </c>
      <c r="N189" t="e">
        <f>VALUE('Sheet2 (2)'!N189)</f>
        <v>#VALUE!</v>
      </c>
    </row>
    <row r="190" spans="4:14">
      <c r="D190" t="e">
        <f>VALUE('Sheet2 (2)'!D190)</f>
        <v>#VALUE!</v>
      </c>
      <c r="E190" t="e">
        <f>VALUE('Sheet2 (2)'!E190)</f>
        <v>#VALUE!</v>
      </c>
      <c r="F190" t="e">
        <f>VALUE('Sheet2 (2)'!F190)</f>
        <v>#VALUE!</v>
      </c>
      <c r="G190" t="e">
        <f>VALUE('Sheet2 (2)'!G190)</f>
        <v>#VALUE!</v>
      </c>
      <c r="H190" t="e">
        <f>VALUE('Sheet2 (2)'!H190)</f>
        <v>#VALUE!</v>
      </c>
      <c r="I190">
        <f>VALUE('Sheet2 (2)'!I190)</f>
        <v>0.03</v>
      </c>
      <c r="J190" t="e">
        <f>VALUE('Sheet2 (2)'!J190)</f>
        <v>#VALUE!</v>
      </c>
      <c r="K190">
        <f>VALUE('Sheet2 (2)'!K190)</f>
        <v>0.03</v>
      </c>
      <c r="L190">
        <f>VALUE('Sheet2 (2)'!L190)</f>
        <v>0.03</v>
      </c>
      <c r="M190">
        <f>VALUE('Sheet2 (2)'!M190)</f>
        <v>0.03</v>
      </c>
      <c r="N190" t="e">
        <f>VALUE('Sheet2 (2)'!N190)</f>
        <v>#VALUE!</v>
      </c>
    </row>
    <row r="191" spans="4:14">
      <c r="D191" t="e">
        <f>VALUE('Sheet2 (2)'!D191)</f>
        <v>#VALUE!</v>
      </c>
      <c r="E191" t="e">
        <f>VALUE('Sheet2 (2)'!E191)</f>
        <v>#VALUE!</v>
      </c>
      <c r="F191" t="e">
        <f>VALUE('Sheet2 (2)'!F191)</f>
        <v>#VALUE!</v>
      </c>
      <c r="G191">
        <f>VALUE('Sheet2 (2)'!G191)</f>
        <v>0.03</v>
      </c>
      <c r="H191" t="e">
        <f>VALUE('Sheet2 (2)'!H191)</f>
        <v>#VALUE!</v>
      </c>
      <c r="I191">
        <f>VALUE('Sheet2 (2)'!I191)</f>
        <v>0.03</v>
      </c>
      <c r="J191">
        <f>VALUE('Sheet2 (2)'!J191)</f>
        <v>0.03</v>
      </c>
      <c r="K191" t="e">
        <f>VALUE('Sheet2 (2)'!K191)</f>
        <v>#VALUE!</v>
      </c>
      <c r="L191" t="e">
        <f>VALUE('Sheet2 (2)'!L191)</f>
        <v>#VALUE!</v>
      </c>
      <c r="M191" t="e">
        <f>VALUE('Sheet2 (2)'!M191)</f>
        <v>#VALUE!</v>
      </c>
      <c r="N191" t="e">
        <f>VALUE('Sheet2 (2)'!N191)</f>
        <v>#VALUE!</v>
      </c>
    </row>
    <row r="192" spans="4:14">
      <c r="D192" t="e">
        <f>VALUE('Sheet2 (2)'!D192)</f>
        <v>#VALUE!</v>
      </c>
      <c r="E192" t="e">
        <f>VALUE('Sheet2 (2)'!E192)</f>
        <v>#VALUE!</v>
      </c>
      <c r="F192">
        <f>VALUE('Sheet2 (2)'!F192)</f>
        <v>0.03</v>
      </c>
      <c r="G192">
        <f>VALUE('Sheet2 (2)'!G192)</f>
        <v>0.03</v>
      </c>
      <c r="H192">
        <f>VALUE('Sheet2 (2)'!H192)</f>
        <v>0.03</v>
      </c>
      <c r="I192">
        <f>VALUE('Sheet2 (2)'!I192)</f>
        <v>0.03</v>
      </c>
      <c r="J192">
        <f>VALUE('Sheet2 (2)'!J192)</f>
        <v>0.03</v>
      </c>
      <c r="K192">
        <f>VALUE('Sheet2 (2)'!K192)</f>
        <v>0.03</v>
      </c>
      <c r="L192">
        <f>VALUE('Sheet2 (2)'!L192)</f>
        <v>0.03</v>
      </c>
      <c r="M192" t="e">
        <f>VALUE('Sheet2 (2)'!M192)</f>
        <v>#VALUE!</v>
      </c>
      <c r="N192" t="e">
        <f>VALUE('Sheet2 (2)'!N192)</f>
        <v>#VALUE!</v>
      </c>
    </row>
    <row r="193" spans="4:14">
      <c r="D193" t="e">
        <f>VALUE('Sheet2 (2)'!D193)</f>
        <v>#VALUE!</v>
      </c>
      <c r="E193" t="e">
        <f>VALUE('Sheet2 (2)'!E193)</f>
        <v>#VALUE!</v>
      </c>
      <c r="F193">
        <f>VALUE('Sheet2 (2)'!F193)</f>
        <v>0.03</v>
      </c>
      <c r="G193">
        <f>VALUE('Sheet2 (2)'!G193)</f>
        <v>0.03</v>
      </c>
      <c r="H193">
        <f>VALUE('Sheet2 (2)'!H193)</f>
        <v>0.03</v>
      </c>
      <c r="I193" t="e">
        <f>VALUE('Sheet2 (2)'!I193)</f>
        <v>#VALUE!</v>
      </c>
      <c r="J193">
        <f>VALUE('Sheet2 (2)'!J193)</f>
        <v>0.03</v>
      </c>
      <c r="K193" t="e">
        <f>VALUE('Sheet2 (2)'!K193)</f>
        <v>#VALUE!</v>
      </c>
      <c r="L193" t="e">
        <f>VALUE('Sheet2 (2)'!L193)</f>
        <v>#VALUE!</v>
      </c>
      <c r="M193" t="e">
        <f>VALUE('Sheet2 (2)'!M193)</f>
        <v>#VALUE!</v>
      </c>
      <c r="N193" t="e">
        <f>VALUE('Sheet2 (2)'!N193)</f>
        <v>#VALUE!</v>
      </c>
    </row>
    <row r="194" spans="4:14">
      <c r="D194" t="e">
        <f>VALUE('Sheet2 (2)'!D194)</f>
        <v>#VALUE!</v>
      </c>
      <c r="E194">
        <f>VALUE('Sheet2 (2)'!E194)</f>
        <v>0.03</v>
      </c>
      <c r="F194">
        <f>VALUE('Sheet2 (2)'!F194)</f>
        <v>0.03</v>
      </c>
      <c r="G194" t="e">
        <f>VALUE('Sheet2 (2)'!G194)</f>
        <v>#VALUE!</v>
      </c>
      <c r="H194">
        <f>VALUE('Sheet2 (2)'!H194)</f>
        <v>0.03</v>
      </c>
      <c r="I194">
        <f>VALUE('Sheet2 (2)'!I194)</f>
        <v>0.03</v>
      </c>
      <c r="J194">
        <f>VALUE('Sheet2 (2)'!J194)</f>
        <v>0.03</v>
      </c>
      <c r="K194">
        <f>VALUE('Sheet2 (2)'!K194)</f>
        <v>0.03</v>
      </c>
      <c r="L194" t="e">
        <f>VALUE('Sheet2 (2)'!L194)</f>
        <v>#VALUE!</v>
      </c>
      <c r="M194">
        <f>VALUE('Sheet2 (2)'!M194)</f>
        <v>0.03</v>
      </c>
      <c r="N194" t="e">
        <f>VALUE('Sheet2 (2)'!N194)</f>
        <v>#VALUE!</v>
      </c>
    </row>
    <row r="195" spans="4:14">
      <c r="D195" t="e">
        <f>VALUE('Sheet2 (2)'!D195)</f>
        <v>#VALUE!</v>
      </c>
      <c r="E195">
        <f>VALUE('Sheet2 (2)'!E195)</f>
        <v>0.03</v>
      </c>
      <c r="F195">
        <f>VALUE('Sheet2 (2)'!F195)</f>
        <v>0.03</v>
      </c>
      <c r="G195">
        <f>VALUE('Sheet2 (2)'!G195)</f>
        <v>0.03</v>
      </c>
      <c r="H195" t="e">
        <f>VALUE('Sheet2 (2)'!H195)</f>
        <v>#VALUE!</v>
      </c>
      <c r="I195">
        <f>VALUE('Sheet2 (2)'!I195)</f>
        <v>0.03</v>
      </c>
      <c r="J195">
        <f>VALUE('Sheet2 (2)'!J195)</f>
        <v>0.03</v>
      </c>
      <c r="K195" t="e">
        <f>VALUE('Sheet2 (2)'!K195)</f>
        <v>#VALUE!</v>
      </c>
      <c r="L195">
        <f>VALUE('Sheet2 (2)'!L195)</f>
        <v>0.03</v>
      </c>
      <c r="M195">
        <f>VALUE('Sheet2 (2)'!M195)</f>
        <v>0.03</v>
      </c>
      <c r="N195" t="e">
        <f>VALUE('Sheet2 (2)'!N195)</f>
        <v>#VALUE!</v>
      </c>
    </row>
    <row r="196" spans="4:14">
      <c r="D196" t="e">
        <f>VALUE('Sheet2 (2)'!D196)</f>
        <v>#VALUE!</v>
      </c>
      <c r="E196" t="e">
        <f>VALUE('Sheet2 (2)'!E196)</f>
        <v>#VALUE!</v>
      </c>
      <c r="F196" t="e">
        <f>VALUE('Sheet2 (2)'!F196)</f>
        <v>#VALUE!</v>
      </c>
      <c r="G196" t="e">
        <f>VALUE('Sheet2 (2)'!G196)</f>
        <v>#VALUE!</v>
      </c>
      <c r="H196" t="e">
        <f>VALUE('Sheet2 (2)'!H196)</f>
        <v>#VALUE!</v>
      </c>
      <c r="I196">
        <f>VALUE('Sheet2 (2)'!I196)</f>
        <v>0.03</v>
      </c>
      <c r="J196" t="e">
        <f>VALUE('Sheet2 (2)'!J196)</f>
        <v>#VALUE!</v>
      </c>
      <c r="K196">
        <f>VALUE('Sheet2 (2)'!K196)</f>
        <v>0.03</v>
      </c>
      <c r="L196" t="e">
        <f>VALUE('Sheet2 (2)'!L196)</f>
        <v>#VALUE!</v>
      </c>
      <c r="M196" t="e">
        <f>VALUE('Sheet2 (2)'!M196)</f>
        <v>#VALUE!</v>
      </c>
      <c r="N196" t="e">
        <f>VALUE('Sheet2 (2)'!N196)</f>
        <v>#VALUE!</v>
      </c>
    </row>
    <row r="197" spans="4:14">
      <c r="D197" t="e">
        <f>VALUE('Sheet2 (2)'!D197)</f>
        <v>#VALUE!</v>
      </c>
      <c r="E197" t="e">
        <f>VALUE('Sheet2 (2)'!E197)</f>
        <v>#VALUE!</v>
      </c>
      <c r="F197" t="e">
        <f>VALUE('Sheet2 (2)'!F197)</f>
        <v>#VALUE!</v>
      </c>
      <c r="G197" t="e">
        <f>VALUE('Sheet2 (2)'!G197)</f>
        <v>#VALUE!</v>
      </c>
      <c r="H197" t="e">
        <f>VALUE('Sheet2 (2)'!H197)</f>
        <v>#VALUE!</v>
      </c>
      <c r="I197" t="e">
        <f>VALUE('Sheet2 (2)'!I197)</f>
        <v>#VALUE!</v>
      </c>
      <c r="J197" t="e">
        <f>VALUE('Sheet2 (2)'!J197)</f>
        <v>#VALUE!</v>
      </c>
      <c r="K197">
        <f>VALUE('Sheet2 (2)'!K197)</f>
        <v>0.03</v>
      </c>
      <c r="L197">
        <f>VALUE('Sheet2 (2)'!L197)</f>
        <v>0.03</v>
      </c>
      <c r="M197">
        <f>VALUE('Sheet2 (2)'!M197)</f>
        <v>0.03</v>
      </c>
      <c r="N197" t="e">
        <f>VALUE('Sheet2 (2)'!N197)</f>
        <v>#VALUE!</v>
      </c>
    </row>
    <row r="198" spans="4:14">
      <c r="D198" t="e">
        <f>VALUE('Sheet2 (2)'!D198)</f>
        <v>#VALUE!</v>
      </c>
      <c r="E198" t="e">
        <f>VALUE('Sheet2 (2)'!E198)</f>
        <v>#VALUE!</v>
      </c>
      <c r="F198" t="e">
        <f>VALUE('Sheet2 (2)'!F198)</f>
        <v>#VALUE!</v>
      </c>
      <c r="G198" t="e">
        <f>VALUE('Sheet2 (2)'!G198)</f>
        <v>#VALUE!</v>
      </c>
      <c r="H198" t="e">
        <f>VALUE('Sheet2 (2)'!H198)</f>
        <v>#VALUE!</v>
      </c>
      <c r="I198">
        <f>VALUE('Sheet2 (2)'!I198)</f>
        <v>0.03</v>
      </c>
      <c r="J198" t="e">
        <f>VALUE('Sheet2 (2)'!J198)</f>
        <v>#VALUE!</v>
      </c>
      <c r="K198">
        <f>VALUE('Sheet2 (2)'!K198)</f>
        <v>0.03</v>
      </c>
      <c r="L198" t="e">
        <f>VALUE('Sheet2 (2)'!L198)</f>
        <v>#VALUE!</v>
      </c>
      <c r="M198" t="e">
        <f>VALUE('Sheet2 (2)'!M198)</f>
        <v>#VALUE!</v>
      </c>
      <c r="N198" t="e">
        <f>VALUE('Sheet2 (2)'!N198)</f>
        <v>#VALUE!</v>
      </c>
    </row>
    <row r="199" spans="4:14">
      <c r="D199">
        <f>VALUE('Sheet2 (2)'!D199)</f>
        <v>0.03</v>
      </c>
      <c r="E199">
        <f>VALUE('Sheet2 (2)'!E199)</f>
        <v>0.03</v>
      </c>
      <c r="F199" t="e">
        <f>VALUE('Sheet2 (2)'!F199)</f>
        <v>#VALUE!</v>
      </c>
      <c r="G199" t="e">
        <f>VALUE('Sheet2 (2)'!G199)</f>
        <v>#VALUE!</v>
      </c>
      <c r="H199" t="e">
        <f>VALUE('Sheet2 (2)'!H199)</f>
        <v>#VALUE!</v>
      </c>
      <c r="I199" t="e">
        <f>VALUE('Sheet2 (2)'!I199)</f>
        <v>#VALUE!</v>
      </c>
      <c r="J199" t="e">
        <f>VALUE('Sheet2 (2)'!J199)</f>
        <v>#VALUE!</v>
      </c>
      <c r="K199" t="e">
        <f>VALUE('Sheet2 (2)'!K199)</f>
        <v>#VALUE!</v>
      </c>
      <c r="L199" t="e">
        <f>VALUE('Sheet2 (2)'!L199)</f>
        <v>#VALUE!</v>
      </c>
      <c r="M199" t="e">
        <f>VALUE('Sheet2 (2)'!M199)</f>
        <v>#VALUE!</v>
      </c>
      <c r="N199" t="e">
        <f>VALUE('Sheet2 (2)'!N199)</f>
        <v>#VALUE!</v>
      </c>
    </row>
    <row r="200" spans="4:14">
      <c r="D200" t="e">
        <f>VALUE('Sheet2 (2)'!D200)</f>
        <v>#VALUE!</v>
      </c>
      <c r="E200" t="e">
        <f>VALUE('Sheet2 (2)'!E200)</f>
        <v>#VALUE!</v>
      </c>
      <c r="F200" t="e">
        <f>VALUE('Sheet2 (2)'!F200)</f>
        <v>#VALUE!</v>
      </c>
      <c r="G200" t="e">
        <f>VALUE('Sheet2 (2)'!G200)</f>
        <v>#VALUE!</v>
      </c>
      <c r="H200" t="e">
        <f>VALUE('Sheet2 (2)'!H200)</f>
        <v>#VALUE!</v>
      </c>
      <c r="I200" t="e">
        <f>VALUE('Sheet2 (2)'!I200)</f>
        <v>#VALUE!</v>
      </c>
      <c r="J200" t="e">
        <f>VALUE('Sheet2 (2)'!J200)</f>
        <v>#VALUE!</v>
      </c>
      <c r="K200">
        <f>VALUE('Sheet2 (2)'!K200)</f>
        <v>0.03</v>
      </c>
      <c r="L200">
        <f>VALUE('Sheet2 (2)'!L200)</f>
        <v>0.03</v>
      </c>
      <c r="M200">
        <f>VALUE('Sheet2 (2)'!M200)</f>
        <v>0.03</v>
      </c>
      <c r="N200" t="e">
        <f>VALUE('Sheet2 (2)'!N200)</f>
        <v>#VALUE!</v>
      </c>
    </row>
    <row r="201" spans="4:14">
      <c r="D201">
        <f>VALUE('Sheet2 (2)'!D201)</f>
        <v>0.03</v>
      </c>
      <c r="E201">
        <f>VALUE('Sheet2 (2)'!E201)</f>
        <v>0.03</v>
      </c>
      <c r="F201" t="e">
        <f>VALUE('Sheet2 (2)'!F201)</f>
        <v>#VALUE!</v>
      </c>
      <c r="G201" t="e">
        <f>VALUE('Sheet2 (2)'!G201)</f>
        <v>#VALUE!</v>
      </c>
      <c r="H201">
        <f>VALUE('Sheet2 (2)'!H201)</f>
        <v>0.03</v>
      </c>
      <c r="I201" t="e">
        <f>VALUE('Sheet2 (2)'!I201)</f>
        <v>#VALUE!</v>
      </c>
      <c r="J201" t="e">
        <f>VALUE('Sheet2 (2)'!J201)</f>
        <v>#VALUE!</v>
      </c>
      <c r="K201">
        <f>VALUE('Sheet2 (2)'!K201)</f>
        <v>0.03</v>
      </c>
      <c r="L201" t="e">
        <f>VALUE('Sheet2 (2)'!L201)</f>
        <v>#VALUE!</v>
      </c>
      <c r="M201">
        <f>VALUE('Sheet2 (2)'!M201)</f>
        <v>0.03</v>
      </c>
      <c r="N201" t="e">
        <f>VALUE('Sheet2 (2)'!N201)</f>
        <v>#VALUE!</v>
      </c>
    </row>
    <row r="202" spans="4:14">
      <c r="D202" t="e">
        <f>VALUE('Sheet2 (2)'!D202)</f>
        <v>#VALUE!</v>
      </c>
      <c r="E202" t="e">
        <f>VALUE('Sheet2 (2)'!E202)</f>
        <v>#VALUE!</v>
      </c>
      <c r="F202" t="e">
        <f>VALUE('Sheet2 (2)'!F202)</f>
        <v>#VALUE!</v>
      </c>
      <c r="G202" t="e">
        <f>VALUE('Sheet2 (2)'!G202)</f>
        <v>#VALUE!</v>
      </c>
      <c r="H202" t="e">
        <f>VALUE('Sheet2 (2)'!H202)</f>
        <v>#VALUE!</v>
      </c>
      <c r="I202" t="e">
        <f>VALUE('Sheet2 (2)'!I202)</f>
        <v>#VALUE!</v>
      </c>
      <c r="J202" t="e">
        <f>VALUE('Sheet2 (2)'!J202)</f>
        <v>#VALUE!</v>
      </c>
      <c r="K202" t="e">
        <f>VALUE('Sheet2 (2)'!K202)</f>
        <v>#VALUE!</v>
      </c>
      <c r="L202" t="e">
        <f>VALUE('Sheet2 (2)'!L202)</f>
        <v>#VALUE!</v>
      </c>
      <c r="M202" t="e">
        <f>VALUE('Sheet2 (2)'!M202)</f>
        <v>#VALUE!</v>
      </c>
      <c r="N202" t="e">
        <f>VALUE('Sheet2 (2)'!N202)</f>
        <v>#VALUE!</v>
      </c>
    </row>
    <row r="203" spans="4:14">
      <c r="D203" t="e">
        <f>VALUE('Sheet2 (2)'!D203)</f>
        <v>#VALUE!</v>
      </c>
      <c r="E203" t="e">
        <f>VALUE('Sheet2 (2)'!E203)</f>
        <v>#VALUE!</v>
      </c>
      <c r="F203" t="e">
        <f>VALUE('Sheet2 (2)'!F203)</f>
        <v>#VALUE!</v>
      </c>
      <c r="G203" t="e">
        <f>VALUE('Sheet2 (2)'!G203)</f>
        <v>#VALUE!</v>
      </c>
      <c r="H203" t="e">
        <f>VALUE('Sheet2 (2)'!H203)</f>
        <v>#VALUE!</v>
      </c>
      <c r="I203" t="e">
        <f>VALUE('Sheet2 (2)'!I203)</f>
        <v>#VALUE!</v>
      </c>
      <c r="J203" t="e">
        <f>VALUE('Sheet2 (2)'!J203)</f>
        <v>#VALUE!</v>
      </c>
      <c r="K203" t="e">
        <f>VALUE('Sheet2 (2)'!K203)</f>
        <v>#VALUE!</v>
      </c>
      <c r="L203" t="e">
        <f>VALUE('Sheet2 (2)'!L203)</f>
        <v>#VALUE!</v>
      </c>
      <c r="M203" t="e">
        <f>VALUE('Sheet2 (2)'!M203)</f>
        <v>#VALUE!</v>
      </c>
      <c r="N203" t="e">
        <f>VALUE('Sheet2 (2)'!N203)</f>
        <v>#VALUE!</v>
      </c>
    </row>
    <row r="204" spans="4:14">
      <c r="D204" t="e">
        <f>VALUE('Sheet2 (2)'!D204)</f>
        <v>#VALUE!</v>
      </c>
      <c r="E204" t="e">
        <f>VALUE('Sheet2 (2)'!E204)</f>
        <v>#VALUE!</v>
      </c>
      <c r="F204" t="e">
        <f>VALUE('Sheet2 (2)'!F204)</f>
        <v>#VALUE!</v>
      </c>
      <c r="G204" t="e">
        <f>VALUE('Sheet2 (2)'!G204)</f>
        <v>#VALUE!</v>
      </c>
      <c r="H204" t="e">
        <f>VALUE('Sheet2 (2)'!H204)</f>
        <v>#VALUE!</v>
      </c>
      <c r="I204" t="e">
        <f>VALUE('Sheet2 (2)'!I204)</f>
        <v>#VALUE!</v>
      </c>
      <c r="J204" t="e">
        <f>VALUE('Sheet2 (2)'!J204)</f>
        <v>#VALUE!</v>
      </c>
      <c r="K204" t="e">
        <f>VALUE('Sheet2 (2)'!K204)</f>
        <v>#VALUE!</v>
      </c>
      <c r="L204" t="e">
        <f>VALUE('Sheet2 (2)'!L204)</f>
        <v>#VALUE!</v>
      </c>
      <c r="M204" t="e">
        <f>VALUE('Sheet2 (2)'!M204)</f>
        <v>#VALUE!</v>
      </c>
      <c r="N204" t="e">
        <f>VALUE('Sheet2 (2)'!N204)</f>
        <v>#VALUE!</v>
      </c>
    </row>
    <row r="205" spans="4:14">
      <c r="D205" t="e">
        <f>VALUE('Sheet2 (2)'!D205)</f>
        <v>#VALUE!</v>
      </c>
      <c r="E205" t="e">
        <f>VALUE('Sheet2 (2)'!E205)</f>
        <v>#VALUE!</v>
      </c>
      <c r="F205" t="e">
        <f>VALUE('Sheet2 (2)'!F205)</f>
        <v>#VALUE!</v>
      </c>
      <c r="G205" t="e">
        <f>VALUE('Sheet2 (2)'!G205)</f>
        <v>#VALUE!</v>
      </c>
      <c r="H205" t="e">
        <f>VALUE('Sheet2 (2)'!H205)</f>
        <v>#VALUE!</v>
      </c>
      <c r="I205" t="e">
        <f>VALUE('Sheet2 (2)'!I205)</f>
        <v>#VALUE!</v>
      </c>
      <c r="J205" t="e">
        <f>VALUE('Sheet2 (2)'!J205)</f>
        <v>#VALUE!</v>
      </c>
      <c r="K205" t="e">
        <f>VALUE('Sheet2 (2)'!K205)</f>
        <v>#VALUE!</v>
      </c>
      <c r="L205" t="e">
        <f>VALUE('Sheet2 (2)'!L205)</f>
        <v>#VALUE!</v>
      </c>
      <c r="M205" t="e">
        <f>VALUE('Sheet2 (2)'!M205)</f>
        <v>#VALUE!</v>
      </c>
      <c r="N205" t="e">
        <f>VALUE('Sheet2 (2)'!N205)</f>
        <v>#VALUE!</v>
      </c>
    </row>
    <row r="206" spans="4:14">
      <c r="D206" t="e">
        <f>VALUE('Sheet2 (2)'!D206)</f>
        <v>#VALUE!</v>
      </c>
      <c r="E206" t="e">
        <f>VALUE('Sheet2 (2)'!E206)</f>
        <v>#VALUE!</v>
      </c>
      <c r="F206" t="e">
        <f>VALUE('Sheet2 (2)'!F206)</f>
        <v>#VALUE!</v>
      </c>
      <c r="G206" t="e">
        <f>VALUE('Sheet2 (2)'!G206)</f>
        <v>#VALUE!</v>
      </c>
      <c r="H206" t="e">
        <f>VALUE('Sheet2 (2)'!H206)</f>
        <v>#VALUE!</v>
      </c>
      <c r="I206" t="e">
        <f>VALUE('Sheet2 (2)'!I206)</f>
        <v>#VALUE!</v>
      </c>
      <c r="J206" t="e">
        <f>VALUE('Sheet2 (2)'!J206)</f>
        <v>#VALUE!</v>
      </c>
      <c r="K206" t="e">
        <f>VALUE('Sheet2 (2)'!K206)</f>
        <v>#VALUE!</v>
      </c>
      <c r="L206" t="e">
        <f>VALUE('Sheet2 (2)'!L206)</f>
        <v>#VALUE!</v>
      </c>
      <c r="M206" t="e">
        <f>VALUE('Sheet2 (2)'!M206)</f>
        <v>#VALUE!</v>
      </c>
      <c r="N206" t="e">
        <f>VALUE('Sheet2 (2)'!N206)</f>
        <v>#VALUE!</v>
      </c>
    </row>
    <row r="207" spans="4:14">
      <c r="D207" t="e">
        <f>VALUE('Sheet2 (2)'!D207)</f>
        <v>#VALUE!</v>
      </c>
      <c r="E207" t="e">
        <f>VALUE('Sheet2 (2)'!E207)</f>
        <v>#VALUE!</v>
      </c>
      <c r="F207" t="e">
        <f>VALUE('Sheet2 (2)'!F207)</f>
        <v>#VALUE!</v>
      </c>
      <c r="G207" t="e">
        <f>VALUE('Sheet2 (2)'!G207)</f>
        <v>#VALUE!</v>
      </c>
      <c r="H207" t="e">
        <f>VALUE('Sheet2 (2)'!H207)</f>
        <v>#VALUE!</v>
      </c>
      <c r="I207" t="e">
        <f>VALUE('Sheet2 (2)'!I207)</f>
        <v>#VALUE!</v>
      </c>
      <c r="J207" t="e">
        <f>VALUE('Sheet2 (2)'!J207)</f>
        <v>#VALUE!</v>
      </c>
      <c r="K207" t="e">
        <f>VALUE('Sheet2 (2)'!K207)</f>
        <v>#VALUE!</v>
      </c>
      <c r="L207" t="e">
        <f>VALUE('Sheet2 (2)'!L207)</f>
        <v>#VALUE!</v>
      </c>
      <c r="M207" t="e">
        <f>VALUE('Sheet2 (2)'!M207)</f>
        <v>#VALUE!</v>
      </c>
      <c r="N207" t="e">
        <f>VALUE('Sheet2 (2)'!N207)</f>
        <v>#VALUE!</v>
      </c>
    </row>
    <row r="208" spans="4:14">
      <c r="D208" t="e">
        <f>VALUE('Sheet2 (2)'!D208)</f>
        <v>#VALUE!</v>
      </c>
      <c r="E208" t="e">
        <f>VALUE('Sheet2 (2)'!E208)</f>
        <v>#VALUE!</v>
      </c>
      <c r="F208" t="e">
        <f>VALUE('Sheet2 (2)'!F208)</f>
        <v>#VALUE!</v>
      </c>
      <c r="G208" t="e">
        <f>VALUE('Sheet2 (2)'!G208)</f>
        <v>#VALUE!</v>
      </c>
      <c r="H208" t="e">
        <f>VALUE('Sheet2 (2)'!H208)</f>
        <v>#VALUE!</v>
      </c>
      <c r="I208" t="e">
        <f>VALUE('Sheet2 (2)'!I208)</f>
        <v>#VALUE!</v>
      </c>
      <c r="J208" t="e">
        <f>VALUE('Sheet2 (2)'!J208)</f>
        <v>#VALUE!</v>
      </c>
      <c r="K208" t="e">
        <f>VALUE('Sheet2 (2)'!K208)</f>
        <v>#VALUE!</v>
      </c>
      <c r="L208" t="e">
        <f>VALUE('Sheet2 (2)'!L208)</f>
        <v>#VALUE!</v>
      </c>
      <c r="M208" t="e">
        <f>VALUE('Sheet2 (2)'!M208)</f>
        <v>#VALUE!</v>
      </c>
      <c r="N208" t="e">
        <f>VALUE('Sheet2 (2)'!N208)</f>
        <v>#VALUE!</v>
      </c>
    </row>
    <row r="209" spans="4:14">
      <c r="D209" t="e">
        <f>VALUE('Sheet2 (2)'!D209)</f>
        <v>#VALUE!</v>
      </c>
      <c r="E209" t="e">
        <f>VALUE('Sheet2 (2)'!E209)</f>
        <v>#VALUE!</v>
      </c>
      <c r="F209" t="e">
        <f>VALUE('Sheet2 (2)'!F209)</f>
        <v>#VALUE!</v>
      </c>
      <c r="G209" t="e">
        <f>VALUE('Sheet2 (2)'!G209)</f>
        <v>#VALUE!</v>
      </c>
      <c r="H209" t="e">
        <f>VALUE('Sheet2 (2)'!H209)</f>
        <v>#VALUE!</v>
      </c>
      <c r="I209" t="e">
        <f>VALUE('Sheet2 (2)'!I209)</f>
        <v>#VALUE!</v>
      </c>
      <c r="J209" t="e">
        <f>VALUE('Sheet2 (2)'!J209)</f>
        <v>#VALUE!</v>
      </c>
      <c r="K209" t="e">
        <f>VALUE('Sheet2 (2)'!K209)</f>
        <v>#VALUE!</v>
      </c>
      <c r="L209" t="e">
        <f>VALUE('Sheet2 (2)'!L209)</f>
        <v>#VALUE!</v>
      </c>
      <c r="M209" t="e">
        <f>VALUE('Sheet2 (2)'!M209)</f>
        <v>#VALUE!</v>
      </c>
      <c r="N209" t="e">
        <f>VALUE('Sheet2 (2)'!N209)</f>
        <v>#VALUE!</v>
      </c>
    </row>
    <row r="210" spans="4:14">
      <c r="D210" t="e">
        <f>VALUE('Sheet2 (2)'!D210)</f>
        <v>#VALUE!</v>
      </c>
      <c r="E210" t="e">
        <f>VALUE('Sheet2 (2)'!E210)</f>
        <v>#VALUE!</v>
      </c>
      <c r="F210" t="e">
        <f>VALUE('Sheet2 (2)'!F210)</f>
        <v>#VALUE!</v>
      </c>
      <c r="G210" t="e">
        <f>VALUE('Sheet2 (2)'!G210)</f>
        <v>#VALUE!</v>
      </c>
      <c r="H210" t="e">
        <f>VALUE('Sheet2 (2)'!H210)</f>
        <v>#VALUE!</v>
      </c>
      <c r="I210" t="e">
        <f>VALUE('Sheet2 (2)'!I210)</f>
        <v>#VALUE!</v>
      </c>
      <c r="J210" t="e">
        <f>VALUE('Sheet2 (2)'!J210)</f>
        <v>#VALUE!</v>
      </c>
      <c r="K210" t="e">
        <f>VALUE('Sheet2 (2)'!K210)</f>
        <v>#VALUE!</v>
      </c>
      <c r="L210" t="e">
        <f>VALUE('Sheet2 (2)'!L210)</f>
        <v>#VALUE!</v>
      </c>
      <c r="M210" t="e">
        <f>VALUE('Sheet2 (2)'!M210)</f>
        <v>#VALUE!</v>
      </c>
      <c r="N210" t="e">
        <f>VALUE('Sheet2 (2)'!N210)</f>
        <v>#VALUE!</v>
      </c>
    </row>
    <row r="211" spans="4:14">
      <c r="D211" t="e">
        <f>VALUE('Sheet2 (2)'!D211)</f>
        <v>#VALUE!</v>
      </c>
      <c r="E211" t="e">
        <f>VALUE('Sheet2 (2)'!E211)</f>
        <v>#VALUE!</v>
      </c>
      <c r="F211" t="e">
        <f>VALUE('Sheet2 (2)'!F211)</f>
        <v>#VALUE!</v>
      </c>
      <c r="G211" t="e">
        <f>VALUE('Sheet2 (2)'!G211)</f>
        <v>#VALUE!</v>
      </c>
      <c r="H211" t="e">
        <f>VALUE('Sheet2 (2)'!H211)</f>
        <v>#VALUE!</v>
      </c>
      <c r="I211" t="e">
        <f>VALUE('Sheet2 (2)'!I211)</f>
        <v>#VALUE!</v>
      </c>
      <c r="J211" t="e">
        <f>VALUE('Sheet2 (2)'!J211)</f>
        <v>#VALUE!</v>
      </c>
      <c r="K211" t="e">
        <f>VALUE('Sheet2 (2)'!K211)</f>
        <v>#VALUE!</v>
      </c>
      <c r="L211" t="e">
        <f>VALUE('Sheet2 (2)'!L211)</f>
        <v>#VALUE!</v>
      </c>
      <c r="M211" t="e">
        <f>VALUE('Sheet2 (2)'!M211)</f>
        <v>#VALUE!</v>
      </c>
      <c r="N211" t="e">
        <f>VALUE('Sheet2 (2)'!N211)</f>
        <v>#VALUE!</v>
      </c>
    </row>
    <row r="212" spans="4:14">
      <c r="D212" t="e">
        <f>VALUE('Sheet2 (2)'!D212)</f>
        <v>#VALUE!</v>
      </c>
      <c r="E212" t="e">
        <f>VALUE('Sheet2 (2)'!E212)</f>
        <v>#VALUE!</v>
      </c>
      <c r="F212" t="e">
        <f>VALUE('Sheet2 (2)'!F212)</f>
        <v>#VALUE!</v>
      </c>
      <c r="G212" t="e">
        <f>VALUE('Sheet2 (2)'!G212)</f>
        <v>#VALUE!</v>
      </c>
      <c r="H212" t="e">
        <f>VALUE('Sheet2 (2)'!H212)</f>
        <v>#VALUE!</v>
      </c>
      <c r="I212" t="e">
        <f>VALUE('Sheet2 (2)'!I212)</f>
        <v>#VALUE!</v>
      </c>
      <c r="J212" t="e">
        <f>VALUE('Sheet2 (2)'!J212)</f>
        <v>#VALUE!</v>
      </c>
      <c r="K212" t="e">
        <f>VALUE('Sheet2 (2)'!K212)</f>
        <v>#VALUE!</v>
      </c>
      <c r="L212" t="e">
        <f>VALUE('Sheet2 (2)'!L212)</f>
        <v>#VALUE!</v>
      </c>
      <c r="M212" t="e">
        <f>VALUE('Sheet2 (2)'!M212)</f>
        <v>#VALUE!</v>
      </c>
      <c r="N212" t="e">
        <f>VALUE('Sheet2 (2)'!N212)</f>
        <v>#VALUE!</v>
      </c>
    </row>
    <row r="213" spans="4:14">
      <c r="D213" t="e">
        <f>VALUE('Sheet2 (2)'!D213)</f>
        <v>#VALUE!</v>
      </c>
      <c r="E213" t="e">
        <f>VALUE('Sheet2 (2)'!E213)</f>
        <v>#VALUE!</v>
      </c>
      <c r="F213" t="e">
        <f>VALUE('Sheet2 (2)'!F213)</f>
        <v>#VALUE!</v>
      </c>
      <c r="G213" t="e">
        <f>VALUE('Sheet2 (2)'!G213)</f>
        <v>#VALUE!</v>
      </c>
      <c r="H213" t="e">
        <f>VALUE('Sheet2 (2)'!H213)</f>
        <v>#VALUE!</v>
      </c>
      <c r="I213" t="e">
        <f>VALUE('Sheet2 (2)'!I213)</f>
        <v>#VALUE!</v>
      </c>
      <c r="J213" t="e">
        <f>VALUE('Sheet2 (2)'!J213)</f>
        <v>#VALUE!</v>
      </c>
      <c r="K213" t="e">
        <f>VALUE('Sheet2 (2)'!K213)</f>
        <v>#VALUE!</v>
      </c>
      <c r="L213" t="e">
        <f>VALUE('Sheet2 (2)'!L213)</f>
        <v>#VALUE!</v>
      </c>
      <c r="M213" t="e">
        <f>VALUE('Sheet2 (2)'!M213)</f>
        <v>#VALUE!</v>
      </c>
      <c r="N213" t="e">
        <f>VALUE('Sheet2 (2)'!N213)</f>
        <v>#VALUE!</v>
      </c>
    </row>
    <row r="214" spans="4:14">
      <c r="D214" t="e">
        <f>VALUE('Sheet2 (2)'!D214)</f>
        <v>#VALUE!</v>
      </c>
      <c r="E214" t="e">
        <f>VALUE('Sheet2 (2)'!E214)</f>
        <v>#VALUE!</v>
      </c>
      <c r="F214" t="e">
        <f>VALUE('Sheet2 (2)'!F214)</f>
        <v>#VALUE!</v>
      </c>
      <c r="G214" t="e">
        <f>VALUE('Sheet2 (2)'!G214)</f>
        <v>#VALUE!</v>
      </c>
      <c r="H214" t="e">
        <f>VALUE('Sheet2 (2)'!H214)</f>
        <v>#VALUE!</v>
      </c>
      <c r="I214" t="e">
        <f>VALUE('Sheet2 (2)'!I214)</f>
        <v>#VALUE!</v>
      </c>
      <c r="J214" t="e">
        <f>VALUE('Sheet2 (2)'!J214)</f>
        <v>#VALUE!</v>
      </c>
      <c r="K214" t="e">
        <f>VALUE('Sheet2 (2)'!K214)</f>
        <v>#VALUE!</v>
      </c>
      <c r="L214" t="e">
        <f>VALUE('Sheet2 (2)'!L214)</f>
        <v>#VALUE!</v>
      </c>
      <c r="M214" t="e">
        <f>VALUE('Sheet2 (2)'!M214)</f>
        <v>#VALUE!</v>
      </c>
      <c r="N214" t="e">
        <f>VALUE('Sheet2 (2)'!N214)</f>
        <v>#VALUE!</v>
      </c>
    </row>
    <row r="215" spans="4:14">
      <c r="D215" t="e">
        <f>VALUE('Sheet2 (2)'!D215)</f>
        <v>#VALUE!</v>
      </c>
      <c r="E215" t="e">
        <f>VALUE('Sheet2 (2)'!E215)</f>
        <v>#VALUE!</v>
      </c>
      <c r="F215" t="e">
        <f>VALUE('Sheet2 (2)'!F215)</f>
        <v>#VALUE!</v>
      </c>
      <c r="G215" t="e">
        <f>VALUE('Sheet2 (2)'!G215)</f>
        <v>#VALUE!</v>
      </c>
      <c r="H215" t="e">
        <f>VALUE('Sheet2 (2)'!H215)</f>
        <v>#VALUE!</v>
      </c>
      <c r="I215" t="e">
        <f>VALUE('Sheet2 (2)'!I215)</f>
        <v>#VALUE!</v>
      </c>
      <c r="J215" t="e">
        <f>VALUE('Sheet2 (2)'!J215)</f>
        <v>#VALUE!</v>
      </c>
      <c r="K215" t="e">
        <f>VALUE('Sheet2 (2)'!K215)</f>
        <v>#VALUE!</v>
      </c>
      <c r="L215" t="e">
        <f>VALUE('Sheet2 (2)'!L215)</f>
        <v>#VALUE!</v>
      </c>
      <c r="M215" t="e">
        <f>VALUE('Sheet2 (2)'!M215)</f>
        <v>#VALUE!</v>
      </c>
      <c r="N215" t="e">
        <f>VALUE('Sheet2 (2)'!N215)</f>
        <v>#VALUE!</v>
      </c>
    </row>
    <row r="216" spans="4:14">
      <c r="D216" t="e">
        <f>VALUE('Sheet2 (2)'!D216)</f>
        <v>#VALUE!</v>
      </c>
      <c r="E216" t="e">
        <f>VALUE('Sheet2 (2)'!E216)</f>
        <v>#VALUE!</v>
      </c>
      <c r="F216" t="e">
        <f>VALUE('Sheet2 (2)'!F216)</f>
        <v>#VALUE!</v>
      </c>
      <c r="G216" t="e">
        <f>VALUE('Sheet2 (2)'!G216)</f>
        <v>#VALUE!</v>
      </c>
      <c r="H216" t="e">
        <f>VALUE('Sheet2 (2)'!H216)</f>
        <v>#VALUE!</v>
      </c>
      <c r="I216" t="e">
        <f>VALUE('Sheet2 (2)'!I216)</f>
        <v>#VALUE!</v>
      </c>
      <c r="J216" t="e">
        <f>VALUE('Sheet2 (2)'!J216)</f>
        <v>#VALUE!</v>
      </c>
      <c r="K216" t="e">
        <f>VALUE('Sheet2 (2)'!K216)</f>
        <v>#VALUE!</v>
      </c>
      <c r="L216" t="e">
        <f>VALUE('Sheet2 (2)'!L216)</f>
        <v>#VALUE!</v>
      </c>
      <c r="M216" t="e">
        <f>VALUE('Sheet2 (2)'!M216)</f>
        <v>#VALUE!</v>
      </c>
      <c r="N216" t="e">
        <f>VALUE('Sheet2 (2)'!N216)</f>
        <v>#VALUE!</v>
      </c>
    </row>
    <row r="217" spans="4:14">
      <c r="D217" t="e">
        <f>VALUE('Sheet2 (2)'!D217)</f>
        <v>#VALUE!</v>
      </c>
      <c r="E217" t="e">
        <f>VALUE('Sheet2 (2)'!E217)</f>
        <v>#VALUE!</v>
      </c>
      <c r="F217" t="e">
        <f>VALUE('Sheet2 (2)'!F217)</f>
        <v>#VALUE!</v>
      </c>
      <c r="G217" t="e">
        <f>VALUE('Sheet2 (2)'!G217)</f>
        <v>#VALUE!</v>
      </c>
      <c r="H217" t="e">
        <f>VALUE('Sheet2 (2)'!H217)</f>
        <v>#VALUE!</v>
      </c>
      <c r="I217" t="e">
        <f>VALUE('Sheet2 (2)'!I217)</f>
        <v>#VALUE!</v>
      </c>
      <c r="J217" t="e">
        <f>VALUE('Sheet2 (2)'!J217)</f>
        <v>#VALUE!</v>
      </c>
      <c r="K217" t="e">
        <f>VALUE('Sheet2 (2)'!K217)</f>
        <v>#VALUE!</v>
      </c>
      <c r="L217" t="e">
        <f>VALUE('Sheet2 (2)'!L217)</f>
        <v>#VALUE!</v>
      </c>
      <c r="M217" t="e">
        <f>VALUE('Sheet2 (2)'!M217)</f>
        <v>#VALUE!</v>
      </c>
      <c r="N217" t="e">
        <f>VALUE('Sheet2 (2)'!N217)</f>
        <v>#VALUE!</v>
      </c>
    </row>
    <row r="218" spans="4:14">
      <c r="D218" t="e">
        <f>VALUE('Sheet2 (2)'!D218)</f>
        <v>#VALUE!</v>
      </c>
      <c r="E218" t="e">
        <f>VALUE('Sheet2 (2)'!E218)</f>
        <v>#VALUE!</v>
      </c>
      <c r="F218" t="e">
        <f>VALUE('Sheet2 (2)'!F218)</f>
        <v>#VALUE!</v>
      </c>
      <c r="G218" t="e">
        <f>VALUE('Sheet2 (2)'!G218)</f>
        <v>#VALUE!</v>
      </c>
      <c r="H218" t="e">
        <f>VALUE('Sheet2 (2)'!H218)</f>
        <v>#VALUE!</v>
      </c>
      <c r="I218" t="e">
        <f>VALUE('Sheet2 (2)'!I218)</f>
        <v>#VALUE!</v>
      </c>
      <c r="J218" t="e">
        <f>VALUE('Sheet2 (2)'!J218)</f>
        <v>#VALUE!</v>
      </c>
      <c r="K218" t="e">
        <f>VALUE('Sheet2 (2)'!K218)</f>
        <v>#VALUE!</v>
      </c>
      <c r="L218" t="e">
        <f>VALUE('Sheet2 (2)'!L218)</f>
        <v>#VALUE!</v>
      </c>
      <c r="M218" t="e">
        <f>VALUE('Sheet2 (2)'!M218)</f>
        <v>#VALUE!</v>
      </c>
      <c r="N218" t="e">
        <f>VALUE('Sheet2 (2)'!N218)</f>
        <v>#VALUE!</v>
      </c>
    </row>
    <row r="219" spans="4:14">
      <c r="D219" t="e">
        <f>VALUE('Sheet2 (2)'!D219)</f>
        <v>#VALUE!</v>
      </c>
      <c r="E219" t="e">
        <f>VALUE('Sheet2 (2)'!E219)</f>
        <v>#VALUE!</v>
      </c>
      <c r="F219" t="e">
        <f>VALUE('Sheet2 (2)'!F219)</f>
        <v>#VALUE!</v>
      </c>
      <c r="G219" t="e">
        <f>VALUE('Sheet2 (2)'!G219)</f>
        <v>#VALUE!</v>
      </c>
      <c r="H219" t="e">
        <f>VALUE('Sheet2 (2)'!H219)</f>
        <v>#VALUE!</v>
      </c>
      <c r="I219" t="e">
        <f>VALUE('Sheet2 (2)'!I219)</f>
        <v>#VALUE!</v>
      </c>
      <c r="J219" t="e">
        <f>VALUE('Sheet2 (2)'!J219)</f>
        <v>#VALUE!</v>
      </c>
      <c r="K219" t="e">
        <f>VALUE('Sheet2 (2)'!K219)</f>
        <v>#VALUE!</v>
      </c>
      <c r="L219" t="e">
        <f>VALUE('Sheet2 (2)'!L219)</f>
        <v>#VALUE!</v>
      </c>
      <c r="M219" t="e">
        <f>VALUE('Sheet2 (2)'!M219)</f>
        <v>#VALUE!</v>
      </c>
      <c r="N219" t="e">
        <f>VALUE('Sheet2 (2)'!N219)</f>
        <v>#VALUE!</v>
      </c>
    </row>
    <row r="220" spans="4:14">
      <c r="D220" t="e">
        <f>VALUE('Sheet2 (2)'!D220)</f>
        <v>#VALUE!</v>
      </c>
      <c r="E220" t="e">
        <f>VALUE('Sheet2 (2)'!E220)</f>
        <v>#VALUE!</v>
      </c>
      <c r="F220" t="e">
        <f>VALUE('Sheet2 (2)'!F220)</f>
        <v>#VALUE!</v>
      </c>
      <c r="G220" t="e">
        <f>VALUE('Sheet2 (2)'!G220)</f>
        <v>#VALUE!</v>
      </c>
      <c r="H220" t="e">
        <f>VALUE('Sheet2 (2)'!H220)</f>
        <v>#VALUE!</v>
      </c>
      <c r="I220" t="e">
        <f>VALUE('Sheet2 (2)'!I220)</f>
        <v>#VALUE!</v>
      </c>
      <c r="J220" t="e">
        <f>VALUE('Sheet2 (2)'!J220)</f>
        <v>#VALUE!</v>
      </c>
      <c r="K220" t="e">
        <f>VALUE('Sheet2 (2)'!K220)</f>
        <v>#VALUE!</v>
      </c>
      <c r="L220" t="e">
        <f>VALUE('Sheet2 (2)'!L220)</f>
        <v>#VALUE!</v>
      </c>
      <c r="M220" t="e">
        <f>VALUE('Sheet2 (2)'!M220)</f>
        <v>#VALUE!</v>
      </c>
      <c r="N220" t="e">
        <f>VALUE('Sheet2 (2)'!N220)</f>
        <v>#VALUE!</v>
      </c>
    </row>
    <row r="221" spans="4:14">
      <c r="D221" t="e">
        <f>VALUE('Sheet2 (2)'!D221)</f>
        <v>#VALUE!</v>
      </c>
      <c r="E221" t="e">
        <f>VALUE('Sheet2 (2)'!E221)</f>
        <v>#VALUE!</v>
      </c>
      <c r="F221" t="e">
        <f>VALUE('Sheet2 (2)'!F221)</f>
        <v>#VALUE!</v>
      </c>
      <c r="G221" t="e">
        <f>VALUE('Sheet2 (2)'!G221)</f>
        <v>#VALUE!</v>
      </c>
      <c r="H221" t="e">
        <f>VALUE('Sheet2 (2)'!H221)</f>
        <v>#VALUE!</v>
      </c>
      <c r="I221" t="e">
        <f>VALUE('Sheet2 (2)'!I221)</f>
        <v>#VALUE!</v>
      </c>
      <c r="J221" t="e">
        <f>VALUE('Sheet2 (2)'!J221)</f>
        <v>#VALUE!</v>
      </c>
      <c r="K221" t="e">
        <f>VALUE('Sheet2 (2)'!K221)</f>
        <v>#VALUE!</v>
      </c>
      <c r="L221" t="e">
        <f>VALUE('Sheet2 (2)'!L221)</f>
        <v>#VALUE!</v>
      </c>
      <c r="M221" t="e">
        <f>VALUE('Sheet2 (2)'!M221)</f>
        <v>#VALUE!</v>
      </c>
      <c r="N221" t="e">
        <f>VALUE('Sheet2 (2)'!N221)</f>
        <v>#VALUE!</v>
      </c>
    </row>
    <row r="222" spans="4:14">
      <c r="D222" t="e">
        <f>VALUE('Sheet2 (2)'!D222)</f>
        <v>#VALUE!</v>
      </c>
      <c r="E222" t="e">
        <f>VALUE('Sheet2 (2)'!E222)</f>
        <v>#VALUE!</v>
      </c>
      <c r="F222" t="e">
        <f>VALUE('Sheet2 (2)'!F222)</f>
        <v>#VALUE!</v>
      </c>
      <c r="G222" t="e">
        <f>VALUE('Sheet2 (2)'!G222)</f>
        <v>#VALUE!</v>
      </c>
      <c r="H222" t="e">
        <f>VALUE('Sheet2 (2)'!H222)</f>
        <v>#VALUE!</v>
      </c>
      <c r="I222" t="e">
        <f>VALUE('Sheet2 (2)'!I222)</f>
        <v>#VALUE!</v>
      </c>
      <c r="J222" t="e">
        <f>VALUE('Sheet2 (2)'!J222)</f>
        <v>#VALUE!</v>
      </c>
      <c r="K222" t="e">
        <f>VALUE('Sheet2 (2)'!K222)</f>
        <v>#VALUE!</v>
      </c>
      <c r="L222" t="e">
        <f>VALUE('Sheet2 (2)'!L222)</f>
        <v>#VALUE!</v>
      </c>
      <c r="M222" t="e">
        <f>VALUE('Sheet2 (2)'!M222)</f>
        <v>#VALUE!</v>
      </c>
      <c r="N222" t="e">
        <f>VALUE('Sheet2 (2)'!N222)</f>
        <v>#VALUE!</v>
      </c>
    </row>
    <row r="223" spans="4:14">
      <c r="D223" t="e">
        <f>VALUE('Sheet2 (2)'!D223)</f>
        <v>#VALUE!</v>
      </c>
      <c r="E223" t="e">
        <f>VALUE('Sheet2 (2)'!E223)</f>
        <v>#VALUE!</v>
      </c>
      <c r="F223" t="e">
        <f>VALUE('Sheet2 (2)'!F223)</f>
        <v>#VALUE!</v>
      </c>
      <c r="G223" t="e">
        <f>VALUE('Sheet2 (2)'!G223)</f>
        <v>#VALUE!</v>
      </c>
      <c r="H223" t="e">
        <f>VALUE('Sheet2 (2)'!H223)</f>
        <v>#VALUE!</v>
      </c>
      <c r="I223" t="e">
        <f>VALUE('Sheet2 (2)'!I223)</f>
        <v>#VALUE!</v>
      </c>
      <c r="J223" t="e">
        <f>VALUE('Sheet2 (2)'!J223)</f>
        <v>#VALUE!</v>
      </c>
      <c r="K223" t="e">
        <f>VALUE('Sheet2 (2)'!K223)</f>
        <v>#VALUE!</v>
      </c>
      <c r="L223" t="e">
        <f>VALUE('Sheet2 (2)'!L223)</f>
        <v>#VALUE!</v>
      </c>
      <c r="M223" t="e">
        <f>VALUE('Sheet2 (2)'!M223)</f>
        <v>#VALUE!</v>
      </c>
      <c r="N223" t="e">
        <f>VALUE('Sheet2 (2)'!N223)</f>
        <v>#VALUE!</v>
      </c>
    </row>
    <row r="224" spans="4:14">
      <c r="D224" t="e">
        <f>VALUE('Sheet2 (2)'!D224)</f>
        <v>#VALUE!</v>
      </c>
      <c r="E224" t="e">
        <f>VALUE('Sheet2 (2)'!E224)</f>
        <v>#VALUE!</v>
      </c>
      <c r="F224" t="e">
        <f>VALUE('Sheet2 (2)'!F224)</f>
        <v>#VALUE!</v>
      </c>
      <c r="G224" t="e">
        <f>VALUE('Sheet2 (2)'!G224)</f>
        <v>#VALUE!</v>
      </c>
      <c r="H224" t="e">
        <f>VALUE('Sheet2 (2)'!H224)</f>
        <v>#VALUE!</v>
      </c>
      <c r="I224" t="e">
        <f>VALUE('Sheet2 (2)'!I224)</f>
        <v>#VALUE!</v>
      </c>
      <c r="J224" t="e">
        <f>VALUE('Sheet2 (2)'!J224)</f>
        <v>#VALUE!</v>
      </c>
      <c r="K224" t="e">
        <f>VALUE('Sheet2 (2)'!K224)</f>
        <v>#VALUE!</v>
      </c>
      <c r="L224" t="e">
        <f>VALUE('Sheet2 (2)'!L224)</f>
        <v>#VALUE!</v>
      </c>
      <c r="M224" t="e">
        <f>VALUE('Sheet2 (2)'!M224)</f>
        <v>#VALUE!</v>
      </c>
      <c r="N224" t="e">
        <f>VALUE('Sheet2 (2)'!N224)</f>
        <v>#VALUE!</v>
      </c>
    </row>
    <row r="225" spans="4:14">
      <c r="D225" t="e">
        <f>VALUE('Sheet2 (2)'!D225)</f>
        <v>#VALUE!</v>
      </c>
      <c r="E225" t="e">
        <f>VALUE('Sheet2 (2)'!E225)</f>
        <v>#VALUE!</v>
      </c>
      <c r="F225" t="e">
        <f>VALUE('Sheet2 (2)'!F225)</f>
        <v>#VALUE!</v>
      </c>
      <c r="G225" t="e">
        <f>VALUE('Sheet2 (2)'!G225)</f>
        <v>#VALUE!</v>
      </c>
      <c r="H225" t="e">
        <f>VALUE('Sheet2 (2)'!H225)</f>
        <v>#VALUE!</v>
      </c>
      <c r="I225" t="e">
        <f>VALUE('Sheet2 (2)'!I225)</f>
        <v>#VALUE!</v>
      </c>
      <c r="J225" t="e">
        <f>VALUE('Sheet2 (2)'!J225)</f>
        <v>#VALUE!</v>
      </c>
      <c r="K225" t="e">
        <f>VALUE('Sheet2 (2)'!K225)</f>
        <v>#VALUE!</v>
      </c>
      <c r="L225" t="e">
        <f>VALUE('Sheet2 (2)'!L225)</f>
        <v>#VALUE!</v>
      </c>
      <c r="M225" t="e">
        <f>VALUE('Sheet2 (2)'!M225)</f>
        <v>#VALUE!</v>
      </c>
      <c r="N225" t="e">
        <f>VALUE('Sheet2 (2)'!N225)</f>
        <v>#VALUE!</v>
      </c>
    </row>
    <row r="226" spans="4:14">
      <c r="D226" t="e">
        <f>VALUE('Sheet2 (2)'!D226)</f>
        <v>#VALUE!</v>
      </c>
      <c r="E226" t="e">
        <f>VALUE('Sheet2 (2)'!E226)</f>
        <v>#VALUE!</v>
      </c>
      <c r="F226" t="e">
        <f>VALUE('Sheet2 (2)'!F226)</f>
        <v>#VALUE!</v>
      </c>
      <c r="G226" t="e">
        <f>VALUE('Sheet2 (2)'!G226)</f>
        <v>#VALUE!</v>
      </c>
      <c r="H226" t="e">
        <f>VALUE('Sheet2 (2)'!H226)</f>
        <v>#VALUE!</v>
      </c>
      <c r="I226" t="e">
        <f>VALUE('Sheet2 (2)'!I226)</f>
        <v>#VALUE!</v>
      </c>
      <c r="J226" t="e">
        <f>VALUE('Sheet2 (2)'!J226)</f>
        <v>#VALUE!</v>
      </c>
      <c r="K226" t="e">
        <f>VALUE('Sheet2 (2)'!K226)</f>
        <v>#VALUE!</v>
      </c>
      <c r="L226" t="e">
        <f>VALUE('Sheet2 (2)'!L226)</f>
        <v>#VALUE!</v>
      </c>
      <c r="M226" t="e">
        <f>VALUE('Sheet2 (2)'!M226)</f>
        <v>#VALUE!</v>
      </c>
      <c r="N226" t="e">
        <f>VALUE('Sheet2 (2)'!N226)</f>
        <v>#VALUE!</v>
      </c>
    </row>
    <row r="227" spans="4:14">
      <c r="D227" t="e">
        <f>VALUE('Sheet2 (2)'!D227)</f>
        <v>#VALUE!</v>
      </c>
      <c r="E227" t="e">
        <f>VALUE('Sheet2 (2)'!E227)</f>
        <v>#VALUE!</v>
      </c>
      <c r="F227" t="e">
        <f>VALUE('Sheet2 (2)'!F227)</f>
        <v>#VALUE!</v>
      </c>
      <c r="G227" t="e">
        <f>VALUE('Sheet2 (2)'!G227)</f>
        <v>#VALUE!</v>
      </c>
      <c r="H227" t="e">
        <f>VALUE('Sheet2 (2)'!H227)</f>
        <v>#VALUE!</v>
      </c>
      <c r="I227" t="e">
        <f>VALUE('Sheet2 (2)'!I227)</f>
        <v>#VALUE!</v>
      </c>
      <c r="J227" t="e">
        <f>VALUE('Sheet2 (2)'!J227)</f>
        <v>#VALUE!</v>
      </c>
      <c r="K227" t="e">
        <f>VALUE('Sheet2 (2)'!K227)</f>
        <v>#VALUE!</v>
      </c>
      <c r="L227" t="e">
        <f>VALUE('Sheet2 (2)'!L227)</f>
        <v>#VALUE!</v>
      </c>
      <c r="M227" t="e">
        <f>VALUE('Sheet2 (2)'!M227)</f>
        <v>#VALUE!</v>
      </c>
      <c r="N227" t="e">
        <f>VALUE('Sheet2 (2)'!N227)</f>
        <v>#VALUE!</v>
      </c>
    </row>
    <row r="228" spans="4:14">
      <c r="D228" t="e">
        <f>VALUE('Sheet2 (2)'!D228)</f>
        <v>#VALUE!</v>
      </c>
      <c r="E228" t="e">
        <f>VALUE('Sheet2 (2)'!E228)</f>
        <v>#VALUE!</v>
      </c>
      <c r="F228" t="e">
        <f>VALUE('Sheet2 (2)'!F228)</f>
        <v>#VALUE!</v>
      </c>
      <c r="G228" t="e">
        <f>VALUE('Sheet2 (2)'!G228)</f>
        <v>#VALUE!</v>
      </c>
      <c r="H228" t="e">
        <f>VALUE('Sheet2 (2)'!H228)</f>
        <v>#VALUE!</v>
      </c>
      <c r="I228" t="e">
        <f>VALUE('Sheet2 (2)'!I228)</f>
        <v>#VALUE!</v>
      </c>
      <c r="J228" t="e">
        <f>VALUE('Sheet2 (2)'!J228)</f>
        <v>#VALUE!</v>
      </c>
      <c r="K228" t="e">
        <f>VALUE('Sheet2 (2)'!K228)</f>
        <v>#VALUE!</v>
      </c>
      <c r="L228" t="e">
        <f>VALUE('Sheet2 (2)'!L228)</f>
        <v>#VALUE!</v>
      </c>
      <c r="M228" t="e">
        <f>VALUE('Sheet2 (2)'!M228)</f>
        <v>#VALUE!</v>
      </c>
      <c r="N228" t="e">
        <f>VALUE('Sheet2 (2)'!N228)</f>
        <v>#VALUE!</v>
      </c>
    </row>
    <row r="229" spans="4:14">
      <c r="D229" t="e">
        <f>VALUE('Sheet2 (2)'!D229)</f>
        <v>#VALUE!</v>
      </c>
      <c r="E229" t="e">
        <f>VALUE('Sheet2 (2)'!E229)</f>
        <v>#VALUE!</v>
      </c>
      <c r="F229" t="e">
        <f>VALUE('Sheet2 (2)'!F229)</f>
        <v>#VALUE!</v>
      </c>
      <c r="G229" t="e">
        <f>VALUE('Sheet2 (2)'!G229)</f>
        <v>#VALUE!</v>
      </c>
      <c r="H229" t="e">
        <f>VALUE('Sheet2 (2)'!H229)</f>
        <v>#VALUE!</v>
      </c>
      <c r="I229" t="e">
        <f>VALUE('Sheet2 (2)'!I229)</f>
        <v>#VALUE!</v>
      </c>
      <c r="J229" t="e">
        <f>VALUE('Sheet2 (2)'!J229)</f>
        <v>#VALUE!</v>
      </c>
      <c r="K229" t="e">
        <f>VALUE('Sheet2 (2)'!K229)</f>
        <v>#VALUE!</v>
      </c>
      <c r="L229" t="e">
        <f>VALUE('Sheet2 (2)'!L229)</f>
        <v>#VALUE!</v>
      </c>
      <c r="M229" t="e">
        <f>VALUE('Sheet2 (2)'!M229)</f>
        <v>#VALUE!</v>
      </c>
      <c r="N229" t="e">
        <f>VALUE('Sheet2 (2)'!N229)</f>
        <v>#VALUE!</v>
      </c>
    </row>
    <row r="230" spans="4:14">
      <c r="D230" t="e">
        <f>VALUE('Sheet2 (2)'!D230)</f>
        <v>#VALUE!</v>
      </c>
      <c r="E230" t="e">
        <f>VALUE('Sheet2 (2)'!E230)</f>
        <v>#VALUE!</v>
      </c>
      <c r="F230" t="e">
        <f>VALUE('Sheet2 (2)'!F230)</f>
        <v>#VALUE!</v>
      </c>
      <c r="G230" t="e">
        <f>VALUE('Sheet2 (2)'!G230)</f>
        <v>#VALUE!</v>
      </c>
      <c r="H230" t="e">
        <f>VALUE('Sheet2 (2)'!H230)</f>
        <v>#VALUE!</v>
      </c>
      <c r="I230" t="e">
        <f>VALUE('Sheet2 (2)'!I230)</f>
        <v>#VALUE!</v>
      </c>
      <c r="J230" t="e">
        <f>VALUE('Sheet2 (2)'!J230)</f>
        <v>#VALUE!</v>
      </c>
      <c r="K230" t="e">
        <f>VALUE('Sheet2 (2)'!K230)</f>
        <v>#VALUE!</v>
      </c>
      <c r="L230" t="e">
        <f>VALUE('Sheet2 (2)'!L230)</f>
        <v>#VALUE!</v>
      </c>
      <c r="M230" t="e">
        <f>VALUE('Sheet2 (2)'!M230)</f>
        <v>#VALUE!</v>
      </c>
      <c r="N230" t="e">
        <f>VALUE('Sheet2 (2)'!N230)</f>
        <v>#VALUE!</v>
      </c>
    </row>
    <row r="231" spans="4:14">
      <c r="D231" t="e">
        <f>VALUE('Sheet2 (2)'!D231)</f>
        <v>#VALUE!</v>
      </c>
      <c r="E231" t="e">
        <f>VALUE('Sheet2 (2)'!E231)</f>
        <v>#VALUE!</v>
      </c>
      <c r="F231" t="e">
        <f>VALUE('Sheet2 (2)'!F231)</f>
        <v>#VALUE!</v>
      </c>
      <c r="G231" t="e">
        <f>VALUE('Sheet2 (2)'!G231)</f>
        <v>#VALUE!</v>
      </c>
      <c r="H231" t="e">
        <f>VALUE('Sheet2 (2)'!H231)</f>
        <v>#VALUE!</v>
      </c>
      <c r="I231" t="e">
        <f>VALUE('Sheet2 (2)'!I231)</f>
        <v>#VALUE!</v>
      </c>
      <c r="J231" t="e">
        <f>VALUE('Sheet2 (2)'!J231)</f>
        <v>#VALUE!</v>
      </c>
      <c r="K231" t="e">
        <f>VALUE('Sheet2 (2)'!K231)</f>
        <v>#VALUE!</v>
      </c>
      <c r="L231" t="e">
        <f>VALUE('Sheet2 (2)'!L231)</f>
        <v>#VALUE!</v>
      </c>
      <c r="M231" t="e">
        <f>VALUE('Sheet2 (2)'!M231)</f>
        <v>#VALUE!</v>
      </c>
      <c r="N231" t="e">
        <f>VALUE('Sheet2 (2)'!N231)</f>
        <v>#VALUE!</v>
      </c>
    </row>
    <row r="232" spans="4:14">
      <c r="D232" t="e">
        <f>VALUE('Sheet2 (2)'!D232)</f>
        <v>#VALUE!</v>
      </c>
      <c r="E232" t="e">
        <f>VALUE('Sheet2 (2)'!E232)</f>
        <v>#VALUE!</v>
      </c>
      <c r="F232" t="e">
        <f>VALUE('Sheet2 (2)'!F232)</f>
        <v>#VALUE!</v>
      </c>
      <c r="G232" t="e">
        <f>VALUE('Sheet2 (2)'!G232)</f>
        <v>#VALUE!</v>
      </c>
      <c r="H232" t="e">
        <f>VALUE('Sheet2 (2)'!H232)</f>
        <v>#VALUE!</v>
      </c>
      <c r="I232" t="e">
        <f>VALUE('Sheet2 (2)'!I232)</f>
        <v>#VALUE!</v>
      </c>
      <c r="J232" t="e">
        <f>VALUE('Sheet2 (2)'!J232)</f>
        <v>#VALUE!</v>
      </c>
      <c r="K232" t="e">
        <f>VALUE('Sheet2 (2)'!K232)</f>
        <v>#VALUE!</v>
      </c>
      <c r="L232" t="e">
        <f>VALUE('Sheet2 (2)'!L232)</f>
        <v>#VALUE!</v>
      </c>
      <c r="M232" t="e">
        <f>VALUE('Sheet2 (2)'!M232)</f>
        <v>#VALUE!</v>
      </c>
      <c r="N232" t="e">
        <f>VALUE('Sheet2 (2)'!N232)</f>
        <v>#VALUE!</v>
      </c>
    </row>
    <row r="233" spans="4:14">
      <c r="D233" t="e">
        <f>VALUE('Sheet2 (2)'!D233)</f>
        <v>#VALUE!</v>
      </c>
      <c r="E233" t="e">
        <f>VALUE('Sheet2 (2)'!E233)</f>
        <v>#VALUE!</v>
      </c>
      <c r="F233" t="e">
        <f>VALUE('Sheet2 (2)'!F233)</f>
        <v>#VALUE!</v>
      </c>
      <c r="G233" t="e">
        <f>VALUE('Sheet2 (2)'!G233)</f>
        <v>#VALUE!</v>
      </c>
      <c r="H233" t="e">
        <f>VALUE('Sheet2 (2)'!H233)</f>
        <v>#VALUE!</v>
      </c>
      <c r="I233" t="e">
        <f>VALUE('Sheet2 (2)'!I233)</f>
        <v>#VALUE!</v>
      </c>
      <c r="J233" t="e">
        <f>VALUE('Sheet2 (2)'!J233)</f>
        <v>#VALUE!</v>
      </c>
      <c r="K233" t="e">
        <f>VALUE('Sheet2 (2)'!K233)</f>
        <v>#VALUE!</v>
      </c>
      <c r="L233" t="e">
        <f>VALUE('Sheet2 (2)'!L233)</f>
        <v>#VALUE!</v>
      </c>
      <c r="M233" t="e">
        <f>VALUE('Sheet2 (2)'!M233)</f>
        <v>#VALUE!</v>
      </c>
      <c r="N233" t="e">
        <f>VALUE('Sheet2 (2)'!N233)</f>
        <v>#VALUE!</v>
      </c>
    </row>
    <row r="234" spans="4:14">
      <c r="D234" t="e">
        <f>VALUE('Sheet2 (2)'!D234)</f>
        <v>#VALUE!</v>
      </c>
      <c r="E234" t="e">
        <f>VALUE('Sheet2 (2)'!E234)</f>
        <v>#VALUE!</v>
      </c>
      <c r="F234" t="e">
        <f>VALUE('Sheet2 (2)'!F234)</f>
        <v>#VALUE!</v>
      </c>
      <c r="G234" t="e">
        <f>VALUE('Sheet2 (2)'!G234)</f>
        <v>#VALUE!</v>
      </c>
      <c r="H234" t="e">
        <f>VALUE('Sheet2 (2)'!H234)</f>
        <v>#VALUE!</v>
      </c>
      <c r="I234" t="e">
        <f>VALUE('Sheet2 (2)'!I234)</f>
        <v>#VALUE!</v>
      </c>
      <c r="J234" t="e">
        <f>VALUE('Sheet2 (2)'!J234)</f>
        <v>#VALUE!</v>
      </c>
      <c r="K234" t="e">
        <f>VALUE('Sheet2 (2)'!K234)</f>
        <v>#VALUE!</v>
      </c>
      <c r="L234" t="e">
        <f>VALUE('Sheet2 (2)'!L234)</f>
        <v>#VALUE!</v>
      </c>
      <c r="M234" t="e">
        <f>VALUE('Sheet2 (2)'!M234)</f>
        <v>#VALUE!</v>
      </c>
      <c r="N234" t="e">
        <f>VALUE('Sheet2 (2)'!N234)</f>
        <v>#VALUE!</v>
      </c>
    </row>
    <row r="235" spans="4:14">
      <c r="D235" t="e">
        <f>VALUE('Sheet2 (2)'!D235)</f>
        <v>#VALUE!</v>
      </c>
      <c r="E235" t="e">
        <f>VALUE('Sheet2 (2)'!E235)</f>
        <v>#VALUE!</v>
      </c>
      <c r="F235" t="e">
        <f>VALUE('Sheet2 (2)'!F235)</f>
        <v>#VALUE!</v>
      </c>
      <c r="G235" t="e">
        <f>VALUE('Sheet2 (2)'!G235)</f>
        <v>#VALUE!</v>
      </c>
      <c r="H235" t="e">
        <f>VALUE('Sheet2 (2)'!H235)</f>
        <v>#VALUE!</v>
      </c>
      <c r="I235" t="e">
        <f>VALUE('Sheet2 (2)'!I235)</f>
        <v>#VALUE!</v>
      </c>
      <c r="J235" t="e">
        <f>VALUE('Sheet2 (2)'!J235)</f>
        <v>#VALUE!</v>
      </c>
      <c r="K235" t="e">
        <f>VALUE('Sheet2 (2)'!K235)</f>
        <v>#VALUE!</v>
      </c>
      <c r="L235" t="e">
        <f>VALUE('Sheet2 (2)'!L235)</f>
        <v>#VALUE!</v>
      </c>
      <c r="M235" t="e">
        <f>VALUE('Sheet2 (2)'!M235)</f>
        <v>#VALUE!</v>
      </c>
      <c r="N235" t="e">
        <f>VALUE('Sheet2 (2)'!N235)</f>
        <v>#VALUE!</v>
      </c>
    </row>
    <row r="236" spans="4:14">
      <c r="D236" t="e">
        <f>VALUE('Sheet2 (2)'!D236)</f>
        <v>#VALUE!</v>
      </c>
      <c r="E236" t="e">
        <f>VALUE('Sheet2 (2)'!E236)</f>
        <v>#VALUE!</v>
      </c>
      <c r="F236" t="e">
        <f>VALUE('Sheet2 (2)'!F236)</f>
        <v>#VALUE!</v>
      </c>
      <c r="G236" t="e">
        <f>VALUE('Sheet2 (2)'!G236)</f>
        <v>#VALUE!</v>
      </c>
      <c r="H236" t="e">
        <f>VALUE('Sheet2 (2)'!H236)</f>
        <v>#VALUE!</v>
      </c>
      <c r="I236" t="e">
        <f>VALUE('Sheet2 (2)'!I236)</f>
        <v>#VALUE!</v>
      </c>
      <c r="J236" t="e">
        <f>VALUE('Sheet2 (2)'!J236)</f>
        <v>#VALUE!</v>
      </c>
      <c r="K236" t="e">
        <f>VALUE('Sheet2 (2)'!K236)</f>
        <v>#VALUE!</v>
      </c>
      <c r="L236" t="e">
        <f>VALUE('Sheet2 (2)'!L236)</f>
        <v>#VALUE!</v>
      </c>
      <c r="M236" t="e">
        <f>VALUE('Sheet2 (2)'!M236)</f>
        <v>#VALUE!</v>
      </c>
      <c r="N236" t="e">
        <f>VALUE('Sheet2 (2)'!N236)</f>
        <v>#VALUE!</v>
      </c>
    </row>
    <row r="237" spans="4:14">
      <c r="D237" t="e">
        <f>VALUE('Sheet2 (2)'!D237)</f>
        <v>#VALUE!</v>
      </c>
      <c r="E237" t="e">
        <f>VALUE('Sheet2 (2)'!E237)</f>
        <v>#VALUE!</v>
      </c>
      <c r="F237" t="e">
        <f>VALUE('Sheet2 (2)'!F237)</f>
        <v>#VALUE!</v>
      </c>
      <c r="G237" t="e">
        <f>VALUE('Sheet2 (2)'!G237)</f>
        <v>#VALUE!</v>
      </c>
      <c r="H237" t="e">
        <f>VALUE('Sheet2 (2)'!H237)</f>
        <v>#VALUE!</v>
      </c>
      <c r="I237" t="e">
        <f>VALUE('Sheet2 (2)'!I237)</f>
        <v>#VALUE!</v>
      </c>
      <c r="J237" t="e">
        <f>VALUE('Sheet2 (2)'!J237)</f>
        <v>#VALUE!</v>
      </c>
      <c r="K237" t="e">
        <f>VALUE('Sheet2 (2)'!K237)</f>
        <v>#VALUE!</v>
      </c>
      <c r="L237" t="e">
        <f>VALUE('Sheet2 (2)'!L237)</f>
        <v>#VALUE!</v>
      </c>
      <c r="M237" t="e">
        <f>VALUE('Sheet2 (2)'!M237)</f>
        <v>#VALUE!</v>
      </c>
      <c r="N237" t="e">
        <f>VALUE('Sheet2 (2)'!N237)</f>
        <v>#VALUE!</v>
      </c>
    </row>
    <row r="238" spans="4:14">
      <c r="D238" t="e">
        <f>VALUE('Sheet2 (2)'!D238)</f>
        <v>#VALUE!</v>
      </c>
      <c r="E238" t="e">
        <f>VALUE('Sheet2 (2)'!E238)</f>
        <v>#VALUE!</v>
      </c>
      <c r="F238" t="e">
        <f>VALUE('Sheet2 (2)'!F238)</f>
        <v>#VALUE!</v>
      </c>
      <c r="G238" t="e">
        <f>VALUE('Sheet2 (2)'!G238)</f>
        <v>#VALUE!</v>
      </c>
      <c r="H238" t="e">
        <f>VALUE('Sheet2 (2)'!H238)</f>
        <v>#VALUE!</v>
      </c>
      <c r="I238" t="e">
        <f>VALUE('Sheet2 (2)'!I238)</f>
        <v>#VALUE!</v>
      </c>
      <c r="J238" t="e">
        <f>VALUE('Sheet2 (2)'!J238)</f>
        <v>#VALUE!</v>
      </c>
      <c r="K238" t="e">
        <f>VALUE('Sheet2 (2)'!K238)</f>
        <v>#VALUE!</v>
      </c>
      <c r="L238" t="e">
        <f>VALUE('Sheet2 (2)'!L238)</f>
        <v>#VALUE!</v>
      </c>
      <c r="M238" t="e">
        <f>VALUE('Sheet2 (2)'!M238)</f>
        <v>#VALUE!</v>
      </c>
      <c r="N238" t="e">
        <f>VALUE('Sheet2 (2)'!N238)</f>
        <v>#VALUE!</v>
      </c>
    </row>
    <row r="239" spans="4:14">
      <c r="D239" t="e">
        <f>VALUE('Sheet2 (2)'!D239)</f>
        <v>#VALUE!</v>
      </c>
      <c r="E239" t="e">
        <f>VALUE('Sheet2 (2)'!E239)</f>
        <v>#VALUE!</v>
      </c>
      <c r="F239" t="e">
        <f>VALUE('Sheet2 (2)'!F239)</f>
        <v>#VALUE!</v>
      </c>
      <c r="G239" t="e">
        <f>VALUE('Sheet2 (2)'!G239)</f>
        <v>#VALUE!</v>
      </c>
      <c r="H239" t="e">
        <f>VALUE('Sheet2 (2)'!H239)</f>
        <v>#VALUE!</v>
      </c>
      <c r="I239" t="e">
        <f>VALUE('Sheet2 (2)'!I239)</f>
        <v>#VALUE!</v>
      </c>
      <c r="J239" t="e">
        <f>VALUE('Sheet2 (2)'!J239)</f>
        <v>#VALUE!</v>
      </c>
      <c r="K239" t="e">
        <f>VALUE('Sheet2 (2)'!K239)</f>
        <v>#VALUE!</v>
      </c>
      <c r="L239" t="e">
        <f>VALUE('Sheet2 (2)'!L239)</f>
        <v>#VALUE!</v>
      </c>
      <c r="M239" t="e">
        <f>VALUE('Sheet2 (2)'!M239)</f>
        <v>#VALUE!</v>
      </c>
      <c r="N239" t="e">
        <f>VALUE('Sheet2 (2)'!N239)</f>
        <v>#VALUE!</v>
      </c>
    </row>
    <row r="240" spans="4:14">
      <c r="D240" t="e">
        <f>VALUE('Sheet2 (2)'!D240)</f>
        <v>#VALUE!</v>
      </c>
      <c r="E240" t="e">
        <f>VALUE('Sheet2 (2)'!E240)</f>
        <v>#VALUE!</v>
      </c>
      <c r="F240" t="e">
        <f>VALUE('Sheet2 (2)'!F240)</f>
        <v>#VALUE!</v>
      </c>
      <c r="G240" t="e">
        <f>VALUE('Sheet2 (2)'!G240)</f>
        <v>#VALUE!</v>
      </c>
      <c r="H240" t="e">
        <f>VALUE('Sheet2 (2)'!H240)</f>
        <v>#VALUE!</v>
      </c>
      <c r="I240" t="e">
        <f>VALUE('Sheet2 (2)'!I240)</f>
        <v>#VALUE!</v>
      </c>
      <c r="J240" t="e">
        <f>VALUE('Sheet2 (2)'!J240)</f>
        <v>#VALUE!</v>
      </c>
      <c r="K240" t="e">
        <f>VALUE('Sheet2 (2)'!K240)</f>
        <v>#VALUE!</v>
      </c>
      <c r="L240" t="e">
        <f>VALUE('Sheet2 (2)'!L240)</f>
        <v>#VALUE!</v>
      </c>
      <c r="M240" t="e">
        <f>VALUE('Sheet2 (2)'!M240)</f>
        <v>#VALUE!</v>
      </c>
      <c r="N240" t="e">
        <f>VALUE('Sheet2 (2)'!N240)</f>
        <v>#VALUE!</v>
      </c>
    </row>
    <row r="241" spans="4:14">
      <c r="D241" t="e">
        <f>VALUE('Sheet2 (2)'!D241)</f>
        <v>#VALUE!</v>
      </c>
      <c r="E241" t="e">
        <f>VALUE('Sheet2 (2)'!E241)</f>
        <v>#VALUE!</v>
      </c>
      <c r="F241" t="e">
        <f>VALUE('Sheet2 (2)'!F241)</f>
        <v>#VALUE!</v>
      </c>
      <c r="G241" t="e">
        <f>VALUE('Sheet2 (2)'!G241)</f>
        <v>#VALUE!</v>
      </c>
      <c r="H241" t="e">
        <f>VALUE('Sheet2 (2)'!H241)</f>
        <v>#VALUE!</v>
      </c>
      <c r="I241" t="e">
        <f>VALUE('Sheet2 (2)'!I241)</f>
        <v>#VALUE!</v>
      </c>
      <c r="J241" t="e">
        <f>VALUE('Sheet2 (2)'!J241)</f>
        <v>#VALUE!</v>
      </c>
      <c r="K241" t="e">
        <f>VALUE('Sheet2 (2)'!K241)</f>
        <v>#VALUE!</v>
      </c>
      <c r="L241" t="e">
        <f>VALUE('Sheet2 (2)'!L241)</f>
        <v>#VALUE!</v>
      </c>
      <c r="M241" t="e">
        <f>VALUE('Sheet2 (2)'!M241)</f>
        <v>#VALUE!</v>
      </c>
      <c r="N241" t="e">
        <f>VALUE('Sheet2 (2)'!N241)</f>
        <v>#VALUE!</v>
      </c>
    </row>
    <row r="242" spans="4:14">
      <c r="D242" t="e">
        <f>VALUE('Sheet2 (2)'!D242)</f>
        <v>#VALUE!</v>
      </c>
      <c r="E242" t="e">
        <f>VALUE('Sheet2 (2)'!E242)</f>
        <v>#VALUE!</v>
      </c>
      <c r="F242" t="e">
        <f>VALUE('Sheet2 (2)'!F242)</f>
        <v>#VALUE!</v>
      </c>
      <c r="G242" t="e">
        <f>VALUE('Sheet2 (2)'!G242)</f>
        <v>#VALUE!</v>
      </c>
      <c r="H242" t="e">
        <f>VALUE('Sheet2 (2)'!H242)</f>
        <v>#VALUE!</v>
      </c>
      <c r="I242" t="e">
        <f>VALUE('Sheet2 (2)'!I242)</f>
        <v>#VALUE!</v>
      </c>
      <c r="J242" t="e">
        <f>VALUE('Sheet2 (2)'!J242)</f>
        <v>#VALUE!</v>
      </c>
      <c r="K242" t="e">
        <f>VALUE('Sheet2 (2)'!K242)</f>
        <v>#VALUE!</v>
      </c>
      <c r="L242" t="e">
        <f>VALUE('Sheet2 (2)'!L242)</f>
        <v>#VALUE!</v>
      </c>
      <c r="M242" t="e">
        <f>VALUE('Sheet2 (2)'!M242)</f>
        <v>#VALUE!</v>
      </c>
      <c r="N242" t="e">
        <f>VALUE('Sheet2 (2)'!N242)</f>
        <v>#VALUE!</v>
      </c>
    </row>
    <row r="243" spans="4:14">
      <c r="D243" t="e">
        <f>VALUE('Sheet2 (2)'!D243)</f>
        <v>#VALUE!</v>
      </c>
      <c r="E243" t="e">
        <f>VALUE('Sheet2 (2)'!E243)</f>
        <v>#VALUE!</v>
      </c>
      <c r="F243" t="e">
        <f>VALUE('Sheet2 (2)'!F243)</f>
        <v>#VALUE!</v>
      </c>
      <c r="G243" t="e">
        <f>VALUE('Sheet2 (2)'!G243)</f>
        <v>#VALUE!</v>
      </c>
      <c r="H243" t="e">
        <f>VALUE('Sheet2 (2)'!H243)</f>
        <v>#VALUE!</v>
      </c>
      <c r="I243" t="e">
        <f>VALUE('Sheet2 (2)'!I243)</f>
        <v>#VALUE!</v>
      </c>
      <c r="J243" t="e">
        <f>VALUE('Sheet2 (2)'!J243)</f>
        <v>#VALUE!</v>
      </c>
      <c r="K243" t="e">
        <f>VALUE('Sheet2 (2)'!K243)</f>
        <v>#VALUE!</v>
      </c>
      <c r="L243" t="e">
        <f>VALUE('Sheet2 (2)'!L243)</f>
        <v>#VALUE!</v>
      </c>
      <c r="M243" t="e">
        <f>VALUE('Sheet2 (2)'!M243)</f>
        <v>#VALUE!</v>
      </c>
      <c r="N243" t="e">
        <f>VALUE('Sheet2 (2)'!N243)</f>
        <v>#VALUE!</v>
      </c>
    </row>
    <row r="244" spans="4:14">
      <c r="D244" t="e">
        <f>VALUE('Sheet2 (2)'!D244)</f>
        <v>#VALUE!</v>
      </c>
      <c r="E244" t="e">
        <f>VALUE('Sheet2 (2)'!E244)</f>
        <v>#VALUE!</v>
      </c>
      <c r="F244" t="e">
        <f>VALUE('Sheet2 (2)'!F244)</f>
        <v>#VALUE!</v>
      </c>
      <c r="G244" t="e">
        <f>VALUE('Sheet2 (2)'!G244)</f>
        <v>#VALUE!</v>
      </c>
      <c r="H244" t="e">
        <f>VALUE('Sheet2 (2)'!H244)</f>
        <v>#VALUE!</v>
      </c>
      <c r="I244" t="e">
        <f>VALUE('Sheet2 (2)'!I244)</f>
        <v>#VALUE!</v>
      </c>
      <c r="J244" t="e">
        <f>VALUE('Sheet2 (2)'!J244)</f>
        <v>#VALUE!</v>
      </c>
      <c r="K244" t="e">
        <f>VALUE('Sheet2 (2)'!K244)</f>
        <v>#VALUE!</v>
      </c>
      <c r="L244" t="e">
        <f>VALUE('Sheet2 (2)'!L244)</f>
        <v>#VALUE!</v>
      </c>
      <c r="M244" t="e">
        <f>VALUE('Sheet2 (2)'!M244)</f>
        <v>#VALUE!</v>
      </c>
      <c r="N244" t="e">
        <f>VALUE('Sheet2 (2)'!N244)</f>
        <v>#VALUE!</v>
      </c>
    </row>
    <row r="245" spans="4:14">
      <c r="D245" t="e">
        <f>VALUE('Sheet2 (2)'!D245)</f>
        <v>#VALUE!</v>
      </c>
      <c r="E245" t="e">
        <f>VALUE('Sheet2 (2)'!E245)</f>
        <v>#VALUE!</v>
      </c>
      <c r="F245" t="e">
        <f>VALUE('Sheet2 (2)'!F245)</f>
        <v>#VALUE!</v>
      </c>
      <c r="G245" t="e">
        <f>VALUE('Sheet2 (2)'!G245)</f>
        <v>#VALUE!</v>
      </c>
      <c r="H245" t="e">
        <f>VALUE('Sheet2 (2)'!H245)</f>
        <v>#VALUE!</v>
      </c>
      <c r="I245" t="e">
        <f>VALUE('Sheet2 (2)'!I245)</f>
        <v>#VALUE!</v>
      </c>
      <c r="J245" t="e">
        <f>VALUE('Sheet2 (2)'!J245)</f>
        <v>#VALUE!</v>
      </c>
      <c r="K245" t="e">
        <f>VALUE('Sheet2 (2)'!K245)</f>
        <v>#VALUE!</v>
      </c>
      <c r="L245" t="e">
        <f>VALUE('Sheet2 (2)'!L245)</f>
        <v>#VALUE!</v>
      </c>
      <c r="M245" t="e">
        <f>VALUE('Sheet2 (2)'!M245)</f>
        <v>#VALUE!</v>
      </c>
      <c r="N245" t="e">
        <f>VALUE('Sheet2 (2)'!N245)</f>
        <v>#VALUE!</v>
      </c>
    </row>
    <row r="246" spans="4:14">
      <c r="D246" t="e">
        <f>VALUE('Sheet2 (2)'!D246)</f>
        <v>#VALUE!</v>
      </c>
      <c r="E246" t="e">
        <f>VALUE('Sheet2 (2)'!E246)</f>
        <v>#VALUE!</v>
      </c>
      <c r="F246" t="e">
        <f>VALUE('Sheet2 (2)'!F246)</f>
        <v>#VALUE!</v>
      </c>
      <c r="G246" t="e">
        <f>VALUE('Sheet2 (2)'!G246)</f>
        <v>#VALUE!</v>
      </c>
      <c r="H246" t="e">
        <f>VALUE('Sheet2 (2)'!H246)</f>
        <v>#VALUE!</v>
      </c>
      <c r="I246" t="e">
        <f>VALUE('Sheet2 (2)'!I246)</f>
        <v>#VALUE!</v>
      </c>
      <c r="J246" t="e">
        <f>VALUE('Sheet2 (2)'!J246)</f>
        <v>#VALUE!</v>
      </c>
      <c r="K246" t="e">
        <f>VALUE('Sheet2 (2)'!K246)</f>
        <v>#VALUE!</v>
      </c>
      <c r="L246" t="e">
        <f>VALUE('Sheet2 (2)'!L246)</f>
        <v>#VALUE!</v>
      </c>
      <c r="M246" t="e">
        <f>VALUE('Sheet2 (2)'!M246)</f>
        <v>#VALUE!</v>
      </c>
      <c r="N246" t="e">
        <f>VALUE('Sheet2 (2)'!N246)</f>
        <v>#VALUE!</v>
      </c>
    </row>
    <row r="247" spans="4:14">
      <c r="D247" t="e">
        <f>VALUE('Sheet2 (2)'!D247)</f>
        <v>#VALUE!</v>
      </c>
      <c r="E247" t="e">
        <f>VALUE('Sheet2 (2)'!E247)</f>
        <v>#VALUE!</v>
      </c>
      <c r="F247" t="e">
        <f>VALUE('Sheet2 (2)'!F247)</f>
        <v>#VALUE!</v>
      </c>
      <c r="G247" t="e">
        <f>VALUE('Sheet2 (2)'!G247)</f>
        <v>#VALUE!</v>
      </c>
      <c r="H247" t="e">
        <f>VALUE('Sheet2 (2)'!H247)</f>
        <v>#VALUE!</v>
      </c>
      <c r="I247" t="e">
        <f>VALUE('Sheet2 (2)'!I247)</f>
        <v>#VALUE!</v>
      </c>
      <c r="J247" t="e">
        <f>VALUE('Sheet2 (2)'!J247)</f>
        <v>#VALUE!</v>
      </c>
      <c r="K247" t="e">
        <f>VALUE('Sheet2 (2)'!K247)</f>
        <v>#VALUE!</v>
      </c>
      <c r="L247" t="e">
        <f>VALUE('Sheet2 (2)'!L247)</f>
        <v>#VALUE!</v>
      </c>
      <c r="M247" t="e">
        <f>VALUE('Sheet2 (2)'!M247)</f>
        <v>#VALUE!</v>
      </c>
      <c r="N247" t="e">
        <f>VALUE('Sheet2 (2)'!N247)</f>
        <v>#VALUE!</v>
      </c>
    </row>
    <row r="248" spans="4:14">
      <c r="D248" t="e">
        <f>VALUE('Sheet2 (2)'!D248)</f>
        <v>#VALUE!</v>
      </c>
      <c r="E248" t="e">
        <f>VALUE('Sheet2 (2)'!E248)</f>
        <v>#VALUE!</v>
      </c>
      <c r="F248" t="e">
        <f>VALUE('Sheet2 (2)'!F248)</f>
        <v>#VALUE!</v>
      </c>
      <c r="G248" t="e">
        <f>VALUE('Sheet2 (2)'!G248)</f>
        <v>#VALUE!</v>
      </c>
      <c r="H248" t="e">
        <f>VALUE('Sheet2 (2)'!H248)</f>
        <v>#VALUE!</v>
      </c>
      <c r="I248" t="e">
        <f>VALUE('Sheet2 (2)'!I248)</f>
        <v>#VALUE!</v>
      </c>
      <c r="J248" t="e">
        <f>VALUE('Sheet2 (2)'!J248)</f>
        <v>#VALUE!</v>
      </c>
      <c r="K248" t="e">
        <f>VALUE('Sheet2 (2)'!K248)</f>
        <v>#VALUE!</v>
      </c>
      <c r="L248" t="e">
        <f>VALUE('Sheet2 (2)'!L248)</f>
        <v>#VALUE!</v>
      </c>
      <c r="M248" t="e">
        <f>VALUE('Sheet2 (2)'!M248)</f>
        <v>#VALUE!</v>
      </c>
      <c r="N248" t="e">
        <f>VALUE('Sheet2 (2)'!N248)</f>
        <v>#VALUE!</v>
      </c>
    </row>
    <row r="249" spans="4:14">
      <c r="D249" t="e">
        <f>VALUE('Sheet2 (2)'!D249)</f>
        <v>#VALUE!</v>
      </c>
      <c r="E249" t="e">
        <f>VALUE('Sheet2 (2)'!E249)</f>
        <v>#VALUE!</v>
      </c>
      <c r="F249" t="e">
        <f>VALUE('Sheet2 (2)'!F249)</f>
        <v>#VALUE!</v>
      </c>
      <c r="G249" t="e">
        <f>VALUE('Sheet2 (2)'!G249)</f>
        <v>#VALUE!</v>
      </c>
      <c r="H249" t="e">
        <f>VALUE('Sheet2 (2)'!H249)</f>
        <v>#VALUE!</v>
      </c>
      <c r="I249" t="e">
        <f>VALUE('Sheet2 (2)'!I249)</f>
        <v>#VALUE!</v>
      </c>
      <c r="J249" t="e">
        <f>VALUE('Sheet2 (2)'!J249)</f>
        <v>#VALUE!</v>
      </c>
      <c r="K249" t="e">
        <f>VALUE('Sheet2 (2)'!K249)</f>
        <v>#VALUE!</v>
      </c>
      <c r="L249" t="e">
        <f>VALUE('Sheet2 (2)'!L249)</f>
        <v>#VALUE!</v>
      </c>
      <c r="M249" t="e">
        <f>VALUE('Sheet2 (2)'!M249)</f>
        <v>#VALUE!</v>
      </c>
      <c r="N249" t="e">
        <f>VALUE('Sheet2 (2)'!N249)</f>
        <v>#VALUE!</v>
      </c>
    </row>
    <row r="250" spans="4:14">
      <c r="D250" t="e">
        <f>VALUE('Sheet2 (2)'!D250)</f>
        <v>#VALUE!</v>
      </c>
      <c r="E250" t="e">
        <f>VALUE('Sheet2 (2)'!E250)</f>
        <v>#VALUE!</v>
      </c>
      <c r="F250" t="e">
        <f>VALUE('Sheet2 (2)'!F250)</f>
        <v>#VALUE!</v>
      </c>
      <c r="G250" t="e">
        <f>VALUE('Sheet2 (2)'!G250)</f>
        <v>#VALUE!</v>
      </c>
      <c r="H250" t="e">
        <f>VALUE('Sheet2 (2)'!H250)</f>
        <v>#VALUE!</v>
      </c>
      <c r="I250" t="e">
        <f>VALUE('Sheet2 (2)'!I250)</f>
        <v>#VALUE!</v>
      </c>
      <c r="J250" t="e">
        <f>VALUE('Sheet2 (2)'!J250)</f>
        <v>#VALUE!</v>
      </c>
      <c r="K250" t="e">
        <f>VALUE('Sheet2 (2)'!K250)</f>
        <v>#VALUE!</v>
      </c>
      <c r="L250" t="e">
        <f>VALUE('Sheet2 (2)'!L250)</f>
        <v>#VALUE!</v>
      </c>
      <c r="M250" t="e">
        <f>VALUE('Sheet2 (2)'!M250)</f>
        <v>#VALUE!</v>
      </c>
      <c r="N250" t="e">
        <f>VALUE('Sheet2 (2)'!N250)</f>
        <v>#VALUE!</v>
      </c>
    </row>
    <row r="251" spans="4:14">
      <c r="D251" t="e">
        <f>VALUE('Sheet2 (2)'!D251)</f>
        <v>#VALUE!</v>
      </c>
      <c r="E251">
        <f>VALUE('Sheet2 (2)'!E251)</f>
        <v>6.7000000000000002E-4</v>
      </c>
      <c r="F251" t="e">
        <f>VALUE('Sheet2 (2)'!F251)</f>
        <v>#VALUE!</v>
      </c>
      <c r="G251" t="e">
        <f>VALUE('Sheet2 (2)'!G251)</f>
        <v>#VALUE!</v>
      </c>
      <c r="H251" t="e">
        <f>VALUE('Sheet2 (2)'!H251)</f>
        <v>#VALUE!</v>
      </c>
      <c r="I251" t="e">
        <f>VALUE('Sheet2 (2)'!I251)</f>
        <v>#VALUE!</v>
      </c>
      <c r="J251" t="e">
        <f>VALUE('Sheet2 (2)'!J251)</f>
        <v>#VALUE!</v>
      </c>
      <c r="K251">
        <f>VALUE('Sheet2 (2)'!K251)</f>
        <v>4.0000000000000002E-4</v>
      </c>
      <c r="L251" t="e">
        <f>VALUE('Sheet2 (2)'!L251)</f>
        <v>#VALUE!</v>
      </c>
      <c r="M251" t="e">
        <f>VALUE('Sheet2 (2)'!M251)</f>
        <v>#VALUE!</v>
      </c>
      <c r="N251" t="e">
        <f>VALUE('Sheet2 (2)'!N251)</f>
        <v>#VALUE!</v>
      </c>
    </row>
    <row r="252" spans="4:14">
      <c r="D252" t="e">
        <f>VALUE('Sheet2 (2)'!D252)</f>
        <v>#VALUE!</v>
      </c>
      <c r="E252">
        <f>VALUE('Sheet2 (2)'!E252)</f>
        <v>1.0200000000000001E-3</v>
      </c>
      <c r="F252">
        <f>VALUE('Sheet2 (2)'!F252)</f>
        <v>6.6E-4</v>
      </c>
      <c r="G252" t="e">
        <f>VALUE('Sheet2 (2)'!G252)</f>
        <v>#VALUE!</v>
      </c>
      <c r="H252" t="e">
        <f>VALUE('Sheet2 (2)'!H252)</f>
        <v>#VALUE!</v>
      </c>
      <c r="I252">
        <f>VALUE('Sheet2 (2)'!I252)</f>
        <v>4.2999999999999999E-4</v>
      </c>
      <c r="J252" t="e">
        <f>VALUE('Sheet2 (2)'!J252)</f>
        <v>#VALUE!</v>
      </c>
      <c r="K252" t="e">
        <f>VALUE('Sheet2 (2)'!K252)</f>
        <v>#VALUE!</v>
      </c>
      <c r="L252" t="e">
        <f>VALUE('Sheet2 (2)'!L252)</f>
        <v>#VALUE!</v>
      </c>
      <c r="M252" t="e">
        <f>VALUE('Sheet2 (2)'!M252)</f>
        <v>#VALUE!</v>
      </c>
      <c r="N252" t="e">
        <f>VALUE('Sheet2 (2)'!N252)</f>
        <v>#VALUE!</v>
      </c>
    </row>
    <row r="253" spans="4:14">
      <c r="D253" t="e">
        <f>VALUE('Sheet2 (2)'!D253)</f>
        <v>#VALUE!</v>
      </c>
      <c r="E253" t="e">
        <f>VALUE('Sheet2 (2)'!E253)</f>
        <v>#VALUE!</v>
      </c>
      <c r="F253" t="e">
        <f>VALUE('Sheet2 (2)'!F253)</f>
        <v>#VALUE!</v>
      </c>
      <c r="G253">
        <f>VALUE('Sheet2 (2)'!G253)</f>
        <v>7.1000000000000002E-4</v>
      </c>
      <c r="H253" t="e">
        <f>VALUE('Sheet2 (2)'!H253)</f>
        <v>#VALUE!</v>
      </c>
      <c r="I253">
        <f>VALUE('Sheet2 (2)'!I253)</f>
        <v>2.5000000000000001E-4</v>
      </c>
      <c r="J253">
        <f>VALUE('Sheet2 (2)'!J253)</f>
        <v>3.2000000000000003E-4</v>
      </c>
      <c r="K253" t="e">
        <f>VALUE('Sheet2 (2)'!K253)</f>
        <v>#VALUE!</v>
      </c>
      <c r="L253" t="e">
        <f>VALUE('Sheet2 (2)'!L253)</f>
        <v>#VALUE!</v>
      </c>
      <c r="M253" t="e">
        <f>VALUE('Sheet2 (2)'!M253)</f>
        <v>#VALUE!</v>
      </c>
      <c r="N253" t="e">
        <f>VALUE('Sheet2 (2)'!N253)</f>
        <v>#VALUE!</v>
      </c>
    </row>
    <row r="254" spans="4:14">
      <c r="D254">
        <f>VALUE('Sheet2 (2)'!D254)</f>
        <v>4.4999999999999999E-4</v>
      </c>
      <c r="E254" t="e">
        <f>VALUE('Sheet2 (2)'!E254)</f>
        <v>#VALUE!</v>
      </c>
      <c r="F254">
        <f>VALUE('Sheet2 (2)'!F254)</f>
        <v>7.3999999999999999E-4</v>
      </c>
      <c r="G254">
        <f>VALUE('Sheet2 (2)'!G254)</f>
        <v>4.0000000000000002E-4</v>
      </c>
      <c r="H254" t="e">
        <f>VALUE('Sheet2 (2)'!H254)</f>
        <v>#VALUE!</v>
      </c>
      <c r="I254">
        <f>VALUE('Sheet2 (2)'!I254)</f>
        <v>4.2999999999999999E-4</v>
      </c>
      <c r="J254">
        <f>VALUE('Sheet2 (2)'!J254)</f>
        <v>3.6000000000000002E-4</v>
      </c>
      <c r="K254" t="e">
        <f>VALUE('Sheet2 (2)'!K254)</f>
        <v>#VALUE!</v>
      </c>
      <c r="L254" t="e">
        <f>VALUE('Sheet2 (2)'!L254)</f>
        <v>#VALUE!</v>
      </c>
      <c r="M254">
        <f>VALUE('Sheet2 (2)'!M254)</f>
        <v>5.5999999999999995E-4</v>
      </c>
      <c r="N254" t="e">
        <f>VALUE('Sheet2 (2)'!N254)</f>
        <v>#VALUE!</v>
      </c>
    </row>
    <row r="255" spans="4:14">
      <c r="D255" t="e">
        <f>VALUE('Sheet2 (2)'!D255)</f>
        <v>#VALUE!</v>
      </c>
      <c r="E255">
        <f>VALUE('Sheet2 (2)'!E255)</f>
        <v>7.2000000000000005E-4</v>
      </c>
      <c r="F255">
        <f>VALUE('Sheet2 (2)'!F255)</f>
        <v>7.2999999999999996E-4</v>
      </c>
      <c r="G255" t="e">
        <f>VALUE('Sheet2 (2)'!G255)</f>
        <v>#VALUE!</v>
      </c>
      <c r="H255" t="e">
        <f>VALUE('Sheet2 (2)'!H255)</f>
        <v>#VALUE!</v>
      </c>
      <c r="I255" t="e">
        <f>VALUE('Sheet2 (2)'!I255)</f>
        <v>#VALUE!</v>
      </c>
      <c r="J255">
        <f>VALUE('Sheet2 (2)'!J255)</f>
        <v>5.1999999999999995E-4</v>
      </c>
      <c r="K255" t="e">
        <f>VALUE('Sheet2 (2)'!K255)</f>
        <v>#VALUE!</v>
      </c>
      <c r="L255" t="e">
        <f>VALUE('Sheet2 (2)'!L255)</f>
        <v>#VALUE!</v>
      </c>
      <c r="M255" t="e">
        <f>VALUE('Sheet2 (2)'!M255)</f>
        <v>#VALUE!</v>
      </c>
      <c r="N255" t="e">
        <f>VALUE('Sheet2 (2)'!N255)</f>
        <v>#VALUE!</v>
      </c>
    </row>
    <row r="256" spans="4:14">
      <c r="D256">
        <f>VALUE('Sheet2 (2)'!D256)</f>
        <v>6.8000000000000005E-4</v>
      </c>
      <c r="E256">
        <f>VALUE('Sheet2 (2)'!E256)</f>
        <v>6.0999999999999997E-4</v>
      </c>
      <c r="F256" t="e">
        <f>VALUE('Sheet2 (2)'!F256)</f>
        <v>#VALUE!</v>
      </c>
      <c r="G256" t="e">
        <f>VALUE('Sheet2 (2)'!G256)</f>
        <v>#VALUE!</v>
      </c>
      <c r="H256" t="e">
        <f>VALUE('Sheet2 (2)'!H256)</f>
        <v>#VALUE!</v>
      </c>
      <c r="I256" t="e">
        <f>VALUE('Sheet2 (2)'!I256)</f>
        <v>#VALUE!</v>
      </c>
      <c r="J256">
        <f>VALUE('Sheet2 (2)'!J256)</f>
        <v>4.4000000000000002E-4</v>
      </c>
      <c r="K256">
        <f>VALUE('Sheet2 (2)'!K256)</f>
        <v>4.6999999999999999E-4</v>
      </c>
      <c r="L256">
        <f>VALUE('Sheet2 (2)'!L256)</f>
        <v>5.5000000000000003E-4</v>
      </c>
      <c r="M256">
        <f>VALUE('Sheet2 (2)'!M256)</f>
        <v>6.2E-4</v>
      </c>
      <c r="N256" t="e">
        <f>VALUE('Sheet2 (2)'!N256)</f>
        <v>#VALUE!</v>
      </c>
    </row>
    <row r="257" spans="4:14">
      <c r="D257" t="e">
        <f>VALUE('Sheet2 (2)'!D257)</f>
        <v>#VALUE!</v>
      </c>
      <c r="E257" t="e">
        <f>VALUE('Sheet2 (2)'!E257)</f>
        <v>#VALUE!</v>
      </c>
      <c r="F257" t="e">
        <f>VALUE('Sheet2 (2)'!F257)</f>
        <v>#VALUE!</v>
      </c>
      <c r="G257">
        <f>VALUE('Sheet2 (2)'!G257)</f>
        <v>5.5000000000000003E-4</v>
      </c>
      <c r="H257">
        <f>VALUE('Sheet2 (2)'!H257)</f>
        <v>5.9999999999999995E-4</v>
      </c>
      <c r="I257">
        <f>VALUE('Sheet2 (2)'!I257)</f>
        <v>6.8000000000000005E-4</v>
      </c>
      <c r="J257">
        <f>VALUE('Sheet2 (2)'!J257)</f>
        <v>8.0999999999999996E-4</v>
      </c>
      <c r="K257">
        <f>VALUE('Sheet2 (2)'!K257)</f>
        <v>8.4999999999999995E-4</v>
      </c>
      <c r="L257" t="e">
        <f>VALUE('Sheet2 (2)'!L257)</f>
        <v>#VALUE!</v>
      </c>
      <c r="M257">
        <f>VALUE('Sheet2 (2)'!M257)</f>
        <v>6.3000000000000003E-4</v>
      </c>
      <c r="N257" t="e">
        <f>VALUE('Sheet2 (2)'!N257)</f>
        <v>#VALUE!</v>
      </c>
    </row>
    <row r="258" spans="4:14">
      <c r="D258">
        <f>VALUE('Sheet2 (2)'!D258)</f>
        <v>6.4000000000000005E-4</v>
      </c>
      <c r="E258" t="e">
        <f>VALUE('Sheet2 (2)'!E258)</f>
        <v>#VALUE!</v>
      </c>
      <c r="F258" t="e">
        <f>VALUE('Sheet2 (2)'!F258)</f>
        <v>#VALUE!</v>
      </c>
      <c r="G258" t="e">
        <f>VALUE('Sheet2 (2)'!G258)</f>
        <v>#VALUE!</v>
      </c>
      <c r="H258">
        <f>VALUE('Sheet2 (2)'!H258)</f>
        <v>9.3999999999999997E-4</v>
      </c>
      <c r="I258">
        <f>VALUE('Sheet2 (2)'!I258)</f>
        <v>8.0999999999999996E-4</v>
      </c>
      <c r="J258">
        <f>VALUE('Sheet2 (2)'!J258)</f>
        <v>6.4999999999999997E-4</v>
      </c>
      <c r="K258">
        <f>VALUE('Sheet2 (2)'!K258)</f>
        <v>6.2E-4</v>
      </c>
      <c r="L258">
        <f>VALUE('Sheet2 (2)'!L258)</f>
        <v>5.1000000000000004E-4</v>
      </c>
      <c r="M258">
        <f>VALUE('Sheet2 (2)'!M258)</f>
        <v>4.2000000000000002E-4</v>
      </c>
      <c r="N258" t="e">
        <f>VALUE('Sheet2 (2)'!N258)</f>
        <v>#VALUE!</v>
      </c>
    </row>
    <row r="259" spans="4:14">
      <c r="D259" t="e">
        <f>VALUE('Sheet2 (2)'!D259)</f>
        <v>#VALUE!</v>
      </c>
      <c r="E259" t="e">
        <f>VALUE('Sheet2 (2)'!E259)</f>
        <v>#VALUE!</v>
      </c>
      <c r="F259">
        <f>VALUE('Sheet2 (2)'!F259)</f>
        <v>7.9000000000000001E-4</v>
      </c>
      <c r="G259" t="e">
        <f>VALUE('Sheet2 (2)'!G259)</f>
        <v>#VALUE!</v>
      </c>
      <c r="H259">
        <f>VALUE('Sheet2 (2)'!H259)</f>
        <v>6.8999999999999997E-4</v>
      </c>
      <c r="I259">
        <f>VALUE('Sheet2 (2)'!I259)</f>
        <v>5.1000000000000004E-4</v>
      </c>
      <c r="J259" t="e">
        <f>VALUE('Sheet2 (2)'!J259)</f>
        <v>#VALUE!</v>
      </c>
      <c r="K259" t="e">
        <f>VALUE('Sheet2 (2)'!K259)</f>
        <v>#VALUE!</v>
      </c>
      <c r="L259" t="e">
        <f>VALUE('Sheet2 (2)'!L259)</f>
        <v>#VALUE!</v>
      </c>
      <c r="M259">
        <f>VALUE('Sheet2 (2)'!M259)</f>
        <v>5.5999999999999995E-4</v>
      </c>
      <c r="N259" t="e">
        <f>VALUE('Sheet2 (2)'!N259)</f>
        <v>#VALUE!</v>
      </c>
    </row>
    <row r="260" spans="4:14">
      <c r="D260">
        <f>VALUE('Sheet2 (2)'!D260)</f>
        <v>7.2000000000000005E-4</v>
      </c>
      <c r="E260" t="e">
        <f>VALUE('Sheet2 (2)'!E260)</f>
        <v>#VALUE!</v>
      </c>
      <c r="F260">
        <f>VALUE('Sheet2 (2)'!F260)</f>
        <v>7.5000000000000002E-4</v>
      </c>
      <c r="G260">
        <f>VALUE('Sheet2 (2)'!G260)</f>
        <v>5.5000000000000003E-4</v>
      </c>
      <c r="H260" t="e">
        <f>VALUE('Sheet2 (2)'!H260)</f>
        <v>#VALUE!</v>
      </c>
      <c r="I260" t="e">
        <f>VALUE('Sheet2 (2)'!I260)</f>
        <v>#VALUE!</v>
      </c>
      <c r="J260">
        <f>VALUE('Sheet2 (2)'!J260)</f>
        <v>4.6000000000000001E-4</v>
      </c>
      <c r="K260">
        <f>VALUE('Sheet2 (2)'!K260)</f>
        <v>5.9999999999999995E-4</v>
      </c>
      <c r="L260">
        <f>VALUE('Sheet2 (2)'!L260)</f>
        <v>5.5000000000000003E-4</v>
      </c>
      <c r="M260">
        <f>VALUE('Sheet2 (2)'!M260)</f>
        <v>7.2999999999999996E-4</v>
      </c>
      <c r="N260" t="e">
        <f>VALUE('Sheet2 (2)'!N260)</f>
        <v>#VALUE!</v>
      </c>
    </row>
    <row r="261" spans="4:14">
      <c r="D261">
        <f>VALUE('Sheet2 (2)'!D261)</f>
        <v>5.9000000000000003E-4</v>
      </c>
      <c r="E261">
        <f>VALUE('Sheet2 (2)'!E261)</f>
        <v>4.4000000000000002E-4</v>
      </c>
      <c r="F261" t="e">
        <f>VALUE('Sheet2 (2)'!F261)</f>
        <v>#VALUE!</v>
      </c>
      <c r="G261">
        <f>VALUE('Sheet2 (2)'!G261)</f>
        <v>4.0000000000000002E-4</v>
      </c>
      <c r="H261">
        <f>VALUE('Sheet2 (2)'!H261)</f>
        <v>3.8000000000000002E-4</v>
      </c>
      <c r="I261">
        <f>VALUE('Sheet2 (2)'!I261)</f>
        <v>5.5999999999999995E-4</v>
      </c>
      <c r="J261" t="e">
        <f>VALUE('Sheet2 (2)'!J261)</f>
        <v>#VALUE!</v>
      </c>
      <c r="K261">
        <f>VALUE('Sheet2 (2)'!K261)</f>
        <v>7.2000000000000005E-4</v>
      </c>
      <c r="L261">
        <f>VALUE('Sheet2 (2)'!L261)</f>
        <v>7.6999999999999996E-4</v>
      </c>
      <c r="M261" t="e">
        <f>VALUE('Sheet2 (2)'!M261)</f>
        <v>#VALUE!</v>
      </c>
      <c r="N261" t="e">
        <f>VALUE('Sheet2 (2)'!N261)</f>
        <v>#VALUE!</v>
      </c>
    </row>
    <row r="262" spans="4:14">
      <c r="D262" t="e">
        <f>VALUE('Sheet2 (2)'!D262)</f>
        <v>#VALUE!</v>
      </c>
      <c r="E262" t="e">
        <f>VALUE('Sheet2 (2)'!E262)</f>
        <v>#VALUE!</v>
      </c>
      <c r="F262" t="e">
        <f>VALUE('Sheet2 (2)'!F262)</f>
        <v>#VALUE!</v>
      </c>
      <c r="G262" t="e">
        <f>VALUE('Sheet2 (2)'!G262)</f>
        <v>#VALUE!</v>
      </c>
      <c r="H262" t="e">
        <f>VALUE('Sheet2 (2)'!H262)</f>
        <v>#VALUE!</v>
      </c>
      <c r="I262">
        <f>VALUE('Sheet2 (2)'!I262)</f>
        <v>9.2000000000000003E-4</v>
      </c>
      <c r="J262" t="e">
        <f>VALUE('Sheet2 (2)'!J262)</f>
        <v>#VALUE!</v>
      </c>
      <c r="K262">
        <f>VALUE('Sheet2 (2)'!K262)</f>
        <v>8.0000000000000004E-4</v>
      </c>
      <c r="L262">
        <f>VALUE('Sheet2 (2)'!L262)</f>
        <v>5.1999999999999995E-4</v>
      </c>
      <c r="M262">
        <f>VALUE('Sheet2 (2)'!M262)</f>
        <v>6.2E-4</v>
      </c>
      <c r="N262" t="e">
        <f>VALUE('Sheet2 (2)'!N262)</f>
        <v>#VALUE!</v>
      </c>
    </row>
    <row r="263" spans="4:14">
      <c r="D263" t="e">
        <f>VALUE('Sheet2 (2)'!D263)</f>
        <v>#VALUE!</v>
      </c>
      <c r="E263" t="e">
        <f>VALUE('Sheet2 (2)'!E263)</f>
        <v>#VALUE!</v>
      </c>
      <c r="F263" t="e">
        <f>VALUE('Sheet2 (2)'!F263)</f>
        <v>#VALUE!</v>
      </c>
      <c r="G263">
        <f>VALUE('Sheet2 (2)'!G263)</f>
        <v>4.2000000000000002E-4</v>
      </c>
      <c r="H263" t="e">
        <f>VALUE('Sheet2 (2)'!H263)</f>
        <v>#VALUE!</v>
      </c>
      <c r="I263">
        <f>VALUE('Sheet2 (2)'!I263)</f>
        <v>4.0000000000000002E-4</v>
      </c>
      <c r="J263">
        <f>VALUE('Sheet2 (2)'!J263)</f>
        <v>4.8999999999999998E-4</v>
      </c>
      <c r="K263" t="e">
        <f>VALUE('Sheet2 (2)'!K263)</f>
        <v>#VALUE!</v>
      </c>
      <c r="L263" t="e">
        <f>VALUE('Sheet2 (2)'!L263)</f>
        <v>#VALUE!</v>
      </c>
      <c r="M263" t="e">
        <f>VALUE('Sheet2 (2)'!M263)</f>
        <v>#VALUE!</v>
      </c>
      <c r="N263" t="e">
        <f>VALUE('Sheet2 (2)'!N263)</f>
        <v>#VALUE!</v>
      </c>
    </row>
    <row r="264" spans="4:14">
      <c r="D264" t="e">
        <f>VALUE('Sheet2 (2)'!D264)</f>
        <v>#VALUE!</v>
      </c>
      <c r="E264" t="e">
        <f>VALUE('Sheet2 (2)'!E264)</f>
        <v>#VALUE!</v>
      </c>
      <c r="F264">
        <f>VALUE('Sheet2 (2)'!F264)</f>
        <v>4.6000000000000001E-4</v>
      </c>
      <c r="G264">
        <f>VALUE('Sheet2 (2)'!G264)</f>
        <v>6.2E-4</v>
      </c>
      <c r="H264">
        <f>VALUE('Sheet2 (2)'!H264)</f>
        <v>7.2000000000000005E-4</v>
      </c>
      <c r="I264">
        <f>VALUE('Sheet2 (2)'!I264)</f>
        <v>6.4999999999999997E-4</v>
      </c>
      <c r="J264">
        <f>VALUE('Sheet2 (2)'!J264)</f>
        <v>6.6E-4</v>
      </c>
      <c r="K264">
        <f>VALUE('Sheet2 (2)'!K264)</f>
        <v>6.4000000000000005E-4</v>
      </c>
      <c r="L264">
        <f>VALUE('Sheet2 (2)'!L264)</f>
        <v>5.1000000000000004E-4</v>
      </c>
      <c r="M264" t="e">
        <f>VALUE('Sheet2 (2)'!M264)</f>
        <v>#VALUE!</v>
      </c>
      <c r="N264" t="e">
        <f>VALUE('Sheet2 (2)'!N264)</f>
        <v>#VALUE!</v>
      </c>
    </row>
    <row r="265" spans="4:14">
      <c r="D265" t="e">
        <f>VALUE('Sheet2 (2)'!D265)</f>
        <v>#VALUE!</v>
      </c>
      <c r="E265" t="e">
        <f>VALUE('Sheet2 (2)'!E265)</f>
        <v>#VALUE!</v>
      </c>
      <c r="F265">
        <f>VALUE('Sheet2 (2)'!F265)</f>
        <v>8.8000000000000003E-4</v>
      </c>
      <c r="G265">
        <f>VALUE('Sheet2 (2)'!G265)</f>
        <v>8.0000000000000004E-4</v>
      </c>
      <c r="H265">
        <f>VALUE('Sheet2 (2)'!H265)</f>
        <v>8.3000000000000001E-4</v>
      </c>
      <c r="I265" t="e">
        <f>VALUE('Sheet2 (2)'!I265)</f>
        <v>#VALUE!</v>
      </c>
      <c r="J265">
        <f>VALUE('Sheet2 (2)'!J265)</f>
        <v>4.8000000000000001E-4</v>
      </c>
      <c r="K265" t="e">
        <f>VALUE('Sheet2 (2)'!K265)</f>
        <v>#VALUE!</v>
      </c>
      <c r="L265" t="e">
        <f>VALUE('Sheet2 (2)'!L265)</f>
        <v>#VALUE!</v>
      </c>
      <c r="M265" t="e">
        <f>VALUE('Sheet2 (2)'!M265)</f>
        <v>#VALUE!</v>
      </c>
      <c r="N265" t="e">
        <f>VALUE('Sheet2 (2)'!N265)</f>
        <v>#VALUE!</v>
      </c>
    </row>
    <row r="266" spans="4:14">
      <c r="D266" t="e">
        <f>VALUE('Sheet2 (2)'!D266)</f>
        <v>#VALUE!</v>
      </c>
      <c r="E266" t="e">
        <f>VALUE('Sheet2 (2)'!E266)</f>
        <v>#VALUE!</v>
      </c>
      <c r="F266">
        <f>VALUE('Sheet2 (2)'!F266)</f>
        <v>8.0999999999999996E-4</v>
      </c>
      <c r="G266" t="e">
        <f>VALUE('Sheet2 (2)'!G266)</f>
        <v>#VALUE!</v>
      </c>
      <c r="H266">
        <f>VALUE('Sheet2 (2)'!H266)</f>
        <v>7.7999999999999999E-4</v>
      </c>
      <c r="I266">
        <f>VALUE('Sheet2 (2)'!I266)</f>
        <v>5.6999999999999998E-4</v>
      </c>
      <c r="J266">
        <f>VALUE('Sheet2 (2)'!J266)</f>
        <v>3.8999999999999999E-4</v>
      </c>
      <c r="K266">
        <f>VALUE('Sheet2 (2)'!K266)</f>
        <v>3.6000000000000002E-4</v>
      </c>
      <c r="L266" t="e">
        <f>VALUE('Sheet2 (2)'!L266)</f>
        <v>#VALUE!</v>
      </c>
      <c r="M266">
        <f>VALUE('Sheet2 (2)'!M266)</f>
        <v>3.8999999999999999E-4</v>
      </c>
      <c r="N266" t="e">
        <f>VALUE('Sheet2 (2)'!N266)</f>
        <v>#VALUE!</v>
      </c>
    </row>
    <row r="267" spans="4:14">
      <c r="D267" t="e">
        <f>VALUE('Sheet2 (2)'!D267)</f>
        <v>#VALUE!</v>
      </c>
      <c r="E267">
        <f>VALUE('Sheet2 (2)'!E267)</f>
        <v>8.0000000000000004E-4</v>
      </c>
      <c r="F267">
        <f>VALUE('Sheet2 (2)'!F267)</f>
        <v>2.9999999999999997E-4</v>
      </c>
      <c r="G267">
        <f>VALUE('Sheet2 (2)'!G267)</f>
        <v>5.8E-4</v>
      </c>
      <c r="H267" t="e">
        <f>VALUE('Sheet2 (2)'!H267)</f>
        <v>#VALUE!</v>
      </c>
      <c r="I267">
        <f>VALUE('Sheet2 (2)'!I267)</f>
        <v>2.9999999999999997E-4</v>
      </c>
      <c r="J267">
        <f>VALUE('Sheet2 (2)'!J267)</f>
        <v>3.8999999999999999E-4</v>
      </c>
      <c r="K267" t="e">
        <f>VALUE('Sheet2 (2)'!K267)</f>
        <v>#VALUE!</v>
      </c>
      <c r="L267">
        <f>VALUE('Sheet2 (2)'!L267)</f>
        <v>4.6000000000000001E-4</v>
      </c>
      <c r="M267">
        <f>VALUE('Sheet2 (2)'!M267)</f>
        <v>5.1999999999999995E-4</v>
      </c>
      <c r="N267" t="e">
        <f>VALUE('Sheet2 (2)'!N267)</f>
        <v>#VALUE!</v>
      </c>
    </row>
    <row r="268" spans="4:14">
      <c r="D268" t="e">
        <f>VALUE('Sheet2 (2)'!D268)</f>
        <v>#VALUE!</v>
      </c>
      <c r="E268" t="e">
        <f>VALUE('Sheet2 (2)'!E268)</f>
        <v>#VALUE!</v>
      </c>
      <c r="F268" t="e">
        <f>VALUE('Sheet2 (2)'!F268)</f>
        <v>#VALUE!</v>
      </c>
      <c r="G268" t="e">
        <f>VALUE('Sheet2 (2)'!G268)</f>
        <v>#VALUE!</v>
      </c>
      <c r="H268" t="e">
        <f>VALUE('Sheet2 (2)'!H268)</f>
        <v>#VALUE!</v>
      </c>
      <c r="I268">
        <f>VALUE('Sheet2 (2)'!I268)</f>
        <v>4.8000000000000001E-4</v>
      </c>
      <c r="J268" t="e">
        <f>VALUE('Sheet2 (2)'!J268)</f>
        <v>#VALUE!</v>
      </c>
      <c r="K268">
        <f>VALUE('Sheet2 (2)'!K268)</f>
        <v>3.8000000000000002E-4</v>
      </c>
      <c r="L268" t="e">
        <f>VALUE('Sheet2 (2)'!L268)</f>
        <v>#VALUE!</v>
      </c>
      <c r="M268" t="e">
        <f>VALUE('Sheet2 (2)'!M268)</f>
        <v>#VALUE!</v>
      </c>
      <c r="N268" t="e">
        <f>VALUE('Sheet2 (2)'!N268)</f>
        <v>#VALUE!</v>
      </c>
    </row>
    <row r="269" spans="4:14">
      <c r="D269" t="e">
        <f>VALUE('Sheet2 (2)'!D269)</f>
        <v>#VALUE!</v>
      </c>
      <c r="E269" t="e">
        <f>VALUE('Sheet2 (2)'!E269)</f>
        <v>#VALUE!</v>
      </c>
      <c r="F269" t="e">
        <f>VALUE('Sheet2 (2)'!F269)</f>
        <v>#VALUE!</v>
      </c>
      <c r="G269" t="e">
        <f>VALUE('Sheet2 (2)'!G269)</f>
        <v>#VALUE!</v>
      </c>
      <c r="H269" t="e">
        <f>VALUE('Sheet2 (2)'!H269)</f>
        <v>#VALUE!</v>
      </c>
      <c r="I269" t="e">
        <f>VALUE('Sheet2 (2)'!I269)</f>
        <v>#VALUE!</v>
      </c>
      <c r="J269" t="e">
        <f>VALUE('Sheet2 (2)'!J269)</f>
        <v>#VALUE!</v>
      </c>
      <c r="K269">
        <f>VALUE('Sheet2 (2)'!K269)</f>
        <v>7.6999999999999996E-4</v>
      </c>
      <c r="L269">
        <f>VALUE('Sheet2 (2)'!L269)</f>
        <v>8.1999999999999998E-4</v>
      </c>
      <c r="M269">
        <f>VALUE('Sheet2 (2)'!M269)</f>
        <v>7.5000000000000002E-4</v>
      </c>
      <c r="N269" t="e">
        <f>VALUE('Sheet2 (2)'!N269)</f>
        <v>#VALUE!</v>
      </c>
    </row>
    <row r="270" spans="4:14">
      <c r="D270" t="e">
        <f>VALUE('Sheet2 (2)'!D270)</f>
        <v>#VALUE!</v>
      </c>
      <c r="E270" t="e">
        <f>VALUE('Sheet2 (2)'!E270)</f>
        <v>#VALUE!</v>
      </c>
      <c r="F270" t="e">
        <f>VALUE('Sheet2 (2)'!F270)</f>
        <v>#VALUE!</v>
      </c>
      <c r="G270" t="e">
        <f>VALUE('Sheet2 (2)'!G270)</f>
        <v>#VALUE!</v>
      </c>
      <c r="H270" t="e">
        <f>VALUE('Sheet2 (2)'!H270)</f>
        <v>#VALUE!</v>
      </c>
      <c r="I270">
        <f>VALUE('Sheet2 (2)'!I270)</f>
        <v>6.9999999999999999E-4</v>
      </c>
      <c r="J270" t="e">
        <f>VALUE('Sheet2 (2)'!J270)</f>
        <v>#VALUE!</v>
      </c>
      <c r="K270">
        <f>VALUE('Sheet2 (2)'!K270)</f>
        <v>5.9999999999999995E-4</v>
      </c>
      <c r="L270" t="e">
        <f>VALUE('Sheet2 (2)'!L270)</f>
        <v>#VALUE!</v>
      </c>
      <c r="M270" t="e">
        <f>VALUE('Sheet2 (2)'!M270)</f>
        <v>#VALUE!</v>
      </c>
      <c r="N270" t="e">
        <f>VALUE('Sheet2 (2)'!N270)</f>
        <v>#VALUE!</v>
      </c>
    </row>
    <row r="271" spans="4:14">
      <c r="D271">
        <f>VALUE('Sheet2 (2)'!D271)</f>
        <v>8.9999999999999998E-4</v>
      </c>
      <c r="E271">
        <f>VALUE('Sheet2 (2)'!E271)</f>
        <v>1E-4</v>
      </c>
      <c r="F271" t="e">
        <f>VALUE('Sheet2 (2)'!F271)</f>
        <v>#VALUE!</v>
      </c>
      <c r="G271" t="e">
        <f>VALUE('Sheet2 (2)'!G271)</f>
        <v>#VALUE!</v>
      </c>
      <c r="H271">
        <f>VALUE('Sheet2 (2)'!H271)</f>
        <v>1E-4</v>
      </c>
      <c r="I271" t="e">
        <f>VALUE('Sheet2 (2)'!I271)</f>
        <v>#VALUE!</v>
      </c>
      <c r="J271" t="e">
        <f>VALUE('Sheet2 (2)'!J271)</f>
        <v>#VALUE!</v>
      </c>
      <c r="K271" t="e">
        <f>VALUE('Sheet2 (2)'!K271)</f>
        <v>#VALUE!</v>
      </c>
      <c r="L271" t="e">
        <f>VALUE('Sheet2 (2)'!L271)</f>
        <v>#VALUE!</v>
      </c>
      <c r="M271" t="e">
        <f>VALUE('Sheet2 (2)'!M271)</f>
        <v>#VALUE!</v>
      </c>
      <c r="N271" t="e">
        <f>VALUE('Sheet2 (2)'!N271)</f>
        <v>#VALUE!</v>
      </c>
    </row>
    <row r="272" spans="4:14">
      <c r="D272" t="e">
        <f>VALUE('Sheet2 (2)'!D272)</f>
        <v>#VALUE!</v>
      </c>
      <c r="E272" t="e">
        <f>VALUE('Sheet2 (2)'!E272)</f>
        <v>#VALUE!</v>
      </c>
      <c r="F272" t="e">
        <f>VALUE('Sheet2 (2)'!F272)</f>
        <v>#VALUE!</v>
      </c>
      <c r="G272" t="e">
        <f>VALUE('Sheet2 (2)'!G272)</f>
        <v>#VALUE!</v>
      </c>
      <c r="H272" t="e">
        <f>VALUE('Sheet2 (2)'!H272)</f>
        <v>#VALUE!</v>
      </c>
      <c r="I272" t="e">
        <f>VALUE('Sheet2 (2)'!I272)</f>
        <v>#VALUE!</v>
      </c>
      <c r="J272" t="e">
        <f>VALUE('Sheet2 (2)'!J272)</f>
        <v>#VALUE!</v>
      </c>
      <c r="K272" t="e">
        <f>VALUE('Sheet2 (2)'!K272)</f>
        <v>#VALUE!</v>
      </c>
      <c r="L272">
        <f>VALUE('Sheet2 (2)'!L272)</f>
        <v>1E-3</v>
      </c>
      <c r="M272">
        <f>VALUE('Sheet2 (2)'!M272)</f>
        <v>8.9999999999999998E-4</v>
      </c>
      <c r="N272" t="e">
        <f>VALUE('Sheet2 (2)'!N272)</f>
        <v>#VALUE!</v>
      </c>
    </row>
    <row r="273" spans="4:14">
      <c r="D273">
        <f>VALUE('Sheet2 (2)'!D273)</f>
        <v>1E-3</v>
      </c>
      <c r="E273">
        <f>VALUE('Sheet2 (2)'!E273)</f>
        <v>1E-3</v>
      </c>
      <c r="F273" t="e">
        <f>VALUE('Sheet2 (2)'!F273)</f>
        <v>#VALUE!</v>
      </c>
      <c r="G273" t="e">
        <f>VALUE('Sheet2 (2)'!G273)</f>
        <v>#VALUE!</v>
      </c>
      <c r="H273">
        <f>VALUE('Sheet2 (2)'!H273)</f>
        <v>1E-3</v>
      </c>
      <c r="I273" t="e">
        <f>VALUE('Sheet2 (2)'!I273)</f>
        <v>#VALUE!</v>
      </c>
      <c r="J273" t="e">
        <f>VALUE('Sheet2 (2)'!J273)</f>
        <v>#VALUE!</v>
      </c>
      <c r="K273">
        <f>VALUE('Sheet2 (2)'!K273)</f>
        <v>8.9999999999999998E-4</v>
      </c>
      <c r="L273" t="e">
        <f>VALUE('Sheet2 (2)'!L273)</f>
        <v>#VALUE!</v>
      </c>
      <c r="M273">
        <f>VALUE('Sheet2 (2)'!M273)</f>
        <v>5.9999999999999995E-4</v>
      </c>
      <c r="N273" t="e">
        <f>VALUE('Sheet2 (2)'!N273)</f>
        <v>#VALUE!</v>
      </c>
    </row>
    <row r="274" spans="4:14">
      <c r="D274">
        <f>VALUE('Sheet2 (2)'!D274)</f>
        <v>1E-3</v>
      </c>
      <c r="E274" t="e">
        <f>VALUE('Sheet2 (2)'!E274)</f>
        <v>#VALUE!</v>
      </c>
      <c r="F274" t="e">
        <f>VALUE('Sheet2 (2)'!F274)</f>
        <v>#VALUE!</v>
      </c>
      <c r="G274" t="e">
        <f>VALUE('Sheet2 (2)'!G274)</f>
        <v>#VALUE!</v>
      </c>
      <c r="H274" t="e">
        <f>VALUE('Sheet2 (2)'!H274)</f>
        <v>#VALUE!</v>
      </c>
      <c r="I274" t="e">
        <f>VALUE('Sheet2 (2)'!I274)</f>
        <v>#VALUE!</v>
      </c>
      <c r="J274" t="e">
        <f>VALUE('Sheet2 (2)'!J274)</f>
        <v>#VALUE!</v>
      </c>
      <c r="K274" t="e">
        <f>VALUE('Sheet2 (2)'!K274)</f>
        <v>#VALUE!</v>
      </c>
      <c r="L274" t="e">
        <f>VALUE('Sheet2 (2)'!L274)</f>
        <v>#VALUE!</v>
      </c>
      <c r="M274" t="e">
        <f>VALUE('Sheet2 (2)'!M274)</f>
        <v>#VALUE!</v>
      </c>
      <c r="N274" t="e">
        <f>VALUE('Sheet2 (2)'!N274)</f>
        <v>#VALUE!</v>
      </c>
    </row>
    <row r="275" spans="4:14">
      <c r="D275" t="e">
        <f>VALUE('Sheet2 (2)'!D275)</f>
        <v>#VALUE!</v>
      </c>
      <c r="E275" t="e">
        <f>VALUE('Sheet2 (2)'!E275)</f>
        <v>#VALUE!</v>
      </c>
      <c r="F275" t="e">
        <f>VALUE('Sheet2 (2)'!F275)</f>
        <v>#VALUE!</v>
      </c>
      <c r="G275" t="e">
        <f>VALUE('Sheet2 (2)'!G275)</f>
        <v>#VALUE!</v>
      </c>
      <c r="H275" t="e">
        <f>VALUE('Sheet2 (2)'!H275)</f>
        <v>#VALUE!</v>
      </c>
      <c r="I275" t="e">
        <f>VALUE('Sheet2 (2)'!I275)</f>
        <v>#VALUE!</v>
      </c>
      <c r="J275" t="e">
        <f>VALUE('Sheet2 (2)'!J275)</f>
        <v>#VALUE!</v>
      </c>
      <c r="K275" t="e">
        <f>VALUE('Sheet2 (2)'!K275)</f>
        <v>#VALUE!</v>
      </c>
      <c r="L275" t="e">
        <f>VALUE('Sheet2 (2)'!L275)</f>
        <v>#VALUE!</v>
      </c>
      <c r="M275" t="e">
        <f>VALUE('Sheet2 (2)'!M275)</f>
        <v>#VALUE!</v>
      </c>
      <c r="N275" t="e">
        <f>VALUE('Sheet2 (2)'!N275)</f>
        <v>#VALUE!</v>
      </c>
    </row>
    <row r="276" spans="4:14">
      <c r="D276" t="e">
        <f>VALUE('Sheet2 (2)'!D276)</f>
        <v>#VALUE!</v>
      </c>
      <c r="E276" t="e">
        <f>VALUE('Sheet2 (2)'!E276)</f>
        <v>#VALUE!</v>
      </c>
      <c r="F276" t="e">
        <f>VALUE('Sheet2 (2)'!F276)</f>
        <v>#VALUE!</v>
      </c>
      <c r="G276" t="e">
        <f>VALUE('Sheet2 (2)'!G276)</f>
        <v>#VALUE!</v>
      </c>
      <c r="H276" t="e">
        <f>VALUE('Sheet2 (2)'!H276)</f>
        <v>#VALUE!</v>
      </c>
      <c r="I276" t="e">
        <f>VALUE('Sheet2 (2)'!I276)</f>
        <v>#VALUE!</v>
      </c>
      <c r="J276" t="e">
        <f>VALUE('Sheet2 (2)'!J276)</f>
        <v>#VALUE!</v>
      </c>
      <c r="K276" t="e">
        <f>VALUE('Sheet2 (2)'!K276)</f>
        <v>#VALUE!</v>
      </c>
      <c r="L276" t="e">
        <f>VALUE('Sheet2 (2)'!L276)</f>
        <v>#VALUE!</v>
      </c>
      <c r="M276" t="e">
        <f>VALUE('Sheet2 (2)'!M276)</f>
        <v>#VALUE!</v>
      </c>
      <c r="N276" t="e">
        <f>VALUE('Sheet2 (2)'!N276)</f>
        <v>#VALUE!</v>
      </c>
    </row>
    <row r="277" spans="4:14">
      <c r="D277" t="e">
        <f>VALUE('Sheet2 (2)'!D277)</f>
        <v>#VALUE!</v>
      </c>
      <c r="E277" t="e">
        <f>VALUE('Sheet2 (2)'!E277)</f>
        <v>#VALUE!</v>
      </c>
      <c r="F277" t="e">
        <f>VALUE('Sheet2 (2)'!F277)</f>
        <v>#VALUE!</v>
      </c>
      <c r="G277" t="e">
        <f>VALUE('Sheet2 (2)'!G277)</f>
        <v>#VALUE!</v>
      </c>
      <c r="H277" t="e">
        <f>VALUE('Sheet2 (2)'!H277)</f>
        <v>#VALUE!</v>
      </c>
      <c r="I277" t="e">
        <f>VALUE('Sheet2 (2)'!I277)</f>
        <v>#VALUE!</v>
      </c>
      <c r="J277" t="e">
        <f>VALUE('Sheet2 (2)'!J277)</f>
        <v>#VALUE!</v>
      </c>
      <c r="K277" t="e">
        <f>VALUE('Sheet2 (2)'!K277)</f>
        <v>#VALUE!</v>
      </c>
      <c r="L277" t="e">
        <f>VALUE('Sheet2 (2)'!L277)</f>
        <v>#VALUE!</v>
      </c>
      <c r="M277" t="e">
        <f>VALUE('Sheet2 (2)'!M277)</f>
        <v>#VALUE!</v>
      </c>
      <c r="N277" t="e">
        <f>VALUE('Sheet2 (2)'!N277)</f>
        <v>#VALUE!</v>
      </c>
    </row>
    <row r="278" spans="4:14">
      <c r="D278" t="e">
        <f>VALUE('Sheet2 (2)'!D278)</f>
        <v>#VALUE!</v>
      </c>
      <c r="E278" t="e">
        <f>VALUE('Sheet2 (2)'!E278)</f>
        <v>#VALUE!</v>
      </c>
      <c r="F278" t="e">
        <f>VALUE('Sheet2 (2)'!F278)</f>
        <v>#VALUE!</v>
      </c>
      <c r="G278" t="e">
        <f>VALUE('Sheet2 (2)'!G278)</f>
        <v>#VALUE!</v>
      </c>
      <c r="H278" t="e">
        <f>VALUE('Sheet2 (2)'!H278)</f>
        <v>#VALUE!</v>
      </c>
      <c r="I278" t="e">
        <f>VALUE('Sheet2 (2)'!I278)</f>
        <v>#VALUE!</v>
      </c>
      <c r="J278" t="e">
        <f>VALUE('Sheet2 (2)'!J278)</f>
        <v>#VALUE!</v>
      </c>
      <c r="K278" t="e">
        <f>VALUE('Sheet2 (2)'!K278)</f>
        <v>#VALUE!</v>
      </c>
      <c r="L278" t="e">
        <f>VALUE('Sheet2 (2)'!L278)</f>
        <v>#VALUE!</v>
      </c>
      <c r="M278" t="e">
        <f>VALUE('Sheet2 (2)'!M278)</f>
        <v>#VALUE!</v>
      </c>
      <c r="N278" t="e">
        <f>VALUE('Sheet2 (2)'!N278)</f>
        <v>#VALUE!</v>
      </c>
    </row>
    <row r="279" spans="4:14">
      <c r="D279" t="e">
        <f>VALUE('Sheet2 (2)'!D279)</f>
        <v>#VALUE!</v>
      </c>
      <c r="E279" t="e">
        <f>VALUE('Sheet2 (2)'!E279)</f>
        <v>#VALUE!</v>
      </c>
      <c r="F279" t="e">
        <f>VALUE('Sheet2 (2)'!F279)</f>
        <v>#VALUE!</v>
      </c>
      <c r="G279" t="e">
        <f>VALUE('Sheet2 (2)'!G279)</f>
        <v>#VALUE!</v>
      </c>
      <c r="H279" t="e">
        <f>VALUE('Sheet2 (2)'!H279)</f>
        <v>#VALUE!</v>
      </c>
      <c r="I279" t="e">
        <f>VALUE('Sheet2 (2)'!I279)</f>
        <v>#VALUE!</v>
      </c>
      <c r="J279" t="e">
        <f>VALUE('Sheet2 (2)'!J279)</f>
        <v>#VALUE!</v>
      </c>
      <c r="K279" t="e">
        <f>VALUE('Sheet2 (2)'!K279)</f>
        <v>#VALUE!</v>
      </c>
      <c r="L279" t="e">
        <f>VALUE('Sheet2 (2)'!L279)</f>
        <v>#VALUE!</v>
      </c>
      <c r="M279" t="e">
        <f>VALUE('Sheet2 (2)'!M279)</f>
        <v>#VALUE!</v>
      </c>
      <c r="N279" t="e">
        <f>VALUE('Sheet2 (2)'!N279)</f>
        <v>#VALUE!</v>
      </c>
    </row>
    <row r="280" spans="4:14">
      <c r="D280" t="e">
        <f>VALUE('Sheet2 (2)'!D280)</f>
        <v>#VALUE!</v>
      </c>
      <c r="E280" t="e">
        <f>VALUE('Sheet2 (2)'!E280)</f>
        <v>#VALUE!</v>
      </c>
      <c r="F280" t="e">
        <f>VALUE('Sheet2 (2)'!F280)</f>
        <v>#VALUE!</v>
      </c>
      <c r="G280">
        <f>VALUE('Sheet2 (2)'!G280)</f>
        <v>3</v>
      </c>
      <c r="H280" t="e">
        <f>VALUE('Sheet2 (2)'!H280)</f>
        <v>#VALUE!</v>
      </c>
      <c r="I280" t="e">
        <f>VALUE('Sheet2 (2)'!I280)</f>
        <v>#VALUE!</v>
      </c>
      <c r="J280" t="e">
        <f>VALUE('Sheet2 (2)'!J280)</f>
        <v>#VALUE!</v>
      </c>
      <c r="K280" t="e">
        <f>VALUE('Sheet2 (2)'!K280)</f>
        <v>#VALUE!</v>
      </c>
      <c r="L280" t="e">
        <f>VALUE('Sheet2 (2)'!L280)</f>
        <v>#VALUE!</v>
      </c>
      <c r="M280" t="e">
        <f>VALUE('Sheet2 (2)'!M280)</f>
        <v>#VALUE!</v>
      </c>
      <c r="N280" t="e">
        <f>VALUE('Sheet2 (2)'!N280)</f>
        <v>#VALUE!</v>
      </c>
    </row>
    <row r="281" spans="4:14">
      <c r="D281" t="e">
        <f>VALUE('Sheet2 (2)'!D281)</f>
        <v>#VALUE!</v>
      </c>
      <c r="E281" t="e">
        <f>VALUE('Sheet2 (2)'!E281)</f>
        <v>#VALUE!</v>
      </c>
      <c r="F281" t="e">
        <f>VALUE('Sheet2 (2)'!F281)</f>
        <v>#VALUE!</v>
      </c>
      <c r="G281" t="e">
        <f>VALUE('Sheet2 (2)'!G281)</f>
        <v>#VALUE!</v>
      </c>
      <c r="H281" t="e">
        <f>VALUE('Sheet2 (2)'!H281)</f>
        <v>#VALUE!</v>
      </c>
      <c r="I281" t="e">
        <f>VALUE('Sheet2 (2)'!I281)</f>
        <v>#VALUE!</v>
      </c>
      <c r="J281" t="e">
        <f>VALUE('Sheet2 (2)'!J281)</f>
        <v>#VALUE!</v>
      </c>
      <c r="K281" t="e">
        <f>VALUE('Sheet2 (2)'!K281)</f>
        <v>#VALUE!</v>
      </c>
      <c r="L281" t="e">
        <f>VALUE('Sheet2 (2)'!L281)</f>
        <v>#VALUE!</v>
      </c>
      <c r="M281" t="e">
        <f>VALUE('Sheet2 (2)'!M281)</f>
        <v>#VALUE!</v>
      </c>
      <c r="N281" t="e">
        <f>VALUE('Sheet2 (2)'!N281)</f>
        <v>#VALUE!</v>
      </c>
    </row>
    <row r="282" spans="4:14">
      <c r="D282" t="e">
        <f>VALUE('Sheet2 (2)'!D282)</f>
        <v>#VALUE!</v>
      </c>
      <c r="E282" t="e">
        <f>VALUE('Sheet2 (2)'!E282)</f>
        <v>#VALUE!</v>
      </c>
      <c r="F282" t="e">
        <f>VALUE('Sheet2 (2)'!F282)</f>
        <v>#VALUE!</v>
      </c>
      <c r="G282" t="e">
        <f>VALUE('Sheet2 (2)'!G282)</f>
        <v>#VALUE!</v>
      </c>
      <c r="H282" t="e">
        <f>VALUE('Sheet2 (2)'!H282)</f>
        <v>#VALUE!</v>
      </c>
      <c r="I282" t="e">
        <f>VALUE('Sheet2 (2)'!I282)</f>
        <v>#VALUE!</v>
      </c>
      <c r="J282" t="e">
        <f>VALUE('Sheet2 (2)'!J282)</f>
        <v>#VALUE!</v>
      </c>
      <c r="K282" t="e">
        <f>VALUE('Sheet2 (2)'!K282)</f>
        <v>#VALUE!</v>
      </c>
      <c r="L282" t="e">
        <f>VALUE('Sheet2 (2)'!L282)</f>
        <v>#VALUE!</v>
      </c>
      <c r="M282" t="e">
        <f>VALUE('Sheet2 (2)'!M282)</f>
        <v>#VALUE!</v>
      </c>
      <c r="N282" t="e">
        <f>VALUE('Sheet2 (2)'!N282)</f>
        <v>#VALUE!</v>
      </c>
    </row>
    <row r="283" spans="4:14">
      <c r="D283" t="e">
        <f>VALUE('Sheet2 (2)'!D283)</f>
        <v>#VALUE!</v>
      </c>
      <c r="E283" t="e">
        <f>VALUE('Sheet2 (2)'!E283)</f>
        <v>#VALUE!</v>
      </c>
      <c r="F283" t="e">
        <f>VALUE('Sheet2 (2)'!F283)</f>
        <v>#VALUE!</v>
      </c>
      <c r="G283" t="e">
        <f>VALUE('Sheet2 (2)'!G283)</f>
        <v>#VALUE!</v>
      </c>
      <c r="H283" t="e">
        <f>VALUE('Sheet2 (2)'!H283)</f>
        <v>#VALUE!</v>
      </c>
      <c r="I283" t="e">
        <f>VALUE('Sheet2 (2)'!I283)</f>
        <v>#VALUE!</v>
      </c>
      <c r="J283" t="e">
        <f>VALUE('Sheet2 (2)'!J283)</f>
        <v>#VALUE!</v>
      </c>
      <c r="K283" t="e">
        <f>VALUE('Sheet2 (2)'!K283)</f>
        <v>#VALUE!</v>
      </c>
      <c r="L283" t="e">
        <f>VALUE('Sheet2 (2)'!L283)</f>
        <v>#VALUE!</v>
      </c>
      <c r="M283" t="e">
        <f>VALUE('Sheet2 (2)'!M283)</f>
        <v>#VALUE!</v>
      </c>
      <c r="N283" t="e">
        <f>VALUE('Sheet2 (2)'!N283)</f>
        <v>#VALUE!</v>
      </c>
    </row>
    <row r="284" spans="4:14">
      <c r="D284" t="e">
        <f>VALUE('Sheet2 (2)'!D284)</f>
        <v>#VALUE!</v>
      </c>
      <c r="E284" t="e">
        <f>VALUE('Sheet2 (2)'!E284)</f>
        <v>#VALUE!</v>
      </c>
      <c r="F284" t="e">
        <f>VALUE('Sheet2 (2)'!F284)</f>
        <v>#VALUE!</v>
      </c>
      <c r="G284" t="e">
        <f>VALUE('Sheet2 (2)'!G284)</f>
        <v>#VALUE!</v>
      </c>
      <c r="H284" t="e">
        <f>VALUE('Sheet2 (2)'!H284)</f>
        <v>#VALUE!</v>
      </c>
      <c r="I284" t="e">
        <f>VALUE('Sheet2 (2)'!I284)</f>
        <v>#VALUE!</v>
      </c>
      <c r="J284" t="e">
        <f>VALUE('Sheet2 (2)'!J284)</f>
        <v>#VALUE!</v>
      </c>
      <c r="K284" t="e">
        <f>VALUE('Sheet2 (2)'!K284)</f>
        <v>#VALUE!</v>
      </c>
      <c r="L284" t="e">
        <f>VALUE('Sheet2 (2)'!L284)</f>
        <v>#VALUE!</v>
      </c>
      <c r="M284" t="e">
        <f>VALUE('Sheet2 (2)'!M284)</f>
        <v>#VALUE!</v>
      </c>
      <c r="N284" t="e">
        <f>VALUE('Sheet2 (2)'!N284)</f>
        <v>#VALUE!</v>
      </c>
    </row>
    <row r="285" spans="4:14">
      <c r="D285" t="e">
        <f>VALUE('Sheet2 (2)'!D285)</f>
        <v>#VALUE!</v>
      </c>
      <c r="E285" t="e">
        <f>VALUE('Sheet2 (2)'!E285)</f>
        <v>#VALUE!</v>
      </c>
      <c r="F285" t="e">
        <f>VALUE('Sheet2 (2)'!F285)</f>
        <v>#VALUE!</v>
      </c>
      <c r="G285">
        <f>VALUE('Sheet2 (2)'!G285)</f>
        <v>3</v>
      </c>
      <c r="H285" t="e">
        <f>VALUE('Sheet2 (2)'!H285)</f>
        <v>#VALUE!</v>
      </c>
      <c r="I285" t="e">
        <f>VALUE('Sheet2 (2)'!I285)</f>
        <v>#VALUE!</v>
      </c>
      <c r="J285" t="e">
        <f>VALUE('Sheet2 (2)'!J285)</f>
        <v>#VALUE!</v>
      </c>
      <c r="K285" t="e">
        <f>VALUE('Sheet2 (2)'!K285)</f>
        <v>#VALUE!</v>
      </c>
      <c r="L285" t="e">
        <f>VALUE('Sheet2 (2)'!L285)</f>
        <v>#VALUE!</v>
      </c>
      <c r="M285" t="e">
        <f>VALUE('Sheet2 (2)'!M285)</f>
        <v>#VALUE!</v>
      </c>
      <c r="N285" t="e">
        <f>VALUE('Sheet2 (2)'!N285)</f>
        <v>#VALUE!</v>
      </c>
    </row>
    <row r="286" spans="4:14">
      <c r="D286" t="e">
        <f>VALUE('Sheet2 (2)'!D286)</f>
        <v>#VALUE!</v>
      </c>
      <c r="E286" t="e">
        <f>VALUE('Sheet2 (2)'!E286)</f>
        <v>#VALUE!</v>
      </c>
      <c r="F286" t="e">
        <f>VALUE('Sheet2 (2)'!F286)</f>
        <v>#VALUE!</v>
      </c>
      <c r="G286" t="e">
        <f>VALUE('Sheet2 (2)'!G286)</f>
        <v>#VALUE!</v>
      </c>
      <c r="H286" t="e">
        <f>VALUE('Sheet2 (2)'!H286)</f>
        <v>#VALUE!</v>
      </c>
      <c r="I286" t="e">
        <f>VALUE('Sheet2 (2)'!I286)</f>
        <v>#VALUE!</v>
      </c>
      <c r="J286" t="e">
        <f>VALUE('Sheet2 (2)'!J286)</f>
        <v>#VALUE!</v>
      </c>
      <c r="K286" t="e">
        <f>VALUE('Sheet2 (2)'!K286)</f>
        <v>#VALUE!</v>
      </c>
      <c r="L286" t="e">
        <f>VALUE('Sheet2 (2)'!L286)</f>
        <v>#VALUE!</v>
      </c>
      <c r="M286" t="e">
        <f>VALUE('Sheet2 (2)'!M286)</f>
        <v>#VALUE!</v>
      </c>
      <c r="N286" t="e">
        <f>VALUE('Sheet2 (2)'!N286)</f>
        <v>#VALUE!</v>
      </c>
    </row>
    <row r="287" spans="4:14">
      <c r="D287" t="e">
        <f>VALUE('Sheet2 (2)'!D287)</f>
        <v>#VALUE!</v>
      </c>
      <c r="E287" t="e">
        <f>VALUE('Sheet2 (2)'!E287)</f>
        <v>#VALUE!</v>
      </c>
      <c r="F287" t="e">
        <f>VALUE('Sheet2 (2)'!F287)</f>
        <v>#VALUE!</v>
      </c>
      <c r="G287" t="e">
        <f>VALUE('Sheet2 (2)'!G287)</f>
        <v>#VALUE!</v>
      </c>
      <c r="H287" t="e">
        <f>VALUE('Sheet2 (2)'!H287)</f>
        <v>#VALUE!</v>
      </c>
      <c r="I287" t="e">
        <f>VALUE('Sheet2 (2)'!I287)</f>
        <v>#VALUE!</v>
      </c>
      <c r="J287" t="e">
        <f>VALUE('Sheet2 (2)'!J287)</f>
        <v>#VALUE!</v>
      </c>
      <c r="K287" t="e">
        <f>VALUE('Sheet2 (2)'!K287)</f>
        <v>#VALUE!</v>
      </c>
      <c r="L287" t="e">
        <f>VALUE('Sheet2 (2)'!L287)</f>
        <v>#VALUE!</v>
      </c>
      <c r="M287" t="e">
        <f>VALUE('Sheet2 (2)'!M287)</f>
        <v>#VALUE!</v>
      </c>
      <c r="N287" t="e">
        <f>VALUE('Sheet2 (2)'!N287)</f>
        <v>#VALUE!</v>
      </c>
    </row>
    <row r="288" spans="4:14">
      <c r="D288" t="e">
        <f>VALUE('Sheet2 (2)'!D288)</f>
        <v>#VALUE!</v>
      </c>
      <c r="E288" t="e">
        <f>VALUE('Sheet2 (2)'!E288)</f>
        <v>#VALUE!</v>
      </c>
      <c r="F288" t="e">
        <f>VALUE('Sheet2 (2)'!F288)</f>
        <v>#VALUE!</v>
      </c>
      <c r="G288" t="e">
        <f>VALUE('Sheet2 (2)'!G288)</f>
        <v>#VALUE!</v>
      </c>
      <c r="H288" t="e">
        <f>VALUE('Sheet2 (2)'!H288)</f>
        <v>#VALUE!</v>
      </c>
      <c r="I288" t="e">
        <f>VALUE('Sheet2 (2)'!I288)</f>
        <v>#VALUE!</v>
      </c>
      <c r="J288" t="e">
        <f>VALUE('Sheet2 (2)'!J288)</f>
        <v>#VALUE!</v>
      </c>
      <c r="K288" t="e">
        <f>VALUE('Sheet2 (2)'!K288)</f>
        <v>#VALUE!</v>
      </c>
      <c r="L288" t="e">
        <f>VALUE('Sheet2 (2)'!L288)</f>
        <v>#VALUE!</v>
      </c>
      <c r="M288" t="e">
        <f>VALUE('Sheet2 (2)'!M288)</f>
        <v>#VALUE!</v>
      </c>
      <c r="N288" t="e">
        <f>VALUE('Sheet2 (2)'!N288)</f>
        <v>#VALUE!</v>
      </c>
    </row>
    <row r="289" spans="4:14">
      <c r="D289" t="e">
        <f>VALUE('Sheet2 (2)'!D289)</f>
        <v>#VALUE!</v>
      </c>
      <c r="E289" t="e">
        <f>VALUE('Sheet2 (2)'!E289)</f>
        <v>#VALUE!</v>
      </c>
      <c r="F289" t="e">
        <f>VALUE('Sheet2 (2)'!F289)</f>
        <v>#VALUE!</v>
      </c>
      <c r="G289" t="e">
        <f>VALUE('Sheet2 (2)'!G289)</f>
        <v>#VALUE!</v>
      </c>
      <c r="H289" t="e">
        <f>VALUE('Sheet2 (2)'!H289)</f>
        <v>#VALUE!</v>
      </c>
      <c r="I289" t="e">
        <f>VALUE('Sheet2 (2)'!I289)</f>
        <v>#VALUE!</v>
      </c>
      <c r="J289" t="e">
        <f>VALUE('Sheet2 (2)'!J289)</f>
        <v>#VALUE!</v>
      </c>
      <c r="K289" t="e">
        <f>VALUE('Sheet2 (2)'!K289)</f>
        <v>#VALUE!</v>
      </c>
      <c r="L289" t="e">
        <f>VALUE('Sheet2 (2)'!L289)</f>
        <v>#VALUE!</v>
      </c>
      <c r="M289" t="e">
        <f>VALUE('Sheet2 (2)'!M289)</f>
        <v>#VALUE!</v>
      </c>
      <c r="N289" t="e">
        <f>VALUE('Sheet2 (2)'!N289)</f>
        <v>#VALUE!</v>
      </c>
    </row>
    <row r="290" spans="4:14">
      <c r="D290" t="e">
        <f>VALUE('Sheet2 (2)'!D290)</f>
        <v>#VALUE!</v>
      </c>
      <c r="E290" t="e">
        <f>VALUE('Sheet2 (2)'!E290)</f>
        <v>#VALUE!</v>
      </c>
      <c r="F290" t="e">
        <f>VALUE('Sheet2 (2)'!F290)</f>
        <v>#VALUE!</v>
      </c>
      <c r="G290" t="e">
        <f>VALUE('Sheet2 (2)'!G290)</f>
        <v>#VALUE!</v>
      </c>
      <c r="H290" t="e">
        <f>VALUE('Sheet2 (2)'!H290)</f>
        <v>#VALUE!</v>
      </c>
      <c r="I290" t="e">
        <f>VALUE('Sheet2 (2)'!I290)</f>
        <v>#VALUE!</v>
      </c>
      <c r="J290" t="e">
        <f>VALUE('Sheet2 (2)'!J290)</f>
        <v>#VALUE!</v>
      </c>
      <c r="K290" t="e">
        <f>VALUE('Sheet2 (2)'!K290)</f>
        <v>#VALUE!</v>
      </c>
      <c r="L290" t="e">
        <f>VALUE('Sheet2 (2)'!L290)</f>
        <v>#VALUE!</v>
      </c>
      <c r="M290" t="e">
        <f>VALUE('Sheet2 (2)'!M290)</f>
        <v>#VALUE!</v>
      </c>
      <c r="N290" t="e">
        <f>VALUE('Sheet2 (2)'!N290)</f>
        <v>#VALUE!</v>
      </c>
    </row>
    <row r="291" spans="4:14">
      <c r="D291" t="e">
        <f>VALUE('Sheet2 (2)'!D291)</f>
        <v>#VALUE!</v>
      </c>
      <c r="E291" t="e">
        <f>VALUE('Sheet2 (2)'!E291)</f>
        <v>#VALUE!</v>
      </c>
      <c r="F291" t="e">
        <f>VALUE('Sheet2 (2)'!F291)</f>
        <v>#VALUE!</v>
      </c>
      <c r="G291" t="e">
        <f>VALUE('Sheet2 (2)'!G291)</f>
        <v>#VALUE!</v>
      </c>
      <c r="H291" t="e">
        <f>VALUE('Sheet2 (2)'!H291)</f>
        <v>#VALUE!</v>
      </c>
      <c r="I291" t="e">
        <f>VALUE('Sheet2 (2)'!I291)</f>
        <v>#VALUE!</v>
      </c>
      <c r="J291" t="e">
        <f>VALUE('Sheet2 (2)'!J291)</f>
        <v>#VALUE!</v>
      </c>
      <c r="K291" t="e">
        <f>VALUE('Sheet2 (2)'!K291)</f>
        <v>#VALUE!</v>
      </c>
      <c r="L291" t="e">
        <f>VALUE('Sheet2 (2)'!L291)</f>
        <v>#VALUE!</v>
      </c>
      <c r="M291" t="e">
        <f>VALUE('Sheet2 (2)'!M291)</f>
        <v>#VALUE!</v>
      </c>
      <c r="N291" t="e">
        <f>VALUE('Sheet2 (2)'!N291)</f>
        <v>#VALUE!</v>
      </c>
    </row>
    <row r="292" spans="4:14">
      <c r="D292" t="e">
        <f>VALUE('Sheet2 (2)'!D292)</f>
        <v>#VALUE!</v>
      </c>
      <c r="E292" t="e">
        <f>VALUE('Sheet2 (2)'!E292)</f>
        <v>#VALUE!</v>
      </c>
      <c r="F292" t="e">
        <f>VALUE('Sheet2 (2)'!F292)</f>
        <v>#VALUE!</v>
      </c>
      <c r="G292" t="e">
        <f>VALUE('Sheet2 (2)'!G292)</f>
        <v>#VALUE!</v>
      </c>
      <c r="H292" t="e">
        <f>VALUE('Sheet2 (2)'!H292)</f>
        <v>#VALUE!</v>
      </c>
      <c r="I292" t="e">
        <f>VALUE('Sheet2 (2)'!I292)</f>
        <v>#VALUE!</v>
      </c>
      <c r="J292" t="e">
        <f>VALUE('Sheet2 (2)'!J292)</f>
        <v>#VALUE!</v>
      </c>
      <c r="K292" t="e">
        <f>VALUE('Sheet2 (2)'!K292)</f>
        <v>#VALUE!</v>
      </c>
      <c r="L292" t="e">
        <f>VALUE('Sheet2 (2)'!L292)</f>
        <v>#VALUE!</v>
      </c>
      <c r="M292" t="e">
        <f>VALUE('Sheet2 (2)'!M292)</f>
        <v>#VALUE!</v>
      </c>
      <c r="N292" t="e">
        <f>VALUE('Sheet2 (2)'!N292)</f>
        <v>#VALUE!</v>
      </c>
    </row>
    <row r="293" spans="4:14">
      <c r="D293" t="e">
        <f>VALUE('Sheet2 (2)'!D293)</f>
        <v>#VALUE!</v>
      </c>
      <c r="E293" t="e">
        <f>VALUE('Sheet2 (2)'!E293)</f>
        <v>#VALUE!</v>
      </c>
      <c r="F293" t="e">
        <f>VALUE('Sheet2 (2)'!F293)</f>
        <v>#VALUE!</v>
      </c>
      <c r="G293" t="e">
        <f>VALUE('Sheet2 (2)'!G293)</f>
        <v>#VALUE!</v>
      </c>
      <c r="H293" t="e">
        <f>VALUE('Sheet2 (2)'!H293)</f>
        <v>#VALUE!</v>
      </c>
      <c r="I293" t="e">
        <f>VALUE('Sheet2 (2)'!I293)</f>
        <v>#VALUE!</v>
      </c>
      <c r="J293" t="e">
        <f>VALUE('Sheet2 (2)'!J293)</f>
        <v>#VALUE!</v>
      </c>
      <c r="K293" t="e">
        <f>VALUE('Sheet2 (2)'!K293)</f>
        <v>#VALUE!</v>
      </c>
      <c r="L293" t="e">
        <f>VALUE('Sheet2 (2)'!L293)</f>
        <v>#VALUE!</v>
      </c>
      <c r="M293" t="e">
        <f>VALUE('Sheet2 (2)'!M293)</f>
        <v>#VALUE!</v>
      </c>
      <c r="N293" t="e">
        <f>VALUE('Sheet2 (2)'!N293)</f>
        <v>#VALUE!</v>
      </c>
    </row>
    <row r="294" spans="4:14">
      <c r="D294" t="e">
        <f>VALUE('Sheet2 (2)'!D294)</f>
        <v>#VALUE!</v>
      </c>
      <c r="E294" t="e">
        <f>VALUE('Sheet2 (2)'!E294)</f>
        <v>#VALUE!</v>
      </c>
      <c r="F294" t="e">
        <f>VALUE('Sheet2 (2)'!F294)</f>
        <v>#VALUE!</v>
      </c>
      <c r="G294" t="e">
        <f>VALUE('Sheet2 (2)'!G294)</f>
        <v>#VALUE!</v>
      </c>
      <c r="H294" t="e">
        <f>VALUE('Sheet2 (2)'!H294)</f>
        <v>#VALUE!</v>
      </c>
      <c r="I294" t="e">
        <f>VALUE('Sheet2 (2)'!I294)</f>
        <v>#VALUE!</v>
      </c>
      <c r="J294" t="e">
        <f>VALUE('Sheet2 (2)'!J294)</f>
        <v>#VALUE!</v>
      </c>
      <c r="K294" t="e">
        <f>VALUE('Sheet2 (2)'!K294)</f>
        <v>#VALUE!</v>
      </c>
      <c r="L294" t="e">
        <f>VALUE('Sheet2 (2)'!L294)</f>
        <v>#VALUE!</v>
      </c>
      <c r="M294" t="e">
        <f>VALUE('Sheet2 (2)'!M294)</f>
        <v>#VALUE!</v>
      </c>
      <c r="N294" t="e">
        <f>VALUE('Sheet2 (2)'!N294)</f>
        <v>#VALUE!</v>
      </c>
    </row>
    <row r="295" spans="4:14">
      <c r="D295" t="e">
        <f>VALUE('Sheet2 (2)'!D295)</f>
        <v>#VALUE!</v>
      </c>
      <c r="E295" t="e">
        <f>VALUE('Sheet2 (2)'!E295)</f>
        <v>#VALUE!</v>
      </c>
      <c r="F295" t="e">
        <f>VALUE('Sheet2 (2)'!F295)</f>
        <v>#VALUE!</v>
      </c>
      <c r="G295" t="e">
        <f>VALUE('Sheet2 (2)'!G295)</f>
        <v>#VALUE!</v>
      </c>
      <c r="H295" t="e">
        <f>VALUE('Sheet2 (2)'!H295)</f>
        <v>#VALUE!</v>
      </c>
      <c r="I295" t="e">
        <f>VALUE('Sheet2 (2)'!I295)</f>
        <v>#VALUE!</v>
      </c>
      <c r="J295" t="e">
        <f>VALUE('Sheet2 (2)'!J295)</f>
        <v>#VALUE!</v>
      </c>
      <c r="K295" t="e">
        <f>VALUE('Sheet2 (2)'!K295)</f>
        <v>#VALUE!</v>
      </c>
      <c r="L295" t="e">
        <f>VALUE('Sheet2 (2)'!L295)</f>
        <v>#VALUE!</v>
      </c>
      <c r="M295" t="e">
        <f>VALUE('Sheet2 (2)'!M295)</f>
        <v>#VALUE!</v>
      </c>
      <c r="N295" t="e">
        <f>VALUE('Sheet2 (2)'!N295)</f>
        <v>#VALUE!</v>
      </c>
    </row>
    <row r="296" spans="4:14">
      <c r="D296" t="e">
        <f>VALUE('Sheet2 (2)'!D296)</f>
        <v>#VALUE!</v>
      </c>
      <c r="E296" t="e">
        <f>VALUE('Sheet2 (2)'!E296)</f>
        <v>#VALUE!</v>
      </c>
      <c r="F296" t="e">
        <f>VALUE('Sheet2 (2)'!F296)</f>
        <v>#VALUE!</v>
      </c>
      <c r="G296" t="e">
        <f>VALUE('Sheet2 (2)'!G296)</f>
        <v>#VALUE!</v>
      </c>
      <c r="H296" t="e">
        <f>VALUE('Sheet2 (2)'!H296)</f>
        <v>#VALUE!</v>
      </c>
      <c r="I296" t="e">
        <f>VALUE('Sheet2 (2)'!I296)</f>
        <v>#VALUE!</v>
      </c>
      <c r="J296" t="e">
        <f>VALUE('Sheet2 (2)'!J296)</f>
        <v>#VALUE!</v>
      </c>
      <c r="K296" t="e">
        <f>VALUE('Sheet2 (2)'!K296)</f>
        <v>#VALUE!</v>
      </c>
      <c r="L296" t="e">
        <f>VALUE('Sheet2 (2)'!L296)</f>
        <v>#VALUE!</v>
      </c>
      <c r="M296" t="e">
        <f>VALUE('Sheet2 (2)'!M296)</f>
        <v>#VALUE!</v>
      </c>
      <c r="N296" t="e">
        <f>VALUE('Sheet2 (2)'!N296)</f>
        <v>#VALUE!</v>
      </c>
    </row>
    <row r="297" spans="4:14">
      <c r="D297" t="e">
        <f>VALUE('Sheet2 (2)'!D297)</f>
        <v>#VALUE!</v>
      </c>
      <c r="E297" t="e">
        <f>VALUE('Sheet2 (2)'!E297)</f>
        <v>#VALUE!</v>
      </c>
      <c r="F297" t="e">
        <f>VALUE('Sheet2 (2)'!F297)</f>
        <v>#VALUE!</v>
      </c>
      <c r="G297" t="e">
        <f>VALUE('Sheet2 (2)'!G297)</f>
        <v>#VALUE!</v>
      </c>
      <c r="H297" t="e">
        <f>VALUE('Sheet2 (2)'!H297)</f>
        <v>#VALUE!</v>
      </c>
      <c r="I297" t="e">
        <f>VALUE('Sheet2 (2)'!I297)</f>
        <v>#VALUE!</v>
      </c>
      <c r="J297" t="e">
        <f>VALUE('Sheet2 (2)'!J297)</f>
        <v>#VALUE!</v>
      </c>
      <c r="K297" t="e">
        <f>VALUE('Sheet2 (2)'!K297)</f>
        <v>#VALUE!</v>
      </c>
      <c r="L297" t="e">
        <f>VALUE('Sheet2 (2)'!L297)</f>
        <v>#VALUE!</v>
      </c>
      <c r="M297" t="e">
        <f>VALUE('Sheet2 (2)'!M297)</f>
        <v>#VALUE!</v>
      </c>
      <c r="N297" t="e">
        <f>VALUE('Sheet2 (2)'!N297)</f>
        <v>#VALUE!</v>
      </c>
    </row>
    <row r="298" spans="4:14">
      <c r="D298" t="e">
        <f>VALUE('Sheet2 (2)'!D298)</f>
        <v>#VALUE!</v>
      </c>
      <c r="E298" t="e">
        <f>VALUE('Sheet2 (2)'!E298)</f>
        <v>#VALUE!</v>
      </c>
      <c r="F298" t="e">
        <f>VALUE('Sheet2 (2)'!F298)</f>
        <v>#VALUE!</v>
      </c>
      <c r="G298" t="e">
        <f>VALUE('Sheet2 (2)'!G298)</f>
        <v>#VALUE!</v>
      </c>
      <c r="H298" t="e">
        <f>VALUE('Sheet2 (2)'!H298)</f>
        <v>#VALUE!</v>
      </c>
      <c r="I298" t="e">
        <f>VALUE('Sheet2 (2)'!I298)</f>
        <v>#VALUE!</v>
      </c>
      <c r="J298" t="e">
        <f>VALUE('Sheet2 (2)'!J298)</f>
        <v>#VALUE!</v>
      </c>
      <c r="K298" t="e">
        <f>VALUE('Sheet2 (2)'!K298)</f>
        <v>#VALUE!</v>
      </c>
      <c r="L298" t="e">
        <f>VALUE('Sheet2 (2)'!L298)</f>
        <v>#VALUE!</v>
      </c>
      <c r="M298" t="e">
        <f>VALUE('Sheet2 (2)'!M298)</f>
        <v>#VALUE!</v>
      </c>
      <c r="N298" t="e">
        <f>VALUE('Sheet2 (2)'!N298)</f>
        <v>#VALUE!</v>
      </c>
    </row>
    <row r="299" spans="4:14">
      <c r="D299" t="e">
        <f>VALUE('Sheet2 (2)'!D299)</f>
        <v>#VALUE!</v>
      </c>
      <c r="E299" t="e">
        <f>VALUE('Sheet2 (2)'!E299)</f>
        <v>#VALUE!</v>
      </c>
      <c r="F299" t="e">
        <f>VALUE('Sheet2 (2)'!F299)</f>
        <v>#VALUE!</v>
      </c>
      <c r="G299" t="e">
        <f>VALUE('Sheet2 (2)'!G299)</f>
        <v>#VALUE!</v>
      </c>
      <c r="H299" t="e">
        <f>VALUE('Sheet2 (2)'!H299)</f>
        <v>#VALUE!</v>
      </c>
      <c r="I299" t="e">
        <f>VALUE('Sheet2 (2)'!I299)</f>
        <v>#VALUE!</v>
      </c>
      <c r="J299" t="e">
        <f>VALUE('Sheet2 (2)'!J299)</f>
        <v>#VALUE!</v>
      </c>
      <c r="K299" t="e">
        <f>VALUE('Sheet2 (2)'!K299)</f>
        <v>#VALUE!</v>
      </c>
      <c r="L299" t="e">
        <f>VALUE('Sheet2 (2)'!L299)</f>
        <v>#VALUE!</v>
      </c>
      <c r="M299" t="e">
        <f>VALUE('Sheet2 (2)'!M299)</f>
        <v>#VALUE!</v>
      </c>
      <c r="N299" t="e">
        <f>VALUE('Sheet2 (2)'!N299)</f>
        <v>#VALUE!</v>
      </c>
    </row>
    <row r="300" spans="4:14">
      <c r="D300" t="e">
        <f>VALUE('Sheet2 (2)'!D300)</f>
        <v>#VALUE!</v>
      </c>
      <c r="E300" t="e">
        <f>VALUE('Sheet2 (2)'!E300)</f>
        <v>#VALUE!</v>
      </c>
      <c r="F300" t="e">
        <f>VALUE('Sheet2 (2)'!F300)</f>
        <v>#VALUE!</v>
      </c>
      <c r="G300" t="e">
        <f>VALUE('Sheet2 (2)'!G300)</f>
        <v>#VALUE!</v>
      </c>
      <c r="H300" t="e">
        <f>VALUE('Sheet2 (2)'!H300)</f>
        <v>#VALUE!</v>
      </c>
      <c r="I300" t="e">
        <f>VALUE('Sheet2 (2)'!I300)</f>
        <v>#VALUE!</v>
      </c>
      <c r="J300" t="e">
        <f>VALUE('Sheet2 (2)'!J300)</f>
        <v>#VALUE!</v>
      </c>
      <c r="K300" t="e">
        <f>VALUE('Sheet2 (2)'!K300)</f>
        <v>#VALUE!</v>
      </c>
      <c r="L300" t="e">
        <f>VALUE('Sheet2 (2)'!L300)</f>
        <v>#VALUE!</v>
      </c>
      <c r="M300" t="e">
        <f>VALUE('Sheet2 (2)'!M300)</f>
        <v>#VALUE!</v>
      </c>
      <c r="N300" t="e">
        <f>VALUE('Sheet2 (2)'!N300)</f>
        <v>#VALUE!</v>
      </c>
    </row>
    <row r="301" spans="4:14">
      <c r="D301" t="e">
        <f>VALUE('Sheet2 (2)'!D301)</f>
        <v>#VALUE!</v>
      </c>
      <c r="E301" t="e">
        <f>VALUE('Sheet2 (2)'!E301)</f>
        <v>#VALUE!</v>
      </c>
      <c r="F301" t="e">
        <f>VALUE('Sheet2 (2)'!F301)</f>
        <v>#VALUE!</v>
      </c>
      <c r="G301" t="e">
        <f>VALUE('Sheet2 (2)'!G301)</f>
        <v>#VALUE!</v>
      </c>
      <c r="H301" t="e">
        <f>VALUE('Sheet2 (2)'!H301)</f>
        <v>#VALUE!</v>
      </c>
      <c r="I301" t="e">
        <f>VALUE('Sheet2 (2)'!I301)</f>
        <v>#VALUE!</v>
      </c>
      <c r="J301" t="e">
        <f>VALUE('Sheet2 (2)'!J301)</f>
        <v>#VALUE!</v>
      </c>
      <c r="K301" t="e">
        <f>VALUE('Sheet2 (2)'!K301)</f>
        <v>#VALUE!</v>
      </c>
      <c r="L301" t="e">
        <f>VALUE('Sheet2 (2)'!L301)</f>
        <v>#VALUE!</v>
      </c>
      <c r="M301" t="e">
        <f>VALUE('Sheet2 (2)'!M301)</f>
        <v>#VALUE!</v>
      </c>
      <c r="N301" t="e">
        <f>VALUE('Sheet2 (2)'!N301)</f>
        <v>#VALUE!</v>
      </c>
    </row>
    <row r="302" spans="4:14">
      <c r="D302" t="e">
        <f>VALUE('Sheet2 (2)'!D302)</f>
        <v>#VALUE!</v>
      </c>
      <c r="E302" t="e">
        <f>VALUE('Sheet2 (2)'!E302)</f>
        <v>#VALUE!</v>
      </c>
      <c r="F302" t="e">
        <f>VALUE('Sheet2 (2)'!F302)</f>
        <v>#VALUE!</v>
      </c>
      <c r="G302" t="e">
        <f>VALUE('Sheet2 (2)'!G302)</f>
        <v>#VALUE!</v>
      </c>
      <c r="H302" t="e">
        <f>VALUE('Sheet2 (2)'!H302)</f>
        <v>#VALUE!</v>
      </c>
      <c r="I302" t="e">
        <f>VALUE('Sheet2 (2)'!I302)</f>
        <v>#VALUE!</v>
      </c>
      <c r="J302" t="e">
        <f>VALUE('Sheet2 (2)'!J302)</f>
        <v>#VALUE!</v>
      </c>
      <c r="K302" t="e">
        <f>VALUE('Sheet2 (2)'!K302)</f>
        <v>#VALUE!</v>
      </c>
      <c r="L302" t="e">
        <f>VALUE('Sheet2 (2)'!L302)</f>
        <v>#VALUE!</v>
      </c>
      <c r="M302" t="e">
        <f>VALUE('Sheet2 (2)'!M302)</f>
        <v>#VALUE!</v>
      </c>
      <c r="N302" t="e">
        <f>VALUE('Sheet2 (2)'!N302)</f>
        <v>#VALUE!</v>
      </c>
    </row>
    <row r="303" spans="4:14">
      <c r="D303" t="e">
        <f>VALUE('Sheet2 (2)'!D303)</f>
        <v>#VALUE!</v>
      </c>
      <c r="E303" t="e">
        <f>VALUE('Sheet2 (2)'!E303)</f>
        <v>#VALUE!</v>
      </c>
      <c r="F303" t="e">
        <f>VALUE('Sheet2 (2)'!F303)</f>
        <v>#VALUE!</v>
      </c>
      <c r="G303" t="e">
        <f>VALUE('Sheet2 (2)'!G303)</f>
        <v>#VALUE!</v>
      </c>
      <c r="H303" t="e">
        <f>VALUE('Sheet2 (2)'!H303)</f>
        <v>#VALUE!</v>
      </c>
      <c r="I303" t="e">
        <f>VALUE('Sheet2 (2)'!I303)</f>
        <v>#VALUE!</v>
      </c>
      <c r="J303" t="e">
        <f>VALUE('Sheet2 (2)'!J303)</f>
        <v>#VALUE!</v>
      </c>
      <c r="K303" t="e">
        <f>VALUE('Sheet2 (2)'!K303)</f>
        <v>#VALUE!</v>
      </c>
      <c r="L303" t="e">
        <f>VALUE('Sheet2 (2)'!L303)</f>
        <v>#VALUE!</v>
      </c>
      <c r="M303" t="e">
        <f>VALUE('Sheet2 (2)'!M303)</f>
        <v>#VALUE!</v>
      </c>
      <c r="N303" t="e">
        <f>VALUE('Sheet2 (2)'!N303)</f>
        <v>#VALUE!</v>
      </c>
    </row>
    <row r="304" spans="4:14">
      <c r="D304" t="e">
        <f>VALUE('Sheet2 (2)'!D304)</f>
        <v>#VALUE!</v>
      </c>
      <c r="E304" t="e">
        <f>VALUE('Sheet2 (2)'!E304)</f>
        <v>#VALUE!</v>
      </c>
      <c r="F304" t="e">
        <f>VALUE('Sheet2 (2)'!F304)</f>
        <v>#VALUE!</v>
      </c>
      <c r="G304" t="e">
        <f>VALUE('Sheet2 (2)'!G304)</f>
        <v>#VALUE!</v>
      </c>
      <c r="H304" t="e">
        <f>VALUE('Sheet2 (2)'!H304)</f>
        <v>#VALUE!</v>
      </c>
      <c r="I304" t="e">
        <f>VALUE('Sheet2 (2)'!I304)</f>
        <v>#VALUE!</v>
      </c>
      <c r="J304" t="e">
        <f>VALUE('Sheet2 (2)'!J304)</f>
        <v>#VALUE!</v>
      </c>
      <c r="K304" t="e">
        <f>VALUE('Sheet2 (2)'!K304)</f>
        <v>#VALUE!</v>
      </c>
      <c r="L304" t="e">
        <f>VALUE('Sheet2 (2)'!L304)</f>
        <v>#VALUE!</v>
      </c>
      <c r="M304" t="e">
        <f>VALUE('Sheet2 (2)'!M304)</f>
        <v>#VALUE!</v>
      </c>
      <c r="N304" t="e">
        <f>VALUE('Sheet2 (2)'!N304)</f>
        <v>#VALUE!</v>
      </c>
    </row>
    <row r="305" spans="4:14">
      <c r="D305" t="e">
        <f>VALUE('Sheet2 (2)'!D305)</f>
        <v>#VALUE!</v>
      </c>
      <c r="E305" t="e">
        <f>VALUE('Sheet2 (2)'!E305)</f>
        <v>#VALUE!</v>
      </c>
      <c r="F305" t="e">
        <f>VALUE('Sheet2 (2)'!F305)</f>
        <v>#VALUE!</v>
      </c>
      <c r="G305" t="e">
        <f>VALUE('Sheet2 (2)'!G305)</f>
        <v>#VALUE!</v>
      </c>
      <c r="H305" t="e">
        <f>VALUE('Sheet2 (2)'!H305)</f>
        <v>#VALUE!</v>
      </c>
      <c r="I305" t="e">
        <f>VALUE('Sheet2 (2)'!I305)</f>
        <v>#VALUE!</v>
      </c>
      <c r="J305" t="e">
        <f>VALUE('Sheet2 (2)'!J305)</f>
        <v>#VALUE!</v>
      </c>
      <c r="K305" t="e">
        <f>VALUE('Sheet2 (2)'!K305)</f>
        <v>#VALUE!</v>
      </c>
      <c r="L305" t="e">
        <f>VALUE('Sheet2 (2)'!L305)</f>
        <v>#VALUE!</v>
      </c>
      <c r="M305" t="e">
        <f>VALUE('Sheet2 (2)'!M305)</f>
        <v>#VALUE!</v>
      </c>
      <c r="N305" t="e">
        <f>VALUE('Sheet2 (2)'!N305)</f>
        <v>#VALUE!</v>
      </c>
    </row>
    <row r="306" spans="4:14">
      <c r="D306" t="e">
        <f>VALUE('Sheet2 (2)'!D306)</f>
        <v>#VALUE!</v>
      </c>
      <c r="E306" t="e">
        <f>VALUE('Sheet2 (2)'!E306)</f>
        <v>#VALUE!</v>
      </c>
      <c r="F306" t="e">
        <f>VALUE('Sheet2 (2)'!F306)</f>
        <v>#VALUE!</v>
      </c>
      <c r="G306" t="e">
        <f>VALUE('Sheet2 (2)'!G306)</f>
        <v>#VALUE!</v>
      </c>
      <c r="H306" t="e">
        <f>VALUE('Sheet2 (2)'!H306)</f>
        <v>#VALUE!</v>
      </c>
      <c r="I306" t="e">
        <f>VALUE('Sheet2 (2)'!I306)</f>
        <v>#VALUE!</v>
      </c>
      <c r="J306" t="e">
        <f>VALUE('Sheet2 (2)'!J306)</f>
        <v>#VALUE!</v>
      </c>
      <c r="K306" t="e">
        <f>VALUE('Sheet2 (2)'!K306)</f>
        <v>#VALUE!</v>
      </c>
      <c r="L306" t="e">
        <f>VALUE('Sheet2 (2)'!L306)</f>
        <v>#VALUE!</v>
      </c>
      <c r="M306" t="e">
        <f>VALUE('Sheet2 (2)'!M306)</f>
        <v>#VALUE!</v>
      </c>
      <c r="N306" t="e">
        <f>VALUE('Sheet2 (2)'!N306)</f>
        <v>#VALUE!</v>
      </c>
    </row>
    <row r="307" spans="4:14">
      <c r="D307" t="e">
        <f>VALUE('Sheet2 (2)'!D307)</f>
        <v>#VALUE!</v>
      </c>
      <c r="E307" t="e">
        <f>VALUE('Sheet2 (2)'!E307)</f>
        <v>#VALUE!</v>
      </c>
      <c r="F307" t="e">
        <f>VALUE('Sheet2 (2)'!F307)</f>
        <v>#VALUE!</v>
      </c>
      <c r="G307" t="e">
        <f>VALUE('Sheet2 (2)'!G307)</f>
        <v>#VALUE!</v>
      </c>
      <c r="H307" t="e">
        <f>VALUE('Sheet2 (2)'!H307)</f>
        <v>#VALUE!</v>
      </c>
      <c r="I307" t="e">
        <f>VALUE('Sheet2 (2)'!I307)</f>
        <v>#VALUE!</v>
      </c>
      <c r="J307" t="e">
        <f>VALUE('Sheet2 (2)'!J307)</f>
        <v>#VALUE!</v>
      </c>
      <c r="K307" t="e">
        <f>VALUE('Sheet2 (2)'!K307)</f>
        <v>#VALUE!</v>
      </c>
      <c r="L307" t="e">
        <f>VALUE('Sheet2 (2)'!L307)</f>
        <v>#VALUE!</v>
      </c>
      <c r="M307" t="e">
        <f>VALUE('Sheet2 (2)'!M307)</f>
        <v>#VALUE!</v>
      </c>
      <c r="N307" t="e">
        <f>VALUE('Sheet2 (2)'!N307)</f>
        <v>#VALUE!</v>
      </c>
    </row>
    <row r="308" spans="4:14">
      <c r="D308" t="e">
        <f>VALUE('Sheet2 (2)'!D308)</f>
        <v>#VALUE!</v>
      </c>
      <c r="E308" t="e">
        <f>VALUE('Sheet2 (2)'!E308)</f>
        <v>#VALUE!</v>
      </c>
      <c r="F308" t="e">
        <f>VALUE('Sheet2 (2)'!F308)</f>
        <v>#VALUE!</v>
      </c>
      <c r="G308" t="e">
        <f>VALUE('Sheet2 (2)'!G308)</f>
        <v>#VALUE!</v>
      </c>
      <c r="H308" t="e">
        <f>VALUE('Sheet2 (2)'!H308)</f>
        <v>#VALUE!</v>
      </c>
      <c r="I308" t="e">
        <f>VALUE('Sheet2 (2)'!I308)</f>
        <v>#VALUE!</v>
      </c>
      <c r="J308" t="e">
        <f>VALUE('Sheet2 (2)'!J308)</f>
        <v>#VALUE!</v>
      </c>
      <c r="K308" t="e">
        <f>VALUE('Sheet2 (2)'!K308)</f>
        <v>#VALUE!</v>
      </c>
      <c r="L308" t="e">
        <f>VALUE('Sheet2 (2)'!L308)</f>
        <v>#VALUE!</v>
      </c>
      <c r="M308" t="e">
        <f>VALUE('Sheet2 (2)'!M308)</f>
        <v>#VALUE!</v>
      </c>
      <c r="N308" t="e">
        <f>VALUE('Sheet2 (2)'!N308)</f>
        <v>#VALUE!</v>
      </c>
    </row>
    <row r="309" spans="4:14">
      <c r="D309" t="e">
        <f>VALUE('Sheet2 (2)'!D309)</f>
        <v>#VALUE!</v>
      </c>
      <c r="E309" t="e">
        <f>VALUE('Sheet2 (2)'!E309)</f>
        <v>#VALUE!</v>
      </c>
      <c r="F309" t="e">
        <f>VALUE('Sheet2 (2)'!F309)</f>
        <v>#VALUE!</v>
      </c>
      <c r="G309" t="e">
        <f>VALUE('Sheet2 (2)'!G309)</f>
        <v>#VALUE!</v>
      </c>
      <c r="H309" t="e">
        <f>VALUE('Sheet2 (2)'!H309)</f>
        <v>#VALUE!</v>
      </c>
      <c r="I309" t="e">
        <f>VALUE('Sheet2 (2)'!I309)</f>
        <v>#VALUE!</v>
      </c>
      <c r="J309" t="e">
        <f>VALUE('Sheet2 (2)'!J309)</f>
        <v>#VALUE!</v>
      </c>
      <c r="K309" t="e">
        <f>VALUE('Sheet2 (2)'!K309)</f>
        <v>#VALUE!</v>
      </c>
      <c r="L309" t="e">
        <f>VALUE('Sheet2 (2)'!L309)</f>
        <v>#VALUE!</v>
      </c>
      <c r="M309" t="e">
        <f>VALUE('Sheet2 (2)'!M309)</f>
        <v>#VALUE!</v>
      </c>
      <c r="N309" t="e">
        <f>VALUE('Sheet2 (2)'!N309)</f>
        <v>#VALUE!</v>
      </c>
    </row>
    <row r="310" spans="4:14">
      <c r="D310" t="e">
        <f>VALUE('Sheet2 (2)'!D310)</f>
        <v>#VALUE!</v>
      </c>
      <c r="E310" t="e">
        <f>VALUE('Sheet2 (2)'!E310)</f>
        <v>#VALUE!</v>
      </c>
      <c r="F310" t="e">
        <f>VALUE('Sheet2 (2)'!F310)</f>
        <v>#VALUE!</v>
      </c>
      <c r="G310" t="e">
        <f>VALUE('Sheet2 (2)'!G310)</f>
        <v>#VALUE!</v>
      </c>
      <c r="H310" t="e">
        <f>VALUE('Sheet2 (2)'!H310)</f>
        <v>#VALUE!</v>
      </c>
      <c r="I310" t="e">
        <f>VALUE('Sheet2 (2)'!I310)</f>
        <v>#VALUE!</v>
      </c>
      <c r="J310" t="e">
        <f>VALUE('Sheet2 (2)'!J310)</f>
        <v>#VALUE!</v>
      </c>
      <c r="K310" t="e">
        <f>VALUE('Sheet2 (2)'!K310)</f>
        <v>#VALUE!</v>
      </c>
      <c r="L310" t="e">
        <f>VALUE('Sheet2 (2)'!L310)</f>
        <v>#VALUE!</v>
      </c>
      <c r="M310" t="e">
        <f>VALUE('Sheet2 (2)'!M310)</f>
        <v>#VALUE!</v>
      </c>
      <c r="N310" t="e">
        <f>VALUE('Sheet2 (2)'!N310)</f>
        <v>#VALUE!</v>
      </c>
    </row>
    <row r="311" spans="4:14">
      <c r="D311" t="e">
        <f>VALUE('Sheet2 (2)'!D311)</f>
        <v>#VALUE!</v>
      </c>
      <c r="E311" t="e">
        <f>VALUE('Sheet2 (2)'!E311)</f>
        <v>#VALUE!</v>
      </c>
      <c r="F311" t="e">
        <f>VALUE('Sheet2 (2)'!F311)</f>
        <v>#VALUE!</v>
      </c>
      <c r="G311" t="e">
        <f>VALUE('Sheet2 (2)'!G311)</f>
        <v>#VALUE!</v>
      </c>
      <c r="H311" t="e">
        <f>VALUE('Sheet2 (2)'!H311)</f>
        <v>#VALUE!</v>
      </c>
      <c r="I311" t="e">
        <f>VALUE('Sheet2 (2)'!I311)</f>
        <v>#VALUE!</v>
      </c>
      <c r="J311" t="e">
        <f>VALUE('Sheet2 (2)'!J311)</f>
        <v>#VALUE!</v>
      </c>
      <c r="K311" t="e">
        <f>VALUE('Sheet2 (2)'!K311)</f>
        <v>#VALUE!</v>
      </c>
      <c r="L311" t="e">
        <f>VALUE('Sheet2 (2)'!L311)</f>
        <v>#VALUE!</v>
      </c>
      <c r="M311" t="e">
        <f>VALUE('Sheet2 (2)'!M311)</f>
        <v>#VALUE!</v>
      </c>
      <c r="N311" t="e">
        <f>VALUE('Sheet2 (2)'!N311)</f>
        <v>#VALUE!</v>
      </c>
    </row>
    <row r="312" spans="4:14">
      <c r="D312" t="e">
        <f>VALUE('Sheet2 (2)'!D312)</f>
        <v>#VALUE!</v>
      </c>
      <c r="E312" t="e">
        <f>VALUE('Sheet2 (2)'!E312)</f>
        <v>#VALUE!</v>
      </c>
      <c r="F312" t="e">
        <f>VALUE('Sheet2 (2)'!F312)</f>
        <v>#VALUE!</v>
      </c>
      <c r="G312" t="e">
        <f>VALUE('Sheet2 (2)'!G312)</f>
        <v>#VALUE!</v>
      </c>
      <c r="H312" t="e">
        <f>VALUE('Sheet2 (2)'!H312)</f>
        <v>#VALUE!</v>
      </c>
      <c r="I312" t="e">
        <f>VALUE('Sheet2 (2)'!I312)</f>
        <v>#VALUE!</v>
      </c>
      <c r="J312" t="e">
        <f>VALUE('Sheet2 (2)'!J312)</f>
        <v>#VALUE!</v>
      </c>
      <c r="K312" t="e">
        <f>VALUE('Sheet2 (2)'!K312)</f>
        <v>#VALUE!</v>
      </c>
      <c r="L312" t="e">
        <f>VALUE('Sheet2 (2)'!L312)</f>
        <v>#VALUE!</v>
      </c>
      <c r="M312" t="e">
        <f>VALUE('Sheet2 (2)'!M312)</f>
        <v>#VALUE!</v>
      </c>
      <c r="N312" t="e">
        <f>VALUE('Sheet2 (2)'!N312)</f>
        <v>#VALUE!</v>
      </c>
    </row>
    <row r="313" spans="4:14">
      <c r="D313" t="e">
        <f>VALUE('Sheet2 (2)'!D313)</f>
        <v>#VALUE!</v>
      </c>
      <c r="E313" t="e">
        <f>VALUE('Sheet2 (2)'!E313)</f>
        <v>#VALUE!</v>
      </c>
      <c r="F313" t="e">
        <f>VALUE('Sheet2 (2)'!F313)</f>
        <v>#VALUE!</v>
      </c>
      <c r="G313" t="e">
        <f>VALUE('Sheet2 (2)'!G313)</f>
        <v>#VALUE!</v>
      </c>
      <c r="H313" t="e">
        <f>VALUE('Sheet2 (2)'!H313)</f>
        <v>#VALUE!</v>
      </c>
      <c r="I313" t="e">
        <f>VALUE('Sheet2 (2)'!I313)</f>
        <v>#VALUE!</v>
      </c>
      <c r="J313" t="e">
        <f>VALUE('Sheet2 (2)'!J313)</f>
        <v>#VALUE!</v>
      </c>
      <c r="K313" t="e">
        <f>VALUE('Sheet2 (2)'!K313)</f>
        <v>#VALUE!</v>
      </c>
      <c r="L313" t="e">
        <f>VALUE('Sheet2 (2)'!L313)</f>
        <v>#VALUE!</v>
      </c>
      <c r="M313" t="e">
        <f>VALUE('Sheet2 (2)'!M313)</f>
        <v>#VALUE!</v>
      </c>
      <c r="N313" t="e">
        <f>VALUE('Sheet2 (2)'!N313)</f>
        <v>#VALUE!</v>
      </c>
    </row>
    <row r="314" spans="4:14">
      <c r="D314" t="e">
        <f>VALUE('Sheet2 (2)'!D314)</f>
        <v>#VALUE!</v>
      </c>
      <c r="E314" t="e">
        <f>VALUE('Sheet2 (2)'!E314)</f>
        <v>#VALUE!</v>
      </c>
      <c r="F314" t="e">
        <f>VALUE('Sheet2 (2)'!F314)</f>
        <v>#VALUE!</v>
      </c>
      <c r="G314" t="e">
        <f>VALUE('Sheet2 (2)'!G314)</f>
        <v>#VALUE!</v>
      </c>
      <c r="H314" t="e">
        <f>VALUE('Sheet2 (2)'!H314)</f>
        <v>#VALUE!</v>
      </c>
      <c r="I314" t="e">
        <f>VALUE('Sheet2 (2)'!I314)</f>
        <v>#VALUE!</v>
      </c>
      <c r="J314" t="e">
        <f>VALUE('Sheet2 (2)'!J314)</f>
        <v>#VALUE!</v>
      </c>
      <c r="K314" t="e">
        <f>VALUE('Sheet2 (2)'!K314)</f>
        <v>#VALUE!</v>
      </c>
      <c r="L314" t="e">
        <f>VALUE('Sheet2 (2)'!L314)</f>
        <v>#VALUE!</v>
      </c>
      <c r="M314" t="e">
        <f>VALUE('Sheet2 (2)'!M314)</f>
        <v>#VALUE!</v>
      </c>
      <c r="N314" t="e">
        <f>VALUE('Sheet2 (2)'!N314)</f>
        <v>#VALUE!</v>
      </c>
    </row>
    <row r="315" spans="4:14">
      <c r="D315" t="e">
        <f>VALUE('Sheet2 (2)'!D315)</f>
        <v>#VALUE!</v>
      </c>
      <c r="E315" t="e">
        <f>VALUE('Sheet2 (2)'!E315)</f>
        <v>#VALUE!</v>
      </c>
      <c r="F315" t="e">
        <f>VALUE('Sheet2 (2)'!F315)</f>
        <v>#VALUE!</v>
      </c>
      <c r="G315" t="e">
        <f>VALUE('Sheet2 (2)'!G315)</f>
        <v>#VALUE!</v>
      </c>
      <c r="H315" t="e">
        <f>VALUE('Sheet2 (2)'!H315)</f>
        <v>#VALUE!</v>
      </c>
      <c r="I315" t="e">
        <f>VALUE('Sheet2 (2)'!I315)</f>
        <v>#VALUE!</v>
      </c>
      <c r="J315" t="e">
        <f>VALUE('Sheet2 (2)'!J315)</f>
        <v>#VALUE!</v>
      </c>
      <c r="K315" t="e">
        <f>VALUE('Sheet2 (2)'!K315)</f>
        <v>#VALUE!</v>
      </c>
      <c r="L315" t="e">
        <f>VALUE('Sheet2 (2)'!L315)</f>
        <v>#VALUE!</v>
      </c>
      <c r="M315" t="e">
        <f>VALUE('Sheet2 (2)'!M315)</f>
        <v>#VALUE!</v>
      </c>
      <c r="N315" t="e">
        <f>VALUE('Sheet2 (2)'!N315)</f>
        <v>#VALUE!</v>
      </c>
    </row>
    <row r="316" spans="4:14">
      <c r="D316" t="e">
        <f>VALUE('Sheet2 (2)'!D316)</f>
        <v>#VALUE!</v>
      </c>
      <c r="E316" t="e">
        <f>VALUE('Sheet2 (2)'!E316)</f>
        <v>#VALUE!</v>
      </c>
      <c r="F316" t="e">
        <f>VALUE('Sheet2 (2)'!F316)</f>
        <v>#VALUE!</v>
      </c>
      <c r="G316" t="e">
        <f>VALUE('Sheet2 (2)'!G316)</f>
        <v>#VALUE!</v>
      </c>
      <c r="H316" t="e">
        <f>VALUE('Sheet2 (2)'!H316)</f>
        <v>#VALUE!</v>
      </c>
      <c r="I316" t="e">
        <f>VALUE('Sheet2 (2)'!I316)</f>
        <v>#VALUE!</v>
      </c>
      <c r="J316" t="e">
        <f>VALUE('Sheet2 (2)'!J316)</f>
        <v>#VALUE!</v>
      </c>
      <c r="K316" t="e">
        <f>VALUE('Sheet2 (2)'!K316)</f>
        <v>#VALUE!</v>
      </c>
      <c r="L316" t="e">
        <f>VALUE('Sheet2 (2)'!L316)</f>
        <v>#VALUE!</v>
      </c>
      <c r="M316" t="e">
        <f>VALUE('Sheet2 (2)'!M316)</f>
        <v>#VALUE!</v>
      </c>
      <c r="N316" t="e">
        <f>VALUE('Sheet2 (2)'!N316)</f>
        <v>#VALUE!</v>
      </c>
    </row>
    <row r="317" spans="4:14">
      <c r="D317" t="e">
        <f>VALUE('Sheet2 (2)'!D317)</f>
        <v>#VALUE!</v>
      </c>
      <c r="E317" t="e">
        <f>VALUE('Sheet2 (2)'!E317)</f>
        <v>#VALUE!</v>
      </c>
      <c r="F317" t="e">
        <f>VALUE('Sheet2 (2)'!F317)</f>
        <v>#VALUE!</v>
      </c>
      <c r="G317" t="e">
        <f>VALUE('Sheet2 (2)'!G317)</f>
        <v>#VALUE!</v>
      </c>
      <c r="H317" t="e">
        <f>VALUE('Sheet2 (2)'!H317)</f>
        <v>#VALUE!</v>
      </c>
      <c r="I317" t="e">
        <f>VALUE('Sheet2 (2)'!I317)</f>
        <v>#VALUE!</v>
      </c>
      <c r="J317" t="e">
        <f>VALUE('Sheet2 (2)'!J317)</f>
        <v>#VALUE!</v>
      </c>
      <c r="K317" t="e">
        <f>VALUE('Sheet2 (2)'!K317)</f>
        <v>#VALUE!</v>
      </c>
      <c r="L317" t="e">
        <f>VALUE('Sheet2 (2)'!L317)</f>
        <v>#VALUE!</v>
      </c>
      <c r="M317" t="e">
        <f>VALUE('Sheet2 (2)'!M317)</f>
        <v>#VALUE!</v>
      </c>
      <c r="N317" t="e">
        <f>VALUE('Sheet2 (2)'!N317)</f>
        <v>#VALUE!</v>
      </c>
    </row>
    <row r="318" spans="4:14">
      <c r="D318" t="e">
        <f>VALUE('Sheet2 (2)'!D318)</f>
        <v>#VALUE!</v>
      </c>
      <c r="E318" t="e">
        <f>VALUE('Sheet2 (2)'!E318)</f>
        <v>#VALUE!</v>
      </c>
      <c r="F318" t="e">
        <f>VALUE('Sheet2 (2)'!F318)</f>
        <v>#VALUE!</v>
      </c>
      <c r="G318" t="e">
        <f>VALUE('Sheet2 (2)'!G318)</f>
        <v>#VALUE!</v>
      </c>
      <c r="H318" t="e">
        <f>VALUE('Sheet2 (2)'!H318)</f>
        <v>#VALUE!</v>
      </c>
      <c r="I318" t="e">
        <f>VALUE('Sheet2 (2)'!I318)</f>
        <v>#VALUE!</v>
      </c>
      <c r="J318" t="e">
        <f>VALUE('Sheet2 (2)'!J318)</f>
        <v>#VALUE!</v>
      </c>
      <c r="K318" t="e">
        <f>VALUE('Sheet2 (2)'!K318)</f>
        <v>#VALUE!</v>
      </c>
      <c r="L318" t="e">
        <f>VALUE('Sheet2 (2)'!L318)</f>
        <v>#VALUE!</v>
      </c>
      <c r="M318" t="e">
        <f>VALUE('Sheet2 (2)'!M318)</f>
        <v>#VALUE!</v>
      </c>
      <c r="N318" t="e">
        <f>VALUE('Sheet2 (2)'!N318)</f>
        <v>#VALUE!</v>
      </c>
    </row>
    <row r="319" spans="4:14">
      <c r="D319" t="e">
        <f>VALUE('Sheet2 (2)'!D319)</f>
        <v>#VALUE!</v>
      </c>
      <c r="E319" t="e">
        <f>VALUE('Sheet2 (2)'!E319)</f>
        <v>#VALUE!</v>
      </c>
      <c r="F319" t="e">
        <f>VALUE('Sheet2 (2)'!F319)</f>
        <v>#VALUE!</v>
      </c>
      <c r="G319" t="e">
        <f>VALUE('Sheet2 (2)'!G319)</f>
        <v>#VALUE!</v>
      </c>
      <c r="H319" t="e">
        <f>VALUE('Sheet2 (2)'!H319)</f>
        <v>#VALUE!</v>
      </c>
      <c r="I319" t="e">
        <f>VALUE('Sheet2 (2)'!I319)</f>
        <v>#VALUE!</v>
      </c>
      <c r="J319" t="e">
        <f>VALUE('Sheet2 (2)'!J319)</f>
        <v>#VALUE!</v>
      </c>
      <c r="K319" t="e">
        <f>VALUE('Sheet2 (2)'!K319)</f>
        <v>#VALUE!</v>
      </c>
      <c r="L319" t="e">
        <f>VALUE('Sheet2 (2)'!L319)</f>
        <v>#VALUE!</v>
      </c>
      <c r="M319" t="e">
        <f>VALUE('Sheet2 (2)'!M319)</f>
        <v>#VALUE!</v>
      </c>
      <c r="N319" t="e">
        <f>VALUE('Sheet2 (2)'!N319)</f>
        <v>#VALUE!</v>
      </c>
    </row>
    <row r="320" spans="4:14">
      <c r="D320" t="e">
        <f>VALUE('Sheet2 (2)'!D320)</f>
        <v>#VALUE!</v>
      </c>
      <c r="E320" t="e">
        <f>VALUE('Sheet2 (2)'!E320)</f>
        <v>#VALUE!</v>
      </c>
      <c r="F320" t="e">
        <f>VALUE('Sheet2 (2)'!F320)</f>
        <v>#VALUE!</v>
      </c>
      <c r="G320" t="e">
        <f>VALUE('Sheet2 (2)'!G320)</f>
        <v>#VALUE!</v>
      </c>
      <c r="H320" t="e">
        <f>VALUE('Sheet2 (2)'!H320)</f>
        <v>#VALUE!</v>
      </c>
      <c r="I320" t="e">
        <f>VALUE('Sheet2 (2)'!I320)</f>
        <v>#VALUE!</v>
      </c>
      <c r="J320" t="e">
        <f>VALUE('Sheet2 (2)'!J320)</f>
        <v>#VALUE!</v>
      </c>
      <c r="K320" t="e">
        <f>VALUE('Sheet2 (2)'!K320)</f>
        <v>#VALUE!</v>
      </c>
      <c r="L320" t="e">
        <f>VALUE('Sheet2 (2)'!L320)</f>
        <v>#VALUE!</v>
      </c>
      <c r="M320" t="e">
        <f>VALUE('Sheet2 (2)'!M320)</f>
        <v>#VALUE!</v>
      </c>
      <c r="N320" t="e">
        <f>VALUE('Sheet2 (2)'!N320)</f>
        <v>#VALUE!</v>
      </c>
    </row>
    <row r="321" spans="4:14">
      <c r="D321" t="e">
        <f>VALUE('Sheet2 (2)'!D321)</f>
        <v>#VALUE!</v>
      </c>
      <c r="E321" t="e">
        <f>VALUE('Sheet2 (2)'!E321)</f>
        <v>#VALUE!</v>
      </c>
      <c r="F321" t="e">
        <f>VALUE('Sheet2 (2)'!F321)</f>
        <v>#VALUE!</v>
      </c>
      <c r="G321" t="e">
        <f>VALUE('Sheet2 (2)'!G321)</f>
        <v>#VALUE!</v>
      </c>
      <c r="H321" t="e">
        <f>VALUE('Sheet2 (2)'!H321)</f>
        <v>#VALUE!</v>
      </c>
      <c r="I321" t="e">
        <f>VALUE('Sheet2 (2)'!I321)</f>
        <v>#VALUE!</v>
      </c>
      <c r="J321" t="e">
        <f>VALUE('Sheet2 (2)'!J321)</f>
        <v>#VALUE!</v>
      </c>
      <c r="K321" t="e">
        <f>VALUE('Sheet2 (2)'!K321)</f>
        <v>#VALUE!</v>
      </c>
      <c r="L321" t="e">
        <f>VALUE('Sheet2 (2)'!L321)</f>
        <v>#VALUE!</v>
      </c>
      <c r="M321" t="e">
        <f>VALUE('Sheet2 (2)'!M321)</f>
        <v>#VALUE!</v>
      </c>
      <c r="N321" t="e">
        <f>VALUE('Sheet2 (2)'!N321)</f>
        <v>#VALUE!</v>
      </c>
    </row>
    <row r="322" spans="4:14">
      <c r="D322" t="e">
        <f>VALUE('Sheet2 (2)'!D322)</f>
        <v>#VALUE!</v>
      </c>
      <c r="E322" t="e">
        <f>VALUE('Sheet2 (2)'!E322)</f>
        <v>#VALUE!</v>
      </c>
      <c r="F322" t="e">
        <f>VALUE('Sheet2 (2)'!F322)</f>
        <v>#VALUE!</v>
      </c>
      <c r="G322" t="e">
        <f>VALUE('Sheet2 (2)'!G322)</f>
        <v>#VALUE!</v>
      </c>
      <c r="H322" t="e">
        <f>VALUE('Sheet2 (2)'!H322)</f>
        <v>#VALUE!</v>
      </c>
      <c r="I322" t="e">
        <f>VALUE('Sheet2 (2)'!I322)</f>
        <v>#VALUE!</v>
      </c>
      <c r="J322" t="e">
        <f>VALUE('Sheet2 (2)'!J322)</f>
        <v>#VALUE!</v>
      </c>
      <c r="K322" t="e">
        <f>VALUE('Sheet2 (2)'!K322)</f>
        <v>#VALUE!</v>
      </c>
      <c r="L322" t="e">
        <f>VALUE('Sheet2 (2)'!L322)</f>
        <v>#VALUE!</v>
      </c>
      <c r="M322" t="e">
        <f>VALUE('Sheet2 (2)'!M322)</f>
        <v>#VALUE!</v>
      </c>
      <c r="N322" t="e">
        <f>VALUE('Sheet2 (2)'!N322)</f>
        <v>#VALUE!</v>
      </c>
    </row>
    <row r="323" spans="4:14">
      <c r="D323" t="e">
        <f>VALUE('Sheet2 (2)'!D323)</f>
        <v>#VALUE!</v>
      </c>
      <c r="E323" t="e">
        <f>VALUE('Sheet2 (2)'!E323)</f>
        <v>#VALUE!</v>
      </c>
      <c r="F323" t="e">
        <f>VALUE('Sheet2 (2)'!F323)</f>
        <v>#VALUE!</v>
      </c>
      <c r="G323" t="e">
        <f>VALUE('Sheet2 (2)'!G323)</f>
        <v>#VALUE!</v>
      </c>
      <c r="H323" t="e">
        <f>VALUE('Sheet2 (2)'!H323)</f>
        <v>#VALUE!</v>
      </c>
      <c r="I323" t="e">
        <f>VALUE('Sheet2 (2)'!I323)</f>
        <v>#VALUE!</v>
      </c>
      <c r="J323" t="e">
        <f>VALUE('Sheet2 (2)'!J323)</f>
        <v>#VALUE!</v>
      </c>
      <c r="K323" t="e">
        <f>VALUE('Sheet2 (2)'!K323)</f>
        <v>#VALUE!</v>
      </c>
      <c r="L323" t="e">
        <f>VALUE('Sheet2 (2)'!L323)</f>
        <v>#VALUE!</v>
      </c>
      <c r="M323" t="e">
        <f>VALUE('Sheet2 (2)'!M323)</f>
        <v>#VALUE!</v>
      </c>
      <c r="N323" t="e">
        <f>VALUE('Sheet2 (2)'!N323)</f>
        <v>#VALUE!</v>
      </c>
    </row>
    <row r="324" spans="4:14">
      <c r="D324" t="e">
        <f>VALUE('Sheet2 (2)'!D324)</f>
        <v>#VALUE!</v>
      </c>
      <c r="E324" t="e">
        <f>VALUE('Sheet2 (2)'!E324)</f>
        <v>#VALUE!</v>
      </c>
      <c r="F324" t="e">
        <f>VALUE('Sheet2 (2)'!F324)</f>
        <v>#VALUE!</v>
      </c>
      <c r="G324" t="e">
        <f>VALUE('Sheet2 (2)'!G324)</f>
        <v>#VALUE!</v>
      </c>
      <c r="H324" t="e">
        <f>VALUE('Sheet2 (2)'!H324)</f>
        <v>#VALUE!</v>
      </c>
      <c r="I324" t="e">
        <f>VALUE('Sheet2 (2)'!I324)</f>
        <v>#VALUE!</v>
      </c>
      <c r="J324" t="e">
        <f>VALUE('Sheet2 (2)'!J324)</f>
        <v>#VALUE!</v>
      </c>
      <c r="K324" t="e">
        <f>VALUE('Sheet2 (2)'!K324)</f>
        <v>#VALUE!</v>
      </c>
      <c r="L324" t="e">
        <f>VALUE('Sheet2 (2)'!L324)</f>
        <v>#VALUE!</v>
      </c>
      <c r="M324" t="e">
        <f>VALUE('Sheet2 (2)'!M324)</f>
        <v>#VALUE!</v>
      </c>
      <c r="N324" t="e">
        <f>VALUE('Sheet2 (2)'!N324)</f>
        <v>#VALUE!</v>
      </c>
    </row>
    <row r="325" spans="4:14">
      <c r="D325" t="e">
        <f>VALUE('Sheet2 (2)'!D325)</f>
        <v>#VALUE!</v>
      </c>
      <c r="E325" t="e">
        <f>VALUE('Sheet2 (2)'!E325)</f>
        <v>#VALUE!</v>
      </c>
      <c r="F325" t="e">
        <f>VALUE('Sheet2 (2)'!F325)</f>
        <v>#VALUE!</v>
      </c>
      <c r="G325" t="e">
        <f>VALUE('Sheet2 (2)'!G325)</f>
        <v>#VALUE!</v>
      </c>
      <c r="H325" t="e">
        <f>VALUE('Sheet2 (2)'!H325)</f>
        <v>#VALUE!</v>
      </c>
      <c r="I325" t="e">
        <f>VALUE('Sheet2 (2)'!I325)</f>
        <v>#VALUE!</v>
      </c>
      <c r="J325">
        <f>VALUE('Sheet2 (2)'!J325)</f>
        <v>0.02</v>
      </c>
      <c r="K325" t="e">
        <f>VALUE('Sheet2 (2)'!K325)</f>
        <v>#VALUE!</v>
      </c>
      <c r="L325" t="e">
        <f>VALUE('Sheet2 (2)'!L325)</f>
        <v>#VALUE!</v>
      </c>
      <c r="M325" t="e">
        <f>VALUE('Sheet2 (2)'!M325)</f>
        <v>#VALUE!</v>
      </c>
      <c r="N325" t="e">
        <f>VALUE('Sheet2 (2)'!N325)</f>
        <v>#VALUE!</v>
      </c>
    </row>
    <row r="326" spans="4:14">
      <c r="D326" t="e">
        <f>VALUE('Sheet2 (2)'!D326)</f>
        <v>#VALUE!</v>
      </c>
      <c r="E326" t="e">
        <f>VALUE('Sheet2 (2)'!E326)</f>
        <v>#VALUE!</v>
      </c>
      <c r="F326" t="e">
        <f>VALUE('Sheet2 (2)'!F326)</f>
        <v>#VALUE!</v>
      </c>
      <c r="G326" t="e">
        <f>VALUE('Sheet2 (2)'!G326)</f>
        <v>#VALUE!</v>
      </c>
      <c r="H326" t="e">
        <f>VALUE('Sheet2 (2)'!H326)</f>
        <v>#VALUE!</v>
      </c>
      <c r="I326" t="e">
        <f>VALUE('Sheet2 (2)'!I326)</f>
        <v>#VALUE!</v>
      </c>
      <c r="J326" t="e">
        <f>VALUE('Sheet2 (2)'!J326)</f>
        <v>#VALUE!</v>
      </c>
      <c r="K326" t="e">
        <f>VALUE('Sheet2 (2)'!K326)</f>
        <v>#VALUE!</v>
      </c>
      <c r="L326" t="e">
        <f>VALUE('Sheet2 (2)'!L326)</f>
        <v>#VALUE!</v>
      </c>
      <c r="M326" t="e">
        <f>VALUE('Sheet2 (2)'!M326)</f>
        <v>#VALUE!</v>
      </c>
      <c r="N326" t="e">
        <f>VALUE('Sheet2 (2)'!N326)</f>
        <v>#VALUE!</v>
      </c>
    </row>
    <row r="327" spans="4:14">
      <c r="D327" t="e">
        <f>VALUE('Sheet2 (2)'!D327)</f>
        <v>#VALUE!</v>
      </c>
      <c r="E327" t="e">
        <f>VALUE('Sheet2 (2)'!E327)</f>
        <v>#VALUE!</v>
      </c>
      <c r="F327" t="e">
        <f>VALUE('Sheet2 (2)'!F327)</f>
        <v>#VALUE!</v>
      </c>
      <c r="G327" t="e">
        <f>VALUE('Sheet2 (2)'!G327)</f>
        <v>#VALUE!</v>
      </c>
      <c r="H327" t="e">
        <f>VALUE('Sheet2 (2)'!H327)</f>
        <v>#VALUE!</v>
      </c>
      <c r="I327" t="e">
        <f>VALUE('Sheet2 (2)'!I327)</f>
        <v>#VALUE!</v>
      </c>
      <c r="J327" t="e">
        <f>VALUE('Sheet2 (2)'!J327)</f>
        <v>#VALUE!</v>
      </c>
      <c r="K327" t="e">
        <f>VALUE('Sheet2 (2)'!K327)</f>
        <v>#VALUE!</v>
      </c>
      <c r="L327" t="e">
        <f>VALUE('Sheet2 (2)'!L327)</f>
        <v>#VALUE!</v>
      </c>
      <c r="M327" t="e">
        <f>VALUE('Sheet2 (2)'!M327)</f>
        <v>#VALUE!</v>
      </c>
      <c r="N327" t="e">
        <f>VALUE('Sheet2 (2)'!N327)</f>
        <v>#VALUE!</v>
      </c>
    </row>
    <row r="328" spans="4:14">
      <c r="D328" t="e">
        <f>VALUE('Sheet2 (2)'!D328)</f>
        <v>#VALUE!</v>
      </c>
      <c r="E328" t="e">
        <f>VALUE('Sheet2 (2)'!E328)</f>
        <v>#VALUE!</v>
      </c>
      <c r="F328" t="e">
        <f>VALUE('Sheet2 (2)'!F328)</f>
        <v>#VALUE!</v>
      </c>
      <c r="G328" t="e">
        <f>VALUE('Sheet2 (2)'!G328)</f>
        <v>#VALUE!</v>
      </c>
      <c r="H328" t="e">
        <f>VALUE('Sheet2 (2)'!H328)</f>
        <v>#VALUE!</v>
      </c>
      <c r="I328" t="e">
        <f>VALUE('Sheet2 (2)'!I328)</f>
        <v>#VALUE!</v>
      </c>
      <c r="J328" t="e">
        <f>VALUE('Sheet2 (2)'!J328)</f>
        <v>#VALUE!</v>
      </c>
      <c r="K328" t="e">
        <f>VALUE('Sheet2 (2)'!K328)</f>
        <v>#VALUE!</v>
      </c>
      <c r="L328" t="e">
        <f>VALUE('Sheet2 (2)'!L328)</f>
        <v>#VALUE!</v>
      </c>
      <c r="M328" t="e">
        <f>VALUE('Sheet2 (2)'!M328)</f>
        <v>#VALUE!</v>
      </c>
      <c r="N328" t="e">
        <f>VALUE('Sheet2 (2)'!N328)</f>
        <v>#VALUE!</v>
      </c>
    </row>
    <row r="329" spans="4:14">
      <c r="D329" t="e">
        <f>VALUE('Sheet2 (2)'!D329)</f>
        <v>#VALUE!</v>
      </c>
      <c r="E329" t="e">
        <f>VALUE('Sheet2 (2)'!E329)</f>
        <v>#VALUE!</v>
      </c>
      <c r="F329" t="e">
        <f>VALUE('Sheet2 (2)'!F329)</f>
        <v>#VALUE!</v>
      </c>
      <c r="G329" t="e">
        <f>VALUE('Sheet2 (2)'!G329)</f>
        <v>#VALUE!</v>
      </c>
      <c r="H329" t="e">
        <f>VALUE('Sheet2 (2)'!H329)</f>
        <v>#VALUE!</v>
      </c>
      <c r="I329" t="e">
        <f>VALUE('Sheet2 (2)'!I329)</f>
        <v>#VALUE!</v>
      </c>
      <c r="J329" t="e">
        <f>VALUE('Sheet2 (2)'!J329)</f>
        <v>#VALUE!</v>
      </c>
      <c r="K329" t="e">
        <f>VALUE('Sheet2 (2)'!K329)</f>
        <v>#VALUE!</v>
      </c>
      <c r="L329" t="e">
        <f>VALUE('Sheet2 (2)'!L329)</f>
        <v>#VALUE!</v>
      </c>
      <c r="M329" t="e">
        <f>VALUE('Sheet2 (2)'!M329)</f>
        <v>#VALUE!</v>
      </c>
      <c r="N329" t="e">
        <f>VALUE('Sheet2 (2)'!N329)</f>
        <v>#VALUE!</v>
      </c>
    </row>
    <row r="330" spans="4:14">
      <c r="D330" t="e">
        <f>VALUE('Sheet2 (2)'!D330)</f>
        <v>#VALUE!</v>
      </c>
      <c r="E330" t="e">
        <f>VALUE('Sheet2 (2)'!E330)</f>
        <v>#VALUE!</v>
      </c>
      <c r="F330" t="e">
        <f>VALUE('Sheet2 (2)'!F330)</f>
        <v>#VALUE!</v>
      </c>
      <c r="G330" t="e">
        <f>VALUE('Sheet2 (2)'!G330)</f>
        <v>#VALUE!</v>
      </c>
      <c r="H330" t="e">
        <f>VALUE('Sheet2 (2)'!H330)</f>
        <v>#VALUE!</v>
      </c>
      <c r="I330" t="e">
        <f>VALUE('Sheet2 (2)'!I330)</f>
        <v>#VALUE!</v>
      </c>
      <c r="J330" t="e">
        <f>VALUE('Sheet2 (2)'!J330)</f>
        <v>#VALUE!</v>
      </c>
      <c r="K330" t="e">
        <f>VALUE('Sheet2 (2)'!K330)</f>
        <v>#VALUE!</v>
      </c>
      <c r="L330" t="e">
        <f>VALUE('Sheet2 (2)'!L330)</f>
        <v>#VALUE!</v>
      </c>
      <c r="M330" t="e">
        <f>VALUE('Sheet2 (2)'!M330)</f>
        <v>#VALUE!</v>
      </c>
      <c r="N330" t="e">
        <f>VALUE('Sheet2 (2)'!N330)</f>
        <v>#VALUE!</v>
      </c>
    </row>
    <row r="331" spans="4:14">
      <c r="D331" t="e">
        <f>VALUE('Sheet2 (2)'!D331)</f>
        <v>#VALUE!</v>
      </c>
      <c r="E331" t="e">
        <f>VALUE('Sheet2 (2)'!E331)</f>
        <v>#VALUE!</v>
      </c>
      <c r="F331" t="e">
        <f>VALUE('Sheet2 (2)'!F331)</f>
        <v>#VALUE!</v>
      </c>
      <c r="G331" t="e">
        <f>VALUE('Sheet2 (2)'!G331)</f>
        <v>#VALUE!</v>
      </c>
      <c r="H331" t="e">
        <f>VALUE('Sheet2 (2)'!H331)</f>
        <v>#VALUE!</v>
      </c>
      <c r="I331" t="e">
        <f>VALUE('Sheet2 (2)'!I331)</f>
        <v>#VALUE!</v>
      </c>
      <c r="J331" t="e">
        <f>VALUE('Sheet2 (2)'!J331)</f>
        <v>#VALUE!</v>
      </c>
      <c r="K331" t="e">
        <f>VALUE('Sheet2 (2)'!K331)</f>
        <v>#VALUE!</v>
      </c>
      <c r="L331" t="e">
        <f>VALUE('Sheet2 (2)'!L331)</f>
        <v>#VALUE!</v>
      </c>
      <c r="M331" t="e">
        <f>VALUE('Sheet2 (2)'!M331)</f>
        <v>#VALUE!</v>
      </c>
      <c r="N331" t="e">
        <f>VALUE('Sheet2 (2)'!N331)</f>
        <v>#VALUE!</v>
      </c>
    </row>
    <row r="332" spans="4:14">
      <c r="D332" t="e">
        <f>VALUE('Sheet2 (2)'!D332)</f>
        <v>#VALUE!</v>
      </c>
      <c r="E332" t="e">
        <f>VALUE('Sheet2 (2)'!E332)</f>
        <v>#VALUE!</v>
      </c>
      <c r="F332" t="e">
        <f>VALUE('Sheet2 (2)'!F332)</f>
        <v>#VALUE!</v>
      </c>
      <c r="G332" t="e">
        <f>VALUE('Sheet2 (2)'!G332)</f>
        <v>#VALUE!</v>
      </c>
      <c r="H332" t="e">
        <f>VALUE('Sheet2 (2)'!H332)</f>
        <v>#VALUE!</v>
      </c>
      <c r="I332" t="e">
        <f>VALUE('Sheet2 (2)'!I332)</f>
        <v>#VALUE!</v>
      </c>
      <c r="J332" t="e">
        <f>VALUE('Sheet2 (2)'!J332)</f>
        <v>#VALUE!</v>
      </c>
      <c r="K332" t="e">
        <f>VALUE('Sheet2 (2)'!K332)</f>
        <v>#VALUE!</v>
      </c>
      <c r="L332" t="e">
        <f>VALUE('Sheet2 (2)'!L332)</f>
        <v>#VALUE!</v>
      </c>
      <c r="M332" t="e">
        <f>VALUE('Sheet2 (2)'!M332)</f>
        <v>#VALUE!</v>
      </c>
      <c r="N332" t="e">
        <f>VALUE('Sheet2 (2)'!N332)</f>
        <v>#VALUE!</v>
      </c>
    </row>
    <row r="333" spans="4:14">
      <c r="D333" t="e">
        <f>VALUE('Sheet2 (2)'!D333)</f>
        <v>#VALUE!</v>
      </c>
      <c r="E333" t="e">
        <f>VALUE('Sheet2 (2)'!E333)</f>
        <v>#VALUE!</v>
      </c>
      <c r="F333" t="e">
        <f>VALUE('Sheet2 (2)'!F333)</f>
        <v>#VALUE!</v>
      </c>
      <c r="G333" t="e">
        <f>VALUE('Sheet2 (2)'!G333)</f>
        <v>#VALUE!</v>
      </c>
      <c r="H333" t="e">
        <f>VALUE('Sheet2 (2)'!H333)</f>
        <v>#VALUE!</v>
      </c>
      <c r="I333" t="e">
        <f>VALUE('Sheet2 (2)'!I333)</f>
        <v>#VALUE!</v>
      </c>
      <c r="J333" t="e">
        <f>VALUE('Sheet2 (2)'!J333)</f>
        <v>#VALUE!</v>
      </c>
      <c r="K333" t="e">
        <f>VALUE('Sheet2 (2)'!K333)</f>
        <v>#VALUE!</v>
      </c>
      <c r="L333" t="e">
        <f>VALUE('Sheet2 (2)'!L333)</f>
        <v>#VALUE!</v>
      </c>
      <c r="M333" t="e">
        <f>VALUE('Sheet2 (2)'!M333)</f>
        <v>#VALUE!</v>
      </c>
      <c r="N333" t="e">
        <f>VALUE('Sheet2 (2)'!N333)</f>
        <v>#VALUE!</v>
      </c>
    </row>
    <row r="334" spans="4:14">
      <c r="D334" t="e">
        <f>VALUE('Sheet2 (2)'!D334)</f>
        <v>#VALUE!</v>
      </c>
      <c r="E334" t="e">
        <f>VALUE('Sheet2 (2)'!E334)</f>
        <v>#VALUE!</v>
      </c>
      <c r="F334" t="e">
        <f>VALUE('Sheet2 (2)'!F334)</f>
        <v>#VALUE!</v>
      </c>
      <c r="G334" t="e">
        <f>VALUE('Sheet2 (2)'!G334)</f>
        <v>#VALUE!</v>
      </c>
      <c r="H334" t="e">
        <f>VALUE('Sheet2 (2)'!H334)</f>
        <v>#VALUE!</v>
      </c>
      <c r="I334" t="e">
        <f>VALUE('Sheet2 (2)'!I334)</f>
        <v>#VALUE!</v>
      </c>
      <c r="J334" t="e">
        <f>VALUE('Sheet2 (2)'!J334)</f>
        <v>#VALUE!</v>
      </c>
      <c r="K334" t="e">
        <f>VALUE('Sheet2 (2)'!K334)</f>
        <v>#VALUE!</v>
      </c>
      <c r="L334" t="e">
        <f>VALUE('Sheet2 (2)'!L334)</f>
        <v>#VALUE!</v>
      </c>
      <c r="M334" t="e">
        <f>VALUE('Sheet2 (2)'!M334)</f>
        <v>#VALUE!</v>
      </c>
      <c r="N334" t="e">
        <f>VALUE('Sheet2 (2)'!N334)</f>
        <v>#VALUE!</v>
      </c>
    </row>
    <row r="335" spans="4:14">
      <c r="D335" t="e">
        <f>VALUE('Sheet2 (2)'!D335)</f>
        <v>#VALUE!</v>
      </c>
      <c r="E335" t="e">
        <f>VALUE('Sheet2 (2)'!E335)</f>
        <v>#VALUE!</v>
      </c>
      <c r="F335" t="e">
        <f>VALUE('Sheet2 (2)'!F335)</f>
        <v>#VALUE!</v>
      </c>
      <c r="G335" t="e">
        <f>VALUE('Sheet2 (2)'!G335)</f>
        <v>#VALUE!</v>
      </c>
      <c r="H335" t="e">
        <f>VALUE('Sheet2 (2)'!H335)</f>
        <v>#VALUE!</v>
      </c>
      <c r="I335" t="e">
        <f>VALUE('Sheet2 (2)'!I335)</f>
        <v>#VALUE!</v>
      </c>
      <c r="J335" t="e">
        <f>VALUE('Sheet2 (2)'!J335)</f>
        <v>#VALUE!</v>
      </c>
      <c r="K335" t="e">
        <f>VALUE('Sheet2 (2)'!K335)</f>
        <v>#VALUE!</v>
      </c>
      <c r="L335" t="e">
        <f>VALUE('Sheet2 (2)'!L335)</f>
        <v>#VALUE!</v>
      </c>
      <c r="M335" t="e">
        <f>VALUE('Sheet2 (2)'!M335)</f>
        <v>#VALUE!</v>
      </c>
      <c r="N335" t="e">
        <f>VALUE('Sheet2 (2)'!N335)</f>
        <v>#VALUE!</v>
      </c>
    </row>
    <row r="336" spans="4:14">
      <c r="D336" t="e">
        <f>VALUE('Sheet2 (2)'!D336)</f>
        <v>#VALUE!</v>
      </c>
      <c r="E336" t="e">
        <f>VALUE('Sheet2 (2)'!E336)</f>
        <v>#VALUE!</v>
      </c>
      <c r="F336" t="e">
        <f>VALUE('Sheet2 (2)'!F336)</f>
        <v>#VALUE!</v>
      </c>
      <c r="G336" t="e">
        <f>VALUE('Sheet2 (2)'!G336)</f>
        <v>#VALUE!</v>
      </c>
      <c r="H336" t="e">
        <f>VALUE('Sheet2 (2)'!H336)</f>
        <v>#VALUE!</v>
      </c>
      <c r="I336" t="e">
        <f>VALUE('Sheet2 (2)'!I336)</f>
        <v>#VALUE!</v>
      </c>
      <c r="J336" t="e">
        <f>VALUE('Sheet2 (2)'!J336)</f>
        <v>#VALUE!</v>
      </c>
      <c r="K336" t="e">
        <f>VALUE('Sheet2 (2)'!K336)</f>
        <v>#VALUE!</v>
      </c>
      <c r="L336" t="e">
        <f>VALUE('Sheet2 (2)'!L336)</f>
        <v>#VALUE!</v>
      </c>
      <c r="M336" t="e">
        <f>VALUE('Sheet2 (2)'!M336)</f>
        <v>#VALUE!</v>
      </c>
      <c r="N336" t="e">
        <f>VALUE('Sheet2 (2)'!N336)</f>
        <v>#VALUE!</v>
      </c>
    </row>
    <row r="337" spans="4:14">
      <c r="D337" t="e">
        <f>VALUE('Sheet2 (2)'!D337)</f>
        <v>#VALUE!</v>
      </c>
      <c r="E337" t="e">
        <f>VALUE('Sheet2 (2)'!E337)</f>
        <v>#VALUE!</v>
      </c>
      <c r="F337" t="e">
        <f>VALUE('Sheet2 (2)'!F337)</f>
        <v>#VALUE!</v>
      </c>
      <c r="G337" t="e">
        <f>VALUE('Sheet2 (2)'!G337)</f>
        <v>#VALUE!</v>
      </c>
      <c r="H337" t="e">
        <f>VALUE('Sheet2 (2)'!H337)</f>
        <v>#VALUE!</v>
      </c>
      <c r="I337" t="e">
        <f>VALUE('Sheet2 (2)'!I337)</f>
        <v>#VALUE!</v>
      </c>
      <c r="J337" t="e">
        <f>VALUE('Sheet2 (2)'!J337)</f>
        <v>#VALUE!</v>
      </c>
      <c r="K337" t="e">
        <f>VALUE('Sheet2 (2)'!K337)</f>
        <v>#VALUE!</v>
      </c>
      <c r="L337" t="e">
        <f>VALUE('Sheet2 (2)'!L337)</f>
        <v>#VALUE!</v>
      </c>
      <c r="M337" t="e">
        <f>VALUE('Sheet2 (2)'!M337)</f>
        <v>#VALUE!</v>
      </c>
      <c r="N337" t="e">
        <f>VALUE('Sheet2 (2)'!N337)</f>
        <v>#VALUE!</v>
      </c>
    </row>
    <row r="338" spans="4:14">
      <c r="D338" t="e">
        <f>VALUE('Sheet2 (2)'!D338)</f>
        <v>#VALUE!</v>
      </c>
      <c r="E338" t="e">
        <f>VALUE('Sheet2 (2)'!E338)</f>
        <v>#VALUE!</v>
      </c>
      <c r="F338" t="e">
        <f>VALUE('Sheet2 (2)'!F338)</f>
        <v>#VALUE!</v>
      </c>
      <c r="G338" t="e">
        <f>VALUE('Sheet2 (2)'!G338)</f>
        <v>#VALUE!</v>
      </c>
      <c r="H338" t="e">
        <f>VALUE('Sheet2 (2)'!H338)</f>
        <v>#VALUE!</v>
      </c>
      <c r="I338" t="e">
        <f>VALUE('Sheet2 (2)'!I338)</f>
        <v>#VALUE!</v>
      </c>
      <c r="J338" t="e">
        <f>VALUE('Sheet2 (2)'!J338)</f>
        <v>#VALUE!</v>
      </c>
      <c r="K338" t="e">
        <f>VALUE('Sheet2 (2)'!K338)</f>
        <v>#VALUE!</v>
      </c>
      <c r="L338" t="e">
        <f>VALUE('Sheet2 (2)'!L338)</f>
        <v>#VALUE!</v>
      </c>
      <c r="M338" t="e">
        <f>VALUE('Sheet2 (2)'!M338)</f>
        <v>#VALUE!</v>
      </c>
      <c r="N338" t="e">
        <f>VALUE('Sheet2 (2)'!N338)</f>
        <v>#VALUE!</v>
      </c>
    </row>
    <row r="339" spans="4:14">
      <c r="D339" t="e">
        <f>VALUE('Sheet2 (2)'!D339)</f>
        <v>#VALUE!</v>
      </c>
      <c r="E339" t="e">
        <f>VALUE('Sheet2 (2)'!E339)</f>
        <v>#VALUE!</v>
      </c>
      <c r="F339" t="e">
        <f>VALUE('Sheet2 (2)'!F339)</f>
        <v>#VALUE!</v>
      </c>
      <c r="G339" t="e">
        <f>VALUE('Sheet2 (2)'!G339)</f>
        <v>#VALUE!</v>
      </c>
      <c r="H339" t="e">
        <f>VALUE('Sheet2 (2)'!H339)</f>
        <v>#VALUE!</v>
      </c>
      <c r="I339" t="e">
        <f>VALUE('Sheet2 (2)'!I339)</f>
        <v>#VALUE!</v>
      </c>
      <c r="J339" t="e">
        <f>VALUE('Sheet2 (2)'!J339)</f>
        <v>#VALUE!</v>
      </c>
      <c r="K339" t="e">
        <f>VALUE('Sheet2 (2)'!K339)</f>
        <v>#VALUE!</v>
      </c>
      <c r="L339" t="e">
        <f>VALUE('Sheet2 (2)'!L339)</f>
        <v>#VALUE!</v>
      </c>
      <c r="M339" t="e">
        <f>VALUE('Sheet2 (2)'!M339)</f>
        <v>#VALUE!</v>
      </c>
      <c r="N339" t="e">
        <f>VALUE('Sheet2 (2)'!N339)</f>
        <v>#VALUE!</v>
      </c>
    </row>
    <row r="340" spans="4:14">
      <c r="D340" t="e">
        <f>VALUE('Sheet2 (2)'!D340)</f>
        <v>#VALUE!</v>
      </c>
      <c r="E340" t="e">
        <f>VALUE('Sheet2 (2)'!E340)</f>
        <v>#VALUE!</v>
      </c>
      <c r="F340" t="e">
        <f>VALUE('Sheet2 (2)'!F340)</f>
        <v>#VALUE!</v>
      </c>
      <c r="G340" t="e">
        <f>VALUE('Sheet2 (2)'!G340)</f>
        <v>#VALUE!</v>
      </c>
      <c r="H340" t="e">
        <f>VALUE('Sheet2 (2)'!H340)</f>
        <v>#VALUE!</v>
      </c>
      <c r="I340" t="e">
        <f>VALUE('Sheet2 (2)'!I340)</f>
        <v>#VALUE!</v>
      </c>
      <c r="J340" t="e">
        <f>VALUE('Sheet2 (2)'!J340)</f>
        <v>#VALUE!</v>
      </c>
      <c r="K340" t="e">
        <f>VALUE('Sheet2 (2)'!K340)</f>
        <v>#VALUE!</v>
      </c>
      <c r="L340" t="e">
        <f>VALUE('Sheet2 (2)'!L340)</f>
        <v>#VALUE!</v>
      </c>
      <c r="M340" t="e">
        <f>VALUE('Sheet2 (2)'!M340)</f>
        <v>#VALUE!</v>
      </c>
      <c r="N340" t="e">
        <f>VALUE('Sheet2 (2)'!N340)</f>
        <v>#VALUE!</v>
      </c>
    </row>
    <row r="341" spans="4:14">
      <c r="D341" t="e">
        <f>VALUE('Sheet2 (2)'!D341)</f>
        <v>#VALUE!</v>
      </c>
      <c r="E341" t="e">
        <f>VALUE('Sheet2 (2)'!E341)</f>
        <v>#VALUE!</v>
      </c>
      <c r="F341" t="e">
        <f>VALUE('Sheet2 (2)'!F341)</f>
        <v>#VALUE!</v>
      </c>
      <c r="G341" t="e">
        <f>VALUE('Sheet2 (2)'!G341)</f>
        <v>#VALUE!</v>
      </c>
      <c r="H341" t="e">
        <f>VALUE('Sheet2 (2)'!H341)</f>
        <v>#VALUE!</v>
      </c>
      <c r="I341" t="e">
        <f>VALUE('Sheet2 (2)'!I341)</f>
        <v>#VALUE!</v>
      </c>
      <c r="J341" t="e">
        <f>VALUE('Sheet2 (2)'!J341)</f>
        <v>#VALUE!</v>
      </c>
      <c r="K341" t="e">
        <f>VALUE('Sheet2 (2)'!K341)</f>
        <v>#VALUE!</v>
      </c>
      <c r="L341" t="e">
        <f>VALUE('Sheet2 (2)'!L341)</f>
        <v>#VALUE!</v>
      </c>
      <c r="M341" t="e">
        <f>VALUE('Sheet2 (2)'!M341)</f>
        <v>#VALUE!</v>
      </c>
      <c r="N341" t="e">
        <f>VALUE('Sheet2 (2)'!N341)</f>
        <v>#VALUE!</v>
      </c>
    </row>
    <row r="342" spans="4:14">
      <c r="D342" t="e">
        <f>VALUE('Sheet2 (2)'!D342)</f>
        <v>#VALUE!</v>
      </c>
      <c r="E342" t="e">
        <f>VALUE('Sheet2 (2)'!E342)</f>
        <v>#VALUE!</v>
      </c>
      <c r="F342" t="e">
        <f>VALUE('Sheet2 (2)'!F342)</f>
        <v>#VALUE!</v>
      </c>
      <c r="G342" t="e">
        <f>VALUE('Sheet2 (2)'!G342)</f>
        <v>#VALUE!</v>
      </c>
      <c r="H342" t="e">
        <f>VALUE('Sheet2 (2)'!H342)</f>
        <v>#VALUE!</v>
      </c>
      <c r="I342" t="e">
        <f>VALUE('Sheet2 (2)'!I342)</f>
        <v>#VALUE!</v>
      </c>
      <c r="J342" t="e">
        <f>VALUE('Sheet2 (2)'!J342)</f>
        <v>#VALUE!</v>
      </c>
      <c r="K342" t="e">
        <f>VALUE('Sheet2 (2)'!K342)</f>
        <v>#VALUE!</v>
      </c>
      <c r="L342" t="e">
        <f>VALUE('Sheet2 (2)'!L342)</f>
        <v>#VALUE!</v>
      </c>
      <c r="M342" t="e">
        <f>VALUE('Sheet2 (2)'!M342)</f>
        <v>#VALUE!</v>
      </c>
      <c r="N342" t="e">
        <f>VALUE('Sheet2 (2)'!N342)</f>
        <v>#VALUE!</v>
      </c>
    </row>
    <row r="343" spans="4:14">
      <c r="D343" t="e">
        <f>VALUE('Sheet2 (2)'!D343)</f>
        <v>#VALUE!</v>
      </c>
      <c r="E343" t="e">
        <f>VALUE('Sheet2 (2)'!E343)</f>
        <v>#VALUE!</v>
      </c>
      <c r="F343" t="e">
        <f>VALUE('Sheet2 (2)'!F343)</f>
        <v>#VALUE!</v>
      </c>
      <c r="G343" t="e">
        <f>VALUE('Sheet2 (2)'!G343)</f>
        <v>#VALUE!</v>
      </c>
      <c r="H343" t="e">
        <f>VALUE('Sheet2 (2)'!H343)</f>
        <v>#VALUE!</v>
      </c>
      <c r="I343" t="e">
        <f>VALUE('Sheet2 (2)'!I343)</f>
        <v>#VALUE!</v>
      </c>
      <c r="J343" t="e">
        <f>VALUE('Sheet2 (2)'!J343)</f>
        <v>#VALUE!</v>
      </c>
      <c r="K343" t="e">
        <f>VALUE('Sheet2 (2)'!K343)</f>
        <v>#VALUE!</v>
      </c>
      <c r="L343" t="e">
        <f>VALUE('Sheet2 (2)'!L343)</f>
        <v>#VALUE!</v>
      </c>
      <c r="M343" t="e">
        <f>VALUE('Sheet2 (2)'!M343)</f>
        <v>#VALUE!</v>
      </c>
      <c r="N343" t="e">
        <f>VALUE('Sheet2 (2)'!N343)</f>
        <v>#VALUE!</v>
      </c>
    </row>
    <row r="344" spans="4:14">
      <c r="D344" t="e">
        <f>VALUE('Sheet2 (2)'!D344)</f>
        <v>#VALUE!</v>
      </c>
      <c r="E344" t="e">
        <f>VALUE('Sheet2 (2)'!E344)</f>
        <v>#VALUE!</v>
      </c>
      <c r="F344" t="e">
        <f>VALUE('Sheet2 (2)'!F344)</f>
        <v>#VALUE!</v>
      </c>
      <c r="G344" t="e">
        <f>VALUE('Sheet2 (2)'!G344)</f>
        <v>#VALUE!</v>
      </c>
      <c r="H344" t="e">
        <f>VALUE('Sheet2 (2)'!H344)</f>
        <v>#VALUE!</v>
      </c>
      <c r="I344" t="e">
        <f>VALUE('Sheet2 (2)'!I344)</f>
        <v>#VALUE!</v>
      </c>
      <c r="J344" t="e">
        <f>VALUE('Sheet2 (2)'!J344)</f>
        <v>#VALUE!</v>
      </c>
      <c r="K344" t="e">
        <f>VALUE('Sheet2 (2)'!K344)</f>
        <v>#VALUE!</v>
      </c>
      <c r="L344" t="e">
        <f>VALUE('Sheet2 (2)'!L344)</f>
        <v>#VALUE!</v>
      </c>
      <c r="M344" t="e">
        <f>VALUE('Sheet2 (2)'!M344)</f>
        <v>#VALUE!</v>
      </c>
      <c r="N344" t="e">
        <f>VALUE('Sheet2 (2)'!N344)</f>
        <v>#VALUE!</v>
      </c>
    </row>
    <row r="345" spans="4:14">
      <c r="D345" t="e">
        <f>VALUE('Sheet2 (2)'!D345)</f>
        <v>#VALUE!</v>
      </c>
      <c r="E345" t="e">
        <f>VALUE('Sheet2 (2)'!E345)</f>
        <v>#VALUE!</v>
      </c>
      <c r="F345" t="e">
        <f>VALUE('Sheet2 (2)'!F345)</f>
        <v>#VALUE!</v>
      </c>
      <c r="G345" t="e">
        <f>VALUE('Sheet2 (2)'!G345)</f>
        <v>#VALUE!</v>
      </c>
      <c r="H345" t="e">
        <f>VALUE('Sheet2 (2)'!H345)</f>
        <v>#VALUE!</v>
      </c>
      <c r="I345" t="e">
        <f>VALUE('Sheet2 (2)'!I345)</f>
        <v>#VALUE!</v>
      </c>
      <c r="J345" t="e">
        <f>VALUE('Sheet2 (2)'!J345)</f>
        <v>#VALUE!</v>
      </c>
      <c r="K345" t="e">
        <f>VALUE('Sheet2 (2)'!K345)</f>
        <v>#VALUE!</v>
      </c>
      <c r="L345" t="e">
        <f>VALUE('Sheet2 (2)'!L345)</f>
        <v>#VALUE!</v>
      </c>
      <c r="M345" t="e">
        <f>VALUE('Sheet2 (2)'!M345)</f>
        <v>#VALUE!</v>
      </c>
      <c r="N345" t="e">
        <f>VALUE('Sheet2 (2)'!N345)</f>
        <v>#VALUE!</v>
      </c>
    </row>
    <row r="346" spans="4:14">
      <c r="D346" t="e">
        <f>VALUE('Sheet2 (2)'!D346)</f>
        <v>#VALUE!</v>
      </c>
      <c r="E346" t="e">
        <f>VALUE('Sheet2 (2)'!E346)</f>
        <v>#VALUE!</v>
      </c>
      <c r="F346" t="e">
        <f>VALUE('Sheet2 (2)'!F346)</f>
        <v>#VALUE!</v>
      </c>
      <c r="G346" t="e">
        <f>VALUE('Sheet2 (2)'!G346)</f>
        <v>#VALUE!</v>
      </c>
      <c r="H346" t="e">
        <f>VALUE('Sheet2 (2)'!H346)</f>
        <v>#VALUE!</v>
      </c>
      <c r="I346" t="e">
        <f>VALUE('Sheet2 (2)'!I346)</f>
        <v>#VALUE!</v>
      </c>
      <c r="J346" t="e">
        <f>VALUE('Sheet2 (2)'!J346)</f>
        <v>#VALUE!</v>
      </c>
      <c r="K346" t="e">
        <f>VALUE('Sheet2 (2)'!K346)</f>
        <v>#VALUE!</v>
      </c>
      <c r="L346" t="e">
        <f>VALUE('Sheet2 (2)'!L346)</f>
        <v>#VALUE!</v>
      </c>
      <c r="M346" t="e">
        <f>VALUE('Sheet2 (2)'!M346)</f>
        <v>#VALUE!</v>
      </c>
      <c r="N346" t="e">
        <f>VALUE('Sheet2 (2)'!N346)</f>
        <v>#VALUE!</v>
      </c>
    </row>
    <row r="347" spans="4:14">
      <c r="D347" t="e">
        <f>VALUE('Sheet2 (2)'!D347)</f>
        <v>#VALUE!</v>
      </c>
      <c r="E347" t="e">
        <f>VALUE('Sheet2 (2)'!E347)</f>
        <v>#VALUE!</v>
      </c>
      <c r="F347" t="e">
        <f>VALUE('Sheet2 (2)'!F347)</f>
        <v>#VALUE!</v>
      </c>
      <c r="G347" t="e">
        <f>VALUE('Sheet2 (2)'!G347)</f>
        <v>#VALUE!</v>
      </c>
      <c r="H347" t="e">
        <f>VALUE('Sheet2 (2)'!H347)</f>
        <v>#VALUE!</v>
      </c>
      <c r="I347" t="e">
        <f>VALUE('Sheet2 (2)'!I347)</f>
        <v>#VALUE!</v>
      </c>
      <c r="J347" t="e">
        <f>VALUE('Sheet2 (2)'!J347)</f>
        <v>#VALUE!</v>
      </c>
      <c r="K347" t="e">
        <f>VALUE('Sheet2 (2)'!K347)</f>
        <v>#VALUE!</v>
      </c>
      <c r="L347" t="e">
        <f>VALUE('Sheet2 (2)'!L347)</f>
        <v>#VALUE!</v>
      </c>
      <c r="M347" t="e">
        <f>VALUE('Sheet2 (2)'!M347)</f>
        <v>#VALUE!</v>
      </c>
      <c r="N347" t="e">
        <f>VALUE('Sheet2 (2)'!N347)</f>
        <v>#VALUE!</v>
      </c>
    </row>
    <row r="348" spans="4:14">
      <c r="D348" t="e">
        <f>VALUE('Sheet2 (2)'!D348)</f>
        <v>#VALUE!</v>
      </c>
      <c r="E348" t="e">
        <f>VALUE('Sheet2 (2)'!E348)</f>
        <v>#VALUE!</v>
      </c>
      <c r="F348" t="e">
        <f>VALUE('Sheet2 (2)'!F348)</f>
        <v>#VALUE!</v>
      </c>
      <c r="G348" t="e">
        <f>VALUE('Sheet2 (2)'!G348)</f>
        <v>#VALUE!</v>
      </c>
      <c r="H348" t="e">
        <f>VALUE('Sheet2 (2)'!H348)</f>
        <v>#VALUE!</v>
      </c>
      <c r="I348" t="e">
        <f>VALUE('Sheet2 (2)'!I348)</f>
        <v>#VALUE!</v>
      </c>
      <c r="J348" t="e">
        <f>VALUE('Sheet2 (2)'!J348)</f>
        <v>#VALUE!</v>
      </c>
      <c r="K348" t="e">
        <f>VALUE('Sheet2 (2)'!K348)</f>
        <v>#VALUE!</v>
      </c>
      <c r="L348" t="e">
        <f>VALUE('Sheet2 (2)'!L348)</f>
        <v>#VALUE!</v>
      </c>
      <c r="M348" t="e">
        <f>VALUE('Sheet2 (2)'!M348)</f>
        <v>#VALUE!</v>
      </c>
      <c r="N348" t="e">
        <f>VALUE('Sheet2 (2)'!N348)</f>
        <v>#VALUE!</v>
      </c>
    </row>
    <row r="349" spans="4:14">
      <c r="D349" t="e">
        <f>VALUE('Sheet2 (2)'!D349)</f>
        <v>#VALUE!</v>
      </c>
      <c r="E349" t="e">
        <f>VALUE('Sheet2 (2)'!E349)</f>
        <v>#VALUE!</v>
      </c>
      <c r="F349" t="e">
        <f>VALUE('Sheet2 (2)'!F349)</f>
        <v>#VALUE!</v>
      </c>
      <c r="G349" t="e">
        <f>VALUE('Sheet2 (2)'!G349)</f>
        <v>#VALUE!</v>
      </c>
      <c r="H349" t="e">
        <f>VALUE('Sheet2 (2)'!H349)</f>
        <v>#VALUE!</v>
      </c>
      <c r="I349" t="e">
        <f>VALUE('Sheet2 (2)'!I349)</f>
        <v>#VALUE!</v>
      </c>
      <c r="J349" t="e">
        <f>VALUE('Sheet2 (2)'!J349)</f>
        <v>#VALUE!</v>
      </c>
      <c r="K349" t="e">
        <f>VALUE('Sheet2 (2)'!K349)</f>
        <v>#VALUE!</v>
      </c>
      <c r="L349" t="e">
        <f>VALUE('Sheet2 (2)'!L349)</f>
        <v>#VALUE!</v>
      </c>
      <c r="M349" t="e">
        <f>VALUE('Sheet2 (2)'!M349)</f>
        <v>#VALUE!</v>
      </c>
      <c r="N349" t="e">
        <f>VALUE('Sheet2 (2)'!N349)</f>
        <v>#VALUE!</v>
      </c>
    </row>
    <row r="350" spans="4:14">
      <c r="D350" t="e">
        <f>VALUE('Sheet2 (2)'!D350)</f>
        <v>#VALUE!</v>
      </c>
      <c r="E350" t="e">
        <f>VALUE('Sheet2 (2)'!E350)</f>
        <v>#VALUE!</v>
      </c>
      <c r="F350" t="e">
        <f>VALUE('Sheet2 (2)'!F350)</f>
        <v>#VALUE!</v>
      </c>
      <c r="G350" t="e">
        <f>VALUE('Sheet2 (2)'!G350)</f>
        <v>#VALUE!</v>
      </c>
      <c r="H350" t="e">
        <f>VALUE('Sheet2 (2)'!H350)</f>
        <v>#VALUE!</v>
      </c>
      <c r="I350" t="e">
        <f>VALUE('Sheet2 (2)'!I350)</f>
        <v>#VALUE!</v>
      </c>
      <c r="J350" t="e">
        <f>VALUE('Sheet2 (2)'!J350)</f>
        <v>#VALUE!</v>
      </c>
      <c r="K350" t="e">
        <f>VALUE('Sheet2 (2)'!K350)</f>
        <v>#VALUE!</v>
      </c>
      <c r="L350" t="e">
        <f>VALUE('Sheet2 (2)'!L350)</f>
        <v>#VALUE!</v>
      </c>
      <c r="M350" t="e">
        <f>VALUE('Sheet2 (2)'!M350)</f>
        <v>#VALUE!</v>
      </c>
      <c r="N350" t="e">
        <f>VALUE('Sheet2 (2)'!N350)</f>
        <v>#VALUE!</v>
      </c>
    </row>
    <row r="351" spans="4:14">
      <c r="D351" t="e">
        <f>VALUE('Sheet2 (2)'!D351)</f>
        <v>#VALUE!</v>
      </c>
      <c r="E351" t="e">
        <f>VALUE('Sheet2 (2)'!E351)</f>
        <v>#VALUE!</v>
      </c>
      <c r="F351" t="e">
        <f>VALUE('Sheet2 (2)'!F351)</f>
        <v>#VALUE!</v>
      </c>
      <c r="G351" t="e">
        <f>VALUE('Sheet2 (2)'!G351)</f>
        <v>#VALUE!</v>
      </c>
      <c r="H351" t="e">
        <f>VALUE('Sheet2 (2)'!H351)</f>
        <v>#VALUE!</v>
      </c>
      <c r="I351" t="e">
        <f>VALUE('Sheet2 (2)'!I351)</f>
        <v>#VALUE!</v>
      </c>
      <c r="J351" t="e">
        <f>VALUE('Sheet2 (2)'!J351)</f>
        <v>#VALUE!</v>
      </c>
      <c r="K351" t="e">
        <f>VALUE('Sheet2 (2)'!K351)</f>
        <v>#VALUE!</v>
      </c>
      <c r="L351" t="e">
        <f>VALUE('Sheet2 (2)'!L351)</f>
        <v>#VALUE!</v>
      </c>
      <c r="M351" t="e">
        <f>VALUE('Sheet2 (2)'!M351)</f>
        <v>#VALUE!</v>
      </c>
      <c r="N351" t="e">
        <f>VALUE('Sheet2 (2)'!N351)</f>
        <v>#VALUE!</v>
      </c>
    </row>
    <row r="352" spans="4:14">
      <c r="D352" t="e">
        <f>VALUE('Sheet2 (2)'!D352)</f>
        <v>#VALUE!</v>
      </c>
      <c r="E352" t="e">
        <f>VALUE('Sheet2 (2)'!E352)</f>
        <v>#VALUE!</v>
      </c>
      <c r="F352" t="e">
        <f>VALUE('Sheet2 (2)'!F352)</f>
        <v>#VALUE!</v>
      </c>
      <c r="G352" t="e">
        <f>VALUE('Sheet2 (2)'!G352)</f>
        <v>#VALUE!</v>
      </c>
      <c r="H352" t="e">
        <f>VALUE('Sheet2 (2)'!H352)</f>
        <v>#VALUE!</v>
      </c>
      <c r="I352" t="e">
        <f>VALUE('Sheet2 (2)'!I352)</f>
        <v>#VALUE!</v>
      </c>
      <c r="J352" t="e">
        <f>VALUE('Sheet2 (2)'!J352)</f>
        <v>#VALUE!</v>
      </c>
      <c r="K352" t="e">
        <f>VALUE('Sheet2 (2)'!K352)</f>
        <v>#VALUE!</v>
      </c>
      <c r="L352" t="e">
        <f>VALUE('Sheet2 (2)'!L352)</f>
        <v>#VALUE!</v>
      </c>
      <c r="M352" t="e">
        <f>VALUE('Sheet2 (2)'!M352)</f>
        <v>#VALUE!</v>
      </c>
      <c r="N352" t="e">
        <f>VALUE('Sheet2 (2)'!N352)</f>
        <v>#VALUE!</v>
      </c>
    </row>
    <row r="353" spans="4:14">
      <c r="D353" t="e">
        <f>VALUE('Sheet2 (2)'!D353)</f>
        <v>#VALUE!</v>
      </c>
      <c r="E353" t="e">
        <f>VALUE('Sheet2 (2)'!E353)</f>
        <v>#VALUE!</v>
      </c>
      <c r="F353" t="e">
        <f>VALUE('Sheet2 (2)'!F353)</f>
        <v>#VALUE!</v>
      </c>
      <c r="G353" t="e">
        <f>VALUE('Sheet2 (2)'!G353)</f>
        <v>#VALUE!</v>
      </c>
      <c r="H353" t="e">
        <f>VALUE('Sheet2 (2)'!H353)</f>
        <v>#VALUE!</v>
      </c>
      <c r="I353" t="e">
        <f>VALUE('Sheet2 (2)'!I353)</f>
        <v>#VALUE!</v>
      </c>
      <c r="J353" t="e">
        <f>VALUE('Sheet2 (2)'!J353)</f>
        <v>#VALUE!</v>
      </c>
      <c r="K353" t="e">
        <f>VALUE('Sheet2 (2)'!K353)</f>
        <v>#VALUE!</v>
      </c>
      <c r="L353" t="e">
        <f>VALUE('Sheet2 (2)'!L353)</f>
        <v>#VALUE!</v>
      </c>
      <c r="M353" t="e">
        <f>VALUE('Sheet2 (2)'!M353)</f>
        <v>#VALUE!</v>
      </c>
      <c r="N353" t="e">
        <f>VALUE('Sheet2 (2)'!N353)</f>
        <v>#VALUE!</v>
      </c>
    </row>
    <row r="354" spans="4:14">
      <c r="D354" t="e">
        <f>VALUE('Sheet2 (2)'!D354)</f>
        <v>#VALUE!</v>
      </c>
      <c r="E354" t="e">
        <f>VALUE('Sheet2 (2)'!E354)</f>
        <v>#VALUE!</v>
      </c>
      <c r="F354" t="e">
        <f>VALUE('Sheet2 (2)'!F354)</f>
        <v>#VALUE!</v>
      </c>
      <c r="G354" t="e">
        <f>VALUE('Sheet2 (2)'!G354)</f>
        <v>#VALUE!</v>
      </c>
      <c r="H354" t="e">
        <f>VALUE('Sheet2 (2)'!H354)</f>
        <v>#VALUE!</v>
      </c>
      <c r="I354" t="e">
        <f>VALUE('Sheet2 (2)'!I354)</f>
        <v>#VALUE!</v>
      </c>
      <c r="J354" t="e">
        <f>VALUE('Sheet2 (2)'!J354)</f>
        <v>#VALUE!</v>
      </c>
      <c r="K354" t="e">
        <f>VALUE('Sheet2 (2)'!K354)</f>
        <v>#VALUE!</v>
      </c>
      <c r="L354" t="e">
        <f>VALUE('Sheet2 (2)'!L354)</f>
        <v>#VALUE!</v>
      </c>
      <c r="M354" t="e">
        <f>VALUE('Sheet2 (2)'!M354)</f>
        <v>#VALUE!</v>
      </c>
      <c r="N354" t="e">
        <f>VALUE('Sheet2 (2)'!N354)</f>
        <v>#VALUE!</v>
      </c>
    </row>
    <row r="355" spans="4:14">
      <c r="D355" t="e">
        <f>VALUE('Sheet2 (2)'!D355)</f>
        <v>#VALUE!</v>
      </c>
      <c r="E355" t="e">
        <f>VALUE('Sheet2 (2)'!E355)</f>
        <v>#VALUE!</v>
      </c>
      <c r="F355" t="e">
        <f>VALUE('Sheet2 (2)'!F355)</f>
        <v>#VALUE!</v>
      </c>
      <c r="G355" t="e">
        <f>VALUE('Sheet2 (2)'!G355)</f>
        <v>#VALUE!</v>
      </c>
      <c r="H355" t="e">
        <f>VALUE('Sheet2 (2)'!H355)</f>
        <v>#VALUE!</v>
      </c>
      <c r="I355" t="e">
        <f>VALUE('Sheet2 (2)'!I355)</f>
        <v>#VALUE!</v>
      </c>
      <c r="J355" t="e">
        <f>VALUE('Sheet2 (2)'!J355)</f>
        <v>#VALUE!</v>
      </c>
      <c r="K355" t="e">
        <f>VALUE('Sheet2 (2)'!K355)</f>
        <v>#VALUE!</v>
      </c>
      <c r="L355" t="e">
        <f>VALUE('Sheet2 (2)'!L355)</f>
        <v>#VALUE!</v>
      </c>
      <c r="M355" t="e">
        <f>VALUE('Sheet2 (2)'!M355)</f>
        <v>#VALUE!</v>
      </c>
      <c r="N355" t="e">
        <f>VALUE('Sheet2 (2)'!N355)</f>
        <v>#VALUE!</v>
      </c>
    </row>
    <row r="356" spans="4:14">
      <c r="D356" t="e">
        <f>VALUE('Sheet2 (2)'!D356)</f>
        <v>#VALUE!</v>
      </c>
      <c r="E356" t="e">
        <f>VALUE('Sheet2 (2)'!E356)</f>
        <v>#VALUE!</v>
      </c>
      <c r="F356" t="e">
        <f>VALUE('Sheet2 (2)'!F356)</f>
        <v>#VALUE!</v>
      </c>
      <c r="G356" t="e">
        <f>VALUE('Sheet2 (2)'!G356)</f>
        <v>#VALUE!</v>
      </c>
      <c r="H356" t="e">
        <f>VALUE('Sheet2 (2)'!H356)</f>
        <v>#VALUE!</v>
      </c>
      <c r="I356" t="e">
        <f>VALUE('Sheet2 (2)'!I356)</f>
        <v>#VALUE!</v>
      </c>
      <c r="J356" t="e">
        <f>VALUE('Sheet2 (2)'!J356)</f>
        <v>#VALUE!</v>
      </c>
      <c r="K356" t="e">
        <f>VALUE('Sheet2 (2)'!K356)</f>
        <v>#VALUE!</v>
      </c>
      <c r="L356" t="e">
        <f>VALUE('Sheet2 (2)'!L356)</f>
        <v>#VALUE!</v>
      </c>
      <c r="M356" t="e">
        <f>VALUE('Sheet2 (2)'!M356)</f>
        <v>#VALUE!</v>
      </c>
      <c r="N356" t="e">
        <f>VALUE('Sheet2 (2)'!N356)</f>
        <v>#VALUE!</v>
      </c>
    </row>
    <row r="357" spans="4:14">
      <c r="D357" t="e">
        <f>VALUE('Sheet2 (2)'!D357)</f>
        <v>#VALUE!</v>
      </c>
      <c r="E357" t="e">
        <f>VALUE('Sheet2 (2)'!E357)</f>
        <v>#VALUE!</v>
      </c>
      <c r="F357" t="e">
        <f>VALUE('Sheet2 (2)'!F357)</f>
        <v>#VALUE!</v>
      </c>
      <c r="G357" t="e">
        <f>VALUE('Sheet2 (2)'!G357)</f>
        <v>#VALUE!</v>
      </c>
      <c r="H357" t="e">
        <f>VALUE('Sheet2 (2)'!H357)</f>
        <v>#VALUE!</v>
      </c>
      <c r="I357" t="e">
        <f>VALUE('Sheet2 (2)'!I357)</f>
        <v>#VALUE!</v>
      </c>
      <c r="J357" t="e">
        <f>VALUE('Sheet2 (2)'!J357)</f>
        <v>#VALUE!</v>
      </c>
      <c r="K357" t="e">
        <f>VALUE('Sheet2 (2)'!K357)</f>
        <v>#VALUE!</v>
      </c>
      <c r="L357" t="e">
        <f>VALUE('Sheet2 (2)'!L357)</f>
        <v>#VALUE!</v>
      </c>
      <c r="M357" t="e">
        <f>VALUE('Sheet2 (2)'!M357)</f>
        <v>#VALUE!</v>
      </c>
      <c r="N357" t="e">
        <f>VALUE('Sheet2 (2)'!N357)</f>
        <v>#VALUE!</v>
      </c>
    </row>
    <row r="358" spans="4:14">
      <c r="D358" t="e">
        <f>VALUE('Sheet2 (2)'!D358)</f>
        <v>#VALUE!</v>
      </c>
      <c r="E358" t="e">
        <f>VALUE('Sheet2 (2)'!E358)</f>
        <v>#VALUE!</v>
      </c>
      <c r="F358" t="e">
        <f>VALUE('Sheet2 (2)'!F358)</f>
        <v>#VALUE!</v>
      </c>
      <c r="G358" t="e">
        <f>VALUE('Sheet2 (2)'!G358)</f>
        <v>#VALUE!</v>
      </c>
      <c r="H358" t="e">
        <f>VALUE('Sheet2 (2)'!H358)</f>
        <v>#VALUE!</v>
      </c>
      <c r="I358" t="e">
        <f>VALUE('Sheet2 (2)'!I358)</f>
        <v>#VALUE!</v>
      </c>
      <c r="J358" t="e">
        <f>VALUE('Sheet2 (2)'!J358)</f>
        <v>#VALUE!</v>
      </c>
      <c r="K358" t="e">
        <f>VALUE('Sheet2 (2)'!K358)</f>
        <v>#VALUE!</v>
      </c>
      <c r="L358" t="e">
        <f>VALUE('Sheet2 (2)'!L358)</f>
        <v>#VALUE!</v>
      </c>
      <c r="M358" t="e">
        <f>VALUE('Sheet2 (2)'!M358)</f>
        <v>#VALUE!</v>
      </c>
      <c r="N358" t="e">
        <f>VALUE('Sheet2 (2)'!N358)</f>
        <v>#VALUE!</v>
      </c>
    </row>
    <row r="359" spans="4:14">
      <c r="D359" t="e">
        <f>VALUE('Sheet2 (2)'!D359)</f>
        <v>#VALUE!</v>
      </c>
      <c r="E359" t="e">
        <f>VALUE('Sheet2 (2)'!E359)</f>
        <v>#VALUE!</v>
      </c>
      <c r="F359" t="e">
        <f>VALUE('Sheet2 (2)'!F359)</f>
        <v>#VALUE!</v>
      </c>
      <c r="G359" t="e">
        <f>VALUE('Sheet2 (2)'!G359)</f>
        <v>#VALUE!</v>
      </c>
      <c r="H359" t="e">
        <f>VALUE('Sheet2 (2)'!H359)</f>
        <v>#VALUE!</v>
      </c>
      <c r="I359" t="e">
        <f>VALUE('Sheet2 (2)'!I359)</f>
        <v>#VALUE!</v>
      </c>
      <c r="J359" t="e">
        <f>VALUE('Sheet2 (2)'!J359)</f>
        <v>#VALUE!</v>
      </c>
      <c r="K359" t="e">
        <f>VALUE('Sheet2 (2)'!K359)</f>
        <v>#VALUE!</v>
      </c>
      <c r="L359" t="e">
        <f>VALUE('Sheet2 (2)'!L359)</f>
        <v>#VALUE!</v>
      </c>
      <c r="M359" t="e">
        <f>VALUE('Sheet2 (2)'!M359)</f>
        <v>#VALUE!</v>
      </c>
      <c r="N359" t="e">
        <f>VALUE('Sheet2 (2)'!N359)</f>
        <v>#VALUE!</v>
      </c>
    </row>
    <row r="360" spans="4:14">
      <c r="D360" t="e">
        <f>VALUE('Sheet2 (2)'!D360)</f>
        <v>#VALUE!</v>
      </c>
      <c r="E360" t="e">
        <f>VALUE('Sheet2 (2)'!E360)</f>
        <v>#VALUE!</v>
      </c>
      <c r="F360" t="e">
        <f>VALUE('Sheet2 (2)'!F360)</f>
        <v>#VALUE!</v>
      </c>
      <c r="G360" t="e">
        <f>VALUE('Sheet2 (2)'!G360)</f>
        <v>#VALUE!</v>
      </c>
      <c r="H360" t="e">
        <f>VALUE('Sheet2 (2)'!H360)</f>
        <v>#VALUE!</v>
      </c>
      <c r="I360" t="e">
        <f>VALUE('Sheet2 (2)'!I360)</f>
        <v>#VALUE!</v>
      </c>
      <c r="J360" t="e">
        <f>VALUE('Sheet2 (2)'!J360)</f>
        <v>#VALUE!</v>
      </c>
      <c r="K360" t="e">
        <f>VALUE('Sheet2 (2)'!K360)</f>
        <v>#VALUE!</v>
      </c>
      <c r="L360" t="e">
        <f>VALUE('Sheet2 (2)'!L360)</f>
        <v>#VALUE!</v>
      </c>
      <c r="M360" t="e">
        <f>VALUE('Sheet2 (2)'!M360)</f>
        <v>#VALUE!</v>
      </c>
      <c r="N360" t="e">
        <f>VALUE('Sheet2 (2)'!N360)</f>
        <v>#VALUE!</v>
      </c>
    </row>
    <row r="361" spans="4:14">
      <c r="D361" t="e">
        <f>VALUE('Sheet2 (2)'!D361)</f>
        <v>#VALUE!</v>
      </c>
      <c r="E361" t="e">
        <f>VALUE('Sheet2 (2)'!E361)</f>
        <v>#VALUE!</v>
      </c>
      <c r="F361" t="e">
        <f>VALUE('Sheet2 (2)'!F361)</f>
        <v>#VALUE!</v>
      </c>
      <c r="G361" t="e">
        <f>VALUE('Sheet2 (2)'!G361)</f>
        <v>#VALUE!</v>
      </c>
      <c r="H361" t="e">
        <f>VALUE('Sheet2 (2)'!H361)</f>
        <v>#VALUE!</v>
      </c>
      <c r="I361" t="e">
        <f>VALUE('Sheet2 (2)'!I361)</f>
        <v>#VALUE!</v>
      </c>
      <c r="J361" t="e">
        <f>VALUE('Sheet2 (2)'!J361)</f>
        <v>#VALUE!</v>
      </c>
      <c r="K361" t="e">
        <f>VALUE('Sheet2 (2)'!K361)</f>
        <v>#VALUE!</v>
      </c>
      <c r="L361" t="e">
        <f>VALUE('Sheet2 (2)'!L361)</f>
        <v>#VALUE!</v>
      </c>
      <c r="M361" t="e">
        <f>VALUE('Sheet2 (2)'!M361)</f>
        <v>#VALUE!</v>
      </c>
      <c r="N361" t="e">
        <f>VALUE('Sheet2 (2)'!N361)</f>
        <v>#VALUE!</v>
      </c>
    </row>
    <row r="362" spans="4:14">
      <c r="D362" t="e">
        <f>VALUE('Sheet2 (2)'!D362)</f>
        <v>#VALUE!</v>
      </c>
      <c r="E362" t="e">
        <f>VALUE('Sheet2 (2)'!E362)</f>
        <v>#VALUE!</v>
      </c>
      <c r="F362" t="e">
        <f>VALUE('Sheet2 (2)'!F362)</f>
        <v>#VALUE!</v>
      </c>
      <c r="G362" t="e">
        <f>VALUE('Sheet2 (2)'!G362)</f>
        <v>#VALUE!</v>
      </c>
      <c r="H362" t="e">
        <f>VALUE('Sheet2 (2)'!H362)</f>
        <v>#VALUE!</v>
      </c>
      <c r="I362" t="e">
        <f>VALUE('Sheet2 (2)'!I362)</f>
        <v>#VALUE!</v>
      </c>
      <c r="J362" t="e">
        <f>VALUE('Sheet2 (2)'!J362)</f>
        <v>#VALUE!</v>
      </c>
      <c r="K362" t="e">
        <f>VALUE('Sheet2 (2)'!K362)</f>
        <v>#VALUE!</v>
      </c>
      <c r="L362" t="e">
        <f>VALUE('Sheet2 (2)'!L362)</f>
        <v>#VALUE!</v>
      </c>
      <c r="M362" t="e">
        <f>VALUE('Sheet2 (2)'!M362)</f>
        <v>#VALUE!</v>
      </c>
      <c r="N362" t="e">
        <f>VALUE('Sheet2 (2)'!N362)</f>
        <v>#VALUE!</v>
      </c>
    </row>
    <row r="363" spans="4:14">
      <c r="D363" t="e">
        <f>VALUE('Sheet2 (2)'!D363)</f>
        <v>#VALUE!</v>
      </c>
      <c r="E363" t="e">
        <f>VALUE('Sheet2 (2)'!E363)</f>
        <v>#VALUE!</v>
      </c>
      <c r="F363" t="e">
        <f>VALUE('Sheet2 (2)'!F363)</f>
        <v>#VALUE!</v>
      </c>
      <c r="G363" t="e">
        <f>VALUE('Sheet2 (2)'!G363)</f>
        <v>#VALUE!</v>
      </c>
      <c r="H363" t="e">
        <f>VALUE('Sheet2 (2)'!H363)</f>
        <v>#VALUE!</v>
      </c>
      <c r="I363" t="e">
        <f>VALUE('Sheet2 (2)'!I363)</f>
        <v>#VALUE!</v>
      </c>
      <c r="J363" t="e">
        <f>VALUE('Sheet2 (2)'!J363)</f>
        <v>#VALUE!</v>
      </c>
      <c r="K363" t="e">
        <f>VALUE('Sheet2 (2)'!K363)</f>
        <v>#VALUE!</v>
      </c>
      <c r="L363" t="e">
        <f>VALUE('Sheet2 (2)'!L363)</f>
        <v>#VALUE!</v>
      </c>
      <c r="M363" t="e">
        <f>VALUE('Sheet2 (2)'!M363)</f>
        <v>#VALUE!</v>
      </c>
      <c r="N363" t="e">
        <f>VALUE('Sheet2 (2)'!N363)</f>
        <v>#VALUE!</v>
      </c>
    </row>
    <row r="364" spans="4:14">
      <c r="D364" t="e">
        <f>VALUE('Sheet2 (2)'!D364)</f>
        <v>#VALUE!</v>
      </c>
      <c r="E364" t="e">
        <f>VALUE('Sheet2 (2)'!E364)</f>
        <v>#VALUE!</v>
      </c>
      <c r="F364" t="e">
        <f>VALUE('Sheet2 (2)'!F364)</f>
        <v>#VALUE!</v>
      </c>
      <c r="G364" t="e">
        <f>VALUE('Sheet2 (2)'!G364)</f>
        <v>#VALUE!</v>
      </c>
      <c r="H364" t="e">
        <f>VALUE('Sheet2 (2)'!H364)</f>
        <v>#VALUE!</v>
      </c>
      <c r="I364" t="e">
        <f>VALUE('Sheet2 (2)'!I364)</f>
        <v>#VALUE!</v>
      </c>
      <c r="J364" t="e">
        <f>VALUE('Sheet2 (2)'!J364)</f>
        <v>#VALUE!</v>
      </c>
      <c r="K364" t="e">
        <f>VALUE('Sheet2 (2)'!K364)</f>
        <v>#VALUE!</v>
      </c>
      <c r="L364" t="e">
        <f>VALUE('Sheet2 (2)'!L364)</f>
        <v>#VALUE!</v>
      </c>
      <c r="M364" t="e">
        <f>VALUE('Sheet2 (2)'!M364)</f>
        <v>#VALUE!</v>
      </c>
      <c r="N364" t="e">
        <f>VALUE('Sheet2 (2)'!N364)</f>
        <v>#VALUE!</v>
      </c>
    </row>
    <row r="365" spans="4:14">
      <c r="D365" t="e">
        <f>VALUE('Sheet2 (2)'!D365)</f>
        <v>#VALUE!</v>
      </c>
      <c r="E365" t="e">
        <f>VALUE('Sheet2 (2)'!E365)</f>
        <v>#VALUE!</v>
      </c>
      <c r="F365" t="e">
        <f>VALUE('Sheet2 (2)'!F365)</f>
        <v>#VALUE!</v>
      </c>
      <c r="G365" t="e">
        <f>VALUE('Sheet2 (2)'!G365)</f>
        <v>#VALUE!</v>
      </c>
      <c r="H365" t="e">
        <f>VALUE('Sheet2 (2)'!H365)</f>
        <v>#VALUE!</v>
      </c>
      <c r="I365" t="e">
        <f>VALUE('Sheet2 (2)'!I365)</f>
        <v>#VALUE!</v>
      </c>
      <c r="J365" t="e">
        <f>VALUE('Sheet2 (2)'!J365)</f>
        <v>#VALUE!</v>
      </c>
      <c r="K365" t="e">
        <f>VALUE('Sheet2 (2)'!K365)</f>
        <v>#VALUE!</v>
      </c>
      <c r="L365">
        <f>VALUE('Sheet2 (2)'!L365)</f>
        <v>0.1</v>
      </c>
      <c r="M365" t="e">
        <f>VALUE('Sheet2 (2)'!M365)</f>
        <v>#VALUE!</v>
      </c>
      <c r="N365" t="e">
        <f>VALUE('Sheet2 (2)'!N365)</f>
        <v>#VALUE!</v>
      </c>
    </row>
    <row r="366" spans="4:14">
      <c r="D366" t="e">
        <f>VALUE('Sheet2 (2)'!D366)</f>
        <v>#VALUE!</v>
      </c>
      <c r="E366" t="e">
        <f>VALUE('Sheet2 (2)'!E366)</f>
        <v>#VALUE!</v>
      </c>
      <c r="F366" t="e">
        <f>VALUE('Sheet2 (2)'!F366)</f>
        <v>#VALUE!</v>
      </c>
      <c r="G366">
        <f>VALUE('Sheet2 (2)'!G366)</f>
        <v>0.1</v>
      </c>
      <c r="H366" t="e">
        <f>VALUE('Sheet2 (2)'!H366)</f>
        <v>#VALUE!</v>
      </c>
      <c r="I366" t="e">
        <f>VALUE('Sheet2 (2)'!I366)</f>
        <v>#VALUE!</v>
      </c>
      <c r="J366" t="e">
        <f>VALUE('Sheet2 (2)'!J366)</f>
        <v>#VALUE!</v>
      </c>
      <c r="K366" t="e">
        <f>VALUE('Sheet2 (2)'!K366)</f>
        <v>#VALUE!</v>
      </c>
      <c r="L366" t="e">
        <f>VALUE('Sheet2 (2)'!L366)</f>
        <v>#VALUE!</v>
      </c>
      <c r="M366" t="e">
        <f>VALUE('Sheet2 (2)'!M366)</f>
        <v>#VALUE!</v>
      </c>
      <c r="N366" t="e">
        <f>VALUE('Sheet2 (2)'!N366)</f>
        <v>#VALUE!</v>
      </c>
    </row>
    <row r="367" spans="4:14">
      <c r="D367" t="e">
        <f>VALUE('Sheet2 (2)'!D367)</f>
        <v>#VALUE!</v>
      </c>
      <c r="E367" t="e">
        <f>VALUE('Sheet2 (2)'!E367)</f>
        <v>#VALUE!</v>
      </c>
      <c r="F367" t="e">
        <f>VALUE('Sheet2 (2)'!F367)</f>
        <v>#VALUE!</v>
      </c>
      <c r="G367">
        <f>VALUE('Sheet2 (2)'!G367)</f>
        <v>0.1</v>
      </c>
      <c r="H367" t="e">
        <f>VALUE('Sheet2 (2)'!H367)</f>
        <v>#VALUE!</v>
      </c>
      <c r="I367" t="e">
        <f>VALUE('Sheet2 (2)'!I367)</f>
        <v>#VALUE!</v>
      </c>
      <c r="J367" t="e">
        <f>VALUE('Sheet2 (2)'!J367)</f>
        <v>#VALUE!</v>
      </c>
      <c r="K367" t="e">
        <f>VALUE('Sheet2 (2)'!K367)</f>
        <v>#VALUE!</v>
      </c>
      <c r="L367" t="e">
        <f>VALUE('Sheet2 (2)'!L367)</f>
        <v>#VALUE!</v>
      </c>
      <c r="M367" t="e">
        <f>VALUE('Sheet2 (2)'!M367)</f>
        <v>#VALUE!</v>
      </c>
      <c r="N367" t="e">
        <f>VALUE('Sheet2 (2)'!N367)</f>
        <v>#VALUE!</v>
      </c>
    </row>
    <row r="368" spans="4:14">
      <c r="D368" t="e">
        <f>VALUE('Sheet2 (2)'!D368)</f>
        <v>#VALUE!</v>
      </c>
      <c r="E368" t="e">
        <f>VALUE('Sheet2 (2)'!E368)</f>
        <v>#VALUE!</v>
      </c>
      <c r="F368" t="e">
        <f>VALUE('Sheet2 (2)'!F368)</f>
        <v>#VALUE!</v>
      </c>
      <c r="G368" t="e">
        <f>VALUE('Sheet2 (2)'!G368)</f>
        <v>#VALUE!</v>
      </c>
      <c r="H368" t="e">
        <f>VALUE('Sheet2 (2)'!H368)</f>
        <v>#VALUE!</v>
      </c>
      <c r="I368" t="e">
        <f>VALUE('Sheet2 (2)'!I368)</f>
        <v>#VALUE!</v>
      </c>
      <c r="J368" t="e">
        <f>VALUE('Sheet2 (2)'!J368)</f>
        <v>#VALUE!</v>
      </c>
      <c r="K368" t="e">
        <f>VALUE('Sheet2 (2)'!K368)</f>
        <v>#VALUE!</v>
      </c>
      <c r="L368" t="e">
        <f>VALUE('Sheet2 (2)'!L368)</f>
        <v>#VALUE!</v>
      </c>
      <c r="M368" t="e">
        <f>VALUE('Sheet2 (2)'!M368)</f>
        <v>#VALUE!</v>
      </c>
      <c r="N368" t="e">
        <f>VALUE('Sheet2 (2)'!N368)</f>
        <v>#VALUE!</v>
      </c>
    </row>
    <row r="369" spans="4:14">
      <c r="D369" t="e">
        <f>VALUE('Sheet2 (2)'!D369)</f>
        <v>#VALUE!</v>
      </c>
      <c r="E369" t="e">
        <f>VALUE('Sheet2 (2)'!E369)</f>
        <v>#VALUE!</v>
      </c>
      <c r="F369" t="e">
        <f>VALUE('Sheet2 (2)'!F369)</f>
        <v>#VALUE!</v>
      </c>
      <c r="G369" t="e">
        <f>VALUE('Sheet2 (2)'!G369)</f>
        <v>#VALUE!</v>
      </c>
      <c r="H369" t="e">
        <f>VALUE('Sheet2 (2)'!H369)</f>
        <v>#VALUE!</v>
      </c>
      <c r="I369" t="e">
        <f>VALUE('Sheet2 (2)'!I369)</f>
        <v>#VALUE!</v>
      </c>
      <c r="J369" t="e">
        <f>VALUE('Sheet2 (2)'!J369)</f>
        <v>#VALUE!</v>
      </c>
      <c r="K369" t="e">
        <f>VALUE('Sheet2 (2)'!K369)</f>
        <v>#VALUE!</v>
      </c>
      <c r="L369" t="e">
        <f>VALUE('Sheet2 (2)'!L369)</f>
        <v>#VALUE!</v>
      </c>
      <c r="M369" t="e">
        <f>VALUE('Sheet2 (2)'!M369)</f>
        <v>#VALUE!</v>
      </c>
      <c r="N369" t="e">
        <f>VALUE('Sheet2 (2)'!N369)</f>
        <v>#VALUE!</v>
      </c>
    </row>
    <row r="370" spans="4:14">
      <c r="D370" t="e">
        <f>VALUE('Sheet2 (2)'!D370)</f>
        <v>#VALUE!</v>
      </c>
      <c r="E370" t="e">
        <f>VALUE('Sheet2 (2)'!E370)</f>
        <v>#VALUE!</v>
      </c>
      <c r="F370" t="e">
        <f>VALUE('Sheet2 (2)'!F370)</f>
        <v>#VALUE!</v>
      </c>
      <c r="G370" t="e">
        <f>VALUE('Sheet2 (2)'!G370)</f>
        <v>#VALUE!</v>
      </c>
      <c r="H370" t="e">
        <f>VALUE('Sheet2 (2)'!H370)</f>
        <v>#VALUE!</v>
      </c>
      <c r="I370" t="e">
        <f>VALUE('Sheet2 (2)'!I370)</f>
        <v>#VALUE!</v>
      </c>
      <c r="J370" t="e">
        <f>VALUE('Sheet2 (2)'!J370)</f>
        <v>#VALUE!</v>
      </c>
      <c r="K370" t="e">
        <f>VALUE('Sheet2 (2)'!K370)</f>
        <v>#VALUE!</v>
      </c>
      <c r="L370" t="e">
        <f>VALUE('Sheet2 (2)'!L370)</f>
        <v>#VALUE!</v>
      </c>
      <c r="M370" t="e">
        <f>VALUE('Sheet2 (2)'!M370)</f>
        <v>#VALUE!</v>
      </c>
      <c r="N370" t="e">
        <f>VALUE('Sheet2 (2)'!N370)</f>
        <v>#VALUE!</v>
      </c>
    </row>
    <row r="371" spans="4:14">
      <c r="D371" t="e">
        <f>VALUE('Sheet2 (2)'!D371)</f>
        <v>#VALUE!</v>
      </c>
      <c r="E371" t="e">
        <f>VALUE('Sheet2 (2)'!E371)</f>
        <v>#VALUE!</v>
      </c>
      <c r="F371" t="e">
        <f>VALUE('Sheet2 (2)'!F371)</f>
        <v>#VALUE!</v>
      </c>
      <c r="G371" t="e">
        <f>VALUE('Sheet2 (2)'!G371)</f>
        <v>#VALUE!</v>
      </c>
      <c r="H371" t="e">
        <f>VALUE('Sheet2 (2)'!H371)</f>
        <v>#VALUE!</v>
      </c>
      <c r="I371" t="e">
        <f>VALUE('Sheet2 (2)'!I371)</f>
        <v>#VALUE!</v>
      </c>
      <c r="J371" t="e">
        <f>VALUE('Sheet2 (2)'!J371)</f>
        <v>#VALUE!</v>
      </c>
      <c r="K371" t="e">
        <f>VALUE('Sheet2 (2)'!K371)</f>
        <v>#VALUE!</v>
      </c>
      <c r="L371" t="e">
        <f>VALUE('Sheet2 (2)'!L371)</f>
        <v>#VALUE!</v>
      </c>
      <c r="M371" t="e">
        <f>VALUE('Sheet2 (2)'!M371)</f>
        <v>#VALUE!</v>
      </c>
      <c r="N371" t="e">
        <f>VALUE('Sheet2 (2)'!N371)</f>
        <v>#VALUE!</v>
      </c>
    </row>
    <row r="372" spans="4:14">
      <c r="D372" t="e">
        <f>VALUE('Sheet2 (2)'!D372)</f>
        <v>#VALUE!</v>
      </c>
      <c r="E372" t="e">
        <f>VALUE('Sheet2 (2)'!E372)</f>
        <v>#VALUE!</v>
      </c>
      <c r="F372" t="e">
        <f>VALUE('Sheet2 (2)'!F372)</f>
        <v>#VALUE!</v>
      </c>
      <c r="G372" t="e">
        <f>VALUE('Sheet2 (2)'!G372)</f>
        <v>#VALUE!</v>
      </c>
      <c r="H372" t="e">
        <f>VALUE('Sheet2 (2)'!H372)</f>
        <v>#VALUE!</v>
      </c>
      <c r="I372" t="e">
        <f>VALUE('Sheet2 (2)'!I372)</f>
        <v>#VALUE!</v>
      </c>
      <c r="J372" t="e">
        <f>VALUE('Sheet2 (2)'!J372)</f>
        <v>#VALUE!</v>
      </c>
      <c r="K372" t="e">
        <f>VALUE('Sheet2 (2)'!K372)</f>
        <v>#VALUE!</v>
      </c>
      <c r="L372" t="e">
        <f>VALUE('Sheet2 (2)'!L372)</f>
        <v>#VALUE!</v>
      </c>
      <c r="M372">
        <f>VALUE('Sheet2 (2)'!M372)</f>
        <v>0.1</v>
      </c>
      <c r="N372" t="e">
        <f>VALUE('Sheet2 (2)'!N372)</f>
        <v>#VALUE!</v>
      </c>
    </row>
    <row r="373" spans="4:14">
      <c r="D373" t="e">
        <f>VALUE('Sheet2 (2)'!D373)</f>
        <v>#VALUE!</v>
      </c>
      <c r="E373" t="e">
        <f>VALUE('Sheet2 (2)'!E373)</f>
        <v>#VALUE!</v>
      </c>
      <c r="F373" t="e">
        <f>VALUE('Sheet2 (2)'!F373)</f>
        <v>#VALUE!</v>
      </c>
      <c r="G373" t="e">
        <f>VALUE('Sheet2 (2)'!G373)</f>
        <v>#VALUE!</v>
      </c>
      <c r="H373" t="e">
        <f>VALUE('Sheet2 (2)'!H373)</f>
        <v>#VALUE!</v>
      </c>
      <c r="I373" t="e">
        <f>VALUE('Sheet2 (2)'!I373)</f>
        <v>#VALUE!</v>
      </c>
      <c r="J373" t="e">
        <f>VALUE('Sheet2 (2)'!J373)</f>
        <v>#VALUE!</v>
      </c>
      <c r="K373" t="e">
        <f>VALUE('Sheet2 (2)'!K373)</f>
        <v>#VALUE!</v>
      </c>
      <c r="L373" t="e">
        <f>VALUE('Sheet2 (2)'!L373)</f>
        <v>#VALUE!</v>
      </c>
      <c r="M373" t="e">
        <f>VALUE('Sheet2 (2)'!M373)</f>
        <v>#VALUE!</v>
      </c>
      <c r="N373" t="e">
        <f>VALUE('Sheet2 (2)'!N373)</f>
        <v>#VALUE!</v>
      </c>
    </row>
    <row r="374" spans="4:14">
      <c r="D374" t="e">
        <f>VALUE('Sheet2 (2)'!D374)</f>
        <v>#VALUE!</v>
      </c>
      <c r="E374" t="e">
        <f>VALUE('Sheet2 (2)'!E374)</f>
        <v>#VALUE!</v>
      </c>
      <c r="F374" t="e">
        <f>VALUE('Sheet2 (2)'!F374)</f>
        <v>#VALUE!</v>
      </c>
      <c r="G374" t="e">
        <f>VALUE('Sheet2 (2)'!G374)</f>
        <v>#VALUE!</v>
      </c>
      <c r="H374" t="e">
        <f>VALUE('Sheet2 (2)'!H374)</f>
        <v>#VALUE!</v>
      </c>
      <c r="I374" t="e">
        <f>VALUE('Sheet2 (2)'!I374)</f>
        <v>#VALUE!</v>
      </c>
      <c r="J374" t="e">
        <f>VALUE('Sheet2 (2)'!J374)</f>
        <v>#VALUE!</v>
      </c>
      <c r="K374" t="e">
        <f>VALUE('Sheet2 (2)'!K374)</f>
        <v>#VALUE!</v>
      </c>
      <c r="L374" t="e">
        <f>VALUE('Sheet2 (2)'!L374)</f>
        <v>#VALUE!</v>
      </c>
      <c r="M374" t="e">
        <f>VALUE('Sheet2 (2)'!M374)</f>
        <v>#VALUE!</v>
      </c>
      <c r="N374" t="e">
        <f>VALUE('Sheet2 (2)'!N374)</f>
        <v>#VALUE!</v>
      </c>
    </row>
    <row r="375" spans="4:14">
      <c r="D375" t="e">
        <f>VALUE('Sheet2 (2)'!D375)</f>
        <v>#VALUE!</v>
      </c>
      <c r="E375" t="e">
        <f>VALUE('Sheet2 (2)'!E375)</f>
        <v>#VALUE!</v>
      </c>
      <c r="F375" t="e">
        <f>VALUE('Sheet2 (2)'!F375)</f>
        <v>#VALUE!</v>
      </c>
      <c r="G375" t="e">
        <f>VALUE('Sheet2 (2)'!G375)</f>
        <v>#VALUE!</v>
      </c>
      <c r="H375" t="e">
        <f>VALUE('Sheet2 (2)'!H375)</f>
        <v>#VALUE!</v>
      </c>
      <c r="I375" t="e">
        <f>VALUE('Sheet2 (2)'!I375)</f>
        <v>#VALUE!</v>
      </c>
      <c r="J375" t="e">
        <f>VALUE('Sheet2 (2)'!J375)</f>
        <v>#VALUE!</v>
      </c>
      <c r="K375" t="e">
        <f>VALUE('Sheet2 (2)'!K375)</f>
        <v>#VALUE!</v>
      </c>
      <c r="L375" t="e">
        <f>VALUE('Sheet2 (2)'!L375)</f>
        <v>#VALUE!</v>
      </c>
      <c r="M375" t="e">
        <f>VALUE('Sheet2 (2)'!M375)</f>
        <v>#VALUE!</v>
      </c>
      <c r="N375" t="e">
        <f>VALUE('Sheet2 (2)'!N375)</f>
        <v>#VALUE!</v>
      </c>
    </row>
    <row r="376" spans="4:14">
      <c r="D376" t="e">
        <f>VALUE('Sheet2 (2)'!D376)</f>
        <v>#VALUE!</v>
      </c>
      <c r="E376" t="e">
        <f>VALUE('Sheet2 (2)'!E376)</f>
        <v>#VALUE!</v>
      </c>
      <c r="F376" t="e">
        <f>VALUE('Sheet2 (2)'!F376)</f>
        <v>#VALUE!</v>
      </c>
      <c r="G376" t="e">
        <f>VALUE('Sheet2 (2)'!G376)</f>
        <v>#VALUE!</v>
      </c>
      <c r="H376" t="e">
        <f>VALUE('Sheet2 (2)'!H376)</f>
        <v>#VALUE!</v>
      </c>
      <c r="I376" t="e">
        <f>VALUE('Sheet2 (2)'!I376)</f>
        <v>#VALUE!</v>
      </c>
      <c r="J376" t="e">
        <f>VALUE('Sheet2 (2)'!J376)</f>
        <v>#VALUE!</v>
      </c>
      <c r="K376" t="e">
        <f>VALUE('Sheet2 (2)'!K376)</f>
        <v>#VALUE!</v>
      </c>
      <c r="L376" t="e">
        <f>VALUE('Sheet2 (2)'!L376)</f>
        <v>#VALUE!</v>
      </c>
      <c r="M376" t="e">
        <f>VALUE('Sheet2 (2)'!M376)</f>
        <v>#VALUE!</v>
      </c>
      <c r="N376" t="e">
        <f>VALUE('Sheet2 (2)'!N376)</f>
        <v>#VALUE!</v>
      </c>
    </row>
    <row r="377" spans="4:14">
      <c r="D377" t="e">
        <f>VALUE('Sheet2 (2)'!D377)</f>
        <v>#VALUE!</v>
      </c>
      <c r="E377" t="e">
        <f>VALUE('Sheet2 (2)'!E377)</f>
        <v>#VALUE!</v>
      </c>
      <c r="F377" t="e">
        <f>VALUE('Sheet2 (2)'!F377)</f>
        <v>#VALUE!</v>
      </c>
      <c r="G377" t="e">
        <f>VALUE('Sheet2 (2)'!G377)</f>
        <v>#VALUE!</v>
      </c>
      <c r="H377" t="e">
        <f>VALUE('Sheet2 (2)'!H377)</f>
        <v>#VALUE!</v>
      </c>
      <c r="I377" t="e">
        <f>VALUE('Sheet2 (2)'!I377)</f>
        <v>#VALUE!</v>
      </c>
      <c r="J377" t="e">
        <f>VALUE('Sheet2 (2)'!J377)</f>
        <v>#VALUE!</v>
      </c>
      <c r="K377" t="e">
        <f>VALUE('Sheet2 (2)'!K377)</f>
        <v>#VALUE!</v>
      </c>
      <c r="L377">
        <f>VALUE('Sheet2 (2)'!L377)</f>
        <v>0.1</v>
      </c>
      <c r="M377" t="e">
        <f>VALUE('Sheet2 (2)'!M377)</f>
        <v>#VALUE!</v>
      </c>
      <c r="N377" t="e">
        <f>VALUE('Sheet2 (2)'!N377)</f>
        <v>#VALUE!</v>
      </c>
    </row>
    <row r="378" spans="4:14">
      <c r="D378" t="e">
        <f>VALUE('Sheet2 (2)'!D378)</f>
        <v>#VALUE!</v>
      </c>
      <c r="E378" t="e">
        <f>VALUE('Sheet2 (2)'!E378)</f>
        <v>#VALUE!</v>
      </c>
      <c r="F378" t="e">
        <f>VALUE('Sheet2 (2)'!F378)</f>
        <v>#VALUE!</v>
      </c>
      <c r="G378">
        <f>VALUE('Sheet2 (2)'!G378)</f>
        <v>0.1</v>
      </c>
      <c r="H378" t="e">
        <f>VALUE('Sheet2 (2)'!H378)</f>
        <v>#VALUE!</v>
      </c>
      <c r="I378" t="e">
        <f>VALUE('Sheet2 (2)'!I378)</f>
        <v>#VALUE!</v>
      </c>
      <c r="J378" t="e">
        <f>VALUE('Sheet2 (2)'!J378)</f>
        <v>#VALUE!</v>
      </c>
      <c r="K378" t="e">
        <f>VALUE('Sheet2 (2)'!K378)</f>
        <v>#VALUE!</v>
      </c>
      <c r="L378" t="e">
        <f>VALUE('Sheet2 (2)'!L378)</f>
        <v>#VALUE!</v>
      </c>
      <c r="M378" t="e">
        <f>VALUE('Sheet2 (2)'!M378)</f>
        <v>#VALUE!</v>
      </c>
      <c r="N378" t="e">
        <f>VALUE('Sheet2 (2)'!N378)</f>
        <v>#VALUE!</v>
      </c>
    </row>
    <row r="379" spans="4:14">
      <c r="D379" t="e">
        <f>VALUE('Sheet2 (2)'!D379)</f>
        <v>#VALUE!</v>
      </c>
      <c r="E379" t="e">
        <f>VALUE('Sheet2 (2)'!E379)</f>
        <v>#VALUE!</v>
      </c>
      <c r="F379" t="e">
        <f>VALUE('Sheet2 (2)'!F379)</f>
        <v>#VALUE!</v>
      </c>
      <c r="G379">
        <f>VALUE('Sheet2 (2)'!G379)</f>
        <v>0.1</v>
      </c>
      <c r="H379" t="e">
        <f>VALUE('Sheet2 (2)'!H379)</f>
        <v>#VALUE!</v>
      </c>
      <c r="I379" t="e">
        <f>VALUE('Sheet2 (2)'!I379)</f>
        <v>#VALUE!</v>
      </c>
      <c r="J379" t="e">
        <f>VALUE('Sheet2 (2)'!J379)</f>
        <v>#VALUE!</v>
      </c>
      <c r="K379" t="e">
        <f>VALUE('Sheet2 (2)'!K379)</f>
        <v>#VALUE!</v>
      </c>
      <c r="L379" t="e">
        <f>VALUE('Sheet2 (2)'!L379)</f>
        <v>#VALUE!</v>
      </c>
      <c r="M379" t="e">
        <f>VALUE('Sheet2 (2)'!M379)</f>
        <v>#VALUE!</v>
      </c>
      <c r="N379" t="e">
        <f>VALUE('Sheet2 (2)'!N379)</f>
        <v>#VALUE!</v>
      </c>
    </row>
    <row r="380" spans="4:14">
      <c r="D380" t="e">
        <f>VALUE('Sheet2 (2)'!D380)</f>
        <v>#VALUE!</v>
      </c>
      <c r="E380">
        <f>VALUE('Sheet2 (2)'!E380)</f>
        <v>0.1</v>
      </c>
      <c r="F380" t="e">
        <f>VALUE('Sheet2 (2)'!F380)</f>
        <v>#VALUE!</v>
      </c>
      <c r="G380" t="e">
        <f>VALUE('Sheet2 (2)'!G380)</f>
        <v>#VALUE!</v>
      </c>
      <c r="H380" t="e">
        <f>VALUE('Sheet2 (2)'!H380)</f>
        <v>#VALUE!</v>
      </c>
      <c r="I380" t="e">
        <f>VALUE('Sheet2 (2)'!I380)</f>
        <v>#VALUE!</v>
      </c>
      <c r="J380" t="e">
        <f>VALUE('Sheet2 (2)'!J380)</f>
        <v>#VALUE!</v>
      </c>
      <c r="K380" t="e">
        <f>VALUE('Sheet2 (2)'!K380)</f>
        <v>#VALUE!</v>
      </c>
      <c r="L380" t="e">
        <f>VALUE('Sheet2 (2)'!L380)</f>
        <v>#VALUE!</v>
      </c>
      <c r="M380" t="e">
        <f>VALUE('Sheet2 (2)'!M380)</f>
        <v>#VALUE!</v>
      </c>
      <c r="N380" t="e">
        <f>VALUE('Sheet2 (2)'!N380)</f>
        <v>#VALUE!</v>
      </c>
    </row>
    <row r="381" spans="4:14">
      <c r="D381" t="e">
        <f>VALUE('Sheet2 (2)'!D381)</f>
        <v>#VALUE!</v>
      </c>
      <c r="E381" t="e">
        <f>VALUE('Sheet2 (2)'!E381)</f>
        <v>#VALUE!</v>
      </c>
      <c r="F381" t="e">
        <f>VALUE('Sheet2 (2)'!F381)</f>
        <v>#VALUE!</v>
      </c>
      <c r="G381" t="e">
        <f>VALUE('Sheet2 (2)'!G381)</f>
        <v>#VALUE!</v>
      </c>
      <c r="H381" t="e">
        <f>VALUE('Sheet2 (2)'!H381)</f>
        <v>#VALUE!</v>
      </c>
      <c r="I381" t="e">
        <f>VALUE('Sheet2 (2)'!I381)</f>
        <v>#VALUE!</v>
      </c>
      <c r="J381">
        <f>VALUE('Sheet2 (2)'!J381)</f>
        <v>0.1</v>
      </c>
      <c r="K381" t="e">
        <f>VALUE('Sheet2 (2)'!K381)</f>
        <v>#VALUE!</v>
      </c>
      <c r="L381" t="e">
        <f>VALUE('Sheet2 (2)'!L381)</f>
        <v>#VALUE!</v>
      </c>
      <c r="M381" t="e">
        <f>VALUE('Sheet2 (2)'!M381)</f>
        <v>#VALUE!</v>
      </c>
      <c r="N381" t="e">
        <f>VALUE('Sheet2 (2)'!N381)</f>
        <v>#VALUE!</v>
      </c>
    </row>
    <row r="382" spans="4:14">
      <c r="D382" t="e">
        <f>VALUE('Sheet2 (2)'!D382)</f>
        <v>#VALUE!</v>
      </c>
      <c r="E382" t="e">
        <f>VALUE('Sheet2 (2)'!E382)</f>
        <v>#VALUE!</v>
      </c>
      <c r="F382" t="e">
        <f>VALUE('Sheet2 (2)'!F382)</f>
        <v>#VALUE!</v>
      </c>
      <c r="G382" t="e">
        <f>VALUE('Sheet2 (2)'!G382)</f>
        <v>#VALUE!</v>
      </c>
      <c r="H382" t="e">
        <f>VALUE('Sheet2 (2)'!H382)</f>
        <v>#VALUE!</v>
      </c>
      <c r="I382" t="e">
        <f>VALUE('Sheet2 (2)'!I382)</f>
        <v>#VALUE!</v>
      </c>
      <c r="J382" t="e">
        <f>VALUE('Sheet2 (2)'!J382)</f>
        <v>#VALUE!</v>
      </c>
      <c r="K382" t="e">
        <f>VALUE('Sheet2 (2)'!K382)</f>
        <v>#VALUE!</v>
      </c>
      <c r="L382">
        <f>VALUE('Sheet2 (2)'!L382)</f>
        <v>0.1</v>
      </c>
      <c r="M382" t="e">
        <f>VALUE('Sheet2 (2)'!M382)</f>
        <v>#VALUE!</v>
      </c>
      <c r="N382" t="e">
        <f>VALUE('Sheet2 (2)'!N382)</f>
        <v>#VALUE!</v>
      </c>
    </row>
    <row r="383" spans="4:14">
      <c r="D383">
        <f>VALUE('Sheet2 (2)'!D383)</f>
        <v>0.1</v>
      </c>
      <c r="E383" t="e">
        <f>VALUE('Sheet2 (2)'!E383)</f>
        <v>#VALUE!</v>
      </c>
      <c r="F383" t="e">
        <f>VALUE('Sheet2 (2)'!F383)</f>
        <v>#VALUE!</v>
      </c>
      <c r="G383" t="e">
        <f>VALUE('Sheet2 (2)'!G383)</f>
        <v>#VALUE!</v>
      </c>
      <c r="H383" t="e">
        <f>VALUE('Sheet2 (2)'!H383)</f>
        <v>#VALUE!</v>
      </c>
      <c r="I383" t="e">
        <f>VALUE('Sheet2 (2)'!I383)</f>
        <v>#VALUE!</v>
      </c>
      <c r="J383" t="e">
        <f>VALUE('Sheet2 (2)'!J383)</f>
        <v>#VALUE!</v>
      </c>
      <c r="K383" t="e">
        <f>VALUE('Sheet2 (2)'!K383)</f>
        <v>#VALUE!</v>
      </c>
      <c r="L383" t="e">
        <f>VALUE('Sheet2 (2)'!L383)</f>
        <v>#VALUE!</v>
      </c>
      <c r="M383" t="e">
        <f>VALUE('Sheet2 (2)'!M383)</f>
        <v>#VALUE!</v>
      </c>
      <c r="N383" t="e">
        <f>VALUE('Sheet2 (2)'!N383)</f>
        <v>#VALUE!</v>
      </c>
    </row>
    <row r="384" spans="4:14">
      <c r="D384" t="e">
        <f>VALUE('Sheet2 (2)'!D384)</f>
        <v>#VALUE!</v>
      </c>
      <c r="E384" t="e">
        <f>VALUE('Sheet2 (2)'!E384)</f>
        <v>#VALUE!</v>
      </c>
      <c r="F384" t="e">
        <f>VALUE('Sheet2 (2)'!F384)</f>
        <v>#VALUE!</v>
      </c>
      <c r="G384" t="e">
        <f>VALUE('Sheet2 (2)'!G384)</f>
        <v>#VALUE!</v>
      </c>
      <c r="H384" t="e">
        <f>VALUE('Sheet2 (2)'!H384)</f>
        <v>#VALUE!</v>
      </c>
      <c r="I384" t="e">
        <f>VALUE('Sheet2 (2)'!I384)</f>
        <v>#VALUE!</v>
      </c>
      <c r="J384" t="e">
        <f>VALUE('Sheet2 (2)'!J384)</f>
        <v>#VALUE!</v>
      </c>
      <c r="K384" t="e">
        <f>VALUE('Sheet2 (2)'!K384)</f>
        <v>#VALUE!</v>
      </c>
      <c r="L384" t="e">
        <f>VALUE('Sheet2 (2)'!L384)</f>
        <v>#VALUE!</v>
      </c>
      <c r="M384" t="e">
        <f>VALUE('Sheet2 (2)'!M384)</f>
        <v>#VALUE!</v>
      </c>
      <c r="N384" t="e">
        <f>VALUE('Sheet2 (2)'!N384)</f>
        <v>#VALUE!</v>
      </c>
    </row>
    <row r="385" spans="4:14">
      <c r="D385" t="e">
        <f>VALUE('Sheet2 (2)'!D385)</f>
        <v>#VALUE!</v>
      </c>
      <c r="E385" t="e">
        <f>VALUE('Sheet2 (2)'!E385)</f>
        <v>#VALUE!</v>
      </c>
      <c r="F385" t="e">
        <f>VALUE('Sheet2 (2)'!F385)</f>
        <v>#VALUE!</v>
      </c>
      <c r="G385" t="e">
        <f>VALUE('Sheet2 (2)'!G385)</f>
        <v>#VALUE!</v>
      </c>
      <c r="H385" t="e">
        <f>VALUE('Sheet2 (2)'!H385)</f>
        <v>#VALUE!</v>
      </c>
      <c r="I385" t="e">
        <f>VALUE('Sheet2 (2)'!I385)</f>
        <v>#VALUE!</v>
      </c>
      <c r="J385" t="e">
        <f>VALUE('Sheet2 (2)'!J385)</f>
        <v>#VALUE!</v>
      </c>
      <c r="K385" t="e">
        <f>VALUE('Sheet2 (2)'!K385)</f>
        <v>#VALUE!</v>
      </c>
      <c r="L385" t="e">
        <f>VALUE('Sheet2 (2)'!L385)</f>
        <v>#VALUE!</v>
      </c>
      <c r="M385" t="e">
        <f>VALUE('Sheet2 (2)'!M385)</f>
        <v>#VALUE!</v>
      </c>
      <c r="N385" t="e">
        <f>VALUE('Sheet2 (2)'!N385)</f>
        <v>#VALUE!</v>
      </c>
    </row>
    <row r="386" spans="4:14">
      <c r="D386" t="e">
        <f>VALUE('Sheet2 (2)'!D386)</f>
        <v>#VALUE!</v>
      </c>
      <c r="E386" t="e">
        <f>VALUE('Sheet2 (2)'!E386)</f>
        <v>#VALUE!</v>
      </c>
      <c r="F386" t="e">
        <f>VALUE('Sheet2 (2)'!F386)</f>
        <v>#VALUE!</v>
      </c>
      <c r="G386" t="e">
        <f>VALUE('Sheet2 (2)'!G386)</f>
        <v>#VALUE!</v>
      </c>
      <c r="H386" t="e">
        <f>VALUE('Sheet2 (2)'!H386)</f>
        <v>#VALUE!</v>
      </c>
      <c r="I386" t="e">
        <f>VALUE('Sheet2 (2)'!I386)</f>
        <v>#VALUE!</v>
      </c>
      <c r="J386" t="e">
        <f>VALUE('Sheet2 (2)'!J386)</f>
        <v>#VALUE!</v>
      </c>
      <c r="K386" t="e">
        <f>VALUE('Sheet2 (2)'!K386)</f>
        <v>#VALUE!</v>
      </c>
      <c r="L386" t="e">
        <f>VALUE('Sheet2 (2)'!L386)</f>
        <v>#VALUE!</v>
      </c>
      <c r="M386" t="e">
        <f>VALUE('Sheet2 (2)'!M386)</f>
        <v>#VALUE!</v>
      </c>
      <c r="N386" t="e">
        <f>VALUE('Sheet2 (2)'!N386)</f>
        <v>#VALUE!</v>
      </c>
    </row>
    <row r="387" spans="4:14">
      <c r="D387" t="e">
        <f>VALUE('Sheet2 (2)'!D387)</f>
        <v>#VALUE!</v>
      </c>
      <c r="E387" t="e">
        <f>VALUE('Sheet2 (2)'!E387)</f>
        <v>#VALUE!</v>
      </c>
      <c r="F387" t="e">
        <f>VALUE('Sheet2 (2)'!F387)</f>
        <v>#VALUE!</v>
      </c>
      <c r="G387" t="e">
        <f>VALUE('Sheet2 (2)'!G387)</f>
        <v>#VALUE!</v>
      </c>
      <c r="H387" t="e">
        <f>VALUE('Sheet2 (2)'!H387)</f>
        <v>#VALUE!</v>
      </c>
      <c r="I387" t="e">
        <f>VALUE('Sheet2 (2)'!I387)</f>
        <v>#VALUE!</v>
      </c>
      <c r="J387" t="e">
        <f>VALUE('Sheet2 (2)'!J387)</f>
        <v>#VALUE!</v>
      </c>
      <c r="K387" t="e">
        <f>VALUE('Sheet2 (2)'!K387)</f>
        <v>#VALUE!</v>
      </c>
      <c r="L387" t="e">
        <f>VALUE('Sheet2 (2)'!L387)</f>
        <v>#VALUE!</v>
      </c>
      <c r="M387" t="e">
        <f>VALUE('Sheet2 (2)'!M387)</f>
        <v>#VALUE!</v>
      </c>
      <c r="N387" t="e">
        <f>VALUE('Sheet2 (2)'!N387)</f>
        <v>#VALUE!</v>
      </c>
    </row>
    <row r="388" spans="4:14">
      <c r="D388" t="e">
        <f>VALUE('Sheet2 (2)'!D388)</f>
        <v>#VALUE!</v>
      </c>
      <c r="E388" t="e">
        <f>VALUE('Sheet2 (2)'!E388)</f>
        <v>#VALUE!</v>
      </c>
      <c r="F388" t="e">
        <f>VALUE('Sheet2 (2)'!F388)</f>
        <v>#VALUE!</v>
      </c>
      <c r="G388" t="e">
        <f>VALUE('Sheet2 (2)'!G388)</f>
        <v>#VALUE!</v>
      </c>
      <c r="H388" t="e">
        <f>VALUE('Sheet2 (2)'!H388)</f>
        <v>#VALUE!</v>
      </c>
      <c r="I388" t="e">
        <f>VALUE('Sheet2 (2)'!I388)</f>
        <v>#VALUE!</v>
      </c>
      <c r="J388" t="e">
        <f>VALUE('Sheet2 (2)'!J388)</f>
        <v>#VALUE!</v>
      </c>
      <c r="K388" t="e">
        <f>VALUE('Sheet2 (2)'!K388)</f>
        <v>#VALUE!</v>
      </c>
      <c r="L388" t="e">
        <f>VALUE('Sheet2 (2)'!L388)</f>
        <v>#VALUE!</v>
      </c>
      <c r="M388" t="e">
        <f>VALUE('Sheet2 (2)'!M388)</f>
        <v>#VALUE!</v>
      </c>
      <c r="N388" t="e">
        <f>VALUE('Sheet2 (2)'!N388)</f>
        <v>#VALUE!</v>
      </c>
    </row>
    <row r="389" spans="4:14">
      <c r="D389" t="e">
        <f>VALUE('Sheet2 (2)'!D389)</f>
        <v>#VALUE!</v>
      </c>
      <c r="E389" t="e">
        <f>VALUE('Sheet2 (2)'!E389)</f>
        <v>#VALUE!</v>
      </c>
      <c r="F389" t="e">
        <f>VALUE('Sheet2 (2)'!F389)</f>
        <v>#VALUE!</v>
      </c>
      <c r="G389" t="e">
        <f>VALUE('Sheet2 (2)'!G389)</f>
        <v>#VALUE!</v>
      </c>
      <c r="H389" t="e">
        <f>VALUE('Sheet2 (2)'!H389)</f>
        <v>#VALUE!</v>
      </c>
      <c r="I389" t="e">
        <f>VALUE('Sheet2 (2)'!I389)</f>
        <v>#VALUE!</v>
      </c>
      <c r="J389" t="e">
        <f>VALUE('Sheet2 (2)'!J389)</f>
        <v>#VALUE!</v>
      </c>
      <c r="K389" t="e">
        <f>VALUE('Sheet2 (2)'!K389)</f>
        <v>#VALUE!</v>
      </c>
      <c r="L389" t="e">
        <f>VALUE('Sheet2 (2)'!L389)</f>
        <v>#VALUE!</v>
      </c>
      <c r="M389" t="e">
        <f>VALUE('Sheet2 (2)'!M389)</f>
        <v>#VALUE!</v>
      </c>
      <c r="N389" t="e">
        <f>VALUE('Sheet2 (2)'!N389)</f>
        <v>#VALUE!</v>
      </c>
    </row>
    <row r="390" spans="4:14">
      <c r="D390" t="e">
        <f>VALUE('Sheet2 (2)'!D390)</f>
        <v>#VALUE!</v>
      </c>
      <c r="E390" t="e">
        <f>VALUE('Sheet2 (2)'!E390)</f>
        <v>#VALUE!</v>
      </c>
      <c r="F390" t="e">
        <f>VALUE('Sheet2 (2)'!F390)</f>
        <v>#VALUE!</v>
      </c>
      <c r="G390" t="e">
        <f>VALUE('Sheet2 (2)'!G390)</f>
        <v>#VALUE!</v>
      </c>
      <c r="H390" t="e">
        <f>VALUE('Sheet2 (2)'!H390)</f>
        <v>#VALUE!</v>
      </c>
      <c r="I390" t="e">
        <f>VALUE('Sheet2 (2)'!I390)</f>
        <v>#VALUE!</v>
      </c>
      <c r="J390" t="e">
        <f>VALUE('Sheet2 (2)'!J390)</f>
        <v>#VALUE!</v>
      </c>
      <c r="K390" t="e">
        <f>VALUE('Sheet2 (2)'!K390)</f>
        <v>#VALUE!</v>
      </c>
      <c r="L390" t="e">
        <f>VALUE('Sheet2 (2)'!L390)</f>
        <v>#VALUE!</v>
      </c>
      <c r="M390" t="e">
        <f>VALUE('Sheet2 (2)'!M390)</f>
        <v>#VALUE!</v>
      </c>
      <c r="N390" t="e">
        <f>VALUE('Sheet2 (2)'!N390)</f>
        <v>#VALUE!</v>
      </c>
    </row>
    <row r="391" spans="4:14">
      <c r="D391" t="e">
        <f>VALUE('Sheet2 (2)'!D391)</f>
        <v>#VALUE!</v>
      </c>
      <c r="E391" t="e">
        <f>VALUE('Sheet2 (2)'!E391)</f>
        <v>#VALUE!</v>
      </c>
      <c r="F391" t="e">
        <f>VALUE('Sheet2 (2)'!F391)</f>
        <v>#VALUE!</v>
      </c>
      <c r="G391" t="e">
        <f>VALUE('Sheet2 (2)'!G391)</f>
        <v>#VALUE!</v>
      </c>
      <c r="H391" t="e">
        <f>VALUE('Sheet2 (2)'!H391)</f>
        <v>#VALUE!</v>
      </c>
      <c r="I391" t="e">
        <f>VALUE('Sheet2 (2)'!I391)</f>
        <v>#VALUE!</v>
      </c>
      <c r="J391" t="e">
        <f>VALUE('Sheet2 (2)'!J391)</f>
        <v>#VALUE!</v>
      </c>
      <c r="K391" t="e">
        <f>VALUE('Sheet2 (2)'!K391)</f>
        <v>#VALUE!</v>
      </c>
      <c r="L391" t="e">
        <f>VALUE('Sheet2 (2)'!L391)</f>
        <v>#VALUE!</v>
      </c>
      <c r="M391" t="e">
        <f>VALUE('Sheet2 (2)'!M391)</f>
        <v>#VALUE!</v>
      </c>
      <c r="N391" t="e">
        <f>VALUE('Sheet2 (2)'!N391)</f>
        <v>#VALUE!</v>
      </c>
    </row>
    <row r="392" spans="4:14">
      <c r="D392" t="e">
        <f>VALUE('Sheet2 (2)'!D392)</f>
        <v>#VALUE!</v>
      </c>
      <c r="E392" t="e">
        <f>VALUE('Sheet2 (2)'!E392)</f>
        <v>#VALUE!</v>
      </c>
      <c r="F392" t="e">
        <f>VALUE('Sheet2 (2)'!F392)</f>
        <v>#VALUE!</v>
      </c>
      <c r="G392" t="e">
        <f>VALUE('Sheet2 (2)'!G392)</f>
        <v>#VALUE!</v>
      </c>
      <c r="H392" t="e">
        <f>VALUE('Sheet2 (2)'!H392)</f>
        <v>#VALUE!</v>
      </c>
      <c r="I392" t="e">
        <f>VALUE('Sheet2 (2)'!I392)</f>
        <v>#VALUE!</v>
      </c>
      <c r="J392" t="e">
        <f>VALUE('Sheet2 (2)'!J392)</f>
        <v>#VALUE!</v>
      </c>
      <c r="K392" t="e">
        <f>VALUE('Sheet2 (2)'!K392)</f>
        <v>#VALUE!</v>
      </c>
      <c r="L392" t="e">
        <f>VALUE('Sheet2 (2)'!L392)</f>
        <v>#VALUE!</v>
      </c>
      <c r="M392" t="e">
        <f>VALUE('Sheet2 (2)'!M392)</f>
        <v>#VALUE!</v>
      </c>
      <c r="N392" t="e">
        <f>VALUE('Sheet2 (2)'!N392)</f>
        <v>#VALUE!</v>
      </c>
    </row>
    <row r="393" spans="4:14">
      <c r="D393" t="e">
        <f>VALUE('Sheet2 (2)'!D393)</f>
        <v>#VALUE!</v>
      </c>
      <c r="E393" t="e">
        <f>VALUE('Sheet2 (2)'!E393)</f>
        <v>#VALUE!</v>
      </c>
      <c r="F393" t="e">
        <f>VALUE('Sheet2 (2)'!F393)</f>
        <v>#VALUE!</v>
      </c>
      <c r="G393" t="e">
        <f>VALUE('Sheet2 (2)'!G393)</f>
        <v>#VALUE!</v>
      </c>
      <c r="H393" t="e">
        <f>VALUE('Sheet2 (2)'!H393)</f>
        <v>#VALUE!</v>
      </c>
      <c r="I393" t="e">
        <f>VALUE('Sheet2 (2)'!I393)</f>
        <v>#VALUE!</v>
      </c>
      <c r="J393" t="e">
        <f>VALUE('Sheet2 (2)'!J393)</f>
        <v>#VALUE!</v>
      </c>
      <c r="K393" t="e">
        <f>VALUE('Sheet2 (2)'!K393)</f>
        <v>#VALUE!</v>
      </c>
      <c r="L393" t="e">
        <f>VALUE('Sheet2 (2)'!L393)</f>
        <v>#VALUE!</v>
      </c>
      <c r="M393" t="e">
        <f>VALUE('Sheet2 (2)'!M393)</f>
        <v>#VALUE!</v>
      </c>
      <c r="N393" t="e">
        <f>VALUE('Sheet2 (2)'!N393)</f>
        <v>#VALUE!</v>
      </c>
    </row>
    <row r="394" spans="4:14">
      <c r="D394" t="e">
        <f>VALUE('Sheet2 (2)'!D394)</f>
        <v>#VALUE!</v>
      </c>
      <c r="E394" t="e">
        <f>VALUE('Sheet2 (2)'!E394)</f>
        <v>#VALUE!</v>
      </c>
      <c r="F394" t="e">
        <f>VALUE('Sheet2 (2)'!F394)</f>
        <v>#VALUE!</v>
      </c>
      <c r="G394" t="e">
        <f>VALUE('Sheet2 (2)'!G394)</f>
        <v>#VALUE!</v>
      </c>
      <c r="H394" t="e">
        <f>VALUE('Sheet2 (2)'!H394)</f>
        <v>#VALUE!</v>
      </c>
      <c r="I394" t="e">
        <f>VALUE('Sheet2 (2)'!I394)</f>
        <v>#VALUE!</v>
      </c>
      <c r="J394" t="e">
        <f>VALUE('Sheet2 (2)'!J394)</f>
        <v>#VALUE!</v>
      </c>
      <c r="K394" t="e">
        <f>VALUE('Sheet2 (2)'!K394)</f>
        <v>#VALUE!</v>
      </c>
      <c r="L394" t="e">
        <f>VALUE('Sheet2 (2)'!L394)</f>
        <v>#VALUE!</v>
      </c>
      <c r="M394" t="e">
        <f>VALUE('Sheet2 (2)'!M394)</f>
        <v>#VALUE!</v>
      </c>
      <c r="N394" t="e">
        <f>VALUE('Sheet2 (2)'!N394)</f>
        <v>#VALUE!</v>
      </c>
    </row>
    <row r="395" spans="4:14">
      <c r="D395" t="e">
        <f>VALUE('Sheet2 (2)'!D395)</f>
        <v>#VALUE!</v>
      </c>
      <c r="E395" t="e">
        <f>VALUE('Sheet2 (2)'!E395)</f>
        <v>#VALUE!</v>
      </c>
      <c r="F395" t="e">
        <f>VALUE('Sheet2 (2)'!F395)</f>
        <v>#VALUE!</v>
      </c>
      <c r="G395" t="e">
        <f>VALUE('Sheet2 (2)'!G395)</f>
        <v>#VALUE!</v>
      </c>
      <c r="H395" t="e">
        <f>VALUE('Sheet2 (2)'!H395)</f>
        <v>#VALUE!</v>
      </c>
      <c r="I395" t="e">
        <f>VALUE('Sheet2 (2)'!I395)</f>
        <v>#VALUE!</v>
      </c>
      <c r="J395" t="e">
        <f>VALUE('Sheet2 (2)'!J395)</f>
        <v>#VALUE!</v>
      </c>
      <c r="K395" t="e">
        <f>VALUE('Sheet2 (2)'!K395)</f>
        <v>#VALUE!</v>
      </c>
      <c r="L395" t="e">
        <f>VALUE('Sheet2 (2)'!L395)</f>
        <v>#VALUE!</v>
      </c>
      <c r="M395" t="e">
        <f>VALUE('Sheet2 (2)'!M395)</f>
        <v>#VALUE!</v>
      </c>
      <c r="N395" t="e">
        <f>VALUE('Sheet2 (2)'!N395)</f>
        <v>#VALUE!</v>
      </c>
    </row>
    <row r="396" spans="4:14">
      <c r="D396" t="e">
        <f>VALUE('Sheet2 (2)'!D396)</f>
        <v>#VALUE!</v>
      </c>
      <c r="E396" t="e">
        <f>VALUE('Sheet2 (2)'!E396)</f>
        <v>#VALUE!</v>
      </c>
      <c r="F396" t="e">
        <f>VALUE('Sheet2 (2)'!F396)</f>
        <v>#VALUE!</v>
      </c>
      <c r="G396" t="e">
        <f>VALUE('Sheet2 (2)'!G396)</f>
        <v>#VALUE!</v>
      </c>
      <c r="H396" t="e">
        <f>VALUE('Sheet2 (2)'!H396)</f>
        <v>#VALUE!</v>
      </c>
      <c r="I396" t="e">
        <f>VALUE('Sheet2 (2)'!I396)</f>
        <v>#VALUE!</v>
      </c>
      <c r="J396" t="e">
        <f>VALUE('Sheet2 (2)'!J396)</f>
        <v>#VALUE!</v>
      </c>
      <c r="K396" t="e">
        <f>VALUE('Sheet2 (2)'!K396)</f>
        <v>#VALUE!</v>
      </c>
      <c r="L396" t="e">
        <f>VALUE('Sheet2 (2)'!L396)</f>
        <v>#VALUE!</v>
      </c>
      <c r="M396" t="e">
        <f>VALUE('Sheet2 (2)'!M396)</f>
        <v>#VALUE!</v>
      </c>
      <c r="N396" t="e">
        <f>VALUE('Sheet2 (2)'!N396)</f>
        <v>#VALUE!</v>
      </c>
    </row>
    <row r="397" spans="4:14">
      <c r="D397" t="e">
        <f>VALUE('Sheet2 (2)'!D397)</f>
        <v>#VALUE!</v>
      </c>
      <c r="E397" t="e">
        <f>VALUE('Sheet2 (2)'!E397)</f>
        <v>#VALUE!</v>
      </c>
      <c r="F397" t="e">
        <f>VALUE('Sheet2 (2)'!F397)</f>
        <v>#VALUE!</v>
      </c>
      <c r="G397" t="e">
        <f>VALUE('Sheet2 (2)'!G397)</f>
        <v>#VALUE!</v>
      </c>
      <c r="H397" t="e">
        <f>VALUE('Sheet2 (2)'!H397)</f>
        <v>#VALUE!</v>
      </c>
      <c r="I397" t="e">
        <f>VALUE('Sheet2 (2)'!I397)</f>
        <v>#VALUE!</v>
      </c>
      <c r="J397" t="e">
        <f>VALUE('Sheet2 (2)'!J397)</f>
        <v>#VALUE!</v>
      </c>
      <c r="K397" t="e">
        <f>VALUE('Sheet2 (2)'!K397)</f>
        <v>#VALUE!</v>
      </c>
      <c r="L397" t="e">
        <f>VALUE('Sheet2 (2)'!L397)</f>
        <v>#VALUE!</v>
      </c>
      <c r="M397" t="e">
        <f>VALUE('Sheet2 (2)'!M397)</f>
        <v>#VALUE!</v>
      </c>
      <c r="N397" t="e">
        <f>VALUE('Sheet2 (2)'!N397)</f>
        <v>#VALUE!</v>
      </c>
    </row>
    <row r="398" spans="4:14">
      <c r="D398" t="e">
        <f>VALUE('Sheet2 (2)'!D398)</f>
        <v>#VALUE!</v>
      </c>
      <c r="E398" t="e">
        <f>VALUE('Sheet2 (2)'!E398)</f>
        <v>#VALUE!</v>
      </c>
      <c r="F398" t="e">
        <f>VALUE('Sheet2 (2)'!F398)</f>
        <v>#VALUE!</v>
      </c>
      <c r="G398" t="e">
        <f>VALUE('Sheet2 (2)'!G398)</f>
        <v>#VALUE!</v>
      </c>
      <c r="H398" t="e">
        <f>VALUE('Sheet2 (2)'!H398)</f>
        <v>#VALUE!</v>
      </c>
      <c r="I398" t="e">
        <f>VALUE('Sheet2 (2)'!I398)</f>
        <v>#VALUE!</v>
      </c>
      <c r="J398" t="e">
        <f>VALUE('Sheet2 (2)'!J398)</f>
        <v>#VALUE!</v>
      </c>
      <c r="K398" t="e">
        <f>VALUE('Sheet2 (2)'!K398)</f>
        <v>#VALUE!</v>
      </c>
      <c r="L398" t="e">
        <f>VALUE('Sheet2 (2)'!L398)</f>
        <v>#VALUE!</v>
      </c>
      <c r="M398" t="e">
        <f>VALUE('Sheet2 (2)'!M398)</f>
        <v>#VALUE!</v>
      </c>
      <c r="N398" t="e">
        <f>VALUE('Sheet2 (2)'!N398)</f>
        <v>#VALUE!</v>
      </c>
    </row>
    <row r="399" spans="4:14">
      <c r="D399" t="e">
        <f>VALUE('Sheet2 (2)'!D399)</f>
        <v>#VALUE!</v>
      </c>
      <c r="E399" t="e">
        <f>VALUE('Sheet2 (2)'!E399)</f>
        <v>#VALUE!</v>
      </c>
      <c r="F399" t="e">
        <f>VALUE('Sheet2 (2)'!F399)</f>
        <v>#VALUE!</v>
      </c>
      <c r="G399" t="e">
        <f>VALUE('Sheet2 (2)'!G399)</f>
        <v>#VALUE!</v>
      </c>
      <c r="H399" t="e">
        <f>VALUE('Sheet2 (2)'!H399)</f>
        <v>#VALUE!</v>
      </c>
      <c r="I399" t="e">
        <f>VALUE('Sheet2 (2)'!I399)</f>
        <v>#VALUE!</v>
      </c>
      <c r="J399" t="e">
        <f>VALUE('Sheet2 (2)'!J399)</f>
        <v>#VALUE!</v>
      </c>
      <c r="K399" t="e">
        <f>VALUE('Sheet2 (2)'!K399)</f>
        <v>#VALUE!</v>
      </c>
      <c r="L399" t="e">
        <f>VALUE('Sheet2 (2)'!L399)</f>
        <v>#VALUE!</v>
      </c>
      <c r="M399" t="e">
        <f>VALUE('Sheet2 (2)'!M399)</f>
        <v>#VALUE!</v>
      </c>
      <c r="N399" t="e">
        <f>VALUE('Sheet2 (2)'!N399)</f>
        <v>#VALUE!</v>
      </c>
    </row>
    <row r="400" spans="4:14">
      <c r="D400" t="e">
        <f>VALUE('Sheet2 (2)'!D400)</f>
        <v>#VALUE!</v>
      </c>
      <c r="E400" t="e">
        <f>VALUE('Sheet2 (2)'!E400)</f>
        <v>#VALUE!</v>
      </c>
      <c r="F400" t="e">
        <f>VALUE('Sheet2 (2)'!F400)</f>
        <v>#VALUE!</v>
      </c>
      <c r="G400" t="e">
        <f>VALUE('Sheet2 (2)'!G400)</f>
        <v>#VALUE!</v>
      </c>
      <c r="H400" t="e">
        <f>VALUE('Sheet2 (2)'!H400)</f>
        <v>#VALUE!</v>
      </c>
      <c r="I400" t="e">
        <f>VALUE('Sheet2 (2)'!I400)</f>
        <v>#VALUE!</v>
      </c>
      <c r="J400" t="e">
        <f>VALUE('Sheet2 (2)'!J400)</f>
        <v>#VALUE!</v>
      </c>
      <c r="K400" t="e">
        <f>VALUE('Sheet2 (2)'!K400)</f>
        <v>#VALUE!</v>
      </c>
      <c r="L400" t="e">
        <f>VALUE('Sheet2 (2)'!L400)</f>
        <v>#VALUE!</v>
      </c>
      <c r="M400" t="e">
        <f>VALUE('Sheet2 (2)'!M400)</f>
        <v>#VALUE!</v>
      </c>
      <c r="N400" t="e">
        <f>VALUE('Sheet2 (2)'!N400)</f>
        <v>#VALUE!</v>
      </c>
    </row>
    <row r="401" spans="4:14">
      <c r="D401" t="e">
        <f>VALUE('Sheet2 (2)'!D401)</f>
        <v>#VALUE!</v>
      </c>
      <c r="E401" t="e">
        <f>VALUE('Sheet2 (2)'!E401)</f>
        <v>#VALUE!</v>
      </c>
      <c r="F401" t="e">
        <f>VALUE('Sheet2 (2)'!F401)</f>
        <v>#VALUE!</v>
      </c>
      <c r="G401" t="e">
        <f>VALUE('Sheet2 (2)'!G401)</f>
        <v>#VALUE!</v>
      </c>
      <c r="H401" t="e">
        <f>VALUE('Sheet2 (2)'!H401)</f>
        <v>#VALUE!</v>
      </c>
      <c r="I401" t="e">
        <f>VALUE('Sheet2 (2)'!I401)</f>
        <v>#VALUE!</v>
      </c>
      <c r="J401" t="e">
        <f>VALUE('Sheet2 (2)'!J401)</f>
        <v>#VALUE!</v>
      </c>
      <c r="K401" t="e">
        <f>VALUE('Sheet2 (2)'!K401)</f>
        <v>#VALUE!</v>
      </c>
      <c r="L401" t="e">
        <f>VALUE('Sheet2 (2)'!L401)</f>
        <v>#VALUE!</v>
      </c>
      <c r="M401" t="e">
        <f>VALUE('Sheet2 (2)'!M401)</f>
        <v>#VALUE!</v>
      </c>
      <c r="N401" t="e">
        <f>VALUE('Sheet2 (2)'!N401)</f>
        <v>#VALUE!</v>
      </c>
    </row>
    <row r="402" spans="4:14">
      <c r="D402" t="e">
        <f>VALUE('Sheet2 (2)'!D402)</f>
        <v>#VALUE!</v>
      </c>
      <c r="E402" t="e">
        <f>VALUE('Sheet2 (2)'!E402)</f>
        <v>#VALUE!</v>
      </c>
      <c r="F402" t="e">
        <f>VALUE('Sheet2 (2)'!F402)</f>
        <v>#VALUE!</v>
      </c>
      <c r="G402" t="e">
        <f>VALUE('Sheet2 (2)'!G402)</f>
        <v>#VALUE!</v>
      </c>
      <c r="H402" t="e">
        <f>VALUE('Sheet2 (2)'!H402)</f>
        <v>#VALUE!</v>
      </c>
      <c r="I402" t="e">
        <f>VALUE('Sheet2 (2)'!I402)</f>
        <v>#VALUE!</v>
      </c>
      <c r="J402" t="e">
        <f>VALUE('Sheet2 (2)'!J402)</f>
        <v>#VALUE!</v>
      </c>
      <c r="K402" t="e">
        <f>VALUE('Sheet2 (2)'!K402)</f>
        <v>#VALUE!</v>
      </c>
      <c r="L402" t="e">
        <f>VALUE('Sheet2 (2)'!L402)</f>
        <v>#VALUE!</v>
      </c>
      <c r="M402" t="e">
        <f>VALUE('Sheet2 (2)'!M402)</f>
        <v>#VALUE!</v>
      </c>
      <c r="N402" t="e">
        <f>VALUE('Sheet2 (2)'!N402)</f>
        <v>#VALUE!</v>
      </c>
    </row>
    <row r="403" spans="4:14">
      <c r="D403" t="e">
        <f>VALUE('Sheet2 (2)'!D403)</f>
        <v>#VALUE!</v>
      </c>
      <c r="E403" t="e">
        <f>VALUE('Sheet2 (2)'!E403)</f>
        <v>#VALUE!</v>
      </c>
      <c r="F403" t="e">
        <f>VALUE('Sheet2 (2)'!F403)</f>
        <v>#VALUE!</v>
      </c>
      <c r="G403" t="e">
        <f>VALUE('Sheet2 (2)'!G403)</f>
        <v>#VALUE!</v>
      </c>
      <c r="H403" t="e">
        <f>VALUE('Sheet2 (2)'!H403)</f>
        <v>#VALUE!</v>
      </c>
      <c r="I403" t="e">
        <f>VALUE('Sheet2 (2)'!I403)</f>
        <v>#VALUE!</v>
      </c>
      <c r="J403" t="e">
        <f>VALUE('Sheet2 (2)'!J403)</f>
        <v>#VALUE!</v>
      </c>
      <c r="K403" t="e">
        <f>VALUE('Sheet2 (2)'!K403)</f>
        <v>#VALUE!</v>
      </c>
      <c r="L403" t="e">
        <f>VALUE('Sheet2 (2)'!L403)</f>
        <v>#VALUE!</v>
      </c>
      <c r="M403" t="e">
        <f>VALUE('Sheet2 (2)'!M403)</f>
        <v>#VALUE!</v>
      </c>
      <c r="N403" t="e">
        <f>VALUE('Sheet2 (2)'!N403)</f>
        <v>#VALUE!</v>
      </c>
    </row>
    <row r="404" spans="4:14">
      <c r="D404" t="e">
        <f>VALUE('Sheet2 (2)'!D404)</f>
        <v>#VALUE!</v>
      </c>
      <c r="E404" t="e">
        <f>VALUE('Sheet2 (2)'!E404)</f>
        <v>#VALUE!</v>
      </c>
      <c r="F404" t="e">
        <f>VALUE('Sheet2 (2)'!F404)</f>
        <v>#VALUE!</v>
      </c>
      <c r="G404" t="e">
        <f>VALUE('Sheet2 (2)'!G404)</f>
        <v>#VALUE!</v>
      </c>
      <c r="H404" t="e">
        <f>VALUE('Sheet2 (2)'!H404)</f>
        <v>#VALUE!</v>
      </c>
      <c r="I404" t="e">
        <f>VALUE('Sheet2 (2)'!I404)</f>
        <v>#VALUE!</v>
      </c>
      <c r="J404" t="e">
        <f>VALUE('Sheet2 (2)'!J404)</f>
        <v>#VALUE!</v>
      </c>
      <c r="K404" t="e">
        <f>VALUE('Sheet2 (2)'!K404)</f>
        <v>#VALUE!</v>
      </c>
      <c r="L404" t="e">
        <f>VALUE('Sheet2 (2)'!L404)</f>
        <v>#VALUE!</v>
      </c>
      <c r="M404" t="e">
        <f>VALUE('Sheet2 (2)'!M404)</f>
        <v>#VALUE!</v>
      </c>
      <c r="N404" t="e">
        <f>VALUE('Sheet2 (2)'!N404)</f>
        <v>#VALUE!</v>
      </c>
    </row>
    <row r="405" spans="4:14">
      <c r="D405" t="e">
        <f>VALUE('Sheet2 (2)'!D405)</f>
        <v>#VALUE!</v>
      </c>
      <c r="E405" t="e">
        <f>VALUE('Sheet2 (2)'!E405)</f>
        <v>#VALUE!</v>
      </c>
      <c r="F405" t="e">
        <f>VALUE('Sheet2 (2)'!F405)</f>
        <v>#VALUE!</v>
      </c>
      <c r="G405" t="e">
        <f>VALUE('Sheet2 (2)'!G405)</f>
        <v>#VALUE!</v>
      </c>
      <c r="H405" t="e">
        <f>VALUE('Sheet2 (2)'!H405)</f>
        <v>#VALUE!</v>
      </c>
      <c r="I405" t="e">
        <f>VALUE('Sheet2 (2)'!I405)</f>
        <v>#VALUE!</v>
      </c>
      <c r="J405" t="e">
        <f>VALUE('Sheet2 (2)'!J405)</f>
        <v>#VALUE!</v>
      </c>
      <c r="K405" t="e">
        <f>VALUE('Sheet2 (2)'!K405)</f>
        <v>#VALUE!</v>
      </c>
      <c r="L405" t="e">
        <f>VALUE('Sheet2 (2)'!L405)</f>
        <v>#VALUE!</v>
      </c>
      <c r="M405" t="e">
        <f>VALUE('Sheet2 (2)'!M405)</f>
        <v>#VALUE!</v>
      </c>
      <c r="N405" t="e">
        <f>VALUE('Sheet2 (2)'!N405)</f>
        <v>#VALUE!</v>
      </c>
    </row>
    <row r="406" spans="4:14">
      <c r="D406" t="e">
        <f>VALUE('Sheet2 (2)'!D406)</f>
        <v>#VALUE!</v>
      </c>
      <c r="E406" t="e">
        <f>VALUE('Sheet2 (2)'!E406)</f>
        <v>#VALUE!</v>
      </c>
      <c r="F406" t="e">
        <f>VALUE('Sheet2 (2)'!F406)</f>
        <v>#VALUE!</v>
      </c>
      <c r="G406" t="e">
        <f>VALUE('Sheet2 (2)'!G406)</f>
        <v>#VALUE!</v>
      </c>
      <c r="H406" t="e">
        <f>VALUE('Sheet2 (2)'!H406)</f>
        <v>#VALUE!</v>
      </c>
      <c r="I406" t="e">
        <f>VALUE('Sheet2 (2)'!I406)</f>
        <v>#VALUE!</v>
      </c>
      <c r="J406" t="e">
        <f>VALUE('Sheet2 (2)'!J406)</f>
        <v>#VALUE!</v>
      </c>
      <c r="K406" t="e">
        <f>VALUE('Sheet2 (2)'!K406)</f>
        <v>#VALUE!</v>
      </c>
      <c r="L406" t="e">
        <f>VALUE('Sheet2 (2)'!L406)</f>
        <v>#VALUE!</v>
      </c>
      <c r="M406" t="e">
        <f>VALUE('Sheet2 (2)'!M406)</f>
        <v>#VALUE!</v>
      </c>
      <c r="N406" t="e">
        <f>VALUE('Sheet2 (2)'!N406)</f>
        <v>#VALUE!</v>
      </c>
    </row>
    <row r="407" spans="4:14">
      <c r="D407" t="e">
        <f>VALUE('Sheet2 (2)'!D407)</f>
        <v>#VALUE!</v>
      </c>
      <c r="E407" t="e">
        <f>VALUE('Sheet2 (2)'!E407)</f>
        <v>#VALUE!</v>
      </c>
      <c r="F407" t="e">
        <f>VALUE('Sheet2 (2)'!F407)</f>
        <v>#VALUE!</v>
      </c>
      <c r="G407" t="e">
        <f>VALUE('Sheet2 (2)'!G407)</f>
        <v>#VALUE!</v>
      </c>
      <c r="H407" t="e">
        <f>VALUE('Sheet2 (2)'!H407)</f>
        <v>#VALUE!</v>
      </c>
      <c r="I407" t="e">
        <f>VALUE('Sheet2 (2)'!I407)</f>
        <v>#VALUE!</v>
      </c>
      <c r="J407" t="e">
        <f>VALUE('Sheet2 (2)'!J407)</f>
        <v>#VALUE!</v>
      </c>
      <c r="K407" t="e">
        <f>VALUE('Sheet2 (2)'!K407)</f>
        <v>#VALUE!</v>
      </c>
      <c r="L407" t="e">
        <f>VALUE('Sheet2 (2)'!L407)</f>
        <v>#VALUE!</v>
      </c>
      <c r="M407" t="e">
        <f>VALUE('Sheet2 (2)'!M407)</f>
        <v>#VALUE!</v>
      </c>
      <c r="N407" t="e">
        <f>VALUE('Sheet2 (2)'!N407)</f>
        <v>#VALUE!</v>
      </c>
    </row>
    <row r="408" spans="4:14">
      <c r="D408" t="e">
        <f>VALUE('Sheet2 (2)'!D408)</f>
        <v>#VALUE!</v>
      </c>
      <c r="E408" t="e">
        <f>VALUE('Sheet2 (2)'!E408)</f>
        <v>#VALUE!</v>
      </c>
      <c r="F408" t="e">
        <f>VALUE('Sheet2 (2)'!F408)</f>
        <v>#VALUE!</v>
      </c>
      <c r="G408" t="e">
        <f>VALUE('Sheet2 (2)'!G408)</f>
        <v>#VALUE!</v>
      </c>
      <c r="H408" t="e">
        <f>VALUE('Sheet2 (2)'!H408)</f>
        <v>#VALUE!</v>
      </c>
      <c r="I408" t="e">
        <f>VALUE('Sheet2 (2)'!I408)</f>
        <v>#VALUE!</v>
      </c>
      <c r="J408" t="e">
        <f>VALUE('Sheet2 (2)'!J408)</f>
        <v>#VALUE!</v>
      </c>
      <c r="K408" t="e">
        <f>VALUE('Sheet2 (2)'!K408)</f>
        <v>#VALUE!</v>
      </c>
      <c r="L408" t="e">
        <f>VALUE('Sheet2 (2)'!L408)</f>
        <v>#VALUE!</v>
      </c>
      <c r="M408" t="e">
        <f>VALUE('Sheet2 (2)'!M408)</f>
        <v>#VALUE!</v>
      </c>
      <c r="N408" t="e">
        <f>VALUE('Sheet2 (2)'!N408)</f>
        <v>#VALUE!</v>
      </c>
    </row>
    <row r="409" spans="4:14">
      <c r="D409" t="e">
        <f>VALUE('Sheet2 (2)'!D409)</f>
        <v>#VALUE!</v>
      </c>
      <c r="E409" t="e">
        <f>VALUE('Sheet2 (2)'!E409)</f>
        <v>#VALUE!</v>
      </c>
      <c r="F409" t="e">
        <f>VALUE('Sheet2 (2)'!F409)</f>
        <v>#VALUE!</v>
      </c>
      <c r="G409" t="e">
        <f>VALUE('Sheet2 (2)'!G409)</f>
        <v>#VALUE!</v>
      </c>
      <c r="H409" t="e">
        <f>VALUE('Sheet2 (2)'!H409)</f>
        <v>#VALUE!</v>
      </c>
      <c r="I409" t="e">
        <f>VALUE('Sheet2 (2)'!I409)</f>
        <v>#VALUE!</v>
      </c>
      <c r="J409" t="e">
        <f>VALUE('Sheet2 (2)'!J409)</f>
        <v>#VALUE!</v>
      </c>
      <c r="K409" t="e">
        <f>VALUE('Sheet2 (2)'!K409)</f>
        <v>#VALUE!</v>
      </c>
      <c r="L409" t="e">
        <f>VALUE('Sheet2 (2)'!L409)</f>
        <v>#VALUE!</v>
      </c>
      <c r="M409" t="e">
        <f>VALUE('Sheet2 (2)'!M409)</f>
        <v>#VALUE!</v>
      </c>
      <c r="N409" t="e">
        <f>VALUE('Sheet2 (2)'!N409)</f>
        <v>#VALUE!</v>
      </c>
    </row>
    <row r="410" spans="4:14">
      <c r="D410" t="e">
        <f>VALUE('Sheet2 (2)'!D410)</f>
        <v>#VALUE!</v>
      </c>
      <c r="E410" t="e">
        <f>VALUE('Sheet2 (2)'!E410)</f>
        <v>#VALUE!</v>
      </c>
      <c r="F410" t="e">
        <f>VALUE('Sheet2 (2)'!F410)</f>
        <v>#VALUE!</v>
      </c>
      <c r="G410" t="e">
        <f>VALUE('Sheet2 (2)'!G410)</f>
        <v>#VALUE!</v>
      </c>
      <c r="H410" t="e">
        <f>VALUE('Sheet2 (2)'!H410)</f>
        <v>#VALUE!</v>
      </c>
      <c r="I410" t="e">
        <f>VALUE('Sheet2 (2)'!I410)</f>
        <v>#VALUE!</v>
      </c>
      <c r="J410" t="e">
        <f>VALUE('Sheet2 (2)'!J410)</f>
        <v>#VALUE!</v>
      </c>
      <c r="K410" t="e">
        <f>VALUE('Sheet2 (2)'!K410)</f>
        <v>#VALUE!</v>
      </c>
      <c r="L410" t="e">
        <f>VALUE('Sheet2 (2)'!L410)</f>
        <v>#VALUE!</v>
      </c>
      <c r="M410" t="e">
        <f>VALUE('Sheet2 (2)'!M410)</f>
        <v>#VALUE!</v>
      </c>
      <c r="N410" t="e">
        <f>VALUE('Sheet2 (2)'!N410)</f>
        <v>#VALUE!</v>
      </c>
    </row>
    <row r="411" spans="4:14">
      <c r="D411" t="e">
        <f>VALUE('Sheet2 (2)'!D411)</f>
        <v>#VALUE!</v>
      </c>
      <c r="E411" t="e">
        <f>VALUE('Sheet2 (2)'!E411)</f>
        <v>#VALUE!</v>
      </c>
      <c r="F411" t="e">
        <f>VALUE('Sheet2 (2)'!F411)</f>
        <v>#VALUE!</v>
      </c>
      <c r="G411" t="e">
        <f>VALUE('Sheet2 (2)'!G411)</f>
        <v>#VALUE!</v>
      </c>
      <c r="H411" t="e">
        <f>VALUE('Sheet2 (2)'!H411)</f>
        <v>#VALUE!</v>
      </c>
      <c r="I411" t="e">
        <f>VALUE('Sheet2 (2)'!I411)</f>
        <v>#VALUE!</v>
      </c>
      <c r="J411" t="e">
        <f>VALUE('Sheet2 (2)'!J411)</f>
        <v>#VALUE!</v>
      </c>
      <c r="K411" t="e">
        <f>VALUE('Sheet2 (2)'!K411)</f>
        <v>#VALUE!</v>
      </c>
      <c r="L411" t="e">
        <f>VALUE('Sheet2 (2)'!L411)</f>
        <v>#VALUE!</v>
      </c>
      <c r="M411" t="e">
        <f>VALUE('Sheet2 (2)'!M411)</f>
        <v>#VALUE!</v>
      </c>
      <c r="N411" t="e">
        <f>VALUE('Sheet2 (2)'!N411)</f>
        <v>#VALUE!</v>
      </c>
    </row>
    <row r="412" spans="4:14">
      <c r="D412" t="e">
        <f>VALUE('Sheet2 (2)'!D412)</f>
        <v>#VALUE!</v>
      </c>
      <c r="E412" t="e">
        <f>VALUE('Sheet2 (2)'!E412)</f>
        <v>#VALUE!</v>
      </c>
      <c r="F412" t="e">
        <f>VALUE('Sheet2 (2)'!F412)</f>
        <v>#VALUE!</v>
      </c>
      <c r="G412" t="e">
        <f>VALUE('Sheet2 (2)'!G412)</f>
        <v>#VALUE!</v>
      </c>
      <c r="H412" t="e">
        <f>VALUE('Sheet2 (2)'!H412)</f>
        <v>#VALUE!</v>
      </c>
      <c r="I412" t="e">
        <f>VALUE('Sheet2 (2)'!I412)</f>
        <v>#VALUE!</v>
      </c>
      <c r="J412" t="e">
        <f>VALUE('Sheet2 (2)'!J412)</f>
        <v>#VALUE!</v>
      </c>
      <c r="K412" t="e">
        <f>VALUE('Sheet2 (2)'!K412)</f>
        <v>#VALUE!</v>
      </c>
      <c r="L412" t="e">
        <f>VALUE('Sheet2 (2)'!L412)</f>
        <v>#VALUE!</v>
      </c>
      <c r="M412" t="e">
        <f>VALUE('Sheet2 (2)'!M412)</f>
        <v>#VALUE!</v>
      </c>
      <c r="N412" t="e">
        <f>VALUE('Sheet2 (2)'!N412)</f>
        <v>#VALUE!</v>
      </c>
    </row>
    <row r="413" spans="4:14">
      <c r="D413" t="e">
        <f>VALUE('Sheet2 (2)'!D413)</f>
        <v>#VALUE!</v>
      </c>
      <c r="E413" t="e">
        <f>VALUE('Sheet2 (2)'!E413)</f>
        <v>#VALUE!</v>
      </c>
      <c r="F413" t="e">
        <f>VALUE('Sheet2 (2)'!F413)</f>
        <v>#VALUE!</v>
      </c>
      <c r="G413" t="e">
        <f>VALUE('Sheet2 (2)'!G413)</f>
        <v>#VALUE!</v>
      </c>
      <c r="H413" t="e">
        <f>VALUE('Sheet2 (2)'!H413)</f>
        <v>#VALUE!</v>
      </c>
      <c r="I413" t="e">
        <f>VALUE('Sheet2 (2)'!I413)</f>
        <v>#VALUE!</v>
      </c>
      <c r="J413" t="e">
        <f>VALUE('Sheet2 (2)'!J413)</f>
        <v>#VALUE!</v>
      </c>
      <c r="K413" t="e">
        <f>VALUE('Sheet2 (2)'!K413)</f>
        <v>#VALUE!</v>
      </c>
      <c r="L413" t="e">
        <f>VALUE('Sheet2 (2)'!L413)</f>
        <v>#VALUE!</v>
      </c>
      <c r="M413" t="e">
        <f>VALUE('Sheet2 (2)'!M413)</f>
        <v>#VALUE!</v>
      </c>
      <c r="N413" t="e">
        <f>VALUE('Sheet2 (2)'!N413)</f>
        <v>#VALUE!</v>
      </c>
    </row>
    <row r="414" spans="4:14">
      <c r="D414" t="e">
        <f>VALUE('Sheet2 (2)'!D414)</f>
        <v>#VALUE!</v>
      </c>
      <c r="E414" t="e">
        <f>VALUE('Sheet2 (2)'!E414)</f>
        <v>#VALUE!</v>
      </c>
      <c r="F414" t="e">
        <f>VALUE('Sheet2 (2)'!F414)</f>
        <v>#VALUE!</v>
      </c>
      <c r="G414">
        <f>VALUE('Sheet2 (2)'!G414)</f>
        <v>0.5</v>
      </c>
      <c r="H414" t="e">
        <f>VALUE('Sheet2 (2)'!H414)</f>
        <v>#VALUE!</v>
      </c>
      <c r="I414" t="e">
        <f>VALUE('Sheet2 (2)'!I414)</f>
        <v>#VALUE!</v>
      </c>
      <c r="J414" t="e">
        <f>VALUE('Sheet2 (2)'!J414)</f>
        <v>#VALUE!</v>
      </c>
      <c r="K414" t="e">
        <f>VALUE('Sheet2 (2)'!K414)</f>
        <v>#VALUE!</v>
      </c>
      <c r="L414" t="e">
        <f>VALUE('Sheet2 (2)'!L414)</f>
        <v>#VALUE!</v>
      </c>
      <c r="M414" t="e">
        <f>VALUE('Sheet2 (2)'!M414)</f>
        <v>#VALUE!</v>
      </c>
      <c r="N414" t="e">
        <f>VALUE('Sheet2 (2)'!N414)</f>
        <v>#VALUE!</v>
      </c>
    </row>
    <row r="415" spans="4:14">
      <c r="D415" t="e">
        <f>VALUE('Sheet2 (2)'!D415)</f>
        <v>#VALUE!</v>
      </c>
      <c r="E415">
        <f>VALUE('Sheet2 (2)'!E415)</f>
        <v>0.5</v>
      </c>
      <c r="F415" t="e">
        <f>VALUE('Sheet2 (2)'!F415)</f>
        <v>#VALUE!</v>
      </c>
      <c r="G415">
        <f>VALUE('Sheet2 (2)'!G415)</f>
        <v>0.5</v>
      </c>
      <c r="H415" t="e">
        <f>VALUE('Sheet2 (2)'!H415)</f>
        <v>#VALUE!</v>
      </c>
      <c r="I415">
        <f>VALUE('Sheet2 (2)'!I415)</f>
        <v>0.5</v>
      </c>
      <c r="J415">
        <f>VALUE('Sheet2 (2)'!J415)</f>
        <v>0.5</v>
      </c>
      <c r="K415" t="e">
        <f>VALUE('Sheet2 (2)'!K415)</f>
        <v>#VALUE!</v>
      </c>
      <c r="L415" t="e">
        <f>VALUE('Sheet2 (2)'!L415)</f>
        <v>#VALUE!</v>
      </c>
      <c r="M415" t="e">
        <f>VALUE('Sheet2 (2)'!M415)</f>
        <v>#VALUE!</v>
      </c>
      <c r="N415" t="e">
        <f>VALUE('Sheet2 (2)'!N415)</f>
        <v>#VALUE!</v>
      </c>
    </row>
    <row r="416" spans="4:14">
      <c r="D416" t="e">
        <f>VALUE('Sheet2 (2)'!D416)</f>
        <v>#VALUE!</v>
      </c>
      <c r="E416">
        <f>VALUE('Sheet2 (2)'!E416)</f>
        <v>0.5</v>
      </c>
      <c r="F416">
        <f>VALUE('Sheet2 (2)'!F416)</f>
        <v>0.5</v>
      </c>
      <c r="G416">
        <f>VALUE('Sheet2 (2)'!G416)</f>
        <v>0.5</v>
      </c>
      <c r="H416">
        <f>VALUE('Sheet2 (2)'!H416)</f>
        <v>0.5</v>
      </c>
      <c r="I416" t="e">
        <f>VALUE('Sheet2 (2)'!I416)</f>
        <v>#VALUE!</v>
      </c>
      <c r="J416">
        <f>VALUE('Sheet2 (2)'!J416)</f>
        <v>0.5</v>
      </c>
      <c r="K416">
        <f>VALUE('Sheet2 (2)'!K416)</f>
        <v>0.5</v>
      </c>
      <c r="L416">
        <f>VALUE('Sheet2 (2)'!L416)</f>
        <v>0.5</v>
      </c>
      <c r="M416" t="e">
        <f>VALUE('Sheet2 (2)'!M416)</f>
        <v>#VALUE!</v>
      </c>
      <c r="N416" t="e">
        <f>VALUE('Sheet2 (2)'!N416)</f>
        <v>#VALUE!</v>
      </c>
    </row>
    <row r="417" spans="4:14">
      <c r="D417">
        <f>VALUE('Sheet2 (2)'!D417)</f>
        <v>0.5</v>
      </c>
      <c r="E417">
        <f>VALUE('Sheet2 (2)'!E417)</f>
        <v>0.5</v>
      </c>
      <c r="F417" t="e">
        <f>VALUE('Sheet2 (2)'!F417)</f>
        <v>#VALUE!</v>
      </c>
      <c r="G417">
        <f>VALUE('Sheet2 (2)'!G417)</f>
        <v>0.5</v>
      </c>
      <c r="H417">
        <f>VALUE('Sheet2 (2)'!H417)</f>
        <v>0.5</v>
      </c>
      <c r="I417">
        <f>VALUE('Sheet2 (2)'!I417)</f>
        <v>0.5</v>
      </c>
      <c r="J417">
        <f>VALUE('Sheet2 (2)'!J417)</f>
        <v>0.5</v>
      </c>
      <c r="K417">
        <f>VALUE('Sheet2 (2)'!K417)</f>
        <v>0.5</v>
      </c>
      <c r="L417" t="e">
        <f>VALUE('Sheet2 (2)'!L417)</f>
        <v>#VALUE!</v>
      </c>
      <c r="M417" t="e">
        <f>VALUE('Sheet2 (2)'!M417)</f>
        <v>#VALUE!</v>
      </c>
      <c r="N417" t="e">
        <f>VALUE('Sheet2 (2)'!N417)</f>
        <v>#VALUE!</v>
      </c>
    </row>
    <row r="418" spans="4:14">
      <c r="D418" t="e">
        <f>VALUE('Sheet2 (2)'!D418)</f>
        <v>#VALUE!</v>
      </c>
      <c r="E418">
        <f>VALUE('Sheet2 (2)'!E418)</f>
        <v>0.5</v>
      </c>
      <c r="F418">
        <f>VALUE('Sheet2 (2)'!F418)</f>
        <v>0.5</v>
      </c>
      <c r="G418" t="e">
        <f>VALUE('Sheet2 (2)'!G418)</f>
        <v>#VALUE!</v>
      </c>
      <c r="H418">
        <f>VALUE('Sheet2 (2)'!H418)</f>
        <v>0.5</v>
      </c>
      <c r="I418">
        <f>VALUE('Sheet2 (2)'!I418)</f>
        <v>0.5</v>
      </c>
      <c r="J418">
        <f>VALUE('Sheet2 (2)'!J418)</f>
        <v>0.5</v>
      </c>
      <c r="K418">
        <f>VALUE('Sheet2 (2)'!K418)</f>
        <v>0.5</v>
      </c>
      <c r="L418">
        <f>VALUE('Sheet2 (2)'!L418)</f>
        <v>0.5</v>
      </c>
      <c r="M418">
        <f>VALUE('Sheet2 (2)'!M418)</f>
        <v>0.5</v>
      </c>
      <c r="N418" t="e">
        <f>VALUE('Sheet2 (2)'!N418)</f>
        <v>#VALUE!</v>
      </c>
    </row>
    <row r="419" spans="4:14">
      <c r="D419" t="e">
        <f>VALUE('Sheet2 (2)'!D419)</f>
        <v>#VALUE!</v>
      </c>
      <c r="E419" t="e">
        <f>VALUE('Sheet2 (2)'!E419)</f>
        <v>#VALUE!</v>
      </c>
      <c r="F419" t="e">
        <f>VALUE('Sheet2 (2)'!F419)</f>
        <v>#VALUE!</v>
      </c>
      <c r="G419">
        <f>VALUE('Sheet2 (2)'!G419)</f>
        <v>0.5</v>
      </c>
      <c r="H419">
        <f>VALUE('Sheet2 (2)'!H419)</f>
        <v>0.5</v>
      </c>
      <c r="I419" t="e">
        <f>VALUE('Sheet2 (2)'!I419)</f>
        <v>#VALUE!</v>
      </c>
      <c r="J419">
        <f>VALUE('Sheet2 (2)'!J419)</f>
        <v>0.5</v>
      </c>
      <c r="K419">
        <f>VALUE('Sheet2 (2)'!K419)</f>
        <v>0.5</v>
      </c>
      <c r="L419" t="e">
        <f>VALUE('Sheet2 (2)'!L419)</f>
        <v>#VALUE!</v>
      </c>
      <c r="M419" t="e">
        <f>VALUE('Sheet2 (2)'!M419)</f>
        <v>#VALUE!</v>
      </c>
      <c r="N419" t="e">
        <f>VALUE('Sheet2 (2)'!N419)</f>
        <v>#VALUE!</v>
      </c>
    </row>
    <row r="420" spans="4:14">
      <c r="D420" t="e">
        <f>VALUE('Sheet2 (2)'!D420)</f>
        <v>#VALUE!</v>
      </c>
      <c r="E420" t="e">
        <f>VALUE('Sheet2 (2)'!E420)</f>
        <v>#VALUE!</v>
      </c>
      <c r="F420">
        <f>VALUE('Sheet2 (2)'!F420)</f>
        <v>0.5</v>
      </c>
      <c r="G420" t="e">
        <f>VALUE('Sheet2 (2)'!G420)</f>
        <v>#VALUE!</v>
      </c>
      <c r="H420">
        <f>VALUE('Sheet2 (2)'!H420)</f>
        <v>0.5</v>
      </c>
      <c r="I420" t="e">
        <f>VALUE('Sheet2 (2)'!I420)</f>
        <v>#VALUE!</v>
      </c>
      <c r="J420" t="e">
        <f>VALUE('Sheet2 (2)'!J420)</f>
        <v>#VALUE!</v>
      </c>
      <c r="K420" t="e">
        <f>VALUE('Sheet2 (2)'!K420)</f>
        <v>#VALUE!</v>
      </c>
      <c r="L420" t="e">
        <f>VALUE('Sheet2 (2)'!L420)</f>
        <v>#VALUE!</v>
      </c>
      <c r="M420" t="e">
        <f>VALUE('Sheet2 (2)'!M420)</f>
        <v>#VALUE!</v>
      </c>
      <c r="N420" t="e">
        <f>VALUE('Sheet2 (2)'!N420)</f>
        <v>#VALUE!</v>
      </c>
    </row>
    <row r="421" spans="4:14">
      <c r="D421" t="e">
        <f>VALUE('Sheet2 (2)'!D421)</f>
        <v>#VALUE!</v>
      </c>
      <c r="E421" t="e">
        <f>VALUE('Sheet2 (2)'!E421)</f>
        <v>#VALUE!</v>
      </c>
      <c r="F421" t="e">
        <f>VALUE('Sheet2 (2)'!F421)</f>
        <v>#VALUE!</v>
      </c>
      <c r="G421" t="e">
        <f>VALUE('Sheet2 (2)'!G421)</f>
        <v>#VALUE!</v>
      </c>
      <c r="H421" t="e">
        <f>VALUE('Sheet2 (2)'!H421)</f>
        <v>#VALUE!</v>
      </c>
      <c r="I421" t="e">
        <f>VALUE('Sheet2 (2)'!I421)</f>
        <v>#VALUE!</v>
      </c>
      <c r="J421" t="e">
        <f>VALUE('Sheet2 (2)'!J421)</f>
        <v>#VALUE!</v>
      </c>
      <c r="K421" t="e">
        <f>VALUE('Sheet2 (2)'!K421)</f>
        <v>#VALUE!</v>
      </c>
      <c r="L421" t="e">
        <f>VALUE('Sheet2 (2)'!L421)</f>
        <v>#VALUE!</v>
      </c>
      <c r="M421" t="e">
        <f>VALUE('Sheet2 (2)'!M421)</f>
        <v>#VALUE!</v>
      </c>
      <c r="N421" t="e">
        <f>VALUE('Sheet2 (2)'!N421)</f>
        <v>#VALUE!</v>
      </c>
    </row>
    <row r="422" spans="4:14">
      <c r="D422" t="e">
        <f>VALUE('Sheet2 (2)'!D422)</f>
        <v>#VALUE!</v>
      </c>
      <c r="E422" t="e">
        <f>VALUE('Sheet2 (2)'!E422)</f>
        <v>#VALUE!</v>
      </c>
      <c r="F422">
        <f>VALUE('Sheet2 (2)'!F422)</f>
        <v>0.5</v>
      </c>
      <c r="G422">
        <f>VALUE('Sheet2 (2)'!G422)</f>
        <v>0.5</v>
      </c>
      <c r="H422" t="e">
        <f>VALUE('Sheet2 (2)'!H422)</f>
        <v>#VALUE!</v>
      </c>
      <c r="I422" t="e">
        <f>VALUE('Sheet2 (2)'!I422)</f>
        <v>#VALUE!</v>
      </c>
      <c r="J422" t="e">
        <f>VALUE('Sheet2 (2)'!J422)</f>
        <v>#VALUE!</v>
      </c>
      <c r="K422" t="e">
        <f>VALUE('Sheet2 (2)'!K422)</f>
        <v>#VALUE!</v>
      </c>
      <c r="L422" t="e">
        <f>VALUE('Sheet2 (2)'!L422)</f>
        <v>#VALUE!</v>
      </c>
      <c r="M422" t="e">
        <f>VALUE('Sheet2 (2)'!M422)</f>
        <v>#VALUE!</v>
      </c>
      <c r="N422" t="e">
        <f>VALUE('Sheet2 (2)'!N422)</f>
        <v>#VALUE!</v>
      </c>
    </row>
    <row r="423" spans="4:14">
      <c r="D423">
        <f>VALUE('Sheet2 (2)'!D423)</f>
        <v>0.5</v>
      </c>
      <c r="E423" t="e">
        <f>VALUE('Sheet2 (2)'!E423)</f>
        <v>#VALUE!</v>
      </c>
      <c r="F423" t="e">
        <f>VALUE('Sheet2 (2)'!F423)</f>
        <v>#VALUE!</v>
      </c>
      <c r="G423">
        <f>VALUE('Sheet2 (2)'!G423)</f>
        <v>0.5</v>
      </c>
      <c r="H423">
        <f>VALUE('Sheet2 (2)'!H423)</f>
        <v>0.5</v>
      </c>
      <c r="I423" t="e">
        <f>VALUE('Sheet2 (2)'!I423)</f>
        <v>#VALUE!</v>
      </c>
      <c r="J423">
        <f>VALUE('Sheet2 (2)'!J423)</f>
        <v>0.5</v>
      </c>
      <c r="K423" t="e">
        <f>VALUE('Sheet2 (2)'!K423)</f>
        <v>#VALUE!</v>
      </c>
      <c r="L423" t="e">
        <f>VALUE('Sheet2 (2)'!L423)</f>
        <v>#VALUE!</v>
      </c>
      <c r="M423">
        <f>VALUE('Sheet2 (2)'!M423)</f>
        <v>0.5</v>
      </c>
      <c r="N423" t="e">
        <f>VALUE('Sheet2 (2)'!N423)</f>
        <v>#VALUE!</v>
      </c>
    </row>
    <row r="424" spans="4:14">
      <c r="D424" t="e">
        <f>VALUE('Sheet2 (2)'!D424)</f>
        <v>#VALUE!</v>
      </c>
      <c r="E424" t="e">
        <f>VALUE('Sheet2 (2)'!E424)</f>
        <v>#VALUE!</v>
      </c>
      <c r="F424" t="e">
        <f>VALUE('Sheet2 (2)'!F424)</f>
        <v>#VALUE!</v>
      </c>
      <c r="G424" t="e">
        <f>VALUE('Sheet2 (2)'!G424)</f>
        <v>#VALUE!</v>
      </c>
      <c r="H424">
        <f>VALUE('Sheet2 (2)'!H424)</f>
        <v>0.5</v>
      </c>
      <c r="I424" t="e">
        <f>VALUE('Sheet2 (2)'!I424)</f>
        <v>#VALUE!</v>
      </c>
      <c r="J424">
        <f>VALUE('Sheet2 (2)'!J424)</f>
        <v>0.5</v>
      </c>
      <c r="K424">
        <f>VALUE('Sheet2 (2)'!K424)</f>
        <v>0.5</v>
      </c>
      <c r="L424" t="e">
        <f>VALUE('Sheet2 (2)'!L424)</f>
        <v>#VALUE!</v>
      </c>
      <c r="M424">
        <f>VALUE('Sheet2 (2)'!M424)</f>
        <v>1</v>
      </c>
      <c r="N424" t="e">
        <f>VALUE('Sheet2 (2)'!N424)</f>
        <v>#VALUE!</v>
      </c>
    </row>
    <row r="425" spans="4:14">
      <c r="D425">
        <f>VALUE('Sheet2 (2)'!D425)</f>
        <v>1</v>
      </c>
      <c r="E425" t="e">
        <f>VALUE('Sheet2 (2)'!E425)</f>
        <v>#VALUE!</v>
      </c>
      <c r="F425">
        <f>VALUE('Sheet2 (2)'!F425)</f>
        <v>1</v>
      </c>
      <c r="G425" t="e">
        <f>VALUE('Sheet2 (2)'!G425)</f>
        <v>#VALUE!</v>
      </c>
      <c r="H425" t="e">
        <f>VALUE('Sheet2 (2)'!H425)</f>
        <v>#VALUE!</v>
      </c>
      <c r="I425">
        <f>VALUE('Sheet2 (2)'!I425)</f>
        <v>1</v>
      </c>
      <c r="J425">
        <f>VALUE('Sheet2 (2)'!J425)</f>
        <v>1</v>
      </c>
      <c r="K425" t="e">
        <f>VALUE('Sheet2 (2)'!K425)</f>
        <v>#VALUE!</v>
      </c>
      <c r="L425">
        <f>VALUE('Sheet2 (2)'!L425)</f>
        <v>0.5</v>
      </c>
      <c r="M425" t="e">
        <f>VALUE('Sheet2 (2)'!M425)</f>
        <v>#VALUE!</v>
      </c>
      <c r="N425" t="e">
        <f>VALUE('Sheet2 (2)'!N425)</f>
        <v>#VALUE!</v>
      </c>
    </row>
    <row r="426" spans="4:14">
      <c r="D426">
        <f>VALUE('Sheet2 (2)'!D426)</f>
        <v>1</v>
      </c>
      <c r="E426" t="e">
        <f>VALUE('Sheet2 (2)'!E426)</f>
        <v>#VALUE!</v>
      </c>
      <c r="F426" t="e">
        <f>VALUE('Sheet2 (2)'!F426)</f>
        <v>#VALUE!</v>
      </c>
      <c r="G426" t="e">
        <f>VALUE('Sheet2 (2)'!G426)</f>
        <v>#VALUE!</v>
      </c>
      <c r="H426" t="e">
        <f>VALUE('Sheet2 (2)'!H426)</f>
        <v>#VALUE!</v>
      </c>
      <c r="I426" t="e">
        <f>VALUE('Sheet2 (2)'!I426)</f>
        <v>#VALUE!</v>
      </c>
      <c r="J426" t="e">
        <f>VALUE('Sheet2 (2)'!J426)</f>
        <v>#VALUE!</v>
      </c>
      <c r="K426" t="e">
        <f>VALUE('Sheet2 (2)'!K426)</f>
        <v>#VALUE!</v>
      </c>
      <c r="L426" t="e">
        <f>VALUE('Sheet2 (2)'!L426)</f>
        <v>#VALUE!</v>
      </c>
      <c r="M426" t="e">
        <f>VALUE('Sheet2 (2)'!M426)</f>
        <v>#VALUE!</v>
      </c>
      <c r="N426" t="e">
        <f>VALUE('Sheet2 (2)'!N426)</f>
        <v>#VALUE!</v>
      </c>
    </row>
    <row r="427" spans="4:14">
      <c r="D427" t="e">
        <f>VALUE('Sheet2 (2)'!D427)</f>
        <v>#VALUE!</v>
      </c>
      <c r="E427" t="e">
        <f>VALUE('Sheet2 (2)'!E427)</f>
        <v>#VALUE!</v>
      </c>
      <c r="F427" t="e">
        <f>VALUE('Sheet2 (2)'!F427)</f>
        <v>#VALUE!</v>
      </c>
      <c r="G427" t="e">
        <f>VALUE('Sheet2 (2)'!G427)</f>
        <v>#VALUE!</v>
      </c>
      <c r="H427" t="e">
        <f>VALUE('Sheet2 (2)'!H427)</f>
        <v>#VALUE!</v>
      </c>
      <c r="I427" t="e">
        <f>VALUE('Sheet2 (2)'!I427)</f>
        <v>#VALUE!</v>
      </c>
      <c r="J427" t="e">
        <f>VALUE('Sheet2 (2)'!J427)</f>
        <v>#VALUE!</v>
      </c>
      <c r="K427" t="e">
        <f>VALUE('Sheet2 (2)'!K427)</f>
        <v>#VALUE!</v>
      </c>
      <c r="L427" t="e">
        <f>VALUE('Sheet2 (2)'!L427)</f>
        <v>#VALUE!</v>
      </c>
      <c r="M427" t="e">
        <f>VALUE('Sheet2 (2)'!M427)</f>
        <v>#VALUE!</v>
      </c>
      <c r="N427" t="e">
        <f>VALUE('Sheet2 (2)'!N427)</f>
        <v>#VALUE!</v>
      </c>
    </row>
    <row r="428" spans="4:14">
      <c r="D428" t="e">
        <f>VALUE('Sheet2 (2)'!D428)</f>
        <v>#VALUE!</v>
      </c>
      <c r="E428" t="e">
        <f>VALUE('Sheet2 (2)'!E428)</f>
        <v>#VALUE!</v>
      </c>
      <c r="F428" t="e">
        <f>VALUE('Sheet2 (2)'!F428)</f>
        <v>#VALUE!</v>
      </c>
      <c r="G428" t="e">
        <f>VALUE('Sheet2 (2)'!G428)</f>
        <v>#VALUE!</v>
      </c>
      <c r="H428" t="e">
        <f>VALUE('Sheet2 (2)'!H428)</f>
        <v>#VALUE!</v>
      </c>
      <c r="I428" t="e">
        <f>VALUE('Sheet2 (2)'!I428)</f>
        <v>#VALUE!</v>
      </c>
      <c r="J428" t="e">
        <f>VALUE('Sheet2 (2)'!J428)</f>
        <v>#VALUE!</v>
      </c>
      <c r="K428" t="e">
        <f>VALUE('Sheet2 (2)'!K428)</f>
        <v>#VALUE!</v>
      </c>
      <c r="L428" t="e">
        <f>VALUE('Sheet2 (2)'!L428)</f>
        <v>#VALUE!</v>
      </c>
      <c r="M428" t="e">
        <f>VALUE('Sheet2 (2)'!M428)</f>
        <v>#VALUE!</v>
      </c>
      <c r="N428" t="e">
        <f>VALUE('Sheet2 (2)'!N428)</f>
        <v>#VALUE!</v>
      </c>
    </row>
    <row r="429" spans="4:14">
      <c r="D429" t="e">
        <f>VALUE('Sheet2 (2)'!D429)</f>
        <v>#VALUE!</v>
      </c>
      <c r="E429" t="e">
        <f>VALUE('Sheet2 (2)'!E429)</f>
        <v>#VALUE!</v>
      </c>
      <c r="F429" t="e">
        <f>VALUE('Sheet2 (2)'!F429)</f>
        <v>#VALUE!</v>
      </c>
      <c r="G429" t="e">
        <f>VALUE('Sheet2 (2)'!G429)</f>
        <v>#VALUE!</v>
      </c>
      <c r="H429" t="e">
        <f>VALUE('Sheet2 (2)'!H429)</f>
        <v>#VALUE!</v>
      </c>
      <c r="I429" t="e">
        <f>VALUE('Sheet2 (2)'!I429)</f>
        <v>#VALUE!</v>
      </c>
      <c r="J429" t="e">
        <f>VALUE('Sheet2 (2)'!J429)</f>
        <v>#VALUE!</v>
      </c>
      <c r="K429" t="e">
        <f>VALUE('Sheet2 (2)'!K429)</f>
        <v>#VALUE!</v>
      </c>
      <c r="L429" t="e">
        <f>VALUE('Sheet2 (2)'!L429)</f>
        <v>#VALUE!</v>
      </c>
      <c r="M429" t="e">
        <f>VALUE('Sheet2 (2)'!M429)</f>
        <v>#VALUE!</v>
      </c>
      <c r="N429" t="e">
        <f>VALUE('Sheet2 (2)'!N429)</f>
        <v>#VALUE!</v>
      </c>
    </row>
    <row r="430" spans="4:14">
      <c r="D430" t="e">
        <f>VALUE('Sheet2 (2)'!D430)</f>
        <v>#VALUE!</v>
      </c>
      <c r="E430" t="e">
        <f>VALUE('Sheet2 (2)'!E430)</f>
        <v>#VALUE!</v>
      </c>
      <c r="F430" t="e">
        <f>VALUE('Sheet2 (2)'!F430)</f>
        <v>#VALUE!</v>
      </c>
      <c r="G430" t="e">
        <f>VALUE('Sheet2 (2)'!G430)</f>
        <v>#VALUE!</v>
      </c>
      <c r="H430" t="e">
        <f>VALUE('Sheet2 (2)'!H430)</f>
        <v>#VALUE!</v>
      </c>
      <c r="I430" t="e">
        <f>VALUE('Sheet2 (2)'!I430)</f>
        <v>#VALUE!</v>
      </c>
      <c r="J430" t="e">
        <f>VALUE('Sheet2 (2)'!J430)</f>
        <v>#VALUE!</v>
      </c>
      <c r="K430" t="e">
        <f>VALUE('Sheet2 (2)'!K430)</f>
        <v>#VALUE!</v>
      </c>
      <c r="L430" t="e">
        <f>VALUE('Sheet2 (2)'!L430)</f>
        <v>#VALUE!</v>
      </c>
      <c r="M430" t="e">
        <f>VALUE('Sheet2 (2)'!M430)</f>
        <v>#VALUE!</v>
      </c>
      <c r="N430" t="e">
        <f>VALUE('Sheet2 (2)'!N430)</f>
        <v>#VALUE!</v>
      </c>
    </row>
    <row r="431" spans="4:14">
      <c r="D431" t="e">
        <f>VALUE('Sheet2 (2)'!D431)</f>
        <v>#VALUE!</v>
      </c>
      <c r="E431" t="e">
        <f>VALUE('Sheet2 (2)'!E431)</f>
        <v>#VALUE!</v>
      </c>
      <c r="F431" t="e">
        <f>VALUE('Sheet2 (2)'!F431)</f>
        <v>#VALUE!</v>
      </c>
      <c r="G431" t="e">
        <f>VALUE('Sheet2 (2)'!G431)</f>
        <v>#VALUE!</v>
      </c>
      <c r="H431" t="e">
        <f>VALUE('Sheet2 (2)'!H431)</f>
        <v>#VALUE!</v>
      </c>
      <c r="I431" t="e">
        <f>VALUE('Sheet2 (2)'!I431)</f>
        <v>#VALUE!</v>
      </c>
      <c r="J431" t="e">
        <f>VALUE('Sheet2 (2)'!J431)</f>
        <v>#VALUE!</v>
      </c>
      <c r="K431" t="e">
        <f>VALUE('Sheet2 (2)'!K431)</f>
        <v>#VALUE!</v>
      </c>
      <c r="L431" t="e">
        <f>VALUE('Sheet2 (2)'!L431)</f>
        <v>#VALUE!</v>
      </c>
      <c r="M431" t="e">
        <f>VALUE('Sheet2 (2)'!M431)</f>
        <v>#VALUE!</v>
      </c>
      <c r="N431" t="e">
        <f>VALUE('Sheet2 (2)'!N431)</f>
        <v>#VALUE!</v>
      </c>
    </row>
    <row r="432" spans="4:14">
      <c r="D432" t="e">
        <f>VALUE('Sheet2 (2)'!D432)</f>
        <v>#VALUE!</v>
      </c>
      <c r="E432" t="e">
        <f>VALUE('Sheet2 (2)'!E432)</f>
        <v>#VALUE!</v>
      </c>
      <c r="F432" t="e">
        <f>VALUE('Sheet2 (2)'!F432)</f>
        <v>#VALUE!</v>
      </c>
      <c r="G432" t="e">
        <f>VALUE('Sheet2 (2)'!G432)</f>
        <v>#VALUE!</v>
      </c>
      <c r="H432" t="e">
        <f>VALUE('Sheet2 (2)'!H432)</f>
        <v>#VALUE!</v>
      </c>
      <c r="I432" t="e">
        <f>VALUE('Sheet2 (2)'!I432)</f>
        <v>#VALUE!</v>
      </c>
      <c r="J432" t="e">
        <f>VALUE('Sheet2 (2)'!J432)</f>
        <v>#VALUE!</v>
      </c>
      <c r="K432" t="e">
        <f>VALUE('Sheet2 (2)'!K432)</f>
        <v>#VALUE!</v>
      </c>
      <c r="L432" t="e">
        <f>VALUE('Sheet2 (2)'!L432)</f>
        <v>#VALUE!</v>
      </c>
      <c r="M432" t="e">
        <f>VALUE('Sheet2 (2)'!M432)</f>
        <v>#VALUE!</v>
      </c>
      <c r="N432" t="e">
        <f>VALUE('Sheet2 (2)'!N432)</f>
        <v>#VALUE!</v>
      </c>
    </row>
    <row r="433" spans="4:14">
      <c r="D433" t="e">
        <f>VALUE('Sheet2 (2)'!D433)</f>
        <v>#VALUE!</v>
      </c>
      <c r="E433" t="e">
        <f>VALUE('Sheet2 (2)'!E433)</f>
        <v>#VALUE!</v>
      </c>
      <c r="F433" t="e">
        <f>VALUE('Sheet2 (2)'!F433)</f>
        <v>#VALUE!</v>
      </c>
      <c r="G433" t="e">
        <f>VALUE('Sheet2 (2)'!G433)</f>
        <v>#VALUE!</v>
      </c>
      <c r="H433" t="e">
        <f>VALUE('Sheet2 (2)'!H433)</f>
        <v>#VALUE!</v>
      </c>
      <c r="I433" t="e">
        <f>VALUE('Sheet2 (2)'!I433)</f>
        <v>#VALUE!</v>
      </c>
      <c r="J433" t="e">
        <f>VALUE('Sheet2 (2)'!J433)</f>
        <v>#VALUE!</v>
      </c>
      <c r="K433" t="e">
        <f>VALUE('Sheet2 (2)'!K433)</f>
        <v>#VALUE!</v>
      </c>
      <c r="L433" t="e">
        <f>VALUE('Sheet2 (2)'!L433)</f>
        <v>#VALUE!</v>
      </c>
      <c r="M433" t="e">
        <f>VALUE('Sheet2 (2)'!M433)</f>
        <v>#VALUE!</v>
      </c>
      <c r="N433" t="e">
        <f>VALUE('Sheet2 (2)'!N433)</f>
        <v>#VALUE!</v>
      </c>
    </row>
    <row r="434" spans="4:14">
      <c r="D434" t="e">
        <f>VALUE('Sheet2 (2)'!D434)</f>
        <v>#VALUE!</v>
      </c>
      <c r="E434" t="e">
        <f>VALUE('Sheet2 (2)'!E434)</f>
        <v>#VALUE!</v>
      </c>
      <c r="F434" t="e">
        <f>VALUE('Sheet2 (2)'!F434)</f>
        <v>#VALUE!</v>
      </c>
      <c r="G434" t="e">
        <f>VALUE('Sheet2 (2)'!G434)</f>
        <v>#VALUE!</v>
      </c>
      <c r="H434" t="e">
        <f>VALUE('Sheet2 (2)'!H434)</f>
        <v>#VALUE!</v>
      </c>
      <c r="I434" t="e">
        <f>VALUE('Sheet2 (2)'!I434)</f>
        <v>#VALUE!</v>
      </c>
      <c r="J434" t="e">
        <f>VALUE('Sheet2 (2)'!J434)</f>
        <v>#VALUE!</v>
      </c>
      <c r="K434" t="e">
        <f>VALUE('Sheet2 (2)'!K434)</f>
        <v>#VALUE!</v>
      </c>
      <c r="L434" t="e">
        <f>VALUE('Sheet2 (2)'!L434)</f>
        <v>#VALUE!</v>
      </c>
      <c r="M434" t="e">
        <f>VALUE('Sheet2 (2)'!M434)</f>
        <v>#VALUE!</v>
      </c>
      <c r="N434" t="e">
        <f>VALUE('Sheet2 (2)'!N434)</f>
        <v>#VALUE!</v>
      </c>
    </row>
    <row r="435" spans="4:14">
      <c r="D435" t="e">
        <f>VALUE('Sheet2 (2)'!D435)</f>
        <v>#VALUE!</v>
      </c>
      <c r="E435" t="e">
        <f>VALUE('Sheet2 (2)'!E435)</f>
        <v>#VALUE!</v>
      </c>
      <c r="F435" t="e">
        <f>VALUE('Sheet2 (2)'!F435)</f>
        <v>#VALUE!</v>
      </c>
      <c r="G435" t="e">
        <f>VALUE('Sheet2 (2)'!G435)</f>
        <v>#VALUE!</v>
      </c>
      <c r="H435" t="e">
        <f>VALUE('Sheet2 (2)'!H435)</f>
        <v>#VALUE!</v>
      </c>
      <c r="I435" t="e">
        <f>VALUE('Sheet2 (2)'!I435)</f>
        <v>#VALUE!</v>
      </c>
      <c r="J435" t="e">
        <f>VALUE('Sheet2 (2)'!J435)</f>
        <v>#VALUE!</v>
      </c>
      <c r="K435" t="e">
        <f>VALUE('Sheet2 (2)'!K435)</f>
        <v>#VALUE!</v>
      </c>
      <c r="L435" t="e">
        <f>VALUE('Sheet2 (2)'!L435)</f>
        <v>#VALUE!</v>
      </c>
      <c r="M435" t="e">
        <f>VALUE('Sheet2 (2)'!M435)</f>
        <v>#VALUE!</v>
      </c>
      <c r="N435" t="e">
        <f>VALUE('Sheet2 (2)'!N435)</f>
        <v>#VALUE!</v>
      </c>
    </row>
    <row r="436" spans="4:14">
      <c r="D436" t="e">
        <f>VALUE('Sheet2 (2)'!D436)</f>
        <v>#VALUE!</v>
      </c>
      <c r="E436" t="e">
        <f>VALUE('Sheet2 (2)'!E436)</f>
        <v>#VALUE!</v>
      </c>
      <c r="F436" t="e">
        <f>VALUE('Sheet2 (2)'!F436)</f>
        <v>#VALUE!</v>
      </c>
      <c r="G436" t="e">
        <f>VALUE('Sheet2 (2)'!G436)</f>
        <v>#VALUE!</v>
      </c>
      <c r="H436" t="e">
        <f>VALUE('Sheet2 (2)'!H436)</f>
        <v>#VALUE!</v>
      </c>
      <c r="I436" t="e">
        <f>VALUE('Sheet2 (2)'!I436)</f>
        <v>#VALUE!</v>
      </c>
      <c r="J436" t="e">
        <f>VALUE('Sheet2 (2)'!J436)</f>
        <v>#VALUE!</v>
      </c>
      <c r="K436" t="e">
        <f>VALUE('Sheet2 (2)'!K436)</f>
        <v>#VALUE!</v>
      </c>
      <c r="L436" t="e">
        <f>VALUE('Sheet2 (2)'!L436)</f>
        <v>#VALUE!</v>
      </c>
      <c r="M436" t="e">
        <f>VALUE('Sheet2 (2)'!M436)</f>
        <v>#VALUE!</v>
      </c>
      <c r="N436" t="e">
        <f>VALUE('Sheet2 (2)'!N436)</f>
        <v>#VALUE!</v>
      </c>
    </row>
    <row r="437" spans="4:14">
      <c r="D437" t="e">
        <f>VALUE('Sheet2 (2)'!D437)</f>
        <v>#VALUE!</v>
      </c>
      <c r="E437">
        <f>VALUE('Sheet2 (2)'!E437)</f>
        <v>0.5</v>
      </c>
      <c r="F437">
        <f>VALUE('Sheet2 (2)'!F437)</f>
        <v>0.5</v>
      </c>
      <c r="G437">
        <f>VALUE('Sheet2 (2)'!G437)</f>
        <v>0.5</v>
      </c>
      <c r="H437" t="e">
        <f>VALUE('Sheet2 (2)'!H437)</f>
        <v>#VALUE!</v>
      </c>
      <c r="I437">
        <f>VALUE('Sheet2 (2)'!I437)</f>
        <v>0.5</v>
      </c>
      <c r="J437" t="e">
        <f>VALUE('Sheet2 (2)'!J437)</f>
        <v>#VALUE!</v>
      </c>
      <c r="K437" t="e">
        <f>VALUE('Sheet2 (2)'!K437)</f>
        <v>#VALUE!</v>
      </c>
      <c r="L437" t="e">
        <f>VALUE('Sheet2 (2)'!L437)</f>
        <v>#VALUE!</v>
      </c>
      <c r="M437" t="e">
        <f>VALUE('Sheet2 (2)'!M437)</f>
        <v>#VALUE!</v>
      </c>
      <c r="N437" t="e">
        <f>VALUE('Sheet2 (2)'!N437)</f>
        <v>#VALUE!</v>
      </c>
    </row>
    <row r="438" spans="4:14">
      <c r="D438">
        <f>VALUE('Sheet2 (2)'!D438)</f>
        <v>0.5</v>
      </c>
      <c r="E438">
        <f>VALUE('Sheet2 (2)'!E438)</f>
        <v>0.5</v>
      </c>
      <c r="F438">
        <f>VALUE('Sheet2 (2)'!F438)</f>
        <v>0.5</v>
      </c>
      <c r="G438">
        <f>VALUE('Sheet2 (2)'!G438)</f>
        <v>0.5</v>
      </c>
      <c r="H438">
        <f>VALUE('Sheet2 (2)'!H438)</f>
        <v>0.5</v>
      </c>
      <c r="I438">
        <f>VALUE('Sheet2 (2)'!I438)</f>
        <v>0.5</v>
      </c>
      <c r="J438">
        <f>VALUE('Sheet2 (2)'!J438)</f>
        <v>0.5</v>
      </c>
      <c r="K438">
        <f>VALUE('Sheet2 (2)'!K438)</f>
        <v>0.5</v>
      </c>
      <c r="L438">
        <f>VALUE('Sheet2 (2)'!L438)</f>
        <v>0.5</v>
      </c>
      <c r="M438">
        <f>VALUE('Sheet2 (2)'!M438)</f>
        <v>0.5</v>
      </c>
      <c r="N438" t="e">
        <f>VALUE('Sheet2 (2)'!N438)</f>
        <v>#VALUE!</v>
      </c>
    </row>
    <row r="439" spans="4:14">
      <c r="D439">
        <f>VALUE('Sheet2 (2)'!D439)</f>
        <v>0.5</v>
      </c>
      <c r="E439">
        <f>VALUE('Sheet2 (2)'!E439)</f>
        <v>0.5</v>
      </c>
      <c r="F439">
        <f>VALUE('Sheet2 (2)'!F439)</f>
        <v>0.5</v>
      </c>
      <c r="G439">
        <f>VALUE('Sheet2 (2)'!G439)</f>
        <v>0.5</v>
      </c>
      <c r="H439">
        <f>VALUE('Sheet2 (2)'!H439)</f>
        <v>0.5</v>
      </c>
      <c r="I439">
        <f>VALUE('Sheet2 (2)'!I439)</f>
        <v>0.5</v>
      </c>
      <c r="J439">
        <f>VALUE('Sheet2 (2)'!J439)</f>
        <v>0.5</v>
      </c>
      <c r="K439">
        <f>VALUE('Sheet2 (2)'!K439)</f>
        <v>0.5</v>
      </c>
      <c r="L439">
        <f>VALUE('Sheet2 (2)'!L439)</f>
        <v>0.5</v>
      </c>
      <c r="M439">
        <f>VALUE('Sheet2 (2)'!M439)</f>
        <v>0.5</v>
      </c>
      <c r="N439" t="e">
        <f>VALUE('Sheet2 (2)'!N439)</f>
        <v>#VALUE!</v>
      </c>
    </row>
    <row r="440" spans="4:14">
      <c r="D440">
        <f>VALUE('Sheet2 (2)'!D440)</f>
        <v>0.5</v>
      </c>
      <c r="E440" t="e">
        <f>VALUE('Sheet2 (2)'!E440)</f>
        <v>#VALUE!</v>
      </c>
      <c r="F440">
        <f>VALUE('Sheet2 (2)'!F440)</f>
        <v>0.5</v>
      </c>
      <c r="G440">
        <f>VALUE('Sheet2 (2)'!G440)</f>
        <v>0.5</v>
      </c>
      <c r="H440">
        <f>VALUE('Sheet2 (2)'!H440)</f>
        <v>0.5</v>
      </c>
      <c r="I440">
        <f>VALUE('Sheet2 (2)'!I440)</f>
        <v>0.5</v>
      </c>
      <c r="J440">
        <f>VALUE('Sheet2 (2)'!J440)</f>
        <v>0.5</v>
      </c>
      <c r="K440">
        <f>VALUE('Sheet2 (2)'!K440)</f>
        <v>0.5</v>
      </c>
      <c r="L440">
        <f>VALUE('Sheet2 (2)'!L440)</f>
        <v>0.5</v>
      </c>
      <c r="M440">
        <f>VALUE('Sheet2 (2)'!M440)</f>
        <v>0.5</v>
      </c>
      <c r="N440" t="e">
        <f>VALUE('Sheet2 (2)'!N440)</f>
        <v>#VALUE!</v>
      </c>
    </row>
    <row r="441" spans="4:14">
      <c r="D441">
        <f>VALUE('Sheet2 (2)'!D441)</f>
        <v>0.5</v>
      </c>
      <c r="E441">
        <f>VALUE('Sheet2 (2)'!E441)</f>
        <v>0.5</v>
      </c>
      <c r="F441" t="e">
        <f>VALUE('Sheet2 (2)'!F441)</f>
        <v>#VALUE!</v>
      </c>
      <c r="G441">
        <f>VALUE('Sheet2 (2)'!G441)</f>
        <v>0.5</v>
      </c>
      <c r="H441">
        <f>VALUE('Sheet2 (2)'!H441)</f>
        <v>0.5</v>
      </c>
      <c r="I441" t="e">
        <f>VALUE('Sheet2 (2)'!I441)</f>
        <v>#VALUE!</v>
      </c>
      <c r="J441">
        <f>VALUE('Sheet2 (2)'!J441)</f>
        <v>0.5</v>
      </c>
      <c r="K441">
        <f>VALUE('Sheet2 (2)'!K441)</f>
        <v>0.5</v>
      </c>
      <c r="L441">
        <f>VALUE('Sheet2 (2)'!L441)</f>
        <v>0.5</v>
      </c>
      <c r="M441">
        <f>VALUE('Sheet2 (2)'!M441)</f>
        <v>0.5</v>
      </c>
      <c r="N441" t="e">
        <f>VALUE('Sheet2 (2)'!N441)</f>
        <v>#VALUE!</v>
      </c>
    </row>
    <row r="442" spans="4:14">
      <c r="D442">
        <f>VALUE('Sheet2 (2)'!D442)</f>
        <v>0.5</v>
      </c>
      <c r="E442">
        <f>VALUE('Sheet2 (2)'!E442)</f>
        <v>0.5</v>
      </c>
      <c r="F442" t="e">
        <f>VALUE('Sheet2 (2)'!F442)</f>
        <v>#VALUE!</v>
      </c>
      <c r="G442">
        <f>VALUE('Sheet2 (2)'!G442)</f>
        <v>0.5</v>
      </c>
      <c r="H442">
        <f>VALUE('Sheet2 (2)'!H442)</f>
        <v>0.5</v>
      </c>
      <c r="I442">
        <f>VALUE('Sheet2 (2)'!I442)</f>
        <v>0.5</v>
      </c>
      <c r="J442">
        <f>VALUE('Sheet2 (2)'!J442)</f>
        <v>0.5</v>
      </c>
      <c r="K442">
        <f>VALUE('Sheet2 (2)'!K442)</f>
        <v>0.5</v>
      </c>
      <c r="L442">
        <f>VALUE('Sheet2 (2)'!L442)</f>
        <v>0.5</v>
      </c>
      <c r="M442">
        <f>VALUE('Sheet2 (2)'!M442)</f>
        <v>0.5</v>
      </c>
      <c r="N442" t="e">
        <f>VALUE('Sheet2 (2)'!N442)</f>
        <v>#VALUE!</v>
      </c>
    </row>
    <row r="443" spans="4:14">
      <c r="D443">
        <f>VALUE('Sheet2 (2)'!D443)</f>
        <v>0.5</v>
      </c>
      <c r="E443">
        <f>VALUE('Sheet2 (2)'!E443)</f>
        <v>0.5</v>
      </c>
      <c r="F443">
        <f>VALUE('Sheet2 (2)'!F443)</f>
        <v>0.5</v>
      </c>
      <c r="G443">
        <f>VALUE('Sheet2 (2)'!G443)</f>
        <v>0.5</v>
      </c>
      <c r="H443">
        <f>VALUE('Sheet2 (2)'!H443)</f>
        <v>0.5</v>
      </c>
      <c r="I443">
        <f>VALUE('Sheet2 (2)'!I443)</f>
        <v>0.5</v>
      </c>
      <c r="J443">
        <f>VALUE('Sheet2 (2)'!J443)</f>
        <v>0.5</v>
      </c>
      <c r="K443">
        <f>VALUE('Sheet2 (2)'!K443)</f>
        <v>0.5</v>
      </c>
      <c r="L443" t="e">
        <f>VALUE('Sheet2 (2)'!L443)</f>
        <v>#VALUE!</v>
      </c>
      <c r="M443">
        <f>VALUE('Sheet2 (2)'!M443)</f>
        <v>0.5</v>
      </c>
      <c r="N443" t="e">
        <f>VALUE('Sheet2 (2)'!N443)</f>
        <v>#VALUE!</v>
      </c>
    </row>
    <row r="444" spans="4:14">
      <c r="D444">
        <f>VALUE('Sheet2 (2)'!D444)</f>
        <v>0.5</v>
      </c>
      <c r="E444">
        <f>VALUE('Sheet2 (2)'!E444)</f>
        <v>0.5</v>
      </c>
      <c r="F444">
        <f>VALUE('Sheet2 (2)'!F444)</f>
        <v>0.5</v>
      </c>
      <c r="G444" t="e">
        <f>VALUE('Sheet2 (2)'!G444)</f>
        <v>#VALUE!</v>
      </c>
      <c r="H444">
        <f>VALUE('Sheet2 (2)'!H444)</f>
        <v>0.5</v>
      </c>
      <c r="I444">
        <f>VALUE('Sheet2 (2)'!I444)</f>
        <v>0.5</v>
      </c>
      <c r="J444">
        <f>VALUE('Sheet2 (2)'!J444)</f>
        <v>0.5</v>
      </c>
      <c r="K444">
        <f>VALUE('Sheet2 (2)'!K444)</f>
        <v>0.5</v>
      </c>
      <c r="L444">
        <f>VALUE('Sheet2 (2)'!L444)</f>
        <v>0.5</v>
      </c>
      <c r="M444" t="e">
        <f>VALUE('Sheet2 (2)'!M444)</f>
        <v>#VALUE!</v>
      </c>
      <c r="N444" t="e">
        <f>VALUE('Sheet2 (2)'!N444)</f>
        <v>#VALUE!</v>
      </c>
    </row>
    <row r="445" spans="4:14">
      <c r="D445">
        <f>VALUE('Sheet2 (2)'!D445)</f>
        <v>0.5</v>
      </c>
      <c r="E445">
        <f>VALUE('Sheet2 (2)'!E445)</f>
        <v>0.5</v>
      </c>
      <c r="F445">
        <f>VALUE('Sheet2 (2)'!F445)</f>
        <v>0.5</v>
      </c>
      <c r="G445" t="e">
        <f>VALUE('Sheet2 (2)'!G445)</f>
        <v>#VALUE!</v>
      </c>
      <c r="H445">
        <f>VALUE('Sheet2 (2)'!H445)</f>
        <v>0.5</v>
      </c>
      <c r="I445">
        <f>VALUE('Sheet2 (2)'!I445)</f>
        <v>0.5</v>
      </c>
      <c r="J445">
        <f>VALUE('Sheet2 (2)'!J445)</f>
        <v>0.5</v>
      </c>
      <c r="K445">
        <f>VALUE('Sheet2 (2)'!K445)</f>
        <v>0.5</v>
      </c>
      <c r="L445">
        <f>VALUE('Sheet2 (2)'!L445)</f>
        <v>0.5</v>
      </c>
      <c r="M445">
        <f>VALUE('Sheet2 (2)'!M445)</f>
        <v>0.5</v>
      </c>
      <c r="N445" t="e">
        <f>VALUE('Sheet2 (2)'!N445)</f>
        <v>#VALUE!</v>
      </c>
    </row>
    <row r="446" spans="4:14">
      <c r="D446">
        <f>VALUE('Sheet2 (2)'!D446)</f>
        <v>0.5</v>
      </c>
      <c r="E446" t="e">
        <f>VALUE('Sheet2 (2)'!E446)</f>
        <v>#VALUE!</v>
      </c>
      <c r="F446">
        <f>VALUE('Sheet2 (2)'!F446)</f>
        <v>0.5</v>
      </c>
      <c r="G446">
        <f>VALUE('Sheet2 (2)'!G446)</f>
        <v>0.5</v>
      </c>
      <c r="H446">
        <f>VALUE('Sheet2 (2)'!H446)</f>
        <v>0.5</v>
      </c>
      <c r="I446">
        <f>VALUE('Sheet2 (2)'!I446)</f>
        <v>0.5</v>
      </c>
      <c r="J446">
        <f>VALUE('Sheet2 (2)'!J446)</f>
        <v>0.5</v>
      </c>
      <c r="K446">
        <f>VALUE('Sheet2 (2)'!K446)</f>
        <v>0.5</v>
      </c>
      <c r="L446">
        <f>VALUE('Sheet2 (2)'!L446)</f>
        <v>0.5</v>
      </c>
      <c r="M446">
        <f>VALUE('Sheet2 (2)'!M446)</f>
        <v>0.5</v>
      </c>
      <c r="N446" t="e">
        <f>VALUE('Sheet2 (2)'!N446)</f>
        <v>#VALUE!</v>
      </c>
    </row>
    <row r="447" spans="4:14">
      <c r="D447">
        <f>VALUE('Sheet2 (2)'!D447)</f>
        <v>0.5</v>
      </c>
      <c r="E447">
        <f>VALUE('Sheet2 (2)'!E447)</f>
        <v>0.5</v>
      </c>
      <c r="F447">
        <f>VALUE('Sheet2 (2)'!F447)</f>
        <v>0.5</v>
      </c>
      <c r="G447">
        <f>VALUE('Sheet2 (2)'!G447)</f>
        <v>0.5</v>
      </c>
      <c r="H447">
        <f>VALUE('Sheet2 (2)'!H447)</f>
        <v>0.5</v>
      </c>
      <c r="I447">
        <f>VALUE('Sheet2 (2)'!I447)</f>
        <v>0.5</v>
      </c>
      <c r="J447">
        <f>VALUE('Sheet2 (2)'!J447)</f>
        <v>0.5</v>
      </c>
      <c r="K447">
        <f>VALUE('Sheet2 (2)'!K447)</f>
        <v>0.5</v>
      </c>
      <c r="L447">
        <f>VALUE('Sheet2 (2)'!L447)</f>
        <v>0.5</v>
      </c>
      <c r="M447">
        <f>VALUE('Sheet2 (2)'!M447)</f>
        <v>0.5</v>
      </c>
      <c r="N447" t="e">
        <f>VALUE('Sheet2 (2)'!N447)</f>
        <v>#VALUE!</v>
      </c>
    </row>
    <row r="448" spans="4:14">
      <c r="D448">
        <f>VALUE('Sheet2 (2)'!D448)</f>
        <v>0.5</v>
      </c>
      <c r="E448">
        <f>VALUE('Sheet2 (2)'!E448)</f>
        <v>0.5</v>
      </c>
      <c r="F448">
        <f>VALUE('Sheet2 (2)'!F448)</f>
        <v>0.5</v>
      </c>
      <c r="G448">
        <f>VALUE('Sheet2 (2)'!G448)</f>
        <v>0.5</v>
      </c>
      <c r="H448">
        <f>VALUE('Sheet2 (2)'!H448)</f>
        <v>0.5</v>
      </c>
      <c r="I448">
        <f>VALUE('Sheet2 (2)'!I448)</f>
        <v>0.5</v>
      </c>
      <c r="J448" t="e">
        <f>VALUE('Sheet2 (2)'!J448)</f>
        <v>#VALUE!</v>
      </c>
      <c r="K448">
        <f>VALUE('Sheet2 (2)'!K448)</f>
        <v>0.5</v>
      </c>
      <c r="L448">
        <f>VALUE('Sheet2 (2)'!L448)</f>
        <v>0.5</v>
      </c>
      <c r="M448">
        <f>VALUE('Sheet2 (2)'!M448)</f>
        <v>0.5</v>
      </c>
      <c r="N448" t="e">
        <f>VALUE('Sheet2 (2)'!N448)</f>
        <v>#VALUE!</v>
      </c>
    </row>
    <row r="449" spans="4:14">
      <c r="D449">
        <f>VALUE('Sheet2 (2)'!D449)</f>
        <v>0.5</v>
      </c>
      <c r="E449">
        <f>VALUE('Sheet2 (2)'!E449)</f>
        <v>0.5</v>
      </c>
      <c r="F449">
        <f>VALUE('Sheet2 (2)'!F449)</f>
        <v>0.5</v>
      </c>
      <c r="G449">
        <f>VALUE('Sheet2 (2)'!G449)</f>
        <v>0.5</v>
      </c>
      <c r="H449">
        <f>VALUE('Sheet2 (2)'!H449)</f>
        <v>0.5</v>
      </c>
      <c r="I449">
        <f>VALUE('Sheet2 (2)'!I449)</f>
        <v>0.5</v>
      </c>
      <c r="J449">
        <f>VALUE('Sheet2 (2)'!J449)</f>
        <v>0.5</v>
      </c>
      <c r="K449">
        <f>VALUE('Sheet2 (2)'!K449)</f>
        <v>0.5</v>
      </c>
      <c r="L449" t="e">
        <f>VALUE('Sheet2 (2)'!L449)</f>
        <v>#VALUE!</v>
      </c>
      <c r="M449">
        <f>VALUE('Sheet2 (2)'!M449)</f>
        <v>0.5</v>
      </c>
      <c r="N449" t="e">
        <f>VALUE('Sheet2 (2)'!N449)</f>
        <v>#VALUE!</v>
      </c>
    </row>
    <row r="450" spans="4:14">
      <c r="D450" t="e">
        <f>VALUE('Sheet2 (2)'!D450)</f>
        <v>#VALUE!</v>
      </c>
      <c r="E450">
        <f>VALUE('Sheet2 (2)'!E450)</f>
        <v>0.5</v>
      </c>
      <c r="F450" t="e">
        <f>VALUE('Sheet2 (2)'!F450)</f>
        <v>#VALUE!</v>
      </c>
      <c r="G450">
        <f>VALUE('Sheet2 (2)'!G450)</f>
        <v>0.5</v>
      </c>
      <c r="H450">
        <f>VALUE('Sheet2 (2)'!H450)</f>
        <v>0.5</v>
      </c>
      <c r="I450">
        <f>VALUE('Sheet2 (2)'!I450)</f>
        <v>0.5</v>
      </c>
      <c r="J450">
        <f>VALUE('Sheet2 (2)'!J450)</f>
        <v>0.5</v>
      </c>
      <c r="K450" t="e">
        <f>VALUE('Sheet2 (2)'!K450)</f>
        <v>#VALUE!</v>
      </c>
      <c r="L450">
        <f>VALUE('Sheet2 (2)'!L450)</f>
        <v>0.5</v>
      </c>
      <c r="M450">
        <f>VALUE('Sheet2 (2)'!M450)</f>
        <v>0.5</v>
      </c>
      <c r="N450" t="e">
        <f>VALUE('Sheet2 (2)'!N450)</f>
        <v>#VALUE!</v>
      </c>
    </row>
    <row r="451" spans="4:14">
      <c r="D451">
        <f>VALUE('Sheet2 (2)'!D451)</f>
        <v>0.5</v>
      </c>
      <c r="E451">
        <f>VALUE('Sheet2 (2)'!E451)</f>
        <v>0.5</v>
      </c>
      <c r="F451">
        <f>VALUE('Sheet2 (2)'!F451)</f>
        <v>0.5</v>
      </c>
      <c r="G451">
        <f>VALUE('Sheet2 (2)'!G451)</f>
        <v>0.5</v>
      </c>
      <c r="H451">
        <f>VALUE('Sheet2 (2)'!H451)</f>
        <v>0.5</v>
      </c>
      <c r="I451">
        <f>VALUE('Sheet2 (2)'!I451)</f>
        <v>0.5</v>
      </c>
      <c r="J451" t="e">
        <f>VALUE('Sheet2 (2)'!J451)</f>
        <v>#VALUE!</v>
      </c>
      <c r="K451" t="e">
        <f>VALUE('Sheet2 (2)'!K451)</f>
        <v>#VALUE!</v>
      </c>
      <c r="L451">
        <f>VALUE('Sheet2 (2)'!L451)</f>
        <v>0.5</v>
      </c>
      <c r="M451" t="e">
        <f>VALUE('Sheet2 (2)'!M451)</f>
        <v>#VALUE!</v>
      </c>
      <c r="N451" t="e">
        <f>VALUE('Sheet2 (2)'!N451)</f>
        <v>#VALUE!</v>
      </c>
    </row>
    <row r="452" spans="4:14">
      <c r="D452" t="e">
        <f>VALUE('Sheet2 (2)'!D452)</f>
        <v>#VALUE!</v>
      </c>
      <c r="E452">
        <f>VALUE('Sheet2 (2)'!E452)</f>
        <v>0.5</v>
      </c>
      <c r="F452">
        <f>VALUE('Sheet2 (2)'!F452)</f>
        <v>0.5</v>
      </c>
      <c r="G452">
        <f>VALUE('Sheet2 (2)'!G452)</f>
        <v>0.5</v>
      </c>
      <c r="H452">
        <f>VALUE('Sheet2 (2)'!H452)</f>
        <v>0.5</v>
      </c>
      <c r="I452">
        <f>VALUE('Sheet2 (2)'!I452)</f>
        <v>0.5</v>
      </c>
      <c r="J452" t="e">
        <f>VALUE('Sheet2 (2)'!J452)</f>
        <v>#VALUE!</v>
      </c>
      <c r="K452">
        <f>VALUE('Sheet2 (2)'!K452)</f>
        <v>0.5</v>
      </c>
      <c r="L452">
        <f>VALUE('Sheet2 (2)'!L452)</f>
        <v>0.5</v>
      </c>
      <c r="M452" t="e">
        <f>VALUE('Sheet2 (2)'!M452)</f>
        <v>#VALUE!</v>
      </c>
      <c r="N452" t="e">
        <f>VALUE('Sheet2 (2)'!N452)</f>
        <v>#VALUE!</v>
      </c>
    </row>
    <row r="453" spans="4:14">
      <c r="D453">
        <f>VALUE('Sheet2 (2)'!D453)</f>
        <v>0.5</v>
      </c>
      <c r="E453">
        <f>VALUE('Sheet2 (2)'!E453)</f>
        <v>0.5</v>
      </c>
      <c r="F453">
        <f>VALUE('Sheet2 (2)'!F453)</f>
        <v>0.5</v>
      </c>
      <c r="G453">
        <f>VALUE('Sheet2 (2)'!G453)</f>
        <v>0.5</v>
      </c>
      <c r="H453">
        <f>VALUE('Sheet2 (2)'!H453)</f>
        <v>0.5</v>
      </c>
      <c r="I453">
        <f>VALUE('Sheet2 (2)'!I453)</f>
        <v>0.5</v>
      </c>
      <c r="J453">
        <f>VALUE('Sheet2 (2)'!J453)</f>
        <v>0.5</v>
      </c>
      <c r="K453">
        <f>VALUE('Sheet2 (2)'!K453)</f>
        <v>0.5</v>
      </c>
      <c r="L453">
        <f>VALUE('Sheet2 (2)'!L453)</f>
        <v>0.5</v>
      </c>
      <c r="M453" t="e">
        <f>VALUE('Sheet2 (2)'!M453)</f>
        <v>#VALUE!</v>
      </c>
      <c r="N453" t="e">
        <f>VALUE('Sheet2 (2)'!N453)</f>
        <v>#VALUE!</v>
      </c>
    </row>
    <row r="454" spans="4:14">
      <c r="D454" t="e">
        <f>VALUE('Sheet2 (2)'!D454)</f>
        <v>#VALUE!</v>
      </c>
      <c r="E454">
        <f>VALUE('Sheet2 (2)'!E454)</f>
        <v>0.5</v>
      </c>
      <c r="F454">
        <f>VALUE('Sheet2 (2)'!F454)</f>
        <v>0.5</v>
      </c>
      <c r="G454" t="e">
        <f>VALUE('Sheet2 (2)'!G454)</f>
        <v>#VALUE!</v>
      </c>
      <c r="H454">
        <f>VALUE('Sheet2 (2)'!H454)</f>
        <v>0.5</v>
      </c>
      <c r="I454">
        <f>VALUE('Sheet2 (2)'!I454)</f>
        <v>0.5</v>
      </c>
      <c r="J454">
        <f>VALUE('Sheet2 (2)'!J454)</f>
        <v>0.5</v>
      </c>
      <c r="K454">
        <f>VALUE('Sheet2 (2)'!K454)</f>
        <v>0.5</v>
      </c>
      <c r="L454">
        <f>VALUE('Sheet2 (2)'!L454)</f>
        <v>0.5</v>
      </c>
      <c r="M454">
        <f>VALUE('Sheet2 (2)'!M454)</f>
        <v>0.5</v>
      </c>
      <c r="N454" t="e">
        <f>VALUE('Sheet2 (2)'!N454)</f>
        <v>#VALUE!</v>
      </c>
    </row>
    <row r="455" spans="4:14">
      <c r="D455">
        <f>VALUE('Sheet2 (2)'!D455)</f>
        <v>0.5</v>
      </c>
      <c r="E455">
        <f>VALUE('Sheet2 (2)'!E455)</f>
        <v>0.5</v>
      </c>
      <c r="F455">
        <f>VALUE('Sheet2 (2)'!F455)</f>
        <v>0.5</v>
      </c>
      <c r="G455">
        <f>VALUE('Sheet2 (2)'!G455)</f>
        <v>0.5</v>
      </c>
      <c r="H455">
        <f>VALUE('Sheet2 (2)'!H455)</f>
        <v>0.5</v>
      </c>
      <c r="I455">
        <f>VALUE('Sheet2 (2)'!I455)</f>
        <v>0.5</v>
      </c>
      <c r="J455">
        <f>VALUE('Sheet2 (2)'!J455)</f>
        <v>0.5</v>
      </c>
      <c r="K455" t="e">
        <f>VALUE('Sheet2 (2)'!K455)</f>
        <v>#VALUE!</v>
      </c>
      <c r="L455" t="e">
        <f>VALUE('Sheet2 (2)'!L455)</f>
        <v>#VALUE!</v>
      </c>
      <c r="M455">
        <f>VALUE('Sheet2 (2)'!M455)</f>
        <v>0.5</v>
      </c>
      <c r="N455" t="e">
        <f>VALUE('Sheet2 (2)'!N455)</f>
        <v>#VALUE!</v>
      </c>
    </row>
    <row r="456" spans="4:14">
      <c r="D456" t="e">
        <f>VALUE('Sheet2 (2)'!D456)</f>
        <v>#VALUE!</v>
      </c>
      <c r="E456">
        <f>VALUE('Sheet2 (2)'!E456)</f>
        <v>0.5</v>
      </c>
      <c r="F456">
        <f>VALUE('Sheet2 (2)'!F456)</f>
        <v>0.5</v>
      </c>
      <c r="G456">
        <f>VALUE('Sheet2 (2)'!G456)</f>
        <v>0.5</v>
      </c>
      <c r="H456">
        <f>VALUE('Sheet2 (2)'!H456)</f>
        <v>0.5</v>
      </c>
      <c r="I456">
        <f>VALUE('Sheet2 (2)'!I456)</f>
        <v>0.5</v>
      </c>
      <c r="J456" t="e">
        <f>VALUE('Sheet2 (2)'!J456)</f>
        <v>#VALUE!</v>
      </c>
      <c r="K456" t="e">
        <f>VALUE('Sheet2 (2)'!K456)</f>
        <v>#VALUE!</v>
      </c>
      <c r="L456">
        <f>VALUE('Sheet2 (2)'!L456)</f>
        <v>0.5</v>
      </c>
      <c r="M456" t="e">
        <f>VALUE('Sheet2 (2)'!M456)</f>
        <v>#VALUE!</v>
      </c>
      <c r="N456" t="e">
        <f>VALUE('Sheet2 (2)'!N456)</f>
        <v>#VALUE!</v>
      </c>
    </row>
    <row r="457" spans="4:14">
      <c r="D457" t="e">
        <f>VALUE('Sheet2 (2)'!D457)</f>
        <v>#VALUE!</v>
      </c>
      <c r="E457" t="e">
        <f>VALUE('Sheet2 (2)'!E457)</f>
        <v>#VALUE!</v>
      </c>
      <c r="F457" t="e">
        <f>VALUE('Sheet2 (2)'!F457)</f>
        <v>#VALUE!</v>
      </c>
      <c r="G457">
        <f>VALUE('Sheet2 (2)'!G457)</f>
        <v>0.5</v>
      </c>
      <c r="H457">
        <f>VALUE('Sheet2 (2)'!H457)</f>
        <v>0.5</v>
      </c>
      <c r="I457" t="e">
        <f>VALUE('Sheet2 (2)'!I457)</f>
        <v>#VALUE!</v>
      </c>
      <c r="J457" t="e">
        <f>VALUE('Sheet2 (2)'!J457)</f>
        <v>#VALUE!</v>
      </c>
      <c r="K457" t="e">
        <f>VALUE('Sheet2 (2)'!K457)</f>
        <v>#VALUE!</v>
      </c>
      <c r="L457" t="e">
        <f>VALUE('Sheet2 (2)'!L457)</f>
        <v>#VALUE!</v>
      </c>
      <c r="M457" t="e">
        <f>VALUE('Sheet2 (2)'!M457)</f>
        <v>#VALUE!</v>
      </c>
      <c r="N457" t="e">
        <f>VALUE('Sheet2 (2)'!N457)</f>
        <v>#VALUE!</v>
      </c>
    </row>
    <row r="458" spans="4:14">
      <c r="D458" t="e">
        <f>VALUE('Sheet2 (2)'!D458)</f>
        <v>#VALUE!</v>
      </c>
      <c r="E458">
        <f>VALUE('Sheet2 (2)'!E458)</f>
        <v>0.5</v>
      </c>
      <c r="F458" t="e">
        <f>VALUE('Sheet2 (2)'!F458)</f>
        <v>#VALUE!</v>
      </c>
      <c r="G458" t="e">
        <f>VALUE('Sheet2 (2)'!G458)</f>
        <v>#VALUE!</v>
      </c>
      <c r="H458" t="e">
        <f>VALUE('Sheet2 (2)'!H458)</f>
        <v>#VALUE!</v>
      </c>
      <c r="I458" t="e">
        <f>VALUE('Sheet2 (2)'!I458)</f>
        <v>#VALUE!</v>
      </c>
      <c r="J458" t="e">
        <f>VALUE('Sheet2 (2)'!J458)</f>
        <v>#VALUE!</v>
      </c>
      <c r="K458" t="e">
        <f>VALUE('Sheet2 (2)'!K458)</f>
        <v>#VALUE!</v>
      </c>
      <c r="L458" t="e">
        <f>VALUE('Sheet2 (2)'!L458)</f>
        <v>#VALUE!</v>
      </c>
      <c r="M458" t="e">
        <f>VALUE('Sheet2 (2)'!M458)</f>
        <v>#VALUE!</v>
      </c>
      <c r="N458" t="e">
        <f>VALUE('Sheet2 (2)'!N458)</f>
        <v>#VALUE!</v>
      </c>
    </row>
    <row r="459" spans="4:14">
      <c r="D459">
        <f>VALUE('Sheet2 (2)'!D459)</f>
        <v>0.5</v>
      </c>
      <c r="E459">
        <f>VALUE('Sheet2 (2)'!E459)</f>
        <v>0.5</v>
      </c>
      <c r="F459">
        <f>VALUE('Sheet2 (2)'!F459)</f>
        <v>0.5</v>
      </c>
      <c r="G459">
        <f>VALUE('Sheet2 (2)'!G459)</f>
        <v>0.5</v>
      </c>
      <c r="H459" t="e">
        <f>VALUE('Sheet2 (2)'!H459)</f>
        <v>#VALUE!</v>
      </c>
      <c r="I459">
        <f>VALUE('Sheet2 (2)'!I459)</f>
        <v>0.5</v>
      </c>
      <c r="J459" t="e">
        <f>VALUE('Sheet2 (2)'!J459)</f>
        <v>#VALUE!</v>
      </c>
      <c r="K459" t="e">
        <f>VALUE('Sheet2 (2)'!K459)</f>
        <v>#VALUE!</v>
      </c>
      <c r="L459">
        <f>VALUE('Sheet2 (2)'!L459)</f>
        <v>0.5</v>
      </c>
      <c r="M459" t="e">
        <f>VALUE('Sheet2 (2)'!M459)</f>
        <v>#VALUE!</v>
      </c>
      <c r="N459" t="e">
        <f>VALUE('Sheet2 (2)'!N459)</f>
        <v>#VALUE!</v>
      </c>
    </row>
    <row r="460" spans="4:14">
      <c r="D460">
        <f>VALUE('Sheet2 (2)'!D460)</f>
        <v>0.5</v>
      </c>
      <c r="E460">
        <f>VALUE('Sheet2 (2)'!E460)</f>
        <v>0.5</v>
      </c>
      <c r="F460">
        <f>VALUE('Sheet2 (2)'!F460)</f>
        <v>0.5</v>
      </c>
      <c r="G460">
        <f>VALUE('Sheet2 (2)'!G460)</f>
        <v>0.5</v>
      </c>
      <c r="H460">
        <f>VALUE('Sheet2 (2)'!H460)</f>
        <v>0.5</v>
      </c>
      <c r="I460" t="e">
        <f>VALUE('Sheet2 (2)'!I460)</f>
        <v>#VALUE!</v>
      </c>
      <c r="J460">
        <f>VALUE('Sheet2 (2)'!J460)</f>
        <v>0.5</v>
      </c>
      <c r="K460" t="e">
        <f>VALUE('Sheet2 (2)'!K460)</f>
        <v>#VALUE!</v>
      </c>
      <c r="L460" t="e">
        <f>VALUE('Sheet2 (2)'!L460)</f>
        <v>#VALUE!</v>
      </c>
      <c r="M460">
        <f>VALUE('Sheet2 (2)'!M460)</f>
        <v>0.5</v>
      </c>
      <c r="N460" t="e">
        <f>VALUE('Sheet2 (2)'!N460)</f>
        <v>#VALUE!</v>
      </c>
    </row>
    <row r="461" spans="4:14">
      <c r="D461">
        <f>VALUE('Sheet2 (2)'!D461)</f>
        <v>0.5</v>
      </c>
      <c r="E461" t="e">
        <f>VALUE('Sheet2 (2)'!E461)</f>
        <v>#VALUE!</v>
      </c>
      <c r="F461" t="e">
        <f>VALUE('Sheet2 (2)'!F461)</f>
        <v>#VALUE!</v>
      </c>
      <c r="G461">
        <f>VALUE('Sheet2 (2)'!G461)</f>
        <v>0.5</v>
      </c>
      <c r="H461" t="e">
        <f>VALUE('Sheet2 (2)'!H461)</f>
        <v>#VALUE!</v>
      </c>
      <c r="I461">
        <f>VALUE('Sheet2 (2)'!I461)</f>
        <v>0.5</v>
      </c>
      <c r="J461" t="e">
        <f>VALUE('Sheet2 (2)'!J461)</f>
        <v>#VALUE!</v>
      </c>
      <c r="K461">
        <f>VALUE('Sheet2 (2)'!K461)</f>
        <v>0.5</v>
      </c>
      <c r="L461">
        <f>VALUE('Sheet2 (2)'!L461)</f>
        <v>0.5</v>
      </c>
      <c r="M461">
        <f>VALUE('Sheet2 (2)'!M461)</f>
        <v>0.5</v>
      </c>
      <c r="N461" t="e">
        <f>VALUE('Sheet2 (2)'!N461)</f>
        <v>#VALUE!</v>
      </c>
    </row>
    <row r="462" spans="4:14">
      <c r="D462">
        <f>VALUE('Sheet2 (2)'!D462)</f>
        <v>0.5</v>
      </c>
      <c r="E462">
        <f>VALUE('Sheet2 (2)'!E462)</f>
        <v>0.5</v>
      </c>
      <c r="F462">
        <f>VALUE('Sheet2 (2)'!F462)</f>
        <v>0.5</v>
      </c>
      <c r="G462">
        <f>VALUE('Sheet2 (2)'!G462)</f>
        <v>0.5</v>
      </c>
      <c r="H462">
        <f>VALUE('Sheet2 (2)'!H462)</f>
        <v>0.5</v>
      </c>
      <c r="I462" t="e">
        <f>VALUE('Sheet2 (2)'!I462)</f>
        <v>#VALUE!</v>
      </c>
      <c r="J462" t="e">
        <f>VALUE('Sheet2 (2)'!J462)</f>
        <v>#VALUE!</v>
      </c>
      <c r="K462" t="e">
        <f>VALUE('Sheet2 (2)'!K462)</f>
        <v>#VALUE!</v>
      </c>
      <c r="L462" t="e">
        <f>VALUE('Sheet2 (2)'!L462)</f>
        <v>#VALUE!</v>
      </c>
      <c r="M462" t="e">
        <f>VALUE('Sheet2 (2)'!M462)</f>
        <v>#VALUE!</v>
      </c>
      <c r="N462" t="e">
        <f>VALUE('Sheet2 (2)'!N462)</f>
        <v>#VALUE!</v>
      </c>
    </row>
    <row r="463" spans="4:14">
      <c r="D463">
        <f>VALUE('Sheet2 (2)'!D463)</f>
        <v>1</v>
      </c>
      <c r="E463">
        <f>VALUE('Sheet2 (2)'!E463)</f>
        <v>1</v>
      </c>
      <c r="F463" t="e">
        <f>VALUE('Sheet2 (2)'!F463)</f>
        <v>#VALUE!</v>
      </c>
      <c r="G463">
        <f>VALUE('Sheet2 (2)'!G463)</f>
        <v>1</v>
      </c>
      <c r="H463">
        <f>VALUE('Sheet2 (2)'!H463)</f>
        <v>1</v>
      </c>
      <c r="I463">
        <f>VALUE('Sheet2 (2)'!I463)</f>
        <v>1</v>
      </c>
      <c r="J463">
        <f>VALUE('Sheet2 (2)'!J463)</f>
        <v>1</v>
      </c>
      <c r="K463">
        <f>VALUE('Sheet2 (2)'!K463)</f>
        <v>1</v>
      </c>
      <c r="L463">
        <f>VALUE('Sheet2 (2)'!L463)</f>
        <v>1</v>
      </c>
      <c r="M463">
        <f>VALUE('Sheet2 (2)'!M463)</f>
        <v>1</v>
      </c>
      <c r="N463" t="e">
        <f>VALUE('Sheet2 (2)'!N463)</f>
        <v>#VALUE!</v>
      </c>
    </row>
    <row r="464" spans="4:14">
      <c r="D464" t="e">
        <f>VALUE('Sheet2 (2)'!D464)</f>
        <v>#VALUE!</v>
      </c>
      <c r="E464" t="e">
        <f>VALUE('Sheet2 (2)'!E464)</f>
        <v>#VALUE!</v>
      </c>
      <c r="F464" t="e">
        <f>VALUE('Sheet2 (2)'!F464)</f>
        <v>#VALUE!</v>
      </c>
      <c r="G464">
        <f>VALUE('Sheet2 (2)'!G464)</f>
        <v>1</v>
      </c>
      <c r="H464">
        <f>VALUE('Sheet2 (2)'!H464)</f>
        <v>1</v>
      </c>
      <c r="I464">
        <f>VALUE('Sheet2 (2)'!I464)</f>
        <v>1</v>
      </c>
      <c r="J464">
        <f>VALUE('Sheet2 (2)'!J464)</f>
        <v>1</v>
      </c>
      <c r="K464">
        <f>VALUE('Sheet2 (2)'!K464)</f>
        <v>1</v>
      </c>
      <c r="L464" t="e">
        <f>VALUE('Sheet2 (2)'!L464)</f>
        <v>#VALUE!</v>
      </c>
      <c r="M464">
        <f>VALUE('Sheet2 (2)'!M464)</f>
        <v>1</v>
      </c>
      <c r="N464" t="e">
        <f>VALUE('Sheet2 (2)'!N464)</f>
        <v>#VALUE!</v>
      </c>
    </row>
    <row r="465" spans="4:14">
      <c r="D465">
        <f>VALUE('Sheet2 (2)'!D465)</f>
        <v>1</v>
      </c>
      <c r="E465">
        <f>VALUE('Sheet2 (2)'!E465)</f>
        <v>1</v>
      </c>
      <c r="F465" t="e">
        <f>VALUE('Sheet2 (2)'!F465)</f>
        <v>#VALUE!</v>
      </c>
      <c r="G465" t="e">
        <f>VALUE('Sheet2 (2)'!G465)</f>
        <v>#VALUE!</v>
      </c>
      <c r="H465">
        <f>VALUE('Sheet2 (2)'!H465)</f>
        <v>1</v>
      </c>
      <c r="I465">
        <f>VALUE('Sheet2 (2)'!I465)</f>
        <v>1</v>
      </c>
      <c r="J465">
        <f>VALUE('Sheet2 (2)'!J465)</f>
        <v>1</v>
      </c>
      <c r="K465">
        <f>VALUE('Sheet2 (2)'!K465)</f>
        <v>1</v>
      </c>
      <c r="L465">
        <f>VALUE('Sheet2 (2)'!L465)</f>
        <v>1</v>
      </c>
      <c r="M465" t="e">
        <f>VALUE('Sheet2 (2)'!M465)</f>
        <v>#VALUE!</v>
      </c>
      <c r="N465" t="e">
        <f>VALUE('Sheet2 (2)'!N465)</f>
        <v>#VALUE!</v>
      </c>
    </row>
    <row r="466" spans="4:14">
      <c r="D466">
        <f>VALUE('Sheet2 (2)'!D466)</f>
        <v>1</v>
      </c>
      <c r="E466">
        <f>VALUE('Sheet2 (2)'!E466)</f>
        <v>1</v>
      </c>
      <c r="F466">
        <f>VALUE('Sheet2 (2)'!F466)</f>
        <v>1</v>
      </c>
      <c r="G466" t="e">
        <f>VALUE('Sheet2 (2)'!G466)</f>
        <v>#VALUE!</v>
      </c>
      <c r="H466">
        <f>VALUE('Sheet2 (2)'!H466)</f>
        <v>1</v>
      </c>
      <c r="I466">
        <f>VALUE('Sheet2 (2)'!I466)</f>
        <v>1</v>
      </c>
      <c r="J466">
        <f>VALUE('Sheet2 (2)'!J466)</f>
        <v>1</v>
      </c>
      <c r="K466">
        <f>VALUE('Sheet2 (2)'!K466)</f>
        <v>1</v>
      </c>
      <c r="L466">
        <f>VALUE('Sheet2 (2)'!L466)</f>
        <v>1</v>
      </c>
      <c r="M466">
        <f>VALUE('Sheet2 (2)'!M466)</f>
        <v>1</v>
      </c>
      <c r="N466" t="e">
        <f>VALUE('Sheet2 (2)'!N466)</f>
        <v>#VALUE!</v>
      </c>
    </row>
    <row r="467" spans="4:14">
      <c r="D467">
        <f>VALUE('Sheet2 (2)'!D467)</f>
        <v>1</v>
      </c>
      <c r="E467" t="e">
        <f>VALUE('Sheet2 (2)'!E467)</f>
        <v>#VALUE!</v>
      </c>
      <c r="F467">
        <f>VALUE('Sheet2 (2)'!F467)</f>
        <v>1</v>
      </c>
      <c r="G467">
        <f>VALUE('Sheet2 (2)'!G467)</f>
        <v>1</v>
      </c>
      <c r="H467">
        <f>VALUE('Sheet2 (2)'!H467)</f>
        <v>1</v>
      </c>
      <c r="I467">
        <f>VALUE('Sheet2 (2)'!I467)</f>
        <v>1</v>
      </c>
      <c r="J467">
        <f>VALUE('Sheet2 (2)'!J467)</f>
        <v>1</v>
      </c>
      <c r="K467">
        <f>VALUE('Sheet2 (2)'!K467)</f>
        <v>1</v>
      </c>
      <c r="L467">
        <f>VALUE('Sheet2 (2)'!L467)</f>
        <v>1</v>
      </c>
      <c r="M467">
        <f>VALUE('Sheet2 (2)'!M467)</f>
        <v>1</v>
      </c>
      <c r="N467" t="e">
        <f>VALUE('Sheet2 (2)'!N467)</f>
        <v>#VALUE!</v>
      </c>
    </row>
    <row r="468" spans="4:14">
      <c r="D468">
        <f>VALUE('Sheet2 (2)'!D468)</f>
        <v>1</v>
      </c>
      <c r="E468">
        <f>VALUE('Sheet2 (2)'!E468)</f>
        <v>1</v>
      </c>
      <c r="F468">
        <f>VALUE('Sheet2 (2)'!F468)</f>
        <v>1</v>
      </c>
      <c r="G468">
        <f>VALUE('Sheet2 (2)'!G468)</f>
        <v>1</v>
      </c>
      <c r="H468">
        <f>VALUE('Sheet2 (2)'!H468)</f>
        <v>1</v>
      </c>
      <c r="I468">
        <f>VALUE('Sheet2 (2)'!I468)</f>
        <v>1</v>
      </c>
      <c r="J468">
        <f>VALUE('Sheet2 (2)'!J468)</f>
        <v>1</v>
      </c>
      <c r="K468">
        <f>VALUE('Sheet2 (2)'!K468)</f>
        <v>1</v>
      </c>
      <c r="L468">
        <f>VALUE('Sheet2 (2)'!L468)</f>
        <v>1</v>
      </c>
      <c r="M468">
        <f>VALUE('Sheet2 (2)'!M468)</f>
        <v>1</v>
      </c>
      <c r="N468" t="e">
        <f>VALUE('Sheet2 (2)'!N468)</f>
        <v>#VALUE!</v>
      </c>
    </row>
    <row r="469" spans="4:14">
      <c r="D469">
        <f>VALUE('Sheet2 (2)'!D469)</f>
        <v>1</v>
      </c>
      <c r="E469">
        <f>VALUE('Sheet2 (2)'!E469)</f>
        <v>1</v>
      </c>
      <c r="F469">
        <f>VALUE('Sheet2 (2)'!F469)</f>
        <v>1</v>
      </c>
      <c r="G469">
        <f>VALUE('Sheet2 (2)'!G469)</f>
        <v>1</v>
      </c>
      <c r="H469">
        <f>VALUE('Sheet2 (2)'!H469)</f>
        <v>1</v>
      </c>
      <c r="I469">
        <f>VALUE('Sheet2 (2)'!I469)</f>
        <v>1</v>
      </c>
      <c r="J469" t="e">
        <f>VALUE('Sheet2 (2)'!J469)</f>
        <v>#VALUE!</v>
      </c>
      <c r="K469">
        <f>VALUE('Sheet2 (2)'!K469)</f>
        <v>1</v>
      </c>
      <c r="L469">
        <f>VALUE('Sheet2 (2)'!L469)</f>
        <v>1</v>
      </c>
      <c r="M469">
        <f>VALUE('Sheet2 (2)'!M469)</f>
        <v>1</v>
      </c>
      <c r="N469" t="e">
        <f>VALUE('Sheet2 (2)'!N469)</f>
        <v>#VALUE!</v>
      </c>
    </row>
    <row r="470" spans="4:14">
      <c r="D470">
        <f>VALUE('Sheet2 (2)'!D470)</f>
        <v>1</v>
      </c>
      <c r="E470">
        <f>VALUE('Sheet2 (2)'!E470)</f>
        <v>1</v>
      </c>
      <c r="F470">
        <f>VALUE('Sheet2 (2)'!F470)</f>
        <v>1</v>
      </c>
      <c r="G470">
        <f>VALUE('Sheet2 (2)'!G470)</f>
        <v>1</v>
      </c>
      <c r="H470">
        <f>VALUE('Sheet2 (2)'!H470)</f>
        <v>1</v>
      </c>
      <c r="I470">
        <f>VALUE('Sheet2 (2)'!I470)</f>
        <v>1</v>
      </c>
      <c r="J470" t="e">
        <f>VALUE('Sheet2 (2)'!J470)</f>
        <v>#VALUE!</v>
      </c>
      <c r="K470" t="e">
        <f>VALUE('Sheet2 (2)'!K470)</f>
        <v>#VALUE!</v>
      </c>
      <c r="L470" t="e">
        <f>VALUE('Sheet2 (2)'!L470)</f>
        <v>#VALUE!</v>
      </c>
      <c r="M470">
        <f>VALUE('Sheet2 (2)'!M470)</f>
        <v>1</v>
      </c>
      <c r="N470" t="e">
        <f>VALUE('Sheet2 (2)'!N470)</f>
        <v>#VALUE!</v>
      </c>
    </row>
    <row r="471" spans="4:14">
      <c r="D471" t="e">
        <f>VALUE('Sheet2 (2)'!D471)</f>
        <v>#VALUE!</v>
      </c>
      <c r="E471">
        <f>VALUE('Sheet2 (2)'!E471)</f>
        <v>5</v>
      </c>
      <c r="F471">
        <f>VALUE('Sheet2 (2)'!F471)</f>
        <v>5</v>
      </c>
      <c r="G471">
        <f>VALUE('Sheet2 (2)'!G471)</f>
        <v>5</v>
      </c>
      <c r="H471">
        <f>VALUE('Sheet2 (2)'!H471)</f>
        <v>5</v>
      </c>
      <c r="I471">
        <f>VALUE('Sheet2 (2)'!I471)</f>
        <v>5</v>
      </c>
      <c r="J471">
        <f>VALUE('Sheet2 (2)'!J471)</f>
        <v>5</v>
      </c>
      <c r="K471">
        <f>VALUE('Sheet2 (2)'!K471)</f>
        <v>1</v>
      </c>
      <c r="L471">
        <f>VALUE('Sheet2 (2)'!L471)</f>
        <v>1</v>
      </c>
      <c r="M471" t="e">
        <f>VALUE('Sheet2 (2)'!M471)</f>
        <v>#VALUE!</v>
      </c>
      <c r="N471" t="e">
        <f>VALUE('Sheet2 (2)'!N471)</f>
        <v>#VALUE!</v>
      </c>
    </row>
    <row r="472" spans="4:14">
      <c r="D472">
        <f>VALUE('Sheet2 (2)'!D472)</f>
        <v>5</v>
      </c>
      <c r="E472">
        <f>VALUE('Sheet2 (2)'!E472)</f>
        <v>5</v>
      </c>
      <c r="F472">
        <f>VALUE('Sheet2 (2)'!F472)</f>
        <v>5</v>
      </c>
      <c r="G472">
        <f>VALUE('Sheet2 (2)'!G472)</f>
        <v>5</v>
      </c>
      <c r="H472">
        <f>VALUE('Sheet2 (2)'!H472)</f>
        <v>5</v>
      </c>
      <c r="I472">
        <f>VALUE('Sheet2 (2)'!I472)</f>
        <v>5</v>
      </c>
      <c r="J472">
        <f>VALUE('Sheet2 (2)'!J472)</f>
        <v>5</v>
      </c>
      <c r="K472">
        <f>VALUE('Sheet2 (2)'!K472)</f>
        <v>5</v>
      </c>
      <c r="L472">
        <f>VALUE('Sheet2 (2)'!L472)</f>
        <v>5</v>
      </c>
      <c r="M472" t="e">
        <f>VALUE('Sheet2 (2)'!M472)</f>
        <v>#VALUE!</v>
      </c>
      <c r="N472" t="e">
        <f>VALUE('Sheet2 (2)'!N472)</f>
        <v>#VALUE!</v>
      </c>
    </row>
    <row r="473" spans="4:14">
      <c r="D473">
        <f>VALUE('Sheet2 (2)'!D473)</f>
        <v>5</v>
      </c>
      <c r="E473">
        <f>VALUE('Sheet2 (2)'!E473)</f>
        <v>5</v>
      </c>
      <c r="F473">
        <f>VALUE('Sheet2 (2)'!F473)</f>
        <v>5</v>
      </c>
      <c r="G473">
        <f>VALUE('Sheet2 (2)'!G473)</f>
        <v>5</v>
      </c>
      <c r="H473">
        <f>VALUE('Sheet2 (2)'!H473)</f>
        <v>5</v>
      </c>
      <c r="I473" t="e">
        <f>VALUE('Sheet2 (2)'!I473)</f>
        <v>#VALUE!</v>
      </c>
      <c r="J473">
        <f>VALUE('Sheet2 (2)'!J473)</f>
        <v>5</v>
      </c>
      <c r="K473">
        <f>VALUE('Sheet2 (2)'!K473)</f>
        <v>5</v>
      </c>
      <c r="L473">
        <f>VALUE('Sheet2 (2)'!L473)</f>
        <v>5</v>
      </c>
      <c r="M473" t="e">
        <f>VALUE('Sheet2 (2)'!M473)</f>
        <v>#VALUE!</v>
      </c>
      <c r="N473" t="e">
        <f>VALUE('Sheet2 (2)'!N473)</f>
        <v>#VALUE!</v>
      </c>
    </row>
    <row r="474" spans="4:14">
      <c r="D474">
        <f>VALUE('Sheet2 (2)'!D474)</f>
        <v>5</v>
      </c>
      <c r="E474">
        <f>VALUE('Sheet2 (2)'!E474)</f>
        <v>5</v>
      </c>
      <c r="F474">
        <f>VALUE('Sheet2 (2)'!F474)</f>
        <v>5</v>
      </c>
      <c r="G474">
        <f>VALUE('Sheet2 (2)'!G474)</f>
        <v>5</v>
      </c>
      <c r="H474">
        <f>VALUE('Sheet2 (2)'!H474)</f>
        <v>5</v>
      </c>
      <c r="I474">
        <f>VALUE('Sheet2 (2)'!I474)</f>
        <v>5</v>
      </c>
      <c r="J474">
        <f>VALUE('Sheet2 (2)'!J474)</f>
        <v>5</v>
      </c>
      <c r="K474">
        <f>VALUE('Sheet2 (2)'!K474)</f>
        <v>5</v>
      </c>
      <c r="L474">
        <f>VALUE('Sheet2 (2)'!L474)</f>
        <v>5</v>
      </c>
      <c r="M474" t="e">
        <f>VALUE('Sheet2 (2)'!M474)</f>
        <v>#VALUE!</v>
      </c>
      <c r="N474" t="e">
        <f>VALUE('Sheet2 (2)'!N474)</f>
        <v>#VALUE!</v>
      </c>
    </row>
    <row r="475" spans="4:14">
      <c r="D475">
        <f>VALUE('Sheet2 (2)'!D475)</f>
        <v>5</v>
      </c>
      <c r="E475">
        <f>VALUE('Sheet2 (2)'!E475)</f>
        <v>5</v>
      </c>
      <c r="F475">
        <f>VALUE('Sheet2 (2)'!F475)</f>
        <v>5</v>
      </c>
      <c r="G475" t="e">
        <f>VALUE('Sheet2 (2)'!G475)</f>
        <v>#VALUE!</v>
      </c>
      <c r="H475">
        <f>VALUE('Sheet2 (2)'!H475)</f>
        <v>5</v>
      </c>
      <c r="I475">
        <f>VALUE('Sheet2 (2)'!I475)</f>
        <v>5</v>
      </c>
      <c r="J475">
        <f>VALUE('Sheet2 (2)'!J475)</f>
        <v>5</v>
      </c>
      <c r="K475">
        <f>VALUE('Sheet2 (2)'!K475)</f>
        <v>5</v>
      </c>
      <c r="L475">
        <f>VALUE('Sheet2 (2)'!L475)</f>
        <v>5</v>
      </c>
      <c r="M475">
        <f>VALUE('Sheet2 (2)'!M475)</f>
        <v>5</v>
      </c>
      <c r="N475" t="e">
        <f>VALUE('Sheet2 (2)'!N475)</f>
        <v>#VALUE!</v>
      </c>
    </row>
    <row r="476" spans="4:14">
      <c r="D476">
        <f>VALUE('Sheet2 (2)'!D476)</f>
        <v>5</v>
      </c>
      <c r="E476">
        <f>VALUE('Sheet2 (2)'!E476)</f>
        <v>5</v>
      </c>
      <c r="F476">
        <f>VALUE('Sheet2 (2)'!F476)</f>
        <v>5</v>
      </c>
      <c r="G476">
        <f>VALUE('Sheet2 (2)'!G476)</f>
        <v>5</v>
      </c>
      <c r="H476">
        <f>VALUE('Sheet2 (2)'!H476)</f>
        <v>5</v>
      </c>
      <c r="I476">
        <f>VALUE('Sheet2 (2)'!I476)</f>
        <v>5</v>
      </c>
      <c r="J476">
        <f>VALUE('Sheet2 (2)'!J476)</f>
        <v>5</v>
      </c>
      <c r="K476">
        <f>VALUE('Sheet2 (2)'!K476)</f>
        <v>5</v>
      </c>
      <c r="L476">
        <f>VALUE('Sheet2 (2)'!L476)</f>
        <v>5</v>
      </c>
      <c r="M476">
        <f>VALUE('Sheet2 (2)'!M476)</f>
        <v>5</v>
      </c>
      <c r="N476" t="e">
        <f>VALUE('Sheet2 (2)'!N476)</f>
        <v>#VALUE!</v>
      </c>
    </row>
    <row r="477" spans="4:14">
      <c r="D477">
        <f>VALUE('Sheet2 (2)'!D477)</f>
        <v>5</v>
      </c>
      <c r="E477">
        <f>VALUE('Sheet2 (2)'!E477)</f>
        <v>5</v>
      </c>
      <c r="F477">
        <f>VALUE('Sheet2 (2)'!F477)</f>
        <v>5</v>
      </c>
      <c r="G477">
        <f>VALUE('Sheet2 (2)'!G477)</f>
        <v>5</v>
      </c>
      <c r="H477">
        <f>VALUE('Sheet2 (2)'!H477)</f>
        <v>5</v>
      </c>
      <c r="I477">
        <f>VALUE('Sheet2 (2)'!I477)</f>
        <v>5</v>
      </c>
      <c r="J477">
        <f>VALUE('Sheet2 (2)'!J477)</f>
        <v>5</v>
      </c>
      <c r="K477">
        <f>VALUE('Sheet2 (2)'!K477)</f>
        <v>5</v>
      </c>
      <c r="L477">
        <f>VALUE('Sheet2 (2)'!L477)</f>
        <v>5</v>
      </c>
      <c r="M477" t="e">
        <f>VALUE('Sheet2 (2)'!M477)</f>
        <v>#VALUE!</v>
      </c>
      <c r="N477" t="e">
        <f>VALUE('Sheet2 (2)'!N477)</f>
        <v>#VALUE!</v>
      </c>
    </row>
    <row r="478" spans="4:14">
      <c r="D478">
        <f>VALUE('Sheet2 (2)'!D478)</f>
        <v>5</v>
      </c>
      <c r="E478">
        <f>VALUE('Sheet2 (2)'!E478)</f>
        <v>5</v>
      </c>
      <c r="F478" t="e">
        <f>VALUE('Sheet2 (2)'!F478)</f>
        <v>#VALUE!</v>
      </c>
      <c r="G478">
        <f>VALUE('Sheet2 (2)'!G478)</f>
        <v>5</v>
      </c>
      <c r="H478">
        <f>VALUE('Sheet2 (2)'!H478)</f>
        <v>5</v>
      </c>
      <c r="I478">
        <f>VALUE('Sheet2 (2)'!I478)</f>
        <v>5</v>
      </c>
      <c r="J478" t="e">
        <f>VALUE('Sheet2 (2)'!J478)</f>
        <v>#VALUE!</v>
      </c>
      <c r="K478">
        <f>VALUE('Sheet2 (2)'!K478)</f>
        <v>5</v>
      </c>
      <c r="L478">
        <f>VALUE('Sheet2 (2)'!L478)</f>
        <v>5</v>
      </c>
      <c r="M478">
        <f>VALUE('Sheet2 (2)'!M478)</f>
        <v>5</v>
      </c>
      <c r="N478" t="e">
        <f>VALUE('Sheet2 (2)'!N478)</f>
        <v>#VALUE!</v>
      </c>
    </row>
    <row r="479" spans="4:14">
      <c r="D479" t="e">
        <f>VALUE('Sheet2 (2)'!D479)</f>
        <v>#VALUE!</v>
      </c>
      <c r="E479" t="e">
        <f>VALUE('Sheet2 (2)'!E479)</f>
        <v>#VALUE!</v>
      </c>
      <c r="F479" t="e">
        <f>VALUE('Sheet2 (2)'!F479)</f>
        <v>#VALUE!</v>
      </c>
      <c r="G479" t="e">
        <f>VALUE('Sheet2 (2)'!G479)</f>
        <v>#VALUE!</v>
      </c>
      <c r="H479" t="e">
        <f>VALUE('Sheet2 (2)'!H479)</f>
        <v>#VALUE!</v>
      </c>
      <c r="I479" t="e">
        <f>VALUE('Sheet2 (2)'!I479)</f>
        <v>#VALUE!</v>
      </c>
      <c r="J479" t="e">
        <f>VALUE('Sheet2 (2)'!J479)</f>
        <v>#VALUE!</v>
      </c>
      <c r="K479" t="e">
        <f>VALUE('Sheet2 (2)'!K479)</f>
        <v>#VALUE!</v>
      </c>
      <c r="L479" t="e">
        <f>VALUE('Sheet2 (2)'!L479)</f>
        <v>#VALUE!</v>
      </c>
      <c r="M479" t="e">
        <f>VALUE('Sheet2 (2)'!M479)</f>
        <v>#VALUE!</v>
      </c>
      <c r="N479" t="e">
        <f>VALUE('Sheet2 (2)'!N479)</f>
        <v>#VALUE!</v>
      </c>
    </row>
    <row r="480" spans="4:14">
      <c r="D480" t="e">
        <f>VALUE('Sheet2 (2)'!D480)</f>
        <v>#VALUE!</v>
      </c>
      <c r="E480" t="e">
        <f>VALUE('Sheet2 (2)'!E480)</f>
        <v>#VALUE!</v>
      </c>
      <c r="F480" t="e">
        <f>VALUE('Sheet2 (2)'!F480)</f>
        <v>#VALUE!</v>
      </c>
      <c r="G480" t="e">
        <f>VALUE('Sheet2 (2)'!G480)</f>
        <v>#VALUE!</v>
      </c>
      <c r="H480" t="e">
        <f>VALUE('Sheet2 (2)'!H480)</f>
        <v>#VALUE!</v>
      </c>
      <c r="I480" t="e">
        <f>VALUE('Sheet2 (2)'!I480)</f>
        <v>#VALUE!</v>
      </c>
      <c r="J480" t="e">
        <f>VALUE('Sheet2 (2)'!J480)</f>
        <v>#VALUE!</v>
      </c>
      <c r="K480" t="e">
        <f>VALUE('Sheet2 (2)'!K480)</f>
        <v>#VALUE!</v>
      </c>
      <c r="L480" t="e">
        <f>VALUE('Sheet2 (2)'!L480)</f>
        <v>#VALUE!</v>
      </c>
      <c r="M480" t="e">
        <f>VALUE('Sheet2 (2)'!M480)</f>
        <v>#VALUE!</v>
      </c>
      <c r="N480" t="e">
        <f>VALUE('Sheet2 (2)'!N480)</f>
        <v>#VALUE!</v>
      </c>
    </row>
    <row r="481" spans="4:14">
      <c r="D481" t="e">
        <f>VALUE('Sheet2 (2)'!D481)</f>
        <v>#VALUE!</v>
      </c>
      <c r="E481" t="e">
        <f>VALUE('Sheet2 (2)'!E481)</f>
        <v>#VALUE!</v>
      </c>
      <c r="F481" t="e">
        <f>VALUE('Sheet2 (2)'!F481)</f>
        <v>#VALUE!</v>
      </c>
      <c r="G481" t="e">
        <f>VALUE('Sheet2 (2)'!G481)</f>
        <v>#VALUE!</v>
      </c>
      <c r="H481" t="e">
        <f>VALUE('Sheet2 (2)'!H481)</f>
        <v>#VALUE!</v>
      </c>
      <c r="I481" t="e">
        <f>VALUE('Sheet2 (2)'!I481)</f>
        <v>#VALUE!</v>
      </c>
      <c r="J481" t="e">
        <f>VALUE('Sheet2 (2)'!J481)</f>
        <v>#VALUE!</v>
      </c>
      <c r="K481" t="e">
        <f>VALUE('Sheet2 (2)'!K481)</f>
        <v>#VALUE!</v>
      </c>
      <c r="L481" t="e">
        <f>VALUE('Sheet2 (2)'!L481)</f>
        <v>#VALUE!</v>
      </c>
      <c r="M481" t="e">
        <f>VALUE('Sheet2 (2)'!M481)</f>
        <v>#VALUE!</v>
      </c>
      <c r="N481" t="e">
        <f>VALUE('Sheet2 (2)'!N481)</f>
        <v>#VALUE!</v>
      </c>
    </row>
    <row r="482" spans="4:14">
      <c r="D482" t="e">
        <f>VALUE('Sheet2 (2)'!D482)</f>
        <v>#VALUE!</v>
      </c>
      <c r="E482" t="e">
        <f>VALUE('Sheet2 (2)'!E482)</f>
        <v>#VALUE!</v>
      </c>
      <c r="F482" t="e">
        <f>VALUE('Sheet2 (2)'!F482)</f>
        <v>#VALUE!</v>
      </c>
      <c r="G482" t="e">
        <f>VALUE('Sheet2 (2)'!G482)</f>
        <v>#VALUE!</v>
      </c>
      <c r="H482" t="e">
        <f>VALUE('Sheet2 (2)'!H482)</f>
        <v>#VALUE!</v>
      </c>
      <c r="I482" t="e">
        <f>VALUE('Sheet2 (2)'!I482)</f>
        <v>#VALUE!</v>
      </c>
      <c r="J482" t="e">
        <f>VALUE('Sheet2 (2)'!J482)</f>
        <v>#VALUE!</v>
      </c>
      <c r="K482" t="e">
        <f>VALUE('Sheet2 (2)'!K482)</f>
        <v>#VALUE!</v>
      </c>
      <c r="L482" t="e">
        <f>VALUE('Sheet2 (2)'!L482)</f>
        <v>#VALUE!</v>
      </c>
      <c r="M482" t="e">
        <f>VALUE('Sheet2 (2)'!M482)</f>
        <v>#VALUE!</v>
      </c>
      <c r="N482" t="e">
        <f>VALUE('Sheet2 (2)'!N482)</f>
        <v>#VALUE!</v>
      </c>
    </row>
    <row r="483" spans="4:14">
      <c r="D483" t="e">
        <f>VALUE('Sheet2 (2)'!D483)</f>
        <v>#VALUE!</v>
      </c>
      <c r="E483" t="e">
        <f>VALUE('Sheet2 (2)'!E483)</f>
        <v>#VALUE!</v>
      </c>
      <c r="F483" t="e">
        <f>VALUE('Sheet2 (2)'!F483)</f>
        <v>#VALUE!</v>
      </c>
      <c r="G483" t="e">
        <f>VALUE('Sheet2 (2)'!G483)</f>
        <v>#VALUE!</v>
      </c>
      <c r="H483" t="e">
        <f>VALUE('Sheet2 (2)'!H483)</f>
        <v>#VALUE!</v>
      </c>
      <c r="I483" t="e">
        <f>VALUE('Sheet2 (2)'!I483)</f>
        <v>#VALUE!</v>
      </c>
      <c r="J483" t="e">
        <f>VALUE('Sheet2 (2)'!J483)</f>
        <v>#VALUE!</v>
      </c>
      <c r="K483" t="e">
        <f>VALUE('Sheet2 (2)'!K483)</f>
        <v>#VALUE!</v>
      </c>
      <c r="L483" t="e">
        <f>VALUE('Sheet2 (2)'!L483)</f>
        <v>#VALUE!</v>
      </c>
      <c r="M483" t="e">
        <f>VALUE('Sheet2 (2)'!M483)</f>
        <v>#VALUE!</v>
      </c>
      <c r="N483" t="e">
        <f>VALUE('Sheet2 (2)'!N483)</f>
        <v>#VALUE!</v>
      </c>
    </row>
    <row r="484" spans="4:14">
      <c r="D484" t="e">
        <f>VALUE('Sheet2 (2)'!D484)</f>
        <v>#VALUE!</v>
      </c>
      <c r="E484" t="e">
        <f>VALUE('Sheet2 (2)'!E484)</f>
        <v>#VALUE!</v>
      </c>
      <c r="F484" t="e">
        <f>VALUE('Sheet2 (2)'!F484)</f>
        <v>#VALUE!</v>
      </c>
      <c r="G484" t="e">
        <f>VALUE('Sheet2 (2)'!G484)</f>
        <v>#VALUE!</v>
      </c>
      <c r="H484" t="e">
        <f>VALUE('Sheet2 (2)'!H484)</f>
        <v>#VALUE!</v>
      </c>
      <c r="I484" t="e">
        <f>VALUE('Sheet2 (2)'!I484)</f>
        <v>#VALUE!</v>
      </c>
      <c r="J484" t="e">
        <f>VALUE('Sheet2 (2)'!J484)</f>
        <v>#VALUE!</v>
      </c>
      <c r="K484" t="e">
        <f>VALUE('Sheet2 (2)'!K484)</f>
        <v>#VALUE!</v>
      </c>
      <c r="L484" t="e">
        <f>VALUE('Sheet2 (2)'!L484)</f>
        <v>#VALUE!</v>
      </c>
      <c r="M484" t="e">
        <f>VALUE('Sheet2 (2)'!M484)</f>
        <v>#VALUE!</v>
      </c>
      <c r="N484" t="e">
        <f>VALUE('Sheet2 (2)'!N484)</f>
        <v>#VALUE!</v>
      </c>
    </row>
    <row r="485" spans="4:14">
      <c r="D485" t="e">
        <f>VALUE('Sheet2 (2)'!D485)</f>
        <v>#VALUE!</v>
      </c>
      <c r="E485" t="e">
        <f>VALUE('Sheet2 (2)'!E485)</f>
        <v>#VALUE!</v>
      </c>
      <c r="F485" t="e">
        <f>VALUE('Sheet2 (2)'!F485)</f>
        <v>#VALUE!</v>
      </c>
      <c r="G485" t="e">
        <f>VALUE('Sheet2 (2)'!G485)</f>
        <v>#VALUE!</v>
      </c>
      <c r="H485" t="e">
        <f>VALUE('Sheet2 (2)'!H485)</f>
        <v>#VALUE!</v>
      </c>
      <c r="I485" t="e">
        <f>VALUE('Sheet2 (2)'!I485)</f>
        <v>#VALUE!</v>
      </c>
      <c r="J485" t="e">
        <f>VALUE('Sheet2 (2)'!J485)</f>
        <v>#VALUE!</v>
      </c>
      <c r="K485" t="e">
        <f>VALUE('Sheet2 (2)'!K485)</f>
        <v>#VALUE!</v>
      </c>
      <c r="L485" t="e">
        <f>VALUE('Sheet2 (2)'!L485)</f>
        <v>#VALUE!</v>
      </c>
      <c r="M485" t="e">
        <f>VALUE('Sheet2 (2)'!M485)</f>
        <v>#VALUE!</v>
      </c>
      <c r="N485" t="e">
        <f>VALUE('Sheet2 (2)'!N485)</f>
        <v>#VALUE!</v>
      </c>
    </row>
    <row r="486" spans="4:14">
      <c r="D486">
        <f>VALUE('Sheet2 (2)'!D486)</f>
        <v>30</v>
      </c>
      <c r="E486">
        <f>VALUE('Sheet2 (2)'!E486)</f>
        <v>30</v>
      </c>
      <c r="F486">
        <f>VALUE('Sheet2 (2)'!F486)</f>
        <v>30</v>
      </c>
      <c r="G486" t="e">
        <f>VALUE('Sheet2 (2)'!G486)</f>
        <v>#VALUE!</v>
      </c>
      <c r="H486" t="e">
        <f>VALUE('Sheet2 (2)'!H486)</f>
        <v>#VALUE!</v>
      </c>
      <c r="I486" t="e">
        <f>VALUE('Sheet2 (2)'!I486)</f>
        <v>#VALUE!</v>
      </c>
      <c r="J486" t="e">
        <f>VALUE('Sheet2 (2)'!J486)</f>
        <v>#VALUE!</v>
      </c>
      <c r="K486" t="e">
        <f>VALUE('Sheet2 (2)'!K486)</f>
        <v>#VALUE!</v>
      </c>
      <c r="L486" t="e">
        <f>VALUE('Sheet2 (2)'!L486)</f>
        <v>#VALUE!</v>
      </c>
      <c r="M486" t="e">
        <f>VALUE('Sheet2 (2)'!M486)</f>
        <v>#VALUE!</v>
      </c>
      <c r="N486" t="e">
        <f>VALUE('Sheet2 (2)'!N486)</f>
        <v>#VALUE!</v>
      </c>
    </row>
    <row r="487" spans="4:14">
      <c r="D487" t="e">
        <f>VALUE('Sheet2 (2)'!D487)</f>
        <v>#VALUE!</v>
      </c>
      <c r="E487" t="e">
        <f>VALUE('Sheet2 (2)'!E487)</f>
        <v>#VALUE!</v>
      </c>
      <c r="F487" t="e">
        <f>VALUE('Sheet2 (2)'!F487)</f>
        <v>#VALUE!</v>
      </c>
      <c r="G487" t="e">
        <f>VALUE('Sheet2 (2)'!G487)</f>
        <v>#VALUE!</v>
      </c>
      <c r="H487" t="e">
        <f>VALUE('Sheet2 (2)'!H487)</f>
        <v>#VALUE!</v>
      </c>
      <c r="I487" t="e">
        <f>VALUE('Sheet2 (2)'!I487)</f>
        <v>#VALUE!</v>
      </c>
      <c r="J487" t="e">
        <f>VALUE('Sheet2 (2)'!J487)</f>
        <v>#VALUE!</v>
      </c>
      <c r="K487" t="e">
        <f>VALUE('Sheet2 (2)'!K487)</f>
        <v>#VALUE!</v>
      </c>
      <c r="L487" t="e">
        <f>VALUE('Sheet2 (2)'!L487)</f>
        <v>#VALUE!</v>
      </c>
      <c r="M487" t="e">
        <f>VALUE('Sheet2 (2)'!M487)</f>
        <v>#VALUE!</v>
      </c>
      <c r="N487" t="e">
        <f>VALUE('Sheet2 (2)'!N487)</f>
        <v>#VALUE!</v>
      </c>
    </row>
    <row r="488" spans="4:14">
      <c r="D488" t="e">
        <f>VALUE('Sheet2 (2)'!D488)</f>
        <v>#VALUE!</v>
      </c>
      <c r="E488" t="e">
        <f>VALUE('Sheet2 (2)'!E488)</f>
        <v>#VALUE!</v>
      </c>
      <c r="F488" t="e">
        <f>VALUE('Sheet2 (2)'!F488)</f>
        <v>#VALUE!</v>
      </c>
      <c r="G488" t="e">
        <f>VALUE('Sheet2 (2)'!G488)</f>
        <v>#VALUE!</v>
      </c>
      <c r="H488" t="e">
        <f>VALUE('Sheet2 (2)'!H488)</f>
        <v>#VALUE!</v>
      </c>
      <c r="I488" t="e">
        <f>VALUE('Sheet2 (2)'!I488)</f>
        <v>#VALUE!</v>
      </c>
      <c r="J488" t="e">
        <f>VALUE('Sheet2 (2)'!J488)</f>
        <v>#VALUE!</v>
      </c>
      <c r="K488" t="e">
        <f>VALUE('Sheet2 (2)'!K488)</f>
        <v>#VALUE!</v>
      </c>
      <c r="L488" t="e">
        <f>VALUE('Sheet2 (2)'!L488)</f>
        <v>#VALUE!</v>
      </c>
      <c r="M488" t="e">
        <f>VALUE('Sheet2 (2)'!M488)</f>
        <v>#VALUE!</v>
      </c>
      <c r="N488" t="e">
        <f>VALUE('Sheet2 (2)'!N488)</f>
        <v>#VALUE!</v>
      </c>
    </row>
    <row r="489" spans="4:14">
      <c r="D489" t="e">
        <f>VALUE('Sheet2 (2)'!D489)</f>
        <v>#VALUE!</v>
      </c>
      <c r="E489" t="e">
        <f>VALUE('Sheet2 (2)'!E489)</f>
        <v>#VALUE!</v>
      </c>
      <c r="F489" t="e">
        <f>VALUE('Sheet2 (2)'!F489)</f>
        <v>#VALUE!</v>
      </c>
      <c r="G489" t="e">
        <f>VALUE('Sheet2 (2)'!G489)</f>
        <v>#VALUE!</v>
      </c>
      <c r="H489" t="e">
        <f>VALUE('Sheet2 (2)'!H489)</f>
        <v>#VALUE!</v>
      </c>
      <c r="I489" t="e">
        <f>VALUE('Sheet2 (2)'!I489)</f>
        <v>#VALUE!</v>
      </c>
      <c r="J489" t="e">
        <f>VALUE('Sheet2 (2)'!J489)</f>
        <v>#VALUE!</v>
      </c>
      <c r="K489" t="e">
        <f>VALUE('Sheet2 (2)'!K489)</f>
        <v>#VALUE!</v>
      </c>
      <c r="L489" t="e">
        <f>VALUE('Sheet2 (2)'!L489)</f>
        <v>#VALUE!</v>
      </c>
      <c r="M489" t="e">
        <f>VALUE('Sheet2 (2)'!M489)</f>
        <v>#VALUE!</v>
      </c>
      <c r="N489" t="e">
        <f>VALUE('Sheet2 (2)'!N489)</f>
        <v>#VALUE!</v>
      </c>
    </row>
    <row r="490" spans="4:14">
      <c r="D490" t="e">
        <f>VALUE('Sheet2 (2)'!D490)</f>
        <v>#VALUE!</v>
      </c>
      <c r="E490" t="e">
        <f>VALUE('Sheet2 (2)'!E490)</f>
        <v>#VALUE!</v>
      </c>
      <c r="F490" t="e">
        <f>VALUE('Sheet2 (2)'!F490)</f>
        <v>#VALUE!</v>
      </c>
      <c r="G490" t="e">
        <f>VALUE('Sheet2 (2)'!G490)</f>
        <v>#VALUE!</v>
      </c>
      <c r="H490" t="e">
        <f>VALUE('Sheet2 (2)'!H490)</f>
        <v>#VALUE!</v>
      </c>
      <c r="I490" t="e">
        <f>VALUE('Sheet2 (2)'!I490)</f>
        <v>#VALUE!</v>
      </c>
      <c r="J490" t="e">
        <f>VALUE('Sheet2 (2)'!J490)</f>
        <v>#VALUE!</v>
      </c>
      <c r="K490" t="e">
        <f>VALUE('Sheet2 (2)'!K490)</f>
        <v>#VALUE!</v>
      </c>
      <c r="L490" t="e">
        <f>VALUE('Sheet2 (2)'!L490)</f>
        <v>#VALUE!</v>
      </c>
      <c r="M490" t="e">
        <f>VALUE('Sheet2 (2)'!M490)</f>
        <v>#VALUE!</v>
      </c>
      <c r="N490" t="e">
        <f>VALUE('Sheet2 (2)'!N490)</f>
        <v>#VALUE!</v>
      </c>
    </row>
    <row r="491" spans="4:14">
      <c r="D491" t="e">
        <f>VALUE('Sheet2 (2)'!D491)</f>
        <v>#VALUE!</v>
      </c>
      <c r="E491" t="e">
        <f>VALUE('Sheet2 (2)'!E491)</f>
        <v>#VALUE!</v>
      </c>
      <c r="F491" t="e">
        <f>VALUE('Sheet2 (2)'!F491)</f>
        <v>#VALUE!</v>
      </c>
      <c r="G491" t="e">
        <f>VALUE('Sheet2 (2)'!G491)</f>
        <v>#VALUE!</v>
      </c>
      <c r="H491" t="e">
        <f>VALUE('Sheet2 (2)'!H491)</f>
        <v>#VALUE!</v>
      </c>
      <c r="I491" t="e">
        <f>VALUE('Sheet2 (2)'!I491)</f>
        <v>#VALUE!</v>
      </c>
      <c r="J491" t="e">
        <f>VALUE('Sheet2 (2)'!J491)</f>
        <v>#VALUE!</v>
      </c>
      <c r="K491" t="e">
        <f>VALUE('Sheet2 (2)'!K491)</f>
        <v>#VALUE!</v>
      </c>
      <c r="L491" t="e">
        <f>VALUE('Sheet2 (2)'!L491)</f>
        <v>#VALUE!</v>
      </c>
      <c r="M491" t="e">
        <f>VALUE('Sheet2 (2)'!M491)</f>
        <v>#VALUE!</v>
      </c>
      <c r="N491" t="e">
        <f>VALUE('Sheet2 (2)'!N491)</f>
        <v>#VALUE!</v>
      </c>
    </row>
    <row r="492" spans="4:14">
      <c r="D492" t="e">
        <f>VALUE('Sheet2 (2)'!D492)</f>
        <v>#VALUE!</v>
      </c>
      <c r="E492" t="e">
        <f>VALUE('Sheet2 (2)'!E492)</f>
        <v>#VALUE!</v>
      </c>
      <c r="F492" t="e">
        <f>VALUE('Sheet2 (2)'!F492)</f>
        <v>#VALUE!</v>
      </c>
      <c r="G492">
        <f>VALUE('Sheet2 (2)'!G492)</f>
        <v>1</v>
      </c>
      <c r="H492" t="e">
        <f>VALUE('Sheet2 (2)'!H492)</f>
        <v>#VALUE!</v>
      </c>
      <c r="I492">
        <f>VALUE('Sheet2 (2)'!I492)</f>
        <v>1</v>
      </c>
      <c r="J492">
        <f>VALUE('Sheet2 (2)'!J492)</f>
        <v>1</v>
      </c>
      <c r="K492" t="e">
        <f>VALUE('Sheet2 (2)'!K492)</f>
        <v>#VALUE!</v>
      </c>
      <c r="L492" t="e">
        <f>VALUE('Sheet2 (2)'!L492)</f>
        <v>#VALUE!</v>
      </c>
      <c r="M492" t="e">
        <f>VALUE('Sheet2 (2)'!M492)</f>
        <v>#VALUE!</v>
      </c>
      <c r="N492" t="e">
        <f>VALUE('Sheet2 (2)'!N492)</f>
        <v>#VALUE!</v>
      </c>
    </row>
    <row r="493" spans="4:14">
      <c r="D493" t="e">
        <f>VALUE('Sheet2 (2)'!D493)</f>
        <v>#VALUE!</v>
      </c>
      <c r="E493">
        <f>VALUE('Sheet2 (2)'!E493)</f>
        <v>1</v>
      </c>
      <c r="F493">
        <f>VALUE('Sheet2 (2)'!F493)</f>
        <v>1</v>
      </c>
      <c r="G493">
        <f>VALUE('Sheet2 (2)'!G493)</f>
        <v>1</v>
      </c>
      <c r="H493">
        <f>VALUE('Sheet2 (2)'!H493)</f>
        <v>1</v>
      </c>
      <c r="I493" t="e">
        <f>VALUE('Sheet2 (2)'!I493)</f>
        <v>#VALUE!</v>
      </c>
      <c r="J493">
        <f>VALUE('Sheet2 (2)'!J493)</f>
        <v>1</v>
      </c>
      <c r="K493">
        <f>VALUE('Sheet2 (2)'!K493)</f>
        <v>1</v>
      </c>
      <c r="L493" t="e">
        <f>VALUE('Sheet2 (2)'!L493)</f>
        <v>#VALUE!</v>
      </c>
      <c r="M493">
        <f>VALUE('Sheet2 (2)'!M493)</f>
        <v>1</v>
      </c>
      <c r="N493" t="e">
        <f>VALUE('Sheet2 (2)'!N493)</f>
        <v>#VALUE!</v>
      </c>
    </row>
    <row r="494" spans="4:14">
      <c r="D494">
        <f>VALUE('Sheet2 (2)'!D494)</f>
        <v>1</v>
      </c>
      <c r="E494">
        <f>VALUE('Sheet2 (2)'!E494)</f>
        <v>1</v>
      </c>
      <c r="F494" t="e">
        <f>VALUE('Sheet2 (2)'!F494)</f>
        <v>#VALUE!</v>
      </c>
      <c r="G494">
        <f>VALUE('Sheet2 (2)'!G494)</f>
        <v>1</v>
      </c>
      <c r="H494">
        <f>VALUE('Sheet2 (2)'!H494)</f>
        <v>1</v>
      </c>
      <c r="I494" t="e">
        <f>VALUE('Sheet2 (2)'!I494)</f>
        <v>#VALUE!</v>
      </c>
      <c r="J494">
        <f>VALUE('Sheet2 (2)'!J494)</f>
        <v>1</v>
      </c>
      <c r="K494" t="e">
        <f>VALUE('Sheet2 (2)'!K494)</f>
        <v>#VALUE!</v>
      </c>
      <c r="L494">
        <f>VALUE('Sheet2 (2)'!L494)</f>
        <v>1</v>
      </c>
      <c r="M494">
        <f>VALUE('Sheet2 (2)'!M494)</f>
        <v>1</v>
      </c>
      <c r="N494" t="e">
        <f>VALUE('Sheet2 (2)'!N494)</f>
        <v>#VALUE!</v>
      </c>
    </row>
    <row r="495" spans="4:14">
      <c r="D495">
        <f>VALUE('Sheet2 (2)'!D495)</f>
        <v>1</v>
      </c>
      <c r="E495" t="e">
        <f>VALUE('Sheet2 (2)'!E495)</f>
        <v>#VALUE!</v>
      </c>
      <c r="F495">
        <f>VALUE('Sheet2 (2)'!F495)</f>
        <v>1</v>
      </c>
      <c r="G495">
        <f>VALUE('Sheet2 (2)'!G495)</f>
        <v>1</v>
      </c>
      <c r="H495">
        <f>VALUE('Sheet2 (2)'!H495)</f>
        <v>1</v>
      </c>
      <c r="I495">
        <f>VALUE('Sheet2 (2)'!I495)</f>
        <v>1</v>
      </c>
      <c r="J495">
        <f>VALUE('Sheet2 (2)'!J495)</f>
        <v>1</v>
      </c>
      <c r="K495">
        <f>VALUE('Sheet2 (2)'!K495)</f>
        <v>1</v>
      </c>
      <c r="L495">
        <f>VALUE('Sheet2 (2)'!L495)</f>
        <v>1</v>
      </c>
      <c r="M495">
        <f>VALUE('Sheet2 (2)'!M495)</f>
        <v>1</v>
      </c>
      <c r="N495" t="e">
        <f>VALUE('Sheet2 (2)'!N495)</f>
        <v>#VALUE!</v>
      </c>
    </row>
    <row r="496" spans="4:14">
      <c r="D496">
        <f>VALUE('Sheet2 (2)'!D496)</f>
        <v>1</v>
      </c>
      <c r="E496">
        <f>VALUE('Sheet2 (2)'!E496)</f>
        <v>1</v>
      </c>
      <c r="F496" t="e">
        <f>VALUE('Sheet2 (2)'!F496)</f>
        <v>#VALUE!</v>
      </c>
      <c r="G496">
        <f>VALUE('Sheet2 (2)'!G496)</f>
        <v>1</v>
      </c>
      <c r="H496">
        <f>VALUE('Sheet2 (2)'!H496)</f>
        <v>1</v>
      </c>
      <c r="I496" t="e">
        <f>VALUE('Sheet2 (2)'!I496)</f>
        <v>#VALUE!</v>
      </c>
      <c r="J496" t="e">
        <f>VALUE('Sheet2 (2)'!J496)</f>
        <v>#VALUE!</v>
      </c>
      <c r="K496">
        <f>VALUE('Sheet2 (2)'!K496)</f>
        <v>1</v>
      </c>
      <c r="L496">
        <f>VALUE('Sheet2 (2)'!L496)</f>
        <v>1</v>
      </c>
      <c r="M496">
        <f>VALUE('Sheet2 (2)'!M496)</f>
        <v>1</v>
      </c>
      <c r="N496" t="e">
        <f>VALUE('Sheet2 (2)'!N496)</f>
        <v>#VALUE!</v>
      </c>
    </row>
    <row r="497" spans="4:14">
      <c r="D497">
        <f>VALUE('Sheet2 (2)'!D497)</f>
        <v>1</v>
      </c>
      <c r="E497">
        <f>VALUE('Sheet2 (2)'!E497)</f>
        <v>1</v>
      </c>
      <c r="F497" t="e">
        <f>VALUE('Sheet2 (2)'!F497)</f>
        <v>#VALUE!</v>
      </c>
      <c r="G497">
        <f>VALUE('Sheet2 (2)'!G497)</f>
        <v>1</v>
      </c>
      <c r="H497">
        <f>VALUE('Sheet2 (2)'!H497)</f>
        <v>1</v>
      </c>
      <c r="I497">
        <f>VALUE('Sheet2 (2)'!I497)</f>
        <v>1</v>
      </c>
      <c r="J497">
        <f>VALUE('Sheet2 (2)'!J497)</f>
        <v>1</v>
      </c>
      <c r="K497" t="e">
        <f>VALUE('Sheet2 (2)'!K497)</f>
        <v>#VALUE!</v>
      </c>
      <c r="L497">
        <f>VALUE('Sheet2 (2)'!L497)</f>
        <v>1</v>
      </c>
      <c r="M497">
        <f>VALUE('Sheet2 (2)'!M497)</f>
        <v>1</v>
      </c>
      <c r="N497" t="e">
        <f>VALUE('Sheet2 (2)'!N497)</f>
        <v>#VALUE!</v>
      </c>
    </row>
    <row r="498" spans="4:14">
      <c r="D498" t="e">
        <f>VALUE('Sheet2 (2)'!D498)</f>
        <v>#VALUE!</v>
      </c>
      <c r="E498">
        <f>VALUE('Sheet2 (2)'!E498)</f>
        <v>1</v>
      </c>
      <c r="F498" t="e">
        <f>VALUE('Sheet2 (2)'!F498)</f>
        <v>#VALUE!</v>
      </c>
      <c r="G498">
        <f>VALUE('Sheet2 (2)'!G498)</f>
        <v>1</v>
      </c>
      <c r="H498">
        <f>VALUE('Sheet2 (2)'!H498)</f>
        <v>1</v>
      </c>
      <c r="I498">
        <f>VALUE('Sheet2 (2)'!I498)</f>
        <v>1</v>
      </c>
      <c r="J498">
        <f>VALUE('Sheet2 (2)'!J498)</f>
        <v>1</v>
      </c>
      <c r="K498">
        <f>VALUE('Sheet2 (2)'!K498)</f>
        <v>1</v>
      </c>
      <c r="L498" t="e">
        <f>VALUE('Sheet2 (2)'!L498)</f>
        <v>#VALUE!</v>
      </c>
      <c r="M498">
        <f>VALUE('Sheet2 (2)'!M498)</f>
        <v>1</v>
      </c>
      <c r="N498" t="e">
        <f>VALUE('Sheet2 (2)'!N498)</f>
        <v>#VALUE!</v>
      </c>
    </row>
    <row r="499" spans="4:14">
      <c r="D499">
        <f>VALUE('Sheet2 (2)'!D499)</f>
        <v>1</v>
      </c>
      <c r="E499">
        <f>VALUE('Sheet2 (2)'!E499)</f>
        <v>1</v>
      </c>
      <c r="F499">
        <f>VALUE('Sheet2 (2)'!F499)</f>
        <v>1</v>
      </c>
      <c r="G499" t="e">
        <f>VALUE('Sheet2 (2)'!G499)</f>
        <v>#VALUE!</v>
      </c>
      <c r="H499">
        <f>VALUE('Sheet2 (2)'!H499)</f>
        <v>1</v>
      </c>
      <c r="I499">
        <f>VALUE('Sheet2 (2)'!I499)</f>
        <v>1</v>
      </c>
      <c r="J499">
        <f>VALUE('Sheet2 (2)'!J499)</f>
        <v>1</v>
      </c>
      <c r="K499">
        <f>VALUE('Sheet2 (2)'!K499)</f>
        <v>1</v>
      </c>
      <c r="L499">
        <f>VALUE('Sheet2 (2)'!L499)</f>
        <v>1</v>
      </c>
      <c r="M499">
        <f>VALUE('Sheet2 (2)'!M499)</f>
        <v>1</v>
      </c>
      <c r="N499" t="e">
        <f>VALUE('Sheet2 (2)'!N499)</f>
        <v>#VALUE!</v>
      </c>
    </row>
    <row r="500" spans="4:14">
      <c r="D500">
        <f>VALUE('Sheet2 (2)'!D500)</f>
        <v>1</v>
      </c>
      <c r="E500">
        <f>VALUE('Sheet2 (2)'!E500)</f>
        <v>1</v>
      </c>
      <c r="F500">
        <f>VALUE('Sheet2 (2)'!F500)</f>
        <v>1</v>
      </c>
      <c r="G500" t="e">
        <f>VALUE('Sheet2 (2)'!G500)</f>
        <v>#VALUE!</v>
      </c>
      <c r="H500">
        <f>VALUE('Sheet2 (2)'!H500)</f>
        <v>1</v>
      </c>
      <c r="I500">
        <f>VALUE('Sheet2 (2)'!I500)</f>
        <v>1</v>
      </c>
      <c r="J500">
        <f>VALUE('Sheet2 (2)'!J500)</f>
        <v>1</v>
      </c>
      <c r="K500">
        <f>VALUE('Sheet2 (2)'!K500)</f>
        <v>1</v>
      </c>
      <c r="L500">
        <f>VALUE('Sheet2 (2)'!L500)</f>
        <v>1</v>
      </c>
      <c r="M500">
        <f>VALUE('Sheet2 (2)'!M500)</f>
        <v>1</v>
      </c>
      <c r="N500" t="e">
        <f>VALUE('Sheet2 (2)'!N500)</f>
        <v>#VALUE!</v>
      </c>
    </row>
    <row r="501" spans="4:14">
      <c r="D501" t="e">
        <f>VALUE('Sheet2 (2)'!D501)</f>
        <v>#VALUE!</v>
      </c>
      <c r="E501" t="e">
        <f>VALUE('Sheet2 (2)'!E501)</f>
        <v>#VALUE!</v>
      </c>
      <c r="F501">
        <f>VALUE('Sheet2 (2)'!F501)</f>
        <v>1</v>
      </c>
      <c r="G501">
        <f>VALUE('Sheet2 (2)'!G501)</f>
        <v>1</v>
      </c>
      <c r="H501">
        <f>VALUE('Sheet2 (2)'!H501)</f>
        <v>1</v>
      </c>
      <c r="I501">
        <f>VALUE('Sheet2 (2)'!I501)</f>
        <v>1</v>
      </c>
      <c r="J501">
        <f>VALUE('Sheet2 (2)'!J501)</f>
        <v>1</v>
      </c>
      <c r="K501">
        <f>VALUE('Sheet2 (2)'!K501)</f>
        <v>1</v>
      </c>
      <c r="L501">
        <f>VALUE('Sheet2 (2)'!L501)</f>
        <v>1</v>
      </c>
      <c r="M501">
        <f>VALUE('Sheet2 (2)'!M501)</f>
        <v>1</v>
      </c>
      <c r="N501" t="e">
        <f>VALUE('Sheet2 (2)'!N501)</f>
        <v>#VALUE!</v>
      </c>
    </row>
    <row r="502" spans="4:14">
      <c r="D502">
        <f>VALUE('Sheet2 (2)'!D502)</f>
        <v>1</v>
      </c>
      <c r="E502">
        <f>VALUE('Sheet2 (2)'!E502)</f>
        <v>1</v>
      </c>
      <c r="F502">
        <f>VALUE('Sheet2 (2)'!F502)</f>
        <v>1</v>
      </c>
      <c r="G502">
        <f>VALUE('Sheet2 (2)'!G502)</f>
        <v>1</v>
      </c>
      <c r="H502">
        <f>VALUE('Sheet2 (2)'!H502)</f>
        <v>1</v>
      </c>
      <c r="I502">
        <f>VALUE('Sheet2 (2)'!I502)</f>
        <v>1</v>
      </c>
      <c r="J502">
        <f>VALUE('Sheet2 (2)'!J502)</f>
        <v>1</v>
      </c>
      <c r="K502" t="e">
        <f>VALUE('Sheet2 (2)'!K502)</f>
        <v>#VALUE!</v>
      </c>
      <c r="L502">
        <f>VALUE('Sheet2 (2)'!L502)</f>
        <v>1</v>
      </c>
      <c r="M502" t="e">
        <f>VALUE('Sheet2 (2)'!M502)</f>
        <v>#VALUE!</v>
      </c>
      <c r="N502" t="e">
        <f>VALUE('Sheet2 (2)'!N502)</f>
        <v>#VALUE!</v>
      </c>
    </row>
    <row r="503" spans="4:14">
      <c r="D503">
        <f>VALUE('Sheet2 (2)'!D503)</f>
        <v>1</v>
      </c>
      <c r="E503">
        <f>VALUE('Sheet2 (2)'!E503)</f>
        <v>1</v>
      </c>
      <c r="F503">
        <f>VALUE('Sheet2 (2)'!F503)</f>
        <v>1</v>
      </c>
      <c r="G503">
        <f>VALUE('Sheet2 (2)'!G503)</f>
        <v>1</v>
      </c>
      <c r="H503">
        <f>VALUE('Sheet2 (2)'!H503)</f>
        <v>1</v>
      </c>
      <c r="I503" t="e">
        <f>VALUE('Sheet2 (2)'!I503)</f>
        <v>#VALUE!</v>
      </c>
      <c r="J503" t="e">
        <f>VALUE('Sheet2 (2)'!J503)</f>
        <v>#VALUE!</v>
      </c>
      <c r="K503" t="e">
        <f>VALUE('Sheet2 (2)'!K503)</f>
        <v>#VALUE!</v>
      </c>
      <c r="L503">
        <f>VALUE('Sheet2 (2)'!L503)</f>
        <v>1</v>
      </c>
      <c r="M503">
        <f>VALUE('Sheet2 (2)'!M503)</f>
        <v>1</v>
      </c>
      <c r="N503" t="e">
        <f>VALUE('Sheet2 (2)'!N503)</f>
        <v>#VALUE!</v>
      </c>
    </row>
    <row r="504" spans="4:14">
      <c r="D504">
        <f>VALUE('Sheet2 (2)'!D504)</f>
        <v>1</v>
      </c>
      <c r="E504">
        <f>VALUE('Sheet2 (2)'!E504)</f>
        <v>1</v>
      </c>
      <c r="F504">
        <f>VALUE('Sheet2 (2)'!F504)</f>
        <v>1</v>
      </c>
      <c r="G504">
        <f>VALUE('Sheet2 (2)'!G504)</f>
        <v>1</v>
      </c>
      <c r="H504">
        <f>VALUE('Sheet2 (2)'!H504)</f>
        <v>1</v>
      </c>
      <c r="I504">
        <f>VALUE('Sheet2 (2)'!I504)</f>
        <v>1</v>
      </c>
      <c r="J504">
        <f>VALUE('Sheet2 (2)'!J504)</f>
        <v>1</v>
      </c>
      <c r="K504" t="e">
        <f>VALUE('Sheet2 (2)'!K504)</f>
        <v>#VALUE!</v>
      </c>
      <c r="L504" t="e">
        <f>VALUE('Sheet2 (2)'!L504)</f>
        <v>#VALUE!</v>
      </c>
      <c r="M504">
        <f>VALUE('Sheet2 (2)'!M504)</f>
        <v>1</v>
      </c>
      <c r="N504" t="e">
        <f>VALUE('Sheet2 (2)'!N504)</f>
        <v>#VALUE!</v>
      </c>
    </row>
    <row r="505" spans="4:14">
      <c r="D505" t="e">
        <f>VALUE('Sheet2 (2)'!D505)</f>
        <v>#VALUE!</v>
      </c>
      <c r="E505">
        <f>VALUE('Sheet2 (2)'!E505)</f>
        <v>1</v>
      </c>
      <c r="F505">
        <f>VALUE('Sheet2 (2)'!F505)</f>
        <v>1</v>
      </c>
      <c r="G505">
        <f>VALUE('Sheet2 (2)'!G505)</f>
        <v>1</v>
      </c>
      <c r="H505">
        <f>VALUE('Sheet2 (2)'!H505)</f>
        <v>1</v>
      </c>
      <c r="I505">
        <f>VALUE('Sheet2 (2)'!I505)</f>
        <v>1</v>
      </c>
      <c r="J505">
        <f>VALUE('Sheet2 (2)'!J505)</f>
        <v>1</v>
      </c>
      <c r="K505">
        <f>VALUE('Sheet2 (2)'!K505)</f>
        <v>1</v>
      </c>
      <c r="L505">
        <f>VALUE('Sheet2 (2)'!L505)</f>
        <v>1</v>
      </c>
      <c r="M505">
        <f>VALUE('Sheet2 (2)'!M505)</f>
        <v>1</v>
      </c>
      <c r="N505" t="e">
        <f>VALUE('Sheet2 (2)'!N505)</f>
        <v>#VALUE!</v>
      </c>
    </row>
    <row r="506" spans="4:14">
      <c r="D506">
        <f>VALUE('Sheet2 (2)'!D506)</f>
        <v>1</v>
      </c>
      <c r="E506">
        <f>VALUE('Sheet2 (2)'!E506)</f>
        <v>1</v>
      </c>
      <c r="F506">
        <f>VALUE('Sheet2 (2)'!F506)</f>
        <v>1</v>
      </c>
      <c r="G506">
        <f>VALUE('Sheet2 (2)'!G506)</f>
        <v>1</v>
      </c>
      <c r="H506">
        <f>VALUE('Sheet2 (2)'!H506)</f>
        <v>1</v>
      </c>
      <c r="I506">
        <f>VALUE('Sheet2 (2)'!I506)</f>
        <v>1</v>
      </c>
      <c r="J506">
        <f>VALUE('Sheet2 (2)'!J506)</f>
        <v>1</v>
      </c>
      <c r="K506">
        <f>VALUE('Sheet2 (2)'!K506)</f>
        <v>1</v>
      </c>
      <c r="L506">
        <f>VALUE('Sheet2 (2)'!L506)</f>
        <v>1</v>
      </c>
      <c r="M506" t="e">
        <f>VALUE('Sheet2 (2)'!M506)</f>
        <v>#VALUE!</v>
      </c>
      <c r="N506" t="e">
        <f>VALUE('Sheet2 (2)'!N506)</f>
        <v>#VALUE!</v>
      </c>
    </row>
    <row r="507" spans="4:14">
      <c r="D507">
        <f>VALUE('Sheet2 (2)'!D507)</f>
        <v>1</v>
      </c>
      <c r="E507">
        <f>VALUE('Sheet2 (2)'!E507)</f>
        <v>1</v>
      </c>
      <c r="F507">
        <f>VALUE('Sheet2 (2)'!F507)</f>
        <v>1</v>
      </c>
      <c r="G507">
        <f>VALUE('Sheet2 (2)'!G507)</f>
        <v>1</v>
      </c>
      <c r="H507">
        <f>VALUE('Sheet2 (2)'!H507)</f>
        <v>1</v>
      </c>
      <c r="I507">
        <f>VALUE('Sheet2 (2)'!I507)</f>
        <v>1</v>
      </c>
      <c r="J507">
        <f>VALUE('Sheet2 (2)'!J507)</f>
        <v>1</v>
      </c>
      <c r="K507">
        <f>VALUE('Sheet2 (2)'!K507)</f>
        <v>1</v>
      </c>
      <c r="L507">
        <f>VALUE('Sheet2 (2)'!L507)</f>
        <v>1</v>
      </c>
      <c r="M507" t="e">
        <f>VALUE('Sheet2 (2)'!M507)</f>
        <v>#VALUE!</v>
      </c>
      <c r="N507" t="e">
        <f>VALUE('Sheet2 (2)'!N507)</f>
        <v>#VALUE!</v>
      </c>
    </row>
    <row r="508" spans="4:14">
      <c r="D508">
        <f>VALUE('Sheet2 (2)'!D508)</f>
        <v>1</v>
      </c>
      <c r="E508">
        <f>VALUE('Sheet2 (2)'!E508)</f>
        <v>1</v>
      </c>
      <c r="F508" t="e">
        <f>VALUE('Sheet2 (2)'!F508)</f>
        <v>#VALUE!</v>
      </c>
      <c r="G508">
        <f>VALUE('Sheet2 (2)'!G508)</f>
        <v>1</v>
      </c>
      <c r="H508">
        <f>VALUE('Sheet2 (2)'!H508)</f>
        <v>1</v>
      </c>
      <c r="I508">
        <f>VALUE('Sheet2 (2)'!I508)</f>
        <v>1</v>
      </c>
      <c r="J508">
        <f>VALUE('Sheet2 (2)'!J508)</f>
        <v>1</v>
      </c>
      <c r="K508">
        <f>VALUE('Sheet2 (2)'!K508)</f>
        <v>1</v>
      </c>
      <c r="L508">
        <f>VALUE('Sheet2 (2)'!L508)</f>
        <v>1</v>
      </c>
      <c r="M508" t="e">
        <f>VALUE('Sheet2 (2)'!M508)</f>
        <v>#VALUE!</v>
      </c>
      <c r="N508" t="e">
        <f>VALUE('Sheet2 (2)'!N508)</f>
        <v>#VALUE!</v>
      </c>
    </row>
    <row r="509" spans="4:14">
      <c r="D509">
        <f>VALUE('Sheet2 (2)'!D509)</f>
        <v>1</v>
      </c>
      <c r="E509">
        <f>VALUE('Sheet2 (2)'!E509)</f>
        <v>1</v>
      </c>
      <c r="F509">
        <f>VALUE('Sheet2 (2)'!F509)</f>
        <v>1</v>
      </c>
      <c r="G509" t="e">
        <f>VALUE('Sheet2 (2)'!G509)</f>
        <v>#VALUE!</v>
      </c>
      <c r="H509">
        <f>VALUE('Sheet2 (2)'!H509)</f>
        <v>1</v>
      </c>
      <c r="I509">
        <f>VALUE('Sheet2 (2)'!I509)</f>
        <v>1</v>
      </c>
      <c r="J509">
        <f>VALUE('Sheet2 (2)'!J509)</f>
        <v>1</v>
      </c>
      <c r="K509">
        <f>VALUE('Sheet2 (2)'!K509)</f>
        <v>1</v>
      </c>
      <c r="L509">
        <f>VALUE('Sheet2 (2)'!L509)</f>
        <v>1</v>
      </c>
      <c r="M509">
        <f>VALUE('Sheet2 (2)'!M509)</f>
        <v>1</v>
      </c>
      <c r="N509" t="e">
        <f>VALUE('Sheet2 (2)'!N509)</f>
        <v>#VALUE!</v>
      </c>
    </row>
    <row r="510" spans="4:14">
      <c r="D510">
        <f>VALUE('Sheet2 (2)'!D510)</f>
        <v>1</v>
      </c>
      <c r="E510">
        <f>VALUE('Sheet2 (2)'!E510)</f>
        <v>1</v>
      </c>
      <c r="F510" t="e">
        <f>VALUE('Sheet2 (2)'!F510)</f>
        <v>#VALUE!</v>
      </c>
      <c r="G510">
        <f>VALUE('Sheet2 (2)'!G510)</f>
        <v>1</v>
      </c>
      <c r="H510">
        <f>VALUE('Sheet2 (2)'!H510)</f>
        <v>1</v>
      </c>
      <c r="I510">
        <f>VALUE('Sheet2 (2)'!I510)</f>
        <v>1</v>
      </c>
      <c r="J510">
        <f>VALUE('Sheet2 (2)'!J510)</f>
        <v>1</v>
      </c>
      <c r="K510">
        <f>VALUE('Sheet2 (2)'!K510)</f>
        <v>1</v>
      </c>
      <c r="L510">
        <f>VALUE('Sheet2 (2)'!L510)</f>
        <v>1</v>
      </c>
      <c r="M510">
        <f>VALUE('Sheet2 (2)'!M510)</f>
        <v>1</v>
      </c>
      <c r="N510" t="e">
        <f>VALUE('Sheet2 (2)'!N510)</f>
        <v>#VALUE!</v>
      </c>
    </row>
    <row r="511" spans="4:14">
      <c r="D511" t="e">
        <f>VALUE('Sheet2 (2)'!D511)</f>
        <v>#VALUE!</v>
      </c>
      <c r="E511">
        <f>VALUE('Sheet2 (2)'!E511)</f>
        <v>1</v>
      </c>
      <c r="F511" t="e">
        <f>VALUE('Sheet2 (2)'!F511)</f>
        <v>#VALUE!</v>
      </c>
      <c r="G511">
        <f>VALUE('Sheet2 (2)'!G511)</f>
        <v>1</v>
      </c>
      <c r="H511">
        <f>VALUE('Sheet2 (2)'!H511)</f>
        <v>1</v>
      </c>
      <c r="I511">
        <f>VALUE('Sheet2 (2)'!I511)</f>
        <v>1</v>
      </c>
      <c r="J511">
        <f>VALUE('Sheet2 (2)'!J511)</f>
        <v>1</v>
      </c>
      <c r="K511">
        <f>VALUE('Sheet2 (2)'!K511)</f>
        <v>1</v>
      </c>
      <c r="L511">
        <f>VALUE('Sheet2 (2)'!L511)</f>
        <v>1</v>
      </c>
      <c r="M511" t="e">
        <f>VALUE('Sheet2 (2)'!M511)</f>
        <v>#VALUE!</v>
      </c>
      <c r="N511" t="e">
        <f>VALUE('Sheet2 (2)'!N511)</f>
        <v>#VALUE!</v>
      </c>
    </row>
    <row r="512" spans="4:14">
      <c r="D512" t="e">
        <f>VALUE('Sheet2 (2)'!D512)</f>
        <v>#VALUE!</v>
      </c>
      <c r="E512" t="e">
        <f>VALUE('Sheet2 (2)'!E512)</f>
        <v>#VALUE!</v>
      </c>
      <c r="F512" t="e">
        <f>VALUE('Sheet2 (2)'!F512)</f>
        <v>#VALUE!</v>
      </c>
      <c r="G512">
        <f>VALUE('Sheet2 (2)'!G512)</f>
        <v>1</v>
      </c>
      <c r="H512" t="e">
        <f>VALUE('Sheet2 (2)'!H512)</f>
        <v>#VALUE!</v>
      </c>
      <c r="I512" t="e">
        <f>VALUE('Sheet2 (2)'!I512)</f>
        <v>#VALUE!</v>
      </c>
      <c r="J512" t="e">
        <f>VALUE('Sheet2 (2)'!J512)</f>
        <v>#VALUE!</v>
      </c>
      <c r="K512" t="e">
        <f>VALUE('Sheet2 (2)'!K512)</f>
        <v>#VALUE!</v>
      </c>
      <c r="L512" t="e">
        <f>VALUE('Sheet2 (2)'!L512)</f>
        <v>#VALUE!</v>
      </c>
      <c r="M512" t="e">
        <f>VALUE('Sheet2 (2)'!M512)</f>
        <v>#VALUE!</v>
      </c>
      <c r="N512" t="e">
        <f>VALUE('Sheet2 (2)'!N512)</f>
        <v>#VALUE!</v>
      </c>
    </row>
    <row r="513" spans="4:14">
      <c r="D513" t="e">
        <f>VALUE('Sheet2 (2)'!D513)</f>
        <v>#VALUE!</v>
      </c>
      <c r="E513" t="e">
        <f>VALUE('Sheet2 (2)'!E513)</f>
        <v>#VALUE!</v>
      </c>
      <c r="F513" t="e">
        <f>VALUE('Sheet2 (2)'!F513)</f>
        <v>#VALUE!</v>
      </c>
      <c r="G513" t="e">
        <f>VALUE('Sheet2 (2)'!G513)</f>
        <v>#VALUE!</v>
      </c>
      <c r="H513" t="e">
        <f>VALUE('Sheet2 (2)'!H513)</f>
        <v>#VALUE!</v>
      </c>
      <c r="I513" t="e">
        <f>VALUE('Sheet2 (2)'!I513)</f>
        <v>#VALUE!</v>
      </c>
      <c r="J513" t="e">
        <f>VALUE('Sheet2 (2)'!J513)</f>
        <v>#VALUE!</v>
      </c>
      <c r="K513" t="e">
        <f>VALUE('Sheet2 (2)'!K513)</f>
        <v>#VALUE!</v>
      </c>
      <c r="L513" t="e">
        <f>VALUE('Sheet2 (2)'!L513)</f>
        <v>#VALUE!</v>
      </c>
      <c r="M513" t="e">
        <f>VALUE('Sheet2 (2)'!M513)</f>
        <v>#VALUE!</v>
      </c>
      <c r="N513" t="e">
        <f>VALUE('Sheet2 (2)'!N513)</f>
        <v>#VALUE!</v>
      </c>
    </row>
    <row r="514" spans="4:14">
      <c r="D514" t="e">
        <f>VALUE('Sheet2 (2)'!D514)</f>
        <v>#VALUE!</v>
      </c>
      <c r="E514" t="e">
        <f>VALUE('Sheet2 (2)'!E514)</f>
        <v>#VALUE!</v>
      </c>
      <c r="F514" t="e">
        <f>VALUE('Sheet2 (2)'!F514)</f>
        <v>#VALUE!</v>
      </c>
      <c r="G514" t="e">
        <f>VALUE('Sheet2 (2)'!G514)</f>
        <v>#VALUE!</v>
      </c>
      <c r="H514" t="e">
        <f>VALUE('Sheet2 (2)'!H514)</f>
        <v>#VALUE!</v>
      </c>
      <c r="I514" t="e">
        <f>VALUE('Sheet2 (2)'!I514)</f>
        <v>#VALUE!</v>
      </c>
      <c r="J514" t="e">
        <f>VALUE('Sheet2 (2)'!J514)</f>
        <v>#VALUE!</v>
      </c>
      <c r="K514" t="e">
        <f>VALUE('Sheet2 (2)'!K514)</f>
        <v>#VALUE!</v>
      </c>
      <c r="L514" t="e">
        <f>VALUE('Sheet2 (2)'!L514)</f>
        <v>#VALUE!</v>
      </c>
      <c r="M514" t="e">
        <f>VALUE('Sheet2 (2)'!M514)</f>
        <v>#VALUE!</v>
      </c>
      <c r="N514" t="e">
        <f>VALUE('Sheet2 (2)'!N514)</f>
        <v>#VALUE!</v>
      </c>
    </row>
    <row r="515" spans="4:14">
      <c r="D515" t="e">
        <f>VALUE('Sheet2 (2)'!D515)</f>
        <v>#VALUE!</v>
      </c>
      <c r="E515" t="e">
        <f>VALUE('Sheet2 (2)'!E515)</f>
        <v>#VALUE!</v>
      </c>
      <c r="F515" t="e">
        <f>VALUE('Sheet2 (2)'!F515)</f>
        <v>#VALUE!</v>
      </c>
      <c r="G515" t="e">
        <f>VALUE('Sheet2 (2)'!G515)</f>
        <v>#VALUE!</v>
      </c>
      <c r="H515" t="e">
        <f>VALUE('Sheet2 (2)'!H515)</f>
        <v>#VALUE!</v>
      </c>
      <c r="I515" t="e">
        <f>VALUE('Sheet2 (2)'!I515)</f>
        <v>#VALUE!</v>
      </c>
      <c r="J515" t="e">
        <f>VALUE('Sheet2 (2)'!J515)</f>
        <v>#VALUE!</v>
      </c>
      <c r="K515" t="e">
        <f>VALUE('Sheet2 (2)'!K515)</f>
        <v>#VALUE!</v>
      </c>
      <c r="L515" t="e">
        <f>VALUE('Sheet2 (2)'!L515)</f>
        <v>#VALUE!</v>
      </c>
      <c r="M515" t="e">
        <f>VALUE('Sheet2 (2)'!M515)</f>
        <v>#VALUE!</v>
      </c>
      <c r="N515" t="e">
        <f>VALUE('Sheet2 (2)'!N515)</f>
        <v>#VALUE!</v>
      </c>
    </row>
    <row r="516" spans="4:14">
      <c r="D516" t="e">
        <f>VALUE('Sheet2 (2)'!D516)</f>
        <v>#VALUE!</v>
      </c>
      <c r="E516" t="e">
        <f>VALUE('Sheet2 (2)'!E516)</f>
        <v>#VALUE!</v>
      </c>
      <c r="F516" t="e">
        <f>VALUE('Sheet2 (2)'!F516)</f>
        <v>#VALUE!</v>
      </c>
      <c r="G516" t="e">
        <f>VALUE('Sheet2 (2)'!G516)</f>
        <v>#VALUE!</v>
      </c>
      <c r="H516" t="e">
        <f>VALUE('Sheet2 (2)'!H516)</f>
        <v>#VALUE!</v>
      </c>
      <c r="I516" t="e">
        <f>VALUE('Sheet2 (2)'!I516)</f>
        <v>#VALUE!</v>
      </c>
      <c r="J516" t="e">
        <f>VALUE('Sheet2 (2)'!J516)</f>
        <v>#VALUE!</v>
      </c>
      <c r="K516" t="e">
        <f>VALUE('Sheet2 (2)'!K516)</f>
        <v>#VALUE!</v>
      </c>
      <c r="L516" t="e">
        <f>VALUE('Sheet2 (2)'!L516)</f>
        <v>#VALUE!</v>
      </c>
      <c r="M516" t="e">
        <f>VALUE('Sheet2 (2)'!M516)</f>
        <v>#VALUE!</v>
      </c>
      <c r="N516" t="e">
        <f>VALUE('Sheet2 (2)'!N516)</f>
        <v>#VALUE!</v>
      </c>
    </row>
    <row r="517" spans="4:14">
      <c r="D517" t="e">
        <f>VALUE('Sheet2 (2)'!D517)</f>
        <v>#VALUE!</v>
      </c>
      <c r="E517" t="e">
        <f>VALUE('Sheet2 (2)'!E517)</f>
        <v>#VALUE!</v>
      </c>
      <c r="F517" t="e">
        <f>VALUE('Sheet2 (2)'!F517)</f>
        <v>#VALUE!</v>
      </c>
      <c r="G517" t="e">
        <f>VALUE('Sheet2 (2)'!G517)</f>
        <v>#VALUE!</v>
      </c>
      <c r="H517" t="e">
        <f>VALUE('Sheet2 (2)'!H517)</f>
        <v>#VALUE!</v>
      </c>
      <c r="I517" t="e">
        <f>VALUE('Sheet2 (2)'!I517)</f>
        <v>#VALUE!</v>
      </c>
      <c r="J517" t="e">
        <f>VALUE('Sheet2 (2)'!J517)</f>
        <v>#VALUE!</v>
      </c>
      <c r="K517" t="e">
        <f>VALUE('Sheet2 (2)'!K517)</f>
        <v>#VALUE!</v>
      </c>
      <c r="L517" t="e">
        <f>VALUE('Sheet2 (2)'!L517)</f>
        <v>#VALUE!</v>
      </c>
      <c r="M517" t="e">
        <f>VALUE('Sheet2 (2)'!M517)</f>
        <v>#VALUE!</v>
      </c>
      <c r="N517" t="e">
        <f>VALUE('Sheet2 (2)'!N517)</f>
        <v>#VALUE!</v>
      </c>
    </row>
    <row r="518" spans="4:14">
      <c r="D518" t="e">
        <f>VALUE('Sheet2 (2)'!D518)</f>
        <v>#VALUE!</v>
      </c>
      <c r="E518" t="e">
        <f>VALUE('Sheet2 (2)'!E518)</f>
        <v>#VALUE!</v>
      </c>
      <c r="F518" t="e">
        <f>VALUE('Sheet2 (2)'!F518)</f>
        <v>#VALUE!</v>
      </c>
      <c r="G518" t="e">
        <f>VALUE('Sheet2 (2)'!G518)</f>
        <v>#VALUE!</v>
      </c>
      <c r="H518" t="e">
        <f>VALUE('Sheet2 (2)'!H518)</f>
        <v>#VALUE!</v>
      </c>
      <c r="I518" t="e">
        <f>VALUE('Sheet2 (2)'!I518)</f>
        <v>#VALUE!</v>
      </c>
      <c r="J518" t="e">
        <f>VALUE('Sheet2 (2)'!J518)</f>
        <v>#VALUE!</v>
      </c>
      <c r="K518" t="e">
        <f>VALUE('Sheet2 (2)'!K518)</f>
        <v>#VALUE!</v>
      </c>
      <c r="L518" t="e">
        <f>VALUE('Sheet2 (2)'!L518)</f>
        <v>#VALUE!</v>
      </c>
      <c r="M518" t="e">
        <f>VALUE('Sheet2 (2)'!M518)</f>
        <v>#VALUE!</v>
      </c>
      <c r="N518" t="e">
        <f>VALUE('Sheet2 (2)'!N518)</f>
        <v>#VALUE!</v>
      </c>
    </row>
    <row r="519" spans="4:14">
      <c r="D519" t="e">
        <f>VALUE('Sheet2 (2)'!D519)</f>
        <v>#VALUE!</v>
      </c>
      <c r="E519" t="e">
        <f>VALUE('Sheet2 (2)'!E519)</f>
        <v>#VALUE!</v>
      </c>
      <c r="F519" t="e">
        <f>VALUE('Sheet2 (2)'!F519)</f>
        <v>#VALUE!</v>
      </c>
      <c r="G519" t="e">
        <f>VALUE('Sheet2 (2)'!G519)</f>
        <v>#VALUE!</v>
      </c>
      <c r="H519" t="e">
        <f>VALUE('Sheet2 (2)'!H519)</f>
        <v>#VALUE!</v>
      </c>
      <c r="I519" t="e">
        <f>VALUE('Sheet2 (2)'!I519)</f>
        <v>#VALUE!</v>
      </c>
      <c r="J519" t="e">
        <f>VALUE('Sheet2 (2)'!J519)</f>
        <v>#VALUE!</v>
      </c>
      <c r="K519" t="e">
        <f>VALUE('Sheet2 (2)'!K519)</f>
        <v>#VALUE!</v>
      </c>
      <c r="L519" t="e">
        <f>VALUE('Sheet2 (2)'!L519)</f>
        <v>#VALUE!</v>
      </c>
      <c r="M519" t="e">
        <f>VALUE('Sheet2 (2)'!M519)</f>
        <v>#VALUE!</v>
      </c>
      <c r="N519" t="e">
        <f>VALUE('Sheet2 (2)'!N519)</f>
        <v>#VALUE!</v>
      </c>
    </row>
    <row r="520" spans="4:14">
      <c r="D520" t="e">
        <f>VALUE('Sheet2 (2)'!D520)</f>
        <v>#VALUE!</v>
      </c>
      <c r="E520" t="e">
        <f>VALUE('Sheet2 (2)'!E520)</f>
        <v>#VALUE!</v>
      </c>
      <c r="F520" t="e">
        <f>VALUE('Sheet2 (2)'!F520)</f>
        <v>#VALUE!</v>
      </c>
      <c r="G520" t="e">
        <f>VALUE('Sheet2 (2)'!G520)</f>
        <v>#VALUE!</v>
      </c>
      <c r="H520" t="e">
        <f>VALUE('Sheet2 (2)'!H520)</f>
        <v>#VALUE!</v>
      </c>
      <c r="I520" t="e">
        <f>VALUE('Sheet2 (2)'!I520)</f>
        <v>#VALUE!</v>
      </c>
      <c r="J520" t="e">
        <f>VALUE('Sheet2 (2)'!J520)</f>
        <v>#VALUE!</v>
      </c>
      <c r="K520" t="e">
        <f>VALUE('Sheet2 (2)'!K520)</f>
        <v>#VALUE!</v>
      </c>
      <c r="L520" t="e">
        <f>VALUE('Sheet2 (2)'!L520)</f>
        <v>#VALUE!</v>
      </c>
      <c r="M520" t="e">
        <f>VALUE('Sheet2 (2)'!M520)</f>
        <v>#VALUE!</v>
      </c>
      <c r="N520" t="e">
        <f>VALUE('Sheet2 (2)'!N520)</f>
        <v>#VALUE!</v>
      </c>
    </row>
    <row r="521" spans="4:14">
      <c r="D521" t="e">
        <f>VALUE('Sheet2 (2)'!D521)</f>
        <v>#VALUE!</v>
      </c>
      <c r="E521" t="e">
        <f>VALUE('Sheet2 (2)'!E521)</f>
        <v>#VALUE!</v>
      </c>
      <c r="F521" t="e">
        <f>VALUE('Sheet2 (2)'!F521)</f>
        <v>#VALUE!</v>
      </c>
      <c r="G521" t="e">
        <f>VALUE('Sheet2 (2)'!G521)</f>
        <v>#VALUE!</v>
      </c>
      <c r="H521" t="e">
        <f>VALUE('Sheet2 (2)'!H521)</f>
        <v>#VALUE!</v>
      </c>
      <c r="I521" t="e">
        <f>VALUE('Sheet2 (2)'!I521)</f>
        <v>#VALUE!</v>
      </c>
      <c r="J521" t="e">
        <f>VALUE('Sheet2 (2)'!J521)</f>
        <v>#VALUE!</v>
      </c>
      <c r="K521" t="e">
        <f>VALUE('Sheet2 (2)'!K521)</f>
        <v>#VALUE!</v>
      </c>
      <c r="L521" t="e">
        <f>VALUE('Sheet2 (2)'!L521)</f>
        <v>#VALUE!</v>
      </c>
      <c r="M521" t="e">
        <f>VALUE('Sheet2 (2)'!M521)</f>
        <v>#VALUE!</v>
      </c>
      <c r="N521" t="e">
        <f>VALUE('Sheet2 (2)'!N521)</f>
        <v>#VALUE!</v>
      </c>
    </row>
    <row r="522" spans="4:14">
      <c r="D522" t="e">
        <f>VALUE('Sheet2 (2)'!D522)</f>
        <v>#VALUE!</v>
      </c>
      <c r="E522" t="e">
        <f>VALUE('Sheet2 (2)'!E522)</f>
        <v>#VALUE!</v>
      </c>
      <c r="F522" t="e">
        <f>VALUE('Sheet2 (2)'!F522)</f>
        <v>#VALUE!</v>
      </c>
      <c r="G522" t="e">
        <f>VALUE('Sheet2 (2)'!G522)</f>
        <v>#VALUE!</v>
      </c>
      <c r="H522" t="e">
        <f>VALUE('Sheet2 (2)'!H522)</f>
        <v>#VALUE!</v>
      </c>
      <c r="I522" t="e">
        <f>VALUE('Sheet2 (2)'!I522)</f>
        <v>#VALUE!</v>
      </c>
      <c r="J522" t="e">
        <f>VALUE('Sheet2 (2)'!J522)</f>
        <v>#VALUE!</v>
      </c>
      <c r="K522" t="e">
        <f>VALUE('Sheet2 (2)'!K522)</f>
        <v>#VALUE!</v>
      </c>
      <c r="L522" t="e">
        <f>VALUE('Sheet2 (2)'!L522)</f>
        <v>#VALUE!</v>
      </c>
      <c r="M522" t="e">
        <f>VALUE('Sheet2 (2)'!M522)</f>
        <v>#VALUE!</v>
      </c>
      <c r="N522" t="e">
        <f>VALUE('Sheet2 (2)'!N522)</f>
        <v>#VALUE!</v>
      </c>
    </row>
    <row r="523" spans="4:14">
      <c r="D523" t="e">
        <f>VALUE('Sheet2 (2)'!D523)</f>
        <v>#VALUE!</v>
      </c>
      <c r="E523" t="e">
        <f>VALUE('Sheet2 (2)'!E523)</f>
        <v>#VALUE!</v>
      </c>
      <c r="F523" t="e">
        <f>VALUE('Sheet2 (2)'!F523)</f>
        <v>#VALUE!</v>
      </c>
      <c r="G523" t="e">
        <f>VALUE('Sheet2 (2)'!G523)</f>
        <v>#VALUE!</v>
      </c>
      <c r="H523" t="e">
        <f>VALUE('Sheet2 (2)'!H523)</f>
        <v>#VALUE!</v>
      </c>
      <c r="I523" t="e">
        <f>VALUE('Sheet2 (2)'!I523)</f>
        <v>#VALUE!</v>
      </c>
      <c r="J523" t="e">
        <f>VALUE('Sheet2 (2)'!J523)</f>
        <v>#VALUE!</v>
      </c>
      <c r="K523" t="e">
        <f>VALUE('Sheet2 (2)'!K523)</f>
        <v>#VALUE!</v>
      </c>
      <c r="L523" t="e">
        <f>VALUE('Sheet2 (2)'!L523)</f>
        <v>#VALUE!</v>
      </c>
      <c r="M523" t="e">
        <f>VALUE('Sheet2 (2)'!M523)</f>
        <v>#VALUE!</v>
      </c>
      <c r="N523" t="e">
        <f>VALUE('Sheet2 (2)'!N523)</f>
        <v>#VALUE!</v>
      </c>
    </row>
    <row r="524" spans="4:14">
      <c r="D524">
        <f>VALUE('Sheet2 (2)'!D524)</f>
        <v>1</v>
      </c>
      <c r="E524" t="e">
        <f>VALUE('Sheet2 (2)'!E524)</f>
        <v>#VALUE!</v>
      </c>
      <c r="F524" t="e">
        <f>VALUE('Sheet2 (2)'!F524)</f>
        <v>#VALUE!</v>
      </c>
      <c r="G524">
        <f>VALUE('Sheet2 (2)'!G524)</f>
        <v>1</v>
      </c>
      <c r="H524" t="e">
        <f>VALUE('Sheet2 (2)'!H524)</f>
        <v>#VALUE!</v>
      </c>
      <c r="I524" t="e">
        <f>VALUE('Sheet2 (2)'!I524)</f>
        <v>#VALUE!</v>
      </c>
      <c r="J524">
        <f>VALUE('Sheet2 (2)'!J524)</f>
        <v>1</v>
      </c>
      <c r="K524">
        <f>VALUE('Sheet2 (2)'!K524)</f>
        <v>1</v>
      </c>
      <c r="L524">
        <f>VALUE('Sheet2 (2)'!L524)</f>
        <v>1</v>
      </c>
      <c r="M524">
        <f>VALUE('Sheet2 (2)'!M524)</f>
        <v>1</v>
      </c>
      <c r="N524" t="e">
        <f>VALUE('Sheet2 (2)'!N524)</f>
        <v>#VALUE!</v>
      </c>
    </row>
    <row r="525" spans="4:14">
      <c r="D525" t="e">
        <f>VALUE('Sheet2 (2)'!D525)</f>
        <v>#VALUE!</v>
      </c>
      <c r="E525" t="e">
        <f>VALUE('Sheet2 (2)'!E525)</f>
        <v>#VALUE!</v>
      </c>
      <c r="F525" t="e">
        <f>VALUE('Sheet2 (2)'!F525)</f>
        <v>#VALUE!</v>
      </c>
      <c r="G525" t="e">
        <f>VALUE('Sheet2 (2)'!G525)</f>
        <v>#VALUE!</v>
      </c>
      <c r="H525">
        <f>VALUE('Sheet2 (2)'!H525)</f>
        <v>1</v>
      </c>
      <c r="I525">
        <f>VALUE('Sheet2 (2)'!I525)</f>
        <v>1</v>
      </c>
      <c r="J525">
        <f>VALUE('Sheet2 (2)'!J525)</f>
        <v>1</v>
      </c>
      <c r="K525">
        <f>VALUE('Sheet2 (2)'!K525)</f>
        <v>1</v>
      </c>
      <c r="L525" t="e">
        <f>VALUE('Sheet2 (2)'!L525)</f>
        <v>#VALUE!</v>
      </c>
      <c r="M525">
        <f>VALUE('Sheet2 (2)'!M525)</f>
        <v>1</v>
      </c>
      <c r="N525" t="e">
        <f>VALUE('Sheet2 (2)'!N525)</f>
        <v>#VALUE!</v>
      </c>
    </row>
    <row r="526" spans="4:14">
      <c r="D526">
        <f>VALUE('Sheet2 (2)'!D526)</f>
        <v>1</v>
      </c>
      <c r="E526">
        <f>VALUE('Sheet2 (2)'!E526)</f>
        <v>1</v>
      </c>
      <c r="F526">
        <f>VALUE('Sheet2 (2)'!F526)</f>
        <v>1</v>
      </c>
      <c r="G526" t="e">
        <f>VALUE('Sheet2 (2)'!G526)</f>
        <v>#VALUE!</v>
      </c>
      <c r="H526">
        <f>VALUE('Sheet2 (2)'!H526)</f>
        <v>1</v>
      </c>
      <c r="I526">
        <f>VALUE('Sheet2 (2)'!I526)</f>
        <v>1</v>
      </c>
      <c r="J526">
        <f>VALUE('Sheet2 (2)'!J526)</f>
        <v>1</v>
      </c>
      <c r="K526">
        <f>VALUE('Sheet2 (2)'!K526)</f>
        <v>1</v>
      </c>
      <c r="L526" t="e">
        <f>VALUE('Sheet2 (2)'!L526)</f>
        <v>#VALUE!</v>
      </c>
      <c r="M526" t="e">
        <f>VALUE('Sheet2 (2)'!M526)</f>
        <v>#VALUE!</v>
      </c>
      <c r="N526" t="e">
        <f>VALUE('Sheet2 (2)'!N526)</f>
        <v>#VALUE!</v>
      </c>
    </row>
    <row r="527" spans="4:14">
      <c r="D527">
        <f>VALUE('Sheet2 (2)'!D527)</f>
        <v>1</v>
      </c>
      <c r="E527" t="e">
        <f>VALUE('Sheet2 (2)'!E527)</f>
        <v>#VALUE!</v>
      </c>
      <c r="F527">
        <f>VALUE('Sheet2 (2)'!F527)</f>
        <v>1</v>
      </c>
      <c r="G527" t="e">
        <f>VALUE('Sheet2 (2)'!G527)</f>
        <v>#VALUE!</v>
      </c>
      <c r="H527">
        <f>VALUE('Sheet2 (2)'!H527)</f>
        <v>1</v>
      </c>
      <c r="I527" t="e">
        <f>VALUE('Sheet2 (2)'!I527)</f>
        <v>#VALUE!</v>
      </c>
      <c r="J527" t="e">
        <f>VALUE('Sheet2 (2)'!J527)</f>
        <v>#VALUE!</v>
      </c>
      <c r="K527" t="e">
        <f>VALUE('Sheet2 (2)'!K527)</f>
        <v>#VALUE!</v>
      </c>
      <c r="L527">
        <f>VALUE('Sheet2 (2)'!L527)</f>
        <v>1</v>
      </c>
      <c r="M527">
        <f>VALUE('Sheet2 (2)'!M527)</f>
        <v>1</v>
      </c>
      <c r="N527" t="e">
        <f>VALUE('Sheet2 (2)'!N527)</f>
        <v>#VALUE!</v>
      </c>
    </row>
    <row r="528" spans="4:14">
      <c r="D528" t="e">
        <f>VALUE('Sheet2 (2)'!D528)</f>
        <v>#VALUE!</v>
      </c>
      <c r="E528" t="e">
        <f>VALUE('Sheet2 (2)'!E528)</f>
        <v>#VALUE!</v>
      </c>
      <c r="F528">
        <f>VALUE('Sheet2 (2)'!F528)</f>
        <v>1</v>
      </c>
      <c r="G528" t="e">
        <f>VALUE('Sheet2 (2)'!G528)</f>
        <v>#VALUE!</v>
      </c>
      <c r="H528">
        <f>VALUE('Sheet2 (2)'!H528)</f>
        <v>1</v>
      </c>
      <c r="I528" t="e">
        <f>VALUE('Sheet2 (2)'!I528)</f>
        <v>#VALUE!</v>
      </c>
      <c r="J528">
        <f>VALUE('Sheet2 (2)'!J528)</f>
        <v>1</v>
      </c>
      <c r="K528">
        <f>VALUE('Sheet2 (2)'!K528)</f>
        <v>1</v>
      </c>
      <c r="L528">
        <f>VALUE('Sheet2 (2)'!L528)</f>
        <v>1</v>
      </c>
      <c r="M528" t="e">
        <f>VALUE('Sheet2 (2)'!M528)</f>
        <v>#VALUE!</v>
      </c>
      <c r="N528" t="e">
        <f>VALUE('Sheet2 (2)'!N528)</f>
        <v>#VALUE!</v>
      </c>
    </row>
    <row r="529" spans="4:14">
      <c r="D529" t="e">
        <f>VALUE('Sheet2 (2)'!D529)</f>
        <v>#VALUE!</v>
      </c>
      <c r="E529">
        <f>VALUE('Sheet2 (2)'!E529)</f>
        <v>1</v>
      </c>
      <c r="F529" t="e">
        <f>VALUE('Sheet2 (2)'!F529)</f>
        <v>#VALUE!</v>
      </c>
      <c r="G529" t="e">
        <f>VALUE('Sheet2 (2)'!G529)</f>
        <v>#VALUE!</v>
      </c>
      <c r="H529" t="e">
        <f>VALUE('Sheet2 (2)'!H529)</f>
        <v>#VALUE!</v>
      </c>
      <c r="I529" t="e">
        <f>VALUE('Sheet2 (2)'!I529)</f>
        <v>#VALUE!</v>
      </c>
      <c r="J529" t="e">
        <f>VALUE('Sheet2 (2)'!J529)</f>
        <v>#VALUE!</v>
      </c>
      <c r="K529">
        <f>VALUE('Sheet2 (2)'!K529)</f>
        <v>1</v>
      </c>
      <c r="L529" t="e">
        <f>VALUE('Sheet2 (2)'!L529)</f>
        <v>#VALUE!</v>
      </c>
      <c r="M529" t="e">
        <f>VALUE('Sheet2 (2)'!M529)</f>
        <v>#VALUE!</v>
      </c>
      <c r="N529" t="e">
        <f>VALUE('Sheet2 (2)'!N529)</f>
        <v>#VALUE!</v>
      </c>
    </row>
    <row r="530" spans="4:14">
      <c r="D530">
        <f>VALUE('Sheet2 (2)'!D530)</f>
        <v>1</v>
      </c>
      <c r="E530">
        <f>VALUE('Sheet2 (2)'!E530)</f>
        <v>1</v>
      </c>
      <c r="F530" t="e">
        <f>VALUE('Sheet2 (2)'!F530)</f>
        <v>#VALUE!</v>
      </c>
      <c r="G530">
        <f>VALUE('Sheet2 (2)'!G530)</f>
        <v>1</v>
      </c>
      <c r="H530">
        <f>VALUE('Sheet2 (2)'!H530)</f>
        <v>1</v>
      </c>
      <c r="I530">
        <f>VALUE('Sheet2 (2)'!I530)</f>
        <v>1</v>
      </c>
      <c r="J530" t="e">
        <f>VALUE('Sheet2 (2)'!J530)</f>
        <v>#VALUE!</v>
      </c>
      <c r="K530">
        <f>VALUE('Sheet2 (2)'!K530)</f>
        <v>1</v>
      </c>
      <c r="L530">
        <f>VALUE('Sheet2 (2)'!L530)</f>
        <v>1</v>
      </c>
      <c r="M530" t="e">
        <f>VALUE('Sheet2 (2)'!M530)</f>
        <v>#VALUE!</v>
      </c>
      <c r="N530" t="e">
        <f>VALUE('Sheet2 (2)'!N530)</f>
        <v>#VALUE!</v>
      </c>
    </row>
    <row r="531" spans="4:14">
      <c r="D531">
        <f>VALUE('Sheet2 (2)'!D531)</f>
        <v>1</v>
      </c>
      <c r="E531">
        <f>VALUE('Sheet2 (2)'!E531)</f>
        <v>1</v>
      </c>
      <c r="F531" t="e">
        <f>VALUE('Sheet2 (2)'!F531)</f>
        <v>#VALUE!</v>
      </c>
      <c r="G531" t="e">
        <f>VALUE('Sheet2 (2)'!G531)</f>
        <v>#VALUE!</v>
      </c>
      <c r="H531">
        <f>VALUE('Sheet2 (2)'!H531)</f>
        <v>1</v>
      </c>
      <c r="I531" t="e">
        <f>VALUE('Sheet2 (2)'!I531)</f>
        <v>#VALUE!</v>
      </c>
      <c r="J531" t="e">
        <f>VALUE('Sheet2 (2)'!J531)</f>
        <v>#VALUE!</v>
      </c>
      <c r="K531" t="e">
        <f>VALUE('Sheet2 (2)'!K531)</f>
        <v>#VALUE!</v>
      </c>
      <c r="L531" t="e">
        <f>VALUE('Sheet2 (2)'!L531)</f>
        <v>#VALUE!</v>
      </c>
      <c r="M531" t="e">
        <f>VALUE('Sheet2 (2)'!M531)</f>
        <v>#VALUE!</v>
      </c>
      <c r="N531" t="e">
        <f>VALUE('Sheet2 (2)'!N531)</f>
        <v>#VALUE!</v>
      </c>
    </row>
    <row r="532" spans="4:14">
      <c r="D532" t="e">
        <f>VALUE('Sheet2 (2)'!D532)</f>
        <v>#VALUE!</v>
      </c>
      <c r="E532" t="e">
        <f>VALUE('Sheet2 (2)'!E532)</f>
        <v>#VALUE!</v>
      </c>
      <c r="F532" t="e">
        <f>VALUE('Sheet2 (2)'!F532)</f>
        <v>#VALUE!</v>
      </c>
      <c r="G532" t="e">
        <f>VALUE('Sheet2 (2)'!G532)</f>
        <v>#VALUE!</v>
      </c>
      <c r="H532" t="e">
        <f>VALUE('Sheet2 (2)'!H532)</f>
        <v>#VALUE!</v>
      </c>
      <c r="I532">
        <f>VALUE('Sheet2 (2)'!I532)</f>
        <v>1</v>
      </c>
      <c r="J532" t="e">
        <f>VALUE('Sheet2 (2)'!J532)</f>
        <v>#VALUE!</v>
      </c>
      <c r="K532" t="e">
        <f>VALUE('Sheet2 (2)'!K532)</f>
        <v>#VALUE!</v>
      </c>
      <c r="L532" t="e">
        <f>VALUE('Sheet2 (2)'!L532)</f>
        <v>#VALUE!</v>
      </c>
      <c r="M532" t="e">
        <f>VALUE('Sheet2 (2)'!M532)</f>
        <v>#VALUE!</v>
      </c>
      <c r="N532" t="e">
        <f>VALUE('Sheet2 (2)'!N532)</f>
        <v>#VALUE!</v>
      </c>
    </row>
    <row r="533" spans="4:14">
      <c r="D533" t="e">
        <f>VALUE('Sheet2 (2)'!D533)</f>
        <v>#VALUE!</v>
      </c>
      <c r="E533" t="e">
        <f>VALUE('Sheet2 (2)'!E533)</f>
        <v>#VALUE!</v>
      </c>
      <c r="F533" t="e">
        <f>VALUE('Sheet2 (2)'!F533)</f>
        <v>#VALUE!</v>
      </c>
      <c r="G533" t="e">
        <f>VALUE('Sheet2 (2)'!G533)</f>
        <v>#VALUE!</v>
      </c>
      <c r="H533" t="e">
        <f>VALUE('Sheet2 (2)'!H533)</f>
        <v>#VALUE!</v>
      </c>
      <c r="I533" t="e">
        <f>VALUE('Sheet2 (2)'!I533)</f>
        <v>#VALUE!</v>
      </c>
      <c r="J533">
        <f>VALUE('Sheet2 (2)'!J533)</f>
        <v>1</v>
      </c>
      <c r="K533" t="e">
        <f>VALUE('Sheet2 (2)'!K533)</f>
        <v>#VALUE!</v>
      </c>
      <c r="L533">
        <f>VALUE('Sheet2 (2)'!L533)</f>
        <v>1</v>
      </c>
      <c r="M533" t="e">
        <f>VALUE('Sheet2 (2)'!M533)</f>
        <v>#VALUE!</v>
      </c>
      <c r="N533" t="e">
        <f>VALUE('Sheet2 (2)'!N533)</f>
        <v>#VALUE!</v>
      </c>
    </row>
    <row r="534" spans="4:14">
      <c r="D534" t="e">
        <f>VALUE('Sheet2 (2)'!D534)</f>
        <v>#VALUE!</v>
      </c>
      <c r="E534" t="e">
        <f>VALUE('Sheet2 (2)'!E534)</f>
        <v>#VALUE!</v>
      </c>
      <c r="F534" t="e">
        <f>VALUE('Sheet2 (2)'!F534)</f>
        <v>#VALUE!</v>
      </c>
      <c r="G534" t="e">
        <f>VALUE('Sheet2 (2)'!G534)</f>
        <v>#VALUE!</v>
      </c>
      <c r="H534" t="e">
        <f>VALUE('Sheet2 (2)'!H534)</f>
        <v>#VALUE!</v>
      </c>
      <c r="I534" t="e">
        <f>VALUE('Sheet2 (2)'!I534)</f>
        <v>#VALUE!</v>
      </c>
      <c r="J534" t="e">
        <f>VALUE('Sheet2 (2)'!J534)</f>
        <v>#VALUE!</v>
      </c>
      <c r="K534">
        <f>VALUE('Sheet2 (2)'!K534)</f>
        <v>1</v>
      </c>
      <c r="L534">
        <f>VALUE('Sheet2 (2)'!L534)</f>
        <v>1</v>
      </c>
      <c r="M534" t="e">
        <f>VALUE('Sheet2 (2)'!M534)</f>
        <v>#VALUE!</v>
      </c>
      <c r="N534" t="e">
        <f>VALUE('Sheet2 (2)'!N534)</f>
        <v>#VALUE!</v>
      </c>
    </row>
    <row r="535" spans="4:14">
      <c r="D535" t="e">
        <f>VALUE('Sheet2 (2)'!D535)</f>
        <v>#VALUE!</v>
      </c>
      <c r="E535" t="e">
        <f>VALUE('Sheet2 (2)'!E535)</f>
        <v>#VALUE!</v>
      </c>
      <c r="F535" t="e">
        <f>VALUE('Sheet2 (2)'!F535)</f>
        <v>#VALUE!</v>
      </c>
      <c r="G535">
        <f>VALUE('Sheet2 (2)'!G535)</f>
        <v>1</v>
      </c>
      <c r="H535" t="e">
        <f>VALUE('Sheet2 (2)'!H535)</f>
        <v>#VALUE!</v>
      </c>
      <c r="I535" t="e">
        <f>VALUE('Sheet2 (2)'!I535)</f>
        <v>#VALUE!</v>
      </c>
      <c r="J535">
        <f>VALUE('Sheet2 (2)'!J535)</f>
        <v>1</v>
      </c>
      <c r="K535" t="e">
        <f>VALUE('Sheet2 (2)'!K535)</f>
        <v>#VALUE!</v>
      </c>
      <c r="L535" t="e">
        <f>VALUE('Sheet2 (2)'!L535)</f>
        <v>#VALUE!</v>
      </c>
      <c r="M535" t="e">
        <f>VALUE('Sheet2 (2)'!M535)</f>
        <v>#VALUE!</v>
      </c>
      <c r="N535" t="e">
        <f>VALUE('Sheet2 (2)'!N535)</f>
        <v>#VALUE!</v>
      </c>
    </row>
    <row r="536" spans="4:14">
      <c r="D536" t="e">
        <f>VALUE('Sheet2 (2)'!D536)</f>
        <v>#VALUE!</v>
      </c>
      <c r="E536" t="e">
        <f>VALUE('Sheet2 (2)'!E536)</f>
        <v>#VALUE!</v>
      </c>
      <c r="F536" t="e">
        <f>VALUE('Sheet2 (2)'!F536)</f>
        <v>#VALUE!</v>
      </c>
      <c r="G536" t="e">
        <f>VALUE('Sheet2 (2)'!G536)</f>
        <v>#VALUE!</v>
      </c>
      <c r="H536" t="e">
        <f>VALUE('Sheet2 (2)'!H536)</f>
        <v>#VALUE!</v>
      </c>
      <c r="I536" t="e">
        <f>VALUE('Sheet2 (2)'!I536)</f>
        <v>#VALUE!</v>
      </c>
      <c r="J536" t="e">
        <f>VALUE('Sheet2 (2)'!J536)</f>
        <v>#VALUE!</v>
      </c>
      <c r="K536" t="e">
        <f>VALUE('Sheet2 (2)'!K536)</f>
        <v>#VALUE!</v>
      </c>
      <c r="L536" t="e">
        <f>VALUE('Sheet2 (2)'!L536)</f>
        <v>#VALUE!</v>
      </c>
      <c r="M536" t="e">
        <f>VALUE('Sheet2 (2)'!M536)</f>
        <v>#VALUE!</v>
      </c>
      <c r="N536" t="e">
        <f>VALUE('Sheet2 (2)'!N536)</f>
        <v>#VALUE!</v>
      </c>
    </row>
    <row r="537" spans="4:14">
      <c r="D537">
        <f>VALUE('Sheet2 (2)'!D537)</f>
        <v>2.5</v>
      </c>
      <c r="E537">
        <f>VALUE('Sheet2 (2)'!E537)</f>
        <v>2.5</v>
      </c>
      <c r="F537" t="e">
        <f>VALUE('Sheet2 (2)'!F537)</f>
        <v>#VALUE!</v>
      </c>
      <c r="G537" t="e">
        <f>VALUE('Sheet2 (2)'!G537)</f>
        <v>#VALUE!</v>
      </c>
      <c r="H537">
        <f>VALUE('Sheet2 (2)'!H537)</f>
        <v>1</v>
      </c>
      <c r="I537">
        <f>VALUE('Sheet2 (2)'!I537)</f>
        <v>1</v>
      </c>
      <c r="J537" t="e">
        <f>VALUE('Sheet2 (2)'!J537)</f>
        <v>#VALUE!</v>
      </c>
      <c r="K537" t="e">
        <f>VALUE('Sheet2 (2)'!K537)</f>
        <v>#VALUE!</v>
      </c>
      <c r="L537" t="e">
        <f>VALUE('Sheet2 (2)'!L537)</f>
        <v>#VALUE!</v>
      </c>
      <c r="M537" t="e">
        <f>VALUE('Sheet2 (2)'!M537)</f>
        <v>#VALUE!</v>
      </c>
      <c r="N537" t="e">
        <f>VALUE('Sheet2 (2)'!N537)</f>
        <v>#VALUE!</v>
      </c>
    </row>
    <row r="538" spans="4:14">
      <c r="D538">
        <f>VALUE('Sheet2 (2)'!D538)</f>
        <v>2.5</v>
      </c>
      <c r="E538" t="e">
        <f>VALUE('Sheet2 (2)'!E538)</f>
        <v>#VALUE!</v>
      </c>
      <c r="F538">
        <f>VALUE('Sheet2 (2)'!F538)</f>
        <v>2.5</v>
      </c>
      <c r="G538">
        <f>VALUE('Sheet2 (2)'!G538)</f>
        <v>2.5</v>
      </c>
      <c r="H538">
        <f>VALUE('Sheet2 (2)'!H538)</f>
        <v>2.5</v>
      </c>
      <c r="I538">
        <f>VALUE('Sheet2 (2)'!I538)</f>
        <v>2.5</v>
      </c>
      <c r="J538">
        <f>VALUE('Sheet2 (2)'!J538)</f>
        <v>2.5</v>
      </c>
      <c r="K538" t="e">
        <f>VALUE('Sheet2 (2)'!K538)</f>
        <v>#VALUE!</v>
      </c>
      <c r="L538">
        <f>VALUE('Sheet2 (2)'!L538)</f>
        <v>2.5</v>
      </c>
      <c r="M538" t="e">
        <f>VALUE('Sheet2 (2)'!M538)</f>
        <v>#VALUE!</v>
      </c>
      <c r="N538" t="e">
        <f>VALUE('Sheet2 (2)'!N538)</f>
        <v>#VALUE!</v>
      </c>
    </row>
    <row r="539" spans="4:14">
      <c r="D539">
        <f>VALUE('Sheet2 (2)'!D539)</f>
        <v>2.5</v>
      </c>
      <c r="E539">
        <f>VALUE('Sheet2 (2)'!E539)</f>
        <v>2.5</v>
      </c>
      <c r="F539" t="e">
        <f>VALUE('Sheet2 (2)'!F539)</f>
        <v>#VALUE!</v>
      </c>
      <c r="G539">
        <f>VALUE('Sheet2 (2)'!G539)</f>
        <v>2.5</v>
      </c>
      <c r="H539">
        <f>VALUE('Sheet2 (2)'!H539)</f>
        <v>2.5</v>
      </c>
      <c r="I539" t="e">
        <f>VALUE('Sheet2 (2)'!I539)</f>
        <v>#VALUE!</v>
      </c>
      <c r="J539" t="e">
        <f>VALUE('Sheet2 (2)'!J539)</f>
        <v>#VALUE!</v>
      </c>
      <c r="K539">
        <f>VALUE('Sheet2 (2)'!K539)</f>
        <v>2.5</v>
      </c>
      <c r="L539">
        <f>VALUE('Sheet2 (2)'!L539)</f>
        <v>2.5</v>
      </c>
      <c r="M539">
        <f>VALUE('Sheet2 (2)'!M539)</f>
        <v>2.5</v>
      </c>
      <c r="N539" t="e">
        <f>VALUE('Sheet2 (2)'!N539)</f>
        <v>#VALUE!</v>
      </c>
    </row>
    <row r="540" spans="4:14">
      <c r="D540" t="e">
        <f>VALUE('Sheet2 (2)'!D540)</f>
        <v>#VALUE!</v>
      </c>
      <c r="E540" t="e">
        <f>VALUE('Sheet2 (2)'!E540)</f>
        <v>#VALUE!</v>
      </c>
      <c r="F540" t="e">
        <f>VALUE('Sheet2 (2)'!F540)</f>
        <v>#VALUE!</v>
      </c>
      <c r="G540" t="e">
        <f>VALUE('Sheet2 (2)'!G540)</f>
        <v>#VALUE!</v>
      </c>
      <c r="H540" t="e">
        <f>VALUE('Sheet2 (2)'!H540)</f>
        <v>#VALUE!</v>
      </c>
      <c r="I540" t="e">
        <f>VALUE('Sheet2 (2)'!I540)</f>
        <v>#VALUE!</v>
      </c>
      <c r="J540" t="e">
        <f>VALUE('Sheet2 (2)'!J540)</f>
        <v>#VALUE!</v>
      </c>
      <c r="K540" t="e">
        <f>VALUE('Sheet2 (2)'!K540)</f>
        <v>#VALUE!</v>
      </c>
      <c r="L540" t="e">
        <f>VALUE('Sheet2 (2)'!L540)</f>
        <v>#VALUE!</v>
      </c>
      <c r="M540" t="e">
        <f>VALUE('Sheet2 (2)'!M540)</f>
        <v>#VALUE!</v>
      </c>
      <c r="N540" t="e">
        <f>VALUE('Sheet2 (2)'!N540)</f>
        <v>#VALUE!</v>
      </c>
    </row>
    <row r="541" spans="4:14">
      <c r="D541" t="e">
        <f>VALUE('Sheet2 (2)'!D541)</f>
        <v>#VALUE!</v>
      </c>
      <c r="E541" t="e">
        <f>VALUE('Sheet2 (2)'!E541)</f>
        <v>#VALUE!</v>
      </c>
      <c r="F541" t="e">
        <f>VALUE('Sheet2 (2)'!F541)</f>
        <v>#VALUE!</v>
      </c>
      <c r="G541" t="e">
        <f>VALUE('Sheet2 (2)'!G541)</f>
        <v>#VALUE!</v>
      </c>
      <c r="H541" t="e">
        <f>VALUE('Sheet2 (2)'!H541)</f>
        <v>#VALUE!</v>
      </c>
      <c r="I541" t="e">
        <f>VALUE('Sheet2 (2)'!I541)</f>
        <v>#VALUE!</v>
      </c>
      <c r="J541" t="e">
        <f>VALUE('Sheet2 (2)'!J541)</f>
        <v>#VALUE!</v>
      </c>
      <c r="K541" t="e">
        <f>VALUE('Sheet2 (2)'!K541)</f>
        <v>#VALUE!</v>
      </c>
      <c r="L541" t="e">
        <f>VALUE('Sheet2 (2)'!L541)</f>
        <v>#VALUE!</v>
      </c>
      <c r="M541" t="e">
        <f>VALUE('Sheet2 (2)'!M541)</f>
        <v>#VALUE!</v>
      </c>
      <c r="N541" t="e">
        <f>VALUE('Sheet2 (2)'!N541)</f>
        <v>#VALUE!</v>
      </c>
    </row>
    <row r="542" spans="4:14">
      <c r="D542" t="e">
        <f>VALUE('Sheet2 (2)'!D542)</f>
        <v>#VALUE!</v>
      </c>
      <c r="E542" t="e">
        <f>VALUE('Sheet2 (2)'!E542)</f>
        <v>#VALUE!</v>
      </c>
      <c r="F542" t="e">
        <f>VALUE('Sheet2 (2)'!F542)</f>
        <v>#VALUE!</v>
      </c>
      <c r="G542" t="e">
        <f>VALUE('Sheet2 (2)'!G542)</f>
        <v>#VALUE!</v>
      </c>
      <c r="H542" t="e">
        <f>VALUE('Sheet2 (2)'!H542)</f>
        <v>#VALUE!</v>
      </c>
      <c r="I542" t="e">
        <f>VALUE('Sheet2 (2)'!I542)</f>
        <v>#VALUE!</v>
      </c>
      <c r="J542" t="e">
        <f>VALUE('Sheet2 (2)'!J542)</f>
        <v>#VALUE!</v>
      </c>
      <c r="K542" t="e">
        <f>VALUE('Sheet2 (2)'!K542)</f>
        <v>#VALUE!</v>
      </c>
      <c r="L542">
        <f>VALUE('Sheet2 (2)'!L542)</f>
        <v>1</v>
      </c>
      <c r="M542" t="e">
        <f>VALUE('Sheet2 (2)'!M542)</f>
        <v>#VALUE!</v>
      </c>
      <c r="N542" t="e">
        <f>VALUE('Sheet2 (2)'!N542)</f>
        <v>#VALUE!</v>
      </c>
    </row>
    <row r="543" spans="4:14">
      <c r="D543" t="e">
        <f>VALUE('Sheet2 (2)'!D543)</f>
        <v>#VALUE!</v>
      </c>
      <c r="E543" t="e">
        <f>VALUE('Sheet2 (2)'!E543)</f>
        <v>#VALUE!</v>
      </c>
      <c r="F543" t="e">
        <f>VALUE('Sheet2 (2)'!F543)</f>
        <v>#VALUE!</v>
      </c>
      <c r="G543">
        <f>VALUE('Sheet2 (2)'!G543)</f>
        <v>1</v>
      </c>
      <c r="H543" t="e">
        <f>VALUE('Sheet2 (2)'!H543)</f>
        <v>#VALUE!</v>
      </c>
      <c r="I543" t="e">
        <f>VALUE('Sheet2 (2)'!I543)</f>
        <v>#VALUE!</v>
      </c>
      <c r="J543" t="e">
        <f>VALUE('Sheet2 (2)'!J543)</f>
        <v>#VALUE!</v>
      </c>
      <c r="K543" t="e">
        <f>VALUE('Sheet2 (2)'!K543)</f>
        <v>#VALUE!</v>
      </c>
      <c r="L543" t="e">
        <f>VALUE('Sheet2 (2)'!L543)</f>
        <v>#VALUE!</v>
      </c>
      <c r="M543" t="e">
        <f>VALUE('Sheet2 (2)'!M543)</f>
        <v>#VALUE!</v>
      </c>
      <c r="N543" t="e">
        <f>VALUE('Sheet2 (2)'!N543)</f>
        <v>#VALUE!</v>
      </c>
    </row>
    <row r="544" spans="4:14">
      <c r="D544" t="e">
        <f>VALUE('Sheet2 (2)'!D544)</f>
        <v>#VALUE!</v>
      </c>
      <c r="E544" t="e">
        <f>VALUE('Sheet2 (2)'!E544)</f>
        <v>#VALUE!</v>
      </c>
      <c r="F544" t="e">
        <f>VALUE('Sheet2 (2)'!F544)</f>
        <v>#VALUE!</v>
      </c>
      <c r="G544" t="e">
        <f>VALUE('Sheet2 (2)'!G544)</f>
        <v>#VALUE!</v>
      </c>
      <c r="H544" t="e">
        <f>VALUE('Sheet2 (2)'!H544)</f>
        <v>#VALUE!</v>
      </c>
      <c r="I544" t="e">
        <f>VALUE('Sheet2 (2)'!I544)</f>
        <v>#VALUE!</v>
      </c>
      <c r="J544" t="e">
        <f>VALUE('Sheet2 (2)'!J544)</f>
        <v>#VALUE!</v>
      </c>
      <c r="K544" t="e">
        <f>VALUE('Sheet2 (2)'!K544)</f>
        <v>#VALUE!</v>
      </c>
      <c r="L544" t="e">
        <f>VALUE('Sheet2 (2)'!L544)</f>
        <v>#VALUE!</v>
      </c>
      <c r="M544" t="e">
        <f>VALUE('Sheet2 (2)'!M544)</f>
        <v>#VALUE!</v>
      </c>
      <c r="N544" t="e">
        <f>VALUE('Sheet2 (2)'!N544)</f>
        <v>#VALUE!</v>
      </c>
    </row>
    <row r="545" spans="4:14">
      <c r="D545" t="e">
        <f>VALUE('Sheet2 (2)'!D545)</f>
        <v>#VALUE!</v>
      </c>
      <c r="E545">
        <f>VALUE('Sheet2 (2)'!E545)</f>
        <v>2.5</v>
      </c>
      <c r="F545" t="e">
        <f>VALUE('Sheet2 (2)'!F545)</f>
        <v>#VALUE!</v>
      </c>
      <c r="G545" t="e">
        <f>VALUE('Sheet2 (2)'!G545)</f>
        <v>#VALUE!</v>
      </c>
      <c r="H545" t="e">
        <f>VALUE('Sheet2 (2)'!H545)</f>
        <v>#VALUE!</v>
      </c>
      <c r="I545" t="e">
        <f>VALUE('Sheet2 (2)'!I545)</f>
        <v>#VALUE!</v>
      </c>
      <c r="J545" t="e">
        <f>VALUE('Sheet2 (2)'!J545)</f>
        <v>#VALUE!</v>
      </c>
      <c r="K545" t="e">
        <f>VALUE('Sheet2 (2)'!K545)</f>
        <v>#VALUE!</v>
      </c>
      <c r="L545" t="e">
        <f>VALUE('Sheet2 (2)'!L545)</f>
        <v>#VALUE!</v>
      </c>
      <c r="M545" t="e">
        <f>VALUE('Sheet2 (2)'!M545)</f>
        <v>#VALUE!</v>
      </c>
      <c r="N545" t="e">
        <f>VALUE('Sheet2 (2)'!N545)</f>
        <v>#VALUE!</v>
      </c>
    </row>
    <row r="546" spans="4:14">
      <c r="D546">
        <f>VALUE('Sheet2 (2)'!D546)</f>
        <v>2.5</v>
      </c>
      <c r="E546" t="e">
        <f>VALUE('Sheet2 (2)'!E546)</f>
        <v>#VALUE!</v>
      </c>
      <c r="F546">
        <f>VALUE('Sheet2 (2)'!F546)</f>
        <v>2.5</v>
      </c>
      <c r="G546">
        <f>VALUE('Sheet2 (2)'!G546)</f>
        <v>2.5</v>
      </c>
      <c r="H546">
        <f>VALUE('Sheet2 (2)'!H546)</f>
        <v>2.5</v>
      </c>
      <c r="I546">
        <f>VALUE('Sheet2 (2)'!I546)</f>
        <v>2.5</v>
      </c>
      <c r="J546">
        <f>VALUE('Sheet2 (2)'!J546)</f>
        <v>2.5</v>
      </c>
      <c r="K546" t="e">
        <f>VALUE('Sheet2 (2)'!K546)</f>
        <v>#VALUE!</v>
      </c>
      <c r="L546">
        <f>VALUE('Sheet2 (2)'!L546)</f>
        <v>2.5</v>
      </c>
      <c r="M546" t="e">
        <f>VALUE('Sheet2 (2)'!M546)</f>
        <v>#VALUE!</v>
      </c>
      <c r="N546" t="e">
        <f>VALUE('Sheet2 (2)'!N546)</f>
        <v>#VALUE!</v>
      </c>
    </row>
    <row r="547" spans="4:14">
      <c r="D547" t="e">
        <f>VALUE('Sheet2 (2)'!D547)</f>
        <v>#VALUE!</v>
      </c>
      <c r="E547" t="e">
        <f>VALUE('Sheet2 (2)'!E547)</f>
        <v>#VALUE!</v>
      </c>
      <c r="F547" t="e">
        <f>VALUE('Sheet2 (2)'!F547)</f>
        <v>#VALUE!</v>
      </c>
      <c r="G547" t="e">
        <f>VALUE('Sheet2 (2)'!G547)</f>
        <v>#VALUE!</v>
      </c>
      <c r="H547">
        <f>VALUE('Sheet2 (2)'!H547)</f>
        <v>2.5</v>
      </c>
      <c r="I547" t="e">
        <f>VALUE('Sheet2 (2)'!I547)</f>
        <v>#VALUE!</v>
      </c>
      <c r="J547" t="e">
        <f>VALUE('Sheet2 (2)'!J547)</f>
        <v>#VALUE!</v>
      </c>
      <c r="K547">
        <f>VALUE('Sheet2 (2)'!K547)</f>
        <v>2.5</v>
      </c>
      <c r="L547">
        <f>VALUE('Sheet2 (2)'!L547)</f>
        <v>2.5</v>
      </c>
      <c r="M547" t="e">
        <f>VALUE('Sheet2 (2)'!M547)</f>
        <v>#VALUE!</v>
      </c>
      <c r="N547" t="e">
        <f>VALUE('Sheet2 (2)'!N547)</f>
        <v>#VALUE!</v>
      </c>
    </row>
    <row r="548" spans="4:14">
      <c r="D548" t="e">
        <f>VALUE('Sheet2 (2)'!D548)</f>
        <v>#VALUE!</v>
      </c>
      <c r="E548" t="e">
        <f>VALUE('Sheet2 (2)'!E548)</f>
        <v>#VALUE!</v>
      </c>
      <c r="F548">
        <f>VALUE('Sheet2 (2)'!F548)</f>
        <v>2.5</v>
      </c>
      <c r="G548" t="e">
        <f>VALUE('Sheet2 (2)'!G548)</f>
        <v>#VALUE!</v>
      </c>
      <c r="H548">
        <f>VALUE('Sheet2 (2)'!H548)</f>
        <v>2.5</v>
      </c>
      <c r="I548" t="e">
        <f>VALUE('Sheet2 (2)'!I548)</f>
        <v>#VALUE!</v>
      </c>
      <c r="J548" t="e">
        <f>VALUE('Sheet2 (2)'!J548)</f>
        <v>#VALUE!</v>
      </c>
      <c r="K548" t="e">
        <f>VALUE('Sheet2 (2)'!K548)</f>
        <v>#VALUE!</v>
      </c>
      <c r="L548" t="e">
        <f>VALUE('Sheet2 (2)'!L548)</f>
        <v>#VALUE!</v>
      </c>
      <c r="M548" t="e">
        <f>VALUE('Sheet2 (2)'!M548)</f>
        <v>#VALUE!</v>
      </c>
      <c r="N548" t="e">
        <f>VALUE('Sheet2 (2)'!N548)</f>
        <v>#VALUE!</v>
      </c>
    </row>
    <row r="549" spans="4:14">
      <c r="D549">
        <f>VALUE('Sheet2 (2)'!D549)</f>
        <v>2.5</v>
      </c>
      <c r="E549" t="e">
        <f>VALUE('Sheet2 (2)'!E549)</f>
        <v>#VALUE!</v>
      </c>
      <c r="F549" t="e">
        <f>VALUE('Sheet2 (2)'!F549)</f>
        <v>#VALUE!</v>
      </c>
      <c r="G549" t="e">
        <f>VALUE('Sheet2 (2)'!G549)</f>
        <v>#VALUE!</v>
      </c>
      <c r="H549">
        <f>VALUE('Sheet2 (2)'!H549)</f>
        <v>2.5</v>
      </c>
      <c r="I549" t="e">
        <f>VALUE('Sheet2 (2)'!I549)</f>
        <v>#VALUE!</v>
      </c>
      <c r="J549" t="e">
        <f>VALUE('Sheet2 (2)'!J549)</f>
        <v>#VALUE!</v>
      </c>
      <c r="K549" t="e">
        <f>VALUE('Sheet2 (2)'!K549)</f>
        <v>#VALUE!</v>
      </c>
      <c r="L549">
        <f>VALUE('Sheet2 (2)'!L549)</f>
        <v>2.5</v>
      </c>
      <c r="M549" t="e">
        <f>VALUE('Sheet2 (2)'!M549)</f>
        <v>#VALUE!</v>
      </c>
      <c r="N549" t="e">
        <f>VALUE('Sheet2 (2)'!N549)</f>
        <v>#VALUE!</v>
      </c>
    </row>
    <row r="550" spans="4:14">
      <c r="D550" t="e">
        <f>VALUE('Sheet2 (2)'!D550)</f>
        <v>#VALUE!</v>
      </c>
      <c r="E550" t="e">
        <f>VALUE('Sheet2 (2)'!E550)</f>
        <v>#VALUE!</v>
      </c>
      <c r="F550" t="e">
        <f>VALUE('Sheet2 (2)'!F550)</f>
        <v>#VALUE!</v>
      </c>
      <c r="G550" t="e">
        <f>VALUE('Sheet2 (2)'!G550)</f>
        <v>#VALUE!</v>
      </c>
      <c r="H550" t="e">
        <f>VALUE('Sheet2 (2)'!H550)</f>
        <v>#VALUE!</v>
      </c>
      <c r="I550" t="e">
        <f>VALUE('Sheet2 (2)'!I550)</f>
        <v>#VALUE!</v>
      </c>
      <c r="J550" t="e">
        <f>VALUE('Sheet2 (2)'!J550)</f>
        <v>#VALUE!</v>
      </c>
      <c r="K550" t="e">
        <f>VALUE('Sheet2 (2)'!K550)</f>
        <v>#VALUE!</v>
      </c>
      <c r="L550" t="e">
        <f>VALUE('Sheet2 (2)'!L550)</f>
        <v>#VALUE!</v>
      </c>
      <c r="M550" t="e">
        <f>VALUE('Sheet2 (2)'!M550)</f>
        <v>#VALUE!</v>
      </c>
      <c r="N550" t="e">
        <f>VALUE('Sheet2 (2)'!N550)</f>
        <v>#VALUE!</v>
      </c>
    </row>
    <row r="551" spans="4:14">
      <c r="D551" t="e">
        <f>VALUE('Sheet2 (2)'!D551)</f>
        <v>#VALUE!</v>
      </c>
      <c r="E551" t="e">
        <f>VALUE('Sheet2 (2)'!E551)</f>
        <v>#VALUE!</v>
      </c>
      <c r="F551" t="e">
        <f>VALUE('Sheet2 (2)'!F551)</f>
        <v>#VALUE!</v>
      </c>
      <c r="G551" t="e">
        <f>VALUE('Sheet2 (2)'!G551)</f>
        <v>#VALUE!</v>
      </c>
      <c r="H551" t="e">
        <f>VALUE('Sheet2 (2)'!H551)</f>
        <v>#VALUE!</v>
      </c>
      <c r="I551" t="e">
        <f>VALUE('Sheet2 (2)'!I551)</f>
        <v>#VALUE!</v>
      </c>
      <c r="J551" t="e">
        <f>VALUE('Sheet2 (2)'!J551)</f>
        <v>#VALUE!</v>
      </c>
      <c r="K551" t="e">
        <f>VALUE('Sheet2 (2)'!K551)</f>
        <v>#VALUE!</v>
      </c>
      <c r="L551" t="e">
        <f>VALUE('Sheet2 (2)'!L551)</f>
        <v>#VALUE!</v>
      </c>
      <c r="M551" t="e">
        <f>VALUE('Sheet2 (2)'!M551)</f>
        <v>#VALUE!</v>
      </c>
      <c r="N551" t="e">
        <f>VALUE('Sheet2 (2)'!N551)</f>
        <v>#VALUE!</v>
      </c>
    </row>
    <row r="552" spans="4:14">
      <c r="D552" t="e">
        <f>VALUE('Sheet2 (2)'!D552)</f>
        <v>#VALUE!</v>
      </c>
      <c r="E552" t="e">
        <f>VALUE('Sheet2 (2)'!E552)</f>
        <v>#VALUE!</v>
      </c>
      <c r="F552" t="e">
        <f>VALUE('Sheet2 (2)'!F552)</f>
        <v>#VALUE!</v>
      </c>
      <c r="G552" t="e">
        <f>VALUE('Sheet2 (2)'!G552)</f>
        <v>#VALUE!</v>
      </c>
      <c r="H552" t="e">
        <f>VALUE('Sheet2 (2)'!H552)</f>
        <v>#VALUE!</v>
      </c>
      <c r="I552" t="e">
        <f>VALUE('Sheet2 (2)'!I552)</f>
        <v>#VALUE!</v>
      </c>
      <c r="J552" t="e">
        <f>VALUE('Sheet2 (2)'!J552)</f>
        <v>#VALUE!</v>
      </c>
      <c r="K552" t="e">
        <f>VALUE('Sheet2 (2)'!K552)</f>
        <v>#VALUE!</v>
      </c>
      <c r="L552" t="e">
        <f>VALUE('Sheet2 (2)'!L552)</f>
        <v>#VALUE!</v>
      </c>
      <c r="M552" t="e">
        <f>VALUE('Sheet2 (2)'!M552)</f>
        <v>#VALUE!</v>
      </c>
      <c r="N552" t="e">
        <f>VALUE('Sheet2 (2)'!N552)</f>
        <v>#VALUE!</v>
      </c>
    </row>
    <row r="553" spans="4:14">
      <c r="D553" t="e">
        <f>VALUE('Sheet2 (2)'!D553)</f>
        <v>#VALUE!</v>
      </c>
      <c r="E553" t="e">
        <f>VALUE('Sheet2 (2)'!E553)</f>
        <v>#VALUE!</v>
      </c>
      <c r="F553" t="e">
        <f>VALUE('Sheet2 (2)'!F553)</f>
        <v>#VALUE!</v>
      </c>
      <c r="G553">
        <f>VALUE('Sheet2 (2)'!G553)</f>
        <v>5</v>
      </c>
      <c r="H553" t="e">
        <f>VALUE('Sheet2 (2)'!H553)</f>
        <v>#VALUE!</v>
      </c>
      <c r="I553" t="e">
        <f>VALUE('Sheet2 (2)'!I553)</f>
        <v>#VALUE!</v>
      </c>
      <c r="J553" t="e">
        <f>VALUE('Sheet2 (2)'!J553)</f>
        <v>#VALUE!</v>
      </c>
      <c r="K553" t="e">
        <f>VALUE('Sheet2 (2)'!K553)</f>
        <v>#VALUE!</v>
      </c>
      <c r="L553" t="e">
        <f>VALUE('Sheet2 (2)'!L553)</f>
        <v>#VALUE!</v>
      </c>
      <c r="M553" t="e">
        <f>VALUE('Sheet2 (2)'!M553)</f>
        <v>#VALUE!</v>
      </c>
      <c r="N553" t="e">
        <f>VALUE('Sheet2 (2)'!N553)</f>
        <v>#VALUE!</v>
      </c>
    </row>
    <row r="554" spans="4:14">
      <c r="D554" t="e">
        <f>VALUE('Sheet2 (2)'!D554)</f>
        <v>#VALUE!</v>
      </c>
      <c r="E554" t="e">
        <f>VALUE('Sheet2 (2)'!E554)</f>
        <v>#VALUE!</v>
      </c>
      <c r="F554">
        <f>VALUE('Sheet2 (2)'!F554)</f>
        <v>5</v>
      </c>
      <c r="G554" t="e">
        <f>VALUE('Sheet2 (2)'!G554)</f>
        <v>#VALUE!</v>
      </c>
      <c r="H554" t="e">
        <f>VALUE('Sheet2 (2)'!H554)</f>
        <v>#VALUE!</v>
      </c>
      <c r="I554" t="e">
        <f>VALUE('Sheet2 (2)'!I554)</f>
        <v>#VALUE!</v>
      </c>
      <c r="J554" t="e">
        <f>VALUE('Sheet2 (2)'!J554)</f>
        <v>#VALUE!</v>
      </c>
      <c r="K554" t="e">
        <f>VALUE('Sheet2 (2)'!K554)</f>
        <v>#VALUE!</v>
      </c>
      <c r="L554" t="e">
        <f>VALUE('Sheet2 (2)'!L554)</f>
        <v>#VALUE!</v>
      </c>
      <c r="M554" t="e">
        <f>VALUE('Sheet2 (2)'!M554)</f>
        <v>#VALUE!</v>
      </c>
      <c r="N554" t="e">
        <f>VALUE('Sheet2 (2)'!N554)</f>
        <v>#VALUE!</v>
      </c>
    </row>
    <row r="555" spans="4:14">
      <c r="D555">
        <f>VALUE('Sheet2 (2)'!D555)</f>
        <v>5</v>
      </c>
      <c r="E555" t="e">
        <f>VALUE('Sheet2 (2)'!E555)</f>
        <v>#VALUE!</v>
      </c>
      <c r="F555" t="e">
        <f>VALUE('Sheet2 (2)'!F555)</f>
        <v>#VALUE!</v>
      </c>
      <c r="G555" t="e">
        <f>VALUE('Sheet2 (2)'!G555)</f>
        <v>#VALUE!</v>
      </c>
      <c r="H555" t="e">
        <f>VALUE('Sheet2 (2)'!H555)</f>
        <v>#VALUE!</v>
      </c>
      <c r="I555" t="e">
        <f>VALUE('Sheet2 (2)'!I555)</f>
        <v>#VALUE!</v>
      </c>
      <c r="J555" t="e">
        <f>VALUE('Sheet2 (2)'!J555)</f>
        <v>#VALUE!</v>
      </c>
      <c r="K555" t="e">
        <f>VALUE('Sheet2 (2)'!K555)</f>
        <v>#VALUE!</v>
      </c>
      <c r="L555">
        <f>VALUE('Sheet2 (2)'!L555)</f>
        <v>5</v>
      </c>
      <c r="M555" t="e">
        <f>VALUE('Sheet2 (2)'!M555)</f>
        <v>#VALUE!</v>
      </c>
      <c r="N555" t="e">
        <f>VALUE('Sheet2 (2)'!N555)</f>
        <v>#VALUE!</v>
      </c>
    </row>
    <row r="556" spans="4:14">
      <c r="D556">
        <f>VALUE('Sheet2 (2)'!D556)</f>
        <v>5</v>
      </c>
      <c r="E556" t="e">
        <f>VALUE('Sheet2 (2)'!E556)</f>
        <v>#VALUE!</v>
      </c>
      <c r="F556" t="e">
        <f>VALUE('Sheet2 (2)'!F556)</f>
        <v>#VALUE!</v>
      </c>
      <c r="G556">
        <f>VALUE('Sheet2 (2)'!G556)</f>
        <v>5</v>
      </c>
      <c r="H556">
        <f>VALUE('Sheet2 (2)'!H556)</f>
        <v>5</v>
      </c>
      <c r="I556">
        <f>VALUE('Sheet2 (2)'!I556)</f>
        <v>5</v>
      </c>
      <c r="J556">
        <f>VALUE('Sheet2 (2)'!J556)</f>
        <v>5</v>
      </c>
      <c r="K556" t="e">
        <f>VALUE('Sheet2 (2)'!K556)</f>
        <v>#VALUE!</v>
      </c>
      <c r="L556" t="e">
        <f>VALUE('Sheet2 (2)'!L556)</f>
        <v>#VALUE!</v>
      </c>
      <c r="M556">
        <f>VALUE('Sheet2 (2)'!M556)</f>
        <v>5</v>
      </c>
      <c r="N556" t="e">
        <f>VALUE('Sheet2 (2)'!N556)</f>
        <v>#VALUE!</v>
      </c>
    </row>
    <row r="557" spans="4:14">
      <c r="D557" t="e">
        <f>VALUE('Sheet2 (2)'!D557)</f>
        <v>#VALUE!</v>
      </c>
      <c r="E557">
        <f>VALUE('Sheet2 (2)'!E557)</f>
        <v>5</v>
      </c>
      <c r="F557">
        <f>VALUE('Sheet2 (2)'!F557)</f>
        <v>5</v>
      </c>
      <c r="G557">
        <f>VALUE('Sheet2 (2)'!G557)</f>
        <v>5</v>
      </c>
      <c r="H557">
        <f>VALUE('Sheet2 (2)'!H557)</f>
        <v>5</v>
      </c>
      <c r="I557" t="e">
        <f>VALUE('Sheet2 (2)'!I557)</f>
        <v>#VALUE!</v>
      </c>
      <c r="J557" t="e">
        <f>VALUE('Sheet2 (2)'!J557)</f>
        <v>#VALUE!</v>
      </c>
      <c r="K557">
        <f>VALUE('Sheet2 (2)'!K557)</f>
        <v>5</v>
      </c>
      <c r="L557">
        <f>VALUE('Sheet2 (2)'!L557)</f>
        <v>5</v>
      </c>
      <c r="M557">
        <f>VALUE('Sheet2 (2)'!M557)</f>
        <v>5</v>
      </c>
      <c r="N557" t="e">
        <f>VALUE('Sheet2 (2)'!N557)</f>
        <v>#VALUE!</v>
      </c>
    </row>
    <row r="558" spans="4:14">
      <c r="D558">
        <f>VALUE('Sheet2 (2)'!D558)</f>
        <v>5</v>
      </c>
      <c r="E558">
        <f>VALUE('Sheet2 (2)'!E558)</f>
        <v>5</v>
      </c>
      <c r="F558" t="e">
        <f>VALUE('Sheet2 (2)'!F558)</f>
        <v>#VALUE!</v>
      </c>
      <c r="G558">
        <f>VALUE('Sheet2 (2)'!G558)</f>
        <v>5</v>
      </c>
      <c r="H558">
        <f>VALUE('Sheet2 (2)'!H558)</f>
        <v>5</v>
      </c>
      <c r="I558">
        <f>VALUE('Sheet2 (2)'!I558)</f>
        <v>5</v>
      </c>
      <c r="J558">
        <f>VALUE('Sheet2 (2)'!J558)</f>
        <v>5</v>
      </c>
      <c r="K558">
        <f>VALUE('Sheet2 (2)'!K558)</f>
        <v>5</v>
      </c>
      <c r="L558">
        <f>VALUE('Sheet2 (2)'!L558)</f>
        <v>5</v>
      </c>
      <c r="M558">
        <f>VALUE('Sheet2 (2)'!M558)</f>
        <v>5</v>
      </c>
      <c r="N558" t="e">
        <f>VALUE('Sheet2 (2)'!N558)</f>
        <v>#VALUE!</v>
      </c>
    </row>
    <row r="559" spans="4:14">
      <c r="D559" t="e">
        <f>VALUE('Sheet2 (2)'!D559)</f>
        <v>#VALUE!</v>
      </c>
      <c r="E559" t="e">
        <f>VALUE('Sheet2 (2)'!E559)</f>
        <v>#VALUE!</v>
      </c>
      <c r="F559" t="e">
        <f>VALUE('Sheet2 (2)'!F559)</f>
        <v>#VALUE!</v>
      </c>
      <c r="G559">
        <f>VALUE('Sheet2 (2)'!G559)</f>
        <v>5</v>
      </c>
      <c r="H559">
        <f>VALUE('Sheet2 (2)'!H559)</f>
        <v>5</v>
      </c>
      <c r="I559">
        <f>VALUE('Sheet2 (2)'!I559)</f>
        <v>5</v>
      </c>
      <c r="J559">
        <f>VALUE('Sheet2 (2)'!J559)</f>
        <v>5</v>
      </c>
      <c r="K559" t="e">
        <f>VALUE('Sheet2 (2)'!K559)</f>
        <v>#VALUE!</v>
      </c>
      <c r="L559" t="e">
        <f>VALUE('Sheet2 (2)'!L559)</f>
        <v>#VALUE!</v>
      </c>
      <c r="M559">
        <f>VALUE('Sheet2 (2)'!M559)</f>
        <v>5</v>
      </c>
      <c r="N559" t="e">
        <f>VALUE('Sheet2 (2)'!N559)</f>
        <v>#VALUE!</v>
      </c>
    </row>
    <row r="560" spans="4:14">
      <c r="D560">
        <f>VALUE('Sheet2 (2)'!D560)</f>
        <v>5</v>
      </c>
      <c r="E560">
        <f>VALUE('Sheet2 (2)'!E560)</f>
        <v>5</v>
      </c>
      <c r="F560">
        <f>VALUE('Sheet2 (2)'!F560)</f>
        <v>5</v>
      </c>
      <c r="G560" t="e">
        <f>VALUE('Sheet2 (2)'!G560)</f>
        <v>#VALUE!</v>
      </c>
      <c r="H560">
        <f>VALUE('Sheet2 (2)'!H560)</f>
        <v>5</v>
      </c>
      <c r="I560">
        <f>VALUE('Sheet2 (2)'!I560)</f>
        <v>5</v>
      </c>
      <c r="J560">
        <f>VALUE('Sheet2 (2)'!J560)</f>
        <v>5</v>
      </c>
      <c r="K560">
        <f>VALUE('Sheet2 (2)'!K560)</f>
        <v>5</v>
      </c>
      <c r="L560">
        <f>VALUE('Sheet2 (2)'!L560)</f>
        <v>5</v>
      </c>
      <c r="M560">
        <f>VALUE('Sheet2 (2)'!M560)</f>
        <v>5</v>
      </c>
      <c r="N560" t="e">
        <f>VALUE('Sheet2 (2)'!N560)</f>
        <v>#VALUE!</v>
      </c>
    </row>
    <row r="561" spans="4:14">
      <c r="D561">
        <f>VALUE('Sheet2 (2)'!D561)</f>
        <v>5</v>
      </c>
      <c r="E561">
        <f>VALUE('Sheet2 (2)'!E561)</f>
        <v>5</v>
      </c>
      <c r="F561">
        <f>VALUE('Sheet2 (2)'!F561)</f>
        <v>5</v>
      </c>
      <c r="G561" t="e">
        <f>VALUE('Sheet2 (2)'!G561)</f>
        <v>#VALUE!</v>
      </c>
      <c r="H561">
        <f>VALUE('Sheet2 (2)'!H561)</f>
        <v>5</v>
      </c>
      <c r="I561">
        <f>VALUE('Sheet2 (2)'!I561)</f>
        <v>5</v>
      </c>
      <c r="J561" t="e">
        <f>VALUE('Sheet2 (2)'!J561)</f>
        <v>#VALUE!</v>
      </c>
      <c r="K561" t="e">
        <f>VALUE('Sheet2 (2)'!K561)</f>
        <v>#VALUE!</v>
      </c>
      <c r="L561">
        <f>VALUE('Sheet2 (2)'!L561)</f>
        <v>5</v>
      </c>
      <c r="M561">
        <f>VALUE('Sheet2 (2)'!M561)</f>
        <v>5</v>
      </c>
      <c r="N561" t="e">
        <f>VALUE('Sheet2 (2)'!N561)</f>
        <v>#VALUE!</v>
      </c>
    </row>
    <row r="562" spans="4:14">
      <c r="D562">
        <f>VALUE('Sheet2 (2)'!D562)</f>
        <v>5</v>
      </c>
      <c r="E562" t="e">
        <f>VALUE('Sheet2 (2)'!E562)</f>
        <v>#VALUE!</v>
      </c>
      <c r="F562">
        <f>VALUE('Sheet2 (2)'!F562)</f>
        <v>5</v>
      </c>
      <c r="G562">
        <f>VALUE('Sheet2 (2)'!G562)</f>
        <v>5</v>
      </c>
      <c r="H562">
        <f>VALUE('Sheet2 (2)'!H562)</f>
        <v>5</v>
      </c>
      <c r="I562" t="e">
        <f>VALUE('Sheet2 (2)'!I562)</f>
        <v>#VALUE!</v>
      </c>
      <c r="J562">
        <f>VALUE('Sheet2 (2)'!J562)</f>
        <v>5</v>
      </c>
      <c r="K562" t="e">
        <f>VALUE('Sheet2 (2)'!K562)</f>
        <v>#VALUE!</v>
      </c>
      <c r="L562">
        <f>VALUE('Sheet2 (2)'!L562)</f>
        <v>5</v>
      </c>
      <c r="M562">
        <f>VALUE('Sheet2 (2)'!M562)</f>
        <v>5</v>
      </c>
      <c r="N562" t="e">
        <f>VALUE('Sheet2 (2)'!N562)</f>
        <v>#VALUE!</v>
      </c>
    </row>
    <row r="563" spans="4:14">
      <c r="D563">
        <f>VALUE('Sheet2 (2)'!D563)</f>
        <v>5</v>
      </c>
      <c r="E563">
        <f>VALUE('Sheet2 (2)'!E563)</f>
        <v>5</v>
      </c>
      <c r="F563">
        <f>VALUE('Sheet2 (2)'!F563)</f>
        <v>5</v>
      </c>
      <c r="G563">
        <f>VALUE('Sheet2 (2)'!G563)</f>
        <v>5</v>
      </c>
      <c r="H563">
        <f>VALUE('Sheet2 (2)'!H563)</f>
        <v>5</v>
      </c>
      <c r="I563">
        <f>VALUE('Sheet2 (2)'!I563)</f>
        <v>5</v>
      </c>
      <c r="J563">
        <f>VALUE('Sheet2 (2)'!J563)</f>
        <v>5</v>
      </c>
      <c r="K563">
        <f>VALUE('Sheet2 (2)'!K563)</f>
        <v>5</v>
      </c>
      <c r="L563">
        <f>VALUE('Sheet2 (2)'!L563)</f>
        <v>5</v>
      </c>
      <c r="M563" t="e">
        <f>VALUE('Sheet2 (2)'!M563)</f>
        <v>#VALUE!</v>
      </c>
      <c r="N563" t="e">
        <f>VALUE('Sheet2 (2)'!N563)</f>
        <v>#VALUE!</v>
      </c>
    </row>
    <row r="564" spans="4:14">
      <c r="D564">
        <f>VALUE('Sheet2 (2)'!D564)</f>
        <v>5</v>
      </c>
      <c r="E564">
        <f>VALUE('Sheet2 (2)'!E564)</f>
        <v>5</v>
      </c>
      <c r="F564">
        <f>VALUE('Sheet2 (2)'!F564)</f>
        <v>5</v>
      </c>
      <c r="G564">
        <f>VALUE('Sheet2 (2)'!G564)</f>
        <v>5</v>
      </c>
      <c r="H564">
        <f>VALUE('Sheet2 (2)'!H564)</f>
        <v>5</v>
      </c>
      <c r="I564">
        <f>VALUE('Sheet2 (2)'!I564)</f>
        <v>5</v>
      </c>
      <c r="J564" t="e">
        <f>VALUE('Sheet2 (2)'!J564)</f>
        <v>#VALUE!</v>
      </c>
      <c r="K564">
        <f>VALUE('Sheet2 (2)'!K564)</f>
        <v>5</v>
      </c>
      <c r="L564">
        <f>VALUE('Sheet2 (2)'!L564)</f>
        <v>5</v>
      </c>
      <c r="M564">
        <f>VALUE('Sheet2 (2)'!M564)</f>
        <v>5</v>
      </c>
      <c r="N564" t="e">
        <f>VALUE('Sheet2 (2)'!N564)</f>
        <v>#VALUE!</v>
      </c>
    </row>
    <row r="565" spans="4:14">
      <c r="D565">
        <f>VALUE('Sheet2 (2)'!D565)</f>
        <v>5</v>
      </c>
      <c r="E565">
        <f>VALUE('Sheet2 (2)'!E565)</f>
        <v>5</v>
      </c>
      <c r="F565">
        <f>VALUE('Sheet2 (2)'!F565)</f>
        <v>5</v>
      </c>
      <c r="G565">
        <f>VALUE('Sheet2 (2)'!G565)</f>
        <v>5</v>
      </c>
      <c r="H565">
        <f>VALUE('Sheet2 (2)'!H565)</f>
        <v>5</v>
      </c>
      <c r="I565">
        <f>VALUE('Sheet2 (2)'!I565)</f>
        <v>5</v>
      </c>
      <c r="J565">
        <f>VALUE('Sheet2 (2)'!J565)</f>
        <v>5</v>
      </c>
      <c r="K565">
        <f>VALUE('Sheet2 (2)'!K565)</f>
        <v>5</v>
      </c>
      <c r="L565" t="e">
        <f>VALUE('Sheet2 (2)'!L565)</f>
        <v>#VALUE!</v>
      </c>
      <c r="M565">
        <f>VALUE('Sheet2 (2)'!M565)</f>
        <v>5</v>
      </c>
      <c r="N565" t="e">
        <f>VALUE('Sheet2 (2)'!N565)</f>
        <v>#VALUE!</v>
      </c>
    </row>
    <row r="566" spans="4:14">
      <c r="D566" t="e">
        <f>VALUE('Sheet2 (2)'!D566)</f>
        <v>#VALUE!</v>
      </c>
      <c r="E566">
        <f>VALUE('Sheet2 (2)'!E566)</f>
        <v>5</v>
      </c>
      <c r="F566">
        <f>VALUE('Sheet2 (2)'!F566)</f>
        <v>5</v>
      </c>
      <c r="G566">
        <f>VALUE('Sheet2 (2)'!G566)</f>
        <v>5</v>
      </c>
      <c r="H566" t="e">
        <f>VALUE('Sheet2 (2)'!H566)</f>
        <v>#VALUE!</v>
      </c>
      <c r="I566">
        <f>VALUE('Sheet2 (2)'!I566)</f>
        <v>5</v>
      </c>
      <c r="J566">
        <f>VALUE('Sheet2 (2)'!J566)</f>
        <v>5</v>
      </c>
      <c r="K566" t="e">
        <f>VALUE('Sheet2 (2)'!K566)</f>
        <v>#VALUE!</v>
      </c>
      <c r="L566">
        <f>VALUE('Sheet2 (2)'!L566)</f>
        <v>5</v>
      </c>
      <c r="M566">
        <f>VALUE('Sheet2 (2)'!M566)</f>
        <v>5</v>
      </c>
      <c r="N566" t="e">
        <f>VALUE('Sheet2 (2)'!N566)</f>
        <v>#VALUE!</v>
      </c>
    </row>
    <row r="567" spans="4:14">
      <c r="D567">
        <f>VALUE('Sheet2 (2)'!D567)</f>
        <v>5</v>
      </c>
      <c r="E567">
        <f>VALUE('Sheet2 (2)'!E567)</f>
        <v>5</v>
      </c>
      <c r="F567" t="e">
        <f>VALUE('Sheet2 (2)'!F567)</f>
        <v>#VALUE!</v>
      </c>
      <c r="G567">
        <f>VALUE('Sheet2 (2)'!G567)</f>
        <v>5</v>
      </c>
      <c r="H567" t="e">
        <f>VALUE('Sheet2 (2)'!H567)</f>
        <v>#VALUE!</v>
      </c>
      <c r="I567">
        <f>VALUE('Sheet2 (2)'!I567)</f>
        <v>5</v>
      </c>
      <c r="J567" t="e">
        <f>VALUE('Sheet2 (2)'!J567)</f>
        <v>#VALUE!</v>
      </c>
      <c r="K567" t="e">
        <f>VALUE('Sheet2 (2)'!K567)</f>
        <v>#VALUE!</v>
      </c>
      <c r="L567">
        <f>VALUE('Sheet2 (2)'!L567)</f>
        <v>5</v>
      </c>
      <c r="M567" t="e">
        <f>VALUE('Sheet2 (2)'!M567)</f>
        <v>#VALUE!</v>
      </c>
      <c r="N567" t="e">
        <f>VALUE('Sheet2 (2)'!N567)</f>
        <v>#VALUE!</v>
      </c>
    </row>
    <row r="568" spans="4:14">
      <c r="D568" t="e">
        <f>VALUE('Sheet2 (2)'!D568)</f>
        <v>#VALUE!</v>
      </c>
      <c r="E568">
        <f>VALUE('Sheet2 (2)'!E568)</f>
        <v>5</v>
      </c>
      <c r="F568">
        <f>VALUE('Sheet2 (2)'!F568)</f>
        <v>5</v>
      </c>
      <c r="G568">
        <f>VALUE('Sheet2 (2)'!G568)</f>
        <v>5</v>
      </c>
      <c r="H568">
        <f>VALUE('Sheet2 (2)'!H568)</f>
        <v>5</v>
      </c>
      <c r="I568">
        <f>VALUE('Sheet2 (2)'!I568)</f>
        <v>5</v>
      </c>
      <c r="J568">
        <f>VALUE('Sheet2 (2)'!J568)</f>
        <v>5</v>
      </c>
      <c r="K568">
        <f>VALUE('Sheet2 (2)'!K568)</f>
        <v>5</v>
      </c>
      <c r="L568">
        <f>VALUE('Sheet2 (2)'!L568)</f>
        <v>5</v>
      </c>
      <c r="M568" t="e">
        <f>VALUE('Sheet2 (2)'!M568)</f>
        <v>#VALUE!</v>
      </c>
      <c r="N568" t="e">
        <f>VALUE('Sheet2 (2)'!N568)</f>
        <v>#VALUE!</v>
      </c>
    </row>
    <row r="569" spans="4:14">
      <c r="D569">
        <f>VALUE('Sheet2 (2)'!D569)</f>
        <v>5</v>
      </c>
      <c r="E569" t="e">
        <f>VALUE('Sheet2 (2)'!E569)</f>
        <v>#VALUE!</v>
      </c>
      <c r="F569" t="e">
        <f>VALUE('Sheet2 (2)'!F569)</f>
        <v>#VALUE!</v>
      </c>
      <c r="G569">
        <f>VALUE('Sheet2 (2)'!G569)</f>
        <v>5</v>
      </c>
      <c r="H569">
        <f>VALUE('Sheet2 (2)'!H569)</f>
        <v>5</v>
      </c>
      <c r="I569" t="e">
        <f>VALUE('Sheet2 (2)'!I569)</f>
        <v>#VALUE!</v>
      </c>
      <c r="J569" t="e">
        <f>VALUE('Sheet2 (2)'!J569)</f>
        <v>#VALUE!</v>
      </c>
      <c r="K569">
        <f>VALUE('Sheet2 (2)'!K569)</f>
        <v>5</v>
      </c>
      <c r="L569" t="e">
        <f>VALUE('Sheet2 (2)'!L569)</f>
        <v>#VALUE!</v>
      </c>
      <c r="M569" t="e">
        <f>VALUE('Sheet2 (2)'!M569)</f>
        <v>#VALUE!</v>
      </c>
      <c r="N569" t="e">
        <f>VALUE('Sheet2 (2)'!N569)</f>
        <v>#VALUE!</v>
      </c>
    </row>
    <row r="570" spans="4:14">
      <c r="D570">
        <f>VALUE('Sheet2 (2)'!D570)</f>
        <v>5</v>
      </c>
      <c r="E570">
        <f>VALUE('Sheet2 (2)'!E570)</f>
        <v>5</v>
      </c>
      <c r="F570">
        <f>VALUE('Sheet2 (2)'!F570)</f>
        <v>5</v>
      </c>
      <c r="G570" t="e">
        <f>VALUE('Sheet2 (2)'!G570)</f>
        <v>#VALUE!</v>
      </c>
      <c r="H570">
        <f>VALUE('Sheet2 (2)'!H570)</f>
        <v>5</v>
      </c>
      <c r="I570" t="e">
        <f>VALUE('Sheet2 (2)'!I570)</f>
        <v>#VALUE!</v>
      </c>
      <c r="J570">
        <f>VALUE('Sheet2 (2)'!J570)</f>
        <v>5</v>
      </c>
      <c r="K570">
        <f>VALUE('Sheet2 (2)'!K570)</f>
        <v>5</v>
      </c>
      <c r="L570">
        <f>VALUE('Sheet2 (2)'!L570)</f>
        <v>5</v>
      </c>
      <c r="M570">
        <f>VALUE('Sheet2 (2)'!M570)</f>
        <v>5</v>
      </c>
      <c r="N570" t="e">
        <f>VALUE('Sheet2 (2)'!N570)</f>
        <v>#VALUE!</v>
      </c>
    </row>
    <row r="571" spans="4:14">
      <c r="D571" t="e">
        <f>VALUE('Sheet2 (2)'!D571)</f>
        <v>#VALUE!</v>
      </c>
      <c r="E571" t="e">
        <f>VALUE('Sheet2 (2)'!E571)</f>
        <v>#VALUE!</v>
      </c>
      <c r="F571" t="e">
        <f>VALUE('Sheet2 (2)'!F571)</f>
        <v>#VALUE!</v>
      </c>
      <c r="G571">
        <f>VALUE('Sheet2 (2)'!G571)</f>
        <v>5</v>
      </c>
      <c r="H571">
        <f>VALUE('Sheet2 (2)'!H571)</f>
        <v>5</v>
      </c>
      <c r="I571">
        <f>VALUE('Sheet2 (2)'!I571)</f>
        <v>5</v>
      </c>
      <c r="J571">
        <f>VALUE('Sheet2 (2)'!J571)</f>
        <v>5</v>
      </c>
      <c r="K571" t="e">
        <f>VALUE('Sheet2 (2)'!K571)</f>
        <v>#VALUE!</v>
      </c>
      <c r="L571" t="e">
        <f>VALUE('Sheet2 (2)'!L571)</f>
        <v>#VALUE!</v>
      </c>
      <c r="M571">
        <f>VALUE('Sheet2 (2)'!M571)</f>
        <v>5</v>
      </c>
      <c r="N571" t="e">
        <f>VALUE('Sheet2 (2)'!N571)</f>
        <v>#VALUE!</v>
      </c>
    </row>
    <row r="572" spans="4:14">
      <c r="D572" t="e">
        <f>VALUE('Sheet2 (2)'!D572)</f>
        <v>#VALUE!</v>
      </c>
      <c r="E572" t="e">
        <f>VALUE('Sheet2 (2)'!E572)</f>
        <v>#VALUE!</v>
      </c>
      <c r="F572">
        <f>VALUE('Sheet2 (2)'!F572)</f>
        <v>5</v>
      </c>
      <c r="G572" t="e">
        <f>VALUE('Sheet2 (2)'!G572)</f>
        <v>#VALUE!</v>
      </c>
      <c r="H572" t="e">
        <f>VALUE('Sheet2 (2)'!H572)</f>
        <v>#VALUE!</v>
      </c>
      <c r="I572" t="e">
        <f>VALUE('Sheet2 (2)'!I572)</f>
        <v>#VALUE!</v>
      </c>
      <c r="J572" t="e">
        <f>VALUE('Sheet2 (2)'!J572)</f>
        <v>#VALUE!</v>
      </c>
      <c r="K572" t="e">
        <f>VALUE('Sheet2 (2)'!K572)</f>
        <v>#VALUE!</v>
      </c>
      <c r="L572">
        <f>VALUE('Sheet2 (2)'!L572)</f>
        <v>5</v>
      </c>
      <c r="M572" t="e">
        <f>VALUE('Sheet2 (2)'!M572)</f>
        <v>#VALUE!</v>
      </c>
      <c r="N572" t="e">
        <f>VALUE('Sheet2 (2)'!N572)</f>
        <v>#VALUE!</v>
      </c>
    </row>
    <row r="573" spans="4:14">
      <c r="D573" t="e">
        <f>VALUE('Sheet2 (2)'!D573)</f>
        <v>#VALUE!</v>
      </c>
      <c r="E573" t="e">
        <f>VALUE('Sheet2 (2)'!E573)</f>
        <v>#VALUE!</v>
      </c>
      <c r="F573" t="e">
        <f>VALUE('Sheet2 (2)'!F573)</f>
        <v>#VALUE!</v>
      </c>
      <c r="G573" t="e">
        <f>VALUE('Sheet2 (2)'!G573)</f>
        <v>#VALUE!</v>
      </c>
      <c r="H573">
        <f>VALUE('Sheet2 (2)'!H573)</f>
        <v>5</v>
      </c>
      <c r="I573" t="e">
        <f>VALUE('Sheet2 (2)'!I573)</f>
        <v>#VALUE!</v>
      </c>
      <c r="J573" t="e">
        <f>VALUE('Sheet2 (2)'!J573)</f>
        <v>#VALUE!</v>
      </c>
      <c r="K573">
        <f>VALUE('Sheet2 (2)'!K573)</f>
        <v>5</v>
      </c>
      <c r="L573">
        <f>VALUE('Sheet2 (2)'!L573)</f>
        <v>5</v>
      </c>
      <c r="M573" t="e">
        <f>VALUE('Sheet2 (2)'!M573)</f>
        <v>#VALUE!</v>
      </c>
      <c r="N573" t="e">
        <f>VALUE('Sheet2 (2)'!N573)</f>
        <v>#VALUE!</v>
      </c>
    </row>
    <row r="574" spans="4:14">
      <c r="D574" t="e">
        <f>VALUE('Sheet2 (2)'!D574)</f>
        <v>#VALUE!</v>
      </c>
      <c r="E574" t="e">
        <f>VALUE('Sheet2 (2)'!E574)</f>
        <v>#VALUE!</v>
      </c>
      <c r="F574" t="e">
        <f>VALUE('Sheet2 (2)'!F574)</f>
        <v>#VALUE!</v>
      </c>
      <c r="G574" t="e">
        <f>VALUE('Sheet2 (2)'!G574)</f>
        <v>#VALUE!</v>
      </c>
      <c r="H574" t="e">
        <f>VALUE('Sheet2 (2)'!H574)</f>
        <v>#VALUE!</v>
      </c>
      <c r="I574" t="e">
        <f>VALUE('Sheet2 (2)'!I574)</f>
        <v>#VALUE!</v>
      </c>
      <c r="J574" t="e">
        <f>VALUE('Sheet2 (2)'!J574)</f>
        <v>#VALUE!</v>
      </c>
      <c r="K574" t="e">
        <f>VALUE('Sheet2 (2)'!K574)</f>
        <v>#VALUE!</v>
      </c>
      <c r="L574" t="e">
        <f>VALUE('Sheet2 (2)'!L574)</f>
        <v>#VALUE!</v>
      </c>
      <c r="M574" t="e">
        <f>VALUE('Sheet2 (2)'!M574)</f>
        <v>#VALUE!</v>
      </c>
      <c r="N574" t="e">
        <f>VALUE('Sheet2 (2)'!N574)</f>
        <v>#VALUE!</v>
      </c>
    </row>
    <row r="575" spans="4:14">
      <c r="D575" t="e">
        <f>VALUE('Sheet2 (2)'!D575)</f>
        <v>#VALUE!</v>
      </c>
      <c r="E575" t="e">
        <f>VALUE('Sheet2 (2)'!E575)</f>
        <v>#VALUE!</v>
      </c>
      <c r="F575" t="e">
        <f>VALUE('Sheet2 (2)'!F575)</f>
        <v>#VALUE!</v>
      </c>
      <c r="G575" t="e">
        <f>VALUE('Sheet2 (2)'!G575)</f>
        <v>#VALUE!</v>
      </c>
      <c r="H575" t="e">
        <f>VALUE('Sheet2 (2)'!H575)</f>
        <v>#VALUE!</v>
      </c>
      <c r="I575" t="e">
        <f>VALUE('Sheet2 (2)'!I575)</f>
        <v>#VALUE!</v>
      </c>
      <c r="J575" t="e">
        <f>VALUE('Sheet2 (2)'!J575)</f>
        <v>#VALUE!</v>
      </c>
      <c r="K575" t="e">
        <f>VALUE('Sheet2 (2)'!K575)</f>
        <v>#VALUE!</v>
      </c>
      <c r="L575" t="e">
        <f>VALUE('Sheet2 (2)'!L575)</f>
        <v>#VALUE!</v>
      </c>
      <c r="M575" t="e">
        <f>VALUE('Sheet2 (2)'!M575)</f>
        <v>#VALUE!</v>
      </c>
      <c r="N575" t="e">
        <f>VALUE('Sheet2 (2)'!N575)</f>
        <v>#VALUE!</v>
      </c>
    </row>
    <row r="576" spans="4:14">
      <c r="D576" t="e">
        <f>VALUE('Sheet2 (2)'!D576)</f>
        <v>#VALUE!</v>
      </c>
      <c r="E576" t="e">
        <f>VALUE('Sheet2 (2)'!E576)</f>
        <v>#VALUE!</v>
      </c>
      <c r="F576" t="e">
        <f>VALUE('Sheet2 (2)'!F576)</f>
        <v>#VALUE!</v>
      </c>
      <c r="G576" t="e">
        <f>VALUE('Sheet2 (2)'!G576)</f>
        <v>#VALUE!</v>
      </c>
      <c r="H576" t="e">
        <f>VALUE('Sheet2 (2)'!H576)</f>
        <v>#VALUE!</v>
      </c>
      <c r="I576" t="e">
        <f>VALUE('Sheet2 (2)'!I576)</f>
        <v>#VALUE!</v>
      </c>
      <c r="J576" t="e">
        <f>VALUE('Sheet2 (2)'!J576)</f>
        <v>#VALUE!</v>
      </c>
      <c r="K576" t="e">
        <f>VALUE('Sheet2 (2)'!K576)</f>
        <v>#VALUE!</v>
      </c>
      <c r="L576" t="e">
        <f>VALUE('Sheet2 (2)'!L576)</f>
        <v>#VALUE!</v>
      </c>
      <c r="M576" t="e">
        <f>VALUE('Sheet2 (2)'!M576)</f>
        <v>#VALUE!</v>
      </c>
      <c r="N576" t="e">
        <f>VALUE('Sheet2 (2)'!N576)</f>
        <v>#VALUE!</v>
      </c>
    </row>
    <row r="577" spans="4:14">
      <c r="D577" t="e">
        <f>VALUE('Sheet2 (2)'!D577)</f>
        <v>#VALUE!</v>
      </c>
      <c r="E577" t="e">
        <f>VALUE('Sheet2 (2)'!E577)</f>
        <v>#VALUE!</v>
      </c>
      <c r="F577" t="e">
        <f>VALUE('Sheet2 (2)'!F577)</f>
        <v>#VALUE!</v>
      </c>
      <c r="G577" t="e">
        <f>VALUE('Sheet2 (2)'!G577)</f>
        <v>#VALUE!</v>
      </c>
      <c r="H577" t="e">
        <f>VALUE('Sheet2 (2)'!H577)</f>
        <v>#VALUE!</v>
      </c>
      <c r="I577" t="e">
        <f>VALUE('Sheet2 (2)'!I577)</f>
        <v>#VALUE!</v>
      </c>
      <c r="J577" t="e">
        <f>VALUE('Sheet2 (2)'!J577)</f>
        <v>#VALUE!</v>
      </c>
      <c r="K577" t="e">
        <f>VALUE('Sheet2 (2)'!K577)</f>
        <v>#VALUE!</v>
      </c>
      <c r="L577" t="e">
        <f>VALUE('Sheet2 (2)'!L577)</f>
        <v>#VALUE!</v>
      </c>
      <c r="M577" t="e">
        <f>VALUE('Sheet2 (2)'!M577)</f>
        <v>#VALUE!</v>
      </c>
      <c r="N577" t="e">
        <f>VALUE('Sheet2 (2)'!N577)</f>
        <v>#VALUE!</v>
      </c>
    </row>
    <row r="578" spans="4:14">
      <c r="D578">
        <f>VALUE('Sheet2 (2)'!D578)</f>
        <v>3</v>
      </c>
      <c r="E578" t="e">
        <f>VALUE('Sheet2 (2)'!E578)</f>
        <v>#VALUE!</v>
      </c>
      <c r="F578" t="e">
        <f>VALUE('Sheet2 (2)'!F578)</f>
        <v>#VALUE!</v>
      </c>
      <c r="G578" t="e">
        <f>VALUE('Sheet2 (2)'!G578)</f>
        <v>#VALUE!</v>
      </c>
      <c r="H578" t="e">
        <f>VALUE('Sheet2 (2)'!H578)</f>
        <v>#VALUE!</v>
      </c>
      <c r="I578" t="e">
        <f>VALUE('Sheet2 (2)'!I578)</f>
        <v>#VALUE!</v>
      </c>
      <c r="J578" t="e">
        <f>VALUE('Sheet2 (2)'!J578)</f>
        <v>#VALUE!</v>
      </c>
      <c r="K578" t="e">
        <f>VALUE('Sheet2 (2)'!K578)</f>
        <v>#VALUE!</v>
      </c>
      <c r="L578" t="e">
        <f>VALUE('Sheet2 (2)'!L578)</f>
        <v>#VALUE!</v>
      </c>
      <c r="M578" t="e">
        <f>VALUE('Sheet2 (2)'!M578)</f>
        <v>#VALUE!</v>
      </c>
      <c r="N578" t="e">
        <f>VALUE('Sheet2 (2)'!N578)</f>
        <v>#VALUE!</v>
      </c>
    </row>
    <row r="579" spans="4:14">
      <c r="D579" t="e">
        <f>VALUE('Sheet2 (2)'!D579)</f>
        <v>#VALUE!</v>
      </c>
      <c r="E579" t="e">
        <f>VALUE('Sheet2 (2)'!E579)</f>
        <v>#VALUE!</v>
      </c>
      <c r="F579" t="e">
        <f>VALUE('Sheet2 (2)'!F579)</f>
        <v>#VALUE!</v>
      </c>
      <c r="G579" t="e">
        <f>VALUE('Sheet2 (2)'!G579)</f>
        <v>#VALUE!</v>
      </c>
      <c r="H579" t="e">
        <f>VALUE('Sheet2 (2)'!H579)</f>
        <v>#VALUE!</v>
      </c>
      <c r="I579" t="e">
        <f>VALUE('Sheet2 (2)'!I579)</f>
        <v>#VALUE!</v>
      </c>
      <c r="J579" t="e">
        <f>VALUE('Sheet2 (2)'!J579)</f>
        <v>#VALUE!</v>
      </c>
      <c r="K579" t="e">
        <f>VALUE('Sheet2 (2)'!K579)</f>
        <v>#VALUE!</v>
      </c>
      <c r="L579" t="e">
        <f>VALUE('Sheet2 (2)'!L579)</f>
        <v>#VALUE!</v>
      </c>
      <c r="M579">
        <f>VALUE('Sheet2 (2)'!M579)</f>
        <v>10</v>
      </c>
      <c r="N579" t="e">
        <f>VALUE('Sheet2 (2)'!N579)</f>
        <v>#VALUE!</v>
      </c>
    </row>
    <row r="580" spans="4:14">
      <c r="D580" t="e">
        <f>VALUE('Sheet2 (2)'!D580)</f>
        <v>#VALUE!</v>
      </c>
      <c r="E580" t="e">
        <f>VALUE('Sheet2 (2)'!E580)</f>
        <v>#VALUE!</v>
      </c>
      <c r="F580" t="e">
        <f>VALUE('Sheet2 (2)'!F580)</f>
        <v>#VALUE!</v>
      </c>
      <c r="G580" t="e">
        <f>VALUE('Sheet2 (2)'!G580)</f>
        <v>#VALUE!</v>
      </c>
      <c r="H580" t="e">
        <f>VALUE('Sheet2 (2)'!H580)</f>
        <v>#VALUE!</v>
      </c>
      <c r="I580" t="e">
        <f>VALUE('Sheet2 (2)'!I580)</f>
        <v>#VALUE!</v>
      </c>
      <c r="J580" t="e">
        <f>VALUE('Sheet2 (2)'!J580)</f>
        <v>#VALUE!</v>
      </c>
      <c r="K580" t="e">
        <f>VALUE('Sheet2 (2)'!K580)</f>
        <v>#VALUE!</v>
      </c>
      <c r="L580" t="e">
        <f>VALUE('Sheet2 (2)'!L580)</f>
        <v>#VALUE!</v>
      </c>
      <c r="M580" t="e">
        <f>VALUE('Sheet2 (2)'!M580)</f>
        <v>#VALUE!</v>
      </c>
      <c r="N580" t="e">
        <f>VALUE('Sheet2 (2)'!N580)</f>
        <v>#VALUE!</v>
      </c>
    </row>
    <row r="581" spans="4:14">
      <c r="D581">
        <f>VALUE('Sheet2 (2)'!D581)</f>
        <v>5</v>
      </c>
      <c r="E581">
        <f>VALUE('Sheet2 (2)'!E581)</f>
        <v>5</v>
      </c>
      <c r="F581">
        <f>VALUE('Sheet2 (2)'!F581)</f>
        <v>5</v>
      </c>
      <c r="G581">
        <f>VALUE('Sheet2 (2)'!G581)</f>
        <v>5</v>
      </c>
      <c r="H581">
        <f>VALUE('Sheet2 (2)'!H581)</f>
        <v>5</v>
      </c>
      <c r="I581">
        <f>VALUE('Sheet2 (2)'!I581)</f>
        <v>5</v>
      </c>
      <c r="J581">
        <f>VALUE('Sheet2 (2)'!J581)</f>
        <v>5</v>
      </c>
      <c r="K581">
        <f>VALUE('Sheet2 (2)'!K581)</f>
        <v>5</v>
      </c>
      <c r="L581" t="e">
        <f>VALUE('Sheet2 (2)'!L581)</f>
        <v>#VALUE!</v>
      </c>
      <c r="M581" t="e">
        <f>VALUE('Sheet2 (2)'!M581)</f>
        <v>#VALUE!</v>
      </c>
      <c r="N581" t="e">
        <f>VALUE('Sheet2 (2)'!N581)</f>
        <v>#VALUE!</v>
      </c>
    </row>
    <row r="582" spans="4:14">
      <c r="D582">
        <f>VALUE('Sheet2 (2)'!D582)</f>
        <v>5</v>
      </c>
      <c r="E582">
        <f>VALUE('Sheet2 (2)'!E582)</f>
        <v>5</v>
      </c>
      <c r="F582">
        <f>VALUE('Sheet2 (2)'!F582)</f>
        <v>5</v>
      </c>
      <c r="G582">
        <f>VALUE('Sheet2 (2)'!G582)</f>
        <v>5</v>
      </c>
      <c r="H582">
        <f>VALUE('Sheet2 (2)'!H582)</f>
        <v>5</v>
      </c>
      <c r="I582">
        <f>VALUE('Sheet2 (2)'!I582)</f>
        <v>5</v>
      </c>
      <c r="J582">
        <f>VALUE('Sheet2 (2)'!J582)</f>
        <v>5</v>
      </c>
      <c r="K582">
        <f>VALUE('Sheet2 (2)'!K582)</f>
        <v>5</v>
      </c>
      <c r="L582">
        <f>VALUE('Sheet2 (2)'!L582)</f>
        <v>5</v>
      </c>
      <c r="M582" t="e">
        <f>VALUE('Sheet2 (2)'!M582)</f>
        <v>#VALUE!</v>
      </c>
      <c r="N582" t="e">
        <f>VALUE('Sheet2 (2)'!N582)</f>
        <v>#VALUE!</v>
      </c>
    </row>
    <row r="583" spans="4:14">
      <c r="D583">
        <f>VALUE('Sheet2 (2)'!D583)</f>
        <v>5</v>
      </c>
      <c r="E583">
        <f>VALUE('Sheet2 (2)'!E583)</f>
        <v>5</v>
      </c>
      <c r="F583" t="e">
        <f>VALUE('Sheet2 (2)'!F583)</f>
        <v>#VALUE!</v>
      </c>
      <c r="G583">
        <f>VALUE('Sheet2 (2)'!G583)</f>
        <v>5</v>
      </c>
      <c r="H583">
        <f>VALUE('Sheet2 (2)'!H583)</f>
        <v>5</v>
      </c>
      <c r="I583">
        <f>VALUE('Sheet2 (2)'!I583)</f>
        <v>5</v>
      </c>
      <c r="J583">
        <f>VALUE('Sheet2 (2)'!J583)</f>
        <v>5</v>
      </c>
      <c r="K583">
        <f>VALUE('Sheet2 (2)'!K583)</f>
        <v>5</v>
      </c>
      <c r="L583">
        <f>VALUE('Sheet2 (2)'!L583)</f>
        <v>5</v>
      </c>
      <c r="M583" t="e">
        <f>VALUE('Sheet2 (2)'!M583)</f>
        <v>#VALUE!</v>
      </c>
      <c r="N583" t="e">
        <f>VALUE('Sheet2 (2)'!N583)</f>
        <v>#VALUE!</v>
      </c>
    </row>
    <row r="584" spans="4:14">
      <c r="D584">
        <f>VALUE('Sheet2 (2)'!D584)</f>
        <v>5</v>
      </c>
      <c r="E584">
        <f>VALUE('Sheet2 (2)'!E584)</f>
        <v>5</v>
      </c>
      <c r="F584">
        <f>VALUE('Sheet2 (2)'!F584)</f>
        <v>5</v>
      </c>
      <c r="G584" t="e">
        <f>VALUE('Sheet2 (2)'!G584)</f>
        <v>#VALUE!</v>
      </c>
      <c r="H584">
        <f>VALUE('Sheet2 (2)'!H584)</f>
        <v>5</v>
      </c>
      <c r="I584">
        <f>VALUE('Sheet2 (2)'!I584)</f>
        <v>5</v>
      </c>
      <c r="J584">
        <f>VALUE('Sheet2 (2)'!J584)</f>
        <v>5</v>
      </c>
      <c r="K584">
        <f>VALUE('Sheet2 (2)'!K584)</f>
        <v>5</v>
      </c>
      <c r="L584">
        <f>VALUE('Sheet2 (2)'!L584)</f>
        <v>5</v>
      </c>
      <c r="M584">
        <f>VALUE('Sheet2 (2)'!M584)</f>
        <v>5</v>
      </c>
      <c r="N584" t="e">
        <f>VALUE('Sheet2 (2)'!N584)</f>
        <v>#VALUE!</v>
      </c>
    </row>
    <row r="585" spans="4:14">
      <c r="D585">
        <f>VALUE('Sheet2 (2)'!D585)</f>
        <v>5</v>
      </c>
      <c r="E585">
        <f>VALUE('Sheet2 (2)'!E585)</f>
        <v>5</v>
      </c>
      <c r="F585">
        <f>VALUE('Sheet2 (2)'!F585)</f>
        <v>5</v>
      </c>
      <c r="G585">
        <f>VALUE('Sheet2 (2)'!G585)</f>
        <v>5</v>
      </c>
      <c r="H585">
        <f>VALUE('Sheet2 (2)'!H585)</f>
        <v>5</v>
      </c>
      <c r="I585">
        <f>VALUE('Sheet2 (2)'!I585)</f>
        <v>5</v>
      </c>
      <c r="J585">
        <f>VALUE('Sheet2 (2)'!J585)</f>
        <v>5</v>
      </c>
      <c r="K585">
        <f>VALUE('Sheet2 (2)'!K585)</f>
        <v>5</v>
      </c>
      <c r="L585">
        <f>VALUE('Sheet2 (2)'!L585)</f>
        <v>5</v>
      </c>
      <c r="M585">
        <f>VALUE('Sheet2 (2)'!M585)</f>
        <v>5</v>
      </c>
      <c r="N585" t="e">
        <f>VALUE('Sheet2 (2)'!N585)</f>
        <v>#VALUE!</v>
      </c>
    </row>
    <row r="586" spans="4:14">
      <c r="D586">
        <f>VALUE('Sheet2 (2)'!D586)</f>
        <v>5</v>
      </c>
      <c r="E586">
        <f>VALUE('Sheet2 (2)'!E586)</f>
        <v>5</v>
      </c>
      <c r="F586">
        <f>VALUE('Sheet2 (2)'!F586)</f>
        <v>5</v>
      </c>
      <c r="G586">
        <f>VALUE('Sheet2 (2)'!G586)</f>
        <v>5</v>
      </c>
      <c r="H586">
        <f>VALUE('Sheet2 (2)'!H586)</f>
        <v>5</v>
      </c>
      <c r="I586">
        <f>VALUE('Sheet2 (2)'!I586)</f>
        <v>5</v>
      </c>
      <c r="J586">
        <f>VALUE('Sheet2 (2)'!J586)</f>
        <v>5</v>
      </c>
      <c r="K586">
        <f>VALUE('Sheet2 (2)'!K586)</f>
        <v>5</v>
      </c>
      <c r="L586">
        <f>VALUE('Sheet2 (2)'!L586)</f>
        <v>5</v>
      </c>
      <c r="M586" t="e">
        <f>VALUE('Sheet2 (2)'!M586)</f>
        <v>#VALUE!</v>
      </c>
      <c r="N586" t="e">
        <f>VALUE('Sheet2 (2)'!N586)</f>
        <v>#VALUE!</v>
      </c>
    </row>
    <row r="587" spans="4:14">
      <c r="D587">
        <f>VALUE('Sheet2 (2)'!D587)</f>
        <v>5</v>
      </c>
      <c r="E587">
        <f>VALUE('Sheet2 (2)'!E587)</f>
        <v>5</v>
      </c>
      <c r="F587" t="e">
        <f>VALUE('Sheet2 (2)'!F587)</f>
        <v>#VALUE!</v>
      </c>
      <c r="G587">
        <f>VALUE('Sheet2 (2)'!G587)</f>
        <v>5</v>
      </c>
      <c r="H587">
        <f>VALUE('Sheet2 (2)'!H587)</f>
        <v>5</v>
      </c>
      <c r="I587">
        <f>VALUE('Sheet2 (2)'!I587)</f>
        <v>5</v>
      </c>
      <c r="J587" t="e">
        <f>VALUE('Sheet2 (2)'!J587)</f>
        <v>#VALUE!</v>
      </c>
      <c r="K587">
        <f>VALUE('Sheet2 (2)'!K587)</f>
        <v>5</v>
      </c>
      <c r="L587">
        <f>VALUE('Sheet2 (2)'!L587)</f>
        <v>5</v>
      </c>
      <c r="M587">
        <f>VALUE('Sheet2 (2)'!M587)</f>
        <v>5</v>
      </c>
      <c r="N587" t="e">
        <f>VALUE('Sheet2 (2)'!N587)</f>
        <v>#VALUE!</v>
      </c>
    </row>
    <row r="588" spans="4:14">
      <c r="D588">
        <f>VALUE('Sheet2 (2)'!D588)</f>
        <v>5</v>
      </c>
      <c r="E588" t="e">
        <f>VALUE('Sheet2 (2)'!E588)</f>
        <v>#VALUE!</v>
      </c>
      <c r="F588">
        <f>VALUE('Sheet2 (2)'!F588)</f>
        <v>5</v>
      </c>
      <c r="G588">
        <f>VALUE('Sheet2 (2)'!G588)</f>
        <v>5</v>
      </c>
      <c r="H588">
        <f>VALUE('Sheet2 (2)'!H588)</f>
        <v>5</v>
      </c>
      <c r="I588">
        <f>VALUE('Sheet2 (2)'!I588)</f>
        <v>5</v>
      </c>
      <c r="J588" t="e">
        <f>VALUE('Sheet2 (2)'!J588)</f>
        <v>#VALUE!</v>
      </c>
      <c r="K588">
        <f>VALUE('Sheet2 (2)'!K588)</f>
        <v>5</v>
      </c>
      <c r="L588">
        <f>VALUE('Sheet2 (2)'!L588)</f>
        <v>5</v>
      </c>
      <c r="M588">
        <f>VALUE('Sheet2 (2)'!M588)</f>
        <v>5</v>
      </c>
      <c r="N588" t="e">
        <f>VALUE('Sheet2 (2)'!N588)</f>
        <v>#VALUE!</v>
      </c>
    </row>
    <row r="589" spans="4:14">
      <c r="D589">
        <f>VALUE('Sheet2 (2)'!D589)</f>
        <v>5</v>
      </c>
      <c r="E589">
        <f>VALUE('Sheet2 (2)'!E589)</f>
        <v>5</v>
      </c>
      <c r="F589">
        <f>VALUE('Sheet2 (2)'!F589)</f>
        <v>5</v>
      </c>
      <c r="G589">
        <f>VALUE('Sheet2 (2)'!G589)</f>
        <v>5</v>
      </c>
      <c r="H589">
        <f>VALUE('Sheet2 (2)'!H589)</f>
        <v>5</v>
      </c>
      <c r="I589" t="e">
        <f>VALUE('Sheet2 (2)'!I589)</f>
        <v>#VALUE!</v>
      </c>
      <c r="J589">
        <f>VALUE('Sheet2 (2)'!J589)</f>
        <v>5</v>
      </c>
      <c r="K589">
        <f>VALUE('Sheet2 (2)'!K589)</f>
        <v>5</v>
      </c>
      <c r="L589">
        <f>VALUE('Sheet2 (2)'!L589)</f>
        <v>5</v>
      </c>
      <c r="M589">
        <f>VALUE('Sheet2 (2)'!M589)</f>
        <v>5</v>
      </c>
      <c r="N589" t="e">
        <f>VALUE('Sheet2 (2)'!N589)</f>
        <v>#VALUE!</v>
      </c>
    </row>
    <row r="590" spans="4:14">
      <c r="D590" t="e">
        <f>VALUE('Sheet2 (2)'!D590)</f>
        <v>#VALUE!</v>
      </c>
      <c r="E590" t="e">
        <f>VALUE('Sheet2 (2)'!E590)</f>
        <v>#VALUE!</v>
      </c>
      <c r="F590">
        <f>VALUE('Sheet2 (2)'!F590)</f>
        <v>5</v>
      </c>
      <c r="G590" t="e">
        <f>VALUE('Sheet2 (2)'!G590)</f>
        <v>#VALUE!</v>
      </c>
      <c r="H590">
        <f>VALUE('Sheet2 (2)'!H590)</f>
        <v>5</v>
      </c>
      <c r="I590" t="e">
        <f>VALUE('Sheet2 (2)'!I590)</f>
        <v>#VALUE!</v>
      </c>
      <c r="J590">
        <f>VALUE('Sheet2 (2)'!J590)</f>
        <v>5</v>
      </c>
      <c r="K590">
        <f>VALUE('Sheet2 (2)'!K590)</f>
        <v>5</v>
      </c>
      <c r="L590">
        <f>VALUE('Sheet2 (2)'!L590)</f>
        <v>5</v>
      </c>
      <c r="M590">
        <f>VALUE('Sheet2 (2)'!M590)</f>
        <v>5</v>
      </c>
      <c r="N590" t="e">
        <f>VALUE('Sheet2 (2)'!N590)</f>
        <v>#VALUE!</v>
      </c>
    </row>
    <row r="591" spans="4:14">
      <c r="D591">
        <f>VALUE('Sheet2 (2)'!D591)</f>
        <v>5</v>
      </c>
      <c r="E591">
        <f>VALUE('Sheet2 (2)'!E591)</f>
        <v>5</v>
      </c>
      <c r="F591">
        <f>VALUE('Sheet2 (2)'!F591)</f>
        <v>5</v>
      </c>
      <c r="G591" t="e">
        <f>VALUE('Sheet2 (2)'!G591)</f>
        <v>#VALUE!</v>
      </c>
      <c r="H591">
        <f>VALUE('Sheet2 (2)'!H591)</f>
        <v>5</v>
      </c>
      <c r="I591">
        <f>VALUE('Sheet2 (2)'!I591)</f>
        <v>5</v>
      </c>
      <c r="J591">
        <f>VALUE('Sheet2 (2)'!J591)</f>
        <v>5</v>
      </c>
      <c r="K591">
        <f>VALUE('Sheet2 (2)'!K591)</f>
        <v>5</v>
      </c>
      <c r="L591">
        <f>VALUE('Sheet2 (2)'!L591)</f>
        <v>5</v>
      </c>
      <c r="M591">
        <f>VALUE('Sheet2 (2)'!M591)</f>
        <v>5</v>
      </c>
      <c r="N591" t="e">
        <f>VALUE('Sheet2 (2)'!N591)</f>
        <v>#VALUE!</v>
      </c>
    </row>
    <row r="592" spans="4:14">
      <c r="D592">
        <f>VALUE('Sheet2 (2)'!D592)</f>
        <v>5</v>
      </c>
      <c r="E592" t="e">
        <f>VALUE('Sheet2 (2)'!E592)</f>
        <v>#VALUE!</v>
      </c>
      <c r="F592" t="e">
        <f>VALUE('Sheet2 (2)'!F592)</f>
        <v>#VALUE!</v>
      </c>
      <c r="G592" t="e">
        <f>VALUE('Sheet2 (2)'!G592)</f>
        <v>#VALUE!</v>
      </c>
      <c r="H592" t="e">
        <f>VALUE('Sheet2 (2)'!H592)</f>
        <v>#VALUE!</v>
      </c>
      <c r="I592" t="e">
        <f>VALUE('Sheet2 (2)'!I592)</f>
        <v>#VALUE!</v>
      </c>
      <c r="J592" t="e">
        <f>VALUE('Sheet2 (2)'!J592)</f>
        <v>#VALUE!</v>
      </c>
      <c r="K592" t="e">
        <f>VALUE('Sheet2 (2)'!K592)</f>
        <v>#VALUE!</v>
      </c>
      <c r="L592" t="e">
        <f>VALUE('Sheet2 (2)'!L592)</f>
        <v>#VALUE!</v>
      </c>
      <c r="M592" t="e">
        <f>VALUE('Sheet2 (2)'!M592)</f>
        <v>#VALUE!</v>
      </c>
      <c r="N592" t="e">
        <f>VALUE('Sheet2 (2)'!N592)</f>
        <v>#VALUE!</v>
      </c>
    </row>
    <row r="593" spans="4:14">
      <c r="D593" t="e">
        <f>VALUE('Sheet2 (2)'!D593)</f>
        <v>#VALUE!</v>
      </c>
      <c r="E593">
        <f>VALUE('Sheet2 (2)'!E593)</f>
        <v>0.05</v>
      </c>
      <c r="F593">
        <f>VALUE('Sheet2 (2)'!F593)</f>
        <v>0.05</v>
      </c>
      <c r="G593">
        <f>VALUE('Sheet2 (2)'!G593)</f>
        <v>0.05</v>
      </c>
      <c r="H593">
        <f>VALUE('Sheet2 (2)'!H593)</f>
        <v>0.05</v>
      </c>
      <c r="I593">
        <f>VALUE('Sheet2 (2)'!I593)</f>
        <v>0.05</v>
      </c>
      <c r="J593" t="e">
        <f>VALUE('Sheet2 (2)'!J593)</f>
        <v>#VALUE!</v>
      </c>
      <c r="K593" t="e">
        <f>VALUE('Sheet2 (2)'!K593)</f>
        <v>#VALUE!</v>
      </c>
      <c r="L593" t="e">
        <f>VALUE('Sheet2 (2)'!L593)</f>
        <v>#VALUE!</v>
      </c>
      <c r="M593" t="e">
        <f>VALUE('Sheet2 (2)'!M593)</f>
        <v>#VALUE!</v>
      </c>
      <c r="N593" t="e">
        <f>VALUE('Sheet2 (2)'!N593)</f>
        <v>#VALUE!</v>
      </c>
    </row>
    <row r="594" spans="4:14">
      <c r="D594">
        <f>VALUE('Sheet2 (2)'!D594)</f>
        <v>0.05</v>
      </c>
      <c r="E594">
        <f>VALUE('Sheet2 (2)'!E594)</f>
        <v>0.05</v>
      </c>
      <c r="F594">
        <f>VALUE('Sheet2 (2)'!F594)</f>
        <v>0.05</v>
      </c>
      <c r="G594">
        <f>VALUE('Sheet2 (2)'!G594)</f>
        <v>0.05</v>
      </c>
      <c r="H594">
        <f>VALUE('Sheet2 (2)'!H594)</f>
        <v>0.05</v>
      </c>
      <c r="I594">
        <f>VALUE('Sheet2 (2)'!I594)</f>
        <v>0.05</v>
      </c>
      <c r="J594">
        <f>VALUE('Sheet2 (2)'!J594)</f>
        <v>0.05</v>
      </c>
      <c r="K594">
        <f>VALUE('Sheet2 (2)'!K594)</f>
        <v>0.05</v>
      </c>
      <c r="L594">
        <f>VALUE('Sheet2 (2)'!L594)</f>
        <v>0.05</v>
      </c>
      <c r="M594">
        <f>VALUE('Sheet2 (2)'!M594)</f>
        <v>0.05</v>
      </c>
      <c r="N594" t="e">
        <f>VALUE('Sheet2 (2)'!N594)</f>
        <v>#VALUE!</v>
      </c>
    </row>
    <row r="595" spans="4:14">
      <c r="D595">
        <f>VALUE('Sheet2 (2)'!D595)</f>
        <v>0.05</v>
      </c>
      <c r="E595">
        <f>VALUE('Sheet2 (2)'!E595)</f>
        <v>0.05</v>
      </c>
      <c r="F595">
        <f>VALUE('Sheet2 (2)'!F595)</f>
        <v>0.05</v>
      </c>
      <c r="G595">
        <f>VALUE('Sheet2 (2)'!G595)</f>
        <v>0.05</v>
      </c>
      <c r="H595">
        <f>VALUE('Sheet2 (2)'!H595)</f>
        <v>0.05</v>
      </c>
      <c r="I595">
        <f>VALUE('Sheet2 (2)'!I595)</f>
        <v>0.05</v>
      </c>
      <c r="J595">
        <f>VALUE('Sheet2 (2)'!J595)</f>
        <v>0.05</v>
      </c>
      <c r="K595">
        <f>VALUE('Sheet2 (2)'!K595)</f>
        <v>0.05</v>
      </c>
      <c r="L595">
        <f>VALUE('Sheet2 (2)'!L595)</f>
        <v>0.05</v>
      </c>
      <c r="M595">
        <f>VALUE('Sheet2 (2)'!M595)</f>
        <v>0.05</v>
      </c>
      <c r="N595" t="e">
        <f>VALUE('Sheet2 (2)'!N595)</f>
        <v>#VALUE!</v>
      </c>
    </row>
    <row r="596" spans="4:14">
      <c r="D596">
        <f>VALUE('Sheet2 (2)'!D596)</f>
        <v>0.05</v>
      </c>
      <c r="E596" t="e">
        <f>VALUE('Sheet2 (2)'!E596)</f>
        <v>#VALUE!</v>
      </c>
      <c r="F596">
        <f>VALUE('Sheet2 (2)'!F596)</f>
        <v>0.05</v>
      </c>
      <c r="G596">
        <f>VALUE('Sheet2 (2)'!G596)</f>
        <v>0.05</v>
      </c>
      <c r="H596">
        <f>VALUE('Sheet2 (2)'!H596)</f>
        <v>0.05</v>
      </c>
      <c r="I596">
        <f>VALUE('Sheet2 (2)'!I596)</f>
        <v>0.05</v>
      </c>
      <c r="J596">
        <f>VALUE('Sheet2 (2)'!J596)</f>
        <v>0.05</v>
      </c>
      <c r="K596">
        <f>VALUE('Sheet2 (2)'!K596)</f>
        <v>0.05</v>
      </c>
      <c r="L596">
        <f>VALUE('Sheet2 (2)'!L596)</f>
        <v>0.05</v>
      </c>
      <c r="M596">
        <f>VALUE('Sheet2 (2)'!M596)</f>
        <v>0.05</v>
      </c>
      <c r="N596" t="e">
        <f>VALUE('Sheet2 (2)'!N596)</f>
        <v>#VALUE!</v>
      </c>
    </row>
    <row r="597" spans="4:14">
      <c r="D597" t="e">
        <f>VALUE('Sheet2 (2)'!D597)</f>
        <v>#VALUE!</v>
      </c>
      <c r="E597" t="e">
        <f>VALUE('Sheet2 (2)'!E597)</f>
        <v>#VALUE!</v>
      </c>
      <c r="F597" t="e">
        <f>VALUE('Sheet2 (2)'!F597)</f>
        <v>#VALUE!</v>
      </c>
      <c r="G597">
        <f>VALUE('Sheet2 (2)'!G597)</f>
        <v>0.05</v>
      </c>
      <c r="H597">
        <f>VALUE('Sheet2 (2)'!H597)</f>
        <v>0.05</v>
      </c>
      <c r="I597" t="e">
        <f>VALUE('Sheet2 (2)'!I597)</f>
        <v>#VALUE!</v>
      </c>
      <c r="J597">
        <f>VALUE('Sheet2 (2)'!J597)</f>
        <v>0.05</v>
      </c>
      <c r="K597">
        <f>VALUE('Sheet2 (2)'!K597)</f>
        <v>0.05</v>
      </c>
      <c r="L597">
        <f>VALUE('Sheet2 (2)'!L597)</f>
        <v>0.05</v>
      </c>
      <c r="M597">
        <f>VALUE('Sheet2 (2)'!M597)</f>
        <v>0.05</v>
      </c>
      <c r="N597" t="e">
        <f>VALUE('Sheet2 (2)'!N597)</f>
        <v>#VALUE!</v>
      </c>
    </row>
    <row r="598" spans="4:14">
      <c r="D598" t="e">
        <f>VALUE('Sheet2 (2)'!D598)</f>
        <v>#VALUE!</v>
      </c>
      <c r="E598" t="e">
        <f>VALUE('Sheet2 (2)'!E598)</f>
        <v>#VALUE!</v>
      </c>
      <c r="F598" t="e">
        <f>VALUE('Sheet2 (2)'!F598)</f>
        <v>#VALUE!</v>
      </c>
      <c r="G598" t="e">
        <f>VALUE('Sheet2 (2)'!G598)</f>
        <v>#VALUE!</v>
      </c>
      <c r="H598" t="e">
        <f>VALUE('Sheet2 (2)'!H598)</f>
        <v>#VALUE!</v>
      </c>
      <c r="I598" t="e">
        <f>VALUE('Sheet2 (2)'!I598)</f>
        <v>#VALUE!</v>
      </c>
      <c r="J598" t="e">
        <f>VALUE('Sheet2 (2)'!J598)</f>
        <v>#VALUE!</v>
      </c>
      <c r="K598" t="e">
        <f>VALUE('Sheet2 (2)'!K598)</f>
        <v>#VALUE!</v>
      </c>
      <c r="L598" t="e">
        <f>VALUE('Sheet2 (2)'!L598)</f>
        <v>#VALUE!</v>
      </c>
      <c r="M598" t="e">
        <f>VALUE('Sheet2 (2)'!M598)</f>
        <v>#VALUE!</v>
      </c>
      <c r="N598" t="e">
        <f>VALUE('Sheet2 (2)'!N598)</f>
        <v>#VALUE!</v>
      </c>
    </row>
    <row r="599" spans="4:14">
      <c r="D599" t="e">
        <f>VALUE('Sheet2 (2)'!D599)</f>
        <v>#VALUE!</v>
      </c>
      <c r="E599" t="e">
        <f>VALUE('Sheet2 (2)'!E599)</f>
        <v>#VALUE!</v>
      </c>
      <c r="F599" t="e">
        <f>VALUE('Sheet2 (2)'!F599)</f>
        <v>#VALUE!</v>
      </c>
      <c r="G599" t="e">
        <f>VALUE('Sheet2 (2)'!G599)</f>
        <v>#VALUE!</v>
      </c>
      <c r="H599" t="e">
        <f>VALUE('Sheet2 (2)'!H599)</f>
        <v>#VALUE!</v>
      </c>
      <c r="I599" t="e">
        <f>VALUE('Sheet2 (2)'!I599)</f>
        <v>#VALUE!</v>
      </c>
      <c r="J599" t="e">
        <f>VALUE('Sheet2 (2)'!J599)</f>
        <v>#VALUE!</v>
      </c>
      <c r="K599" t="e">
        <f>VALUE('Sheet2 (2)'!K599)</f>
        <v>#VALUE!</v>
      </c>
      <c r="L599" t="e">
        <f>VALUE('Sheet2 (2)'!L599)</f>
        <v>#VALUE!</v>
      </c>
      <c r="M599" t="e">
        <f>VALUE('Sheet2 (2)'!M599)</f>
        <v>#VALUE!</v>
      </c>
      <c r="N599" t="e">
        <f>VALUE('Sheet2 (2)'!N599)</f>
        <v>#VALUE!</v>
      </c>
    </row>
    <row r="600" spans="4:14">
      <c r="D600" t="e">
        <f>VALUE('Sheet2 (2)'!D600)</f>
        <v>#VALUE!</v>
      </c>
      <c r="E600" t="e">
        <f>VALUE('Sheet2 (2)'!E600)</f>
        <v>#VALUE!</v>
      </c>
      <c r="F600" t="e">
        <f>VALUE('Sheet2 (2)'!F600)</f>
        <v>#VALUE!</v>
      </c>
      <c r="G600" t="e">
        <f>VALUE('Sheet2 (2)'!G600)</f>
        <v>#VALUE!</v>
      </c>
      <c r="H600" t="e">
        <f>VALUE('Sheet2 (2)'!H600)</f>
        <v>#VALUE!</v>
      </c>
      <c r="I600" t="e">
        <f>VALUE('Sheet2 (2)'!I600)</f>
        <v>#VALUE!</v>
      </c>
      <c r="J600" t="e">
        <f>VALUE('Sheet2 (2)'!J600)</f>
        <v>#VALUE!</v>
      </c>
      <c r="K600" t="e">
        <f>VALUE('Sheet2 (2)'!K600)</f>
        <v>#VALUE!</v>
      </c>
      <c r="L600" t="e">
        <f>VALUE('Sheet2 (2)'!L600)</f>
        <v>#VALUE!</v>
      </c>
      <c r="M600" t="e">
        <f>VALUE('Sheet2 (2)'!M600)</f>
        <v>#VALUE!</v>
      </c>
      <c r="N600" t="e">
        <f>VALUE('Sheet2 (2)'!N600)</f>
        <v>#VALUE!</v>
      </c>
    </row>
    <row r="601" spans="4:14">
      <c r="D601" t="e">
        <f>VALUE('Sheet2 (2)'!D601)</f>
        <v>#VALUE!</v>
      </c>
      <c r="E601" t="e">
        <f>VALUE('Sheet2 (2)'!E601)</f>
        <v>#VALUE!</v>
      </c>
      <c r="F601" t="e">
        <f>VALUE('Sheet2 (2)'!F601)</f>
        <v>#VALUE!</v>
      </c>
      <c r="G601" t="e">
        <f>VALUE('Sheet2 (2)'!G601)</f>
        <v>#VALUE!</v>
      </c>
      <c r="H601" t="e">
        <f>VALUE('Sheet2 (2)'!H601)</f>
        <v>#VALUE!</v>
      </c>
      <c r="I601" t="e">
        <f>VALUE('Sheet2 (2)'!I601)</f>
        <v>#VALUE!</v>
      </c>
      <c r="J601" t="e">
        <f>VALUE('Sheet2 (2)'!J601)</f>
        <v>#VALUE!</v>
      </c>
      <c r="K601" t="e">
        <f>VALUE('Sheet2 (2)'!K601)</f>
        <v>#VALUE!</v>
      </c>
      <c r="L601" t="e">
        <f>VALUE('Sheet2 (2)'!L601)</f>
        <v>#VALUE!</v>
      </c>
      <c r="M601" t="e">
        <f>VALUE('Sheet2 (2)'!M601)</f>
        <v>#VALUE!</v>
      </c>
      <c r="N601" t="e">
        <f>VALUE('Sheet2 (2)'!N601)</f>
        <v>#VALUE!</v>
      </c>
    </row>
    <row r="602" spans="4:14">
      <c r="D602" t="e">
        <f>VALUE('Sheet2 (2)'!D602)</f>
        <v>#VALUE!</v>
      </c>
      <c r="E602" t="e">
        <f>VALUE('Sheet2 (2)'!E602)</f>
        <v>#VALUE!</v>
      </c>
      <c r="F602" t="e">
        <f>VALUE('Sheet2 (2)'!F602)</f>
        <v>#VALUE!</v>
      </c>
      <c r="G602" t="e">
        <f>VALUE('Sheet2 (2)'!G602)</f>
        <v>#VALUE!</v>
      </c>
      <c r="H602" t="e">
        <f>VALUE('Sheet2 (2)'!H602)</f>
        <v>#VALUE!</v>
      </c>
      <c r="I602" t="e">
        <f>VALUE('Sheet2 (2)'!I602)</f>
        <v>#VALUE!</v>
      </c>
      <c r="J602" t="e">
        <f>VALUE('Sheet2 (2)'!J602)</f>
        <v>#VALUE!</v>
      </c>
      <c r="K602" t="e">
        <f>VALUE('Sheet2 (2)'!K602)</f>
        <v>#VALUE!</v>
      </c>
      <c r="L602" t="e">
        <f>VALUE('Sheet2 (2)'!L602)</f>
        <v>#VALUE!</v>
      </c>
      <c r="M602" t="e">
        <f>VALUE('Sheet2 (2)'!M602)</f>
        <v>#VALUE!</v>
      </c>
      <c r="N602" t="e">
        <f>VALUE('Sheet2 (2)'!N602)</f>
        <v>#VALUE!</v>
      </c>
    </row>
    <row r="603" spans="4:14">
      <c r="D603" t="e">
        <f>VALUE('Sheet2 (2)'!D603)</f>
        <v>#VALUE!</v>
      </c>
      <c r="E603" t="e">
        <f>VALUE('Sheet2 (2)'!E603)</f>
        <v>#VALUE!</v>
      </c>
      <c r="F603" t="e">
        <f>VALUE('Sheet2 (2)'!F603)</f>
        <v>#VALUE!</v>
      </c>
      <c r="G603" t="e">
        <f>VALUE('Sheet2 (2)'!G603)</f>
        <v>#VALUE!</v>
      </c>
      <c r="H603" t="e">
        <f>VALUE('Sheet2 (2)'!H603)</f>
        <v>#VALUE!</v>
      </c>
      <c r="I603" t="e">
        <f>VALUE('Sheet2 (2)'!I603)</f>
        <v>#VALUE!</v>
      </c>
      <c r="J603" t="e">
        <f>VALUE('Sheet2 (2)'!J603)</f>
        <v>#VALUE!</v>
      </c>
      <c r="K603" t="e">
        <f>VALUE('Sheet2 (2)'!K603)</f>
        <v>#VALUE!</v>
      </c>
      <c r="L603" t="e">
        <f>VALUE('Sheet2 (2)'!L603)</f>
        <v>#VALUE!</v>
      </c>
      <c r="M603" t="e">
        <f>VALUE('Sheet2 (2)'!M603)</f>
        <v>#VALUE!</v>
      </c>
      <c r="N603" t="e">
        <f>VALUE('Sheet2 (2)'!N603)</f>
        <v>#VALUE!</v>
      </c>
    </row>
    <row r="604" spans="4:14">
      <c r="D604" t="e">
        <f>VALUE('Sheet2 (2)'!D604)</f>
        <v>#VALUE!</v>
      </c>
      <c r="E604" t="e">
        <f>VALUE('Sheet2 (2)'!E604)</f>
        <v>#VALUE!</v>
      </c>
      <c r="F604" t="e">
        <f>VALUE('Sheet2 (2)'!F604)</f>
        <v>#VALUE!</v>
      </c>
      <c r="G604" t="e">
        <f>VALUE('Sheet2 (2)'!G604)</f>
        <v>#VALUE!</v>
      </c>
      <c r="H604" t="e">
        <f>VALUE('Sheet2 (2)'!H604)</f>
        <v>#VALUE!</v>
      </c>
      <c r="I604" t="e">
        <f>VALUE('Sheet2 (2)'!I604)</f>
        <v>#VALUE!</v>
      </c>
      <c r="J604" t="e">
        <f>VALUE('Sheet2 (2)'!J604)</f>
        <v>#VALUE!</v>
      </c>
      <c r="K604" t="e">
        <f>VALUE('Sheet2 (2)'!K604)</f>
        <v>#VALUE!</v>
      </c>
      <c r="L604" t="e">
        <f>VALUE('Sheet2 (2)'!L604)</f>
        <v>#VALUE!</v>
      </c>
      <c r="M604" t="e">
        <f>VALUE('Sheet2 (2)'!M604)</f>
        <v>#VALUE!</v>
      </c>
      <c r="N604" t="e">
        <f>VALUE('Sheet2 (2)'!N604)</f>
        <v>#VALUE!</v>
      </c>
    </row>
    <row r="605" spans="4:14">
      <c r="D605" t="e">
        <f>VALUE('Sheet2 (2)'!D605)</f>
        <v>#VALUE!</v>
      </c>
      <c r="E605" t="e">
        <f>VALUE('Sheet2 (2)'!E605)</f>
        <v>#VALUE!</v>
      </c>
      <c r="F605" t="e">
        <f>VALUE('Sheet2 (2)'!F605)</f>
        <v>#VALUE!</v>
      </c>
      <c r="G605" t="e">
        <f>VALUE('Sheet2 (2)'!G605)</f>
        <v>#VALUE!</v>
      </c>
      <c r="H605" t="e">
        <f>VALUE('Sheet2 (2)'!H605)</f>
        <v>#VALUE!</v>
      </c>
      <c r="I605" t="e">
        <f>VALUE('Sheet2 (2)'!I605)</f>
        <v>#VALUE!</v>
      </c>
      <c r="J605" t="e">
        <f>VALUE('Sheet2 (2)'!J605)</f>
        <v>#VALUE!</v>
      </c>
      <c r="K605" t="e">
        <f>VALUE('Sheet2 (2)'!K605)</f>
        <v>#VALUE!</v>
      </c>
      <c r="L605" t="e">
        <f>VALUE('Sheet2 (2)'!L605)</f>
        <v>#VALUE!</v>
      </c>
      <c r="M605" t="e">
        <f>VALUE('Sheet2 (2)'!M605)</f>
        <v>#VALUE!</v>
      </c>
      <c r="N605" t="e">
        <f>VALUE('Sheet2 (2)'!N605)</f>
        <v>#VALUE!</v>
      </c>
    </row>
    <row r="606" spans="4:14">
      <c r="D606" t="e">
        <f>VALUE('Sheet2 (2)'!D606)</f>
        <v>#VALUE!</v>
      </c>
      <c r="E606" t="e">
        <f>VALUE('Sheet2 (2)'!E606)</f>
        <v>#VALUE!</v>
      </c>
      <c r="F606" t="e">
        <f>VALUE('Sheet2 (2)'!F606)</f>
        <v>#VALUE!</v>
      </c>
      <c r="G606" t="e">
        <f>VALUE('Sheet2 (2)'!G606)</f>
        <v>#VALUE!</v>
      </c>
      <c r="H606" t="e">
        <f>VALUE('Sheet2 (2)'!H606)</f>
        <v>#VALUE!</v>
      </c>
      <c r="I606" t="e">
        <f>VALUE('Sheet2 (2)'!I606)</f>
        <v>#VALUE!</v>
      </c>
      <c r="J606" t="e">
        <f>VALUE('Sheet2 (2)'!J606)</f>
        <v>#VALUE!</v>
      </c>
      <c r="K606" t="e">
        <f>VALUE('Sheet2 (2)'!K606)</f>
        <v>#VALUE!</v>
      </c>
      <c r="L606" t="e">
        <f>VALUE('Sheet2 (2)'!L606)</f>
        <v>#VALUE!</v>
      </c>
      <c r="M606" t="e">
        <f>VALUE('Sheet2 (2)'!M606)</f>
        <v>#VALUE!</v>
      </c>
      <c r="N606" t="e">
        <f>VALUE('Sheet2 (2)'!N606)</f>
        <v>#VALUE!</v>
      </c>
    </row>
    <row r="607" spans="4:14">
      <c r="D607" t="e">
        <f>VALUE('Sheet2 (2)'!D607)</f>
        <v>#VALUE!</v>
      </c>
      <c r="E607" t="e">
        <f>VALUE('Sheet2 (2)'!E607)</f>
        <v>#VALUE!</v>
      </c>
      <c r="F607" t="e">
        <f>VALUE('Sheet2 (2)'!F607)</f>
        <v>#VALUE!</v>
      </c>
      <c r="G607" t="e">
        <f>VALUE('Sheet2 (2)'!G607)</f>
        <v>#VALUE!</v>
      </c>
      <c r="H607" t="e">
        <f>VALUE('Sheet2 (2)'!H607)</f>
        <v>#VALUE!</v>
      </c>
      <c r="I607" t="e">
        <f>VALUE('Sheet2 (2)'!I607)</f>
        <v>#VALUE!</v>
      </c>
      <c r="J607" t="e">
        <f>VALUE('Sheet2 (2)'!J607)</f>
        <v>#VALUE!</v>
      </c>
      <c r="K607" t="e">
        <f>VALUE('Sheet2 (2)'!K607)</f>
        <v>#VALUE!</v>
      </c>
      <c r="L607" t="e">
        <f>VALUE('Sheet2 (2)'!L607)</f>
        <v>#VALUE!</v>
      </c>
      <c r="M607" t="e">
        <f>VALUE('Sheet2 (2)'!M607)</f>
        <v>#VALUE!</v>
      </c>
      <c r="N607" t="e">
        <f>VALUE('Sheet2 (2)'!N607)</f>
        <v>#VALUE!</v>
      </c>
    </row>
    <row r="608" spans="4:14">
      <c r="D608" t="e">
        <f>VALUE('Sheet2 (2)'!D608)</f>
        <v>#VALUE!</v>
      </c>
      <c r="E608" t="e">
        <f>VALUE('Sheet2 (2)'!E608)</f>
        <v>#VALUE!</v>
      </c>
      <c r="F608" t="e">
        <f>VALUE('Sheet2 (2)'!F608)</f>
        <v>#VALUE!</v>
      </c>
      <c r="G608" t="e">
        <f>VALUE('Sheet2 (2)'!G608)</f>
        <v>#VALUE!</v>
      </c>
      <c r="H608" t="e">
        <f>VALUE('Sheet2 (2)'!H608)</f>
        <v>#VALUE!</v>
      </c>
      <c r="I608" t="e">
        <f>VALUE('Sheet2 (2)'!I608)</f>
        <v>#VALUE!</v>
      </c>
      <c r="J608" t="e">
        <f>VALUE('Sheet2 (2)'!J608)</f>
        <v>#VALUE!</v>
      </c>
      <c r="K608" t="e">
        <f>VALUE('Sheet2 (2)'!K608)</f>
        <v>#VALUE!</v>
      </c>
      <c r="L608" t="e">
        <f>VALUE('Sheet2 (2)'!L608)</f>
        <v>#VALUE!</v>
      </c>
      <c r="M608" t="e">
        <f>VALUE('Sheet2 (2)'!M608)</f>
        <v>#VALUE!</v>
      </c>
      <c r="N608" t="e">
        <f>VALUE('Sheet2 (2)'!N608)</f>
        <v>#VALUE!</v>
      </c>
    </row>
    <row r="609" spans="4:14">
      <c r="D609" t="e">
        <f>VALUE('Sheet2 (2)'!D609)</f>
        <v>#VALUE!</v>
      </c>
      <c r="E609" t="e">
        <f>VALUE('Sheet2 (2)'!E609)</f>
        <v>#VALUE!</v>
      </c>
      <c r="F609" t="e">
        <f>VALUE('Sheet2 (2)'!F609)</f>
        <v>#VALUE!</v>
      </c>
      <c r="G609" t="e">
        <f>VALUE('Sheet2 (2)'!G609)</f>
        <v>#VALUE!</v>
      </c>
      <c r="H609" t="e">
        <f>VALUE('Sheet2 (2)'!H609)</f>
        <v>#VALUE!</v>
      </c>
      <c r="I609" t="e">
        <f>VALUE('Sheet2 (2)'!I609)</f>
        <v>#VALUE!</v>
      </c>
      <c r="J609" t="e">
        <f>VALUE('Sheet2 (2)'!J609)</f>
        <v>#VALUE!</v>
      </c>
      <c r="K609" t="e">
        <f>VALUE('Sheet2 (2)'!K609)</f>
        <v>#VALUE!</v>
      </c>
      <c r="L609" t="e">
        <f>VALUE('Sheet2 (2)'!L609)</f>
        <v>#VALUE!</v>
      </c>
      <c r="M609" t="e">
        <f>VALUE('Sheet2 (2)'!M609)</f>
        <v>#VALUE!</v>
      </c>
      <c r="N609" t="e">
        <f>VALUE('Sheet2 (2)'!N609)</f>
        <v>#VALUE!</v>
      </c>
    </row>
    <row r="610" spans="4:14">
      <c r="D610" t="e">
        <f>VALUE('Sheet2 (2)'!D610)</f>
        <v>#VALUE!</v>
      </c>
      <c r="E610" t="e">
        <f>VALUE('Sheet2 (2)'!E610)</f>
        <v>#VALUE!</v>
      </c>
      <c r="F610" t="e">
        <f>VALUE('Sheet2 (2)'!F610)</f>
        <v>#VALUE!</v>
      </c>
      <c r="G610" t="e">
        <f>VALUE('Sheet2 (2)'!G610)</f>
        <v>#VALUE!</v>
      </c>
      <c r="H610" t="e">
        <f>VALUE('Sheet2 (2)'!H610)</f>
        <v>#VALUE!</v>
      </c>
      <c r="I610" t="e">
        <f>VALUE('Sheet2 (2)'!I610)</f>
        <v>#VALUE!</v>
      </c>
      <c r="J610" t="e">
        <f>VALUE('Sheet2 (2)'!J610)</f>
        <v>#VALUE!</v>
      </c>
      <c r="K610" t="e">
        <f>VALUE('Sheet2 (2)'!K610)</f>
        <v>#VALUE!</v>
      </c>
      <c r="L610" t="e">
        <f>VALUE('Sheet2 (2)'!L610)</f>
        <v>#VALUE!</v>
      </c>
      <c r="M610" t="e">
        <f>VALUE('Sheet2 (2)'!M610)</f>
        <v>#VALUE!</v>
      </c>
      <c r="N610" t="e">
        <f>VALUE('Sheet2 (2)'!N610)</f>
        <v>#VALUE!</v>
      </c>
    </row>
    <row r="611" spans="4:14">
      <c r="D611" t="e">
        <f>VALUE('Sheet2 (2)'!D611)</f>
        <v>#VALUE!</v>
      </c>
      <c r="E611" t="e">
        <f>VALUE('Sheet2 (2)'!E611)</f>
        <v>#VALUE!</v>
      </c>
      <c r="F611" t="e">
        <f>VALUE('Sheet2 (2)'!F611)</f>
        <v>#VALUE!</v>
      </c>
      <c r="G611" t="e">
        <f>VALUE('Sheet2 (2)'!G611)</f>
        <v>#VALUE!</v>
      </c>
      <c r="H611" t="e">
        <f>VALUE('Sheet2 (2)'!H611)</f>
        <v>#VALUE!</v>
      </c>
      <c r="I611" t="e">
        <f>VALUE('Sheet2 (2)'!I611)</f>
        <v>#VALUE!</v>
      </c>
      <c r="J611" t="e">
        <f>VALUE('Sheet2 (2)'!J611)</f>
        <v>#VALUE!</v>
      </c>
      <c r="K611" t="e">
        <f>VALUE('Sheet2 (2)'!K611)</f>
        <v>#VALUE!</v>
      </c>
      <c r="L611" t="e">
        <f>VALUE('Sheet2 (2)'!L611)</f>
        <v>#VALUE!</v>
      </c>
      <c r="M611" t="e">
        <f>VALUE('Sheet2 (2)'!M611)</f>
        <v>#VALUE!</v>
      </c>
      <c r="N611" t="e">
        <f>VALUE('Sheet2 (2)'!N611)</f>
        <v>#VALUE!</v>
      </c>
    </row>
    <row r="612" spans="4:14">
      <c r="D612" t="e">
        <f>VALUE('Sheet2 (2)'!D612)</f>
        <v>#VALUE!</v>
      </c>
      <c r="E612" t="e">
        <f>VALUE('Sheet2 (2)'!E612)</f>
        <v>#VALUE!</v>
      </c>
      <c r="F612" t="e">
        <f>VALUE('Sheet2 (2)'!F612)</f>
        <v>#VALUE!</v>
      </c>
      <c r="G612" t="e">
        <f>VALUE('Sheet2 (2)'!G612)</f>
        <v>#VALUE!</v>
      </c>
      <c r="H612" t="e">
        <f>VALUE('Sheet2 (2)'!H612)</f>
        <v>#VALUE!</v>
      </c>
      <c r="I612" t="e">
        <f>VALUE('Sheet2 (2)'!I612)</f>
        <v>#VALUE!</v>
      </c>
      <c r="J612" t="e">
        <f>VALUE('Sheet2 (2)'!J612)</f>
        <v>#VALUE!</v>
      </c>
      <c r="K612" t="e">
        <f>VALUE('Sheet2 (2)'!K612)</f>
        <v>#VALUE!</v>
      </c>
      <c r="L612" t="e">
        <f>VALUE('Sheet2 (2)'!L612)</f>
        <v>#VALUE!</v>
      </c>
      <c r="M612" t="e">
        <f>VALUE('Sheet2 (2)'!M612)</f>
        <v>#VALUE!</v>
      </c>
      <c r="N612" t="e">
        <f>VALUE('Sheet2 (2)'!N612)</f>
        <v>#VALUE!</v>
      </c>
    </row>
    <row r="613" spans="4:14">
      <c r="D613" t="e">
        <f>VALUE('Sheet2 (2)'!D613)</f>
        <v>#VALUE!</v>
      </c>
      <c r="E613" t="e">
        <f>VALUE('Sheet2 (2)'!E613)</f>
        <v>#VALUE!</v>
      </c>
      <c r="F613" t="e">
        <f>VALUE('Sheet2 (2)'!F613)</f>
        <v>#VALUE!</v>
      </c>
      <c r="G613" t="e">
        <f>VALUE('Sheet2 (2)'!G613)</f>
        <v>#VALUE!</v>
      </c>
      <c r="H613" t="e">
        <f>VALUE('Sheet2 (2)'!H613)</f>
        <v>#VALUE!</v>
      </c>
      <c r="I613" t="e">
        <f>VALUE('Sheet2 (2)'!I613)</f>
        <v>#VALUE!</v>
      </c>
      <c r="J613" t="e">
        <f>VALUE('Sheet2 (2)'!J613)</f>
        <v>#VALUE!</v>
      </c>
      <c r="K613" t="e">
        <f>VALUE('Sheet2 (2)'!K613)</f>
        <v>#VALUE!</v>
      </c>
      <c r="L613" t="e">
        <f>VALUE('Sheet2 (2)'!L613)</f>
        <v>#VALUE!</v>
      </c>
      <c r="M613" t="e">
        <f>VALUE('Sheet2 (2)'!M613)</f>
        <v>#VALUE!</v>
      </c>
      <c r="N613" t="e">
        <f>VALUE('Sheet2 (2)'!N613)</f>
        <v>#VALUE!</v>
      </c>
    </row>
    <row r="614" spans="4:14">
      <c r="D614" t="e">
        <f>VALUE('Sheet2 (2)'!D614)</f>
        <v>#VALUE!</v>
      </c>
      <c r="E614" t="e">
        <f>VALUE('Sheet2 (2)'!E614)</f>
        <v>#VALUE!</v>
      </c>
      <c r="F614" t="e">
        <f>VALUE('Sheet2 (2)'!F614)</f>
        <v>#VALUE!</v>
      </c>
      <c r="G614" t="e">
        <f>VALUE('Sheet2 (2)'!G614)</f>
        <v>#VALUE!</v>
      </c>
      <c r="H614" t="e">
        <f>VALUE('Sheet2 (2)'!H614)</f>
        <v>#VALUE!</v>
      </c>
      <c r="I614" t="e">
        <f>VALUE('Sheet2 (2)'!I614)</f>
        <v>#VALUE!</v>
      </c>
      <c r="J614" t="e">
        <f>VALUE('Sheet2 (2)'!J614)</f>
        <v>#VALUE!</v>
      </c>
      <c r="K614" t="e">
        <f>VALUE('Sheet2 (2)'!K614)</f>
        <v>#VALUE!</v>
      </c>
      <c r="L614" t="e">
        <f>VALUE('Sheet2 (2)'!L614)</f>
        <v>#VALUE!</v>
      </c>
      <c r="M614" t="e">
        <f>VALUE('Sheet2 (2)'!M614)</f>
        <v>#VALUE!</v>
      </c>
      <c r="N614" t="e">
        <f>VALUE('Sheet2 (2)'!N614)</f>
        <v>#VALUE!</v>
      </c>
    </row>
    <row r="615" spans="4:14">
      <c r="D615" t="e">
        <f>VALUE('Sheet2 (2)'!D615)</f>
        <v>#VALUE!</v>
      </c>
      <c r="E615" t="e">
        <f>VALUE('Sheet2 (2)'!E615)</f>
        <v>#VALUE!</v>
      </c>
      <c r="F615" t="e">
        <f>VALUE('Sheet2 (2)'!F615)</f>
        <v>#VALUE!</v>
      </c>
      <c r="G615" t="e">
        <f>VALUE('Sheet2 (2)'!G615)</f>
        <v>#VALUE!</v>
      </c>
      <c r="H615" t="e">
        <f>VALUE('Sheet2 (2)'!H615)</f>
        <v>#VALUE!</v>
      </c>
      <c r="I615" t="e">
        <f>VALUE('Sheet2 (2)'!I615)</f>
        <v>#VALUE!</v>
      </c>
      <c r="J615" t="e">
        <f>VALUE('Sheet2 (2)'!J615)</f>
        <v>#VALUE!</v>
      </c>
      <c r="K615" t="e">
        <f>VALUE('Sheet2 (2)'!K615)</f>
        <v>#VALUE!</v>
      </c>
      <c r="L615" t="e">
        <f>VALUE('Sheet2 (2)'!L615)</f>
        <v>#VALUE!</v>
      </c>
      <c r="M615" t="e">
        <f>VALUE('Sheet2 (2)'!M615)</f>
        <v>#VALUE!</v>
      </c>
      <c r="N615" t="e">
        <f>VALUE('Sheet2 (2)'!N615)</f>
        <v>#VALUE!</v>
      </c>
    </row>
    <row r="616" spans="4:14">
      <c r="D616" t="e">
        <f>VALUE('Sheet2 (2)'!D616)</f>
        <v>#VALUE!</v>
      </c>
      <c r="E616" t="e">
        <f>VALUE('Sheet2 (2)'!E616)</f>
        <v>#VALUE!</v>
      </c>
      <c r="F616" t="e">
        <f>VALUE('Sheet2 (2)'!F616)</f>
        <v>#VALUE!</v>
      </c>
      <c r="G616" t="e">
        <f>VALUE('Sheet2 (2)'!G616)</f>
        <v>#VALUE!</v>
      </c>
      <c r="H616" t="e">
        <f>VALUE('Sheet2 (2)'!H616)</f>
        <v>#VALUE!</v>
      </c>
      <c r="I616" t="e">
        <f>VALUE('Sheet2 (2)'!I616)</f>
        <v>#VALUE!</v>
      </c>
      <c r="J616" t="e">
        <f>VALUE('Sheet2 (2)'!J616)</f>
        <v>#VALUE!</v>
      </c>
      <c r="K616" t="e">
        <f>VALUE('Sheet2 (2)'!K616)</f>
        <v>#VALUE!</v>
      </c>
      <c r="L616" t="e">
        <f>VALUE('Sheet2 (2)'!L616)</f>
        <v>#VALUE!</v>
      </c>
      <c r="M616" t="e">
        <f>VALUE('Sheet2 (2)'!M616)</f>
        <v>#VALUE!</v>
      </c>
      <c r="N616" t="e">
        <f>VALUE('Sheet2 (2)'!N616)</f>
        <v>#VALUE!</v>
      </c>
    </row>
    <row r="617" spans="4:14">
      <c r="D617" t="e">
        <f>VALUE('Sheet2 (2)'!D617)</f>
        <v>#VALUE!</v>
      </c>
      <c r="E617" t="e">
        <f>VALUE('Sheet2 (2)'!E617)</f>
        <v>#VALUE!</v>
      </c>
      <c r="F617" t="e">
        <f>VALUE('Sheet2 (2)'!F617)</f>
        <v>#VALUE!</v>
      </c>
      <c r="G617" t="e">
        <f>VALUE('Sheet2 (2)'!G617)</f>
        <v>#VALUE!</v>
      </c>
      <c r="H617" t="e">
        <f>VALUE('Sheet2 (2)'!H617)</f>
        <v>#VALUE!</v>
      </c>
      <c r="I617" t="e">
        <f>VALUE('Sheet2 (2)'!I617)</f>
        <v>#VALUE!</v>
      </c>
      <c r="J617" t="e">
        <f>VALUE('Sheet2 (2)'!J617)</f>
        <v>#VALUE!</v>
      </c>
      <c r="K617" t="e">
        <f>VALUE('Sheet2 (2)'!K617)</f>
        <v>#VALUE!</v>
      </c>
      <c r="L617" t="e">
        <f>VALUE('Sheet2 (2)'!L617)</f>
        <v>#VALUE!</v>
      </c>
      <c r="M617" t="e">
        <f>VALUE('Sheet2 (2)'!M617)</f>
        <v>#VALUE!</v>
      </c>
      <c r="N617" t="e">
        <f>VALUE('Sheet2 (2)'!N617)</f>
        <v>#VALUE!</v>
      </c>
    </row>
    <row r="618" spans="4:14">
      <c r="D618" t="e">
        <f>VALUE('Sheet2 (2)'!D618)</f>
        <v>#VALUE!</v>
      </c>
      <c r="E618" t="e">
        <f>VALUE('Sheet2 (2)'!E618)</f>
        <v>#VALUE!</v>
      </c>
      <c r="F618" t="e">
        <f>VALUE('Sheet2 (2)'!F618)</f>
        <v>#VALUE!</v>
      </c>
      <c r="G618" t="e">
        <f>VALUE('Sheet2 (2)'!G618)</f>
        <v>#VALUE!</v>
      </c>
      <c r="H618" t="e">
        <f>VALUE('Sheet2 (2)'!H618)</f>
        <v>#VALUE!</v>
      </c>
      <c r="I618" t="e">
        <f>VALUE('Sheet2 (2)'!I618)</f>
        <v>#VALUE!</v>
      </c>
      <c r="J618" t="e">
        <f>VALUE('Sheet2 (2)'!J618)</f>
        <v>#VALUE!</v>
      </c>
      <c r="K618" t="e">
        <f>VALUE('Sheet2 (2)'!K618)</f>
        <v>#VALUE!</v>
      </c>
      <c r="L618" t="e">
        <f>VALUE('Sheet2 (2)'!L618)</f>
        <v>#VALUE!</v>
      </c>
      <c r="M618" t="e">
        <f>VALUE('Sheet2 (2)'!M618)</f>
        <v>#VALUE!</v>
      </c>
      <c r="N618" t="e">
        <f>VALUE('Sheet2 (2)'!N618)</f>
        <v>#VALUE!</v>
      </c>
    </row>
    <row r="619" spans="4:14">
      <c r="D619" t="e">
        <f>VALUE('Sheet2 (2)'!D619)</f>
        <v>#VALUE!</v>
      </c>
      <c r="E619" t="e">
        <f>VALUE('Sheet2 (2)'!E619)</f>
        <v>#VALUE!</v>
      </c>
      <c r="F619" t="e">
        <f>VALUE('Sheet2 (2)'!F619)</f>
        <v>#VALUE!</v>
      </c>
      <c r="G619" t="e">
        <f>VALUE('Sheet2 (2)'!G619)</f>
        <v>#VALUE!</v>
      </c>
      <c r="H619" t="e">
        <f>VALUE('Sheet2 (2)'!H619)</f>
        <v>#VALUE!</v>
      </c>
      <c r="I619" t="e">
        <f>VALUE('Sheet2 (2)'!I619)</f>
        <v>#VALUE!</v>
      </c>
      <c r="J619" t="e">
        <f>VALUE('Sheet2 (2)'!J619)</f>
        <v>#VALUE!</v>
      </c>
      <c r="K619" t="e">
        <f>VALUE('Sheet2 (2)'!K619)</f>
        <v>#VALUE!</v>
      </c>
      <c r="L619" t="e">
        <f>VALUE('Sheet2 (2)'!L619)</f>
        <v>#VALUE!</v>
      </c>
      <c r="M619" t="e">
        <f>VALUE('Sheet2 (2)'!M619)</f>
        <v>#VALUE!</v>
      </c>
      <c r="N619" t="e">
        <f>VALUE('Sheet2 (2)'!N619)</f>
        <v>#VALUE!</v>
      </c>
    </row>
    <row r="620" spans="4:14">
      <c r="D620" t="e">
        <f>VALUE('Sheet2 (2)'!D620)</f>
        <v>#VALUE!</v>
      </c>
      <c r="E620" t="e">
        <f>VALUE('Sheet2 (2)'!E620)</f>
        <v>#VALUE!</v>
      </c>
      <c r="F620" t="e">
        <f>VALUE('Sheet2 (2)'!F620)</f>
        <v>#VALUE!</v>
      </c>
      <c r="G620" t="e">
        <f>VALUE('Sheet2 (2)'!G620)</f>
        <v>#VALUE!</v>
      </c>
      <c r="H620" t="e">
        <f>VALUE('Sheet2 (2)'!H620)</f>
        <v>#VALUE!</v>
      </c>
      <c r="I620" t="e">
        <f>VALUE('Sheet2 (2)'!I620)</f>
        <v>#VALUE!</v>
      </c>
      <c r="J620" t="e">
        <f>VALUE('Sheet2 (2)'!J620)</f>
        <v>#VALUE!</v>
      </c>
      <c r="K620" t="e">
        <f>VALUE('Sheet2 (2)'!K620)</f>
        <v>#VALUE!</v>
      </c>
      <c r="L620" t="e">
        <f>VALUE('Sheet2 (2)'!L620)</f>
        <v>#VALUE!</v>
      </c>
      <c r="M620" t="e">
        <f>VALUE('Sheet2 (2)'!M620)</f>
        <v>#VALUE!</v>
      </c>
      <c r="N620" t="e">
        <f>VALUE('Sheet2 (2)'!N620)</f>
        <v>#VALUE!</v>
      </c>
    </row>
    <row r="621" spans="4:14">
      <c r="D621" t="e">
        <f>VALUE('Sheet2 (2)'!D621)</f>
        <v>#VALUE!</v>
      </c>
      <c r="E621" t="e">
        <f>VALUE('Sheet2 (2)'!E621)</f>
        <v>#VALUE!</v>
      </c>
      <c r="F621" t="e">
        <f>VALUE('Sheet2 (2)'!F621)</f>
        <v>#VALUE!</v>
      </c>
      <c r="G621" t="e">
        <f>VALUE('Sheet2 (2)'!G621)</f>
        <v>#VALUE!</v>
      </c>
      <c r="H621" t="e">
        <f>VALUE('Sheet2 (2)'!H621)</f>
        <v>#VALUE!</v>
      </c>
      <c r="I621" t="e">
        <f>VALUE('Sheet2 (2)'!I621)</f>
        <v>#VALUE!</v>
      </c>
      <c r="J621" t="e">
        <f>VALUE('Sheet2 (2)'!J621)</f>
        <v>#VALUE!</v>
      </c>
      <c r="K621" t="e">
        <f>VALUE('Sheet2 (2)'!K621)</f>
        <v>#VALUE!</v>
      </c>
      <c r="L621" t="e">
        <f>VALUE('Sheet2 (2)'!L621)</f>
        <v>#VALUE!</v>
      </c>
      <c r="M621" t="e">
        <f>VALUE('Sheet2 (2)'!M621)</f>
        <v>#VALUE!</v>
      </c>
      <c r="N621" t="e">
        <f>VALUE('Sheet2 (2)'!N621)</f>
        <v>#VALUE!</v>
      </c>
    </row>
    <row r="622" spans="4:14">
      <c r="D622" t="e">
        <f>VALUE('Sheet2 (2)'!D622)</f>
        <v>#VALUE!</v>
      </c>
      <c r="E622" t="e">
        <f>VALUE('Sheet2 (2)'!E622)</f>
        <v>#VALUE!</v>
      </c>
      <c r="F622" t="e">
        <f>VALUE('Sheet2 (2)'!F622)</f>
        <v>#VALUE!</v>
      </c>
      <c r="G622" t="e">
        <f>VALUE('Sheet2 (2)'!G622)</f>
        <v>#VALUE!</v>
      </c>
      <c r="H622" t="e">
        <f>VALUE('Sheet2 (2)'!H622)</f>
        <v>#VALUE!</v>
      </c>
      <c r="I622" t="e">
        <f>VALUE('Sheet2 (2)'!I622)</f>
        <v>#VALUE!</v>
      </c>
      <c r="J622" t="e">
        <f>VALUE('Sheet2 (2)'!J622)</f>
        <v>#VALUE!</v>
      </c>
      <c r="K622" t="e">
        <f>VALUE('Sheet2 (2)'!K622)</f>
        <v>#VALUE!</v>
      </c>
      <c r="L622" t="e">
        <f>VALUE('Sheet2 (2)'!L622)</f>
        <v>#VALUE!</v>
      </c>
      <c r="M622" t="e">
        <f>VALUE('Sheet2 (2)'!M622)</f>
        <v>#VALUE!</v>
      </c>
      <c r="N622" t="e">
        <f>VALUE('Sheet2 (2)'!N622)</f>
        <v>#VALUE!</v>
      </c>
    </row>
    <row r="623" spans="4:14">
      <c r="D623" t="e">
        <f>VALUE('Sheet2 (2)'!D623)</f>
        <v>#VALUE!</v>
      </c>
      <c r="E623" t="e">
        <f>VALUE('Sheet2 (2)'!E623)</f>
        <v>#VALUE!</v>
      </c>
      <c r="F623" t="e">
        <f>VALUE('Sheet2 (2)'!F623)</f>
        <v>#VALUE!</v>
      </c>
      <c r="G623" t="e">
        <f>VALUE('Sheet2 (2)'!G623)</f>
        <v>#VALUE!</v>
      </c>
      <c r="H623" t="e">
        <f>VALUE('Sheet2 (2)'!H623)</f>
        <v>#VALUE!</v>
      </c>
      <c r="I623" t="e">
        <f>VALUE('Sheet2 (2)'!I623)</f>
        <v>#VALUE!</v>
      </c>
      <c r="J623" t="e">
        <f>VALUE('Sheet2 (2)'!J623)</f>
        <v>#VALUE!</v>
      </c>
      <c r="K623" t="e">
        <f>VALUE('Sheet2 (2)'!K623)</f>
        <v>#VALUE!</v>
      </c>
      <c r="L623" t="e">
        <f>VALUE('Sheet2 (2)'!L623)</f>
        <v>#VALUE!</v>
      </c>
      <c r="M623" t="e">
        <f>VALUE('Sheet2 (2)'!M623)</f>
        <v>#VALUE!</v>
      </c>
      <c r="N623" t="e">
        <f>VALUE('Sheet2 (2)'!N623)</f>
        <v>#VALUE!</v>
      </c>
    </row>
    <row r="624" spans="4:14">
      <c r="D624" t="e">
        <f>VALUE('Sheet2 (2)'!D624)</f>
        <v>#VALUE!</v>
      </c>
      <c r="E624" t="e">
        <f>VALUE('Sheet2 (2)'!E624)</f>
        <v>#VALUE!</v>
      </c>
      <c r="F624" t="e">
        <f>VALUE('Sheet2 (2)'!F624)</f>
        <v>#VALUE!</v>
      </c>
      <c r="G624" t="e">
        <f>VALUE('Sheet2 (2)'!G624)</f>
        <v>#VALUE!</v>
      </c>
      <c r="H624" t="e">
        <f>VALUE('Sheet2 (2)'!H624)</f>
        <v>#VALUE!</v>
      </c>
      <c r="I624" t="e">
        <f>VALUE('Sheet2 (2)'!I624)</f>
        <v>#VALUE!</v>
      </c>
      <c r="J624" t="e">
        <f>VALUE('Sheet2 (2)'!J624)</f>
        <v>#VALUE!</v>
      </c>
      <c r="K624" t="e">
        <f>VALUE('Sheet2 (2)'!K624)</f>
        <v>#VALUE!</v>
      </c>
      <c r="L624" t="e">
        <f>VALUE('Sheet2 (2)'!L624)</f>
        <v>#VALUE!</v>
      </c>
      <c r="M624" t="e">
        <f>VALUE('Sheet2 (2)'!M624)</f>
        <v>#VALUE!</v>
      </c>
      <c r="N624" t="e">
        <f>VALUE('Sheet2 (2)'!N624)</f>
        <v>#VALUE!</v>
      </c>
    </row>
    <row r="625" spans="4:14">
      <c r="D625" t="e">
        <f>VALUE('Sheet2 (2)'!D625)</f>
        <v>#VALUE!</v>
      </c>
      <c r="E625" t="e">
        <f>VALUE('Sheet2 (2)'!E625)</f>
        <v>#VALUE!</v>
      </c>
      <c r="F625" t="e">
        <f>VALUE('Sheet2 (2)'!F625)</f>
        <v>#VALUE!</v>
      </c>
      <c r="G625" t="e">
        <f>VALUE('Sheet2 (2)'!G625)</f>
        <v>#VALUE!</v>
      </c>
      <c r="H625" t="e">
        <f>VALUE('Sheet2 (2)'!H625)</f>
        <v>#VALUE!</v>
      </c>
      <c r="I625" t="e">
        <f>VALUE('Sheet2 (2)'!I625)</f>
        <v>#VALUE!</v>
      </c>
      <c r="J625" t="e">
        <f>VALUE('Sheet2 (2)'!J625)</f>
        <v>#VALUE!</v>
      </c>
      <c r="K625" t="e">
        <f>VALUE('Sheet2 (2)'!K625)</f>
        <v>#VALUE!</v>
      </c>
      <c r="L625" t="e">
        <f>VALUE('Sheet2 (2)'!L625)</f>
        <v>#VALUE!</v>
      </c>
      <c r="M625" t="e">
        <f>VALUE('Sheet2 (2)'!M625)</f>
        <v>#VALUE!</v>
      </c>
      <c r="N625" t="e">
        <f>VALUE('Sheet2 (2)'!N625)</f>
        <v>#VALUE!</v>
      </c>
    </row>
    <row r="626" spans="4:14">
      <c r="D626" t="e">
        <f>VALUE('Sheet2 (2)'!D626)</f>
        <v>#VALUE!</v>
      </c>
      <c r="E626" t="e">
        <f>VALUE('Sheet2 (2)'!E626)</f>
        <v>#VALUE!</v>
      </c>
      <c r="F626" t="e">
        <f>VALUE('Sheet2 (2)'!F626)</f>
        <v>#VALUE!</v>
      </c>
      <c r="G626" t="e">
        <f>VALUE('Sheet2 (2)'!G626)</f>
        <v>#VALUE!</v>
      </c>
      <c r="H626" t="e">
        <f>VALUE('Sheet2 (2)'!H626)</f>
        <v>#VALUE!</v>
      </c>
      <c r="I626" t="e">
        <f>VALUE('Sheet2 (2)'!I626)</f>
        <v>#VALUE!</v>
      </c>
      <c r="J626" t="e">
        <f>VALUE('Sheet2 (2)'!J626)</f>
        <v>#VALUE!</v>
      </c>
      <c r="K626" t="e">
        <f>VALUE('Sheet2 (2)'!K626)</f>
        <v>#VALUE!</v>
      </c>
      <c r="L626" t="e">
        <f>VALUE('Sheet2 (2)'!L626)</f>
        <v>#VALUE!</v>
      </c>
      <c r="M626" t="e">
        <f>VALUE('Sheet2 (2)'!M626)</f>
        <v>#VALUE!</v>
      </c>
      <c r="N626" t="e">
        <f>VALUE('Sheet2 (2)'!N626)</f>
        <v>#VALUE!</v>
      </c>
    </row>
    <row r="627" spans="4:14">
      <c r="D627" t="e">
        <f>VALUE('Sheet2 (2)'!D627)</f>
        <v>#VALUE!</v>
      </c>
      <c r="E627" t="e">
        <f>VALUE('Sheet2 (2)'!E627)</f>
        <v>#VALUE!</v>
      </c>
      <c r="F627" t="e">
        <f>VALUE('Sheet2 (2)'!F627)</f>
        <v>#VALUE!</v>
      </c>
      <c r="G627" t="e">
        <f>VALUE('Sheet2 (2)'!G627)</f>
        <v>#VALUE!</v>
      </c>
      <c r="H627" t="e">
        <f>VALUE('Sheet2 (2)'!H627)</f>
        <v>#VALUE!</v>
      </c>
      <c r="I627" t="e">
        <f>VALUE('Sheet2 (2)'!I627)</f>
        <v>#VALUE!</v>
      </c>
      <c r="J627" t="e">
        <f>VALUE('Sheet2 (2)'!J627)</f>
        <v>#VALUE!</v>
      </c>
      <c r="K627" t="e">
        <f>VALUE('Sheet2 (2)'!K627)</f>
        <v>#VALUE!</v>
      </c>
      <c r="L627" t="e">
        <f>VALUE('Sheet2 (2)'!L627)</f>
        <v>#VALUE!</v>
      </c>
      <c r="M627" t="e">
        <f>VALUE('Sheet2 (2)'!M627)</f>
        <v>#VALUE!</v>
      </c>
      <c r="N627" t="e">
        <f>VALUE('Sheet2 (2)'!N627)</f>
        <v>#VALUE!</v>
      </c>
    </row>
    <row r="628" spans="4:14">
      <c r="D628" t="e">
        <f>VALUE('Sheet2 (2)'!D628)</f>
        <v>#VALUE!</v>
      </c>
      <c r="E628" t="e">
        <f>VALUE('Sheet2 (2)'!E628)</f>
        <v>#VALUE!</v>
      </c>
      <c r="F628" t="e">
        <f>VALUE('Sheet2 (2)'!F628)</f>
        <v>#VALUE!</v>
      </c>
      <c r="G628" t="e">
        <f>VALUE('Sheet2 (2)'!G628)</f>
        <v>#VALUE!</v>
      </c>
      <c r="H628" t="e">
        <f>VALUE('Sheet2 (2)'!H628)</f>
        <v>#VALUE!</v>
      </c>
      <c r="I628" t="e">
        <f>VALUE('Sheet2 (2)'!I628)</f>
        <v>#VALUE!</v>
      </c>
      <c r="J628" t="e">
        <f>VALUE('Sheet2 (2)'!J628)</f>
        <v>#VALUE!</v>
      </c>
      <c r="K628" t="e">
        <f>VALUE('Sheet2 (2)'!K628)</f>
        <v>#VALUE!</v>
      </c>
      <c r="L628" t="e">
        <f>VALUE('Sheet2 (2)'!L628)</f>
        <v>#VALUE!</v>
      </c>
      <c r="M628" t="e">
        <f>VALUE('Sheet2 (2)'!M628)</f>
        <v>#VALUE!</v>
      </c>
      <c r="N628" t="e">
        <f>VALUE('Sheet2 (2)'!N628)</f>
        <v>#VALUE!</v>
      </c>
    </row>
    <row r="629" spans="4:14">
      <c r="D629" t="e">
        <f>VALUE('Sheet2 (2)'!D629)</f>
        <v>#VALUE!</v>
      </c>
      <c r="E629" t="e">
        <f>VALUE('Sheet2 (2)'!E629)</f>
        <v>#VALUE!</v>
      </c>
      <c r="F629" t="e">
        <f>VALUE('Sheet2 (2)'!F629)</f>
        <v>#VALUE!</v>
      </c>
      <c r="G629" t="e">
        <f>VALUE('Sheet2 (2)'!G629)</f>
        <v>#VALUE!</v>
      </c>
      <c r="H629" t="e">
        <f>VALUE('Sheet2 (2)'!H629)</f>
        <v>#VALUE!</v>
      </c>
      <c r="I629" t="e">
        <f>VALUE('Sheet2 (2)'!I629)</f>
        <v>#VALUE!</v>
      </c>
      <c r="J629" t="e">
        <f>VALUE('Sheet2 (2)'!J629)</f>
        <v>#VALUE!</v>
      </c>
      <c r="K629" t="e">
        <f>VALUE('Sheet2 (2)'!K629)</f>
        <v>#VALUE!</v>
      </c>
      <c r="L629" t="e">
        <f>VALUE('Sheet2 (2)'!L629)</f>
        <v>#VALUE!</v>
      </c>
      <c r="M629" t="e">
        <f>VALUE('Sheet2 (2)'!M629)</f>
        <v>#VALUE!</v>
      </c>
      <c r="N629" t="e">
        <f>VALUE('Sheet2 (2)'!N629)</f>
        <v>#VALUE!</v>
      </c>
    </row>
    <row r="630" spans="4:14">
      <c r="D630" t="e">
        <f>VALUE('Sheet2 (2)'!D630)</f>
        <v>#VALUE!</v>
      </c>
      <c r="E630" t="e">
        <f>VALUE('Sheet2 (2)'!E630)</f>
        <v>#VALUE!</v>
      </c>
      <c r="F630" t="e">
        <f>VALUE('Sheet2 (2)'!F630)</f>
        <v>#VALUE!</v>
      </c>
      <c r="G630" t="e">
        <f>VALUE('Sheet2 (2)'!G630)</f>
        <v>#VALUE!</v>
      </c>
      <c r="H630" t="e">
        <f>VALUE('Sheet2 (2)'!H630)</f>
        <v>#VALUE!</v>
      </c>
      <c r="I630" t="e">
        <f>VALUE('Sheet2 (2)'!I630)</f>
        <v>#VALUE!</v>
      </c>
      <c r="J630" t="e">
        <f>VALUE('Sheet2 (2)'!J630)</f>
        <v>#VALUE!</v>
      </c>
      <c r="K630" t="e">
        <f>VALUE('Sheet2 (2)'!K630)</f>
        <v>#VALUE!</v>
      </c>
      <c r="L630" t="e">
        <f>VALUE('Sheet2 (2)'!L630)</f>
        <v>#VALUE!</v>
      </c>
      <c r="M630" t="e">
        <f>VALUE('Sheet2 (2)'!M630)</f>
        <v>#VALUE!</v>
      </c>
      <c r="N630" t="e">
        <f>VALUE('Sheet2 (2)'!N630)</f>
        <v>#VALUE!</v>
      </c>
    </row>
    <row r="631" spans="4:14">
      <c r="D631" t="e">
        <f>VALUE('Sheet2 (2)'!D631)</f>
        <v>#VALUE!</v>
      </c>
      <c r="E631" t="e">
        <f>VALUE('Sheet2 (2)'!E631)</f>
        <v>#VALUE!</v>
      </c>
      <c r="F631" t="e">
        <f>VALUE('Sheet2 (2)'!F631)</f>
        <v>#VALUE!</v>
      </c>
      <c r="G631" t="e">
        <f>VALUE('Sheet2 (2)'!G631)</f>
        <v>#VALUE!</v>
      </c>
      <c r="H631" t="e">
        <f>VALUE('Sheet2 (2)'!H631)</f>
        <v>#VALUE!</v>
      </c>
      <c r="I631" t="e">
        <f>VALUE('Sheet2 (2)'!I631)</f>
        <v>#VALUE!</v>
      </c>
      <c r="J631" t="e">
        <f>VALUE('Sheet2 (2)'!J631)</f>
        <v>#VALUE!</v>
      </c>
      <c r="K631" t="e">
        <f>VALUE('Sheet2 (2)'!K631)</f>
        <v>#VALUE!</v>
      </c>
      <c r="L631" t="e">
        <f>VALUE('Sheet2 (2)'!L631)</f>
        <v>#VALUE!</v>
      </c>
      <c r="M631" t="e">
        <f>VALUE('Sheet2 (2)'!M631)</f>
        <v>#VALUE!</v>
      </c>
      <c r="N631" t="e">
        <f>VALUE('Sheet2 (2)'!N631)</f>
        <v>#VALUE!</v>
      </c>
    </row>
    <row r="632" spans="4:14">
      <c r="D632" t="e">
        <f>VALUE('Sheet2 (2)'!D632)</f>
        <v>#VALUE!</v>
      </c>
      <c r="E632" t="e">
        <f>VALUE('Sheet2 (2)'!E632)</f>
        <v>#VALUE!</v>
      </c>
      <c r="F632" t="e">
        <f>VALUE('Sheet2 (2)'!F632)</f>
        <v>#VALUE!</v>
      </c>
      <c r="G632" t="e">
        <f>VALUE('Sheet2 (2)'!G632)</f>
        <v>#VALUE!</v>
      </c>
      <c r="H632" t="e">
        <f>VALUE('Sheet2 (2)'!H632)</f>
        <v>#VALUE!</v>
      </c>
      <c r="I632" t="e">
        <f>VALUE('Sheet2 (2)'!I632)</f>
        <v>#VALUE!</v>
      </c>
      <c r="J632" t="e">
        <f>VALUE('Sheet2 (2)'!J632)</f>
        <v>#VALUE!</v>
      </c>
      <c r="K632" t="e">
        <f>VALUE('Sheet2 (2)'!K632)</f>
        <v>#VALUE!</v>
      </c>
      <c r="L632" t="e">
        <f>VALUE('Sheet2 (2)'!L632)</f>
        <v>#VALUE!</v>
      </c>
      <c r="M632" t="e">
        <f>VALUE('Sheet2 (2)'!M632)</f>
        <v>#VALUE!</v>
      </c>
      <c r="N632" t="e">
        <f>VALUE('Sheet2 (2)'!N632)</f>
        <v>#VALUE!</v>
      </c>
    </row>
    <row r="633" spans="4:14">
      <c r="D633" t="e">
        <f>VALUE('Sheet2 (2)'!D633)</f>
        <v>#VALUE!</v>
      </c>
      <c r="E633" t="e">
        <f>VALUE('Sheet2 (2)'!E633)</f>
        <v>#VALUE!</v>
      </c>
      <c r="F633" t="e">
        <f>VALUE('Sheet2 (2)'!F633)</f>
        <v>#VALUE!</v>
      </c>
      <c r="G633" t="e">
        <f>VALUE('Sheet2 (2)'!G633)</f>
        <v>#VALUE!</v>
      </c>
      <c r="H633" t="e">
        <f>VALUE('Sheet2 (2)'!H633)</f>
        <v>#VALUE!</v>
      </c>
      <c r="I633" t="e">
        <f>VALUE('Sheet2 (2)'!I633)</f>
        <v>#VALUE!</v>
      </c>
      <c r="J633" t="e">
        <f>VALUE('Sheet2 (2)'!J633)</f>
        <v>#VALUE!</v>
      </c>
      <c r="K633" t="e">
        <f>VALUE('Sheet2 (2)'!K633)</f>
        <v>#VALUE!</v>
      </c>
      <c r="L633" t="e">
        <f>VALUE('Sheet2 (2)'!L633)</f>
        <v>#VALUE!</v>
      </c>
      <c r="M633" t="e">
        <f>VALUE('Sheet2 (2)'!M633)</f>
        <v>#VALUE!</v>
      </c>
      <c r="N633" t="e">
        <f>VALUE('Sheet2 (2)'!N633)</f>
        <v>#VALUE!</v>
      </c>
    </row>
    <row r="634" spans="4:14">
      <c r="D634" t="e">
        <f>VALUE('Sheet2 (2)'!D634)</f>
        <v>#VALUE!</v>
      </c>
      <c r="E634" t="e">
        <f>VALUE('Sheet2 (2)'!E634)</f>
        <v>#VALUE!</v>
      </c>
      <c r="F634" t="e">
        <f>VALUE('Sheet2 (2)'!F634)</f>
        <v>#VALUE!</v>
      </c>
      <c r="G634" t="e">
        <f>VALUE('Sheet2 (2)'!G634)</f>
        <v>#VALUE!</v>
      </c>
      <c r="H634" t="e">
        <f>VALUE('Sheet2 (2)'!H634)</f>
        <v>#VALUE!</v>
      </c>
      <c r="I634" t="e">
        <f>VALUE('Sheet2 (2)'!I634)</f>
        <v>#VALUE!</v>
      </c>
      <c r="J634" t="e">
        <f>VALUE('Sheet2 (2)'!J634)</f>
        <v>#VALUE!</v>
      </c>
      <c r="K634" t="e">
        <f>VALUE('Sheet2 (2)'!K634)</f>
        <v>#VALUE!</v>
      </c>
      <c r="L634" t="e">
        <f>VALUE('Sheet2 (2)'!L634)</f>
        <v>#VALUE!</v>
      </c>
      <c r="M634" t="e">
        <f>VALUE('Sheet2 (2)'!M634)</f>
        <v>#VALUE!</v>
      </c>
      <c r="N634" t="e">
        <f>VALUE('Sheet2 (2)'!N634)</f>
        <v>#VALUE!</v>
      </c>
    </row>
    <row r="635" spans="4:14">
      <c r="D635" t="e">
        <f>VALUE('Sheet2 (2)'!D635)</f>
        <v>#VALUE!</v>
      </c>
      <c r="E635" t="e">
        <f>VALUE('Sheet2 (2)'!E635)</f>
        <v>#VALUE!</v>
      </c>
      <c r="F635" t="e">
        <f>VALUE('Sheet2 (2)'!F635)</f>
        <v>#VALUE!</v>
      </c>
      <c r="G635" t="e">
        <f>VALUE('Sheet2 (2)'!G635)</f>
        <v>#VALUE!</v>
      </c>
      <c r="H635" t="e">
        <f>VALUE('Sheet2 (2)'!H635)</f>
        <v>#VALUE!</v>
      </c>
      <c r="I635" t="e">
        <f>VALUE('Sheet2 (2)'!I635)</f>
        <v>#VALUE!</v>
      </c>
      <c r="J635" t="e">
        <f>VALUE('Sheet2 (2)'!J635)</f>
        <v>#VALUE!</v>
      </c>
      <c r="K635" t="e">
        <f>VALUE('Sheet2 (2)'!K635)</f>
        <v>#VALUE!</v>
      </c>
      <c r="L635" t="e">
        <f>VALUE('Sheet2 (2)'!L635)</f>
        <v>#VALUE!</v>
      </c>
      <c r="M635" t="e">
        <f>VALUE('Sheet2 (2)'!M635)</f>
        <v>#VALUE!</v>
      </c>
      <c r="N635" t="e">
        <f>VALUE('Sheet2 (2)'!N635)</f>
        <v>#VALUE!</v>
      </c>
    </row>
    <row r="636" spans="4:14">
      <c r="D636" t="e">
        <f>VALUE('Sheet2 (2)'!D636)</f>
        <v>#VALUE!</v>
      </c>
      <c r="E636" t="e">
        <f>VALUE('Sheet2 (2)'!E636)</f>
        <v>#VALUE!</v>
      </c>
      <c r="F636" t="e">
        <f>VALUE('Sheet2 (2)'!F636)</f>
        <v>#VALUE!</v>
      </c>
      <c r="G636" t="e">
        <f>VALUE('Sheet2 (2)'!G636)</f>
        <v>#VALUE!</v>
      </c>
      <c r="H636" t="e">
        <f>VALUE('Sheet2 (2)'!H636)</f>
        <v>#VALUE!</v>
      </c>
      <c r="I636" t="e">
        <f>VALUE('Sheet2 (2)'!I636)</f>
        <v>#VALUE!</v>
      </c>
      <c r="J636" t="e">
        <f>VALUE('Sheet2 (2)'!J636)</f>
        <v>#VALUE!</v>
      </c>
      <c r="K636" t="e">
        <f>VALUE('Sheet2 (2)'!K636)</f>
        <v>#VALUE!</v>
      </c>
      <c r="L636" t="e">
        <f>VALUE('Sheet2 (2)'!L636)</f>
        <v>#VALUE!</v>
      </c>
      <c r="M636" t="e">
        <f>VALUE('Sheet2 (2)'!M636)</f>
        <v>#VALUE!</v>
      </c>
      <c r="N636" t="e">
        <f>VALUE('Sheet2 (2)'!N636)</f>
        <v>#VALUE!</v>
      </c>
    </row>
    <row r="637" spans="4:14">
      <c r="D637" t="e">
        <f>VALUE('Sheet2 (2)'!D637)</f>
        <v>#VALUE!</v>
      </c>
      <c r="E637" t="e">
        <f>VALUE('Sheet2 (2)'!E637)</f>
        <v>#VALUE!</v>
      </c>
      <c r="F637" t="e">
        <f>VALUE('Sheet2 (2)'!F637)</f>
        <v>#VALUE!</v>
      </c>
      <c r="G637" t="e">
        <f>VALUE('Sheet2 (2)'!G637)</f>
        <v>#VALUE!</v>
      </c>
      <c r="H637" t="e">
        <f>VALUE('Sheet2 (2)'!H637)</f>
        <v>#VALUE!</v>
      </c>
      <c r="I637" t="e">
        <f>VALUE('Sheet2 (2)'!I637)</f>
        <v>#VALUE!</v>
      </c>
      <c r="J637" t="e">
        <f>VALUE('Sheet2 (2)'!J637)</f>
        <v>#VALUE!</v>
      </c>
      <c r="K637" t="e">
        <f>VALUE('Sheet2 (2)'!K637)</f>
        <v>#VALUE!</v>
      </c>
      <c r="L637" t="e">
        <f>VALUE('Sheet2 (2)'!L637)</f>
        <v>#VALUE!</v>
      </c>
      <c r="M637" t="e">
        <f>VALUE('Sheet2 (2)'!M637)</f>
        <v>#VALUE!</v>
      </c>
      <c r="N637" t="e">
        <f>VALUE('Sheet2 (2)'!N637)</f>
        <v>#VALUE!</v>
      </c>
    </row>
    <row r="638" spans="4:14">
      <c r="D638" t="e">
        <f>VALUE('Sheet2 (2)'!D638)</f>
        <v>#VALUE!</v>
      </c>
      <c r="E638" t="e">
        <f>VALUE('Sheet2 (2)'!E638)</f>
        <v>#VALUE!</v>
      </c>
      <c r="F638" t="e">
        <f>VALUE('Sheet2 (2)'!F638)</f>
        <v>#VALUE!</v>
      </c>
      <c r="G638" t="e">
        <f>VALUE('Sheet2 (2)'!G638)</f>
        <v>#VALUE!</v>
      </c>
      <c r="H638" t="e">
        <f>VALUE('Sheet2 (2)'!H638)</f>
        <v>#VALUE!</v>
      </c>
      <c r="I638" t="e">
        <f>VALUE('Sheet2 (2)'!I638)</f>
        <v>#VALUE!</v>
      </c>
      <c r="J638" t="e">
        <f>VALUE('Sheet2 (2)'!J638)</f>
        <v>#VALUE!</v>
      </c>
      <c r="K638" t="e">
        <f>VALUE('Sheet2 (2)'!K638)</f>
        <v>#VALUE!</v>
      </c>
      <c r="L638" t="e">
        <f>VALUE('Sheet2 (2)'!L638)</f>
        <v>#VALUE!</v>
      </c>
      <c r="M638" t="e">
        <f>VALUE('Sheet2 (2)'!M638)</f>
        <v>#VALUE!</v>
      </c>
      <c r="N638" t="e">
        <f>VALUE('Sheet2 (2)'!N638)</f>
        <v>#VALUE!</v>
      </c>
    </row>
    <row r="639" spans="4:14">
      <c r="D639" t="e">
        <f>VALUE('Sheet2 (2)'!D639)</f>
        <v>#VALUE!</v>
      </c>
      <c r="E639" t="e">
        <f>VALUE('Sheet2 (2)'!E639)</f>
        <v>#VALUE!</v>
      </c>
      <c r="F639" t="e">
        <f>VALUE('Sheet2 (2)'!F639)</f>
        <v>#VALUE!</v>
      </c>
      <c r="G639" t="e">
        <f>VALUE('Sheet2 (2)'!G639)</f>
        <v>#VALUE!</v>
      </c>
      <c r="H639" t="e">
        <f>VALUE('Sheet2 (2)'!H639)</f>
        <v>#VALUE!</v>
      </c>
      <c r="I639" t="e">
        <f>VALUE('Sheet2 (2)'!I639)</f>
        <v>#VALUE!</v>
      </c>
      <c r="J639" t="e">
        <f>VALUE('Sheet2 (2)'!J639)</f>
        <v>#VALUE!</v>
      </c>
      <c r="K639" t="e">
        <f>VALUE('Sheet2 (2)'!K639)</f>
        <v>#VALUE!</v>
      </c>
      <c r="L639" t="e">
        <f>VALUE('Sheet2 (2)'!L639)</f>
        <v>#VALUE!</v>
      </c>
      <c r="M639" t="e">
        <f>VALUE('Sheet2 (2)'!M639)</f>
        <v>#VALUE!</v>
      </c>
      <c r="N639" t="e">
        <f>VALUE('Sheet2 (2)'!N639)</f>
        <v>#VALUE!</v>
      </c>
    </row>
    <row r="640" spans="4:14">
      <c r="D640" t="e">
        <f>VALUE('Sheet2 (2)'!D640)</f>
        <v>#VALUE!</v>
      </c>
      <c r="E640" t="e">
        <f>VALUE('Sheet2 (2)'!E640)</f>
        <v>#VALUE!</v>
      </c>
      <c r="F640" t="e">
        <f>VALUE('Sheet2 (2)'!F640)</f>
        <v>#VALUE!</v>
      </c>
      <c r="G640" t="e">
        <f>VALUE('Sheet2 (2)'!G640)</f>
        <v>#VALUE!</v>
      </c>
      <c r="H640" t="e">
        <f>VALUE('Sheet2 (2)'!H640)</f>
        <v>#VALUE!</v>
      </c>
      <c r="I640" t="e">
        <f>VALUE('Sheet2 (2)'!I640)</f>
        <v>#VALUE!</v>
      </c>
      <c r="J640" t="e">
        <f>VALUE('Sheet2 (2)'!J640)</f>
        <v>#VALUE!</v>
      </c>
      <c r="K640" t="e">
        <f>VALUE('Sheet2 (2)'!K640)</f>
        <v>#VALUE!</v>
      </c>
      <c r="L640" t="e">
        <f>VALUE('Sheet2 (2)'!L640)</f>
        <v>#VALUE!</v>
      </c>
      <c r="M640" t="e">
        <f>VALUE('Sheet2 (2)'!M640)</f>
        <v>#VALUE!</v>
      </c>
      <c r="N640" t="e">
        <f>VALUE('Sheet2 (2)'!N640)</f>
        <v>#VALUE!</v>
      </c>
    </row>
    <row r="641" spans="4:14">
      <c r="D641" t="e">
        <f>VALUE('Sheet2 (2)'!D641)</f>
        <v>#VALUE!</v>
      </c>
      <c r="E641" t="e">
        <f>VALUE('Sheet2 (2)'!E641)</f>
        <v>#VALUE!</v>
      </c>
      <c r="F641" t="e">
        <f>VALUE('Sheet2 (2)'!F641)</f>
        <v>#VALUE!</v>
      </c>
      <c r="G641" t="e">
        <f>VALUE('Sheet2 (2)'!G641)</f>
        <v>#VALUE!</v>
      </c>
      <c r="H641" t="e">
        <f>VALUE('Sheet2 (2)'!H641)</f>
        <v>#VALUE!</v>
      </c>
      <c r="I641" t="e">
        <f>VALUE('Sheet2 (2)'!I641)</f>
        <v>#VALUE!</v>
      </c>
      <c r="J641" t="e">
        <f>VALUE('Sheet2 (2)'!J641)</f>
        <v>#VALUE!</v>
      </c>
      <c r="K641" t="e">
        <f>VALUE('Sheet2 (2)'!K641)</f>
        <v>#VALUE!</v>
      </c>
      <c r="L641" t="e">
        <f>VALUE('Sheet2 (2)'!L641)</f>
        <v>#VALUE!</v>
      </c>
      <c r="M641" t="e">
        <f>VALUE('Sheet2 (2)'!M641)</f>
        <v>#VALUE!</v>
      </c>
      <c r="N641" t="e">
        <f>VALUE('Sheet2 (2)'!N641)</f>
        <v>#VALUE!</v>
      </c>
    </row>
    <row r="642" spans="4:14">
      <c r="D642" t="e">
        <f>VALUE('Sheet2 (2)'!D642)</f>
        <v>#VALUE!</v>
      </c>
      <c r="E642" t="e">
        <f>VALUE('Sheet2 (2)'!E642)</f>
        <v>#VALUE!</v>
      </c>
      <c r="F642" t="e">
        <f>VALUE('Sheet2 (2)'!F642)</f>
        <v>#VALUE!</v>
      </c>
      <c r="G642" t="e">
        <f>VALUE('Sheet2 (2)'!G642)</f>
        <v>#VALUE!</v>
      </c>
      <c r="H642" t="e">
        <f>VALUE('Sheet2 (2)'!H642)</f>
        <v>#VALUE!</v>
      </c>
      <c r="I642" t="e">
        <f>VALUE('Sheet2 (2)'!I642)</f>
        <v>#VALUE!</v>
      </c>
      <c r="J642" t="e">
        <f>VALUE('Sheet2 (2)'!J642)</f>
        <v>#VALUE!</v>
      </c>
      <c r="K642" t="e">
        <f>VALUE('Sheet2 (2)'!K642)</f>
        <v>#VALUE!</v>
      </c>
      <c r="L642" t="e">
        <f>VALUE('Sheet2 (2)'!L642)</f>
        <v>#VALUE!</v>
      </c>
      <c r="M642" t="e">
        <f>VALUE('Sheet2 (2)'!M642)</f>
        <v>#VALUE!</v>
      </c>
      <c r="N642" t="e">
        <f>VALUE('Sheet2 (2)'!N642)</f>
        <v>#VALUE!</v>
      </c>
    </row>
    <row r="643" spans="4:14">
      <c r="D643" t="e">
        <f>VALUE('Sheet2 (2)'!D643)</f>
        <v>#VALUE!</v>
      </c>
      <c r="E643" t="e">
        <f>VALUE('Sheet2 (2)'!E643)</f>
        <v>#VALUE!</v>
      </c>
      <c r="F643" t="e">
        <f>VALUE('Sheet2 (2)'!F643)</f>
        <v>#VALUE!</v>
      </c>
      <c r="G643" t="e">
        <f>VALUE('Sheet2 (2)'!G643)</f>
        <v>#VALUE!</v>
      </c>
      <c r="H643" t="e">
        <f>VALUE('Sheet2 (2)'!H643)</f>
        <v>#VALUE!</v>
      </c>
      <c r="I643" t="e">
        <f>VALUE('Sheet2 (2)'!I643)</f>
        <v>#VALUE!</v>
      </c>
      <c r="J643" t="e">
        <f>VALUE('Sheet2 (2)'!J643)</f>
        <v>#VALUE!</v>
      </c>
      <c r="K643" t="e">
        <f>VALUE('Sheet2 (2)'!K643)</f>
        <v>#VALUE!</v>
      </c>
      <c r="L643" t="e">
        <f>VALUE('Sheet2 (2)'!L643)</f>
        <v>#VALUE!</v>
      </c>
      <c r="M643" t="e">
        <f>VALUE('Sheet2 (2)'!M643)</f>
        <v>#VALUE!</v>
      </c>
      <c r="N643" t="e">
        <f>VALUE('Sheet2 (2)'!N643)</f>
        <v>#VALUE!</v>
      </c>
    </row>
    <row r="644" spans="4:14">
      <c r="D644" t="e">
        <f>VALUE('Sheet2 (2)'!D644)</f>
        <v>#VALUE!</v>
      </c>
      <c r="E644" t="e">
        <f>VALUE('Sheet2 (2)'!E644)</f>
        <v>#VALUE!</v>
      </c>
      <c r="F644" t="e">
        <f>VALUE('Sheet2 (2)'!F644)</f>
        <v>#VALUE!</v>
      </c>
      <c r="G644" t="e">
        <f>VALUE('Sheet2 (2)'!G644)</f>
        <v>#VALUE!</v>
      </c>
      <c r="H644" t="e">
        <f>VALUE('Sheet2 (2)'!H644)</f>
        <v>#VALUE!</v>
      </c>
      <c r="I644" t="e">
        <f>VALUE('Sheet2 (2)'!I644)</f>
        <v>#VALUE!</v>
      </c>
      <c r="J644" t="e">
        <f>VALUE('Sheet2 (2)'!J644)</f>
        <v>#VALUE!</v>
      </c>
      <c r="K644" t="e">
        <f>VALUE('Sheet2 (2)'!K644)</f>
        <v>#VALUE!</v>
      </c>
      <c r="L644" t="e">
        <f>VALUE('Sheet2 (2)'!L644)</f>
        <v>#VALUE!</v>
      </c>
      <c r="M644" t="e">
        <f>VALUE('Sheet2 (2)'!M644)</f>
        <v>#VALUE!</v>
      </c>
      <c r="N644" t="e">
        <f>VALUE('Sheet2 (2)'!N644)</f>
        <v>#VALUE!</v>
      </c>
    </row>
    <row r="645" spans="4:14">
      <c r="D645" t="e">
        <f>VALUE('Sheet2 (2)'!D645)</f>
        <v>#VALUE!</v>
      </c>
      <c r="E645" t="e">
        <f>VALUE('Sheet2 (2)'!E645)</f>
        <v>#VALUE!</v>
      </c>
      <c r="F645" t="e">
        <f>VALUE('Sheet2 (2)'!F645)</f>
        <v>#VALUE!</v>
      </c>
      <c r="G645" t="e">
        <f>VALUE('Sheet2 (2)'!G645)</f>
        <v>#VALUE!</v>
      </c>
      <c r="H645" t="e">
        <f>VALUE('Sheet2 (2)'!H645)</f>
        <v>#VALUE!</v>
      </c>
      <c r="I645" t="e">
        <f>VALUE('Sheet2 (2)'!I645)</f>
        <v>#VALUE!</v>
      </c>
      <c r="J645" t="e">
        <f>VALUE('Sheet2 (2)'!J645)</f>
        <v>#VALUE!</v>
      </c>
      <c r="K645" t="e">
        <f>VALUE('Sheet2 (2)'!K645)</f>
        <v>#VALUE!</v>
      </c>
      <c r="L645" t="e">
        <f>VALUE('Sheet2 (2)'!L645)</f>
        <v>#VALUE!</v>
      </c>
      <c r="M645" t="e">
        <f>VALUE('Sheet2 (2)'!M645)</f>
        <v>#VALUE!</v>
      </c>
      <c r="N645" t="e">
        <f>VALUE('Sheet2 (2)'!N645)</f>
        <v>#VALUE!</v>
      </c>
    </row>
    <row r="646" spans="4:14">
      <c r="D646" t="e">
        <f>VALUE('Sheet2 (2)'!D646)</f>
        <v>#VALUE!</v>
      </c>
      <c r="E646" t="e">
        <f>VALUE('Sheet2 (2)'!E646)</f>
        <v>#VALUE!</v>
      </c>
      <c r="F646" t="e">
        <f>VALUE('Sheet2 (2)'!F646)</f>
        <v>#VALUE!</v>
      </c>
      <c r="G646" t="e">
        <f>VALUE('Sheet2 (2)'!G646)</f>
        <v>#VALUE!</v>
      </c>
      <c r="H646" t="e">
        <f>VALUE('Sheet2 (2)'!H646)</f>
        <v>#VALUE!</v>
      </c>
      <c r="I646" t="e">
        <f>VALUE('Sheet2 (2)'!I646)</f>
        <v>#VALUE!</v>
      </c>
      <c r="J646" t="e">
        <f>VALUE('Sheet2 (2)'!J646)</f>
        <v>#VALUE!</v>
      </c>
      <c r="K646" t="e">
        <f>VALUE('Sheet2 (2)'!K646)</f>
        <v>#VALUE!</v>
      </c>
      <c r="L646" t="e">
        <f>VALUE('Sheet2 (2)'!L646)</f>
        <v>#VALUE!</v>
      </c>
      <c r="M646" t="e">
        <f>VALUE('Sheet2 (2)'!M646)</f>
        <v>#VALUE!</v>
      </c>
      <c r="N646" t="e">
        <f>VALUE('Sheet2 (2)'!N646)</f>
        <v>#VALUE!</v>
      </c>
    </row>
    <row r="647" spans="4:14">
      <c r="D647" t="e">
        <f>VALUE('Sheet2 (2)'!D647)</f>
        <v>#VALUE!</v>
      </c>
      <c r="E647" t="e">
        <f>VALUE('Sheet2 (2)'!E647)</f>
        <v>#VALUE!</v>
      </c>
      <c r="F647" t="e">
        <f>VALUE('Sheet2 (2)'!F647)</f>
        <v>#VALUE!</v>
      </c>
      <c r="G647" t="e">
        <f>VALUE('Sheet2 (2)'!G647)</f>
        <v>#VALUE!</v>
      </c>
      <c r="H647" t="e">
        <f>VALUE('Sheet2 (2)'!H647)</f>
        <v>#VALUE!</v>
      </c>
      <c r="I647" t="e">
        <f>VALUE('Sheet2 (2)'!I647)</f>
        <v>#VALUE!</v>
      </c>
      <c r="J647" t="e">
        <f>VALUE('Sheet2 (2)'!J647)</f>
        <v>#VALUE!</v>
      </c>
      <c r="K647" t="e">
        <f>VALUE('Sheet2 (2)'!K647)</f>
        <v>#VALUE!</v>
      </c>
      <c r="L647" t="e">
        <f>VALUE('Sheet2 (2)'!L647)</f>
        <v>#VALUE!</v>
      </c>
      <c r="M647" t="e">
        <f>VALUE('Sheet2 (2)'!M647)</f>
        <v>#VALUE!</v>
      </c>
      <c r="N647" t="e">
        <f>VALUE('Sheet2 (2)'!N647)</f>
        <v>#VALUE!</v>
      </c>
    </row>
    <row r="648" spans="4:14">
      <c r="D648" t="e">
        <f>VALUE('Sheet2 (2)'!D648)</f>
        <v>#VALUE!</v>
      </c>
      <c r="E648" t="e">
        <f>VALUE('Sheet2 (2)'!E648)</f>
        <v>#VALUE!</v>
      </c>
      <c r="F648" t="e">
        <f>VALUE('Sheet2 (2)'!F648)</f>
        <v>#VALUE!</v>
      </c>
      <c r="G648" t="e">
        <f>VALUE('Sheet2 (2)'!G648)</f>
        <v>#VALUE!</v>
      </c>
      <c r="H648" t="e">
        <f>VALUE('Sheet2 (2)'!H648)</f>
        <v>#VALUE!</v>
      </c>
      <c r="I648" t="e">
        <f>VALUE('Sheet2 (2)'!I648)</f>
        <v>#VALUE!</v>
      </c>
      <c r="J648" t="e">
        <f>VALUE('Sheet2 (2)'!J648)</f>
        <v>#VALUE!</v>
      </c>
      <c r="K648" t="e">
        <f>VALUE('Sheet2 (2)'!K648)</f>
        <v>#VALUE!</v>
      </c>
      <c r="L648" t="e">
        <f>VALUE('Sheet2 (2)'!L648)</f>
        <v>#VALUE!</v>
      </c>
      <c r="M648" t="e">
        <f>VALUE('Sheet2 (2)'!M648)</f>
        <v>#VALUE!</v>
      </c>
      <c r="N648" t="e">
        <f>VALUE('Sheet2 (2)'!N648)</f>
        <v>#VALUE!</v>
      </c>
    </row>
    <row r="649" spans="4:14">
      <c r="D649" t="e">
        <f>VALUE('Sheet2 (2)'!D649)</f>
        <v>#VALUE!</v>
      </c>
      <c r="E649" t="e">
        <f>VALUE('Sheet2 (2)'!E649)</f>
        <v>#VALUE!</v>
      </c>
      <c r="F649" t="e">
        <f>VALUE('Sheet2 (2)'!F649)</f>
        <v>#VALUE!</v>
      </c>
      <c r="G649" t="e">
        <f>VALUE('Sheet2 (2)'!G649)</f>
        <v>#VALUE!</v>
      </c>
      <c r="H649" t="e">
        <f>VALUE('Sheet2 (2)'!H649)</f>
        <v>#VALUE!</v>
      </c>
      <c r="I649" t="e">
        <f>VALUE('Sheet2 (2)'!I649)</f>
        <v>#VALUE!</v>
      </c>
      <c r="J649" t="e">
        <f>VALUE('Sheet2 (2)'!J649)</f>
        <v>#VALUE!</v>
      </c>
      <c r="K649" t="e">
        <f>VALUE('Sheet2 (2)'!K649)</f>
        <v>#VALUE!</v>
      </c>
      <c r="L649" t="e">
        <f>VALUE('Sheet2 (2)'!L649)</f>
        <v>#VALUE!</v>
      </c>
      <c r="M649" t="e">
        <f>VALUE('Sheet2 (2)'!M649)</f>
        <v>#VALUE!</v>
      </c>
      <c r="N649" t="e">
        <f>VALUE('Sheet2 (2)'!N649)</f>
        <v>#VALUE!</v>
      </c>
    </row>
    <row r="650" spans="4:14">
      <c r="D650" t="e">
        <f>VALUE('Sheet2 (2)'!D650)</f>
        <v>#VALUE!</v>
      </c>
      <c r="E650" t="e">
        <f>VALUE('Sheet2 (2)'!E650)</f>
        <v>#VALUE!</v>
      </c>
      <c r="F650" t="e">
        <f>VALUE('Sheet2 (2)'!F650)</f>
        <v>#VALUE!</v>
      </c>
      <c r="G650" t="e">
        <f>VALUE('Sheet2 (2)'!G650)</f>
        <v>#VALUE!</v>
      </c>
      <c r="H650" t="e">
        <f>VALUE('Sheet2 (2)'!H650)</f>
        <v>#VALUE!</v>
      </c>
      <c r="I650" t="e">
        <f>VALUE('Sheet2 (2)'!I650)</f>
        <v>#VALUE!</v>
      </c>
      <c r="J650" t="e">
        <f>VALUE('Sheet2 (2)'!J650)</f>
        <v>#VALUE!</v>
      </c>
      <c r="K650" t="e">
        <f>VALUE('Sheet2 (2)'!K650)</f>
        <v>#VALUE!</v>
      </c>
      <c r="L650" t="e">
        <f>VALUE('Sheet2 (2)'!L650)</f>
        <v>#VALUE!</v>
      </c>
      <c r="M650" t="e">
        <f>VALUE('Sheet2 (2)'!M650)</f>
        <v>#VALUE!</v>
      </c>
      <c r="N650" t="e">
        <f>VALUE('Sheet2 (2)'!N650)</f>
        <v>#VALUE!</v>
      </c>
    </row>
    <row r="651" spans="4:14">
      <c r="D651" t="e">
        <f>VALUE('Sheet2 (2)'!D651)</f>
        <v>#VALUE!</v>
      </c>
      <c r="E651" t="e">
        <f>VALUE('Sheet2 (2)'!E651)</f>
        <v>#VALUE!</v>
      </c>
      <c r="F651" t="e">
        <f>VALUE('Sheet2 (2)'!F651)</f>
        <v>#VALUE!</v>
      </c>
      <c r="G651" t="e">
        <f>VALUE('Sheet2 (2)'!G651)</f>
        <v>#VALUE!</v>
      </c>
      <c r="H651" t="e">
        <f>VALUE('Sheet2 (2)'!H651)</f>
        <v>#VALUE!</v>
      </c>
      <c r="I651" t="e">
        <f>VALUE('Sheet2 (2)'!I651)</f>
        <v>#VALUE!</v>
      </c>
      <c r="J651" t="e">
        <f>VALUE('Sheet2 (2)'!J651)</f>
        <v>#VALUE!</v>
      </c>
      <c r="K651" t="e">
        <f>VALUE('Sheet2 (2)'!K651)</f>
        <v>#VALUE!</v>
      </c>
      <c r="L651" t="e">
        <f>VALUE('Sheet2 (2)'!L651)</f>
        <v>#VALUE!</v>
      </c>
      <c r="M651" t="e">
        <f>VALUE('Sheet2 (2)'!M651)</f>
        <v>#VALUE!</v>
      </c>
      <c r="N651" t="e">
        <f>VALUE('Sheet2 (2)'!N651)</f>
        <v>#VALUE!</v>
      </c>
    </row>
    <row r="652" spans="4:14">
      <c r="D652" t="e">
        <f>VALUE('Sheet2 (2)'!D652)</f>
        <v>#VALUE!</v>
      </c>
      <c r="E652" t="e">
        <f>VALUE('Sheet2 (2)'!E652)</f>
        <v>#VALUE!</v>
      </c>
      <c r="F652" t="e">
        <f>VALUE('Sheet2 (2)'!F652)</f>
        <v>#VALUE!</v>
      </c>
      <c r="G652" t="e">
        <f>VALUE('Sheet2 (2)'!G652)</f>
        <v>#VALUE!</v>
      </c>
      <c r="H652" t="e">
        <f>VALUE('Sheet2 (2)'!H652)</f>
        <v>#VALUE!</v>
      </c>
      <c r="I652" t="e">
        <f>VALUE('Sheet2 (2)'!I652)</f>
        <v>#VALUE!</v>
      </c>
      <c r="J652" t="e">
        <f>VALUE('Sheet2 (2)'!J652)</f>
        <v>#VALUE!</v>
      </c>
      <c r="K652" t="e">
        <f>VALUE('Sheet2 (2)'!K652)</f>
        <v>#VALUE!</v>
      </c>
      <c r="L652" t="e">
        <f>VALUE('Sheet2 (2)'!L652)</f>
        <v>#VALUE!</v>
      </c>
      <c r="M652" t="e">
        <f>VALUE('Sheet2 (2)'!M652)</f>
        <v>#VALUE!</v>
      </c>
      <c r="N652" t="e">
        <f>VALUE('Sheet2 (2)'!N652)</f>
        <v>#VALUE!</v>
      </c>
    </row>
    <row r="653" spans="4:14">
      <c r="D653" t="e">
        <f>VALUE('Sheet2 (2)'!D653)</f>
        <v>#VALUE!</v>
      </c>
      <c r="E653" t="e">
        <f>VALUE('Sheet2 (2)'!E653)</f>
        <v>#VALUE!</v>
      </c>
      <c r="F653" t="e">
        <f>VALUE('Sheet2 (2)'!F653)</f>
        <v>#VALUE!</v>
      </c>
      <c r="G653" t="e">
        <f>VALUE('Sheet2 (2)'!G653)</f>
        <v>#VALUE!</v>
      </c>
      <c r="H653" t="e">
        <f>VALUE('Sheet2 (2)'!H653)</f>
        <v>#VALUE!</v>
      </c>
      <c r="I653" t="e">
        <f>VALUE('Sheet2 (2)'!I653)</f>
        <v>#VALUE!</v>
      </c>
      <c r="J653" t="e">
        <f>VALUE('Sheet2 (2)'!J653)</f>
        <v>#VALUE!</v>
      </c>
      <c r="K653" t="e">
        <f>VALUE('Sheet2 (2)'!K653)</f>
        <v>#VALUE!</v>
      </c>
      <c r="L653" t="e">
        <f>VALUE('Sheet2 (2)'!L653)</f>
        <v>#VALUE!</v>
      </c>
      <c r="M653" t="e">
        <f>VALUE('Sheet2 (2)'!M653)</f>
        <v>#VALUE!</v>
      </c>
      <c r="N653" t="e">
        <f>VALUE('Sheet2 (2)'!N653)</f>
        <v>#VALUE!</v>
      </c>
    </row>
    <row r="654" spans="4:14">
      <c r="D654" t="e">
        <f>VALUE('Sheet2 (2)'!D654)</f>
        <v>#VALUE!</v>
      </c>
      <c r="E654" t="e">
        <f>VALUE('Sheet2 (2)'!E654)</f>
        <v>#VALUE!</v>
      </c>
      <c r="F654" t="e">
        <f>VALUE('Sheet2 (2)'!F654)</f>
        <v>#VALUE!</v>
      </c>
      <c r="G654" t="e">
        <f>VALUE('Sheet2 (2)'!G654)</f>
        <v>#VALUE!</v>
      </c>
      <c r="H654" t="e">
        <f>VALUE('Sheet2 (2)'!H654)</f>
        <v>#VALUE!</v>
      </c>
      <c r="I654" t="e">
        <f>VALUE('Sheet2 (2)'!I654)</f>
        <v>#VALUE!</v>
      </c>
      <c r="J654" t="e">
        <f>VALUE('Sheet2 (2)'!J654)</f>
        <v>#VALUE!</v>
      </c>
      <c r="K654" t="e">
        <f>VALUE('Sheet2 (2)'!K654)</f>
        <v>#VALUE!</v>
      </c>
      <c r="L654" t="e">
        <f>VALUE('Sheet2 (2)'!L654)</f>
        <v>#VALUE!</v>
      </c>
      <c r="M654" t="e">
        <f>VALUE('Sheet2 (2)'!M654)</f>
        <v>#VALUE!</v>
      </c>
      <c r="N654" t="e">
        <f>VALUE('Sheet2 (2)'!N654)</f>
        <v>#VALUE!</v>
      </c>
    </row>
    <row r="655" spans="4:14">
      <c r="D655" t="e">
        <f>VALUE('Sheet2 (2)'!D655)</f>
        <v>#VALUE!</v>
      </c>
      <c r="E655" t="e">
        <f>VALUE('Sheet2 (2)'!E655)</f>
        <v>#VALUE!</v>
      </c>
      <c r="F655" t="e">
        <f>VALUE('Sheet2 (2)'!F655)</f>
        <v>#VALUE!</v>
      </c>
      <c r="G655" t="e">
        <f>VALUE('Sheet2 (2)'!G655)</f>
        <v>#VALUE!</v>
      </c>
      <c r="H655" t="e">
        <f>VALUE('Sheet2 (2)'!H655)</f>
        <v>#VALUE!</v>
      </c>
      <c r="I655" t="e">
        <f>VALUE('Sheet2 (2)'!I655)</f>
        <v>#VALUE!</v>
      </c>
      <c r="J655" t="e">
        <f>VALUE('Sheet2 (2)'!J655)</f>
        <v>#VALUE!</v>
      </c>
      <c r="K655" t="e">
        <f>VALUE('Sheet2 (2)'!K655)</f>
        <v>#VALUE!</v>
      </c>
      <c r="L655" t="e">
        <f>VALUE('Sheet2 (2)'!L655)</f>
        <v>#VALUE!</v>
      </c>
      <c r="M655" t="e">
        <f>VALUE('Sheet2 (2)'!M655)</f>
        <v>#VALUE!</v>
      </c>
      <c r="N655" t="e">
        <f>VALUE('Sheet2 (2)'!N655)</f>
        <v>#VALUE!</v>
      </c>
    </row>
    <row r="656" spans="4:14">
      <c r="D656" t="e">
        <f>VALUE('Sheet2 (2)'!D656)</f>
        <v>#VALUE!</v>
      </c>
      <c r="E656" t="e">
        <f>VALUE('Sheet2 (2)'!E656)</f>
        <v>#VALUE!</v>
      </c>
      <c r="F656" t="e">
        <f>VALUE('Sheet2 (2)'!F656)</f>
        <v>#VALUE!</v>
      </c>
      <c r="G656" t="e">
        <f>VALUE('Sheet2 (2)'!G656)</f>
        <v>#VALUE!</v>
      </c>
      <c r="H656" t="e">
        <f>VALUE('Sheet2 (2)'!H656)</f>
        <v>#VALUE!</v>
      </c>
      <c r="I656" t="e">
        <f>VALUE('Sheet2 (2)'!I656)</f>
        <v>#VALUE!</v>
      </c>
      <c r="J656" t="e">
        <f>VALUE('Sheet2 (2)'!J656)</f>
        <v>#VALUE!</v>
      </c>
      <c r="K656" t="e">
        <f>VALUE('Sheet2 (2)'!K656)</f>
        <v>#VALUE!</v>
      </c>
      <c r="L656" t="e">
        <f>VALUE('Sheet2 (2)'!L656)</f>
        <v>#VALUE!</v>
      </c>
      <c r="M656" t="e">
        <f>VALUE('Sheet2 (2)'!M656)</f>
        <v>#VALUE!</v>
      </c>
      <c r="N656" t="e">
        <f>VALUE('Sheet2 (2)'!N656)</f>
        <v>#VALUE!</v>
      </c>
    </row>
    <row r="657" spans="4:14">
      <c r="D657" t="e">
        <f>VALUE('Sheet2 (2)'!D657)</f>
        <v>#VALUE!</v>
      </c>
      <c r="E657" t="e">
        <f>VALUE('Sheet2 (2)'!E657)</f>
        <v>#VALUE!</v>
      </c>
      <c r="F657" t="e">
        <f>VALUE('Sheet2 (2)'!F657)</f>
        <v>#VALUE!</v>
      </c>
      <c r="G657" t="e">
        <f>VALUE('Sheet2 (2)'!G657)</f>
        <v>#VALUE!</v>
      </c>
      <c r="H657" t="e">
        <f>VALUE('Sheet2 (2)'!H657)</f>
        <v>#VALUE!</v>
      </c>
      <c r="I657" t="e">
        <f>VALUE('Sheet2 (2)'!I657)</f>
        <v>#VALUE!</v>
      </c>
      <c r="J657" t="e">
        <f>VALUE('Sheet2 (2)'!J657)</f>
        <v>#VALUE!</v>
      </c>
      <c r="K657" t="e">
        <f>VALUE('Sheet2 (2)'!K657)</f>
        <v>#VALUE!</v>
      </c>
      <c r="L657" t="e">
        <f>VALUE('Sheet2 (2)'!L657)</f>
        <v>#VALUE!</v>
      </c>
      <c r="M657" t="e">
        <f>VALUE('Sheet2 (2)'!M657)</f>
        <v>#VALUE!</v>
      </c>
      <c r="N657" t="e">
        <f>VALUE('Sheet2 (2)'!N657)</f>
        <v>#VALUE!</v>
      </c>
    </row>
    <row r="658" spans="4:14">
      <c r="D658" t="e">
        <f>VALUE('Sheet2 (2)'!D658)</f>
        <v>#VALUE!</v>
      </c>
      <c r="E658" t="e">
        <f>VALUE('Sheet2 (2)'!E658)</f>
        <v>#VALUE!</v>
      </c>
      <c r="F658" t="e">
        <f>VALUE('Sheet2 (2)'!F658)</f>
        <v>#VALUE!</v>
      </c>
      <c r="G658" t="e">
        <f>VALUE('Sheet2 (2)'!G658)</f>
        <v>#VALUE!</v>
      </c>
      <c r="H658" t="e">
        <f>VALUE('Sheet2 (2)'!H658)</f>
        <v>#VALUE!</v>
      </c>
      <c r="I658" t="e">
        <f>VALUE('Sheet2 (2)'!I658)</f>
        <v>#VALUE!</v>
      </c>
      <c r="J658" t="e">
        <f>VALUE('Sheet2 (2)'!J658)</f>
        <v>#VALUE!</v>
      </c>
      <c r="K658" t="e">
        <f>VALUE('Sheet2 (2)'!K658)</f>
        <v>#VALUE!</v>
      </c>
      <c r="L658" t="e">
        <f>VALUE('Sheet2 (2)'!L658)</f>
        <v>#VALUE!</v>
      </c>
      <c r="M658" t="e">
        <f>VALUE('Sheet2 (2)'!M658)</f>
        <v>#VALUE!</v>
      </c>
      <c r="N658" t="e">
        <f>VALUE('Sheet2 (2)'!N658)</f>
        <v>#VALUE!</v>
      </c>
    </row>
    <row r="659" spans="4:14">
      <c r="D659" t="e">
        <f>VALUE('Sheet2 (2)'!D659)</f>
        <v>#VALUE!</v>
      </c>
      <c r="E659" t="e">
        <f>VALUE('Sheet2 (2)'!E659)</f>
        <v>#VALUE!</v>
      </c>
      <c r="F659" t="e">
        <f>VALUE('Sheet2 (2)'!F659)</f>
        <v>#VALUE!</v>
      </c>
      <c r="G659" t="e">
        <f>VALUE('Sheet2 (2)'!G659)</f>
        <v>#VALUE!</v>
      </c>
      <c r="H659" t="e">
        <f>VALUE('Sheet2 (2)'!H659)</f>
        <v>#VALUE!</v>
      </c>
      <c r="I659" t="e">
        <f>VALUE('Sheet2 (2)'!I659)</f>
        <v>#VALUE!</v>
      </c>
      <c r="J659" t="e">
        <f>VALUE('Sheet2 (2)'!J659)</f>
        <v>#VALUE!</v>
      </c>
      <c r="K659" t="e">
        <f>VALUE('Sheet2 (2)'!K659)</f>
        <v>#VALUE!</v>
      </c>
      <c r="L659" t="e">
        <f>VALUE('Sheet2 (2)'!L659)</f>
        <v>#VALUE!</v>
      </c>
      <c r="M659" t="e">
        <f>VALUE('Sheet2 (2)'!M659)</f>
        <v>#VALUE!</v>
      </c>
      <c r="N659" t="e">
        <f>VALUE('Sheet2 (2)'!N659)</f>
        <v>#VALUE!</v>
      </c>
    </row>
    <row r="660" spans="4:14">
      <c r="D660" t="e">
        <f>VALUE('Sheet2 (2)'!D660)</f>
        <v>#VALUE!</v>
      </c>
      <c r="E660" t="e">
        <f>VALUE('Sheet2 (2)'!E660)</f>
        <v>#VALUE!</v>
      </c>
      <c r="F660" t="e">
        <f>VALUE('Sheet2 (2)'!F660)</f>
        <v>#VALUE!</v>
      </c>
      <c r="G660" t="e">
        <f>VALUE('Sheet2 (2)'!G660)</f>
        <v>#VALUE!</v>
      </c>
      <c r="H660" t="e">
        <f>VALUE('Sheet2 (2)'!H660)</f>
        <v>#VALUE!</v>
      </c>
      <c r="I660" t="e">
        <f>VALUE('Sheet2 (2)'!I660)</f>
        <v>#VALUE!</v>
      </c>
      <c r="J660" t="e">
        <f>VALUE('Sheet2 (2)'!J660)</f>
        <v>#VALUE!</v>
      </c>
      <c r="K660" t="e">
        <f>VALUE('Sheet2 (2)'!K660)</f>
        <v>#VALUE!</v>
      </c>
      <c r="L660" t="e">
        <f>VALUE('Sheet2 (2)'!L660)</f>
        <v>#VALUE!</v>
      </c>
      <c r="M660" t="e">
        <f>VALUE('Sheet2 (2)'!M660)</f>
        <v>#VALUE!</v>
      </c>
      <c r="N660" t="e">
        <f>VALUE('Sheet2 (2)'!N660)</f>
        <v>#VALUE!</v>
      </c>
    </row>
    <row r="661" spans="4:14">
      <c r="D661" t="e">
        <f>VALUE('Sheet2 (2)'!D661)</f>
        <v>#VALUE!</v>
      </c>
      <c r="E661" t="e">
        <f>VALUE('Sheet2 (2)'!E661)</f>
        <v>#VALUE!</v>
      </c>
      <c r="F661" t="e">
        <f>VALUE('Sheet2 (2)'!F661)</f>
        <v>#VALUE!</v>
      </c>
      <c r="G661" t="e">
        <f>VALUE('Sheet2 (2)'!G661)</f>
        <v>#VALUE!</v>
      </c>
      <c r="H661" t="e">
        <f>VALUE('Sheet2 (2)'!H661)</f>
        <v>#VALUE!</v>
      </c>
      <c r="I661" t="e">
        <f>VALUE('Sheet2 (2)'!I661)</f>
        <v>#VALUE!</v>
      </c>
      <c r="J661" t="e">
        <f>VALUE('Sheet2 (2)'!J661)</f>
        <v>#VALUE!</v>
      </c>
      <c r="K661" t="e">
        <f>VALUE('Sheet2 (2)'!K661)</f>
        <v>#VALUE!</v>
      </c>
      <c r="L661" t="e">
        <f>VALUE('Sheet2 (2)'!L661)</f>
        <v>#VALUE!</v>
      </c>
      <c r="M661" t="e">
        <f>VALUE('Sheet2 (2)'!M661)</f>
        <v>#VALUE!</v>
      </c>
      <c r="N661" t="e">
        <f>VALUE('Sheet2 (2)'!N661)</f>
        <v>#VALUE!</v>
      </c>
    </row>
    <row r="662" spans="4:14">
      <c r="D662" t="e">
        <f>VALUE('Sheet2 (2)'!D662)</f>
        <v>#VALUE!</v>
      </c>
      <c r="E662" t="e">
        <f>VALUE('Sheet2 (2)'!E662)</f>
        <v>#VALUE!</v>
      </c>
      <c r="F662" t="e">
        <f>VALUE('Sheet2 (2)'!F662)</f>
        <v>#VALUE!</v>
      </c>
      <c r="G662" t="e">
        <f>VALUE('Sheet2 (2)'!G662)</f>
        <v>#VALUE!</v>
      </c>
      <c r="H662" t="e">
        <f>VALUE('Sheet2 (2)'!H662)</f>
        <v>#VALUE!</v>
      </c>
      <c r="I662" t="e">
        <f>VALUE('Sheet2 (2)'!I662)</f>
        <v>#VALUE!</v>
      </c>
      <c r="J662" t="e">
        <f>VALUE('Sheet2 (2)'!J662)</f>
        <v>#VALUE!</v>
      </c>
      <c r="K662" t="e">
        <f>VALUE('Sheet2 (2)'!K662)</f>
        <v>#VALUE!</v>
      </c>
      <c r="L662" t="e">
        <f>VALUE('Sheet2 (2)'!L662)</f>
        <v>#VALUE!</v>
      </c>
      <c r="M662" t="e">
        <f>VALUE('Sheet2 (2)'!M662)</f>
        <v>#VALUE!</v>
      </c>
      <c r="N662" t="e">
        <f>VALUE('Sheet2 (2)'!N662)</f>
        <v>#VALUE!</v>
      </c>
    </row>
    <row r="663" spans="4:14">
      <c r="D663" t="e">
        <f>VALUE('Sheet2 (2)'!D663)</f>
        <v>#VALUE!</v>
      </c>
      <c r="E663" t="e">
        <f>VALUE('Sheet2 (2)'!E663)</f>
        <v>#VALUE!</v>
      </c>
      <c r="F663" t="e">
        <f>VALUE('Sheet2 (2)'!F663)</f>
        <v>#VALUE!</v>
      </c>
      <c r="G663" t="e">
        <f>VALUE('Sheet2 (2)'!G663)</f>
        <v>#VALUE!</v>
      </c>
      <c r="H663" t="e">
        <f>VALUE('Sheet2 (2)'!H663)</f>
        <v>#VALUE!</v>
      </c>
      <c r="I663" t="e">
        <f>VALUE('Sheet2 (2)'!I663)</f>
        <v>#VALUE!</v>
      </c>
      <c r="J663" t="e">
        <f>VALUE('Sheet2 (2)'!J663)</f>
        <v>#VALUE!</v>
      </c>
      <c r="K663" t="e">
        <f>VALUE('Sheet2 (2)'!K663)</f>
        <v>#VALUE!</v>
      </c>
      <c r="L663" t="e">
        <f>VALUE('Sheet2 (2)'!L663)</f>
        <v>#VALUE!</v>
      </c>
      <c r="M663" t="e">
        <f>VALUE('Sheet2 (2)'!M663)</f>
        <v>#VALUE!</v>
      </c>
      <c r="N663" t="e">
        <f>VALUE('Sheet2 (2)'!N663)</f>
        <v>#VALUE!</v>
      </c>
    </row>
    <row r="664" spans="4:14">
      <c r="D664" t="e">
        <f>VALUE('Sheet2 (2)'!D664)</f>
        <v>#VALUE!</v>
      </c>
      <c r="E664" t="e">
        <f>VALUE('Sheet2 (2)'!E664)</f>
        <v>#VALUE!</v>
      </c>
      <c r="F664" t="e">
        <f>VALUE('Sheet2 (2)'!F664)</f>
        <v>#VALUE!</v>
      </c>
      <c r="G664" t="e">
        <f>VALUE('Sheet2 (2)'!G664)</f>
        <v>#VALUE!</v>
      </c>
      <c r="H664" t="e">
        <f>VALUE('Sheet2 (2)'!H664)</f>
        <v>#VALUE!</v>
      </c>
      <c r="I664" t="e">
        <f>VALUE('Sheet2 (2)'!I664)</f>
        <v>#VALUE!</v>
      </c>
      <c r="J664" t="e">
        <f>VALUE('Sheet2 (2)'!J664)</f>
        <v>#VALUE!</v>
      </c>
      <c r="K664" t="e">
        <f>VALUE('Sheet2 (2)'!K664)</f>
        <v>#VALUE!</v>
      </c>
      <c r="L664" t="e">
        <f>VALUE('Sheet2 (2)'!L664)</f>
        <v>#VALUE!</v>
      </c>
      <c r="M664" t="e">
        <f>VALUE('Sheet2 (2)'!M664)</f>
        <v>#VALUE!</v>
      </c>
      <c r="N664" t="e">
        <f>VALUE('Sheet2 (2)'!N664)</f>
        <v>#VALUE!</v>
      </c>
    </row>
    <row r="665" spans="4:14">
      <c r="D665" t="e">
        <f>VALUE('Sheet2 (2)'!D665)</f>
        <v>#VALUE!</v>
      </c>
      <c r="E665" t="e">
        <f>VALUE('Sheet2 (2)'!E665)</f>
        <v>#VALUE!</v>
      </c>
      <c r="F665" t="e">
        <f>VALUE('Sheet2 (2)'!F665)</f>
        <v>#VALUE!</v>
      </c>
      <c r="G665" t="e">
        <f>VALUE('Sheet2 (2)'!G665)</f>
        <v>#VALUE!</v>
      </c>
      <c r="H665" t="e">
        <f>VALUE('Sheet2 (2)'!H665)</f>
        <v>#VALUE!</v>
      </c>
      <c r="I665" t="e">
        <f>VALUE('Sheet2 (2)'!I665)</f>
        <v>#VALUE!</v>
      </c>
      <c r="J665" t="e">
        <f>VALUE('Sheet2 (2)'!J665)</f>
        <v>#VALUE!</v>
      </c>
      <c r="K665" t="e">
        <f>VALUE('Sheet2 (2)'!K665)</f>
        <v>#VALUE!</v>
      </c>
      <c r="L665" t="e">
        <f>VALUE('Sheet2 (2)'!L665)</f>
        <v>#VALUE!</v>
      </c>
      <c r="M665" t="e">
        <f>VALUE('Sheet2 (2)'!M665)</f>
        <v>#VALUE!</v>
      </c>
      <c r="N665" t="e">
        <f>VALUE('Sheet2 (2)'!N665)</f>
        <v>#VALUE!</v>
      </c>
    </row>
    <row r="666" spans="4:14">
      <c r="D666" t="e">
        <f>VALUE('Sheet2 (2)'!D666)</f>
        <v>#VALUE!</v>
      </c>
      <c r="E666" t="e">
        <f>VALUE('Sheet2 (2)'!E666)</f>
        <v>#VALUE!</v>
      </c>
      <c r="F666" t="e">
        <f>VALUE('Sheet2 (2)'!F666)</f>
        <v>#VALUE!</v>
      </c>
      <c r="G666" t="e">
        <f>VALUE('Sheet2 (2)'!G666)</f>
        <v>#VALUE!</v>
      </c>
      <c r="H666" t="e">
        <f>VALUE('Sheet2 (2)'!H666)</f>
        <v>#VALUE!</v>
      </c>
      <c r="I666" t="e">
        <f>VALUE('Sheet2 (2)'!I666)</f>
        <v>#VALUE!</v>
      </c>
      <c r="J666" t="e">
        <f>VALUE('Sheet2 (2)'!J666)</f>
        <v>#VALUE!</v>
      </c>
      <c r="K666" t="e">
        <f>VALUE('Sheet2 (2)'!K666)</f>
        <v>#VALUE!</v>
      </c>
      <c r="L666" t="e">
        <f>VALUE('Sheet2 (2)'!L666)</f>
        <v>#VALUE!</v>
      </c>
      <c r="M666" t="e">
        <f>VALUE('Sheet2 (2)'!M666)</f>
        <v>#VALUE!</v>
      </c>
      <c r="N666" t="e">
        <f>VALUE('Sheet2 (2)'!N666)</f>
        <v>#VALUE!</v>
      </c>
    </row>
    <row r="667" spans="4:14">
      <c r="D667" t="e">
        <f>VALUE('Sheet2 (2)'!D667)</f>
        <v>#VALUE!</v>
      </c>
      <c r="E667" t="e">
        <f>VALUE('Sheet2 (2)'!E667)</f>
        <v>#VALUE!</v>
      </c>
      <c r="F667" t="e">
        <f>VALUE('Sheet2 (2)'!F667)</f>
        <v>#VALUE!</v>
      </c>
      <c r="G667" t="e">
        <f>VALUE('Sheet2 (2)'!G667)</f>
        <v>#VALUE!</v>
      </c>
      <c r="H667" t="e">
        <f>VALUE('Sheet2 (2)'!H667)</f>
        <v>#VALUE!</v>
      </c>
      <c r="I667" t="e">
        <f>VALUE('Sheet2 (2)'!I667)</f>
        <v>#VALUE!</v>
      </c>
      <c r="J667" t="e">
        <f>VALUE('Sheet2 (2)'!J667)</f>
        <v>#VALUE!</v>
      </c>
      <c r="K667" t="e">
        <f>VALUE('Sheet2 (2)'!K667)</f>
        <v>#VALUE!</v>
      </c>
      <c r="L667" t="e">
        <f>VALUE('Sheet2 (2)'!L667)</f>
        <v>#VALUE!</v>
      </c>
      <c r="M667" t="e">
        <f>VALUE('Sheet2 (2)'!M667)</f>
        <v>#VALUE!</v>
      </c>
      <c r="N667" t="e">
        <f>VALUE('Sheet2 (2)'!N667)</f>
        <v>#VALUE!</v>
      </c>
    </row>
    <row r="668" spans="4:14">
      <c r="D668" t="e">
        <f>VALUE('Sheet2 (2)'!D668)</f>
        <v>#VALUE!</v>
      </c>
      <c r="E668" t="e">
        <f>VALUE('Sheet2 (2)'!E668)</f>
        <v>#VALUE!</v>
      </c>
      <c r="F668" t="e">
        <f>VALUE('Sheet2 (2)'!F668)</f>
        <v>#VALUE!</v>
      </c>
      <c r="G668" t="e">
        <f>VALUE('Sheet2 (2)'!G668)</f>
        <v>#VALUE!</v>
      </c>
      <c r="H668" t="e">
        <f>VALUE('Sheet2 (2)'!H668)</f>
        <v>#VALUE!</v>
      </c>
      <c r="I668" t="e">
        <f>VALUE('Sheet2 (2)'!I668)</f>
        <v>#VALUE!</v>
      </c>
      <c r="J668" t="e">
        <f>VALUE('Sheet2 (2)'!J668)</f>
        <v>#VALUE!</v>
      </c>
      <c r="K668" t="e">
        <f>VALUE('Sheet2 (2)'!K668)</f>
        <v>#VALUE!</v>
      </c>
      <c r="L668" t="e">
        <f>VALUE('Sheet2 (2)'!L668)</f>
        <v>#VALUE!</v>
      </c>
      <c r="M668" t="e">
        <f>VALUE('Sheet2 (2)'!M668)</f>
        <v>#VALUE!</v>
      </c>
      <c r="N668" t="e">
        <f>VALUE('Sheet2 (2)'!N668)</f>
        <v>#VALUE!</v>
      </c>
    </row>
    <row r="669" spans="4:14">
      <c r="D669" t="e">
        <f>VALUE('Sheet2 (2)'!D669)</f>
        <v>#VALUE!</v>
      </c>
      <c r="E669" t="e">
        <f>VALUE('Sheet2 (2)'!E669)</f>
        <v>#VALUE!</v>
      </c>
      <c r="F669" t="e">
        <f>VALUE('Sheet2 (2)'!F669)</f>
        <v>#VALUE!</v>
      </c>
      <c r="G669" t="e">
        <f>VALUE('Sheet2 (2)'!G669)</f>
        <v>#VALUE!</v>
      </c>
      <c r="H669" t="e">
        <f>VALUE('Sheet2 (2)'!H669)</f>
        <v>#VALUE!</v>
      </c>
      <c r="I669" t="e">
        <f>VALUE('Sheet2 (2)'!I669)</f>
        <v>#VALUE!</v>
      </c>
      <c r="J669" t="e">
        <f>VALUE('Sheet2 (2)'!J669)</f>
        <v>#VALUE!</v>
      </c>
      <c r="K669" t="e">
        <f>VALUE('Sheet2 (2)'!K669)</f>
        <v>#VALUE!</v>
      </c>
      <c r="L669" t="e">
        <f>VALUE('Sheet2 (2)'!L669)</f>
        <v>#VALUE!</v>
      </c>
      <c r="M669" t="e">
        <f>VALUE('Sheet2 (2)'!M669)</f>
        <v>#VALUE!</v>
      </c>
      <c r="N669" t="e">
        <f>VALUE('Sheet2 (2)'!N669)</f>
        <v>#VALUE!</v>
      </c>
    </row>
    <row r="670" spans="4:14">
      <c r="D670" t="e">
        <f>VALUE('Sheet2 (2)'!D670)</f>
        <v>#VALUE!</v>
      </c>
      <c r="E670" t="e">
        <f>VALUE('Sheet2 (2)'!E670)</f>
        <v>#VALUE!</v>
      </c>
      <c r="F670" t="e">
        <f>VALUE('Sheet2 (2)'!F670)</f>
        <v>#VALUE!</v>
      </c>
      <c r="G670" t="e">
        <f>VALUE('Sheet2 (2)'!G670)</f>
        <v>#VALUE!</v>
      </c>
      <c r="H670" t="e">
        <f>VALUE('Sheet2 (2)'!H670)</f>
        <v>#VALUE!</v>
      </c>
      <c r="I670" t="e">
        <f>VALUE('Sheet2 (2)'!I670)</f>
        <v>#VALUE!</v>
      </c>
      <c r="J670" t="e">
        <f>VALUE('Sheet2 (2)'!J670)</f>
        <v>#VALUE!</v>
      </c>
      <c r="K670" t="e">
        <f>VALUE('Sheet2 (2)'!K670)</f>
        <v>#VALUE!</v>
      </c>
      <c r="L670" t="e">
        <f>VALUE('Sheet2 (2)'!L670)</f>
        <v>#VALUE!</v>
      </c>
      <c r="M670" t="e">
        <f>VALUE('Sheet2 (2)'!M670)</f>
        <v>#VALUE!</v>
      </c>
      <c r="N670" t="e">
        <f>VALUE('Sheet2 (2)'!N670)</f>
        <v>#VALUE!</v>
      </c>
    </row>
    <row r="671" spans="4:14">
      <c r="D671" t="e">
        <f>VALUE('Sheet2 (2)'!D671)</f>
        <v>#VALUE!</v>
      </c>
      <c r="E671" t="e">
        <f>VALUE('Sheet2 (2)'!E671)</f>
        <v>#VALUE!</v>
      </c>
      <c r="F671" t="e">
        <f>VALUE('Sheet2 (2)'!F671)</f>
        <v>#VALUE!</v>
      </c>
      <c r="G671" t="e">
        <f>VALUE('Sheet2 (2)'!G671)</f>
        <v>#VALUE!</v>
      </c>
      <c r="H671" t="e">
        <f>VALUE('Sheet2 (2)'!H671)</f>
        <v>#VALUE!</v>
      </c>
      <c r="I671" t="e">
        <f>VALUE('Sheet2 (2)'!I671)</f>
        <v>#VALUE!</v>
      </c>
      <c r="J671" t="e">
        <f>VALUE('Sheet2 (2)'!J671)</f>
        <v>#VALUE!</v>
      </c>
      <c r="K671" t="e">
        <f>VALUE('Sheet2 (2)'!K671)</f>
        <v>#VALUE!</v>
      </c>
      <c r="L671" t="e">
        <f>VALUE('Sheet2 (2)'!L671)</f>
        <v>#VALUE!</v>
      </c>
      <c r="M671" t="e">
        <f>VALUE('Sheet2 (2)'!M671)</f>
        <v>#VALUE!</v>
      </c>
      <c r="N671" t="e">
        <f>VALUE('Sheet2 (2)'!N671)</f>
        <v>#VALUE!</v>
      </c>
    </row>
    <row r="672" spans="4:14">
      <c r="D672" t="e">
        <f>VALUE('Sheet2 (2)'!D672)</f>
        <v>#VALUE!</v>
      </c>
      <c r="E672" t="e">
        <f>VALUE('Sheet2 (2)'!E672)</f>
        <v>#VALUE!</v>
      </c>
      <c r="F672" t="e">
        <f>VALUE('Sheet2 (2)'!F672)</f>
        <v>#VALUE!</v>
      </c>
      <c r="G672" t="e">
        <f>VALUE('Sheet2 (2)'!G672)</f>
        <v>#VALUE!</v>
      </c>
      <c r="H672" t="e">
        <f>VALUE('Sheet2 (2)'!H672)</f>
        <v>#VALUE!</v>
      </c>
      <c r="I672" t="e">
        <f>VALUE('Sheet2 (2)'!I672)</f>
        <v>#VALUE!</v>
      </c>
      <c r="J672" t="e">
        <f>VALUE('Sheet2 (2)'!J672)</f>
        <v>#VALUE!</v>
      </c>
      <c r="K672" t="e">
        <f>VALUE('Sheet2 (2)'!K672)</f>
        <v>#VALUE!</v>
      </c>
      <c r="L672" t="e">
        <f>VALUE('Sheet2 (2)'!L672)</f>
        <v>#VALUE!</v>
      </c>
      <c r="M672" t="e">
        <f>VALUE('Sheet2 (2)'!M672)</f>
        <v>#VALUE!</v>
      </c>
      <c r="N672" t="e">
        <f>VALUE('Sheet2 (2)'!N672)</f>
        <v>#VALUE!</v>
      </c>
    </row>
    <row r="673" spans="4:14">
      <c r="D673" t="e">
        <f>VALUE('Sheet2 (2)'!D673)</f>
        <v>#VALUE!</v>
      </c>
      <c r="E673" t="e">
        <f>VALUE('Sheet2 (2)'!E673)</f>
        <v>#VALUE!</v>
      </c>
      <c r="F673" t="e">
        <f>VALUE('Sheet2 (2)'!F673)</f>
        <v>#VALUE!</v>
      </c>
      <c r="G673" t="e">
        <f>VALUE('Sheet2 (2)'!G673)</f>
        <v>#VALUE!</v>
      </c>
      <c r="H673" t="e">
        <f>VALUE('Sheet2 (2)'!H673)</f>
        <v>#VALUE!</v>
      </c>
      <c r="I673" t="e">
        <f>VALUE('Sheet2 (2)'!I673)</f>
        <v>#VALUE!</v>
      </c>
      <c r="J673" t="e">
        <f>VALUE('Sheet2 (2)'!J673)</f>
        <v>#VALUE!</v>
      </c>
      <c r="K673" t="e">
        <f>VALUE('Sheet2 (2)'!K673)</f>
        <v>#VALUE!</v>
      </c>
      <c r="L673" t="e">
        <f>VALUE('Sheet2 (2)'!L673)</f>
        <v>#VALUE!</v>
      </c>
      <c r="M673" t="e">
        <f>VALUE('Sheet2 (2)'!M673)</f>
        <v>#VALUE!</v>
      </c>
      <c r="N673" t="e">
        <f>VALUE('Sheet2 (2)'!N673)</f>
        <v>#VALUE!</v>
      </c>
    </row>
    <row r="674" spans="4:14">
      <c r="D674" t="e">
        <f>VALUE('Sheet2 (2)'!D674)</f>
        <v>#VALUE!</v>
      </c>
      <c r="E674" t="e">
        <f>VALUE('Sheet2 (2)'!E674)</f>
        <v>#VALUE!</v>
      </c>
      <c r="F674" t="e">
        <f>VALUE('Sheet2 (2)'!F674)</f>
        <v>#VALUE!</v>
      </c>
      <c r="G674" t="e">
        <f>VALUE('Sheet2 (2)'!G674)</f>
        <v>#VALUE!</v>
      </c>
      <c r="H674" t="e">
        <f>VALUE('Sheet2 (2)'!H674)</f>
        <v>#VALUE!</v>
      </c>
      <c r="I674" t="e">
        <f>VALUE('Sheet2 (2)'!I674)</f>
        <v>#VALUE!</v>
      </c>
      <c r="J674" t="e">
        <f>VALUE('Sheet2 (2)'!J674)</f>
        <v>#VALUE!</v>
      </c>
      <c r="K674" t="e">
        <f>VALUE('Sheet2 (2)'!K674)</f>
        <v>#VALUE!</v>
      </c>
      <c r="L674" t="e">
        <f>VALUE('Sheet2 (2)'!L674)</f>
        <v>#VALUE!</v>
      </c>
      <c r="M674" t="e">
        <f>VALUE('Sheet2 (2)'!M674)</f>
        <v>#VALUE!</v>
      </c>
      <c r="N674" t="e">
        <f>VALUE('Sheet2 (2)'!N674)</f>
        <v>#VALUE!</v>
      </c>
    </row>
    <row r="675" spans="4:14">
      <c r="D675" t="e">
        <f>VALUE('Sheet2 (2)'!D675)</f>
        <v>#VALUE!</v>
      </c>
      <c r="E675" t="e">
        <f>VALUE('Sheet2 (2)'!E675)</f>
        <v>#VALUE!</v>
      </c>
      <c r="F675" t="e">
        <f>VALUE('Sheet2 (2)'!F675)</f>
        <v>#VALUE!</v>
      </c>
      <c r="G675" t="e">
        <f>VALUE('Sheet2 (2)'!G675)</f>
        <v>#VALUE!</v>
      </c>
      <c r="H675" t="e">
        <f>VALUE('Sheet2 (2)'!H675)</f>
        <v>#VALUE!</v>
      </c>
      <c r="I675" t="e">
        <f>VALUE('Sheet2 (2)'!I675)</f>
        <v>#VALUE!</v>
      </c>
      <c r="J675" t="e">
        <f>VALUE('Sheet2 (2)'!J675)</f>
        <v>#VALUE!</v>
      </c>
      <c r="K675" t="e">
        <f>VALUE('Sheet2 (2)'!K675)</f>
        <v>#VALUE!</v>
      </c>
      <c r="L675" t="e">
        <f>VALUE('Sheet2 (2)'!L675)</f>
        <v>#VALUE!</v>
      </c>
      <c r="M675" t="e">
        <f>VALUE('Sheet2 (2)'!M675)</f>
        <v>#VALUE!</v>
      </c>
      <c r="N675" t="e">
        <f>VALUE('Sheet2 (2)'!N675)</f>
        <v>#VALUE!</v>
      </c>
    </row>
    <row r="676" spans="4:14">
      <c r="D676" t="e">
        <f>VALUE('Sheet2 (2)'!D676)</f>
        <v>#VALUE!</v>
      </c>
      <c r="E676" t="e">
        <f>VALUE('Sheet2 (2)'!E676)</f>
        <v>#VALUE!</v>
      </c>
      <c r="F676" t="e">
        <f>VALUE('Sheet2 (2)'!F676)</f>
        <v>#VALUE!</v>
      </c>
      <c r="G676" t="e">
        <f>VALUE('Sheet2 (2)'!G676)</f>
        <v>#VALUE!</v>
      </c>
      <c r="H676" t="e">
        <f>VALUE('Sheet2 (2)'!H676)</f>
        <v>#VALUE!</v>
      </c>
      <c r="I676" t="e">
        <f>VALUE('Sheet2 (2)'!I676)</f>
        <v>#VALUE!</v>
      </c>
      <c r="J676" t="e">
        <f>VALUE('Sheet2 (2)'!J676)</f>
        <v>#VALUE!</v>
      </c>
      <c r="K676" t="e">
        <f>VALUE('Sheet2 (2)'!K676)</f>
        <v>#VALUE!</v>
      </c>
      <c r="L676" t="e">
        <f>VALUE('Sheet2 (2)'!L676)</f>
        <v>#VALUE!</v>
      </c>
      <c r="M676" t="e">
        <f>VALUE('Sheet2 (2)'!M676)</f>
        <v>#VALUE!</v>
      </c>
      <c r="N676" t="e">
        <f>VALUE('Sheet2 (2)'!N676)</f>
        <v>#VALUE!</v>
      </c>
    </row>
    <row r="677" spans="4:14">
      <c r="D677" t="e">
        <f>VALUE('Sheet2 (2)'!D677)</f>
        <v>#VALUE!</v>
      </c>
      <c r="E677" t="e">
        <f>VALUE('Sheet2 (2)'!E677)</f>
        <v>#VALUE!</v>
      </c>
      <c r="F677" t="e">
        <f>VALUE('Sheet2 (2)'!F677)</f>
        <v>#VALUE!</v>
      </c>
      <c r="G677" t="e">
        <f>VALUE('Sheet2 (2)'!G677)</f>
        <v>#VALUE!</v>
      </c>
      <c r="H677" t="e">
        <f>VALUE('Sheet2 (2)'!H677)</f>
        <v>#VALUE!</v>
      </c>
      <c r="I677" t="e">
        <f>VALUE('Sheet2 (2)'!I677)</f>
        <v>#VALUE!</v>
      </c>
      <c r="J677" t="e">
        <f>VALUE('Sheet2 (2)'!J677)</f>
        <v>#VALUE!</v>
      </c>
      <c r="K677" t="e">
        <f>VALUE('Sheet2 (2)'!K677)</f>
        <v>#VALUE!</v>
      </c>
      <c r="L677" t="e">
        <f>VALUE('Sheet2 (2)'!L677)</f>
        <v>#VALUE!</v>
      </c>
      <c r="M677" t="e">
        <f>VALUE('Sheet2 (2)'!M677)</f>
        <v>#VALUE!</v>
      </c>
      <c r="N677" t="e">
        <f>VALUE('Sheet2 (2)'!N677)</f>
        <v>#VALUE!</v>
      </c>
    </row>
    <row r="678" spans="4:14">
      <c r="D678" t="e">
        <f>VALUE('Sheet2 (2)'!D678)</f>
        <v>#VALUE!</v>
      </c>
      <c r="E678" t="e">
        <f>VALUE('Sheet2 (2)'!E678)</f>
        <v>#VALUE!</v>
      </c>
      <c r="F678" t="e">
        <f>VALUE('Sheet2 (2)'!F678)</f>
        <v>#VALUE!</v>
      </c>
      <c r="G678" t="e">
        <f>VALUE('Sheet2 (2)'!G678)</f>
        <v>#VALUE!</v>
      </c>
      <c r="H678" t="e">
        <f>VALUE('Sheet2 (2)'!H678)</f>
        <v>#VALUE!</v>
      </c>
      <c r="I678" t="e">
        <f>VALUE('Sheet2 (2)'!I678)</f>
        <v>#VALUE!</v>
      </c>
      <c r="J678" t="e">
        <f>VALUE('Sheet2 (2)'!J678)</f>
        <v>#VALUE!</v>
      </c>
      <c r="K678" t="e">
        <f>VALUE('Sheet2 (2)'!K678)</f>
        <v>#VALUE!</v>
      </c>
      <c r="L678" t="e">
        <f>VALUE('Sheet2 (2)'!L678)</f>
        <v>#VALUE!</v>
      </c>
      <c r="M678" t="e">
        <f>VALUE('Sheet2 (2)'!M678)</f>
        <v>#VALUE!</v>
      </c>
      <c r="N678" t="e">
        <f>VALUE('Sheet2 (2)'!N678)</f>
        <v>#VALUE!</v>
      </c>
    </row>
    <row r="679" spans="4:14">
      <c r="D679" t="e">
        <f>VALUE('Sheet2 (2)'!D679)</f>
        <v>#VALUE!</v>
      </c>
      <c r="E679" t="e">
        <f>VALUE('Sheet2 (2)'!E679)</f>
        <v>#VALUE!</v>
      </c>
      <c r="F679" t="e">
        <f>VALUE('Sheet2 (2)'!F679)</f>
        <v>#VALUE!</v>
      </c>
      <c r="G679" t="e">
        <f>VALUE('Sheet2 (2)'!G679)</f>
        <v>#VALUE!</v>
      </c>
      <c r="H679" t="e">
        <f>VALUE('Sheet2 (2)'!H679)</f>
        <v>#VALUE!</v>
      </c>
      <c r="I679" t="e">
        <f>VALUE('Sheet2 (2)'!I679)</f>
        <v>#VALUE!</v>
      </c>
      <c r="J679" t="e">
        <f>VALUE('Sheet2 (2)'!J679)</f>
        <v>#VALUE!</v>
      </c>
      <c r="K679" t="e">
        <f>VALUE('Sheet2 (2)'!K679)</f>
        <v>#VALUE!</v>
      </c>
      <c r="L679" t="e">
        <f>VALUE('Sheet2 (2)'!L679)</f>
        <v>#VALUE!</v>
      </c>
      <c r="M679" t="e">
        <f>VALUE('Sheet2 (2)'!M679)</f>
        <v>#VALUE!</v>
      </c>
      <c r="N679" t="e">
        <f>VALUE('Sheet2 (2)'!N679)</f>
        <v>#VALUE!</v>
      </c>
    </row>
    <row r="680" spans="4:14">
      <c r="D680" t="e">
        <f>VALUE('Sheet2 (2)'!D680)</f>
        <v>#VALUE!</v>
      </c>
      <c r="E680" t="e">
        <f>VALUE('Sheet2 (2)'!E680)</f>
        <v>#VALUE!</v>
      </c>
      <c r="F680" t="e">
        <f>VALUE('Sheet2 (2)'!F680)</f>
        <v>#VALUE!</v>
      </c>
      <c r="G680" t="e">
        <f>VALUE('Sheet2 (2)'!G680)</f>
        <v>#VALUE!</v>
      </c>
      <c r="H680" t="e">
        <f>VALUE('Sheet2 (2)'!H680)</f>
        <v>#VALUE!</v>
      </c>
      <c r="I680" t="e">
        <f>VALUE('Sheet2 (2)'!I680)</f>
        <v>#VALUE!</v>
      </c>
      <c r="J680" t="e">
        <f>VALUE('Sheet2 (2)'!J680)</f>
        <v>#VALUE!</v>
      </c>
      <c r="K680" t="e">
        <f>VALUE('Sheet2 (2)'!K680)</f>
        <v>#VALUE!</v>
      </c>
      <c r="L680" t="e">
        <f>VALUE('Sheet2 (2)'!L680)</f>
        <v>#VALUE!</v>
      </c>
      <c r="M680" t="e">
        <f>VALUE('Sheet2 (2)'!M680)</f>
        <v>#VALUE!</v>
      </c>
      <c r="N680" t="e">
        <f>VALUE('Sheet2 (2)'!N680)</f>
        <v>#VALUE!</v>
      </c>
    </row>
    <row r="681" spans="4:14">
      <c r="D681" t="e">
        <f>VALUE('Sheet2 (2)'!D681)</f>
        <v>#VALUE!</v>
      </c>
      <c r="E681" t="e">
        <f>VALUE('Sheet2 (2)'!E681)</f>
        <v>#VALUE!</v>
      </c>
      <c r="F681" t="e">
        <f>VALUE('Sheet2 (2)'!F681)</f>
        <v>#VALUE!</v>
      </c>
      <c r="G681" t="e">
        <f>VALUE('Sheet2 (2)'!G681)</f>
        <v>#VALUE!</v>
      </c>
      <c r="H681" t="e">
        <f>VALUE('Sheet2 (2)'!H681)</f>
        <v>#VALUE!</v>
      </c>
      <c r="I681" t="e">
        <f>VALUE('Sheet2 (2)'!I681)</f>
        <v>#VALUE!</v>
      </c>
      <c r="J681" t="e">
        <f>VALUE('Sheet2 (2)'!J681)</f>
        <v>#VALUE!</v>
      </c>
      <c r="K681" t="e">
        <f>VALUE('Sheet2 (2)'!K681)</f>
        <v>#VALUE!</v>
      </c>
      <c r="L681" t="e">
        <f>VALUE('Sheet2 (2)'!L681)</f>
        <v>#VALUE!</v>
      </c>
      <c r="M681" t="e">
        <f>VALUE('Sheet2 (2)'!M681)</f>
        <v>#VALUE!</v>
      </c>
      <c r="N681" t="e">
        <f>VALUE('Sheet2 (2)'!N681)</f>
        <v>#VALUE!</v>
      </c>
    </row>
    <row r="682" spans="4:14">
      <c r="D682" t="e">
        <f>VALUE('Sheet2 (2)'!D682)</f>
        <v>#VALUE!</v>
      </c>
      <c r="E682" t="e">
        <f>VALUE('Sheet2 (2)'!E682)</f>
        <v>#VALUE!</v>
      </c>
      <c r="F682" t="e">
        <f>VALUE('Sheet2 (2)'!F682)</f>
        <v>#VALUE!</v>
      </c>
      <c r="G682" t="e">
        <f>VALUE('Sheet2 (2)'!G682)</f>
        <v>#VALUE!</v>
      </c>
      <c r="H682" t="e">
        <f>VALUE('Sheet2 (2)'!H682)</f>
        <v>#VALUE!</v>
      </c>
      <c r="I682" t="e">
        <f>VALUE('Sheet2 (2)'!I682)</f>
        <v>#VALUE!</v>
      </c>
      <c r="J682" t="e">
        <f>VALUE('Sheet2 (2)'!J682)</f>
        <v>#VALUE!</v>
      </c>
      <c r="K682" t="e">
        <f>VALUE('Sheet2 (2)'!K682)</f>
        <v>#VALUE!</v>
      </c>
      <c r="L682" t="e">
        <f>VALUE('Sheet2 (2)'!L682)</f>
        <v>#VALUE!</v>
      </c>
      <c r="M682" t="e">
        <f>VALUE('Sheet2 (2)'!M682)</f>
        <v>#VALUE!</v>
      </c>
      <c r="N682" t="e">
        <f>VALUE('Sheet2 (2)'!N682)</f>
        <v>#VALUE!</v>
      </c>
    </row>
    <row r="683" spans="4:14">
      <c r="D683" t="e">
        <f>VALUE('Sheet2 (2)'!D683)</f>
        <v>#VALUE!</v>
      </c>
      <c r="E683" t="e">
        <f>VALUE('Sheet2 (2)'!E683)</f>
        <v>#VALUE!</v>
      </c>
      <c r="F683" t="e">
        <f>VALUE('Sheet2 (2)'!F683)</f>
        <v>#VALUE!</v>
      </c>
      <c r="G683" t="e">
        <f>VALUE('Sheet2 (2)'!G683)</f>
        <v>#VALUE!</v>
      </c>
      <c r="H683" t="e">
        <f>VALUE('Sheet2 (2)'!H683)</f>
        <v>#VALUE!</v>
      </c>
      <c r="I683" t="e">
        <f>VALUE('Sheet2 (2)'!I683)</f>
        <v>#VALUE!</v>
      </c>
      <c r="J683" t="e">
        <f>VALUE('Sheet2 (2)'!J683)</f>
        <v>#VALUE!</v>
      </c>
      <c r="K683" t="e">
        <f>VALUE('Sheet2 (2)'!K683)</f>
        <v>#VALUE!</v>
      </c>
      <c r="L683" t="e">
        <f>VALUE('Sheet2 (2)'!L683)</f>
        <v>#VALUE!</v>
      </c>
      <c r="M683" t="e">
        <f>VALUE('Sheet2 (2)'!M683)</f>
        <v>#VALUE!</v>
      </c>
      <c r="N683" t="e">
        <f>VALUE('Sheet2 (2)'!N683)</f>
        <v>#VALUE!</v>
      </c>
    </row>
    <row r="684" spans="4:14">
      <c r="D684" t="e">
        <f>VALUE('Sheet2 (2)'!D684)</f>
        <v>#VALUE!</v>
      </c>
      <c r="E684" t="e">
        <f>VALUE('Sheet2 (2)'!E684)</f>
        <v>#VALUE!</v>
      </c>
      <c r="F684" t="e">
        <f>VALUE('Sheet2 (2)'!F684)</f>
        <v>#VALUE!</v>
      </c>
      <c r="G684" t="e">
        <f>VALUE('Sheet2 (2)'!G684)</f>
        <v>#VALUE!</v>
      </c>
      <c r="H684" t="e">
        <f>VALUE('Sheet2 (2)'!H684)</f>
        <v>#VALUE!</v>
      </c>
      <c r="I684" t="e">
        <f>VALUE('Sheet2 (2)'!I684)</f>
        <v>#VALUE!</v>
      </c>
      <c r="J684" t="e">
        <f>VALUE('Sheet2 (2)'!J684)</f>
        <v>#VALUE!</v>
      </c>
      <c r="K684" t="e">
        <f>VALUE('Sheet2 (2)'!K684)</f>
        <v>#VALUE!</v>
      </c>
      <c r="L684" t="e">
        <f>VALUE('Sheet2 (2)'!L684)</f>
        <v>#VALUE!</v>
      </c>
      <c r="M684" t="e">
        <f>VALUE('Sheet2 (2)'!M684)</f>
        <v>#VALUE!</v>
      </c>
      <c r="N684" t="e">
        <f>VALUE('Sheet2 (2)'!N684)</f>
        <v>#VALUE!</v>
      </c>
    </row>
    <row r="685" spans="4:14">
      <c r="D685" t="e">
        <f>VALUE('Sheet2 (2)'!D685)</f>
        <v>#VALUE!</v>
      </c>
      <c r="E685" t="e">
        <f>VALUE('Sheet2 (2)'!E685)</f>
        <v>#VALUE!</v>
      </c>
      <c r="F685" t="e">
        <f>VALUE('Sheet2 (2)'!F685)</f>
        <v>#VALUE!</v>
      </c>
      <c r="G685" t="e">
        <f>VALUE('Sheet2 (2)'!G685)</f>
        <v>#VALUE!</v>
      </c>
      <c r="H685" t="e">
        <f>VALUE('Sheet2 (2)'!H685)</f>
        <v>#VALUE!</v>
      </c>
      <c r="I685" t="e">
        <f>VALUE('Sheet2 (2)'!I685)</f>
        <v>#VALUE!</v>
      </c>
      <c r="J685" t="e">
        <f>VALUE('Sheet2 (2)'!J685)</f>
        <v>#VALUE!</v>
      </c>
      <c r="K685" t="e">
        <f>VALUE('Sheet2 (2)'!K685)</f>
        <v>#VALUE!</v>
      </c>
      <c r="L685" t="e">
        <f>VALUE('Sheet2 (2)'!L685)</f>
        <v>#VALUE!</v>
      </c>
      <c r="M685" t="e">
        <f>VALUE('Sheet2 (2)'!M685)</f>
        <v>#VALUE!</v>
      </c>
      <c r="N685" t="e">
        <f>VALUE('Sheet2 (2)'!N685)</f>
        <v>#VALUE!</v>
      </c>
    </row>
    <row r="686" spans="4:14">
      <c r="D686" t="e">
        <f>VALUE('Sheet2 (2)'!D686)</f>
        <v>#VALUE!</v>
      </c>
      <c r="E686" t="e">
        <f>VALUE('Sheet2 (2)'!E686)</f>
        <v>#VALUE!</v>
      </c>
      <c r="F686" t="e">
        <f>VALUE('Sheet2 (2)'!F686)</f>
        <v>#VALUE!</v>
      </c>
      <c r="G686" t="e">
        <f>VALUE('Sheet2 (2)'!G686)</f>
        <v>#VALUE!</v>
      </c>
      <c r="H686" t="e">
        <f>VALUE('Sheet2 (2)'!H686)</f>
        <v>#VALUE!</v>
      </c>
      <c r="I686" t="e">
        <f>VALUE('Sheet2 (2)'!I686)</f>
        <v>#VALUE!</v>
      </c>
      <c r="J686" t="e">
        <f>VALUE('Sheet2 (2)'!J686)</f>
        <v>#VALUE!</v>
      </c>
      <c r="K686" t="e">
        <f>VALUE('Sheet2 (2)'!K686)</f>
        <v>#VALUE!</v>
      </c>
      <c r="L686" t="e">
        <f>VALUE('Sheet2 (2)'!L686)</f>
        <v>#VALUE!</v>
      </c>
      <c r="M686" t="e">
        <f>VALUE('Sheet2 (2)'!M686)</f>
        <v>#VALUE!</v>
      </c>
      <c r="N686" t="e">
        <f>VALUE('Sheet2 (2)'!N686)</f>
        <v>#VALUE!</v>
      </c>
    </row>
    <row r="687" spans="4:14">
      <c r="D687" t="e">
        <f>VALUE('Sheet2 (2)'!D687)</f>
        <v>#VALUE!</v>
      </c>
      <c r="E687" t="e">
        <f>VALUE('Sheet2 (2)'!E687)</f>
        <v>#VALUE!</v>
      </c>
      <c r="F687" t="e">
        <f>VALUE('Sheet2 (2)'!F687)</f>
        <v>#VALUE!</v>
      </c>
      <c r="G687" t="e">
        <f>VALUE('Sheet2 (2)'!G687)</f>
        <v>#VALUE!</v>
      </c>
      <c r="H687" t="e">
        <f>VALUE('Sheet2 (2)'!H687)</f>
        <v>#VALUE!</v>
      </c>
      <c r="I687" t="e">
        <f>VALUE('Sheet2 (2)'!I687)</f>
        <v>#VALUE!</v>
      </c>
      <c r="J687" t="e">
        <f>VALUE('Sheet2 (2)'!J687)</f>
        <v>#VALUE!</v>
      </c>
      <c r="K687" t="e">
        <f>VALUE('Sheet2 (2)'!K687)</f>
        <v>#VALUE!</v>
      </c>
      <c r="L687" t="e">
        <f>VALUE('Sheet2 (2)'!L687)</f>
        <v>#VALUE!</v>
      </c>
      <c r="M687" t="e">
        <f>VALUE('Sheet2 (2)'!M687)</f>
        <v>#VALUE!</v>
      </c>
      <c r="N687" t="e">
        <f>VALUE('Sheet2 (2)'!N687)</f>
        <v>#VALUE!</v>
      </c>
    </row>
    <row r="688" spans="4:14">
      <c r="D688" t="e">
        <f>VALUE('Sheet2 (2)'!D688)</f>
        <v>#VALUE!</v>
      </c>
      <c r="E688" t="e">
        <f>VALUE('Sheet2 (2)'!E688)</f>
        <v>#VALUE!</v>
      </c>
      <c r="F688" t="e">
        <f>VALUE('Sheet2 (2)'!F688)</f>
        <v>#VALUE!</v>
      </c>
      <c r="G688" t="e">
        <f>VALUE('Sheet2 (2)'!G688)</f>
        <v>#VALUE!</v>
      </c>
      <c r="H688" t="e">
        <f>VALUE('Sheet2 (2)'!H688)</f>
        <v>#VALUE!</v>
      </c>
      <c r="I688" t="e">
        <f>VALUE('Sheet2 (2)'!I688)</f>
        <v>#VALUE!</v>
      </c>
      <c r="J688" t="e">
        <f>VALUE('Sheet2 (2)'!J688)</f>
        <v>#VALUE!</v>
      </c>
      <c r="K688" t="e">
        <f>VALUE('Sheet2 (2)'!K688)</f>
        <v>#VALUE!</v>
      </c>
      <c r="L688" t="e">
        <f>VALUE('Sheet2 (2)'!L688)</f>
        <v>#VALUE!</v>
      </c>
      <c r="M688" t="e">
        <f>VALUE('Sheet2 (2)'!M688)</f>
        <v>#VALUE!</v>
      </c>
      <c r="N688" t="e">
        <f>VALUE('Sheet2 (2)'!N688)</f>
        <v>#VALUE!</v>
      </c>
    </row>
    <row r="689" spans="4:14">
      <c r="D689" t="e">
        <f>VALUE('Sheet2 (2)'!D689)</f>
        <v>#VALUE!</v>
      </c>
      <c r="E689" t="e">
        <f>VALUE('Sheet2 (2)'!E689)</f>
        <v>#VALUE!</v>
      </c>
      <c r="F689" t="e">
        <f>VALUE('Sheet2 (2)'!F689)</f>
        <v>#VALUE!</v>
      </c>
      <c r="G689" t="e">
        <f>VALUE('Sheet2 (2)'!G689)</f>
        <v>#VALUE!</v>
      </c>
      <c r="H689" t="e">
        <f>VALUE('Sheet2 (2)'!H689)</f>
        <v>#VALUE!</v>
      </c>
      <c r="I689" t="e">
        <f>VALUE('Sheet2 (2)'!I689)</f>
        <v>#VALUE!</v>
      </c>
      <c r="J689" t="e">
        <f>VALUE('Sheet2 (2)'!J689)</f>
        <v>#VALUE!</v>
      </c>
      <c r="K689" t="e">
        <f>VALUE('Sheet2 (2)'!K689)</f>
        <v>#VALUE!</v>
      </c>
      <c r="L689" t="e">
        <f>VALUE('Sheet2 (2)'!L689)</f>
        <v>#VALUE!</v>
      </c>
      <c r="M689" t="e">
        <f>VALUE('Sheet2 (2)'!M689)</f>
        <v>#VALUE!</v>
      </c>
      <c r="N689" t="e">
        <f>VALUE('Sheet2 (2)'!N689)</f>
        <v>#VALUE!</v>
      </c>
    </row>
    <row r="690" spans="4:14">
      <c r="D690" t="e">
        <f>VALUE('Sheet2 (2)'!D690)</f>
        <v>#VALUE!</v>
      </c>
      <c r="E690" t="e">
        <f>VALUE('Sheet2 (2)'!E690)</f>
        <v>#VALUE!</v>
      </c>
      <c r="F690" t="e">
        <f>VALUE('Sheet2 (2)'!F690)</f>
        <v>#VALUE!</v>
      </c>
      <c r="G690" t="e">
        <f>VALUE('Sheet2 (2)'!G690)</f>
        <v>#VALUE!</v>
      </c>
      <c r="H690" t="e">
        <f>VALUE('Sheet2 (2)'!H690)</f>
        <v>#VALUE!</v>
      </c>
      <c r="I690" t="e">
        <f>VALUE('Sheet2 (2)'!I690)</f>
        <v>#VALUE!</v>
      </c>
      <c r="J690" t="e">
        <f>VALUE('Sheet2 (2)'!J690)</f>
        <v>#VALUE!</v>
      </c>
      <c r="K690" t="e">
        <f>VALUE('Sheet2 (2)'!K690)</f>
        <v>#VALUE!</v>
      </c>
      <c r="L690" t="e">
        <f>VALUE('Sheet2 (2)'!L690)</f>
        <v>#VALUE!</v>
      </c>
      <c r="M690" t="e">
        <f>VALUE('Sheet2 (2)'!M690)</f>
        <v>#VALUE!</v>
      </c>
      <c r="N690" t="e">
        <f>VALUE('Sheet2 (2)'!N690)</f>
        <v>#VALUE!</v>
      </c>
    </row>
    <row r="691" spans="4:14">
      <c r="D691" t="e">
        <f>VALUE('Sheet2 (2)'!D691)</f>
        <v>#VALUE!</v>
      </c>
      <c r="E691" t="e">
        <f>VALUE('Sheet2 (2)'!E691)</f>
        <v>#VALUE!</v>
      </c>
      <c r="F691" t="e">
        <f>VALUE('Sheet2 (2)'!F691)</f>
        <v>#VALUE!</v>
      </c>
      <c r="G691" t="e">
        <f>VALUE('Sheet2 (2)'!G691)</f>
        <v>#VALUE!</v>
      </c>
      <c r="H691" t="e">
        <f>VALUE('Sheet2 (2)'!H691)</f>
        <v>#VALUE!</v>
      </c>
      <c r="I691" t="e">
        <f>VALUE('Sheet2 (2)'!I691)</f>
        <v>#VALUE!</v>
      </c>
      <c r="J691" t="e">
        <f>VALUE('Sheet2 (2)'!J691)</f>
        <v>#VALUE!</v>
      </c>
      <c r="K691" t="e">
        <f>VALUE('Sheet2 (2)'!K691)</f>
        <v>#VALUE!</v>
      </c>
      <c r="L691" t="e">
        <f>VALUE('Sheet2 (2)'!L691)</f>
        <v>#VALUE!</v>
      </c>
      <c r="M691" t="e">
        <f>VALUE('Sheet2 (2)'!M691)</f>
        <v>#VALUE!</v>
      </c>
      <c r="N691" t="e">
        <f>VALUE('Sheet2 (2)'!N691)</f>
        <v>#VALUE!</v>
      </c>
    </row>
    <row r="692" spans="4:14">
      <c r="D692" t="e">
        <f>VALUE('Sheet2 (2)'!D692)</f>
        <v>#VALUE!</v>
      </c>
      <c r="E692" t="e">
        <f>VALUE('Sheet2 (2)'!E692)</f>
        <v>#VALUE!</v>
      </c>
      <c r="F692" t="e">
        <f>VALUE('Sheet2 (2)'!F692)</f>
        <v>#VALUE!</v>
      </c>
      <c r="G692" t="e">
        <f>VALUE('Sheet2 (2)'!G692)</f>
        <v>#VALUE!</v>
      </c>
      <c r="H692" t="e">
        <f>VALUE('Sheet2 (2)'!H692)</f>
        <v>#VALUE!</v>
      </c>
      <c r="I692" t="e">
        <f>VALUE('Sheet2 (2)'!I692)</f>
        <v>#VALUE!</v>
      </c>
      <c r="J692" t="e">
        <f>VALUE('Sheet2 (2)'!J692)</f>
        <v>#VALUE!</v>
      </c>
      <c r="K692" t="e">
        <f>VALUE('Sheet2 (2)'!K692)</f>
        <v>#VALUE!</v>
      </c>
      <c r="L692" t="e">
        <f>VALUE('Sheet2 (2)'!L692)</f>
        <v>#VALUE!</v>
      </c>
      <c r="M692" t="e">
        <f>VALUE('Sheet2 (2)'!M692)</f>
        <v>#VALUE!</v>
      </c>
      <c r="N692" t="e">
        <f>VALUE('Sheet2 (2)'!N692)</f>
        <v>#VALUE!</v>
      </c>
    </row>
    <row r="693" spans="4:14">
      <c r="D693" t="e">
        <f>VALUE('Sheet2 (2)'!D693)</f>
        <v>#VALUE!</v>
      </c>
      <c r="E693" t="e">
        <f>VALUE('Sheet2 (2)'!E693)</f>
        <v>#VALUE!</v>
      </c>
      <c r="F693" t="e">
        <f>VALUE('Sheet2 (2)'!F693)</f>
        <v>#VALUE!</v>
      </c>
      <c r="G693" t="e">
        <f>VALUE('Sheet2 (2)'!G693)</f>
        <v>#VALUE!</v>
      </c>
      <c r="H693" t="e">
        <f>VALUE('Sheet2 (2)'!H693)</f>
        <v>#VALUE!</v>
      </c>
      <c r="I693" t="e">
        <f>VALUE('Sheet2 (2)'!I693)</f>
        <v>#VALUE!</v>
      </c>
      <c r="J693" t="e">
        <f>VALUE('Sheet2 (2)'!J693)</f>
        <v>#VALUE!</v>
      </c>
      <c r="K693" t="e">
        <f>VALUE('Sheet2 (2)'!K693)</f>
        <v>#VALUE!</v>
      </c>
      <c r="L693" t="e">
        <f>VALUE('Sheet2 (2)'!L693)</f>
        <v>#VALUE!</v>
      </c>
      <c r="M693" t="e">
        <f>VALUE('Sheet2 (2)'!M693)</f>
        <v>#VALUE!</v>
      </c>
      <c r="N693" t="e">
        <f>VALUE('Sheet2 (2)'!N693)</f>
        <v>#VALUE!</v>
      </c>
    </row>
    <row r="694" spans="4:14">
      <c r="D694" t="e">
        <f>VALUE('Sheet2 (2)'!D694)</f>
        <v>#VALUE!</v>
      </c>
      <c r="E694" t="e">
        <f>VALUE('Sheet2 (2)'!E694)</f>
        <v>#VALUE!</v>
      </c>
      <c r="F694" t="e">
        <f>VALUE('Sheet2 (2)'!F694)</f>
        <v>#VALUE!</v>
      </c>
      <c r="G694" t="e">
        <f>VALUE('Sheet2 (2)'!G694)</f>
        <v>#VALUE!</v>
      </c>
      <c r="H694" t="e">
        <f>VALUE('Sheet2 (2)'!H694)</f>
        <v>#VALUE!</v>
      </c>
      <c r="I694" t="e">
        <f>VALUE('Sheet2 (2)'!I694)</f>
        <v>#VALUE!</v>
      </c>
      <c r="J694" t="e">
        <f>VALUE('Sheet2 (2)'!J694)</f>
        <v>#VALUE!</v>
      </c>
      <c r="K694" t="e">
        <f>VALUE('Sheet2 (2)'!K694)</f>
        <v>#VALUE!</v>
      </c>
      <c r="L694" t="e">
        <f>VALUE('Sheet2 (2)'!L694)</f>
        <v>#VALUE!</v>
      </c>
      <c r="M694" t="e">
        <f>VALUE('Sheet2 (2)'!M694)</f>
        <v>#VALUE!</v>
      </c>
      <c r="N694" t="e">
        <f>VALUE('Sheet2 (2)'!N694)</f>
        <v>#VALUE!</v>
      </c>
    </row>
    <row r="695" spans="4:14">
      <c r="D695" t="e">
        <f>VALUE('Sheet2 (2)'!D695)</f>
        <v>#VALUE!</v>
      </c>
      <c r="E695" t="e">
        <f>VALUE('Sheet2 (2)'!E695)</f>
        <v>#VALUE!</v>
      </c>
      <c r="F695" t="e">
        <f>VALUE('Sheet2 (2)'!F695)</f>
        <v>#VALUE!</v>
      </c>
      <c r="G695" t="e">
        <f>VALUE('Sheet2 (2)'!G695)</f>
        <v>#VALUE!</v>
      </c>
      <c r="H695" t="e">
        <f>VALUE('Sheet2 (2)'!H695)</f>
        <v>#VALUE!</v>
      </c>
      <c r="I695" t="e">
        <f>VALUE('Sheet2 (2)'!I695)</f>
        <v>#VALUE!</v>
      </c>
      <c r="J695" t="e">
        <f>VALUE('Sheet2 (2)'!J695)</f>
        <v>#VALUE!</v>
      </c>
      <c r="K695" t="e">
        <f>VALUE('Sheet2 (2)'!K695)</f>
        <v>#VALUE!</v>
      </c>
      <c r="L695" t="e">
        <f>VALUE('Sheet2 (2)'!L695)</f>
        <v>#VALUE!</v>
      </c>
      <c r="M695" t="e">
        <f>VALUE('Sheet2 (2)'!M695)</f>
        <v>#VALUE!</v>
      </c>
      <c r="N695" t="e">
        <f>VALUE('Sheet2 (2)'!N695)</f>
        <v>#VALUE!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6600-A667-41CB-8847-A884D7A6B2B7}">
  <dimension ref="A1:X695"/>
  <sheetViews>
    <sheetView workbookViewId="0">
      <selection activeCell="U35" sqref="U35"/>
    </sheetView>
  </sheetViews>
  <sheetFormatPr defaultRowHeight="15"/>
  <cols>
    <col min="2" max="2" width="43" customWidth="1"/>
    <col min="19" max="19" width="42.85546875" bestFit="1" customWidth="1"/>
    <col min="22" max="22" width="10" bestFit="1" customWidth="1"/>
    <col min="24" max="24" width="102.85546875" bestFit="1" customWidth="1"/>
  </cols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s="1" t="s">
        <v>214</v>
      </c>
      <c r="S1" s="1" t="s">
        <v>59</v>
      </c>
      <c r="T1" s="1" t="s">
        <v>58</v>
      </c>
      <c r="U1" s="1" t="s">
        <v>215</v>
      </c>
      <c r="V1" s="28" t="s">
        <v>220</v>
      </c>
    </row>
    <row r="2" spans="1:24">
      <c r="A2">
        <v>50</v>
      </c>
      <c r="B2" t="s">
        <v>71</v>
      </c>
      <c r="C2" t="s">
        <v>72</v>
      </c>
      <c r="G2">
        <v>2</v>
      </c>
      <c r="O2">
        <f>AVERAGE(D2:M2)</f>
        <v>2</v>
      </c>
      <c r="R2" s="2">
        <v>50</v>
      </c>
      <c r="S2" s="2" t="s">
        <v>71</v>
      </c>
      <c r="T2" s="2" t="s">
        <v>72</v>
      </c>
      <c r="U2" s="2">
        <f>AVERAGEIF($A$2:$A$695,R2,$D$2:$M$695)</f>
        <v>2.2727272727272729</v>
      </c>
      <c r="X2" s="26" t="s">
        <v>216</v>
      </c>
    </row>
    <row r="3" spans="1:24">
      <c r="A3">
        <v>50</v>
      </c>
      <c r="B3" t="s">
        <v>71</v>
      </c>
      <c r="C3" t="s">
        <v>72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O3">
        <f t="shared" ref="O3:O66" si="0">AVERAGE(D3:M3)</f>
        <v>2</v>
      </c>
      <c r="R3" s="2">
        <v>52</v>
      </c>
      <c r="S3" s="2" t="s">
        <v>74</v>
      </c>
      <c r="T3" s="2" t="s">
        <v>72</v>
      </c>
      <c r="U3" s="2">
        <f t="shared" ref="U3:U66" si="1">AVERAGEIF($A$2:$A$695,R3,$D$2:$M$695)</f>
        <v>1.4571428571428571</v>
      </c>
      <c r="V3">
        <f>U3/1000</f>
        <v>1.4571428571428572E-3</v>
      </c>
    </row>
    <row r="4" spans="1:24">
      <c r="A4">
        <v>50</v>
      </c>
      <c r="B4" t="s">
        <v>71</v>
      </c>
      <c r="C4" t="s">
        <v>72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O4">
        <f t="shared" si="0"/>
        <v>2</v>
      </c>
      <c r="R4" s="2">
        <v>61</v>
      </c>
      <c r="S4" s="2" t="s">
        <v>9</v>
      </c>
      <c r="T4" s="2"/>
      <c r="U4" s="2">
        <f t="shared" si="1"/>
        <v>8.1204545454545443</v>
      </c>
      <c r="X4" t="s">
        <v>337</v>
      </c>
    </row>
    <row r="5" spans="1:24">
      <c r="A5">
        <v>50</v>
      </c>
      <c r="B5" t="s">
        <v>71</v>
      </c>
      <c r="C5" t="s">
        <v>72</v>
      </c>
      <c r="D5">
        <v>2</v>
      </c>
      <c r="E5">
        <v>2</v>
      </c>
      <c r="F5">
        <v>3.2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O5">
        <f t="shared" si="0"/>
        <v>2.1333333333333333</v>
      </c>
      <c r="R5" s="2">
        <v>62</v>
      </c>
      <c r="S5" s="2" t="s">
        <v>76</v>
      </c>
      <c r="T5" s="2" t="s">
        <v>77</v>
      </c>
      <c r="U5" s="2">
        <f t="shared" si="1"/>
        <v>675.66666666666663</v>
      </c>
    </row>
    <row r="6" spans="1:24">
      <c r="A6">
        <v>50</v>
      </c>
      <c r="B6" t="s">
        <v>71</v>
      </c>
      <c r="C6" t="s">
        <v>72</v>
      </c>
      <c r="D6">
        <v>2</v>
      </c>
      <c r="E6">
        <v>2</v>
      </c>
      <c r="F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O6">
        <f t="shared" si="0"/>
        <v>2</v>
      </c>
      <c r="R6" s="2">
        <v>76</v>
      </c>
      <c r="S6" s="2" t="s">
        <v>78</v>
      </c>
      <c r="T6" s="2" t="s">
        <v>79</v>
      </c>
      <c r="U6" s="2">
        <f t="shared" si="1"/>
        <v>10.553181818181818</v>
      </c>
    </row>
    <row r="7" spans="1:24">
      <c r="A7">
        <v>50</v>
      </c>
      <c r="B7" t="s">
        <v>71</v>
      </c>
      <c r="C7" t="s">
        <v>72</v>
      </c>
      <c r="D7">
        <v>2</v>
      </c>
      <c r="E7">
        <v>2</v>
      </c>
      <c r="F7">
        <v>5.4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O7">
        <f t="shared" si="0"/>
        <v>2.34</v>
      </c>
      <c r="R7" s="2">
        <v>77</v>
      </c>
      <c r="S7" s="2" t="s">
        <v>80</v>
      </c>
      <c r="T7" s="2" t="s">
        <v>77</v>
      </c>
      <c r="U7" s="2">
        <f t="shared" si="1"/>
        <v>746.8</v>
      </c>
    </row>
    <row r="8" spans="1:24">
      <c r="A8">
        <v>50</v>
      </c>
      <c r="B8" t="s">
        <v>71</v>
      </c>
      <c r="C8" t="s">
        <v>72</v>
      </c>
      <c r="D8">
        <v>2</v>
      </c>
      <c r="E8">
        <v>3.8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O8">
        <f t="shared" si="0"/>
        <v>2.2000000000000002</v>
      </c>
      <c r="R8" s="2">
        <v>103</v>
      </c>
      <c r="S8" s="2" t="s">
        <v>81</v>
      </c>
      <c r="T8" s="2" t="s">
        <v>72</v>
      </c>
      <c r="U8" s="30">
        <f t="shared" si="1"/>
        <v>0.01</v>
      </c>
      <c r="V8">
        <f>U8/1000</f>
        <v>1.0000000000000001E-5</v>
      </c>
    </row>
    <row r="9" spans="1:24">
      <c r="A9">
        <v>50</v>
      </c>
      <c r="B9" t="s">
        <v>71</v>
      </c>
      <c r="C9" t="s">
        <v>72</v>
      </c>
      <c r="D9">
        <v>2</v>
      </c>
      <c r="E9">
        <v>2.5</v>
      </c>
      <c r="G9">
        <v>2</v>
      </c>
      <c r="H9">
        <v>2</v>
      </c>
      <c r="I9">
        <v>2.2999999999999998</v>
      </c>
      <c r="K9">
        <v>2</v>
      </c>
      <c r="L9">
        <v>2</v>
      </c>
      <c r="M9">
        <v>2</v>
      </c>
      <c r="O9">
        <f t="shared" si="0"/>
        <v>2.1</v>
      </c>
      <c r="R9" s="2">
        <v>106</v>
      </c>
      <c r="S9" s="2" t="s">
        <v>83</v>
      </c>
      <c r="T9" s="2" t="s">
        <v>72</v>
      </c>
      <c r="U9" s="59">
        <f t="shared" si="1"/>
        <v>0.01</v>
      </c>
      <c r="V9">
        <f>U9/1000</f>
        <v>1.0000000000000001E-5</v>
      </c>
    </row>
    <row r="10" spans="1:24">
      <c r="A10">
        <v>50</v>
      </c>
      <c r="B10" t="s">
        <v>71</v>
      </c>
      <c r="C10" t="s">
        <v>72</v>
      </c>
      <c r="D10">
        <v>7</v>
      </c>
      <c r="F10">
        <v>2</v>
      </c>
      <c r="G10">
        <v>2</v>
      </c>
      <c r="H10">
        <v>2</v>
      </c>
      <c r="I10">
        <v>2</v>
      </c>
      <c r="K10">
        <v>2</v>
      </c>
      <c r="L10">
        <v>2</v>
      </c>
      <c r="M10">
        <v>2</v>
      </c>
      <c r="O10">
        <f t="shared" si="0"/>
        <v>2.625</v>
      </c>
      <c r="R10" s="2">
        <v>108</v>
      </c>
      <c r="S10" s="2" t="s">
        <v>84</v>
      </c>
      <c r="T10" s="2" t="s">
        <v>72</v>
      </c>
      <c r="U10" s="2">
        <f t="shared" si="1"/>
        <v>0.10000000000000003</v>
      </c>
    </row>
    <row r="11" spans="1:24">
      <c r="A11">
        <v>50</v>
      </c>
      <c r="B11" t="s">
        <v>71</v>
      </c>
      <c r="C11" t="s">
        <v>72</v>
      </c>
      <c r="D11">
        <v>2</v>
      </c>
      <c r="E11">
        <v>2</v>
      </c>
      <c r="F11">
        <v>2.5</v>
      </c>
      <c r="G11">
        <v>2</v>
      </c>
      <c r="H11">
        <v>2</v>
      </c>
      <c r="J11">
        <v>2</v>
      </c>
      <c r="K11">
        <v>2</v>
      </c>
      <c r="L11">
        <v>2</v>
      </c>
      <c r="M11">
        <v>2</v>
      </c>
      <c r="O11">
        <f t="shared" si="0"/>
        <v>2.0555555555555554</v>
      </c>
      <c r="R11" s="2">
        <v>111</v>
      </c>
      <c r="S11" s="2" t="s">
        <v>85</v>
      </c>
      <c r="T11" s="2" t="s">
        <v>86</v>
      </c>
      <c r="U11" s="2">
        <f t="shared" si="1"/>
        <v>5.4100000000000002E-2</v>
      </c>
    </row>
    <row r="12" spans="1:24">
      <c r="A12">
        <v>50</v>
      </c>
      <c r="B12" t="s">
        <v>71</v>
      </c>
      <c r="C12" t="s">
        <v>72</v>
      </c>
      <c r="E12">
        <v>2.8</v>
      </c>
      <c r="F12">
        <v>1.1000000000000001</v>
      </c>
      <c r="G12">
        <v>3.3</v>
      </c>
      <c r="H12">
        <v>2</v>
      </c>
      <c r="J12">
        <v>0.4</v>
      </c>
      <c r="K12">
        <v>0.47799999999999998</v>
      </c>
      <c r="L12">
        <v>1.04</v>
      </c>
      <c r="M12">
        <v>0.4</v>
      </c>
      <c r="O12">
        <f t="shared" si="0"/>
        <v>1.4397499999999999</v>
      </c>
      <c r="R12" s="2">
        <v>116</v>
      </c>
      <c r="S12" s="2" t="s">
        <v>88</v>
      </c>
      <c r="T12" s="2" t="s">
        <v>86</v>
      </c>
      <c r="U12" s="2">
        <f t="shared" si="1"/>
        <v>8.447000000000001</v>
      </c>
    </row>
    <row r="13" spans="1:24">
      <c r="A13">
        <v>50</v>
      </c>
      <c r="B13" t="s">
        <v>71</v>
      </c>
      <c r="C13" t="s">
        <v>72</v>
      </c>
      <c r="D13">
        <v>1</v>
      </c>
      <c r="E13">
        <v>1</v>
      </c>
      <c r="F13">
        <v>1</v>
      </c>
      <c r="H13">
        <v>2.9</v>
      </c>
      <c r="I13">
        <v>1</v>
      </c>
      <c r="J13">
        <v>1</v>
      </c>
      <c r="K13">
        <v>3.6</v>
      </c>
      <c r="L13">
        <v>0.6</v>
      </c>
      <c r="M13">
        <v>1</v>
      </c>
      <c r="O13">
        <f t="shared" si="0"/>
        <v>1.4555555555555555</v>
      </c>
      <c r="R13" s="2">
        <v>117</v>
      </c>
      <c r="S13" s="2" t="s">
        <v>89</v>
      </c>
      <c r="T13" s="2" t="s">
        <v>86</v>
      </c>
      <c r="U13" s="2">
        <f t="shared" si="1"/>
        <v>6.2022222222222219</v>
      </c>
    </row>
    <row r="14" spans="1:24">
      <c r="A14">
        <v>50</v>
      </c>
      <c r="B14" t="s">
        <v>71</v>
      </c>
      <c r="C14" t="s">
        <v>72</v>
      </c>
      <c r="D14">
        <v>1</v>
      </c>
      <c r="R14" s="2">
        <v>118</v>
      </c>
      <c r="S14" s="2" t="s">
        <v>90</v>
      </c>
      <c r="T14" s="2" t="s">
        <v>86</v>
      </c>
      <c r="U14" s="2">
        <f t="shared" si="1"/>
        <v>1.7333333333333333E-2</v>
      </c>
    </row>
    <row r="15" spans="1:24">
      <c r="A15">
        <v>52</v>
      </c>
      <c r="B15" t="s">
        <v>74</v>
      </c>
      <c r="C15" t="s">
        <v>72</v>
      </c>
      <c r="E15">
        <v>0.1</v>
      </c>
      <c r="F15">
        <v>0.1</v>
      </c>
      <c r="G15">
        <v>0.1</v>
      </c>
      <c r="H15">
        <v>0.93</v>
      </c>
      <c r="I15">
        <v>0.1</v>
      </c>
      <c r="L15">
        <v>0.49</v>
      </c>
      <c r="M15">
        <v>0.54</v>
      </c>
      <c r="O15">
        <f t="shared" si="0"/>
        <v>0.33714285714285719</v>
      </c>
      <c r="R15" s="2">
        <v>119</v>
      </c>
      <c r="S15" s="2" t="s">
        <v>91</v>
      </c>
      <c r="T15" s="2" t="s">
        <v>86</v>
      </c>
      <c r="U15" s="2">
        <f t="shared" si="1"/>
        <v>1.0560000000000001E-3</v>
      </c>
    </row>
    <row r="16" spans="1:24">
      <c r="A16">
        <v>52</v>
      </c>
      <c r="B16" t="s">
        <v>74</v>
      </c>
      <c r="C16" t="s">
        <v>72</v>
      </c>
      <c r="D16">
        <v>0.1</v>
      </c>
      <c r="E16">
        <v>0.1</v>
      </c>
      <c r="F16">
        <v>0.1</v>
      </c>
      <c r="G16">
        <v>0.11700000000000001</v>
      </c>
      <c r="H16">
        <v>0.111</v>
      </c>
      <c r="I16">
        <v>1.37</v>
      </c>
      <c r="J16">
        <v>0.122</v>
      </c>
      <c r="K16">
        <v>0.1</v>
      </c>
      <c r="L16">
        <v>0.1</v>
      </c>
      <c r="M16">
        <v>0.1</v>
      </c>
      <c r="O16">
        <f t="shared" si="0"/>
        <v>0.23200000000000004</v>
      </c>
      <c r="R16" s="2">
        <v>135</v>
      </c>
      <c r="S16" s="2" t="s">
        <v>94</v>
      </c>
      <c r="T16" s="2" t="s">
        <v>86</v>
      </c>
      <c r="U16" s="2">
        <f t="shared" si="1"/>
        <v>11.735555555555553</v>
      </c>
    </row>
    <row r="17" spans="1:22">
      <c r="A17">
        <v>52</v>
      </c>
      <c r="B17" t="s">
        <v>74</v>
      </c>
      <c r="C17" t="s">
        <v>72</v>
      </c>
      <c r="D17">
        <v>0.1</v>
      </c>
      <c r="E17">
        <v>0.1</v>
      </c>
      <c r="F17">
        <v>0.1</v>
      </c>
      <c r="G17">
        <v>0.1</v>
      </c>
      <c r="H17">
        <v>0.1</v>
      </c>
      <c r="I17">
        <v>0.13300000000000001</v>
      </c>
      <c r="J17">
        <v>0.1</v>
      </c>
      <c r="K17">
        <v>0.1</v>
      </c>
      <c r="L17">
        <v>0.1</v>
      </c>
      <c r="M17">
        <v>0.11</v>
      </c>
      <c r="O17">
        <f t="shared" si="0"/>
        <v>0.10429999999999999</v>
      </c>
      <c r="R17" s="2">
        <v>158</v>
      </c>
      <c r="S17" s="2" t="s">
        <v>95</v>
      </c>
      <c r="T17" s="2" t="s">
        <v>86</v>
      </c>
      <c r="U17" s="2">
        <f t="shared" si="1"/>
        <v>327.75</v>
      </c>
    </row>
    <row r="18" spans="1:22">
      <c r="A18">
        <v>52</v>
      </c>
      <c r="B18" t="s">
        <v>74</v>
      </c>
      <c r="C18" t="s">
        <v>72</v>
      </c>
      <c r="D18">
        <v>0.1</v>
      </c>
      <c r="F18">
        <v>0.1</v>
      </c>
      <c r="G18">
        <v>0.1</v>
      </c>
      <c r="H18">
        <v>0.1</v>
      </c>
      <c r="I18">
        <v>0.1</v>
      </c>
      <c r="J18">
        <v>0.1</v>
      </c>
      <c r="K18">
        <v>0.1</v>
      </c>
      <c r="L18">
        <v>0.123</v>
      </c>
      <c r="M18">
        <v>0.1</v>
      </c>
      <c r="O18">
        <f t="shared" si="0"/>
        <v>0.10255555555555555</v>
      </c>
      <c r="R18" s="2">
        <v>180</v>
      </c>
      <c r="S18" s="2" t="s">
        <v>96</v>
      </c>
      <c r="T18" s="2" t="s">
        <v>86</v>
      </c>
      <c r="U18" s="2">
        <f t="shared" si="1"/>
        <v>8.1000000000000003E-2</v>
      </c>
    </row>
    <row r="19" spans="1:22">
      <c r="A19">
        <v>52</v>
      </c>
      <c r="B19" t="s">
        <v>74</v>
      </c>
      <c r="C19" t="s">
        <v>72</v>
      </c>
      <c r="D19">
        <v>0.1</v>
      </c>
      <c r="E19">
        <v>0.1</v>
      </c>
      <c r="F19">
        <v>0.1</v>
      </c>
      <c r="G19">
        <v>0.1</v>
      </c>
      <c r="H19">
        <v>0.1</v>
      </c>
      <c r="J19">
        <v>0.1</v>
      </c>
      <c r="K19">
        <v>0.1</v>
      </c>
      <c r="L19">
        <v>0.1</v>
      </c>
      <c r="M19">
        <v>0.1</v>
      </c>
      <c r="R19" s="2">
        <v>235</v>
      </c>
      <c r="S19" s="2" t="s">
        <v>97</v>
      </c>
      <c r="T19" s="2" t="s">
        <v>86</v>
      </c>
      <c r="U19" s="2">
        <f t="shared" si="1"/>
        <v>8.48</v>
      </c>
    </row>
    <row r="20" spans="1:22">
      <c r="A20">
        <v>52</v>
      </c>
      <c r="B20" t="s">
        <v>74</v>
      </c>
      <c r="C20" t="s">
        <v>72</v>
      </c>
      <c r="D20">
        <v>2</v>
      </c>
      <c r="E20">
        <v>2</v>
      </c>
      <c r="F20">
        <v>7.18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O20">
        <f t="shared" si="0"/>
        <v>2.5179999999999998</v>
      </c>
      <c r="R20" s="2">
        <v>237</v>
      </c>
      <c r="S20" s="2" t="s">
        <v>98</v>
      </c>
      <c r="T20" s="2" t="s">
        <v>86</v>
      </c>
      <c r="U20" s="2">
        <f t="shared" si="1"/>
        <v>8.3574999999999999</v>
      </c>
    </row>
    <row r="21" spans="1:22">
      <c r="A21">
        <v>52</v>
      </c>
      <c r="B21" t="s">
        <v>74</v>
      </c>
      <c r="C21" t="s">
        <v>72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M21">
        <v>2</v>
      </c>
      <c r="R21" s="2">
        <v>239</v>
      </c>
      <c r="S21" s="2" t="s">
        <v>99</v>
      </c>
      <c r="T21" s="2" t="s">
        <v>86</v>
      </c>
      <c r="U21" s="2">
        <f t="shared" si="1"/>
        <v>115.75</v>
      </c>
    </row>
    <row r="22" spans="1:22">
      <c r="A22">
        <v>52</v>
      </c>
      <c r="B22" t="s">
        <v>74</v>
      </c>
      <c r="C22" t="s">
        <v>72</v>
      </c>
      <c r="D22">
        <v>2</v>
      </c>
      <c r="E22">
        <v>2</v>
      </c>
      <c r="F22">
        <v>2</v>
      </c>
      <c r="H22">
        <v>2</v>
      </c>
      <c r="I22">
        <v>2</v>
      </c>
      <c r="J22">
        <v>2</v>
      </c>
      <c r="K22">
        <v>2</v>
      </c>
      <c r="L22">
        <v>2</v>
      </c>
      <c r="R22" s="2">
        <v>241</v>
      </c>
      <c r="S22" s="2" t="s">
        <v>100</v>
      </c>
      <c r="T22" s="2" t="s">
        <v>86</v>
      </c>
      <c r="U22" s="2">
        <f t="shared" si="1"/>
        <v>116.5</v>
      </c>
    </row>
    <row r="23" spans="1:22">
      <c r="A23">
        <v>52</v>
      </c>
      <c r="B23" t="s">
        <v>74</v>
      </c>
      <c r="C23" t="s">
        <v>72</v>
      </c>
      <c r="D23">
        <v>2</v>
      </c>
      <c r="E23">
        <v>2</v>
      </c>
      <c r="F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R23" s="2">
        <v>301</v>
      </c>
      <c r="S23" s="2" t="s">
        <v>101</v>
      </c>
      <c r="T23" s="2" t="s">
        <v>86</v>
      </c>
      <c r="U23" s="2">
        <f t="shared" si="1"/>
        <v>4.5625</v>
      </c>
    </row>
    <row r="24" spans="1:22">
      <c r="A24">
        <v>52</v>
      </c>
      <c r="B24" t="s">
        <v>74</v>
      </c>
      <c r="C24" t="s">
        <v>72</v>
      </c>
      <c r="D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R24" s="2">
        <v>348</v>
      </c>
      <c r="S24" s="2" t="s">
        <v>102</v>
      </c>
      <c r="T24" s="2" t="s">
        <v>86</v>
      </c>
      <c r="U24" s="2">
        <f t="shared" si="1"/>
        <v>0.11545999999999998</v>
      </c>
    </row>
    <row r="25" spans="1:22">
      <c r="A25">
        <v>52</v>
      </c>
      <c r="B25" t="s">
        <v>74</v>
      </c>
      <c r="C25" t="s">
        <v>72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R25" s="2">
        <v>3164</v>
      </c>
      <c r="S25" s="2" t="s">
        <v>103</v>
      </c>
      <c r="T25" s="2" t="s">
        <v>72</v>
      </c>
      <c r="U25" s="2">
        <f t="shared" si="1"/>
        <v>1.6181818181818182</v>
      </c>
    </row>
    <row r="26" spans="1:22">
      <c r="A26">
        <v>52</v>
      </c>
      <c r="B26" t="s">
        <v>74</v>
      </c>
      <c r="C26" t="s">
        <v>72</v>
      </c>
      <c r="D26">
        <v>2</v>
      </c>
      <c r="E26">
        <v>2</v>
      </c>
      <c r="F26">
        <v>2</v>
      </c>
      <c r="G26">
        <v>2</v>
      </c>
      <c r="H26">
        <v>2</v>
      </c>
      <c r="I26">
        <v>2</v>
      </c>
      <c r="K26">
        <v>2</v>
      </c>
      <c r="L26">
        <v>2</v>
      </c>
      <c r="M26">
        <v>2</v>
      </c>
      <c r="R26" s="2">
        <v>3377</v>
      </c>
      <c r="S26" s="2" t="s">
        <v>105</v>
      </c>
      <c r="T26" s="2" t="s">
        <v>72</v>
      </c>
      <c r="U26" s="2">
        <f t="shared" si="1"/>
        <v>1.3333333333333334E-2</v>
      </c>
    </row>
    <row r="27" spans="1:22">
      <c r="A27">
        <v>52</v>
      </c>
      <c r="B27" t="s">
        <v>74</v>
      </c>
      <c r="C27" t="s">
        <v>72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M27">
        <v>2</v>
      </c>
      <c r="R27" s="2">
        <v>3408</v>
      </c>
      <c r="S27" s="2" t="s">
        <v>106</v>
      </c>
      <c r="T27" s="2" t="s">
        <v>72</v>
      </c>
      <c r="U27" s="2">
        <f t="shared" si="1"/>
        <v>1.25525</v>
      </c>
    </row>
    <row r="28" spans="1:22">
      <c r="A28">
        <v>52</v>
      </c>
      <c r="B28" t="s">
        <v>74</v>
      </c>
      <c r="C28" t="s">
        <v>72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R28" s="2">
        <v>3409</v>
      </c>
      <c r="S28" s="2" t="s">
        <v>107</v>
      </c>
      <c r="T28" s="2" t="s">
        <v>72</v>
      </c>
      <c r="U28" s="2">
        <f t="shared" si="1"/>
        <v>2.3210526315789473</v>
      </c>
      <c r="V28">
        <f>U28/1000</f>
        <v>2.3210526315789472E-3</v>
      </c>
    </row>
    <row r="29" spans="1:22">
      <c r="A29">
        <v>52</v>
      </c>
      <c r="B29" t="s">
        <v>74</v>
      </c>
      <c r="C29" t="s">
        <v>72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R29" s="2">
        <v>3410</v>
      </c>
      <c r="S29" s="2" t="s">
        <v>108</v>
      </c>
      <c r="T29" s="2" t="s">
        <v>72</v>
      </c>
      <c r="U29" s="2">
        <f t="shared" si="1"/>
        <v>2.5147368421052634</v>
      </c>
      <c r="V29">
        <f>U29/1000</f>
        <v>2.5147368421052632E-3</v>
      </c>
    </row>
    <row r="30" spans="1:22">
      <c r="A30">
        <v>52</v>
      </c>
      <c r="B30" t="s">
        <v>74</v>
      </c>
      <c r="C30" t="s">
        <v>72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R30" s="2">
        <v>3878</v>
      </c>
      <c r="S30" s="2" t="s">
        <v>109</v>
      </c>
      <c r="T30" s="2" t="s">
        <v>72</v>
      </c>
      <c r="U30" s="2">
        <f t="shared" si="1"/>
        <v>0.11666666666666665</v>
      </c>
    </row>
    <row r="31" spans="1:22">
      <c r="A31">
        <v>52</v>
      </c>
      <c r="B31" t="s">
        <v>74</v>
      </c>
      <c r="C31" t="s">
        <v>72</v>
      </c>
      <c r="E31">
        <v>2</v>
      </c>
      <c r="F31">
        <v>2</v>
      </c>
      <c r="G31">
        <v>2</v>
      </c>
      <c r="H31">
        <v>2</v>
      </c>
      <c r="I31">
        <v>2</v>
      </c>
      <c r="J31">
        <v>2.9</v>
      </c>
      <c r="K31">
        <v>2</v>
      </c>
      <c r="L31">
        <v>2</v>
      </c>
      <c r="O31">
        <f t="shared" si="0"/>
        <v>2.1124999999999998</v>
      </c>
      <c r="R31" s="2">
        <v>4821</v>
      </c>
      <c r="S31" s="2" t="s">
        <v>110</v>
      </c>
      <c r="T31" s="2" t="s">
        <v>72</v>
      </c>
      <c r="U31" s="2">
        <f t="shared" si="1"/>
        <v>9.9999999999999992E-2</v>
      </c>
    </row>
    <row r="32" spans="1:22">
      <c r="A32">
        <v>61</v>
      </c>
      <c r="B32" t="s">
        <v>9</v>
      </c>
      <c r="E32">
        <v>8.1999999999999993</v>
      </c>
      <c r="F32">
        <v>7.7</v>
      </c>
      <c r="G32">
        <v>7.98</v>
      </c>
      <c r="H32">
        <v>7.96</v>
      </c>
      <c r="I32">
        <v>7.64</v>
      </c>
      <c r="J32">
        <v>7.98</v>
      </c>
      <c r="K32">
        <v>7.98</v>
      </c>
      <c r="L32">
        <v>8.27</v>
      </c>
      <c r="M32">
        <v>8.24</v>
      </c>
      <c r="O32">
        <f t="shared" si="0"/>
        <v>7.9944444444444436</v>
      </c>
      <c r="R32" s="2">
        <v>6045</v>
      </c>
      <c r="S32" s="2" t="s">
        <v>111</v>
      </c>
      <c r="T32" s="2" t="s">
        <v>72</v>
      </c>
      <c r="U32" s="2">
        <f t="shared" si="1"/>
        <v>1.0711764705882354</v>
      </c>
      <c r="V32">
        <f>U32/1000</f>
        <v>1.0711764705882353E-3</v>
      </c>
    </row>
    <row r="33" spans="1:22">
      <c r="A33">
        <v>61</v>
      </c>
      <c r="B33" t="s">
        <v>9</v>
      </c>
      <c r="D33">
        <v>8.1199999999999992</v>
      </c>
      <c r="E33">
        <v>8.26</v>
      </c>
      <c r="F33">
        <v>8.32</v>
      </c>
      <c r="G33">
        <v>8.16</v>
      </c>
      <c r="H33">
        <v>8.15</v>
      </c>
      <c r="I33">
        <v>8.34</v>
      </c>
      <c r="J33">
        <v>8.07</v>
      </c>
      <c r="K33">
        <v>8.06</v>
      </c>
      <c r="L33">
        <v>8.27</v>
      </c>
      <c r="M33">
        <v>8.3800000000000008</v>
      </c>
      <c r="O33">
        <f t="shared" si="0"/>
        <v>8.2129999999999974</v>
      </c>
      <c r="R33" s="2">
        <v>6057</v>
      </c>
      <c r="S33" s="2" t="s">
        <v>113</v>
      </c>
      <c r="T33" s="2" t="s">
        <v>72</v>
      </c>
      <c r="U33" s="2" t="e">
        <f t="shared" si="1"/>
        <v>#DIV/0!</v>
      </c>
    </row>
    <row r="34" spans="1:22">
      <c r="A34">
        <v>61</v>
      </c>
      <c r="B34" t="s">
        <v>9</v>
      </c>
      <c r="D34">
        <v>8.17</v>
      </c>
      <c r="E34">
        <v>8.26</v>
      </c>
      <c r="F34">
        <v>7.84</v>
      </c>
      <c r="G34">
        <v>8.25</v>
      </c>
      <c r="H34">
        <v>8.26</v>
      </c>
      <c r="I34">
        <v>7.79</v>
      </c>
      <c r="J34">
        <v>7.89</v>
      </c>
      <c r="K34">
        <v>7.96</v>
      </c>
      <c r="L34">
        <v>7.51</v>
      </c>
      <c r="M34">
        <v>8.11</v>
      </c>
      <c r="O34">
        <f t="shared" si="0"/>
        <v>8.0039999999999996</v>
      </c>
      <c r="R34" s="2">
        <v>6396</v>
      </c>
      <c r="S34" s="2" t="s">
        <v>114</v>
      </c>
      <c r="T34" s="2" t="s">
        <v>115</v>
      </c>
      <c r="U34" s="2">
        <f t="shared" si="1"/>
        <v>6.7333333333333334</v>
      </c>
    </row>
    <row r="35" spans="1:22">
      <c r="A35">
        <v>61</v>
      </c>
      <c r="B35" t="s">
        <v>9</v>
      </c>
      <c r="D35">
        <v>8.0500000000000007</v>
      </c>
      <c r="F35">
        <v>8.0399999999999991</v>
      </c>
      <c r="G35">
        <v>7.86</v>
      </c>
      <c r="H35">
        <v>8.17</v>
      </c>
      <c r="I35">
        <v>8.1199999999999992</v>
      </c>
      <c r="J35">
        <v>8.24</v>
      </c>
      <c r="K35">
        <v>8.0399999999999991</v>
      </c>
      <c r="L35">
        <v>8.0299999999999994</v>
      </c>
      <c r="M35">
        <v>8.3699999999999992</v>
      </c>
      <c r="O35">
        <f t="shared" si="0"/>
        <v>8.1022222222222222</v>
      </c>
      <c r="R35" s="2">
        <v>6450</v>
      </c>
      <c r="S35" s="2" t="s">
        <v>116</v>
      </c>
      <c r="T35" s="2" t="s">
        <v>72</v>
      </c>
      <c r="U35" s="2">
        <f t="shared" si="1"/>
        <v>1.4393684210526316</v>
      </c>
      <c r="V35">
        <f>U35/1000</f>
        <v>1.4393684210526317E-3</v>
      </c>
    </row>
    <row r="36" spans="1:22">
      <c r="A36">
        <v>61</v>
      </c>
      <c r="B36" t="s">
        <v>9</v>
      </c>
      <c r="D36">
        <v>8.15</v>
      </c>
      <c r="E36">
        <v>8.14</v>
      </c>
      <c r="F36">
        <v>8.32</v>
      </c>
      <c r="G36">
        <v>8.16</v>
      </c>
      <c r="H36">
        <v>8.2899999999999991</v>
      </c>
      <c r="J36">
        <v>8.11</v>
      </c>
      <c r="K36">
        <v>7.63</v>
      </c>
      <c r="L36">
        <v>7.23</v>
      </c>
      <c r="M36">
        <v>8.01</v>
      </c>
      <c r="O36">
        <f t="shared" si="0"/>
        <v>8.0044444444444451</v>
      </c>
      <c r="R36" s="2">
        <v>6452</v>
      </c>
      <c r="S36" s="2" t="s">
        <v>117</v>
      </c>
      <c r="T36" s="2" t="s">
        <v>72</v>
      </c>
      <c r="U36" s="2">
        <f t="shared" si="1"/>
        <v>3.5090909090909093</v>
      </c>
    </row>
    <row r="37" spans="1:22">
      <c r="A37">
        <v>61</v>
      </c>
      <c r="B37" t="s">
        <v>9</v>
      </c>
      <c r="D37">
        <v>8.15</v>
      </c>
      <c r="E37">
        <v>8.2200000000000006</v>
      </c>
      <c r="F37">
        <v>7.8</v>
      </c>
      <c r="G37">
        <v>8.1</v>
      </c>
      <c r="I37">
        <v>8.1199999999999992</v>
      </c>
      <c r="J37">
        <v>8.4499999999999993</v>
      </c>
      <c r="K37">
        <v>8.09</v>
      </c>
      <c r="L37">
        <v>8.1300000000000008</v>
      </c>
      <c r="M37">
        <v>8.34</v>
      </c>
      <c r="O37">
        <f t="shared" si="0"/>
        <v>8.1555555555555568</v>
      </c>
      <c r="R37" s="2">
        <v>6455</v>
      </c>
      <c r="S37" s="2" t="s">
        <v>118</v>
      </c>
      <c r="T37" s="2" t="s">
        <v>72</v>
      </c>
      <c r="U37" s="2">
        <f t="shared" si="1"/>
        <v>9.9263636363636358</v>
      </c>
      <c r="V37">
        <f>U37/1000</f>
        <v>9.9263636363636359E-3</v>
      </c>
    </row>
    <row r="38" spans="1:22">
      <c r="A38">
        <v>61</v>
      </c>
      <c r="B38" t="s">
        <v>9</v>
      </c>
      <c r="E38">
        <v>7.87</v>
      </c>
      <c r="F38">
        <v>7.8</v>
      </c>
      <c r="G38">
        <v>8.31</v>
      </c>
      <c r="H38">
        <v>8.18</v>
      </c>
      <c r="I38">
        <v>8.24</v>
      </c>
      <c r="J38">
        <v>8.26</v>
      </c>
      <c r="K38">
        <v>8.0500000000000007</v>
      </c>
      <c r="M38">
        <v>8.33</v>
      </c>
      <c r="O38">
        <f t="shared" si="0"/>
        <v>8.129999999999999</v>
      </c>
      <c r="R38" s="2">
        <v>6462</v>
      </c>
      <c r="S38" s="2" t="s">
        <v>120</v>
      </c>
      <c r="T38" s="2" t="s">
        <v>72</v>
      </c>
      <c r="U38" s="2">
        <f t="shared" si="1"/>
        <v>5</v>
      </c>
    </row>
    <row r="39" spans="1:22">
      <c r="A39">
        <v>61</v>
      </c>
      <c r="B39" t="s">
        <v>9</v>
      </c>
      <c r="D39">
        <v>8.1300000000000008</v>
      </c>
      <c r="E39">
        <v>8.1199999999999992</v>
      </c>
      <c r="F39">
        <v>8.16</v>
      </c>
      <c r="H39">
        <v>8.18</v>
      </c>
      <c r="I39">
        <v>8.17</v>
      </c>
      <c r="J39">
        <v>8.25</v>
      </c>
      <c r="K39">
        <v>8.18</v>
      </c>
      <c r="L39">
        <v>8.0399999999999991</v>
      </c>
      <c r="M39">
        <v>8.1199999999999992</v>
      </c>
      <c r="O39">
        <f t="shared" si="0"/>
        <v>8.15</v>
      </c>
      <c r="R39" s="2">
        <v>6619</v>
      </c>
      <c r="S39" s="2" t="s">
        <v>121</v>
      </c>
      <c r="T39" s="2" t="s">
        <v>72</v>
      </c>
      <c r="U39" s="2">
        <f t="shared" si="1"/>
        <v>5.000000000000001E-2</v>
      </c>
    </row>
    <row r="40" spans="1:22">
      <c r="A40">
        <v>61</v>
      </c>
      <c r="B40" t="s">
        <v>9</v>
      </c>
      <c r="D40">
        <v>7.94</v>
      </c>
      <c r="E40">
        <v>7.87</v>
      </c>
      <c r="F40">
        <v>8.31</v>
      </c>
      <c r="H40">
        <v>8.1999999999999993</v>
      </c>
      <c r="I40">
        <v>8.1</v>
      </c>
      <c r="J40">
        <v>7.88</v>
      </c>
      <c r="K40">
        <v>8</v>
      </c>
      <c r="L40">
        <v>7.88</v>
      </c>
      <c r="M40">
        <v>8.1199999999999992</v>
      </c>
      <c r="O40">
        <f t="shared" si="0"/>
        <v>8.033333333333335</v>
      </c>
      <c r="R40" s="2">
        <v>7668</v>
      </c>
      <c r="S40" s="2" t="s">
        <v>123</v>
      </c>
      <c r="T40" s="2"/>
      <c r="U40" s="2">
        <f t="shared" si="1"/>
        <v>1.5</v>
      </c>
    </row>
    <row r="41" spans="1:22">
      <c r="A41">
        <v>61</v>
      </c>
      <c r="B41" t="s">
        <v>9</v>
      </c>
      <c r="D41">
        <v>8.32</v>
      </c>
      <c r="F41">
        <v>8.36</v>
      </c>
      <c r="G41">
        <v>8.26</v>
      </c>
      <c r="H41">
        <v>8.27</v>
      </c>
      <c r="I41">
        <v>8</v>
      </c>
      <c r="J41">
        <v>8</v>
      </c>
      <c r="K41">
        <v>8.09</v>
      </c>
      <c r="L41">
        <v>8.0399999999999991</v>
      </c>
      <c r="M41">
        <v>8.07</v>
      </c>
      <c r="O41">
        <f t="shared" si="0"/>
        <v>8.1566666666666663</v>
      </c>
      <c r="R41" s="2">
        <v>9901</v>
      </c>
      <c r="S41" s="2" t="s">
        <v>124</v>
      </c>
      <c r="T41" s="2" t="s">
        <v>125</v>
      </c>
      <c r="U41" s="2">
        <f t="shared" si="1"/>
        <v>98.39500000000001</v>
      </c>
    </row>
    <row r="42" spans="1:22">
      <c r="A42">
        <v>61</v>
      </c>
      <c r="B42" t="s">
        <v>9</v>
      </c>
      <c r="D42">
        <v>8.4499999999999993</v>
      </c>
      <c r="E42">
        <v>8.9600000000000009</v>
      </c>
      <c r="F42">
        <v>8.08</v>
      </c>
      <c r="G42">
        <v>8.2100000000000009</v>
      </c>
      <c r="H42">
        <v>8.25</v>
      </c>
      <c r="I42">
        <v>8.4</v>
      </c>
      <c r="J42">
        <v>8.2799999999999994</v>
      </c>
      <c r="K42">
        <v>8.35</v>
      </c>
      <c r="L42">
        <v>8.33</v>
      </c>
      <c r="M42">
        <v>8.31</v>
      </c>
      <c r="O42">
        <f t="shared" si="0"/>
        <v>8.3620000000000001</v>
      </c>
      <c r="R42" s="2">
        <v>9924</v>
      </c>
      <c r="S42" s="2" t="s">
        <v>126</v>
      </c>
      <c r="T42" s="2" t="s">
        <v>86</v>
      </c>
      <c r="U42" s="2">
        <f t="shared" si="1"/>
        <v>10.950588235294118</v>
      </c>
    </row>
    <row r="43" spans="1:22">
      <c r="A43">
        <v>61</v>
      </c>
      <c r="B43" t="s">
        <v>9</v>
      </c>
      <c r="D43">
        <v>8.1199999999999992</v>
      </c>
      <c r="E43">
        <v>8.25</v>
      </c>
      <c r="F43">
        <v>8.4</v>
      </c>
      <c r="G43">
        <v>8.35</v>
      </c>
      <c r="H43">
        <v>8.27</v>
      </c>
      <c r="I43">
        <v>8.3000000000000007</v>
      </c>
      <c r="K43">
        <v>8.17</v>
      </c>
      <c r="L43">
        <v>7.9</v>
      </c>
      <c r="M43">
        <v>8.23</v>
      </c>
      <c r="O43">
        <f t="shared" si="0"/>
        <v>8.2211111111111119</v>
      </c>
      <c r="R43" s="2">
        <v>6458</v>
      </c>
      <c r="S43" s="2" t="s">
        <v>137</v>
      </c>
      <c r="T43" s="2" t="s">
        <v>72</v>
      </c>
      <c r="U43" s="2" t="e">
        <f t="shared" si="1"/>
        <v>#DIV/0!</v>
      </c>
    </row>
    <row r="44" spans="1:22">
      <c r="A44">
        <v>61</v>
      </c>
      <c r="B44" t="s">
        <v>9</v>
      </c>
      <c r="D44">
        <v>8.17</v>
      </c>
      <c r="E44">
        <v>8.19</v>
      </c>
      <c r="F44">
        <v>8.15</v>
      </c>
      <c r="G44">
        <v>8.11</v>
      </c>
      <c r="H44">
        <v>8.26</v>
      </c>
      <c r="I44">
        <v>8.23</v>
      </c>
      <c r="J44">
        <v>8.1999999999999993</v>
      </c>
      <c r="K44">
        <v>8.11</v>
      </c>
      <c r="M44">
        <v>6.94</v>
      </c>
      <c r="O44">
        <f t="shared" si="0"/>
        <v>8.0399999999999991</v>
      </c>
      <c r="R44" s="2">
        <v>4370</v>
      </c>
      <c r="S44" s="2" t="s">
        <v>142</v>
      </c>
      <c r="T44" s="2" t="s">
        <v>72</v>
      </c>
      <c r="U44" s="2">
        <f t="shared" si="1"/>
        <v>30</v>
      </c>
    </row>
    <row r="45" spans="1:22">
      <c r="A45">
        <v>61</v>
      </c>
      <c r="B45" t="s">
        <v>9</v>
      </c>
      <c r="E45">
        <v>7.99</v>
      </c>
      <c r="F45">
        <v>8.0299999999999994</v>
      </c>
      <c r="G45">
        <v>8.1</v>
      </c>
      <c r="H45">
        <v>8</v>
      </c>
      <c r="I45">
        <v>8.16</v>
      </c>
      <c r="J45">
        <v>8.17</v>
      </c>
      <c r="K45">
        <v>7.88</v>
      </c>
      <c r="L45">
        <v>8.1199999999999992</v>
      </c>
      <c r="M45">
        <v>8.2799999999999994</v>
      </c>
      <c r="O45">
        <f t="shared" si="0"/>
        <v>8.0811111111111114</v>
      </c>
      <c r="R45" s="2">
        <v>105</v>
      </c>
      <c r="S45" s="2" t="s">
        <v>144</v>
      </c>
      <c r="T45" s="2" t="s">
        <v>72</v>
      </c>
      <c r="U45" s="2">
        <f t="shared" si="1"/>
        <v>2.5722222222222226E-2</v>
      </c>
    </row>
    <row r="46" spans="1:22">
      <c r="A46">
        <v>61</v>
      </c>
      <c r="B46" t="s">
        <v>9</v>
      </c>
      <c r="D46">
        <v>7.84</v>
      </c>
      <c r="F46">
        <v>7.78</v>
      </c>
      <c r="G46">
        <v>8.1</v>
      </c>
      <c r="H46">
        <v>7.88</v>
      </c>
      <c r="I46">
        <v>8.2100000000000009</v>
      </c>
      <c r="J46">
        <v>8.26</v>
      </c>
      <c r="K46">
        <v>7.94</v>
      </c>
      <c r="L46">
        <v>8.2100000000000009</v>
      </c>
      <c r="O46">
        <f t="shared" si="0"/>
        <v>8.0274999999999999</v>
      </c>
      <c r="R46" s="2">
        <v>254</v>
      </c>
      <c r="S46" s="2" t="s">
        <v>156</v>
      </c>
      <c r="T46" s="2" t="s">
        <v>157</v>
      </c>
      <c r="U46" s="2">
        <f t="shared" si="1"/>
        <v>0.39800000000000002</v>
      </c>
    </row>
    <row r="47" spans="1:22">
      <c r="A47">
        <v>61</v>
      </c>
      <c r="B47" t="s">
        <v>9</v>
      </c>
      <c r="D47">
        <v>8.06</v>
      </c>
      <c r="E47">
        <v>8.2200000000000006</v>
      </c>
      <c r="F47">
        <v>8.43</v>
      </c>
      <c r="G47">
        <v>8.31</v>
      </c>
      <c r="H47">
        <v>8.06</v>
      </c>
      <c r="I47">
        <v>7.95</v>
      </c>
      <c r="J47">
        <v>7.95</v>
      </c>
      <c r="K47">
        <v>7.9</v>
      </c>
      <c r="L47">
        <v>7.92</v>
      </c>
      <c r="O47">
        <f t="shared" si="0"/>
        <v>8.0888888888888903</v>
      </c>
      <c r="R47" s="2">
        <v>270</v>
      </c>
      <c r="S47" s="2" t="s">
        <v>158</v>
      </c>
      <c r="T47" s="2" t="s">
        <v>157</v>
      </c>
      <c r="U47" s="2">
        <f t="shared" si="1"/>
        <v>0.1</v>
      </c>
    </row>
    <row r="48" spans="1:22">
      <c r="A48">
        <v>61</v>
      </c>
      <c r="B48" t="s">
        <v>9</v>
      </c>
      <c r="D48">
        <v>8.24</v>
      </c>
      <c r="E48">
        <v>8.2100000000000009</v>
      </c>
      <c r="F48">
        <v>8.1199999999999992</v>
      </c>
      <c r="G48">
        <v>8.2899999999999991</v>
      </c>
      <c r="H48">
        <v>8.3000000000000007</v>
      </c>
      <c r="I48">
        <v>8.07</v>
      </c>
      <c r="J48">
        <v>8.1199999999999992</v>
      </c>
      <c r="K48">
        <v>8.09</v>
      </c>
      <c r="L48">
        <v>8.0399999999999991</v>
      </c>
      <c r="O48">
        <f t="shared" si="0"/>
        <v>8.1644444444444435</v>
      </c>
      <c r="R48" s="2">
        <v>8394</v>
      </c>
      <c r="S48" s="2" t="s">
        <v>159</v>
      </c>
      <c r="T48" s="2" t="s">
        <v>160</v>
      </c>
      <c r="U48" s="2" t="e">
        <f t="shared" si="1"/>
        <v>#DIV/0!</v>
      </c>
    </row>
    <row r="49" spans="1:21">
      <c r="A49">
        <v>61</v>
      </c>
      <c r="B49" t="s">
        <v>9</v>
      </c>
      <c r="D49">
        <v>7.83</v>
      </c>
      <c r="F49">
        <v>8.17</v>
      </c>
      <c r="H49">
        <v>8.1199999999999992</v>
      </c>
      <c r="I49">
        <v>8.1999999999999993</v>
      </c>
      <c r="J49">
        <v>8.14</v>
      </c>
      <c r="K49">
        <v>8.3000000000000007</v>
      </c>
      <c r="L49">
        <v>8.24</v>
      </c>
      <c r="M49">
        <v>8.3000000000000007</v>
      </c>
      <c r="O49">
        <f t="shared" si="0"/>
        <v>8.1624999999999996</v>
      </c>
      <c r="R49" s="2">
        <v>9589</v>
      </c>
      <c r="S49" s="2" t="s">
        <v>161</v>
      </c>
      <c r="T49" s="2" t="s">
        <v>125</v>
      </c>
      <c r="U49" s="2" t="e">
        <f t="shared" si="1"/>
        <v>#DIV/0!</v>
      </c>
    </row>
    <row r="50" spans="1:21">
      <c r="A50">
        <v>61</v>
      </c>
      <c r="B50" t="s">
        <v>9</v>
      </c>
      <c r="D50">
        <v>7.95</v>
      </c>
      <c r="E50">
        <v>8.14</v>
      </c>
      <c r="F50">
        <v>7.65</v>
      </c>
      <c r="G50">
        <v>8.06</v>
      </c>
      <c r="H50">
        <v>8.59</v>
      </c>
      <c r="I50">
        <v>7.88</v>
      </c>
      <c r="J50">
        <v>7.94</v>
      </c>
      <c r="K50">
        <v>8.11</v>
      </c>
      <c r="L50">
        <v>8.15</v>
      </c>
      <c r="M50">
        <v>8.25</v>
      </c>
      <c r="O50">
        <f t="shared" si="0"/>
        <v>8.0719999999999992</v>
      </c>
      <c r="R50" s="2">
        <v>166</v>
      </c>
      <c r="S50" s="2" t="s">
        <v>176</v>
      </c>
      <c r="T50" s="2" t="s">
        <v>125</v>
      </c>
      <c r="U50" s="2" t="e">
        <f t="shared" si="1"/>
        <v>#DIV/0!</v>
      </c>
    </row>
    <row r="51" spans="1:21">
      <c r="A51">
        <v>61</v>
      </c>
      <c r="B51" t="s">
        <v>9</v>
      </c>
      <c r="D51">
        <v>8.2899999999999991</v>
      </c>
      <c r="E51">
        <v>7.68</v>
      </c>
      <c r="F51">
        <v>8.15</v>
      </c>
      <c r="G51">
        <v>7.93</v>
      </c>
      <c r="H51">
        <v>8.26</v>
      </c>
      <c r="I51">
        <v>8.2100000000000009</v>
      </c>
      <c r="J51">
        <v>7.85</v>
      </c>
      <c r="K51">
        <v>7.75</v>
      </c>
      <c r="L51">
        <v>8.1199999999999992</v>
      </c>
      <c r="O51">
        <f t="shared" si="0"/>
        <v>8.0266666666666673</v>
      </c>
      <c r="R51" s="2">
        <v>216</v>
      </c>
      <c r="S51" s="2" t="s">
        <v>177</v>
      </c>
      <c r="T51" s="2" t="s">
        <v>157</v>
      </c>
      <c r="U51" s="2">
        <f t="shared" si="1"/>
        <v>11.5</v>
      </c>
    </row>
    <row r="52" spans="1:21">
      <c r="A52">
        <v>61</v>
      </c>
      <c r="B52" t="s">
        <v>9</v>
      </c>
      <c r="D52">
        <v>8.3699999999999992</v>
      </c>
      <c r="E52">
        <v>8.2899999999999991</v>
      </c>
      <c r="G52">
        <v>8.34</v>
      </c>
      <c r="H52">
        <v>8.31</v>
      </c>
      <c r="I52">
        <v>8.08</v>
      </c>
      <c r="K52">
        <v>8.35</v>
      </c>
      <c r="L52">
        <v>8.2200000000000006</v>
      </c>
      <c r="M52">
        <v>8.25</v>
      </c>
      <c r="O52">
        <f t="shared" si="0"/>
        <v>8.2762499999999992</v>
      </c>
      <c r="R52" s="2">
        <v>246</v>
      </c>
      <c r="S52" s="2" t="s">
        <v>178</v>
      </c>
      <c r="T52" s="2" t="s">
        <v>157</v>
      </c>
      <c r="U52" s="2">
        <f t="shared" si="1"/>
        <v>105</v>
      </c>
    </row>
    <row r="53" spans="1:21">
      <c r="A53">
        <v>61</v>
      </c>
      <c r="B53" t="s">
        <v>9</v>
      </c>
      <c r="D53">
        <v>7.8</v>
      </c>
      <c r="F53">
        <v>8.1</v>
      </c>
      <c r="G53">
        <v>8.27</v>
      </c>
      <c r="H53">
        <v>8.2200000000000006</v>
      </c>
      <c r="I53">
        <v>8.43</v>
      </c>
      <c r="K53">
        <v>8.17</v>
      </c>
      <c r="L53">
        <v>7.99</v>
      </c>
      <c r="M53">
        <v>8.0500000000000007</v>
      </c>
      <c r="O53">
        <f t="shared" si="0"/>
        <v>8.1287500000000001</v>
      </c>
      <c r="R53" s="2">
        <v>329</v>
      </c>
      <c r="S53" s="2" t="s">
        <v>179</v>
      </c>
      <c r="T53" s="2" t="s">
        <v>157</v>
      </c>
      <c r="U53" s="2">
        <f t="shared" si="1"/>
        <v>16.399999999999999</v>
      </c>
    </row>
    <row r="54" spans="1:21">
      <c r="A54">
        <v>61</v>
      </c>
      <c r="B54" t="s">
        <v>9</v>
      </c>
      <c r="D54">
        <v>8.1999999999999993</v>
      </c>
      <c r="E54">
        <v>7.2</v>
      </c>
      <c r="F54">
        <v>8.1999999999999993</v>
      </c>
      <c r="G54">
        <v>8.1</v>
      </c>
      <c r="H54">
        <v>6.9</v>
      </c>
      <c r="J54">
        <v>8.1</v>
      </c>
      <c r="K54">
        <v>8.1</v>
      </c>
      <c r="L54">
        <v>8.1</v>
      </c>
      <c r="M54">
        <v>8.3000000000000007</v>
      </c>
      <c r="O54">
        <f t="shared" si="0"/>
        <v>7.9111111111111114</v>
      </c>
      <c r="R54" s="2">
        <v>376</v>
      </c>
      <c r="S54" s="2" t="s">
        <v>180</v>
      </c>
      <c r="T54" s="2" t="s">
        <v>157</v>
      </c>
      <c r="U54" s="2">
        <f t="shared" si="1"/>
        <v>55.1</v>
      </c>
    </row>
    <row r="55" spans="1:21">
      <c r="A55">
        <v>61</v>
      </c>
      <c r="B55" t="s">
        <v>9</v>
      </c>
      <c r="E55">
        <v>7.9</v>
      </c>
      <c r="F55">
        <v>7.9</v>
      </c>
      <c r="G55">
        <v>8.1</v>
      </c>
      <c r="H55">
        <v>8.0500000000000007</v>
      </c>
      <c r="L55">
        <v>8.1</v>
      </c>
      <c r="M55">
        <v>8.1999999999999993</v>
      </c>
      <c r="O55">
        <f t="shared" si="0"/>
        <v>8.0416666666666661</v>
      </c>
      <c r="R55" s="2">
        <v>430</v>
      </c>
      <c r="S55" s="2" t="s">
        <v>181</v>
      </c>
      <c r="T55" s="2" t="s">
        <v>157</v>
      </c>
      <c r="U55" s="2">
        <f t="shared" si="1"/>
        <v>29.4</v>
      </c>
    </row>
    <row r="56" spans="1:21">
      <c r="A56">
        <v>61</v>
      </c>
      <c r="B56" t="s">
        <v>9</v>
      </c>
      <c r="D56">
        <v>8.1999999999999993</v>
      </c>
      <c r="E56">
        <v>8.3000000000000007</v>
      </c>
      <c r="F56">
        <v>8</v>
      </c>
      <c r="H56">
        <v>8.3000000000000007</v>
      </c>
      <c r="I56">
        <v>8.3000000000000007</v>
      </c>
      <c r="K56">
        <v>8.3000000000000007</v>
      </c>
      <c r="L56">
        <v>8.1999999999999993</v>
      </c>
      <c r="M56">
        <v>8.3000000000000007</v>
      </c>
      <c r="O56">
        <f t="shared" si="0"/>
        <v>8.2374999999999989</v>
      </c>
      <c r="R56" s="2">
        <v>85</v>
      </c>
      <c r="S56" s="2" t="s">
        <v>182</v>
      </c>
      <c r="T56" s="2" t="s">
        <v>86</v>
      </c>
      <c r="U56" s="2">
        <f t="shared" si="1"/>
        <v>1.7300000000000002</v>
      </c>
    </row>
    <row r="57" spans="1:21">
      <c r="A57">
        <v>61</v>
      </c>
      <c r="B57" t="s">
        <v>9</v>
      </c>
      <c r="D57">
        <v>8.1</v>
      </c>
      <c r="O57">
        <f t="shared" si="0"/>
        <v>8.1</v>
      </c>
      <c r="R57" s="2">
        <v>172</v>
      </c>
      <c r="S57" s="2" t="s">
        <v>15</v>
      </c>
      <c r="T57" s="2" t="s">
        <v>86</v>
      </c>
      <c r="U57" s="2">
        <f t="shared" si="1"/>
        <v>48.018181818181809</v>
      </c>
    </row>
    <row r="58" spans="1:21">
      <c r="A58">
        <v>62</v>
      </c>
      <c r="B58" t="s">
        <v>76</v>
      </c>
      <c r="C58" t="s">
        <v>77</v>
      </c>
      <c r="J58">
        <v>520</v>
      </c>
      <c r="O58">
        <f t="shared" si="0"/>
        <v>520</v>
      </c>
      <c r="R58" s="2">
        <v>7846</v>
      </c>
      <c r="S58" s="2" t="s">
        <v>188</v>
      </c>
      <c r="T58" s="2" t="s">
        <v>157</v>
      </c>
      <c r="U58" s="2" t="e">
        <f t="shared" si="1"/>
        <v>#DIV/0!</v>
      </c>
    </row>
    <row r="59" spans="1:21">
      <c r="A59">
        <v>62</v>
      </c>
      <c r="B59" t="s">
        <v>76</v>
      </c>
      <c r="C59" t="s">
        <v>77</v>
      </c>
      <c r="D59">
        <v>619</v>
      </c>
      <c r="E59">
        <v>670</v>
      </c>
      <c r="O59">
        <f t="shared" si="0"/>
        <v>644.5</v>
      </c>
      <c r="R59" s="2">
        <v>7847</v>
      </c>
      <c r="S59" s="2" t="s">
        <v>189</v>
      </c>
      <c r="T59" s="2" t="s">
        <v>157</v>
      </c>
      <c r="U59" s="2" t="e">
        <f t="shared" si="1"/>
        <v>#DIV/0!</v>
      </c>
    </row>
    <row r="60" spans="1:21">
      <c r="A60">
        <v>62</v>
      </c>
      <c r="B60" t="s">
        <v>76</v>
      </c>
      <c r="C60" t="s">
        <v>77</v>
      </c>
      <c r="D60">
        <v>775</v>
      </c>
      <c r="E60">
        <v>780</v>
      </c>
      <c r="F60">
        <v>803</v>
      </c>
      <c r="G60">
        <v>740</v>
      </c>
      <c r="H60">
        <v>735</v>
      </c>
      <c r="I60">
        <v>737</v>
      </c>
      <c r="J60">
        <v>745</v>
      </c>
      <c r="K60">
        <v>676</v>
      </c>
      <c r="L60">
        <v>578</v>
      </c>
      <c r="O60">
        <f t="shared" si="0"/>
        <v>729.88888888888891</v>
      </c>
      <c r="R60" s="2">
        <v>7848</v>
      </c>
      <c r="S60" s="2" t="s">
        <v>190</v>
      </c>
      <c r="T60" s="2" t="s">
        <v>157</v>
      </c>
      <c r="U60" s="2" t="e">
        <f t="shared" si="1"/>
        <v>#DIV/0!</v>
      </c>
    </row>
    <row r="61" spans="1:21">
      <c r="A61">
        <v>62</v>
      </c>
      <c r="B61" t="s">
        <v>76</v>
      </c>
      <c r="C61" t="s">
        <v>77</v>
      </c>
      <c r="D61">
        <v>730</v>
      </c>
      <c r="E61">
        <v>405</v>
      </c>
      <c r="F61">
        <v>742</v>
      </c>
      <c r="H61">
        <v>772</v>
      </c>
      <c r="I61">
        <v>728</v>
      </c>
      <c r="J61">
        <v>706</v>
      </c>
      <c r="K61">
        <v>760</v>
      </c>
      <c r="L61">
        <v>734</v>
      </c>
      <c r="M61">
        <v>739</v>
      </c>
      <c r="O61">
        <f t="shared" si="0"/>
        <v>701.77777777777783</v>
      </c>
      <c r="R61" s="2">
        <v>7849</v>
      </c>
      <c r="S61" s="2" t="s">
        <v>191</v>
      </c>
      <c r="T61" s="2" t="s">
        <v>157</v>
      </c>
      <c r="U61" s="2" t="e">
        <f t="shared" si="1"/>
        <v>#DIV/0!</v>
      </c>
    </row>
    <row r="62" spans="1:21">
      <c r="A62">
        <v>62</v>
      </c>
      <c r="B62" t="s">
        <v>76</v>
      </c>
      <c r="C62" t="s">
        <v>77</v>
      </c>
      <c r="D62">
        <v>634</v>
      </c>
      <c r="E62">
        <v>747</v>
      </c>
      <c r="F62">
        <v>635</v>
      </c>
      <c r="G62">
        <v>668</v>
      </c>
      <c r="H62">
        <v>681</v>
      </c>
      <c r="I62">
        <v>684</v>
      </c>
      <c r="J62">
        <v>691</v>
      </c>
      <c r="K62">
        <v>632</v>
      </c>
      <c r="L62">
        <v>666</v>
      </c>
      <c r="M62">
        <v>700</v>
      </c>
      <c r="O62">
        <f t="shared" si="0"/>
        <v>673.8</v>
      </c>
      <c r="R62" s="2">
        <v>7850</v>
      </c>
      <c r="S62" s="2" t="s">
        <v>192</v>
      </c>
      <c r="T62" s="2" t="s">
        <v>157</v>
      </c>
      <c r="U62" s="2" t="e">
        <f t="shared" si="1"/>
        <v>#DIV/0!</v>
      </c>
    </row>
    <row r="63" spans="1:21">
      <c r="A63">
        <v>62</v>
      </c>
      <c r="B63" t="s">
        <v>76</v>
      </c>
      <c r="C63" t="s">
        <v>77</v>
      </c>
      <c r="D63">
        <v>773</v>
      </c>
      <c r="E63">
        <v>639</v>
      </c>
      <c r="F63">
        <v>693</v>
      </c>
      <c r="G63">
        <v>532</v>
      </c>
      <c r="H63">
        <v>695</v>
      </c>
      <c r="I63">
        <v>686</v>
      </c>
      <c r="J63">
        <v>560</v>
      </c>
      <c r="K63">
        <v>531</v>
      </c>
      <c r="L63">
        <v>730</v>
      </c>
      <c r="O63">
        <f t="shared" si="0"/>
        <v>648.77777777777783</v>
      </c>
      <c r="R63" s="2">
        <v>9905</v>
      </c>
      <c r="S63" s="2" t="s">
        <v>193</v>
      </c>
      <c r="T63" s="2" t="s">
        <v>125</v>
      </c>
      <c r="U63" s="2" t="e">
        <f t="shared" si="1"/>
        <v>#DIV/0!</v>
      </c>
    </row>
    <row r="64" spans="1:21">
      <c r="A64">
        <v>62</v>
      </c>
      <c r="B64" t="s">
        <v>76</v>
      </c>
      <c r="C64" t="s">
        <v>77</v>
      </c>
      <c r="D64">
        <v>523</v>
      </c>
      <c r="E64">
        <v>646</v>
      </c>
      <c r="G64">
        <v>668</v>
      </c>
      <c r="H64">
        <v>693</v>
      </c>
      <c r="I64">
        <v>621</v>
      </c>
      <c r="K64">
        <v>713</v>
      </c>
      <c r="L64">
        <v>708</v>
      </c>
      <c r="M64">
        <v>748</v>
      </c>
      <c r="O64">
        <f t="shared" si="0"/>
        <v>665</v>
      </c>
      <c r="R64" s="2">
        <v>68</v>
      </c>
      <c r="S64" s="2" t="s">
        <v>114</v>
      </c>
      <c r="T64" s="2" t="s">
        <v>194</v>
      </c>
      <c r="U64" s="2">
        <f t="shared" si="1"/>
        <v>14.487500000000001</v>
      </c>
    </row>
    <row r="65" spans="1:21">
      <c r="A65">
        <v>68</v>
      </c>
      <c r="B65" t="s">
        <v>114</v>
      </c>
      <c r="C65" t="s">
        <v>194</v>
      </c>
      <c r="D65">
        <v>5.7</v>
      </c>
      <c r="E65">
        <v>6.5</v>
      </c>
      <c r="F65">
        <v>6.3</v>
      </c>
      <c r="H65">
        <v>6.2</v>
      </c>
      <c r="O65">
        <f t="shared" si="0"/>
        <v>6.1749999999999998</v>
      </c>
      <c r="R65" s="2">
        <v>7844</v>
      </c>
      <c r="S65" s="2" t="s">
        <v>203</v>
      </c>
      <c r="T65" s="2" t="s">
        <v>157</v>
      </c>
      <c r="U65" s="2" t="e">
        <f t="shared" si="1"/>
        <v>#DIV/0!</v>
      </c>
    </row>
    <row r="66" spans="1:21">
      <c r="A66">
        <v>68</v>
      </c>
      <c r="B66" t="s">
        <v>114</v>
      </c>
      <c r="C66" t="s">
        <v>194</v>
      </c>
      <c r="D66">
        <v>12.5</v>
      </c>
      <c r="E66">
        <v>8.6999999999999993</v>
      </c>
      <c r="F66">
        <v>104</v>
      </c>
      <c r="G66">
        <v>4.8</v>
      </c>
      <c r="H66">
        <v>5.6</v>
      </c>
      <c r="I66">
        <v>11.8</v>
      </c>
      <c r="J66">
        <v>5</v>
      </c>
      <c r="K66">
        <v>6.3</v>
      </c>
      <c r="L66">
        <v>5.5</v>
      </c>
      <c r="M66">
        <v>9.8000000000000007</v>
      </c>
      <c r="O66">
        <f t="shared" si="0"/>
        <v>17.400000000000002</v>
      </c>
      <c r="R66" s="2">
        <v>7845</v>
      </c>
      <c r="S66" s="2" t="s">
        <v>204</v>
      </c>
      <c r="T66" s="2" t="s">
        <v>157</v>
      </c>
      <c r="U66" s="2" t="e">
        <f t="shared" si="1"/>
        <v>#DIV/0!</v>
      </c>
    </row>
    <row r="67" spans="1:21">
      <c r="A67">
        <v>68</v>
      </c>
      <c r="B67" t="s">
        <v>114</v>
      </c>
      <c r="C67" t="s">
        <v>194</v>
      </c>
      <c r="D67">
        <v>6.7</v>
      </c>
      <c r="E67">
        <v>69.599999999999994</v>
      </c>
      <c r="F67">
        <v>2.21</v>
      </c>
      <c r="G67">
        <v>22.2</v>
      </c>
      <c r="H67">
        <v>4.8600000000000003</v>
      </c>
      <c r="I67">
        <v>5.7</v>
      </c>
      <c r="J67">
        <v>18.899999999999999</v>
      </c>
      <c r="K67">
        <v>12.3</v>
      </c>
      <c r="L67">
        <v>6.2</v>
      </c>
      <c r="O67">
        <f t="shared" ref="O67:O130" si="2">AVERAGE(D67:M67)</f>
        <v>16.518888888888888</v>
      </c>
      <c r="R67" s="2">
        <v>81</v>
      </c>
      <c r="S67" s="2" t="s">
        <v>208</v>
      </c>
      <c r="T67" s="2" t="s">
        <v>125</v>
      </c>
      <c r="U67" s="2">
        <f t="shared" ref="U67:U70" si="3">AVERAGEIF($A$2:$A$695,R67,$D$2:$M$695)</f>
        <v>89.1</v>
      </c>
    </row>
    <row r="68" spans="1:21">
      <c r="A68">
        <v>68</v>
      </c>
      <c r="B68" t="s">
        <v>114</v>
      </c>
      <c r="C68" t="s">
        <v>194</v>
      </c>
      <c r="D68">
        <v>19.399999999999999</v>
      </c>
      <c r="E68">
        <v>8.3000000000000007</v>
      </c>
      <c r="G68">
        <v>5.3</v>
      </c>
      <c r="H68">
        <v>4.8</v>
      </c>
      <c r="I68">
        <v>16</v>
      </c>
      <c r="K68">
        <v>3.7</v>
      </c>
      <c r="L68">
        <v>4.3</v>
      </c>
      <c r="M68">
        <v>12.6</v>
      </c>
      <c r="O68">
        <f t="shared" si="2"/>
        <v>9.2999999999999989</v>
      </c>
      <c r="R68" s="2">
        <v>82</v>
      </c>
      <c r="S68" s="2" t="s">
        <v>209</v>
      </c>
      <c r="T68" s="2" t="s">
        <v>86</v>
      </c>
      <c r="U68" s="2">
        <f t="shared" si="3"/>
        <v>11.3</v>
      </c>
    </row>
    <row r="69" spans="1:21">
      <c r="A69">
        <v>68</v>
      </c>
      <c r="B69" t="s">
        <v>114</v>
      </c>
      <c r="C69" t="s">
        <v>194</v>
      </c>
      <c r="D69">
        <v>55.8</v>
      </c>
      <c r="F69">
        <v>13.5</v>
      </c>
      <c r="G69">
        <v>19.600000000000001</v>
      </c>
      <c r="H69">
        <v>10.1</v>
      </c>
      <c r="I69">
        <v>9.5</v>
      </c>
      <c r="K69">
        <v>18.3</v>
      </c>
      <c r="L69">
        <v>19.7</v>
      </c>
      <c r="M69">
        <v>11.2</v>
      </c>
      <c r="O69">
        <f t="shared" si="2"/>
        <v>19.712499999999999</v>
      </c>
      <c r="R69" s="2">
        <v>9921</v>
      </c>
      <c r="S69" s="2" t="s">
        <v>211</v>
      </c>
      <c r="T69" s="2"/>
      <c r="U69" s="2" t="e">
        <f t="shared" si="3"/>
        <v>#DIV/0!</v>
      </c>
    </row>
    <row r="70" spans="1:21">
      <c r="A70">
        <v>68</v>
      </c>
      <c r="B70" t="s">
        <v>114</v>
      </c>
      <c r="C70" t="s">
        <v>194</v>
      </c>
      <c r="D70">
        <v>10.199999999999999</v>
      </c>
      <c r="E70">
        <v>6.5</v>
      </c>
      <c r="F70">
        <v>8.1</v>
      </c>
      <c r="G70">
        <v>16</v>
      </c>
      <c r="H70">
        <v>8.9</v>
      </c>
      <c r="J70">
        <v>10.8</v>
      </c>
      <c r="K70">
        <v>13.7</v>
      </c>
      <c r="L70">
        <v>13.3</v>
      </c>
      <c r="M70">
        <v>5.5</v>
      </c>
      <c r="O70">
        <f t="shared" si="2"/>
        <v>10.333333333333334</v>
      </c>
      <c r="R70" s="2">
        <v>3683</v>
      </c>
      <c r="S70" s="2" t="s">
        <v>212</v>
      </c>
      <c r="T70" s="2" t="s">
        <v>86</v>
      </c>
      <c r="U70" s="2">
        <f t="shared" si="3"/>
        <v>11.600000000000001</v>
      </c>
    </row>
    <row r="71" spans="1:21">
      <c r="A71">
        <v>68</v>
      </c>
      <c r="B71" t="s">
        <v>114</v>
      </c>
      <c r="C71" t="s">
        <v>194</v>
      </c>
      <c r="E71">
        <v>69</v>
      </c>
      <c r="F71">
        <v>13.8</v>
      </c>
      <c r="G71">
        <v>85.4</v>
      </c>
      <c r="H71">
        <v>7.1</v>
      </c>
      <c r="J71">
        <v>2.6</v>
      </c>
      <c r="K71">
        <v>4.5999999999999996</v>
      </c>
      <c r="L71">
        <v>9.1999999999999993</v>
      </c>
      <c r="M71">
        <v>6.8</v>
      </c>
      <c r="O71">
        <f t="shared" si="2"/>
        <v>24.812499999999996</v>
      </c>
    </row>
    <row r="72" spans="1:21">
      <c r="A72">
        <v>68</v>
      </c>
      <c r="B72" t="s">
        <v>114</v>
      </c>
      <c r="C72" t="s">
        <v>194</v>
      </c>
      <c r="D72">
        <v>3.7</v>
      </c>
      <c r="E72">
        <v>3.6</v>
      </c>
      <c r="F72">
        <v>6.1</v>
      </c>
      <c r="H72">
        <v>5.0999999999999996</v>
      </c>
      <c r="I72">
        <v>4.3</v>
      </c>
      <c r="K72">
        <v>17</v>
      </c>
      <c r="L72">
        <v>4</v>
      </c>
      <c r="M72">
        <v>4.3</v>
      </c>
      <c r="O72">
        <f t="shared" si="2"/>
        <v>6.0124999999999993</v>
      </c>
    </row>
    <row r="73" spans="1:21">
      <c r="A73">
        <v>68</v>
      </c>
      <c r="B73" t="s">
        <v>114</v>
      </c>
      <c r="C73" t="s">
        <v>194</v>
      </c>
      <c r="D73">
        <v>1.9</v>
      </c>
      <c r="O73">
        <f t="shared" si="2"/>
        <v>1.9</v>
      </c>
    </row>
    <row r="74" spans="1:21">
      <c r="A74">
        <v>76</v>
      </c>
      <c r="B74" t="s">
        <v>78</v>
      </c>
      <c r="C74" t="s">
        <v>79</v>
      </c>
      <c r="E74">
        <v>12.8</v>
      </c>
      <c r="F74">
        <v>11.9</v>
      </c>
      <c r="K74">
        <v>6.4</v>
      </c>
      <c r="O74">
        <f t="shared" si="2"/>
        <v>10.366666666666667</v>
      </c>
    </row>
    <row r="75" spans="1:21">
      <c r="A75">
        <v>76</v>
      </c>
      <c r="B75" t="s">
        <v>78</v>
      </c>
      <c r="C75" t="s">
        <v>79</v>
      </c>
      <c r="D75">
        <v>15</v>
      </c>
      <c r="E75">
        <v>18.5</v>
      </c>
      <c r="F75">
        <v>12.6</v>
      </c>
      <c r="G75">
        <v>7.6</v>
      </c>
      <c r="H75">
        <v>7.9</v>
      </c>
      <c r="I75">
        <v>6.6</v>
      </c>
      <c r="J75">
        <v>4.0999999999999996</v>
      </c>
      <c r="K75">
        <v>7.2</v>
      </c>
      <c r="L75">
        <v>11.7</v>
      </c>
      <c r="M75">
        <v>10.3</v>
      </c>
      <c r="O75">
        <f t="shared" si="2"/>
        <v>10.15</v>
      </c>
    </row>
    <row r="76" spans="1:21">
      <c r="A76">
        <v>76</v>
      </c>
      <c r="B76" t="s">
        <v>78</v>
      </c>
      <c r="C76" t="s">
        <v>79</v>
      </c>
      <c r="D76">
        <v>9.6999999999999993</v>
      </c>
      <c r="E76">
        <v>15.5</v>
      </c>
      <c r="F76">
        <v>14.7</v>
      </c>
      <c r="G76">
        <v>13.5</v>
      </c>
      <c r="H76">
        <v>8.8000000000000007</v>
      </c>
      <c r="I76">
        <v>5.6</v>
      </c>
      <c r="J76">
        <v>6</v>
      </c>
      <c r="K76">
        <v>6.2</v>
      </c>
      <c r="L76">
        <v>10.9</v>
      </c>
      <c r="M76">
        <v>12.9</v>
      </c>
      <c r="O76">
        <f t="shared" si="2"/>
        <v>10.38</v>
      </c>
    </row>
    <row r="77" spans="1:21">
      <c r="A77">
        <v>76</v>
      </c>
      <c r="B77" t="s">
        <v>78</v>
      </c>
      <c r="C77" t="s">
        <v>79</v>
      </c>
      <c r="D77">
        <v>7.2</v>
      </c>
      <c r="F77">
        <v>14.1</v>
      </c>
      <c r="G77">
        <v>10</v>
      </c>
      <c r="H77">
        <v>9.6</v>
      </c>
      <c r="I77">
        <v>6.8</v>
      </c>
      <c r="J77">
        <v>4.4000000000000004</v>
      </c>
      <c r="K77">
        <v>6.4</v>
      </c>
      <c r="L77">
        <v>4.5999999999999996</v>
      </c>
      <c r="M77">
        <v>10.3</v>
      </c>
      <c r="O77">
        <f t="shared" si="2"/>
        <v>8.155555555555555</v>
      </c>
    </row>
    <row r="78" spans="1:21">
      <c r="A78">
        <v>76</v>
      </c>
      <c r="B78" t="s">
        <v>78</v>
      </c>
      <c r="C78" t="s">
        <v>79</v>
      </c>
      <c r="D78">
        <v>11.7</v>
      </c>
      <c r="E78">
        <v>13.8</v>
      </c>
      <c r="F78">
        <v>13.9</v>
      </c>
      <c r="G78">
        <v>11.4</v>
      </c>
      <c r="H78">
        <v>10.7</v>
      </c>
      <c r="J78">
        <v>9.4</v>
      </c>
      <c r="K78">
        <v>8</v>
      </c>
      <c r="L78">
        <v>6.1</v>
      </c>
      <c r="M78">
        <v>6.9</v>
      </c>
      <c r="O78">
        <f t="shared" si="2"/>
        <v>10.211111111111112</v>
      </c>
    </row>
    <row r="79" spans="1:21">
      <c r="A79">
        <v>76</v>
      </c>
      <c r="B79" t="s">
        <v>78</v>
      </c>
      <c r="C79" t="s">
        <v>79</v>
      </c>
      <c r="D79">
        <v>13</v>
      </c>
      <c r="E79">
        <v>11.4</v>
      </c>
      <c r="F79">
        <v>9.6999999999999993</v>
      </c>
      <c r="G79">
        <v>8.1</v>
      </c>
      <c r="I79">
        <v>5.2</v>
      </c>
      <c r="J79">
        <v>7</v>
      </c>
      <c r="K79">
        <v>8</v>
      </c>
      <c r="L79">
        <v>10.1</v>
      </c>
      <c r="M79">
        <v>11.6</v>
      </c>
      <c r="O79">
        <f t="shared" si="2"/>
        <v>9.3444444444444432</v>
      </c>
    </row>
    <row r="80" spans="1:21">
      <c r="A80">
        <v>76</v>
      </c>
      <c r="B80" t="s">
        <v>78</v>
      </c>
      <c r="C80" t="s">
        <v>79</v>
      </c>
      <c r="E80">
        <v>6.7</v>
      </c>
      <c r="F80">
        <v>5.2</v>
      </c>
      <c r="G80">
        <v>10</v>
      </c>
      <c r="H80">
        <v>11.2</v>
      </c>
      <c r="I80">
        <v>13</v>
      </c>
      <c r="J80">
        <v>15.4</v>
      </c>
      <c r="K80">
        <v>16</v>
      </c>
      <c r="M80">
        <v>12</v>
      </c>
      <c r="O80">
        <f t="shared" si="2"/>
        <v>11.1875</v>
      </c>
    </row>
    <row r="81" spans="1:15">
      <c r="A81">
        <v>76</v>
      </c>
      <c r="B81" t="s">
        <v>78</v>
      </c>
      <c r="C81" t="s">
        <v>79</v>
      </c>
      <c r="D81">
        <v>12.1</v>
      </c>
      <c r="E81">
        <v>10.7</v>
      </c>
      <c r="F81">
        <v>11.7</v>
      </c>
      <c r="H81">
        <v>17.399999999999999</v>
      </c>
      <c r="I81">
        <v>15.3</v>
      </c>
      <c r="J81">
        <v>12.3</v>
      </c>
      <c r="K81">
        <v>11.7</v>
      </c>
      <c r="L81">
        <v>9.1</v>
      </c>
      <c r="M81">
        <v>6.4</v>
      </c>
      <c r="O81">
        <f t="shared" si="2"/>
        <v>11.855555555555556</v>
      </c>
    </row>
    <row r="82" spans="1:15">
      <c r="A82">
        <v>76</v>
      </c>
      <c r="B82" t="s">
        <v>78</v>
      </c>
      <c r="C82" t="s">
        <v>79</v>
      </c>
      <c r="D82">
        <v>13.9</v>
      </c>
      <c r="E82">
        <v>14.2</v>
      </c>
      <c r="F82">
        <v>15.03</v>
      </c>
      <c r="H82">
        <v>13.08</v>
      </c>
      <c r="I82">
        <v>9</v>
      </c>
      <c r="J82">
        <v>5.6</v>
      </c>
      <c r="K82">
        <v>3.5</v>
      </c>
      <c r="L82">
        <v>2.9</v>
      </c>
      <c r="M82">
        <v>10.4</v>
      </c>
      <c r="O82">
        <f t="shared" si="2"/>
        <v>9.7344444444444456</v>
      </c>
    </row>
    <row r="83" spans="1:15">
      <c r="A83">
        <v>76</v>
      </c>
      <c r="B83" t="s">
        <v>78</v>
      </c>
      <c r="C83" t="s">
        <v>79</v>
      </c>
      <c r="D83">
        <v>13.85</v>
      </c>
      <c r="F83">
        <v>14.27</v>
      </c>
      <c r="G83">
        <v>10.1</v>
      </c>
      <c r="H83">
        <v>5.01</v>
      </c>
      <c r="I83">
        <v>6.13</v>
      </c>
      <c r="J83">
        <v>7.66</v>
      </c>
      <c r="K83">
        <v>11.3</v>
      </c>
      <c r="L83">
        <v>10.19</v>
      </c>
      <c r="M83">
        <v>13.9</v>
      </c>
      <c r="O83">
        <f t="shared" si="2"/>
        <v>10.267777777777777</v>
      </c>
    </row>
    <row r="84" spans="1:15">
      <c r="A84">
        <v>76</v>
      </c>
      <c r="B84" t="s">
        <v>78</v>
      </c>
      <c r="C84" t="s">
        <v>79</v>
      </c>
      <c r="D84">
        <v>10.92</v>
      </c>
      <c r="E84">
        <v>7.14</v>
      </c>
      <c r="F84">
        <v>5.71</v>
      </c>
      <c r="G84">
        <v>5.74</v>
      </c>
      <c r="H84">
        <v>5.04</v>
      </c>
      <c r="I84">
        <v>10.36</v>
      </c>
      <c r="J84">
        <v>14.42</v>
      </c>
      <c r="K84">
        <v>13.73</v>
      </c>
      <c r="L84">
        <v>14.63</v>
      </c>
      <c r="M84">
        <v>12.29</v>
      </c>
      <c r="O84">
        <f t="shared" si="2"/>
        <v>9.9979999999999993</v>
      </c>
    </row>
    <row r="85" spans="1:15">
      <c r="A85">
        <v>76</v>
      </c>
      <c r="B85" t="s">
        <v>78</v>
      </c>
      <c r="C85" t="s">
        <v>79</v>
      </c>
      <c r="D85">
        <v>3.45</v>
      </c>
      <c r="E85">
        <v>5.71</v>
      </c>
      <c r="F85">
        <v>7.91</v>
      </c>
      <c r="G85">
        <v>9.1300000000000008</v>
      </c>
      <c r="H85">
        <v>12.57</v>
      </c>
      <c r="I85">
        <v>17.170000000000002</v>
      </c>
      <c r="K85">
        <v>15.14</v>
      </c>
      <c r="L85">
        <v>12.38</v>
      </c>
      <c r="M85">
        <v>11.78</v>
      </c>
      <c r="O85">
        <f t="shared" si="2"/>
        <v>10.582222222222223</v>
      </c>
    </row>
    <row r="86" spans="1:15">
      <c r="A86">
        <v>76</v>
      </c>
      <c r="B86" t="s">
        <v>78</v>
      </c>
      <c r="C86" t="s">
        <v>79</v>
      </c>
      <c r="D86">
        <v>11.76</v>
      </c>
      <c r="E86">
        <v>11.28</v>
      </c>
      <c r="F86">
        <v>14.62</v>
      </c>
      <c r="G86">
        <v>16.489999999999998</v>
      </c>
      <c r="H86">
        <v>12.45</v>
      </c>
      <c r="I86">
        <v>12.67</v>
      </c>
      <c r="J86">
        <v>9.81</v>
      </c>
      <c r="K86">
        <v>7.37</v>
      </c>
      <c r="M86">
        <v>1.7</v>
      </c>
      <c r="O86">
        <f t="shared" si="2"/>
        <v>10.905555555555557</v>
      </c>
    </row>
    <row r="87" spans="1:15">
      <c r="A87">
        <v>76</v>
      </c>
      <c r="B87" t="s">
        <v>78</v>
      </c>
      <c r="C87" t="s">
        <v>79</v>
      </c>
      <c r="E87">
        <v>14.35</v>
      </c>
      <c r="F87">
        <v>12.77</v>
      </c>
      <c r="G87">
        <v>10.89</v>
      </c>
      <c r="H87">
        <v>7.09</v>
      </c>
      <c r="I87">
        <v>8.1</v>
      </c>
      <c r="J87">
        <v>6.93</v>
      </c>
      <c r="K87">
        <v>6.18</v>
      </c>
      <c r="L87">
        <v>8.2899999999999991</v>
      </c>
      <c r="M87">
        <v>8.2899999999999991</v>
      </c>
      <c r="O87">
        <f t="shared" si="2"/>
        <v>9.2099999999999991</v>
      </c>
    </row>
    <row r="88" spans="1:15">
      <c r="A88">
        <v>76</v>
      </c>
      <c r="B88" t="s">
        <v>78</v>
      </c>
      <c r="C88" t="s">
        <v>79</v>
      </c>
      <c r="D88">
        <v>11.14</v>
      </c>
      <c r="F88">
        <v>7.89</v>
      </c>
      <c r="G88">
        <v>6.36</v>
      </c>
      <c r="H88">
        <v>5.69</v>
      </c>
      <c r="I88">
        <v>5.61</v>
      </c>
      <c r="J88">
        <v>8.5399999999999991</v>
      </c>
      <c r="K88">
        <v>13.05</v>
      </c>
      <c r="L88">
        <v>13.7</v>
      </c>
      <c r="O88">
        <f t="shared" si="2"/>
        <v>8.9975000000000005</v>
      </c>
    </row>
    <row r="89" spans="1:15">
      <c r="A89">
        <v>76</v>
      </c>
      <c r="B89" t="s">
        <v>78</v>
      </c>
      <c r="C89" t="s">
        <v>79</v>
      </c>
      <c r="D89">
        <v>4.2300000000000004</v>
      </c>
      <c r="E89">
        <v>2.75</v>
      </c>
      <c r="F89">
        <v>7.78</v>
      </c>
      <c r="G89">
        <v>11.8</v>
      </c>
      <c r="H89">
        <v>13.68</v>
      </c>
      <c r="I89">
        <v>13.97</v>
      </c>
      <c r="J89">
        <v>14.05</v>
      </c>
      <c r="K89">
        <v>15.31</v>
      </c>
      <c r="L89">
        <v>11.58</v>
      </c>
      <c r="O89">
        <f t="shared" si="2"/>
        <v>10.572222222222223</v>
      </c>
    </row>
    <row r="90" spans="1:15">
      <c r="A90">
        <v>76</v>
      </c>
      <c r="B90" t="s">
        <v>78</v>
      </c>
      <c r="C90" t="s">
        <v>79</v>
      </c>
      <c r="D90">
        <v>11.43</v>
      </c>
      <c r="E90">
        <v>13.86</v>
      </c>
      <c r="F90">
        <v>16.54</v>
      </c>
      <c r="G90">
        <v>15.19</v>
      </c>
      <c r="H90">
        <v>15.73</v>
      </c>
      <c r="I90">
        <v>12.58</v>
      </c>
      <c r="J90">
        <v>8.16</v>
      </c>
      <c r="K90">
        <v>7.33</v>
      </c>
      <c r="L90">
        <v>8.09</v>
      </c>
      <c r="O90">
        <f t="shared" si="2"/>
        <v>12.101111111111111</v>
      </c>
    </row>
    <row r="91" spans="1:15">
      <c r="A91">
        <v>76</v>
      </c>
      <c r="B91" t="s">
        <v>78</v>
      </c>
      <c r="C91" t="s">
        <v>79</v>
      </c>
      <c r="D91">
        <v>11.27</v>
      </c>
      <c r="E91">
        <v>13.42</v>
      </c>
      <c r="F91">
        <v>15.33</v>
      </c>
      <c r="H91">
        <v>14.78</v>
      </c>
      <c r="I91">
        <v>10.59</v>
      </c>
      <c r="J91">
        <v>5.47</v>
      </c>
      <c r="K91">
        <v>4.24</v>
      </c>
      <c r="L91">
        <v>1.91</v>
      </c>
      <c r="M91">
        <v>5.23</v>
      </c>
      <c r="O91">
        <f t="shared" si="2"/>
        <v>9.137777777777778</v>
      </c>
    </row>
    <row r="92" spans="1:15">
      <c r="A92">
        <v>76</v>
      </c>
      <c r="B92" t="s">
        <v>78</v>
      </c>
      <c r="C92" t="s">
        <v>79</v>
      </c>
      <c r="D92">
        <v>17.170000000000002</v>
      </c>
      <c r="E92">
        <v>15.27</v>
      </c>
      <c r="F92">
        <v>12.78</v>
      </c>
      <c r="G92">
        <v>10.69</v>
      </c>
      <c r="H92">
        <v>5.79</v>
      </c>
      <c r="I92">
        <v>5.35</v>
      </c>
      <c r="J92">
        <v>7.38</v>
      </c>
      <c r="K92">
        <v>3.43</v>
      </c>
      <c r="L92">
        <v>7.7</v>
      </c>
      <c r="M92">
        <v>9.24</v>
      </c>
      <c r="O92">
        <f t="shared" si="2"/>
        <v>9.48</v>
      </c>
    </row>
    <row r="93" spans="1:15">
      <c r="A93">
        <v>76</v>
      </c>
      <c r="B93" t="s">
        <v>78</v>
      </c>
      <c r="C93" t="s">
        <v>79</v>
      </c>
      <c r="D93">
        <v>10.25</v>
      </c>
      <c r="E93">
        <v>8.3000000000000007</v>
      </c>
      <c r="F93">
        <v>2.9</v>
      </c>
      <c r="G93">
        <v>8.8000000000000007</v>
      </c>
      <c r="H93">
        <v>5.31</v>
      </c>
      <c r="I93">
        <v>8.2100000000000009</v>
      </c>
      <c r="J93">
        <v>9.74</v>
      </c>
      <c r="K93">
        <v>12.61</v>
      </c>
      <c r="L93">
        <v>13.99</v>
      </c>
      <c r="O93">
        <f t="shared" si="2"/>
        <v>8.9011111111111116</v>
      </c>
    </row>
    <row r="94" spans="1:15">
      <c r="A94">
        <v>76</v>
      </c>
      <c r="B94" t="s">
        <v>78</v>
      </c>
      <c r="C94" t="s">
        <v>79</v>
      </c>
      <c r="D94">
        <v>5.9</v>
      </c>
      <c r="E94">
        <v>4.34</v>
      </c>
      <c r="G94">
        <v>13.29</v>
      </c>
      <c r="H94">
        <v>12.07</v>
      </c>
      <c r="I94">
        <v>15.4</v>
      </c>
      <c r="K94">
        <v>14.69</v>
      </c>
      <c r="L94">
        <v>15.53</v>
      </c>
      <c r="M94">
        <v>14.27</v>
      </c>
      <c r="O94">
        <f t="shared" si="2"/>
        <v>11.936249999999999</v>
      </c>
    </row>
    <row r="95" spans="1:15">
      <c r="A95">
        <v>76</v>
      </c>
      <c r="B95" t="s">
        <v>78</v>
      </c>
      <c r="C95" t="s">
        <v>79</v>
      </c>
      <c r="D95">
        <v>11.6</v>
      </c>
      <c r="F95">
        <v>14.4</v>
      </c>
      <c r="G95">
        <v>14.1</v>
      </c>
      <c r="H95">
        <v>15.28</v>
      </c>
      <c r="I95">
        <v>13.74</v>
      </c>
      <c r="K95">
        <v>10.08</v>
      </c>
      <c r="L95">
        <v>9.7100000000000009</v>
      </c>
      <c r="M95">
        <v>8.48</v>
      </c>
      <c r="O95">
        <f t="shared" si="2"/>
        <v>12.17375</v>
      </c>
    </row>
    <row r="96" spans="1:15">
      <c r="A96">
        <v>76</v>
      </c>
      <c r="B96" t="s">
        <v>78</v>
      </c>
      <c r="C96" t="s">
        <v>79</v>
      </c>
      <c r="D96">
        <v>16.2</v>
      </c>
      <c r="E96">
        <v>11.8</v>
      </c>
      <c r="F96">
        <v>12.4</v>
      </c>
      <c r="G96">
        <v>10.6</v>
      </c>
      <c r="H96">
        <v>7.1</v>
      </c>
      <c r="J96">
        <v>8.1999999999999993</v>
      </c>
      <c r="K96">
        <v>8</v>
      </c>
      <c r="L96">
        <v>8.8000000000000007</v>
      </c>
      <c r="M96">
        <v>10.199999999999999</v>
      </c>
      <c r="O96">
        <f t="shared" si="2"/>
        <v>10.366666666666667</v>
      </c>
    </row>
    <row r="97" spans="1:15">
      <c r="A97">
        <v>76</v>
      </c>
      <c r="B97" t="s">
        <v>78</v>
      </c>
      <c r="C97" t="s">
        <v>79</v>
      </c>
      <c r="E97">
        <v>8.1</v>
      </c>
      <c r="F97">
        <v>9</v>
      </c>
      <c r="G97">
        <v>6.8</v>
      </c>
      <c r="H97">
        <v>5</v>
      </c>
      <c r="J97">
        <v>10.1</v>
      </c>
      <c r="K97">
        <v>15</v>
      </c>
      <c r="L97">
        <v>18.8</v>
      </c>
      <c r="M97">
        <v>16.399999999999999</v>
      </c>
      <c r="O97">
        <f t="shared" si="2"/>
        <v>11.149999999999999</v>
      </c>
    </row>
    <row r="98" spans="1:15">
      <c r="A98">
        <v>76</v>
      </c>
      <c r="B98" t="s">
        <v>78</v>
      </c>
      <c r="C98" t="s">
        <v>79</v>
      </c>
      <c r="D98">
        <v>5.9</v>
      </c>
      <c r="E98">
        <v>9.1</v>
      </c>
      <c r="H98">
        <v>17</v>
      </c>
      <c r="I98">
        <v>11.6</v>
      </c>
      <c r="K98">
        <v>16.2</v>
      </c>
      <c r="L98">
        <v>14.4</v>
      </c>
      <c r="M98">
        <v>12.2</v>
      </c>
      <c r="O98">
        <f t="shared" si="2"/>
        <v>12.342857142857143</v>
      </c>
    </row>
    <row r="99" spans="1:15">
      <c r="A99">
        <v>76</v>
      </c>
      <c r="B99" t="s">
        <v>78</v>
      </c>
      <c r="C99" t="s">
        <v>79</v>
      </c>
      <c r="D99">
        <v>4.5</v>
      </c>
      <c r="O99">
        <f t="shared" si="2"/>
        <v>4.5</v>
      </c>
    </row>
    <row r="100" spans="1:15">
      <c r="A100">
        <v>77</v>
      </c>
      <c r="B100" t="s">
        <v>80</v>
      </c>
      <c r="C100" t="s">
        <v>77</v>
      </c>
      <c r="J100">
        <v>580</v>
      </c>
      <c r="O100">
        <f t="shared" si="2"/>
        <v>580</v>
      </c>
    </row>
    <row r="101" spans="1:15">
      <c r="A101">
        <v>77</v>
      </c>
      <c r="B101" t="s">
        <v>80</v>
      </c>
      <c r="C101" t="s">
        <v>77</v>
      </c>
      <c r="D101">
        <v>808</v>
      </c>
      <c r="F101">
        <v>680</v>
      </c>
      <c r="G101">
        <v>717</v>
      </c>
      <c r="H101">
        <v>636</v>
      </c>
      <c r="I101">
        <v>750</v>
      </c>
      <c r="J101">
        <v>719</v>
      </c>
      <c r="K101">
        <v>555</v>
      </c>
      <c r="O101">
        <f t="shared" si="2"/>
        <v>695</v>
      </c>
    </row>
    <row r="102" spans="1:15">
      <c r="A102">
        <v>77</v>
      </c>
      <c r="B102" t="s">
        <v>80</v>
      </c>
      <c r="C102" t="s">
        <v>77</v>
      </c>
      <c r="F102">
        <v>732</v>
      </c>
      <c r="G102">
        <v>783</v>
      </c>
      <c r="H102">
        <v>798</v>
      </c>
      <c r="I102">
        <v>64.8</v>
      </c>
      <c r="J102">
        <v>655</v>
      </c>
      <c r="K102">
        <v>922</v>
      </c>
      <c r="L102">
        <v>913</v>
      </c>
      <c r="O102">
        <f t="shared" si="2"/>
        <v>695.4</v>
      </c>
    </row>
    <row r="103" spans="1:15">
      <c r="A103">
        <v>77</v>
      </c>
      <c r="B103" t="s">
        <v>80</v>
      </c>
      <c r="C103" t="s">
        <v>77</v>
      </c>
      <c r="D103">
        <v>724</v>
      </c>
      <c r="F103">
        <v>792</v>
      </c>
      <c r="G103">
        <v>782</v>
      </c>
      <c r="H103">
        <v>760</v>
      </c>
      <c r="I103">
        <v>820</v>
      </c>
      <c r="K103">
        <v>775</v>
      </c>
      <c r="L103">
        <v>601</v>
      </c>
      <c r="M103">
        <v>679</v>
      </c>
      <c r="O103">
        <f t="shared" si="2"/>
        <v>741.625</v>
      </c>
    </row>
    <row r="104" spans="1:15">
      <c r="A104">
        <v>77</v>
      </c>
      <c r="B104" t="s">
        <v>80</v>
      </c>
      <c r="C104" t="s">
        <v>77</v>
      </c>
      <c r="D104">
        <v>755</v>
      </c>
      <c r="E104">
        <v>764</v>
      </c>
      <c r="F104">
        <v>776</v>
      </c>
      <c r="G104">
        <v>748</v>
      </c>
      <c r="H104">
        <v>687</v>
      </c>
      <c r="J104">
        <v>719</v>
      </c>
      <c r="K104">
        <v>657</v>
      </c>
      <c r="L104">
        <v>637</v>
      </c>
      <c r="M104">
        <v>740</v>
      </c>
      <c r="O104">
        <f t="shared" si="2"/>
        <v>720.33333333333337</v>
      </c>
    </row>
    <row r="105" spans="1:15">
      <c r="A105">
        <v>77</v>
      </c>
      <c r="B105" t="s">
        <v>80</v>
      </c>
      <c r="C105" t="s">
        <v>77</v>
      </c>
      <c r="E105">
        <v>527</v>
      </c>
      <c r="F105">
        <v>607</v>
      </c>
      <c r="G105">
        <v>517</v>
      </c>
      <c r="H105">
        <v>684.61</v>
      </c>
      <c r="J105">
        <v>697.99</v>
      </c>
      <c r="K105">
        <v>730.32500000000005</v>
      </c>
      <c r="L105">
        <v>745</v>
      </c>
      <c r="M105">
        <v>766</v>
      </c>
      <c r="O105">
        <f t="shared" si="2"/>
        <v>659.36562500000002</v>
      </c>
    </row>
    <row r="106" spans="1:15">
      <c r="A106">
        <v>77</v>
      </c>
      <c r="B106" t="s">
        <v>80</v>
      </c>
      <c r="C106" t="s">
        <v>77</v>
      </c>
      <c r="D106">
        <v>732</v>
      </c>
      <c r="E106">
        <v>713</v>
      </c>
      <c r="F106">
        <v>690</v>
      </c>
      <c r="H106">
        <v>765</v>
      </c>
      <c r="I106">
        <v>742</v>
      </c>
      <c r="K106">
        <v>809</v>
      </c>
      <c r="L106">
        <v>720</v>
      </c>
      <c r="M106">
        <v>743</v>
      </c>
      <c r="O106">
        <f t="shared" si="2"/>
        <v>739.25</v>
      </c>
    </row>
    <row r="107" spans="1:15">
      <c r="A107">
        <v>77</v>
      </c>
      <c r="B107" t="s">
        <v>80</v>
      </c>
      <c r="C107" t="s">
        <v>77</v>
      </c>
      <c r="D107">
        <v>715</v>
      </c>
      <c r="O107">
        <f t="shared" si="2"/>
        <v>715</v>
      </c>
    </row>
    <row r="108" spans="1:15">
      <c r="A108">
        <v>81</v>
      </c>
      <c r="B108" t="s">
        <v>208</v>
      </c>
      <c r="C108" t="s">
        <v>125</v>
      </c>
      <c r="E108">
        <v>87.3</v>
      </c>
      <c r="F108">
        <v>92.8</v>
      </c>
      <c r="G108">
        <v>117</v>
      </c>
      <c r="H108">
        <v>87.8</v>
      </c>
      <c r="O108">
        <f t="shared" si="2"/>
        <v>96.225000000000009</v>
      </c>
    </row>
    <row r="109" spans="1:15">
      <c r="A109">
        <v>81</v>
      </c>
      <c r="B109" t="s">
        <v>208</v>
      </c>
      <c r="C109" t="s">
        <v>125</v>
      </c>
      <c r="D109">
        <v>91.5</v>
      </c>
      <c r="E109">
        <v>104</v>
      </c>
      <c r="H109">
        <v>92.9</v>
      </c>
      <c r="I109">
        <v>88.4</v>
      </c>
      <c r="L109">
        <v>90.3</v>
      </c>
      <c r="M109">
        <v>88.8</v>
      </c>
      <c r="O109">
        <f t="shared" si="2"/>
        <v>92.649999999999991</v>
      </c>
    </row>
    <row r="110" spans="1:15">
      <c r="A110">
        <v>81</v>
      </c>
      <c r="B110" t="s">
        <v>208</v>
      </c>
      <c r="C110" t="s">
        <v>125</v>
      </c>
      <c r="D110">
        <v>86.7</v>
      </c>
      <c r="O110">
        <f t="shared" si="2"/>
        <v>86.7</v>
      </c>
    </row>
    <row r="111" spans="1:15">
      <c r="A111">
        <v>82</v>
      </c>
      <c r="B111" t="s">
        <v>209</v>
      </c>
      <c r="C111" t="s">
        <v>86</v>
      </c>
      <c r="E111">
        <v>10.3</v>
      </c>
      <c r="F111">
        <v>10.7</v>
      </c>
      <c r="G111">
        <v>14.3</v>
      </c>
      <c r="H111">
        <v>11.2</v>
      </c>
      <c r="O111">
        <f t="shared" si="2"/>
        <v>11.625</v>
      </c>
    </row>
    <row r="112" spans="1:15">
      <c r="A112">
        <v>82</v>
      </c>
      <c r="B112" t="s">
        <v>209</v>
      </c>
      <c r="C112" t="s">
        <v>86</v>
      </c>
      <c r="D112">
        <v>11.4</v>
      </c>
      <c r="E112">
        <v>12</v>
      </c>
      <c r="F112">
        <v>10.5</v>
      </c>
      <c r="H112">
        <v>8.9600000000000009</v>
      </c>
      <c r="I112">
        <v>9.6</v>
      </c>
      <c r="K112">
        <v>8.5</v>
      </c>
      <c r="L112">
        <v>9.1999999999999993</v>
      </c>
      <c r="M112">
        <v>9.5</v>
      </c>
      <c r="O112">
        <f t="shared" si="2"/>
        <v>9.9574999999999996</v>
      </c>
    </row>
    <row r="113" spans="1:16">
      <c r="A113">
        <v>82</v>
      </c>
      <c r="B113" t="s">
        <v>209</v>
      </c>
      <c r="C113" t="s">
        <v>86</v>
      </c>
      <c r="D113">
        <v>11.2</v>
      </c>
      <c r="O113">
        <f t="shared" si="2"/>
        <v>11.2</v>
      </c>
    </row>
    <row r="114" spans="1:16">
      <c r="A114">
        <v>85</v>
      </c>
      <c r="B114" t="s">
        <v>182</v>
      </c>
      <c r="C114" t="s">
        <v>86</v>
      </c>
      <c r="D114">
        <v>1</v>
      </c>
      <c r="E114">
        <v>1.8</v>
      </c>
      <c r="F114">
        <v>1.3</v>
      </c>
      <c r="G114">
        <v>1.1000000000000001</v>
      </c>
      <c r="H114">
        <v>3.2</v>
      </c>
      <c r="I114">
        <v>1.3</v>
      </c>
      <c r="J114">
        <v>1</v>
      </c>
      <c r="K114">
        <v>1.5</v>
      </c>
      <c r="O114">
        <f t="shared" si="2"/>
        <v>1.5249999999999999</v>
      </c>
    </row>
    <row r="115" spans="1:16">
      <c r="A115">
        <v>85</v>
      </c>
      <c r="B115" t="s">
        <v>182</v>
      </c>
      <c r="C115" t="s">
        <v>86</v>
      </c>
      <c r="D115">
        <v>1</v>
      </c>
      <c r="E115">
        <v>1.5</v>
      </c>
      <c r="F115">
        <v>1</v>
      </c>
      <c r="G115">
        <v>1.3</v>
      </c>
      <c r="H115">
        <v>1</v>
      </c>
      <c r="I115">
        <v>1</v>
      </c>
      <c r="J115">
        <v>1</v>
      </c>
      <c r="K115">
        <v>1</v>
      </c>
      <c r="L115">
        <v>1</v>
      </c>
      <c r="O115">
        <f t="shared" si="2"/>
        <v>1.088888888888889</v>
      </c>
    </row>
    <row r="116" spans="1:16">
      <c r="A116">
        <v>85</v>
      </c>
      <c r="B116" t="s">
        <v>182</v>
      </c>
      <c r="C116" t="s">
        <v>86</v>
      </c>
      <c r="D116">
        <v>1</v>
      </c>
      <c r="E116">
        <v>1</v>
      </c>
      <c r="F116">
        <v>4.5999999999999996</v>
      </c>
      <c r="G116">
        <v>1</v>
      </c>
      <c r="H116">
        <v>1</v>
      </c>
      <c r="I116">
        <v>1</v>
      </c>
      <c r="J116">
        <v>1.3</v>
      </c>
      <c r="K116">
        <v>1.1000000000000001</v>
      </c>
      <c r="L116">
        <v>1</v>
      </c>
      <c r="O116">
        <f t="shared" si="2"/>
        <v>1.4444444444444444</v>
      </c>
    </row>
    <row r="117" spans="1:16">
      <c r="A117">
        <v>85</v>
      </c>
      <c r="B117" t="s">
        <v>182</v>
      </c>
      <c r="C117" t="s">
        <v>86</v>
      </c>
      <c r="D117">
        <v>1.03</v>
      </c>
      <c r="E117">
        <v>1</v>
      </c>
      <c r="F117">
        <v>3.94</v>
      </c>
      <c r="H117">
        <v>1</v>
      </c>
      <c r="I117">
        <v>1</v>
      </c>
      <c r="J117">
        <v>1.01</v>
      </c>
      <c r="K117">
        <v>1.19</v>
      </c>
      <c r="L117">
        <v>1.5</v>
      </c>
      <c r="M117">
        <v>1</v>
      </c>
      <c r="O117">
        <f t="shared" si="2"/>
        <v>1.4077777777777778</v>
      </c>
    </row>
    <row r="118" spans="1:16">
      <c r="A118">
        <v>85</v>
      </c>
      <c r="B118" t="s">
        <v>182</v>
      </c>
      <c r="C118" t="s">
        <v>86</v>
      </c>
      <c r="D118">
        <v>3.1</v>
      </c>
      <c r="E118">
        <v>1.5</v>
      </c>
      <c r="F118">
        <v>20.9</v>
      </c>
      <c r="G118">
        <v>1</v>
      </c>
      <c r="H118">
        <v>1.6</v>
      </c>
      <c r="I118">
        <v>1.4</v>
      </c>
      <c r="J118">
        <v>1.5</v>
      </c>
      <c r="K118">
        <v>1.59</v>
      </c>
      <c r="L118">
        <v>1.25</v>
      </c>
      <c r="M118">
        <v>1.0900000000000001</v>
      </c>
      <c r="O118">
        <f t="shared" si="2"/>
        <v>3.4930000000000008</v>
      </c>
    </row>
    <row r="119" spans="1:16">
      <c r="A119">
        <v>85</v>
      </c>
      <c r="B119" t="s">
        <v>182</v>
      </c>
      <c r="C119" t="s">
        <v>86</v>
      </c>
      <c r="D119">
        <v>2.2000000000000002</v>
      </c>
      <c r="E119">
        <v>17.8</v>
      </c>
      <c r="F119">
        <v>1.4</v>
      </c>
      <c r="G119">
        <v>1.5</v>
      </c>
      <c r="H119">
        <v>1.8</v>
      </c>
      <c r="I119">
        <v>1.6</v>
      </c>
      <c r="J119">
        <v>1.3</v>
      </c>
      <c r="K119">
        <v>6.9</v>
      </c>
      <c r="L119">
        <v>1</v>
      </c>
      <c r="O119">
        <f t="shared" si="2"/>
        <v>3.9444444444444446</v>
      </c>
    </row>
    <row r="120" spans="1:16">
      <c r="A120">
        <v>85</v>
      </c>
      <c r="B120" t="s">
        <v>182</v>
      </c>
      <c r="C120" t="s">
        <v>86</v>
      </c>
      <c r="D120">
        <v>2.7</v>
      </c>
      <c r="E120">
        <v>3</v>
      </c>
      <c r="G120">
        <v>2.2000000000000002</v>
      </c>
      <c r="H120">
        <v>2</v>
      </c>
      <c r="I120">
        <v>4</v>
      </c>
      <c r="K120">
        <v>2.4</v>
      </c>
      <c r="L120">
        <v>1.8</v>
      </c>
      <c r="M120">
        <v>2.7</v>
      </c>
      <c r="O120">
        <f t="shared" si="2"/>
        <v>2.6</v>
      </c>
    </row>
    <row r="121" spans="1:16">
      <c r="A121">
        <v>85</v>
      </c>
      <c r="B121" t="s">
        <v>182</v>
      </c>
      <c r="C121" t="s">
        <v>86</v>
      </c>
      <c r="D121">
        <v>4</v>
      </c>
      <c r="F121">
        <v>1.6</v>
      </c>
      <c r="G121">
        <v>2.7</v>
      </c>
      <c r="H121">
        <v>1.4</v>
      </c>
      <c r="I121">
        <v>1.1000000000000001</v>
      </c>
      <c r="K121">
        <v>4.0999999999999996</v>
      </c>
      <c r="L121">
        <v>1.7</v>
      </c>
      <c r="M121">
        <v>1.5</v>
      </c>
      <c r="O121">
        <f t="shared" si="2"/>
        <v>2.2625000000000002</v>
      </c>
    </row>
    <row r="122" spans="1:16">
      <c r="A122">
        <v>85</v>
      </c>
      <c r="B122" t="s">
        <v>182</v>
      </c>
      <c r="C122" t="s">
        <v>86</v>
      </c>
      <c r="D122">
        <v>1</v>
      </c>
      <c r="E122">
        <v>1.5</v>
      </c>
      <c r="F122">
        <v>1.8</v>
      </c>
      <c r="G122">
        <v>1.9</v>
      </c>
      <c r="H122">
        <v>1.7</v>
      </c>
      <c r="J122">
        <v>3.5</v>
      </c>
      <c r="K122">
        <v>1.8</v>
      </c>
      <c r="L122">
        <v>1.5</v>
      </c>
      <c r="M122">
        <v>3.5</v>
      </c>
      <c r="O122">
        <f t="shared" si="2"/>
        <v>2.0222222222222221</v>
      </c>
    </row>
    <row r="123" spans="1:16">
      <c r="A123">
        <v>85</v>
      </c>
      <c r="B123" t="s">
        <v>182</v>
      </c>
      <c r="C123" t="s">
        <v>86</v>
      </c>
      <c r="E123">
        <v>1.9</v>
      </c>
      <c r="F123">
        <v>1</v>
      </c>
      <c r="G123">
        <v>1</v>
      </c>
      <c r="H123">
        <v>1.5</v>
      </c>
      <c r="J123">
        <v>2</v>
      </c>
      <c r="K123">
        <v>1.7</v>
      </c>
      <c r="L123">
        <v>1.6</v>
      </c>
      <c r="M123">
        <v>2.1</v>
      </c>
      <c r="O123">
        <f t="shared" si="2"/>
        <v>1.5999999999999999</v>
      </c>
    </row>
    <row r="124" spans="1:16">
      <c r="A124">
        <v>85</v>
      </c>
      <c r="B124" t="s">
        <v>182</v>
      </c>
      <c r="C124" t="s">
        <v>86</v>
      </c>
      <c r="D124">
        <v>1</v>
      </c>
      <c r="E124">
        <v>1</v>
      </c>
      <c r="F124">
        <v>1.3</v>
      </c>
      <c r="H124">
        <v>1.9</v>
      </c>
      <c r="I124">
        <v>1.7</v>
      </c>
      <c r="K124">
        <v>1.1000000000000001</v>
      </c>
      <c r="L124">
        <v>1</v>
      </c>
      <c r="M124">
        <v>2.2999999999999998</v>
      </c>
      <c r="O124">
        <f t="shared" si="2"/>
        <v>1.4125000000000001</v>
      </c>
    </row>
    <row r="125" spans="1:16">
      <c r="A125">
        <v>85</v>
      </c>
      <c r="B125" t="s">
        <v>182</v>
      </c>
      <c r="C125" t="s">
        <v>86</v>
      </c>
      <c r="D125">
        <v>1</v>
      </c>
      <c r="O125">
        <f t="shared" si="2"/>
        <v>1</v>
      </c>
    </row>
    <row r="126" spans="1:16">
      <c r="A126" s="46">
        <v>103</v>
      </c>
      <c r="B126" s="46" t="s">
        <v>81</v>
      </c>
      <c r="C126" s="46" t="s">
        <v>72</v>
      </c>
      <c r="D126" s="46"/>
      <c r="E126" s="46">
        <v>0.01</v>
      </c>
      <c r="F126" s="46">
        <v>0.01</v>
      </c>
      <c r="G126" s="46">
        <v>0.01</v>
      </c>
      <c r="H126" s="46">
        <v>0.01</v>
      </c>
      <c r="I126" s="46">
        <v>0.01</v>
      </c>
      <c r="J126" s="46"/>
      <c r="K126" s="46"/>
      <c r="L126" s="46">
        <v>0.01</v>
      </c>
      <c r="M126" s="46">
        <v>0.01</v>
      </c>
      <c r="N126" s="46"/>
      <c r="O126" s="46">
        <f t="shared" si="2"/>
        <v>0.01</v>
      </c>
      <c r="P126" s="46"/>
    </row>
    <row r="127" spans="1:16">
      <c r="A127" s="46">
        <v>103</v>
      </c>
      <c r="B127" s="46" t="s">
        <v>81</v>
      </c>
      <c r="C127" s="46" t="s">
        <v>72</v>
      </c>
      <c r="D127" s="46">
        <v>0.01</v>
      </c>
      <c r="E127" s="46">
        <v>0.01</v>
      </c>
      <c r="F127" s="46">
        <v>0.01</v>
      </c>
      <c r="G127" s="46">
        <v>0.01</v>
      </c>
      <c r="H127" s="46">
        <v>0.01</v>
      </c>
      <c r="I127" s="46">
        <v>0.01</v>
      </c>
      <c r="J127" s="46">
        <v>0.01</v>
      </c>
      <c r="K127" s="46">
        <v>1.17E-2</v>
      </c>
      <c r="L127" s="46">
        <v>0.01</v>
      </c>
      <c r="M127" s="46">
        <v>0.01</v>
      </c>
      <c r="N127" s="46"/>
      <c r="O127" s="46">
        <f t="shared" si="2"/>
        <v>1.017E-2</v>
      </c>
      <c r="P127" s="46"/>
    </row>
    <row r="128" spans="1:16">
      <c r="A128" s="46">
        <v>103</v>
      </c>
      <c r="B128" s="46" t="s">
        <v>81</v>
      </c>
      <c r="C128" s="46" t="s">
        <v>72</v>
      </c>
      <c r="D128" s="46">
        <v>0.01</v>
      </c>
      <c r="E128" s="46">
        <v>0.01</v>
      </c>
      <c r="F128" s="46">
        <v>0.01</v>
      </c>
      <c r="G128" s="46">
        <v>0.01</v>
      </c>
      <c r="H128" s="46">
        <v>0.01</v>
      </c>
      <c r="I128" s="46">
        <v>0.01</v>
      </c>
      <c r="J128" s="46">
        <v>0.01</v>
      </c>
      <c r="K128" s="46">
        <v>0.01</v>
      </c>
      <c r="L128" s="46">
        <v>0.01</v>
      </c>
      <c r="M128" s="46">
        <v>0.01</v>
      </c>
      <c r="N128" s="46"/>
      <c r="O128" s="46">
        <f t="shared" si="2"/>
        <v>9.9999999999999985E-3</v>
      </c>
      <c r="P128" s="46"/>
    </row>
    <row r="129" spans="1:16">
      <c r="A129" s="46">
        <v>103</v>
      </c>
      <c r="B129" s="46" t="s">
        <v>81</v>
      </c>
      <c r="C129" s="46" t="s">
        <v>72</v>
      </c>
      <c r="D129" s="46"/>
      <c r="E129" s="46">
        <v>0.01</v>
      </c>
      <c r="F129" s="46">
        <v>0.01</v>
      </c>
      <c r="G129" s="46">
        <v>0.01</v>
      </c>
      <c r="H129" s="46">
        <v>0.01</v>
      </c>
      <c r="I129" s="46">
        <v>0.01</v>
      </c>
      <c r="J129" s="46">
        <v>0.01</v>
      </c>
      <c r="K129" s="46">
        <v>0.01</v>
      </c>
      <c r="L129" s="46">
        <v>0.01</v>
      </c>
      <c r="M129" s="46">
        <v>0.01</v>
      </c>
      <c r="N129" s="46"/>
      <c r="O129" s="46">
        <f t="shared" si="2"/>
        <v>0.01</v>
      </c>
      <c r="P129" s="46"/>
    </row>
    <row r="130" spans="1:16">
      <c r="A130" s="46">
        <v>103</v>
      </c>
      <c r="B130" s="46" t="s">
        <v>81</v>
      </c>
      <c r="C130" s="46" t="s">
        <v>72</v>
      </c>
      <c r="D130" s="46">
        <v>0.01</v>
      </c>
      <c r="E130" s="46">
        <v>0.01</v>
      </c>
      <c r="F130" s="46">
        <v>0.01</v>
      </c>
      <c r="G130" s="46"/>
      <c r="H130" s="46">
        <v>0.01</v>
      </c>
      <c r="I130" s="46">
        <v>0.01</v>
      </c>
      <c r="J130" s="46">
        <v>0.01</v>
      </c>
      <c r="K130" s="46">
        <v>0.01</v>
      </c>
      <c r="L130" s="46">
        <v>0.01</v>
      </c>
      <c r="M130" s="46">
        <v>0.01</v>
      </c>
      <c r="N130" s="46"/>
      <c r="O130" s="46">
        <f t="shared" si="2"/>
        <v>0.01</v>
      </c>
      <c r="P130" s="46"/>
    </row>
    <row r="131" spans="1:16">
      <c r="A131">
        <v>105</v>
      </c>
      <c r="B131" t="s">
        <v>144</v>
      </c>
      <c r="C131" t="s">
        <v>72</v>
      </c>
      <c r="D131">
        <v>0.01</v>
      </c>
      <c r="E131">
        <v>0.01</v>
      </c>
      <c r="F131">
        <v>2.5999999999999999E-2</v>
      </c>
      <c r="G131">
        <v>0.01</v>
      </c>
      <c r="H131">
        <v>0.01</v>
      </c>
      <c r="I131">
        <v>0.01</v>
      </c>
      <c r="J131">
        <v>0.01</v>
      </c>
      <c r="K131">
        <v>0.01</v>
      </c>
      <c r="L131">
        <v>0.01</v>
      </c>
      <c r="M131">
        <v>0.01</v>
      </c>
      <c r="O131">
        <f t="shared" ref="O131:O194" si="4">AVERAGE(D131:M131)</f>
        <v>1.1599999999999997E-2</v>
      </c>
    </row>
    <row r="132" spans="1:16">
      <c r="A132">
        <v>105</v>
      </c>
      <c r="B132" t="s">
        <v>144</v>
      </c>
      <c r="C132" t="s">
        <v>72</v>
      </c>
      <c r="E132">
        <v>0.01</v>
      </c>
      <c r="F132">
        <v>3.4099999999999998E-2</v>
      </c>
      <c r="G132">
        <v>0.01</v>
      </c>
      <c r="H132">
        <v>0.01</v>
      </c>
      <c r="I132">
        <v>0.01</v>
      </c>
      <c r="J132">
        <v>0.01</v>
      </c>
      <c r="K132">
        <v>0.01</v>
      </c>
      <c r="M132">
        <v>0.01</v>
      </c>
      <c r="O132">
        <f t="shared" si="4"/>
        <v>1.3012499999999998E-2</v>
      </c>
    </row>
    <row r="133" spans="1:16">
      <c r="A133">
        <v>105</v>
      </c>
      <c r="B133" t="s">
        <v>144</v>
      </c>
      <c r="C133" t="s">
        <v>72</v>
      </c>
      <c r="D133">
        <v>0.13400000000000001</v>
      </c>
      <c r="E133">
        <v>0.01</v>
      </c>
      <c r="F133">
        <v>0.01</v>
      </c>
      <c r="H133">
        <v>0.01</v>
      </c>
      <c r="I133">
        <v>0.01</v>
      </c>
      <c r="J133">
        <v>0.01</v>
      </c>
      <c r="K133">
        <v>0.01</v>
      </c>
      <c r="L133">
        <v>0.01</v>
      </c>
      <c r="M133">
        <v>0.01</v>
      </c>
      <c r="O133">
        <f t="shared" si="4"/>
        <v>2.3777777777777787E-2</v>
      </c>
    </row>
    <row r="134" spans="1:16">
      <c r="A134">
        <v>105</v>
      </c>
      <c r="B134" t="s">
        <v>144</v>
      </c>
      <c r="C134" t="s">
        <v>72</v>
      </c>
      <c r="D134">
        <v>0.01</v>
      </c>
      <c r="E134">
        <v>0.01</v>
      </c>
      <c r="F134">
        <v>0.01</v>
      </c>
      <c r="H134">
        <v>0.01</v>
      </c>
      <c r="I134">
        <v>0.01</v>
      </c>
      <c r="J134">
        <v>0.01</v>
      </c>
      <c r="K134">
        <v>0.01</v>
      </c>
      <c r="L134">
        <v>0.01</v>
      </c>
      <c r="M134">
        <v>0.01</v>
      </c>
      <c r="O134">
        <f t="shared" si="4"/>
        <v>0.01</v>
      </c>
    </row>
    <row r="135" spans="1:16">
      <c r="A135">
        <v>105</v>
      </c>
      <c r="B135" t="s">
        <v>144</v>
      </c>
      <c r="C135" t="s">
        <v>72</v>
      </c>
      <c r="D135">
        <v>0.01</v>
      </c>
      <c r="F135">
        <v>0.01</v>
      </c>
      <c r="G135">
        <v>0.01</v>
      </c>
      <c r="H135">
        <v>0.01</v>
      </c>
      <c r="I135">
        <v>0.01</v>
      </c>
      <c r="J135">
        <v>0.01</v>
      </c>
      <c r="K135">
        <v>0.01</v>
      </c>
      <c r="L135">
        <v>1.8499999999999999E-2</v>
      </c>
      <c r="M135">
        <v>1.17E-2</v>
      </c>
      <c r="O135">
        <f t="shared" si="4"/>
        <v>1.1133333333333335E-2</v>
      </c>
    </row>
    <row r="136" spans="1:16">
      <c r="A136">
        <v>105</v>
      </c>
      <c r="B136" t="s">
        <v>144</v>
      </c>
      <c r="C136" t="s">
        <v>72</v>
      </c>
      <c r="D136">
        <v>0.01</v>
      </c>
      <c r="E136">
        <v>0.01</v>
      </c>
      <c r="F136">
        <v>0.01</v>
      </c>
      <c r="G136">
        <v>0.01</v>
      </c>
      <c r="H136">
        <v>2.1000000000000001E-2</v>
      </c>
      <c r="I136">
        <v>0.13</v>
      </c>
      <c r="J136">
        <v>0.01</v>
      </c>
      <c r="K136">
        <v>0.01</v>
      </c>
      <c r="L136">
        <v>0.01</v>
      </c>
      <c r="M136">
        <v>0.01</v>
      </c>
      <c r="O136">
        <f t="shared" si="4"/>
        <v>2.3100000000000002E-2</v>
      </c>
    </row>
    <row r="137" spans="1:16">
      <c r="A137">
        <v>105</v>
      </c>
      <c r="B137" t="s">
        <v>144</v>
      </c>
      <c r="C137" t="s">
        <v>72</v>
      </c>
      <c r="D137">
        <v>1.6E-2</v>
      </c>
      <c r="E137">
        <v>0.01</v>
      </c>
      <c r="F137">
        <v>0.01</v>
      </c>
      <c r="G137">
        <v>0.01</v>
      </c>
      <c r="H137">
        <v>0.01</v>
      </c>
      <c r="I137">
        <v>0.01</v>
      </c>
      <c r="K137">
        <v>0.01</v>
      </c>
      <c r="L137">
        <v>0.01</v>
      </c>
      <c r="M137">
        <v>0.01</v>
      </c>
      <c r="O137">
        <f t="shared" si="4"/>
        <v>1.0666666666666665E-2</v>
      </c>
    </row>
    <row r="138" spans="1:16">
      <c r="A138">
        <v>105</v>
      </c>
      <c r="B138" t="s">
        <v>144</v>
      </c>
      <c r="C138" t="s">
        <v>72</v>
      </c>
      <c r="D138">
        <v>0.01</v>
      </c>
      <c r="E138">
        <v>0.01</v>
      </c>
      <c r="F138">
        <v>0.01</v>
      </c>
      <c r="G138">
        <v>0.01</v>
      </c>
      <c r="H138">
        <v>0.01</v>
      </c>
      <c r="I138">
        <v>0.01</v>
      </c>
      <c r="J138">
        <v>0.01</v>
      </c>
      <c r="K138">
        <v>0.01</v>
      </c>
      <c r="M138">
        <v>0.01</v>
      </c>
      <c r="O138">
        <f t="shared" si="4"/>
        <v>0.01</v>
      </c>
    </row>
    <row r="139" spans="1:16">
      <c r="A139">
        <v>105</v>
      </c>
      <c r="B139" t="s">
        <v>144</v>
      </c>
      <c r="C139" t="s">
        <v>72</v>
      </c>
      <c r="E139">
        <v>0.01</v>
      </c>
      <c r="F139">
        <v>0.01</v>
      </c>
      <c r="G139">
        <v>0.01</v>
      </c>
      <c r="H139">
        <v>0.01</v>
      </c>
      <c r="I139">
        <v>0.01</v>
      </c>
      <c r="J139">
        <v>0.01</v>
      </c>
      <c r="K139">
        <v>1.2999999999999999E-2</v>
      </c>
      <c r="L139">
        <v>0.01</v>
      </c>
      <c r="M139">
        <v>0.01</v>
      </c>
      <c r="O139">
        <f t="shared" si="4"/>
        <v>1.0333333333333333E-2</v>
      </c>
    </row>
    <row r="140" spans="1:16">
      <c r="A140">
        <v>105</v>
      </c>
      <c r="B140" t="s">
        <v>144</v>
      </c>
      <c r="C140" t="s">
        <v>72</v>
      </c>
      <c r="D140">
        <v>0.01</v>
      </c>
      <c r="E140">
        <v>0.01</v>
      </c>
      <c r="F140">
        <v>0.01</v>
      </c>
      <c r="G140">
        <v>0.01</v>
      </c>
      <c r="H140">
        <v>0.01</v>
      </c>
      <c r="I140">
        <v>0.01</v>
      </c>
      <c r="J140">
        <v>0.01</v>
      </c>
      <c r="K140">
        <v>1.0999999999999999E-2</v>
      </c>
      <c r="L140">
        <v>0.01</v>
      </c>
      <c r="O140">
        <f t="shared" si="4"/>
        <v>1.0111111111111111E-2</v>
      </c>
    </row>
    <row r="141" spans="1:16">
      <c r="A141">
        <v>105</v>
      </c>
      <c r="B141" t="s">
        <v>144</v>
      </c>
      <c r="C141" t="s">
        <v>72</v>
      </c>
      <c r="D141">
        <v>2.3E-2</v>
      </c>
      <c r="E141">
        <v>0.01</v>
      </c>
      <c r="F141">
        <v>0.01</v>
      </c>
      <c r="G141">
        <v>0.01</v>
      </c>
      <c r="H141">
        <v>0.01</v>
      </c>
      <c r="I141">
        <v>0.01</v>
      </c>
      <c r="J141">
        <v>0.01</v>
      </c>
      <c r="K141">
        <v>0.01</v>
      </c>
      <c r="L141">
        <v>0.01</v>
      </c>
      <c r="O141">
        <f t="shared" si="4"/>
        <v>1.1444444444444443E-2</v>
      </c>
    </row>
    <row r="142" spans="1:16">
      <c r="A142">
        <v>105</v>
      </c>
      <c r="B142" t="s">
        <v>144</v>
      </c>
      <c r="C142" t="s">
        <v>72</v>
      </c>
      <c r="D142">
        <v>0.01</v>
      </c>
      <c r="E142">
        <v>0.01</v>
      </c>
      <c r="F142">
        <v>0.01</v>
      </c>
      <c r="G142">
        <v>0.01</v>
      </c>
      <c r="H142">
        <v>0.01</v>
      </c>
      <c r="I142">
        <v>0.01</v>
      </c>
      <c r="J142">
        <v>0.01</v>
      </c>
      <c r="K142">
        <v>1.4E-2</v>
      </c>
      <c r="L142">
        <v>0.01</v>
      </c>
      <c r="O142">
        <f t="shared" si="4"/>
        <v>1.0444444444444444E-2</v>
      </c>
    </row>
    <row r="143" spans="1:16">
      <c r="A143">
        <v>105</v>
      </c>
      <c r="B143" t="s">
        <v>144</v>
      </c>
      <c r="C143" t="s">
        <v>72</v>
      </c>
      <c r="D143">
        <v>0.01</v>
      </c>
      <c r="E143">
        <v>0.01</v>
      </c>
      <c r="F143">
        <v>0.01</v>
      </c>
      <c r="H143">
        <v>0.01</v>
      </c>
      <c r="I143">
        <v>0.01</v>
      </c>
      <c r="J143">
        <v>0.01</v>
      </c>
      <c r="K143">
        <v>0.01</v>
      </c>
      <c r="L143">
        <v>0.01</v>
      </c>
      <c r="M143">
        <v>0.01</v>
      </c>
      <c r="O143">
        <f t="shared" si="4"/>
        <v>0.01</v>
      </c>
    </row>
    <row r="144" spans="1:16">
      <c r="A144">
        <v>105</v>
      </c>
      <c r="B144" t="s">
        <v>144</v>
      </c>
      <c r="C144" t="s">
        <v>72</v>
      </c>
      <c r="D144">
        <v>0.02</v>
      </c>
      <c r="E144">
        <v>0.04</v>
      </c>
      <c r="F144">
        <v>0.05</v>
      </c>
      <c r="G144">
        <v>0.01</v>
      </c>
      <c r="H144">
        <v>0.01</v>
      </c>
      <c r="I144">
        <v>0.01</v>
      </c>
      <c r="J144">
        <v>0.01</v>
      </c>
      <c r="K144">
        <v>0.01</v>
      </c>
      <c r="L144">
        <v>0.01</v>
      </c>
      <c r="M144">
        <v>0.04</v>
      </c>
      <c r="O144">
        <f t="shared" si="4"/>
        <v>2.1000000000000005E-2</v>
      </c>
    </row>
    <row r="145" spans="1:15">
      <c r="A145">
        <v>105</v>
      </c>
      <c r="B145" t="s">
        <v>144</v>
      </c>
      <c r="C145" t="s">
        <v>72</v>
      </c>
      <c r="D145">
        <v>0.01</v>
      </c>
      <c r="E145">
        <v>0.24</v>
      </c>
      <c r="F145">
        <v>0.05</v>
      </c>
      <c r="G145">
        <v>0.01</v>
      </c>
      <c r="H145">
        <v>0.01</v>
      </c>
      <c r="I145">
        <v>0.01</v>
      </c>
      <c r="J145">
        <v>0.02</v>
      </c>
      <c r="K145">
        <v>0.02</v>
      </c>
      <c r="L145">
        <v>0.02</v>
      </c>
      <c r="O145">
        <f t="shared" si="4"/>
        <v>4.3333333333333342E-2</v>
      </c>
    </row>
    <row r="146" spans="1:15">
      <c r="A146">
        <v>105</v>
      </c>
      <c r="B146" t="s">
        <v>144</v>
      </c>
      <c r="C146" t="s">
        <v>72</v>
      </c>
      <c r="D146">
        <v>0.03</v>
      </c>
      <c r="E146">
        <v>0.04</v>
      </c>
      <c r="G146">
        <v>0.01</v>
      </c>
      <c r="H146">
        <v>0.21</v>
      </c>
      <c r="I146">
        <v>0.06</v>
      </c>
      <c r="K146">
        <v>0.08</v>
      </c>
      <c r="L146">
        <v>0.02</v>
      </c>
      <c r="M146">
        <v>0.02</v>
      </c>
      <c r="O146">
        <f t="shared" si="4"/>
        <v>5.8750000000000004E-2</v>
      </c>
    </row>
    <row r="147" spans="1:15">
      <c r="A147">
        <v>105</v>
      </c>
      <c r="B147" t="s">
        <v>144</v>
      </c>
      <c r="C147" t="s">
        <v>72</v>
      </c>
      <c r="D147">
        <v>0.05</v>
      </c>
      <c r="E147">
        <v>0.01</v>
      </c>
      <c r="F147">
        <v>0.01</v>
      </c>
      <c r="G147">
        <v>0.02</v>
      </c>
      <c r="H147">
        <v>0.02</v>
      </c>
      <c r="I147">
        <v>0.02</v>
      </c>
      <c r="K147">
        <v>0.03</v>
      </c>
      <c r="L147">
        <v>0.02</v>
      </c>
      <c r="M147">
        <v>0.01</v>
      </c>
      <c r="O147">
        <f t="shared" si="4"/>
        <v>2.1111111111111112E-2</v>
      </c>
    </row>
    <row r="148" spans="1:15">
      <c r="A148">
        <v>105</v>
      </c>
      <c r="B148" t="s">
        <v>144</v>
      </c>
      <c r="C148" t="s">
        <v>72</v>
      </c>
      <c r="D148">
        <v>7.0000000000000007E-2</v>
      </c>
      <c r="E148">
        <v>7.0000000000000007E-2</v>
      </c>
      <c r="F148">
        <v>0.03</v>
      </c>
      <c r="G148">
        <v>0.03</v>
      </c>
      <c r="H148">
        <v>0.06</v>
      </c>
      <c r="J148">
        <v>0.02</v>
      </c>
      <c r="K148">
        <v>0.05</v>
      </c>
      <c r="M148">
        <v>0.11</v>
      </c>
      <c r="O148">
        <f t="shared" si="4"/>
        <v>5.5E-2</v>
      </c>
    </row>
    <row r="149" spans="1:15">
      <c r="A149">
        <v>105</v>
      </c>
      <c r="B149" t="s">
        <v>144</v>
      </c>
      <c r="C149" t="s">
        <v>72</v>
      </c>
      <c r="E149">
        <v>0.02</v>
      </c>
      <c r="F149">
        <v>0.02</v>
      </c>
      <c r="G149">
        <v>0.02</v>
      </c>
      <c r="H149">
        <v>0.01</v>
      </c>
      <c r="J149">
        <v>0.01</v>
      </c>
      <c r="K149">
        <v>0.01</v>
      </c>
      <c r="L149">
        <v>0.01</v>
      </c>
      <c r="M149">
        <v>0.03</v>
      </c>
      <c r="O149">
        <f t="shared" si="4"/>
        <v>1.6249999999999997E-2</v>
      </c>
    </row>
    <row r="150" spans="1:15">
      <c r="A150">
        <v>105</v>
      </c>
      <c r="B150" t="s">
        <v>144</v>
      </c>
      <c r="C150" t="s">
        <v>72</v>
      </c>
      <c r="D150">
        <v>0.01</v>
      </c>
      <c r="E150">
        <v>0.01</v>
      </c>
      <c r="F150">
        <v>0.01</v>
      </c>
      <c r="H150">
        <v>0.02</v>
      </c>
      <c r="I150">
        <v>0.06</v>
      </c>
      <c r="J150">
        <v>0.05</v>
      </c>
      <c r="L150">
        <v>0.03</v>
      </c>
      <c r="M150">
        <v>0.01</v>
      </c>
      <c r="O150">
        <f t="shared" si="4"/>
        <v>2.5000000000000001E-2</v>
      </c>
    </row>
    <row r="151" spans="1:15">
      <c r="A151">
        <v>105</v>
      </c>
      <c r="B151" t="s">
        <v>144</v>
      </c>
      <c r="C151" t="s">
        <v>72</v>
      </c>
      <c r="D151">
        <v>0.02</v>
      </c>
      <c r="O151">
        <f t="shared" si="4"/>
        <v>0.02</v>
      </c>
    </row>
    <row r="152" spans="1:15">
      <c r="A152">
        <v>106</v>
      </c>
      <c r="B152" t="s">
        <v>83</v>
      </c>
      <c r="C152" t="s">
        <v>72</v>
      </c>
      <c r="E152">
        <v>0.01</v>
      </c>
      <c r="F152">
        <v>0.01</v>
      </c>
      <c r="G152">
        <v>0.01</v>
      </c>
      <c r="H152">
        <v>1.6E-2</v>
      </c>
      <c r="I152">
        <v>0.01</v>
      </c>
      <c r="L152">
        <v>0.01</v>
      </c>
      <c r="M152">
        <v>0.01</v>
      </c>
      <c r="O152">
        <f t="shared" si="4"/>
        <v>1.0857142857142857E-2</v>
      </c>
    </row>
    <row r="153" spans="1:15">
      <c r="A153">
        <v>106</v>
      </c>
      <c r="B153" t="s">
        <v>83</v>
      </c>
      <c r="C153" t="s">
        <v>72</v>
      </c>
      <c r="D153">
        <v>0.01</v>
      </c>
      <c r="E153">
        <v>0.01</v>
      </c>
      <c r="F153">
        <v>0.01</v>
      </c>
      <c r="G153">
        <v>1.34E-2</v>
      </c>
      <c r="H153">
        <v>0.01</v>
      </c>
      <c r="I153">
        <v>0.01</v>
      </c>
      <c r="J153">
        <v>0.01</v>
      </c>
      <c r="K153">
        <v>0.01</v>
      </c>
      <c r="L153">
        <v>0.01</v>
      </c>
      <c r="M153">
        <v>0.01</v>
      </c>
      <c r="O153">
        <f t="shared" si="4"/>
        <v>1.0339999999999998E-2</v>
      </c>
    </row>
    <row r="154" spans="1:15">
      <c r="A154">
        <v>106</v>
      </c>
      <c r="B154" t="s">
        <v>83</v>
      </c>
      <c r="C154" t="s">
        <v>72</v>
      </c>
      <c r="D154">
        <v>0.01</v>
      </c>
      <c r="E154">
        <v>0.01</v>
      </c>
      <c r="F154">
        <v>0.01</v>
      </c>
      <c r="G154">
        <v>0.01</v>
      </c>
      <c r="H154">
        <v>0.01</v>
      </c>
      <c r="I154">
        <v>0.01</v>
      </c>
      <c r="J154">
        <v>0.01</v>
      </c>
      <c r="K154">
        <v>0.01</v>
      </c>
      <c r="L154">
        <v>0.01</v>
      </c>
      <c r="M154">
        <v>0.01</v>
      </c>
    </row>
    <row r="155" spans="1:15">
      <c r="A155">
        <v>106</v>
      </c>
      <c r="B155" t="s">
        <v>83</v>
      </c>
      <c r="C155" t="s">
        <v>72</v>
      </c>
      <c r="D155">
        <v>0.01</v>
      </c>
      <c r="F155">
        <v>0.01</v>
      </c>
      <c r="G155">
        <v>0.01</v>
      </c>
      <c r="H155">
        <v>0.01</v>
      </c>
      <c r="I155">
        <v>0.01</v>
      </c>
      <c r="J155">
        <v>0.01</v>
      </c>
      <c r="K155">
        <v>0.01</v>
      </c>
      <c r="L155">
        <v>0.01</v>
      </c>
      <c r="M155">
        <v>0.01</v>
      </c>
    </row>
    <row r="156" spans="1:15">
      <c r="A156">
        <v>106</v>
      </c>
      <c r="B156" t="s">
        <v>83</v>
      </c>
      <c r="C156" t="s">
        <v>72</v>
      </c>
      <c r="D156">
        <v>0.01</v>
      </c>
      <c r="E156">
        <v>0.01</v>
      </c>
      <c r="F156">
        <v>0.01</v>
      </c>
      <c r="G156">
        <v>0.01</v>
      </c>
      <c r="H156">
        <v>0.01</v>
      </c>
      <c r="J156">
        <v>0.01</v>
      </c>
      <c r="K156">
        <v>0.01</v>
      </c>
      <c r="L156">
        <v>0.01</v>
      </c>
      <c r="M156">
        <v>0.01</v>
      </c>
    </row>
    <row r="157" spans="1:15">
      <c r="A157">
        <v>108</v>
      </c>
      <c r="B157" t="s">
        <v>84</v>
      </c>
      <c r="C157" t="s">
        <v>72</v>
      </c>
      <c r="G157">
        <v>0.1</v>
      </c>
    </row>
    <row r="158" spans="1:15">
      <c r="A158">
        <v>108</v>
      </c>
      <c r="B158" t="s">
        <v>84</v>
      </c>
      <c r="C158" t="s">
        <v>72</v>
      </c>
      <c r="D158">
        <v>0.1</v>
      </c>
      <c r="E158">
        <v>0.1</v>
      </c>
      <c r="F158">
        <v>0.13300000000000001</v>
      </c>
      <c r="G158">
        <v>0.1</v>
      </c>
      <c r="H158">
        <v>0.1</v>
      </c>
      <c r="I158">
        <v>0.1</v>
      </c>
      <c r="J158">
        <v>0.1</v>
      </c>
      <c r="K158">
        <v>0.1</v>
      </c>
      <c r="L158">
        <v>0.1</v>
      </c>
      <c r="M158">
        <v>0.1</v>
      </c>
      <c r="O158">
        <f t="shared" si="4"/>
        <v>0.10329999999999999</v>
      </c>
    </row>
    <row r="159" spans="1:15">
      <c r="A159">
        <v>108</v>
      </c>
      <c r="B159" t="s">
        <v>84</v>
      </c>
      <c r="C159" t="s">
        <v>72</v>
      </c>
      <c r="E159">
        <v>0.1</v>
      </c>
      <c r="F159">
        <v>0.113</v>
      </c>
      <c r="G159">
        <v>0.1</v>
      </c>
      <c r="H159">
        <v>0.1</v>
      </c>
      <c r="I159">
        <v>0.1</v>
      </c>
      <c r="J159">
        <v>0.1</v>
      </c>
      <c r="K159">
        <v>0.1</v>
      </c>
      <c r="M159">
        <v>0.1</v>
      </c>
      <c r="O159">
        <f t="shared" si="4"/>
        <v>0.10162499999999999</v>
      </c>
    </row>
    <row r="160" spans="1:15">
      <c r="A160">
        <v>108</v>
      </c>
      <c r="B160" t="s">
        <v>84</v>
      </c>
      <c r="C160" t="s">
        <v>72</v>
      </c>
      <c r="D160">
        <v>0.1</v>
      </c>
      <c r="E160">
        <v>0.1</v>
      </c>
      <c r="F160">
        <v>0.1</v>
      </c>
      <c r="H160">
        <v>0.1</v>
      </c>
      <c r="I160">
        <v>0.1</v>
      </c>
      <c r="J160">
        <v>0.1</v>
      </c>
      <c r="K160">
        <v>0.1</v>
      </c>
      <c r="L160">
        <v>0.1</v>
      </c>
      <c r="M160">
        <v>0.1</v>
      </c>
    </row>
    <row r="161" spans="1:15">
      <c r="A161">
        <v>108</v>
      </c>
      <c r="B161" t="s">
        <v>84</v>
      </c>
      <c r="C161" t="s">
        <v>72</v>
      </c>
      <c r="D161">
        <v>0.1</v>
      </c>
      <c r="E161">
        <v>0.1</v>
      </c>
      <c r="F161">
        <v>0.1</v>
      </c>
      <c r="H161">
        <v>0.1</v>
      </c>
      <c r="I161">
        <v>0.1</v>
      </c>
      <c r="J161">
        <v>0.1</v>
      </c>
      <c r="K161">
        <v>0.1</v>
      </c>
      <c r="L161">
        <v>0.1</v>
      </c>
      <c r="M161">
        <v>0.1</v>
      </c>
    </row>
    <row r="162" spans="1:15">
      <c r="A162">
        <v>108</v>
      </c>
      <c r="B162" t="s">
        <v>84</v>
      </c>
      <c r="C162" t="s">
        <v>72</v>
      </c>
      <c r="D162">
        <v>0.1</v>
      </c>
      <c r="F162">
        <v>0.1</v>
      </c>
      <c r="G162">
        <v>0.1</v>
      </c>
      <c r="H162">
        <v>0.1</v>
      </c>
      <c r="I162">
        <v>0.1</v>
      </c>
      <c r="J162">
        <v>0.1</v>
      </c>
      <c r="K162">
        <v>0.1</v>
      </c>
      <c r="L162">
        <v>0.1</v>
      </c>
      <c r="M162">
        <v>0.1</v>
      </c>
    </row>
    <row r="163" spans="1:15">
      <c r="A163">
        <v>108</v>
      </c>
      <c r="B163" t="s">
        <v>84</v>
      </c>
      <c r="C163" t="s">
        <v>72</v>
      </c>
      <c r="D163">
        <v>0.1</v>
      </c>
      <c r="E163">
        <v>0.1</v>
      </c>
      <c r="F163">
        <v>0.1</v>
      </c>
      <c r="G163">
        <v>0.1</v>
      </c>
      <c r="H163">
        <v>0.1</v>
      </c>
      <c r="I163">
        <v>0.1</v>
      </c>
      <c r="J163">
        <v>0.1</v>
      </c>
      <c r="K163">
        <v>0.1</v>
      </c>
      <c r="L163">
        <v>0.1</v>
      </c>
      <c r="M163">
        <v>0.1</v>
      </c>
    </row>
    <row r="164" spans="1:15">
      <c r="A164">
        <v>108</v>
      </c>
      <c r="B164" t="s">
        <v>84</v>
      </c>
      <c r="C164" t="s">
        <v>72</v>
      </c>
      <c r="D164">
        <v>0.1</v>
      </c>
      <c r="E164">
        <v>0.1</v>
      </c>
      <c r="F164">
        <v>0.1</v>
      </c>
      <c r="G164">
        <v>0.1</v>
      </c>
      <c r="H164">
        <v>0.1</v>
      </c>
      <c r="I164">
        <v>0.1</v>
      </c>
      <c r="K164">
        <v>0.1</v>
      </c>
      <c r="L164">
        <v>0.1</v>
      </c>
      <c r="M164">
        <v>0.1</v>
      </c>
    </row>
    <row r="165" spans="1:15">
      <c r="A165">
        <v>108</v>
      </c>
      <c r="B165" t="s">
        <v>84</v>
      </c>
      <c r="C165" t="s">
        <v>72</v>
      </c>
      <c r="D165">
        <v>0.1</v>
      </c>
      <c r="E165">
        <v>0.1</v>
      </c>
      <c r="F165">
        <v>0.1</v>
      </c>
      <c r="G165">
        <v>0.1</v>
      </c>
      <c r="H165">
        <v>0.1</v>
      </c>
      <c r="I165">
        <v>0.1</v>
      </c>
      <c r="J165">
        <v>0.1</v>
      </c>
      <c r="K165">
        <v>0.1</v>
      </c>
      <c r="M165">
        <v>0.1</v>
      </c>
    </row>
    <row r="166" spans="1:15">
      <c r="A166">
        <v>108</v>
      </c>
      <c r="B166" t="s">
        <v>84</v>
      </c>
      <c r="C166" t="s">
        <v>72</v>
      </c>
      <c r="E166">
        <v>0.1</v>
      </c>
      <c r="F166">
        <v>0.1</v>
      </c>
      <c r="G166">
        <v>0.1</v>
      </c>
      <c r="H166">
        <v>0.1</v>
      </c>
      <c r="I166">
        <v>0.1</v>
      </c>
      <c r="J166">
        <v>0.1</v>
      </c>
      <c r="K166">
        <v>0.1</v>
      </c>
      <c r="L166">
        <v>0.1</v>
      </c>
      <c r="M166">
        <v>0.1</v>
      </c>
    </row>
    <row r="167" spans="1:15">
      <c r="A167">
        <v>108</v>
      </c>
      <c r="B167" t="s">
        <v>84</v>
      </c>
      <c r="C167" t="s">
        <v>72</v>
      </c>
      <c r="D167">
        <v>0.1</v>
      </c>
      <c r="E167">
        <v>0.1</v>
      </c>
      <c r="F167">
        <v>0.1</v>
      </c>
      <c r="G167">
        <v>0.1</v>
      </c>
      <c r="H167">
        <v>0.1</v>
      </c>
      <c r="I167">
        <v>0.1</v>
      </c>
      <c r="J167">
        <v>0.1</v>
      </c>
      <c r="K167">
        <v>0.1</v>
      </c>
      <c r="L167">
        <v>0.1</v>
      </c>
    </row>
    <row r="168" spans="1:15">
      <c r="A168">
        <v>108</v>
      </c>
      <c r="B168" t="s">
        <v>84</v>
      </c>
      <c r="C168" t="s">
        <v>72</v>
      </c>
      <c r="D168">
        <v>0.1</v>
      </c>
      <c r="E168">
        <v>0.1</v>
      </c>
      <c r="F168">
        <v>0.1</v>
      </c>
      <c r="G168">
        <v>0.1</v>
      </c>
      <c r="H168">
        <v>0.1</v>
      </c>
      <c r="I168">
        <v>0.1</v>
      </c>
      <c r="J168">
        <v>0.1</v>
      </c>
      <c r="K168">
        <v>0.1</v>
      </c>
      <c r="L168">
        <v>0.1</v>
      </c>
    </row>
    <row r="169" spans="1:15">
      <c r="A169">
        <v>108</v>
      </c>
      <c r="B169" t="s">
        <v>84</v>
      </c>
      <c r="C169" t="s">
        <v>72</v>
      </c>
      <c r="D169">
        <v>0.1</v>
      </c>
      <c r="E169">
        <v>0.12</v>
      </c>
      <c r="F169">
        <v>0.1</v>
      </c>
      <c r="G169">
        <v>0.1</v>
      </c>
      <c r="H169">
        <v>0.1</v>
      </c>
      <c r="I169">
        <v>0.1</v>
      </c>
      <c r="J169">
        <v>0.1</v>
      </c>
      <c r="K169">
        <v>0.1</v>
      </c>
      <c r="L169">
        <v>0.1</v>
      </c>
      <c r="O169">
        <f t="shared" si="4"/>
        <v>0.10222222222222221</v>
      </c>
    </row>
    <row r="170" spans="1:15">
      <c r="A170">
        <v>108</v>
      </c>
      <c r="B170" t="s">
        <v>84</v>
      </c>
      <c r="C170" t="s">
        <v>72</v>
      </c>
      <c r="D170">
        <v>0.1</v>
      </c>
      <c r="E170">
        <v>0.1</v>
      </c>
      <c r="F170">
        <v>0.1</v>
      </c>
      <c r="H170">
        <v>0.1</v>
      </c>
      <c r="I170">
        <v>0.1</v>
      </c>
      <c r="J170">
        <v>0.1</v>
      </c>
      <c r="K170">
        <v>0.1</v>
      </c>
      <c r="L170">
        <v>0.1</v>
      </c>
      <c r="M170">
        <v>0.1</v>
      </c>
    </row>
    <row r="171" spans="1:15">
      <c r="A171">
        <v>108</v>
      </c>
      <c r="B171" t="s">
        <v>84</v>
      </c>
      <c r="C171" t="s">
        <v>72</v>
      </c>
      <c r="D171">
        <v>0.1</v>
      </c>
      <c r="E171">
        <v>0.1</v>
      </c>
      <c r="F171">
        <v>0.1</v>
      </c>
      <c r="G171">
        <v>0.1</v>
      </c>
      <c r="H171">
        <v>0.1</v>
      </c>
      <c r="I171">
        <v>0.1</v>
      </c>
      <c r="J171">
        <v>0.1</v>
      </c>
      <c r="K171">
        <v>0.1</v>
      </c>
      <c r="L171">
        <v>0.1</v>
      </c>
      <c r="M171">
        <v>0.1</v>
      </c>
    </row>
    <row r="172" spans="1:15">
      <c r="A172">
        <v>108</v>
      </c>
      <c r="B172" t="s">
        <v>84</v>
      </c>
      <c r="C172" t="s">
        <v>72</v>
      </c>
      <c r="D172">
        <v>0.1</v>
      </c>
      <c r="E172">
        <v>0.1</v>
      </c>
      <c r="F172">
        <v>0.1</v>
      </c>
      <c r="G172">
        <v>0.1</v>
      </c>
      <c r="H172">
        <v>0.1</v>
      </c>
      <c r="I172">
        <v>0.1</v>
      </c>
      <c r="J172">
        <v>0.1</v>
      </c>
      <c r="K172">
        <v>0.1</v>
      </c>
      <c r="L172">
        <v>0.1</v>
      </c>
    </row>
    <row r="173" spans="1:15">
      <c r="A173">
        <v>108</v>
      </c>
      <c r="B173" t="s">
        <v>84</v>
      </c>
      <c r="C173" t="s">
        <v>72</v>
      </c>
      <c r="D173">
        <v>0.1</v>
      </c>
      <c r="E173">
        <v>0.1</v>
      </c>
      <c r="G173">
        <v>0.1</v>
      </c>
      <c r="H173">
        <v>0.1</v>
      </c>
      <c r="I173">
        <v>0.1</v>
      </c>
      <c r="K173">
        <v>0.1</v>
      </c>
      <c r="L173">
        <v>0.1</v>
      </c>
      <c r="M173">
        <v>0.1</v>
      </c>
    </row>
    <row r="174" spans="1:15">
      <c r="A174">
        <v>108</v>
      </c>
      <c r="B174" t="s">
        <v>84</v>
      </c>
      <c r="C174" t="s">
        <v>72</v>
      </c>
      <c r="D174">
        <v>0.1</v>
      </c>
      <c r="F174">
        <v>0.1</v>
      </c>
      <c r="G174">
        <v>0.1</v>
      </c>
      <c r="H174">
        <v>0.1</v>
      </c>
      <c r="I174">
        <v>0.1</v>
      </c>
      <c r="K174">
        <v>0.1</v>
      </c>
      <c r="L174">
        <v>0.1</v>
      </c>
      <c r="M174">
        <v>0.1</v>
      </c>
    </row>
    <row r="175" spans="1:15">
      <c r="A175">
        <v>108</v>
      </c>
      <c r="B175" t="s">
        <v>84</v>
      </c>
      <c r="C175" t="s">
        <v>72</v>
      </c>
      <c r="D175">
        <v>0.1</v>
      </c>
      <c r="E175">
        <v>0.1</v>
      </c>
      <c r="F175">
        <v>0.1</v>
      </c>
      <c r="G175">
        <v>0.1</v>
      </c>
      <c r="H175">
        <v>0.1</v>
      </c>
      <c r="J175">
        <v>0.1</v>
      </c>
      <c r="K175">
        <v>0.1</v>
      </c>
      <c r="L175">
        <v>0.1</v>
      </c>
      <c r="M175">
        <v>0.1</v>
      </c>
    </row>
    <row r="176" spans="1:15">
      <c r="A176">
        <v>108</v>
      </c>
      <c r="B176" t="s">
        <v>84</v>
      </c>
      <c r="C176" t="s">
        <v>72</v>
      </c>
      <c r="E176">
        <v>0.1</v>
      </c>
      <c r="F176">
        <v>0.1</v>
      </c>
      <c r="G176">
        <v>0.1</v>
      </c>
      <c r="H176">
        <v>0.1</v>
      </c>
      <c r="J176">
        <v>0.1</v>
      </c>
      <c r="K176">
        <v>0.1</v>
      </c>
      <c r="L176">
        <v>0.1</v>
      </c>
      <c r="M176">
        <v>0.1</v>
      </c>
    </row>
    <row r="177" spans="1:15">
      <c r="A177">
        <v>108</v>
      </c>
      <c r="B177" t="s">
        <v>84</v>
      </c>
      <c r="C177" t="s">
        <v>72</v>
      </c>
      <c r="D177">
        <v>0.1</v>
      </c>
      <c r="E177">
        <v>0.1</v>
      </c>
      <c r="F177">
        <v>0.1</v>
      </c>
      <c r="H177">
        <v>0.1</v>
      </c>
      <c r="I177">
        <v>0.1</v>
      </c>
      <c r="J177">
        <v>0.1</v>
      </c>
      <c r="K177">
        <v>0.1</v>
      </c>
      <c r="L177">
        <v>0.1</v>
      </c>
      <c r="M177">
        <v>0.1</v>
      </c>
    </row>
    <row r="178" spans="1:15">
      <c r="A178">
        <v>108</v>
      </c>
      <c r="B178" t="s">
        <v>84</v>
      </c>
      <c r="C178" t="s">
        <v>72</v>
      </c>
      <c r="D178">
        <v>0.1</v>
      </c>
    </row>
    <row r="179" spans="1:15">
      <c r="A179">
        <v>111</v>
      </c>
      <c r="B179" t="s">
        <v>85</v>
      </c>
      <c r="C179" t="s">
        <v>86</v>
      </c>
      <c r="E179">
        <v>0.03</v>
      </c>
      <c r="F179">
        <v>3.7999999999999999E-2</v>
      </c>
      <c r="K179">
        <v>0.03</v>
      </c>
      <c r="O179">
        <f t="shared" si="4"/>
        <v>3.266666666666667E-2</v>
      </c>
    </row>
    <row r="180" spans="1:15">
      <c r="A180">
        <v>111</v>
      </c>
      <c r="B180" t="s">
        <v>85</v>
      </c>
      <c r="C180" t="s">
        <v>86</v>
      </c>
      <c r="D180">
        <v>3.6999999999999998E-2</v>
      </c>
      <c r="E180">
        <v>0.03</v>
      </c>
      <c r="F180">
        <v>0.03</v>
      </c>
      <c r="G180">
        <v>4.2000000000000003E-2</v>
      </c>
      <c r="H180">
        <v>3.6999999999999998E-2</v>
      </c>
      <c r="I180">
        <v>0.03</v>
      </c>
      <c r="J180">
        <v>5.2999999999999999E-2</v>
      </c>
      <c r="K180">
        <v>3.5999999999999997E-2</v>
      </c>
      <c r="L180">
        <v>3.4000000000000002E-2</v>
      </c>
      <c r="M180">
        <v>0.03</v>
      </c>
      <c r="O180">
        <f t="shared" si="4"/>
        <v>3.5900000000000001E-2</v>
      </c>
    </row>
    <row r="181" spans="1:15">
      <c r="A181">
        <v>111</v>
      </c>
      <c r="B181" t="s">
        <v>85</v>
      </c>
      <c r="C181" t="s">
        <v>86</v>
      </c>
      <c r="D181">
        <v>0.03</v>
      </c>
      <c r="E181">
        <v>0.154</v>
      </c>
      <c r="F181">
        <v>4.2999999999999997E-2</v>
      </c>
      <c r="G181">
        <v>0.03</v>
      </c>
      <c r="H181">
        <v>0.14000000000000001</v>
      </c>
      <c r="I181">
        <v>0.03</v>
      </c>
      <c r="J181">
        <v>0.03</v>
      </c>
      <c r="K181">
        <v>0.06</v>
      </c>
      <c r="L181">
        <v>3.2000000000000001E-2</v>
      </c>
      <c r="M181">
        <v>4.8000000000000001E-2</v>
      </c>
      <c r="O181">
        <f t="shared" si="4"/>
        <v>5.9700000000000017E-2</v>
      </c>
    </row>
    <row r="182" spans="1:15">
      <c r="A182">
        <v>111</v>
      </c>
      <c r="B182" t="s">
        <v>85</v>
      </c>
      <c r="C182" t="s">
        <v>86</v>
      </c>
      <c r="D182">
        <v>0.03</v>
      </c>
      <c r="F182">
        <v>0.03</v>
      </c>
      <c r="G182">
        <v>0.03</v>
      </c>
      <c r="H182">
        <v>5.3999999999999999E-2</v>
      </c>
      <c r="I182">
        <v>0.03</v>
      </c>
      <c r="J182">
        <v>0.03</v>
      </c>
      <c r="K182">
        <v>0.04</v>
      </c>
      <c r="L182">
        <v>0.04</v>
      </c>
      <c r="M182">
        <v>0.03</v>
      </c>
      <c r="O182">
        <f t="shared" si="4"/>
        <v>3.4888888888888886E-2</v>
      </c>
    </row>
    <row r="183" spans="1:15">
      <c r="A183">
        <v>111</v>
      </c>
      <c r="B183" t="s">
        <v>85</v>
      </c>
      <c r="C183" t="s">
        <v>86</v>
      </c>
      <c r="D183">
        <v>7.2999999999999995E-2</v>
      </c>
      <c r="E183">
        <v>0.03</v>
      </c>
      <c r="F183">
        <v>0.03</v>
      </c>
      <c r="G183">
        <v>0.13400000000000001</v>
      </c>
      <c r="H183">
        <v>0.03</v>
      </c>
      <c r="J183">
        <v>0.03</v>
      </c>
      <c r="K183">
        <v>6.5000000000000002E-2</v>
      </c>
      <c r="L183">
        <v>3.6999999999999998E-2</v>
      </c>
      <c r="M183">
        <v>0.11799999999999999</v>
      </c>
      <c r="O183">
        <f t="shared" si="4"/>
        <v>6.0777777777777785E-2</v>
      </c>
    </row>
    <row r="184" spans="1:15">
      <c r="A184">
        <v>111</v>
      </c>
      <c r="B184" t="s">
        <v>85</v>
      </c>
      <c r="C184" t="s">
        <v>86</v>
      </c>
      <c r="D184">
        <v>0.03</v>
      </c>
      <c r="E184">
        <v>0.03</v>
      </c>
      <c r="F184">
        <v>6.2E-2</v>
      </c>
      <c r="G184">
        <v>3.5000000000000003E-2</v>
      </c>
      <c r="H184">
        <v>0.19900000000000001</v>
      </c>
      <c r="I184">
        <v>3.6999999999999998E-2</v>
      </c>
      <c r="J184">
        <v>0.03</v>
      </c>
      <c r="K184">
        <v>0.03</v>
      </c>
      <c r="L184">
        <v>0.03</v>
      </c>
      <c r="M184">
        <v>0.03</v>
      </c>
      <c r="O184">
        <f t="shared" si="4"/>
        <v>5.1299999999999998E-2</v>
      </c>
    </row>
    <row r="185" spans="1:15">
      <c r="A185">
        <v>111</v>
      </c>
      <c r="B185" t="s">
        <v>85</v>
      </c>
      <c r="C185" t="s">
        <v>86</v>
      </c>
      <c r="E185">
        <v>4.9000000000000002E-2</v>
      </c>
      <c r="F185">
        <v>5.5E-2</v>
      </c>
      <c r="G185">
        <v>0.03</v>
      </c>
      <c r="H185">
        <v>0.03</v>
      </c>
      <c r="I185">
        <v>0.03</v>
      </c>
      <c r="J185">
        <v>0.03</v>
      </c>
      <c r="K185">
        <v>0.03</v>
      </c>
      <c r="M185">
        <v>0.03</v>
      </c>
      <c r="O185">
        <f t="shared" si="4"/>
        <v>3.5500000000000004E-2</v>
      </c>
    </row>
    <row r="186" spans="1:15">
      <c r="A186">
        <v>111</v>
      </c>
      <c r="B186" t="s">
        <v>85</v>
      </c>
      <c r="C186" t="s">
        <v>86</v>
      </c>
      <c r="D186">
        <v>0.03</v>
      </c>
      <c r="E186">
        <v>9.6000000000000002E-2</v>
      </c>
      <c r="F186">
        <v>0.18</v>
      </c>
      <c r="H186">
        <v>0.03</v>
      </c>
      <c r="I186">
        <v>0.03</v>
      </c>
      <c r="J186">
        <v>0.03</v>
      </c>
      <c r="K186">
        <v>0.03</v>
      </c>
      <c r="L186">
        <v>0.03</v>
      </c>
      <c r="M186">
        <v>0.03</v>
      </c>
      <c r="O186">
        <f t="shared" si="4"/>
        <v>5.4000000000000013E-2</v>
      </c>
    </row>
    <row r="187" spans="1:15">
      <c r="A187">
        <v>111</v>
      </c>
      <c r="B187" t="s">
        <v>85</v>
      </c>
      <c r="C187" t="s">
        <v>86</v>
      </c>
      <c r="D187">
        <v>3.5000000000000003E-2</v>
      </c>
      <c r="E187">
        <v>4.4999999999999998E-2</v>
      </c>
      <c r="F187">
        <v>0.03</v>
      </c>
      <c r="H187">
        <v>0.03</v>
      </c>
      <c r="I187">
        <v>0.03</v>
      </c>
      <c r="J187">
        <v>0.1</v>
      </c>
      <c r="K187">
        <v>5.3999999999999999E-2</v>
      </c>
      <c r="L187">
        <v>7.4999999999999997E-2</v>
      </c>
      <c r="M187">
        <v>0.03</v>
      </c>
      <c r="O187">
        <f t="shared" si="4"/>
        <v>4.766666666666667E-2</v>
      </c>
    </row>
    <row r="188" spans="1:15">
      <c r="A188">
        <v>111</v>
      </c>
      <c r="B188" t="s">
        <v>85</v>
      </c>
      <c r="C188" t="s">
        <v>86</v>
      </c>
      <c r="D188">
        <v>0.03</v>
      </c>
      <c r="F188">
        <v>0.03</v>
      </c>
      <c r="G188">
        <v>0.03</v>
      </c>
      <c r="H188">
        <v>5.8999999999999997E-2</v>
      </c>
      <c r="I188">
        <v>5.2999999999999999E-2</v>
      </c>
      <c r="J188">
        <v>0.03</v>
      </c>
      <c r="K188">
        <v>0.03</v>
      </c>
      <c r="L188">
        <v>0.03</v>
      </c>
      <c r="M188">
        <v>0.03</v>
      </c>
      <c r="O188">
        <f t="shared" si="4"/>
        <v>3.5777777777777783E-2</v>
      </c>
    </row>
    <row r="189" spans="1:15">
      <c r="A189">
        <v>111</v>
      </c>
      <c r="B189" t="s">
        <v>85</v>
      </c>
      <c r="C189" t="s">
        <v>86</v>
      </c>
      <c r="D189">
        <v>0.03</v>
      </c>
      <c r="E189">
        <v>0.03</v>
      </c>
      <c r="F189">
        <v>0.05</v>
      </c>
      <c r="G189">
        <v>0.03</v>
      </c>
      <c r="H189">
        <v>0.03</v>
      </c>
      <c r="I189">
        <v>0.03</v>
      </c>
      <c r="J189">
        <v>0.13100000000000001</v>
      </c>
      <c r="K189">
        <v>0.03</v>
      </c>
      <c r="L189">
        <v>0.03</v>
      </c>
      <c r="M189">
        <v>3.1E-2</v>
      </c>
      <c r="O189">
        <f t="shared" si="4"/>
        <v>4.2200000000000001E-2</v>
      </c>
    </row>
    <row r="190" spans="1:15">
      <c r="A190">
        <v>111</v>
      </c>
      <c r="B190" t="s">
        <v>85</v>
      </c>
      <c r="C190" t="s">
        <v>86</v>
      </c>
      <c r="I190">
        <v>0.03</v>
      </c>
      <c r="K190">
        <v>0.03</v>
      </c>
      <c r="L190">
        <v>0.03</v>
      </c>
      <c r="M190">
        <v>0.03</v>
      </c>
      <c r="O190">
        <f t="shared" si="4"/>
        <v>0.03</v>
      </c>
    </row>
    <row r="191" spans="1:15">
      <c r="A191">
        <v>111</v>
      </c>
      <c r="B191" t="s">
        <v>85</v>
      </c>
      <c r="C191" t="s">
        <v>86</v>
      </c>
      <c r="D191">
        <v>5.7000000000000002E-2</v>
      </c>
      <c r="E191">
        <v>4.2999999999999997E-2</v>
      </c>
      <c r="F191">
        <v>6.0999999999999999E-2</v>
      </c>
      <c r="G191">
        <v>0.03</v>
      </c>
      <c r="H191">
        <v>7.0000000000000007E-2</v>
      </c>
      <c r="I191">
        <v>0.03</v>
      </c>
      <c r="J191">
        <v>0.03</v>
      </c>
      <c r="K191">
        <v>7.5999999999999998E-2</v>
      </c>
      <c r="O191">
        <f t="shared" si="4"/>
        <v>4.9625000000000009E-2</v>
      </c>
    </row>
    <row r="192" spans="1:15">
      <c r="A192">
        <v>111</v>
      </c>
      <c r="B192" t="s">
        <v>85</v>
      </c>
      <c r="C192" t="s">
        <v>86</v>
      </c>
      <c r="D192">
        <v>3.5000000000000003E-2</v>
      </c>
      <c r="E192">
        <v>3.4000000000000002E-2</v>
      </c>
      <c r="F192">
        <v>0.03</v>
      </c>
      <c r="G192">
        <v>0.03</v>
      </c>
      <c r="H192">
        <v>0.03</v>
      </c>
      <c r="I192">
        <v>0.03</v>
      </c>
      <c r="J192">
        <v>0.03</v>
      </c>
      <c r="K192">
        <v>0.03</v>
      </c>
      <c r="L192">
        <v>0.03</v>
      </c>
      <c r="O192">
        <f t="shared" si="4"/>
        <v>3.1000000000000003E-2</v>
      </c>
    </row>
    <row r="193" spans="1:15">
      <c r="A193">
        <v>111</v>
      </c>
      <c r="B193" t="s">
        <v>85</v>
      </c>
      <c r="C193" t="s">
        <v>86</v>
      </c>
      <c r="D193">
        <v>0.06</v>
      </c>
      <c r="E193">
        <v>5.3999999999999999E-2</v>
      </c>
      <c r="F193">
        <v>0.03</v>
      </c>
      <c r="G193">
        <v>0.03</v>
      </c>
      <c r="H193">
        <v>0.03</v>
      </c>
      <c r="I193">
        <v>5.0999999999999997E-2</v>
      </c>
      <c r="J193">
        <v>0.03</v>
      </c>
      <c r="K193">
        <v>0.05</v>
      </c>
      <c r="L193">
        <v>0.05</v>
      </c>
      <c r="O193">
        <f t="shared" si="4"/>
        <v>4.2777777777777776E-2</v>
      </c>
    </row>
    <row r="194" spans="1:15">
      <c r="A194">
        <v>111</v>
      </c>
      <c r="B194" t="s">
        <v>85</v>
      </c>
      <c r="C194" t="s">
        <v>86</v>
      </c>
      <c r="D194">
        <v>9.2999999999999999E-2</v>
      </c>
      <c r="E194">
        <v>0.03</v>
      </c>
      <c r="F194">
        <v>0.03</v>
      </c>
      <c r="H194">
        <v>0.03</v>
      </c>
      <c r="I194">
        <v>0.03</v>
      </c>
      <c r="J194">
        <v>0.03</v>
      </c>
      <c r="K194">
        <v>0.03</v>
      </c>
      <c r="L194">
        <v>4.3999999999999997E-2</v>
      </c>
      <c r="M194">
        <v>0.03</v>
      </c>
      <c r="O194">
        <f t="shared" si="4"/>
        <v>3.8555555555555551E-2</v>
      </c>
    </row>
    <row r="195" spans="1:15">
      <c r="A195">
        <v>111</v>
      </c>
      <c r="B195" t="s">
        <v>85</v>
      </c>
      <c r="C195" t="s">
        <v>86</v>
      </c>
      <c r="D195">
        <v>0.115</v>
      </c>
      <c r="E195">
        <v>0.03</v>
      </c>
      <c r="F195">
        <v>0.03</v>
      </c>
      <c r="G195">
        <v>0.03</v>
      </c>
      <c r="H195">
        <v>4.1000000000000002E-2</v>
      </c>
      <c r="I195">
        <v>0.03</v>
      </c>
      <c r="J195">
        <v>0.03</v>
      </c>
      <c r="K195">
        <v>3.3000000000000002E-2</v>
      </c>
      <c r="L195">
        <v>0.03</v>
      </c>
      <c r="M195">
        <v>0.03</v>
      </c>
      <c r="O195">
        <f t="shared" ref="O195:O258" si="5">AVERAGE(D195:M195)</f>
        <v>3.9900000000000012E-2</v>
      </c>
    </row>
    <row r="196" spans="1:15">
      <c r="A196">
        <v>111</v>
      </c>
      <c r="B196" t="s">
        <v>85</v>
      </c>
      <c r="C196" t="s">
        <v>86</v>
      </c>
      <c r="D196">
        <v>8.1000000000000003E-2</v>
      </c>
      <c r="E196">
        <v>0.80100000000000005</v>
      </c>
      <c r="F196">
        <v>5.0999999999999997E-2</v>
      </c>
      <c r="G196">
        <v>0.104</v>
      </c>
      <c r="H196">
        <v>3.2000000000000001E-2</v>
      </c>
      <c r="I196">
        <v>0.03</v>
      </c>
      <c r="J196">
        <v>4.5999999999999999E-2</v>
      </c>
      <c r="K196">
        <v>0.03</v>
      </c>
      <c r="L196">
        <v>3.4000000000000002E-2</v>
      </c>
      <c r="O196">
        <f t="shared" si="5"/>
        <v>0.13433333333333336</v>
      </c>
    </row>
    <row r="197" spans="1:15">
      <c r="A197">
        <v>111</v>
      </c>
      <c r="B197" t="s">
        <v>85</v>
      </c>
      <c r="C197" t="s">
        <v>86</v>
      </c>
      <c r="D197">
        <v>0.14199999999999999</v>
      </c>
      <c r="E197">
        <v>8.5000000000000006E-2</v>
      </c>
      <c r="G197">
        <v>0.48299999999999998</v>
      </c>
      <c r="H197">
        <v>4.2000000000000003E-2</v>
      </c>
      <c r="I197">
        <v>0.17199999999999999</v>
      </c>
      <c r="K197">
        <v>0.03</v>
      </c>
      <c r="L197">
        <v>0.03</v>
      </c>
      <c r="M197">
        <v>0.03</v>
      </c>
      <c r="O197">
        <f t="shared" si="5"/>
        <v>0.12675</v>
      </c>
    </row>
    <row r="198" spans="1:15">
      <c r="A198">
        <v>111</v>
      </c>
      <c r="B198" t="s">
        <v>85</v>
      </c>
      <c r="C198" t="s">
        <v>86</v>
      </c>
      <c r="D198">
        <v>8.2000000000000003E-2</v>
      </c>
      <c r="F198">
        <v>4.5999999999999999E-2</v>
      </c>
      <c r="G198">
        <v>3.5999999999999997E-2</v>
      </c>
      <c r="H198">
        <v>5.8000000000000003E-2</v>
      </c>
      <c r="I198">
        <v>0.03</v>
      </c>
      <c r="K198">
        <v>0.03</v>
      </c>
      <c r="L198">
        <v>9.4E-2</v>
      </c>
      <c r="M198">
        <v>5.7000000000000002E-2</v>
      </c>
      <c r="O198">
        <f t="shared" si="5"/>
        <v>5.4125E-2</v>
      </c>
    </row>
    <row r="199" spans="1:15">
      <c r="A199">
        <v>111</v>
      </c>
      <c r="B199" t="s">
        <v>85</v>
      </c>
      <c r="C199" t="s">
        <v>86</v>
      </c>
      <c r="D199">
        <v>0.03</v>
      </c>
      <c r="E199">
        <v>0.03</v>
      </c>
      <c r="F199">
        <v>5.3999999999999999E-2</v>
      </c>
      <c r="G199">
        <v>3.9E-2</v>
      </c>
      <c r="H199">
        <v>6.9000000000000006E-2</v>
      </c>
      <c r="J199">
        <v>1.31</v>
      </c>
      <c r="K199">
        <v>8.8999999999999996E-2</v>
      </c>
      <c r="L199">
        <v>0.183</v>
      </c>
      <c r="M199">
        <v>5.8000000000000003E-2</v>
      </c>
      <c r="O199">
        <f t="shared" si="5"/>
        <v>0.2068888888888889</v>
      </c>
    </row>
    <row r="200" spans="1:15">
      <c r="A200">
        <v>111</v>
      </c>
      <c r="B200" t="s">
        <v>85</v>
      </c>
      <c r="C200" t="s">
        <v>86</v>
      </c>
      <c r="E200">
        <v>0.23499999999999999</v>
      </c>
      <c r="F200">
        <v>0.13700000000000001</v>
      </c>
      <c r="G200">
        <v>0.187</v>
      </c>
      <c r="H200">
        <v>0.121</v>
      </c>
      <c r="J200">
        <v>4.5999999999999999E-2</v>
      </c>
      <c r="K200">
        <v>0.03</v>
      </c>
      <c r="L200">
        <v>0.03</v>
      </c>
      <c r="M200">
        <v>0.03</v>
      </c>
      <c r="O200">
        <f t="shared" si="5"/>
        <v>0.10200000000000001</v>
      </c>
    </row>
    <row r="201" spans="1:15">
      <c r="A201">
        <v>111</v>
      </c>
      <c r="B201" t="s">
        <v>85</v>
      </c>
      <c r="C201" t="s">
        <v>86</v>
      </c>
      <c r="D201">
        <v>0.03</v>
      </c>
      <c r="E201">
        <v>0.03</v>
      </c>
      <c r="F201">
        <v>0.19500000000000001</v>
      </c>
      <c r="H201">
        <v>0.03</v>
      </c>
      <c r="I201">
        <v>8.8999999999999996E-2</v>
      </c>
      <c r="K201">
        <v>0.03</v>
      </c>
      <c r="L201">
        <v>6.94</v>
      </c>
      <c r="M201">
        <v>0.03</v>
      </c>
      <c r="O201">
        <f t="shared" si="5"/>
        <v>0.92175000000000007</v>
      </c>
    </row>
    <row r="202" spans="1:15">
      <c r="A202">
        <v>111</v>
      </c>
      <c r="B202" t="s">
        <v>85</v>
      </c>
      <c r="C202" t="s">
        <v>86</v>
      </c>
      <c r="D202">
        <v>3.2000000000000001E-2</v>
      </c>
      <c r="O202">
        <f t="shared" si="5"/>
        <v>3.2000000000000001E-2</v>
      </c>
    </row>
    <row r="203" spans="1:15">
      <c r="A203">
        <v>116</v>
      </c>
      <c r="B203" t="s">
        <v>88</v>
      </c>
      <c r="C203" t="s">
        <v>86</v>
      </c>
      <c r="E203">
        <v>5.4</v>
      </c>
      <c r="F203">
        <v>13</v>
      </c>
      <c r="K203">
        <v>10</v>
      </c>
      <c r="O203">
        <f t="shared" si="5"/>
        <v>9.4666666666666668</v>
      </c>
    </row>
    <row r="204" spans="1:15">
      <c r="A204">
        <v>116</v>
      </c>
      <c r="B204" t="s">
        <v>88</v>
      </c>
      <c r="C204" t="s">
        <v>86</v>
      </c>
      <c r="D204">
        <v>5.99</v>
      </c>
      <c r="E204">
        <v>6.41</v>
      </c>
      <c r="F204">
        <v>6.58</v>
      </c>
      <c r="G204">
        <v>9.7799999999999994</v>
      </c>
      <c r="H204">
        <v>7.45</v>
      </c>
      <c r="I204">
        <v>7.74</v>
      </c>
      <c r="J204">
        <v>12.3</v>
      </c>
      <c r="K204">
        <v>9.07</v>
      </c>
      <c r="L204">
        <v>6.3</v>
      </c>
      <c r="M204">
        <v>6.56</v>
      </c>
      <c r="O204">
        <f t="shared" si="5"/>
        <v>7.8179999999999996</v>
      </c>
    </row>
    <row r="205" spans="1:15">
      <c r="A205">
        <v>116</v>
      </c>
      <c r="B205" t="s">
        <v>88</v>
      </c>
      <c r="C205" t="s">
        <v>86</v>
      </c>
      <c r="D205">
        <v>7.03</v>
      </c>
      <c r="E205">
        <v>6.7</v>
      </c>
      <c r="F205">
        <v>6.01</v>
      </c>
      <c r="G205">
        <v>5.72</v>
      </c>
      <c r="H205">
        <v>5.55</v>
      </c>
      <c r="I205">
        <v>10.6</v>
      </c>
      <c r="J205">
        <v>9.52</v>
      </c>
      <c r="K205">
        <v>9.15</v>
      </c>
      <c r="L205">
        <v>9</v>
      </c>
      <c r="M205">
        <v>7.99</v>
      </c>
      <c r="O205">
        <f t="shared" si="5"/>
        <v>7.7269999999999994</v>
      </c>
    </row>
    <row r="206" spans="1:15">
      <c r="A206">
        <v>116</v>
      </c>
      <c r="B206" t="s">
        <v>88</v>
      </c>
      <c r="C206" t="s">
        <v>86</v>
      </c>
      <c r="D206">
        <v>6.53</v>
      </c>
      <c r="F206">
        <v>5.31</v>
      </c>
      <c r="G206">
        <v>6.43</v>
      </c>
      <c r="H206">
        <v>5.85</v>
      </c>
      <c r="I206">
        <v>6.49</v>
      </c>
      <c r="J206">
        <v>6.21</v>
      </c>
      <c r="K206">
        <v>13.6</v>
      </c>
      <c r="L206">
        <v>13.1</v>
      </c>
      <c r="M206">
        <v>8.27</v>
      </c>
      <c r="O206">
        <f t="shared" si="5"/>
        <v>7.9766666666666675</v>
      </c>
    </row>
    <row r="207" spans="1:15">
      <c r="A207">
        <v>116</v>
      </c>
      <c r="B207" t="s">
        <v>88</v>
      </c>
      <c r="C207" t="s">
        <v>86</v>
      </c>
      <c r="D207">
        <v>5.98</v>
      </c>
      <c r="E207">
        <v>5.31</v>
      </c>
      <c r="F207">
        <v>5.38</v>
      </c>
      <c r="G207">
        <v>5.25</v>
      </c>
      <c r="H207">
        <v>4.58</v>
      </c>
      <c r="J207">
        <v>8.4600000000000009</v>
      </c>
      <c r="K207">
        <v>10.3</v>
      </c>
      <c r="L207">
        <v>10.9</v>
      </c>
      <c r="M207">
        <v>7.51</v>
      </c>
      <c r="O207">
        <f t="shared" si="5"/>
        <v>7.0744444444444445</v>
      </c>
    </row>
    <row r="208" spans="1:15">
      <c r="A208">
        <v>116</v>
      </c>
      <c r="B208" t="s">
        <v>88</v>
      </c>
      <c r="C208" t="s">
        <v>86</v>
      </c>
      <c r="D208">
        <v>6.05</v>
      </c>
      <c r="E208">
        <v>6.1</v>
      </c>
      <c r="F208">
        <v>8.76</v>
      </c>
      <c r="G208">
        <v>7.66</v>
      </c>
      <c r="H208">
        <v>9.11</v>
      </c>
      <c r="I208">
        <v>8.91</v>
      </c>
      <c r="J208">
        <v>8.3000000000000007</v>
      </c>
      <c r="K208">
        <v>6.53</v>
      </c>
      <c r="L208">
        <v>6.26</v>
      </c>
      <c r="M208">
        <v>5.86</v>
      </c>
      <c r="O208">
        <f t="shared" si="5"/>
        <v>7.3539999999999992</v>
      </c>
    </row>
    <row r="209" spans="1:15">
      <c r="A209">
        <v>116</v>
      </c>
      <c r="B209" t="s">
        <v>88</v>
      </c>
      <c r="C209" t="s">
        <v>86</v>
      </c>
      <c r="E209">
        <v>9.11</v>
      </c>
      <c r="F209">
        <v>7.06</v>
      </c>
      <c r="G209">
        <v>9.1300000000000008</v>
      </c>
      <c r="H209">
        <v>7.29</v>
      </c>
      <c r="I209">
        <v>7.15</v>
      </c>
      <c r="J209">
        <v>7.01</v>
      </c>
      <c r="K209">
        <v>6.57</v>
      </c>
      <c r="M209">
        <v>6.08</v>
      </c>
      <c r="O209">
        <f t="shared" si="5"/>
        <v>7.4249999999999989</v>
      </c>
    </row>
    <row r="210" spans="1:15">
      <c r="A210">
        <v>116</v>
      </c>
      <c r="B210" t="s">
        <v>88</v>
      </c>
      <c r="C210" t="s">
        <v>86</v>
      </c>
      <c r="D210">
        <v>7.63</v>
      </c>
      <c r="E210">
        <v>7.62</v>
      </c>
      <c r="F210">
        <v>7.25</v>
      </c>
      <c r="H210">
        <v>6.5</v>
      </c>
      <c r="I210">
        <v>6.35</v>
      </c>
      <c r="J210">
        <v>6.7</v>
      </c>
      <c r="K210">
        <v>6.08</v>
      </c>
      <c r="L210">
        <v>8.86</v>
      </c>
      <c r="M210">
        <v>7.23</v>
      </c>
      <c r="O210">
        <f t="shared" si="5"/>
        <v>7.1355555555555554</v>
      </c>
    </row>
    <row r="211" spans="1:15">
      <c r="A211">
        <v>116</v>
      </c>
      <c r="B211" t="s">
        <v>88</v>
      </c>
      <c r="C211" t="s">
        <v>86</v>
      </c>
      <c r="D211">
        <v>5.19</v>
      </c>
      <c r="E211">
        <v>4.18</v>
      </c>
      <c r="F211">
        <v>5.52</v>
      </c>
      <c r="H211">
        <v>6.01</v>
      </c>
      <c r="I211">
        <v>7.95</v>
      </c>
      <c r="J211">
        <v>9.7100000000000009</v>
      </c>
      <c r="K211">
        <v>9.83</v>
      </c>
      <c r="L211">
        <v>9.8699999999999992</v>
      </c>
      <c r="M211">
        <v>9.64</v>
      </c>
      <c r="O211">
        <f t="shared" si="5"/>
        <v>7.5444444444444452</v>
      </c>
    </row>
    <row r="212" spans="1:15">
      <c r="A212">
        <v>116</v>
      </c>
      <c r="B212" t="s">
        <v>88</v>
      </c>
      <c r="C212" t="s">
        <v>86</v>
      </c>
      <c r="D212">
        <v>5.05</v>
      </c>
      <c r="F212">
        <v>4.95</v>
      </c>
      <c r="G212">
        <v>4.8899999999999997</v>
      </c>
      <c r="H212">
        <v>4.97</v>
      </c>
      <c r="I212">
        <v>5.49</v>
      </c>
      <c r="J212">
        <v>5.49</v>
      </c>
      <c r="K212">
        <v>5.22</v>
      </c>
      <c r="L212">
        <v>6.58</v>
      </c>
      <c r="M212">
        <v>6.1</v>
      </c>
      <c r="O212">
        <f t="shared" si="5"/>
        <v>5.4155555555555557</v>
      </c>
    </row>
    <row r="213" spans="1:15">
      <c r="A213">
        <v>116</v>
      </c>
      <c r="B213" t="s">
        <v>88</v>
      </c>
      <c r="C213" t="s">
        <v>86</v>
      </c>
      <c r="D213">
        <v>6.52</v>
      </c>
      <c r="E213">
        <v>7.27</v>
      </c>
      <c r="F213">
        <v>9.59</v>
      </c>
      <c r="G213">
        <v>7.82</v>
      </c>
      <c r="H213">
        <v>8.7899999999999991</v>
      </c>
      <c r="I213">
        <v>7.58</v>
      </c>
      <c r="J213">
        <v>5.43</v>
      </c>
      <c r="K213">
        <v>5.55</v>
      </c>
      <c r="L213">
        <v>5.63</v>
      </c>
      <c r="M213">
        <v>4.5199999999999996</v>
      </c>
      <c r="O213">
        <f t="shared" si="5"/>
        <v>6.8699999999999992</v>
      </c>
    </row>
    <row r="214" spans="1:15">
      <c r="A214">
        <v>116</v>
      </c>
      <c r="B214" t="s">
        <v>88</v>
      </c>
      <c r="C214" t="s">
        <v>86</v>
      </c>
      <c r="I214">
        <v>5.95</v>
      </c>
      <c r="K214">
        <v>6.28</v>
      </c>
      <c r="L214">
        <v>6.06</v>
      </c>
      <c r="M214">
        <v>5.89</v>
      </c>
      <c r="O214">
        <f t="shared" si="5"/>
        <v>6.0449999999999999</v>
      </c>
    </row>
    <row r="215" spans="1:15">
      <c r="A215">
        <v>116</v>
      </c>
      <c r="B215" t="s">
        <v>88</v>
      </c>
      <c r="C215" t="s">
        <v>86</v>
      </c>
      <c r="D215">
        <v>15.7</v>
      </c>
      <c r="E215">
        <v>8.94</v>
      </c>
      <c r="F215">
        <v>9.08</v>
      </c>
      <c r="G215">
        <v>9.36</v>
      </c>
      <c r="H215">
        <v>9.7200000000000006</v>
      </c>
      <c r="I215">
        <v>10.7</v>
      </c>
      <c r="J215">
        <v>9.68</v>
      </c>
      <c r="K215">
        <v>6.94</v>
      </c>
      <c r="O215">
        <f t="shared" si="5"/>
        <v>10.015000000000001</v>
      </c>
    </row>
    <row r="216" spans="1:15">
      <c r="A216">
        <v>116</v>
      </c>
      <c r="B216" t="s">
        <v>88</v>
      </c>
      <c r="C216" t="s">
        <v>86</v>
      </c>
      <c r="D216">
        <v>13.9</v>
      </c>
      <c r="E216">
        <v>12.8</v>
      </c>
      <c r="F216">
        <v>11.2</v>
      </c>
      <c r="G216">
        <v>8.65</v>
      </c>
      <c r="H216">
        <v>8.02</v>
      </c>
      <c r="I216">
        <v>7.31</v>
      </c>
      <c r="J216">
        <v>8.09</v>
      </c>
      <c r="K216">
        <v>8.7200000000000006</v>
      </c>
      <c r="L216">
        <v>7.97</v>
      </c>
      <c r="O216">
        <f t="shared" si="5"/>
        <v>9.6288888888888895</v>
      </c>
    </row>
    <row r="217" spans="1:15">
      <c r="A217">
        <v>116</v>
      </c>
      <c r="B217" t="s">
        <v>88</v>
      </c>
      <c r="C217" t="s">
        <v>86</v>
      </c>
      <c r="D217">
        <v>6.43</v>
      </c>
      <c r="E217">
        <v>5.98</v>
      </c>
      <c r="F217">
        <v>6.07</v>
      </c>
      <c r="G217">
        <v>5.84</v>
      </c>
      <c r="H217">
        <v>6.38</v>
      </c>
      <c r="I217">
        <v>11.7</v>
      </c>
      <c r="J217">
        <v>8.25</v>
      </c>
      <c r="K217">
        <v>11.5</v>
      </c>
      <c r="L217">
        <v>13.1</v>
      </c>
      <c r="O217">
        <f t="shared" si="5"/>
        <v>8.3611111111111107</v>
      </c>
    </row>
    <row r="218" spans="1:15">
      <c r="A218">
        <v>116</v>
      </c>
      <c r="B218" t="s">
        <v>88</v>
      </c>
      <c r="C218" t="s">
        <v>86</v>
      </c>
      <c r="D218">
        <v>7.84</v>
      </c>
      <c r="E218">
        <v>6.82</v>
      </c>
      <c r="F218">
        <v>7.09</v>
      </c>
      <c r="H218">
        <v>6.5</v>
      </c>
      <c r="I218">
        <v>7</v>
      </c>
      <c r="J218">
        <v>6.43</v>
      </c>
      <c r="K218">
        <v>8.94</v>
      </c>
      <c r="L218">
        <v>8.7200000000000006</v>
      </c>
      <c r="M218">
        <v>7.74</v>
      </c>
      <c r="O218">
        <f t="shared" si="5"/>
        <v>7.4533333333333331</v>
      </c>
    </row>
    <row r="219" spans="1:15">
      <c r="A219">
        <v>116</v>
      </c>
      <c r="B219" t="s">
        <v>88</v>
      </c>
      <c r="C219" t="s">
        <v>86</v>
      </c>
      <c r="D219">
        <v>6.51</v>
      </c>
      <c r="E219">
        <v>7.44</v>
      </c>
      <c r="F219">
        <v>5.94</v>
      </c>
      <c r="G219">
        <v>8.9600000000000009</v>
      </c>
      <c r="H219">
        <v>10.6</v>
      </c>
      <c r="I219">
        <v>9.91</v>
      </c>
      <c r="J219">
        <v>8.8000000000000007</v>
      </c>
      <c r="K219">
        <v>9.4600000000000009</v>
      </c>
      <c r="L219">
        <v>9.02</v>
      </c>
      <c r="M219">
        <v>8.25</v>
      </c>
      <c r="O219">
        <f t="shared" si="5"/>
        <v>8.4890000000000008</v>
      </c>
    </row>
    <row r="220" spans="1:15">
      <c r="A220">
        <v>116</v>
      </c>
      <c r="B220" t="s">
        <v>88</v>
      </c>
      <c r="C220" t="s">
        <v>86</v>
      </c>
      <c r="D220">
        <v>8.9600000000000009</v>
      </c>
      <c r="E220">
        <v>25.5</v>
      </c>
      <c r="F220">
        <v>11.7</v>
      </c>
      <c r="G220">
        <v>16.2</v>
      </c>
      <c r="H220">
        <v>13.4</v>
      </c>
      <c r="I220">
        <v>10.8</v>
      </c>
      <c r="J220">
        <v>10.9</v>
      </c>
      <c r="K220">
        <v>7.39</v>
      </c>
      <c r="L220">
        <v>7.87</v>
      </c>
      <c r="O220">
        <f t="shared" si="5"/>
        <v>12.524444444444446</v>
      </c>
    </row>
    <row r="221" spans="1:15">
      <c r="A221">
        <v>116</v>
      </c>
      <c r="B221" t="s">
        <v>88</v>
      </c>
      <c r="C221" t="s">
        <v>86</v>
      </c>
      <c r="D221">
        <v>12.4</v>
      </c>
      <c r="E221">
        <v>12.1</v>
      </c>
      <c r="G221">
        <v>11.5</v>
      </c>
      <c r="H221">
        <v>9.3699999999999992</v>
      </c>
      <c r="I221">
        <v>6.79</v>
      </c>
      <c r="K221">
        <v>7.53</v>
      </c>
      <c r="L221">
        <v>7.6</v>
      </c>
      <c r="M221">
        <v>8</v>
      </c>
      <c r="O221">
        <f t="shared" si="5"/>
        <v>9.411249999999999</v>
      </c>
    </row>
    <row r="222" spans="1:15">
      <c r="A222">
        <v>116</v>
      </c>
      <c r="B222" t="s">
        <v>88</v>
      </c>
      <c r="C222" t="s">
        <v>86</v>
      </c>
      <c r="D222">
        <v>9.08</v>
      </c>
      <c r="F222">
        <v>8.0299999999999994</v>
      </c>
      <c r="G222">
        <v>8.48</v>
      </c>
      <c r="H222">
        <v>6.84</v>
      </c>
      <c r="I222">
        <v>7.07</v>
      </c>
      <c r="K222">
        <v>6.9</v>
      </c>
      <c r="L222">
        <v>13.4</v>
      </c>
      <c r="M222">
        <v>11.6</v>
      </c>
      <c r="O222">
        <f t="shared" si="5"/>
        <v>8.9249999999999989</v>
      </c>
    </row>
    <row r="223" spans="1:15">
      <c r="A223">
        <v>116</v>
      </c>
      <c r="B223" t="s">
        <v>88</v>
      </c>
      <c r="C223" t="s">
        <v>86</v>
      </c>
      <c r="D223">
        <v>8.9499999999999993</v>
      </c>
      <c r="E223">
        <v>8.75</v>
      </c>
      <c r="F223">
        <v>8.8699999999999992</v>
      </c>
      <c r="G223">
        <v>10</v>
      </c>
      <c r="H223">
        <v>11.4</v>
      </c>
      <c r="J223">
        <v>9.42</v>
      </c>
      <c r="K223">
        <v>10.8</v>
      </c>
      <c r="L223">
        <v>3.92</v>
      </c>
      <c r="M223">
        <v>10.4</v>
      </c>
      <c r="O223">
        <f t="shared" si="5"/>
        <v>9.1677777777777791</v>
      </c>
    </row>
    <row r="224" spans="1:15">
      <c r="A224">
        <v>116</v>
      </c>
      <c r="B224" t="s">
        <v>88</v>
      </c>
      <c r="C224" t="s">
        <v>86</v>
      </c>
      <c r="E224">
        <v>10</v>
      </c>
      <c r="F224">
        <v>12.4</v>
      </c>
      <c r="G224">
        <v>9.1999999999999993</v>
      </c>
      <c r="H224">
        <v>11.6</v>
      </c>
      <c r="J224">
        <v>11</v>
      </c>
      <c r="K224">
        <v>10.5</v>
      </c>
      <c r="L224">
        <v>9.56</v>
      </c>
      <c r="M224">
        <v>9.1999999999999993</v>
      </c>
      <c r="O224">
        <f t="shared" si="5"/>
        <v>10.432499999999999</v>
      </c>
    </row>
    <row r="225" spans="1:15">
      <c r="A225">
        <v>116</v>
      </c>
      <c r="B225" t="s">
        <v>88</v>
      </c>
      <c r="C225" t="s">
        <v>86</v>
      </c>
      <c r="D225">
        <v>10.8</v>
      </c>
      <c r="E225">
        <v>11</v>
      </c>
      <c r="F225">
        <v>12.9</v>
      </c>
      <c r="H225">
        <v>8.82</v>
      </c>
      <c r="I225">
        <v>8.26</v>
      </c>
      <c r="K225">
        <v>7.99</v>
      </c>
      <c r="L225">
        <v>8.4</v>
      </c>
      <c r="M225">
        <v>8.7799999999999994</v>
      </c>
      <c r="O225">
        <f t="shared" si="5"/>
        <v>9.6187500000000004</v>
      </c>
    </row>
    <row r="226" spans="1:15">
      <c r="A226">
        <v>116</v>
      </c>
      <c r="B226" t="s">
        <v>88</v>
      </c>
      <c r="C226" t="s">
        <v>86</v>
      </c>
      <c r="D226">
        <v>12.4</v>
      </c>
      <c r="O226">
        <f t="shared" si="5"/>
        <v>12.4</v>
      </c>
    </row>
    <row r="227" spans="1:15">
      <c r="A227">
        <v>117</v>
      </c>
      <c r="B227" t="s">
        <v>89</v>
      </c>
      <c r="C227" t="s">
        <v>86</v>
      </c>
      <c r="E227">
        <v>5.39</v>
      </c>
      <c r="F227">
        <v>13</v>
      </c>
      <c r="K227">
        <v>9.98</v>
      </c>
      <c r="O227">
        <f t="shared" si="5"/>
        <v>9.456666666666667</v>
      </c>
    </row>
    <row r="228" spans="1:15">
      <c r="A228">
        <v>117</v>
      </c>
      <c r="B228" t="s">
        <v>89</v>
      </c>
      <c r="C228" t="s">
        <v>86</v>
      </c>
      <c r="D228">
        <v>5.97</v>
      </c>
      <c r="E228">
        <v>6.4</v>
      </c>
      <c r="F228">
        <v>6.57</v>
      </c>
      <c r="G228">
        <v>9.76</v>
      </c>
      <c r="H228">
        <v>7.43</v>
      </c>
      <c r="I228">
        <v>7.73</v>
      </c>
      <c r="J228">
        <v>12.3</v>
      </c>
      <c r="K228">
        <v>9.0500000000000007</v>
      </c>
      <c r="L228">
        <v>6.28</v>
      </c>
      <c r="M228">
        <v>6.55</v>
      </c>
      <c r="O228">
        <f t="shared" si="5"/>
        <v>7.8039999999999994</v>
      </c>
    </row>
    <row r="229" spans="1:15">
      <c r="A229">
        <v>117</v>
      </c>
      <c r="B229" t="s">
        <v>89</v>
      </c>
      <c r="C229" t="s">
        <v>86</v>
      </c>
      <c r="D229">
        <v>7.01</v>
      </c>
      <c r="E229">
        <v>6.67</v>
      </c>
      <c r="F229">
        <v>5.99</v>
      </c>
      <c r="G229">
        <v>5.72</v>
      </c>
      <c r="H229">
        <v>5.54</v>
      </c>
      <c r="I229">
        <v>10.6</v>
      </c>
      <c r="J229">
        <v>9.51</v>
      </c>
      <c r="K229">
        <v>9.1300000000000008</v>
      </c>
      <c r="L229">
        <v>8.98</v>
      </c>
      <c r="M229">
        <v>7.97</v>
      </c>
      <c r="O229">
        <f t="shared" si="5"/>
        <v>7.7120000000000006</v>
      </c>
    </row>
    <row r="230" spans="1:15">
      <c r="A230">
        <v>117</v>
      </c>
      <c r="B230" t="s">
        <v>89</v>
      </c>
      <c r="C230" t="s">
        <v>86</v>
      </c>
      <c r="D230">
        <v>6.51</v>
      </c>
      <c r="F230">
        <v>5.29</v>
      </c>
      <c r="G230">
        <v>6.42</v>
      </c>
      <c r="H230">
        <v>5.84</v>
      </c>
      <c r="I230">
        <v>6.48</v>
      </c>
      <c r="J230">
        <v>6.2</v>
      </c>
      <c r="K230">
        <v>13.6</v>
      </c>
      <c r="L230">
        <v>13.1</v>
      </c>
      <c r="M230">
        <v>8.24</v>
      </c>
      <c r="O230">
        <f t="shared" si="5"/>
        <v>7.9644444444444451</v>
      </c>
    </row>
    <row r="231" spans="1:15">
      <c r="A231">
        <v>117</v>
      </c>
      <c r="B231" t="s">
        <v>89</v>
      </c>
      <c r="C231" t="s">
        <v>86</v>
      </c>
      <c r="D231">
        <v>5.97</v>
      </c>
      <c r="E231">
        <v>5.3</v>
      </c>
      <c r="F231">
        <v>5.37</v>
      </c>
      <c r="G231">
        <v>5.23</v>
      </c>
      <c r="H231">
        <v>4.57</v>
      </c>
      <c r="J231">
        <v>8.43</v>
      </c>
      <c r="K231">
        <v>10.199999999999999</v>
      </c>
      <c r="L231">
        <v>10.9</v>
      </c>
      <c r="M231">
        <v>7.48</v>
      </c>
      <c r="O231">
        <f t="shared" si="5"/>
        <v>7.0500000000000007</v>
      </c>
    </row>
    <row r="232" spans="1:15">
      <c r="A232">
        <v>117</v>
      </c>
      <c r="B232" t="s">
        <v>89</v>
      </c>
      <c r="C232" t="s">
        <v>86</v>
      </c>
      <c r="D232">
        <v>6.04</v>
      </c>
      <c r="E232">
        <v>6.09</v>
      </c>
      <c r="F232">
        <v>8.74</v>
      </c>
      <c r="G232">
        <v>7.64</v>
      </c>
      <c r="H232">
        <v>9.08</v>
      </c>
      <c r="I232">
        <v>8.9</v>
      </c>
      <c r="J232">
        <v>8.2799999999999994</v>
      </c>
      <c r="K232">
        <v>6.52</v>
      </c>
      <c r="L232">
        <v>6.24</v>
      </c>
      <c r="M232">
        <v>5.84</v>
      </c>
      <c r="O232">
        <f t="shared" si="5"/>
        <v>7.3369999999999989</v>
      </c>
    </row>
    <row r="233" spans="1:15">
      <c r="A233">
        <v>117</v>
      </c>
      <c r="B233" t="s">
        <v>89</v>
      </c>
      <c r="C233" t="s">
        <v>86</v>
      </c>
      <c r="E233">
        <v>9.09</v>
      </c>
      <c r="F233">
        <v>7.04</v>
      </c>
      <c r="G233">
        <v>9.1199999999999992</v>
      </c>
      <c r="H233">
        <v>7.27</v>
      </c>
      <c r="I233">
        <v>7.13</v>
      </c>
      <c r="J233">
        <v>7</v>
      </c>
      <c r="K233">
        <v>6.56</v>
      </c>
      <c r="M233">
        <v>6.07</v>
      </c>
      <c r="O233">
        <f t="shared" si="5"/>
        <v>7.41</v>
      </c>
    </row>
    <row r="234" spans="1:15">
      <c r="A234">
        <v>117</v>
      </c>
      <c r="B234" t="s">
        <v>89</v>
      </c>
      <c r="C234" t="s">
        <v>86</v>
      </c>
      <c r="D234">
        <v>7.61</v>
      </c>
      <c r="E234">
        <v>7.59</v>
      </c>
      <c r="F234">
        <v>7.16</v>
      </c>
      <c r="H234">
        <v>6.49</v>
      </c>
      <c r="I234">
        <v>6.34</v>
      </c>
      <c r="J234">
        <v>6.69</v>
      </c>
      <c r="K234">
        <v>6.05</v>
      </c>
      <c r="L234">
        <v>8.82</v>
      </c>
      <c r="M234">
        <v>7.21</v>
      </c>
      <c r="O234">
        <f t="shared" si="5"/>
        <v>7.1066666666666656</v>
      </c>
    </row>
    <row r="235" spans="1:15">
      <c r="A235">
        <v>117</v>
      </c>
      <c r="B235" t="s">
        <v>89</v>
      </c>
      <c r="C235" t="s">
        <v>86</v>
      </c>
      <c r="D235">
        <v>5.16</v>
      </c>
      <c r="E235">
        <v>4.1100000000000003</v>
      </c>
      <c r="F235">
        <v>5.5</v>
      </c>
      <c r="H235">
        <v>6</v>
      </c>
      <c r="I235">
        <v>7.93</v>
      </c>
      <c r="J235">
        <v>9.67</v>
      </c>
      <c r="K235">
        <v>9.8000000000000007</v>
      </c>
      <c r="L235">
        <v>9.86</v>
      </c>
      <c r="M235">
        <v>9.6</v>
      </c>
      <c r="O235">
        <f t="shared" si="5"/>
        <v>7.514444444444444</v>
      </c>
    </row>
    <row r="236" spans="1:15">
      <c r="A236">
        <v>117</v>
      </c>
      <c r="B236" t="s">
        <v>89</v>
      </c>
      <c r="C236" t="s">
        <v>86</v>
      </c>
      <c r="D236">
        <v>5.04</v>
      </c>
      <c r="F236">
        <v>4.9400000000000004</v>
      </c>
      <c r="G236">
        <v>4.88</v>
      </c>
      <c r="H236">
        <v>4.95</v>
      </c>
      <c r="I236">
        <v>5.46</v>
      </c>
      <c r="J236">
        <v>5.48</v>
      </c>
      <c r="K236">
        <v>5.2</v>
      </c>
      <c r="L236">
        <v>6.56</v>
      </c>
      <c r="M236">
        <v>6.09</v>
      </c>
      <c r="O236">
        <f t="shared" si="5"/>
        <v>5.4000000000000012</v>
      </c>
    </row>
    <row r="237" spans="1:15">
      <c r="A237">
        <v>117</v>
      </c>
      <c r="B237" t="s">
        <v>89</v>
      </c>
      <c r="C237" t="s">
        <v>86</v>
      </c>
      <c r="D237">
        <v>6.51</v>
      </c>
      <c r="E237">
        <v>7.26</v>
      </c>
      <c r="F237">
        <v>9.56</v>
      </c>
      <c r="G237">
        <v>7.81</v>
      </c>
      <c r="H237">
        <v>8.77</v>
      </c>
      <c r="I237">
        <v>7.57</v>
      </c>
      <c r="J237">
        <v>5.38</v>
      </c>
      <c r="K237">
        <v>5.54</v>
      </c>
      <c r="L237">
        <v>5.61</v>
      </c>
      <c r="M237">
        <v>4.5</v>
      </c>
      <c r="O237">
        <f t="shared" si="5"/>
        <v>6.8510000000000009</v>
      </c>
    </row>
    <row r="238" spans="1:15">
      <c r="A238">
        <v>117</v>
      </c>
      <c r="B238" t="s">
        <v>89</v>
      </c>
      <c r="C238" t="s">
        <v>86</v>
      </c>
      <c r="I238">
        <v>5.94</v>
      </c>
      <c r="K238">
        <v>6.27</v>
      </c>
      <c r="L238">
        <v>6.05</v>
      </c>
      <c r="M238">
        <v>5.88</v>
      </c>
      <c r="O238">
        <f t="shared" si="5"/>
        <v>6.0350000000000001</v>
      </c>
    </row>
    <row r="239" spans="1:15">
      <c r="A239">
        <v>118</v>
      </c>
      <c r="B239" t="s">
        <v>90</v>
      </c>
      <c r="C239" t="s">
        <v>86</v>
      </c>
      <c r="E239">
        <v>7.6E-3</v>
      </c>
      <c r="F239">
        <v>2.1000000000000001E-2</v>
      </c>
      <c r="K239">
        <v>1.7000000000000001E-2</v>
      </c>
      <c r="O239">
        <f t="shared" si="5"/>
        <v>1.52E-2</v>
      </c>
    </row>
    <row r="240" spans="1:15">
      <c r="A240">
        <v>118</v>
      </c>
      <c r="B240" t="s">
        <v>90</v>
      </c>
      <c r="C240" t="s">
        <v>86</v>
      </c>
      <c r="D240">
        <v>2.2599999999999999E-2</v>
      </c>
      <c r="E240">
        <v>7.7000000000000002E-3</v>
      </c>
      <c r="F240">
        <v>7.0000000000000001E-3</v>
      </c>
      <c r="G240">
        <v>2.29E-2</v>
      </c>
      <c r="H240">
        <v>1.8200000000000001E-2</v>
      </c>
      <c r="I240">
        <v>1.35E-2</v>
      </c>
      <c r="J240">
        <v>1.8200000000000001E-2</v>
      </c>
      <c r="K240">
        <v>1.7000000000000001E-2</v>
      </c>
      <c r="L240">
        <v>1.5900000000000001E-2</v>
      </c>
      <c r="M240">
        <v>9.4000000000000004E-3</v>
      </c>
      <c r="O240">
        <f t="shared" si="5"/>
        <v>1.5239999999999998E-2</v>
      </c>
    </row>
    <row r="241" spans="1:15">
      <c r="A241">
        <v>118</v>
      </c>
      <c r="B241" t="s">
        <v>90</v>
      </c>
      <c r="C241" t="s">
        <v>86</v>
      </c>
      <c r="D241">
        <v>2.4799999999999999E-2</v>
      </c>
      <c r="E241">
        <v>3.3500000000000002E-2</v>
      </c>
      <c r="F241">
        <v>1.55E-2</v>
      </c>
      <c r="G241">
        <v>4.8999999999999998E-3</v>
      </c>
      <c r="H241">
        <v>7.4000000000000003E-3</v>
      </c>
      <c r="I241">
        <v>1.6199999999999999E-2</v>
      </c>
      <c r="J241">
        <v>1.3899999999999999E-2</v>
      </c>
      <c r="K241">
        <v>1.9E-2</v>
      </c>
      <c r="L241">
        <v>2.4E-2</v>
      </c>
      <c r="M241">
        <v>1.7000000000000001E-2</v>
      </c>
      <c r="O241">
        <f t="shared" si="5"/>
        <v>1.7619999999999997E-2</v>
      </c>
    </row>
    <row r="242" spans="1:15">
      <c r="A242">
        <v>118</v>
      </c>
      <c r="B242" t="s">
        <v>90</v>
      </c>
      <c r="C242" t="s">
        <v>86</v>
      </c>
      <c r="D242">
        <v>1.8599999999999998E-2</v>
      </c>
      <c r="F242">
        <v>1.61E-2</v>
      </c>
      <c r="G242">
        <v>1.4E-2</v>
      </c>
      <c r="H242">
        <v>1.23E-2</v>
      </c>
      <c r="I242">
        <v>1.49E-2</v>
      </c>
      <c r="J242">
        <v>1.1599999999999999E-2</v>
      </c>
      <c r="K242">
        <v>2.6700000000000002E-2</v>
      </c>
      <c r="L242">
        <v>0.03</v>
      </c>
      <c r="M242">
        <v>2.9399999999999999E-2</v>
      </c>
      <c r="O242">
        <f t="shared" si="5"/>
        <v>1.928888888888889E-2</v>
      </c>
    </row>
    <row r="243" spans="1:15">
      <c r="A243">
        <v>118</v>
      </c>
      <c r="B243" t="s">
        <v>90</v>
      </c>
      <c r="C243" t="s">
        <v>86</v>
      </c>
      <c r="D243">
        <v>1.29E-2</v>
      </c>
      <c r="E243">
        <v>6.3E-3</v>
      </c>
      <c r="F243">
        <v>1.38E-2</v>
      </c>
      <c r="G243">
        <v>1.6400000000000001E-2</v>
      </c>
      <c r="H243">
        <v>1.37E-2</v>
      </c>
      <c r="J243">
        <v>2.9399999999999999E-2</v>
      </c>
      <c r="K243">
        <v>5.33E-2</v>
      </c>
      <c r="L243">
        <v>3.0700000000000002E-2</v>
      </c>
      <c r="M243">
        <v>2.9000000000000001E-2</v>
      </c>
      <c r="O243">
        <f t="shared" si="5"/>
        <v>2.283333333333333E-2</v>
      </c>
    </row>
    <row r="244" spans="1:15">
      <c r="A244">
        <v>118</v>
      </c>
      <c r="B244" t="s">
        <v>90</v>
      </c>
      <c r="C244" t="s">
        <v>86</v>
      </c>
      <c r="D244">
        <v>6.4000000000000003E-3</v>
      </c>
      <c r="E244">
        <v>8.6999999999999994E-3</v>
      </c>
      <c r="F244">
        <v>2.3300000000000001E-2</v>
      </c>
      <c r="G244">
        <v>2.41E-2</v>
      </c>
      <c r="H244">
        <v>3.0300000000000001E-2</v>
      </c>
      <c r="I244">
        <v>1.37E-2</v>
      </c>
      <c r="J244">
        <v>1.9099999999999999E-2</v>
      </c>
      <c r="K244">
        <v>6.4999999999999997E-3</v>
      </c>
      <c r="L244">
        <v>1.7600000000000001E-2</v>
      </c>
      <c r="M244">
        <v>1.52E-2</v>
      </c>
      <c r="O244">
        <f t="shared" si="5"/>
        <v>1.6489999999999998E-2</v>
      </c>
    </row>
    <row r="245" spans="1:15">
      <c r="A245">
        <v>118</v>
      </c>
      <c r="B245" t="s">
        <v>90</v>
      </c>
      <c r="C245" t="s">
        <v>86</v>
      </c>
      <c r="E245">
        <v>1.7100000000000001E-2</v>
      </c>
      <c r="F245">
        <v>1.5800000000000002E-2</v>
      </c>
      <c r="G245">
        <v>1.0500000000000001E-2</v>
      </c>
      <c r="H245">
        <v>1.5299999999999999E-2</v>
      </c>
      <c r="I245">
        <v>2.2100000000000002E-2</v>
      </c>
      <c r="J245">
        <v>1.2200000000000001E-2</v>
      </c>
      <c r="K245">
        <v>6.7999999999999996E-3</v>
      </c>
      <c r="M245">
        <v>5.7000000000000002E-3</v>
      </c>
      <c r="O245">
        <f t="shared" si="5"/>
        <v>1.3187500000000001E-2</v>
      </c>
    </row>
    <row r="246" spans="1:15">
      <c r="A246">
        <v>118</v>
      </c>
      <c r="B246" t="s">
        <v>90</v>
      </c>
      <c r="C246" t="s">
        <v>86</v>
      </c>
      <c r="D246">
        <v>2.3400000000000001E-2</v>
      </c>
      <c r="E246">
        <v>3.1699999999999999E-2</v>
      </c>
      <c r="F246">
        <v>9.0499999999999997E-2</v>
      </c>
      <c r="H246">
        <v>1.32E-2</v>
      </c>
      <c r="I246">
        <v>1.3100000000000001E-2</v>
      </c>
      <c r="J246">
        <v>8.0000000000000002E-3</v>
      </c>
      <c r="K246">
        <v>2.5499999999999998E-2</v>
      </c>
      <c r="L246">
        <v>3.5299999999999998E-2</v>
      </c>
      <c r="M246">
        <v>2.1899999999999999E-2</v>
      </c>
      <c r="O246">
        <f t="shared" si="5"/>
        <v>2.9177777777777778E-2</v>
      </c>
    </row>
    <row r="247" spans="1:15">
      <c r="A247">
        <v>118</v>
      </c>
      <c r="B247" t="s">
        <v>90</v>
      </c>
      <c r="C247" t="s">
        <v>86</v>
      </c>
      <c r="D247">
        <v>3.2000000000000001E-2</v>
      </c>
      <c r="E247">
        <v>7.3499999999999996E-2</v>
      </c>
      <c r="F247">
        <v>1.6199999999999999E-2</v>
      </c>
      <c r="H247">
        <v>6.7999999999999996E-3</v>
      </c>
      <c r="I247">
        <v>1.9099999999999999E-2</v>
      </c>
      <c r="J247">
        <v>4.1799999999999997E-2</v>
      </c>
      <c r="K247">
        <v>2.7900000000000001E-2</v>
      </c>
      <c r="L247">
        <v>1.49E-2</v>
      </c>
      <c r="M247">
        <v>4.2700000000000002E-2</v>
      </c>
      <c r="O247">
        <f t="shared" si="5"/>
        <v>3.0544444444444447E-2</v>
      </c>
    </row>
    <row r="248" spans="1:15">
      <c r="A248">
        <v>118</v>
      </c>
      <c r="B248" t="s">
        <v>90</v>
      </c>
      <c r="C248" t="s">
        <v>86</v>
      </c>
      <c r="D248">
        <v>7.0000000000000001E-3</v>
      </c>
      <c r="F248">
        <v>7.7000000000000002E-3</v>
      </c>
      <c r="G248">
        <v>1.3899999999999999E-2</v>
      </c>
      <c r="H248">
        <v>1.61E-2</v>
      </c>
      <c r="I248">
        <v>3.4000000000000002E-2</v>
      </c>
      <c r="J248">
        <v>1.2500000000000001E-2</v>
      </c>
      <c r="K248">
        <v>1.9699999999999999E-2</v>
      </c>
      <c r="L248">
        <v>2.3400000000000001E-2</v>
      </c>
      <c r="M248">
        <v>1.49E-2</v>
      </c>
      <c r="O248">
        <f t="shared" si="5"/>
        <v>1.6577777777777778E-2</v>
      </c>
    </row>
    <row r="249" spans="1:15">
      <c r="A249">
        <v>118</v>
      </c>
      <c r="B249" t="s">
        <v>90</v>
      </c>
      <c r="C249" t="s">
        <v>86</v>
      </c>
      <c r="D249">
        <v>8.3000000000000001E-3</v>
      </c>
      <c r="E249">
        <v>9.7000000000000003E-3</v>
      </c>
      <c r="F249">
        <v>2.7099999999999999E-2</v>
      </c>
      <c r="G249">
        <v>1.0699999999999999E-2</v>
      </c>
      <c r="H249">
        <v>1.7299999999999999E-2</v>
      </c>
      <c r="I249">
        <v>1.2699999999999999E-2</v>
      </c>
      <c r="J249">
        <v>4.9700000000000001E-2</v>
      </c>
      <c r="K249">
        <v>1.03E-2</v>
      </c>
      <c r="L249">
        <v>1.8100000000000002E-2</v>
      </c>
      <c r="M249">
        <v>1.5100000000000001E-2</v>
      </c>
      <c r="O249">
        <f t="shared" si="5"/>
        <v>1.7900000000000003E-2</v>
      </c>
    </row>
    <row r="250" spans="1:15">
      <c r="A250">
        <v>118</v>
      </c>
      <c r="B250" t="s">
        <v>90</v>
      </c>
      <c r="C250" t="s">
        <v>86</v>
      </c>
      <c r="I250">
        <v>1.37E-2</v>
      </c>
      <c r="K250">
        <v>6.4999999999999997E-3</v>
      </c>
      <c r="L250">
        <v>7.9000000000000008E-3</v>
      </c>
      <c r="M250">
        <v>7.9000000000000008E-3</v>
      </c>
      <c r="O250">
        <f t="shared" si="5"/>
        <v>9.0000000000000011E-3</v>
      </c>
    </row>
    <row r="251" spans="1:15">
      <c r="A251">
        <v>119</v>
      </c>
      <c r="B251" t="s">
        <v>91</v>
      </c>
      <c r="C251" t="s">
        <v>86</v>
      </c>
      <c r="E251">
        <v>6.7000000000000002E-4</v>
      </c>
      <c r="F251">
        <v>4.0000000000000002E-4</v>
      </c>
      <c r="K251">
        <v>4.0000000000000002E-4</v>
      </c>
      <c r="O251">
        <f t="shared" si="5"/>
        <v>4.8999999999999998E-4</v>
      </c>
    </row>
    <row r="252" spans="1:15">
      <c r="A252">
        <v>119</v>
      </c>
      <c r="B252" t="s">
        <v>91</v>
      </c>
      <c r="C252" t="s">
        <v>86</v>
      </c>
      <c r="D252">
        <v>9.7000000000000005E-4</v>
      </c>
      <c r="E252">
        <v>1.0200000000000001E-3</v>
      </c>
      <c r="F252">
        <v>6.6E-4</v>
      </c>
      <c r="G252">
        <v>6.4000000000000005E-4</v>
      </c>
      <c r="H252">
        <v>5.8E-4</v>
      </c>
      <c r="I252">
        <v>4.2999999999999999E-4</v>
      </c>
      <c r="J252">
        <v>6.3000000000000003E-4</v>
      </c>
      <c r="K252">
        <v>5.2999999999999998E-4</v>
      </c>
      <c r="L252">
        <v>6.9999999999999999E-4</v>
      </c>
      <c r="M252">
        <v>5.5999999999999995E-4</v>
      </c>
      <c r="O252">
        <f t="shared" si="5"/>
        <v>6.7200000000000007E-4</v>
      </c>
    </row>
    <row r="253" spans="1:15">
      <c r="A253">
        <v>119</v>
      </c>
      <c r="B253" t="s">
        <v>91</v>
      </c>
      <c r="C253" t="s">
        <v>86</v>
      </c>
      <c r="D253">
        <v>5.4000000000000001E-4</v>
      </c>
      <c r="E253">
        <v>4.1900000000000001E-3</v>
      </c>
      <c r="F253">
        <v>7.6999999999999996E-4</v>
      </c>
      <c r="G253">
        <v>7.1000000000000002E-4</v>
      </c>
      <c r="H253">
        <v>2.3400000000000001E-3</v>
      </c>
      <c r="I253">
        <v>2.5000000000000001E-4</v>
      </c>
      <c r="J253">
        <v>3.2000000000000003E-4</v>
      </c>
      <c r="K253">
        <v>7.6000000000000004E-4</v>
      </c>
      <c r="L253">
        <v>2.0000000000000001E-4</v>
      </c>
      <c r="M253">
        <v>1.08E-3</v>
      </c>
      <c r="O253">
        <f t="shared" si="5"/>
        <v>1.116E-3</v>
      </c>
    </row>
    <row r="254" spans="1:15">
      <c r="A254">
        <v>119</v>
      </c>
      <c r="B254" t="s">
        <v>91</v>
      </c>
      <c r="C254" t="s">
        <v>86</v>
      </c>
      <c r="D254">
        <v>4.4999999999999999E-4</v>
      </c>
      <c r="F254">
        <v>7.3999999999999999E-4</v>
      </c>
      <c r="G254">
        <v>4.0000000000000002E-4</v>
      </c>
      <c r="H254">
        <v>9.6000000000000002E-4</v>
      </c>
      <c r="I254">
        <v>4.2999999999999999E-4</v>
      </c>
      <c r="J254">
        <v>3.6000000000000002E-4</v>
      </c>
      <c r="K254">
        <v>5.5999999999999995E-4</v>
      </c>
      <c r="L254">
        <v>4.8999999999999998E-4</v>
      </c>
      <c r="M254">
        <v>5.5999999999999995E-4</v>
      </c>
      <c r="O254">
        <f t="shared" si="5"/>
        <v>5.4999999999999992E-4</v>
      </c>
    </row>
    <row r="255" spans="1:15">
      <c r="A255">
        <v>119</v>
      </c>
      <c r="B255" t="s">
        <v>91</v>
      </c>
      <c r="C255" t="s">
        <v>86</v>
      </c>
      <c r="D255">
        <v>1.5100000000000001E-3</v>
      </c>
      <c r="E255">
        <v>7.2000000000000005E-4</v>
      </c>
      <c r="F255">
        <v>7.2999999999999996E-4</v>
      </c>
      <c r="G255">
        <v>2.7100000000000002E-3</v>
      </c>
      <c r="H255">
        <v>5.8E-4</v>
      </c>
      <c r="J255">
        <v>5.1999999999999995E-4</v>
      </c>
      <c r="K255">
        <v>4.4000000000000002E-4</v>
      </c>
      <c r="L255" s="25">
        <v>9.0000000000000006E-5</v>
      </c>
      <c r="M255">
        <v>1.7099999999999999E-3</v>
      </c>
      <c r="O255">
        <f t="shared" si="5"/>
        <v>1.001111111111111E-3</v>
      </c>
    </row>
    <row r="256" spans="1:15">
      <c r="A256">
        <v>119</v>
      </c>
      <c r="B256" t="s">
        <v>91</v>
      </c>
      <c r="C256" t="s">
        <v>86</v>
      </c>
      <c r="D256">
        <v>6.8000000000000005E-4</v>
      </c>
      <c r="E256">
        <v>6.0999999999999997E-4</v>
      </c>
      <c r="F256">
        <v>6.9999999999999999E-4</v>
      </c>
      <c r="G256">
        <v>5.5999999999999995E-4</v>
      </c>
      <c r="I256">
        <v>4.6999999999999999E-4</v>
      </c>
      <c r="J256">
        <v>4.4000000000000002E-4</v>
      </c>
      <c r="K256">
        <v>4.6999999999999999E-4</v>
      </c>
      <c r="L256">
        <v>5.5000000000000003E-4</v>
      </c>
      <c r="M256">
        <v>6.2E-4</v>
      </c>
      <c r="O256">
        <f t="shared" si="5"/>
        <v>5.6666666666666671E-4</v>
      </c>
    </row>
    <row r="257" spans="1:15">
      <c r="A257">
        <v>119</v>
      </c>
      <c r="B257" t="s">
        <v>91</v>
      </c>
      <c r="C257" t="s">
        <v>86</v>
      </c>
      <c r="E257">
        <v>5.1999999999999995E-4</v>
      </c>
      <c r="F257">
        <v>4.4999999999999999E-4</v>
      </c>
      <c r="G257">
        <v>5.5000000000000003E-4</v>
      </c>
      <c r="H257">
        <v>5.9999999999999995E-4</v>
      </c>
      <c r="I257">
        <v>6.8000000000000005E-4</v>
      </c>
      <c r="J257">
        <v>8.0999999999999996E-4</v>
      </c>
      <c r="K257">
        <v>8.4999999999999995E-4</v>
      </c>
      <c r="M257">
        <v>6.3000000000000003E-4</v>
      </c>
      <c r="O257">
        <f t="shared" si="5"/>
        <v>6.3624999999999999E-4</v>
      </c>
    </row>
    <row r="258" spans="1:15">
      <c r="A258">
        <v>119</v>
      </c>
      <c r="B258" t="s">
        <v>91</v>
      </c>
      <c r="C258" t="s">
        <v>86</v>
      </c>
      <c r="D258">
        <v>6.4000000000000005E-4</v>
      </c>
      <c r="E258">
        <v>1.8400000000000001E-3</v>
      </c>
      <c r="F258">
        <v>3.7200000000000002E-3</v>
      </c>
      <c r="H258">
        <v>9.3999999999999997E-4</v>
      </c>
      <c r="I258">
        <v>8.0999999999999996E-4</v>
      </c>
      <c r="J258">
        <v>6.4999999999999997E-4</v>
      </c>
      <c r="K258">
        <v>6.2E-4</v>
      </c>
      <c r="L258">
        <v>5.1000000000000004E-4</v>
      </c>
      <c r="M258">
        <v>4.2000000000000002E-4</v>
      </c>
      <c r="O258">
        <f t="shared" si="5"/>
        <v>1.1277777777777779E-3</v>
      </c>
    </row>
    <row r="259" spans="1:15">
      <c r="A259">
        <v>119</v>
      </c>
      <c r="B259" t="s">
        <v>91</v>
      </c>
      <c r="C259" t="s">
        <v>86</v>
      </c>
      <c r="D259">
        <v>7.3999999999999999E-4</v>
      </c>
      <c r="E259">
        <v>8.3000000000000001E-4</v>
      </c>
      <c r="F259">
        <v>7.9000000000000001E-4</v>
      </c>
      <c r="H259">
        <v>6.8999999999999997E-4</v>
      </c>
      <c r="I259">
        <v>5.1000000000000004E-4</v>
      </c>
      <c r="J259">
        <v>1E-3</v>
      </c>
      <c r="K259">
        <v>6.0999999999999997E-4</v>
      </c>
      <c r="L259">
        <v>6.2E-4</v>
      </c>
      <c r="M259">
        <v>5.5999999999999995E-4</v>
      </c>
      <c r="O259">
        <f t="shared" ref="O259:O322" si="6">AVERAGE(D259:M259)</f>
        <v>7.0555555555555551E-4</v>
      </c>
    </row>
    <row r="260" spans="1:15">
      <c r="A260">
        <v>119</v>
      </c>
      <c r="B260" t="s">
        <v>91</v>
      </c>
      <c r="C260" t="s">
        <v>86</v>
      </c>
      <c r="D260">
        <v>7.2000000000000005E-4</v>
      </c>
      <c r="F260">
        <v>7.5000000000000002E-4</v>
      </c>
      <c r="G260">
        <v>5.5000000000000003E-4</v>
      </c>
      <c r="H260">
        <v>7.5000000000000002E-4</v>
      </c>
      <c r="I260">
        <v>7.2999999999999996E-4</v>
      </c>
      <c r="J260">
        <v>4.6000000000000001E-4</v>
      </c>
      <c r="K260">
        <v>5.9999999999999995E-4</v>
      </c>
      <c r="L260">
        <v>5.5000000000000003E-4</v>
      </c>
      <c r="M260">
        <v>7.2999999999999996E-4</v>
      </c>
      <c r="O260">
        <f t="shared" si="6"/>
        <v>6.4888888888888884E-4</v>
      </c>
    </row>
    <row r="261" spans="1:15">
      <c r="A261">
        <v>119</v>
      </c>
      <c r="B261" t="s">
        <v>91</v>
      </c>
      <c r="C261" t="s">
        <v>86</v>
      </c>
      <c r="D261">
        <v>5.9000000000000003E-4</v>
      </c>
      <c r="E261">
        <v>4.4000000000000002E-4</v>
      </c>
      <c r="F261">
        <v>6.7000000000000002E-4</v>
      </c>
      <c r="G261">
        <v>4.0000000000000002E-4</v>
      </c>
      <c r="H261">
        <v>3.8000000000000002E-4</v>
      </c>
      <c r="I261">
        <v>5.5999999999999995E-4</v>
      </c>
      <c r="J261">
        <v>3.3E-3</v>
      </c>
      <c r="K261">
        <v>7.2000000000000005E-4</v>
      </c>
      <c r="L261">
        <v>7.6999999999999996E-4</v>
      </c>
      <c r="M261">
        <v>6.7000000000000002E-4</v>
      </c>
      <c r="O261">
        <f t="shared" si="6"/>
        <v>8.5000000000000006E-4</v>
      </c>
    </row>
    <row r="262" spans="1:15">
      <c r="A262">
        <v>119</v>
      </c>
      <c r="B262" t="s">
        <v>91</v>
      </c>
      <c r="C262" t="s">
        <v>86</v>
      </c>
      <c r="I262">
        <v>9.2000000000000003E-4</v>
      </c>
      <c r="K262">
        <v>8.0000000000000004E-4</v>
      </c>
      <c r="L262">
        <v>5.1999999999999995E-4</v>
      </c>
      <c r="M262">
        <v>6.2E-4</v>
      </c>
      <c r="O262">
        <f t="shared" si="6"/>
        <v>7.1500000000000003E-4</v>
      </c>
    </row>
    <row r="263" spans="1:15">
      <c r="A263">
        <v>119</v>
      </c>
      <c r="B263" t="s">
        <v>91</v>
      </c>
      <c r="C263" t="s">
        <v>86</v>
      </c>
      <c r="D263">
        <v>7.9000000000000001E-4</v>
      </c>
      <c r="F263">
        <v>5.8E-4</v>
      </c>
      <c r="G263">
        <v>4.2000000000000002E-4</v>
      </c>
      <c r="H263">
        <v>7.1000000000000002E-4</v>
      </c>
      <c r="I263">
        <v>4.0000000000000002E-4</v>
      </c>
      <c r="J263">
        <v>4.8999999999999998E-4</v>
      </c>
      <c r="K263">
        <v>1.5100000000000001E-3</v>
      </c>
      <c r="O263">
        <f t="shared" si="6"/>
        <v>6.9999999999999999E-4</v>
      </c>
    </row>
    <row r="264" spans="1:15">
      <c r="A264">
        <v>119</v>
      </c>
      <c r="B264" t="s">
        <v>91</v>
      </c>
      <c r="C264" t="s">
        <v>86</v>
      </c>
      <c r="D264">
        <v>4.2000000000000002E-4</v>
      </c>
      <c r="E264">
        <v>3.6000000000000002E-4</v>
      </c>
      <c r="F264">
        <v>4.6000000000000001E-4</v>
      </c>
      <c r="G264">
        <v>6.2E-4</v>
      </c>
      <c r="H264">
        <v>7.2000000000000005E-4</v>
      </c>
      <c r="I264">
        <v>6.4999999999999997E-4</v>
      </c>
      <c r="J264">
        <v>6.6E-4</v>
      </c>
      <c r="K264">
        <v>6.4000000000000005E-4</v>
      </c>
      <c r="L264">
        <v>5.1000000000000004E-4</v>
      </c>
      <c r="O264">
        <f t="shared" si="6"/>
        <v>5.6000000000000006E-4</v>
      </c>
    </row>
    <row r="265" spans="1:15">
      <c r="A265">
        <v>119</v>
      </c>
      <c r="B265" t="s">
        <v>91</v>
      </c>
      <c r="C265" t="s">
        <v>86</v>
      </c>
      <c r="D265">
        <v>1.2199999999999999E-3</v>
      </c>
      <c r="E265">
        <v>1.31E-3</v>
      </c>
      <c r="F265">
        <v>8.8000000000000003E-4</v>
      </c>
      <c r="G265">
        <v>8.0000000000000004E-4</v>
      </c>
      <c r="H265">
        <v>8.3000000000000001E-4</v>
      </c>
      <c r="I265">
        <v>1.1199999999999999E-3</v>
      </c>
      <c r="J265">
        <v>4.8000000000000001E-4</v>
      </c>
      <c r="K265">
        <v>7.5000000000000002E-4</v>
      </c>
      <c r="L265">
        <v>7.9000000000000001E-4</v>
      </c>
      <c r="O265">
        <f t="shared" si="6"/>
        <v>9.0888888888888909E-4</v>
      </c>
    </row>
    <row r="266" spans="1:15">
      <c r="A266">
        <v>119</v>
      </c>
      <c r="B266" t="s">
        <v>91</v>
      </c>
      <c r="C266" t="s">
        <v>86</v>
      </c>
      <c r="D266">
        <v>1.2700000000000001E-3</v>
      </c>
      <c r="F266">
        <v>8.0999999999999996E-4</v>
      </c>
      <c r="H266">
        <v>7.7999999999999999E-4</v>
      </c>
      <c r="I266">
        <v>5.6999999999999998E-4</v>
      </c>
      <c r="J266">
        <v>3.8999999999999999E-4</v>
      </c>
      <c r="K266">
        <v>3.6000000000000002E-4</v>
      </c>
      <c r="L266">
        <v>4.4000000000000002E-4</v>
      </c>
      <c r="M266">
        <v>3.8999999999999999E-4</v>
      </c>
      <c r="O266">
        <f t="shared" si="6"/>
        <v>6.2624999999999996E-4</v>
      </c>
    </row>
    <row r="267" spans="1:15">
      <c r="A267">
        <v>119</v>
      </c>
      <c r="B267" t="s">
        <v>91</v>
      </c>
      <c r="C267" t="s">
        <v>86</v>
      </c>
      <c r="D267">
        <v>3.16E-3</v>
      </c>
      <c r="E267">
        <v>8.0000000000000004E-4</v>
      </c>
      <c r="F267">
        <v>2.9999999999999997E-4</v>
      </c>
      <c r="G267">
        <v>5.8E-4</v>
      </c>
      <c r="H267">
        <v>5.5000000000000003E-4</v>
      </c>
      <c r="I267">
        <v>2.9999999999999997E-4</v>
      </c>
      <c r="J267">
        <v>3.8999999999999999E-4</v>
      </c>
      <c r="K267">
        <v>3.6999999999999999E-4</v>
      </c>
      <c r="L267">
        <v>4.6000000000000001E-4</v>
      </c>
      <c r="M267">
        <v>5.1999999999999995E-4</v>
      </c>
      <c r="O267">
        <f t="shared" si="6"/>
        <v>7.4299999999999995E-4</v>
      </c>
    </row>
    <row r="268" spans="1:15">
      <c r="A268">
        <v>119</v>
      </c>
      <c r="B268" t="s">
        <v>91</v>
      </c>
      <c r="C268" t="s">
        <v>86</v>
      </c>
      <c r="D268">
        <v>1.5E-3</v>
      </c>
      <c r="E268">
        <v>6.2300000000000003E-3</v>
      </c>
      <c r="F268">
        <v>5.5000000000000003E-4</v>
      </c>
      <c r="G268">
        <v>1.48E-3</v>
      </c>
      <c r="H268">
        <v>4.0999999999999999E-4</v>
      </c>
      <c r="I268">
        <v>4.8000000000000001E-4</v>
      </c>
      <c r="J268">
        <v>5.9000000000000003E-4</v>
      </c>
      <c r="K268">
        <v>3.8000000000000002E-4</v>
      </c>
      <c r="L268">
        <v>8.3000000000000001E-4</v>
      </c>
      <c r="O268">
        <f t="shared" si="6"/>
        <v>1.3833333333333336E-3</v>
      </c>
    </row>
    <row r="269" spans="1:15">
      <c r="A269">
        <v>119</v>
      </c>
      <c r="B269" t="s">
        <v>91</v>
      </c>
      <c r="C269" t="s">
        <v>86</v>
      </c>
      <c r="D269">
        <v>1.92E-3</v>
      </c>
      <c r="E269">
        <v>1.0200000000000001E-3</v>
      </c>
      <c r="G269">
        <v>1.12E-2</v>
      </c>
      <c r="H269">
        <v>8.8999999999999995E-4</v>
      </c>
      <c r="I269">
        <v>4.6499999999999996E-3</v>
      </c>
      <c r="K269">
        <v>7.6999999999999996E-4</v>
      </c>
      <c r="L269">
        <v>8.1999999999999998E-4</v>
      </c>
      <c r="M269">
        <v>7.5000000000000002E-4</v>
      </c>
      <c r="O269">
        <f t="shared" si="6"/>
        <v>2.7525000000000002E-3</v>
      </c>
    </row>
    <row r="270" spans="1:15">
      <c r="A270">
        <v>119</v>
      </c>
      <c r="B270" t="s">
        <v>91</v>
      </c>
      <c r="C270" t="s">
        <v>86</v>
      </c>
      <c r="D270">
        <v>1.1000000000000001E-3</v>
      </c>
      <c r="F270">
        <v>1.1999999999999999E-3</v>
      </c>
      <c r="G270">
        <v>8.9999999999999998E-4</v>
      </c>
      <c r="H270">
        <v>1.6000000000000001E-3</v>
      </c>
      <c r="I270">
        <v>6.9999999999999999E-4</v>
      </c>
      <c r="K270">
        <v>5.9999999999999995E-4</v>
      </c>
      <c r="L270">
        <v>1.64E-3</v>
      </c>
      <c r="M270">
        <v>9.3000000000000005E-4</v>
      </c>
      <c r="O270">
        <f t="shared" si="6"/>
        <v>1.0837499999999999E-3</v>
      </c>
    </row>
    <row r="271" spans="1:15">
      <c r="A271">
        <v>119</v>
      </c>
      <c r="B271" t="s">
        <v>91</v>
      </c>
      <c r="C271" t="s">
        <v>86</v>
      </c>
      <c r="D271">
        <v>8.9999999999999998E-4</v>
      </c>
      <c r="E271">
        <v>1E-4</v>
      </c>
      <c r="F271">
        <v>1.1999999999999999E-3</v>
      </c>
      <c r="G271">
        <v>6.9999999999999999E-4</v>
      </c>
      <c r="H271">
        <v>1E-4</v>
      </c>
      <c r="J271">
        <v>2.0899999999999998E-2</v>
      </c>
      <c r="K271">
        <v>1.4E-3</v>
      </c>
      <c r="L271">
        <v>3.0999999999999999E-3</v>
      </c>
      <c r="M271">
        <v>1.1000000000000001E-3</v>
      </c>
      <c r="O271">
        <f t="shared" si="6"/>
        <v>3.277777777777777E-3</v>
      </c>
    </row>
    <row r="272" spans="1:15">
      <c r="A272">
        <v>119</v>
      </c>
      <c r="B272" t="s">
        <v>91</v>
      </c>
      <c r="C272" t="s">
        <v>86</v>
      </c>
      <c r="E272">
        <v>3.0000000000000001E-3</v>
      </c>
      <c r="F272">
        <v>1.9E-3</v>
      </c>
      <c r="G272">
        <v>2.7000000000000001E-3</v>
      </c>
      <c r="H272">
        <v>1.5E-3</v>
      </c>
      <c r="L272">
        <v>1E-3</v>
      </c>
      <c r="M272">
        <v>8.9999999999999998E-4</v>
      </c>
      <c r="O272">
        <f t="shared" si="6"/>
        <v>1.8333333333333335E-3</v>
      </c>
    </row>
    <row r="273" spans="1:15">
      <c r="A273">
        <v>119</v>
      </c>
      <c r="B273" t="s">
        <v>91</v>
      </c>
      <c r="C273" t="s">
        <v>86</v>
      </c>
      <c r="D273">
        <v>1E-3</v>
      </c>
      <c r="E273">
        <v>1E-3</v>
      </c>
      <c r="H273">
        <v>1E-3</v>
      </c>
      <c r="I273">
        <v>1.8E-3</v>
      </c>
      <c r="K273">
        <v>8.9999999999999998E-4</v>
      </c>
      <c r="L273">
        <v>0.17499999999999999</v>
      </c>
      <c r="M273">
        <v>5.9999999999999995E-4</v>
      </c>
      <c r="O273">
        <f t="shared" si="6"/>
        <v>2.5899999999999999E-2</v>
      </c>
    </row>
    <row r="274" spans="1:15">
      <c r="A274">
        <v>119</v>
      </c>
      <c r="B274" t="s">
        <v>91</v>
      </c>
      <c r="C274" t="s">
        <v>86</v>
      </c>
      <c r="D274">
        <v>1E-3</v>
      </c>
      <c r="O274">
        <f t="shared" si="6"/>
        <v>1E-3</v>
      </c>
    </row>
    <row r="275" spans="1:15">
      <c r="A275">
        <v>135</v>
      </c>
      <c r="B275" t="s">
        <v>94</v>
      </c>
      <c r="C275" t="s">
        <v>86</v>
      </c>
      <c r="E275">
        <v>15</v>
      </c>
      <c r="F275">
        <v>65</v>
      </c>
      <c r="K275">
        <v>10</v>
      </c>
      <c r="O275">
        <f t="shared" si="6"/>
        <v>30</v>
      </c>
    </row>
    <row r="276" spans="1:15">
      <c r="A276">
        <v>135</v>
      </c>
      <c r="B276" t="s">
        <v>94</v>
      </c>
      <c r="C276" t="s">
        <v>86</v>
      </c>
      <c r="D276">
        <v>36.5</v>
      </c>
      <c r="E276">
        <v>70.7</v>
      </c>
      <c r="F276">
        <v>8.48</v>
      </c>
      <c r="G276">
        <v>155</v>
      </c>
      <c r="H276">
        <v>13.8</v>
      </c>
      <c r="I276">
        <v>69.099999999999994</v>
      </c>
      <c r="J276">
        <v>7.65</v>
      </c>
      <c r="K276">
        <v>38.200000000000003</v>
      </c>
      <c r="L276">
        <v>18.399999999999999</v>
      </c>
      <c r="M276">
        <v>9.5299999999999994</v>
      </c>
      <c r="O276">
        <f t="shared" si="6"/>
        <v>42.735999999999997</v>
      </c>
    </row>
    <row r="277" spans="1:15">
      <c r="A277">
        <v>135</v>
      </c>
      <c r="B277" t="s">
        <v>94</v>
      </c>
      <c r="C277" t="s">
        <v>86</v>
      </c>
      <c r="D277">
        <v>7.55</v>
      </c>
      <c r="E277">
        <v>13.5</v>
      </c>
      <c r="F277">
        <v>14.2</v>
      </c>
      <c r="G277">
        <v>22.3</v>
      </c>
      <c r="H277">
        <v>13.8</v>
      </c>
      <c r="I277">
        <v>165</v>
      </c>
      <c r="J277">
        <v>48.5</v>
      </c>
      <c r="K277">
        <v>28.8</v>
      </c>
      <c r="L277">
        <v>21.5</v>
      </c>
      <c r="M277">
        <v>41.3</v>
      </c>
      <c r="O277">
        <f t="shared" si="6"/>
        <v>37.645000000000003</v>
      </c>
    </row>
    <row r="278" spans="1:15">
      <c r="A278">
        <v>135</v>
      </c>
      <c r="B278" t="s">
        <v>94</v>
      </c>
      <c r="C278" t="s">
        <v>86</v>
      </c>
      <c r="D278">
        <v>5.6</v>
      </c>
      <c r="F278">
        <v>13.9</v>
      </c>
      <c r="G278">
        <v>6.27</v>
      </c>
      <c r="H278">
        <v>4.9000000000000004</v>
      </c>
      <c r="I278">
        <v>4.0999999999999996</v>
      </c>
      <c r="J278">
        <v>6.7</v>
      </c>
      <c r="K278">
        <v>11.6</v>
      </c>
      <c r="L278">
        <v>9.67</v>
      </c>
      <c r="M278">
        <v>14.3</v>
      </c>
      <c r="O278">
        <f t="shared" si="6"/>
        <v>8.56</v>
      </c>
    </row>
    <row r="279" spans="1:15">
      <c r="A279">
        <v>135</v>
      </c>
      <c r="B279" t="s">
        <v>94</v>
      </c>
      <c r="C279" t="s">
        <v>86</v>
      </c>
      <c r="D279">
        <v>12.2</v>
      </c>
      <c r="E279">
        <v>13.7</v>
      </c>
      <c r="F279">
        <v>15</v>
      </c>
      <c r="G279">
        <v>6.58</v>
      </c>
      <c r="H279">
        <v>5.67</v>
      </c>
      <c r="J279">
        <v>37</v>
      </c>
      <c r="K279">
        <v>14.3</v>
      </c>
      <c r="L279">
        <v>9.6999999999999993</v>
      </c>
      <c r="M279">
        <v>8.93</v>
      </c>
      <c r="O279">
        <f t="shared" si="6"/>
        <v>13.675555555555556</v>
      </c>
    </row>
    <row r="280" spans="1:15">
      <c r="A280">
        <v>135</v>
      </c>
      <c r="B280" t="s">
        <v>94</v>
      </c>
      <c r="C280" t="s">
        <v>86</v>
      </c>
      <c r="D280">
        <v>7.17</v>
      </c>
      <c r="E280">
        <v>4.53</v>
      </c>
      <c r="F280">
        <v>186</v>
      </c>
      <c r="G280">
        <v>3</v>
      </c>
      <c r="H280">
        <v>6.52</v>
      </c>
      <c r="I280">
        <v>3.37</v>
      </c>
      <c r="J280">
        <v>9.5500000000000007</v>
      </c>
      <c r="K280">
        <v>39.1</v>
      </c>
      <c r="L280">
        <v>3</v>
      </c>
      <c r="M280">
        <v>6.83</v>
      </c>
      <c r="O280">
        <f t="shared" si="6"/>
        <v>26.907</v>
      </c>
    </row>
    <row r="281" spans="1:15">
      <c r="A281">
        <v>135</v>
      </c>
      <c r="B281" t="s">
        <v>94</v>
      </c>
      <c r="C281" t="s">
        <v>86</v>
      </c>
      <c r="E281">
        <v>18.399999999999999</v>
      </c>
      <c r="F281">
        <v>343</v>
      </c>
      <c r="G281">
        <v>7.65</v>
      </c>
      <c r="H281">
        <v>5.83</v>
      </c>
      <c r="I281">
        <v>5.32</v>
      </c>
      <c r="J281">
        <v>5.58</v>
      </c>
      <c r="K281">
        <v>9.3800000000000008</v>
      </c>
      <c r="M281">
        <v>10</v>
      </c>
      <c r="O281">
        <f t="shared" si="6"/>
        <v>50.644999999999989</v>
      </c>
    </row>
    <row r="282" spans="1:15">
      <c r="A282">
        <v>135</v>
      </c>
      <c r="B282" t="s">
        <v>94</v>
      </c>
      <c r="C282" t="s">
        <v>86</v>
      </c>
      <c r="D282">
        <v>7.77</v>
      </c>
      <c r="E282">
        <v>6.62</v>
      </c>
      <c r="F282">
        <v>9.3000000000000007</v>
      </c>
      <c r="H282">
        <v>19.600000000000001</v>
      </c>
      <c r="I282">
        <v>16.399999999999999</v>
      </c>
      <c r="J282">
        <v>7.62</v>
      </c>
      <c r="K282">
        <v>104</v>
      </c>
      <c r="L282">
        <v>10.7</v>
      </c>
      <c r="M282">
        <v>3.02</v>
      </c>
      <c r="O282">
        <f t="shared" si="6"/>
        <v>20.558888888888887</v>
      </c>
    </row>
    <row r="283" spans="1:15">
      <c r="A283">
        <v>135</v>
      </c>
      <c r="B283" t="s">
        <v>94</v>
      </c>
      <c r="C283" t="s">
        <v>86</v>
      </c>
      <c r="D283">
        <v>6.63</v>
      </c>
      <c r="E283">
        <v>11.6</v>
      </c>
      <c r="F283">
        <v>9.25</v>
      </c>
      <c r="H283">
        <v>8.4499999999999993</v>
      </c>
      <c r="I283">
        <v>3.52</v>
      </c>
      <c r="J283">
        <v>74.8</v>
      </c>
      <c r="K283">
        <v>8.07</v>
      </c>
      <c r="L283">
        <v>8.1199999999999992</v>
      </c>
      <c r="M283">
        <v>6.07</v>
      </c>
      <c r="O283">
        <f t="shared" si="6"/>
        <v>15.167777777777777</v>
      </c>
    </row>
    <row r="284" spans="1:15">
      <c r="A284">
        <v>135</v>
      </c>
      <c r="B284" t="s">
        <v>94</v>
      </c>
      <c r="C284" t="s">
        <v>86</v>
      </c>
      <c r="D284">
        <v>15.1</v>
      </c>
      <c r="F284">
        <v>11.8</v>
      </c>
      <c r="G284">
        <v>3.97</v>
      </c>
      <c r="H284">
        <v>3.38</v>
      </c>
      <c r="I284">
        <v>12.3</v>
      </c>
      <c r="J284">
        <v>4.68</v>
      </c>
      <c r="K284">
        <v>25.3</v>
      </c>
      <c r="L284">
        <v>20.7</v>
      </c>
      <c r="M284">
        <v>11.2</v>
      </c>
      <c r="O284">
        <f t="shared" si="6"/>
        <v>12.047777777777778</v>
      </c>
    </row>
    <row r="285" spans="1:15">
      <c r="A285">
        <v>135</v>
      </c>
      <c r="B285" t="s">
        <v>94</v>
      </c>
      <c r="C285" t="s">
        <v>86</v>
      </c>
      <c r="D285">
        <v>7.1</v>
      </c>
      <c r="E285">
        <v>3.28</v>
      </c>
      <c r="F285">
        <v>5.52</v>
      </c>
      <c r="G285">
        <v>3</v>
      </c>
      <c r="H285">
        <v>6.85</v>
      </c>
      <c r="I285">
        <v>4.2300000000000004</v>
      </c>
      <c r="J285">
        <v>5.67</v>
      </c>
      <c r="K285">
        <v>10.199999999999999</v>
      </c>
      <c r="L285">
        <v>7.95</v>
      </c>
      <c r="M285">
        <v>26.5</v>
      </c>
      <c r="O285">
        <f t="shared" si="6"/>
        <v>8.0299999999999994</v>
      </c>
    </row>
    <row r="286" spans="1:15">
      <c r="A286">
        <v>135</v>
      </c>
      <c r="B286" t="s">
        <v>94</v>
      </c>
      <c r="C286" t="s">
        <v>86</v>
      </c>
      <c r="I286">
        <v>12.2</v>
      </c>
      <c r="K286">
        <v>8.67</v>
      </c>
      <c r="L286">
        <v>7.75</v>
      </c>
      <c r="M286">
        <v>10.7</v>
      </c>
      <c r="O286">
        <f t="shared" si="6"/>
        <v>9.8299999999999983</v>
      </c>
    </row>
    <row r="287" spans="1:15">
      <c r="A287">
        <v>158</v>
      </c>
      <c r="B287" t="s">
        <v>95</v>
      </c>
      <c r="C287" t="s">
        <v>86</v>
      </c>
      <c r="E287">
        <v>311</v>
      </c>
      <c r="F287">
        <v>405</v>
      </c>
      <c r="G287">
        <v>330</v>
      </c>
      <c r="H287">
        <v>265</v>
      </c>
      <c r="I287">
        <v>301</v>
      </c>
      <c r="O287">
        <f t="shared" si="6"/>
        <v>322.39999999999998</v>
      </c>
    </row>
    <row r="288" spans="1:15">
      <c r="A288">
        <v>158</v>
      </c>
      <c r="B288" t="s">
        <v>95</v>
      </c>
      <c r="C288" t="s">
        <v>86</v>
      </c>
      <c r="D288">
        <v>307</v>
      </c>
      <c r="E288">
        <v>340</v>
      </c>
      <c r="F288">
        <v>330</v>
      </c>
      <c r="G288">
        <v>370</v>
      </c>
      <c r="H288">
        <v>350</v>
      </c>
      <c r="I288">
        <v>355</v>
      </c>
      <c r="J288">
        <v>331</v>
      </c>
      <c r="K288">
        <v>336</v>
      </c>
      <c r="L288">
        <v>343</v>
      </c>
      <c r="M288">
        <v>342</v>
      </c>
      <c r="O288">
        <f t="shared" si="6"/>
        <v>340.4</v>
      </c>
    </row>
    <row r="289" spans="1:15">
      <c r="A289">
        <v>158</v>
      </c>
      <c r="B289" t="s">
        <v>95</v>
      </c>
      <c r="C289" t="s">
        <v>86</v>
      </c>
      <c r="D289">
        <v>340</v>
      </c>
      <c r="E289">
        <v>325</v>
      </c>
      <c r="F289">
        <v>328</v>
      </c>
      <c r="G289">
        <v>334</v>
      </c>
      <c r="H289">
        <v>351</v>
      </c>
      <c r="I289">
        <v>284</v>
      </c>
      <c r="J289">
        <v>310</v>
      </c>
      <c r="K289">
        <v>300</v>
      </c>
      <c r="L289">
        <v>313</v>
      </c>
      <c r="M289">
        <v>318</v>
      </c>
      <c r="O289">
        <f t="shared" si="6"/>
        <v>320.3</v>
      </c>
    </row>
    <row r="290" spans="1:15">
      <c r="A290">
        <v>158</v>
      </c>
      <c r="B290" t="s">
        <v>95</v>
      </c>
      <c r="C290" t="s">
        <v>86</v>
      </c>
      <c r="D290">
        <v>314</v>
      </c>
      <c r="F290">
        <v>304</v>
      </c>
      <c r="G290">
        <v>345</v>
      </c>
      <c r="H290">
        <v>354</v>
      </c>
      <c r="I290">
        <v>345</v>
      </c>
      <c r="J290">
        <v>349</v>
      </c>
      <c r="K290">
        <v>364</v>
      </c>
      <c r="L290">
        <v>348</v>
      </c>
      <c r="M290">
        <v>324</v>
      </c>
      <c r="O290">
        <f t="shared" si="6"/>
        <v>338.55555555555554</v>
      </c>
    </row>
    <row r="291" spans="1:15">
      <c r="A291">
        <v>158</v>
      </c>
      <c r="B291" t="s">
        <v>95</v>
      </c>
      <c r="C291" t="s">
        <v>86</v>
      </c>
      <c r="D291">
        <v>350</v>
      </c>
      <c r="E291">
        <v>346</v>
      </c>
      <c r="F291">
        <v>338</v>
      </c>
      <c r="G291">
        <v>343</v>
      </c>
      <c r="H291">
        <v>355</v>
      </c>
      <c r="J291">
        <v>376</v>
      </c>
      <c r="K291">
        <v>321</v>
      </c>
      <c r="L291">
        <v>306</v>
      </c>
      <c r="M291">
        <v>294</v>
      </c>
      <c r="O291">
        <f t="shared" si="6"/>
        <v>336.55555555555554</v>
      </c>
    </row>
    <row r="292" spans="1:15">
      <c r="A292">
        <v>158</v>
      </c>
      <c r="B292" t="s">
        <v>95</v>
      </c>
      <c r="C292" t="s">
        <v>86</v>
      </c>
      <c r="H292">
        <v>350</v>
      </c>
      <c r="I292">
        <v>343</v>
      </c>
      <c r="J292">
        <v>361</v>
      </c>
      <c r="K292">
        <v>355</v>
      </c>
      <c r="O292">
        <f t="shared" si="6"/>
        <v>352.25</v>
      </c>
    </row>
    <row r="293" spans="1:15">
      <c r="A293">
        <v>166</v>
      </c>
      <c r="B293" t="s">
        <v>176</v>
      </c>
      <c r="C293" t="s">
        <v>125</v>
      </c>
      <c r="J293">
        <v>56.2</v>
      </c>
      <c r="O293">
        <f t="shared" si="6"/>
        <v>56.2</v>
      </c>
    </row>
    <row r="294" spans="1:15">
      <c r="A294">
        <v>166</v>
      </c>
      <c r="B294" t="s">
        <v>176</v>
      </c>
      <c r="C294" t="s">
        <v>125</v>
      </c>
      <c r="L294">
        <v>63.4</v>
      </c>
      <c r="O294">
        <f t="shared" si="6"/>
        <v>63.4</v>
      </c>
    </row>
    <row r="295" spans="1:15">
      <c r="A295">
        <v>166</v>
      </c>
      <c r="B295" t="s">
        <v>176</v>
      </c>
      <c r="C295" t="s">
        <v>125</v>
      </c>
      <c r="M295">
        <v>53</v>
      </c>
      <c r="O295">
        <f t="shared" si="6"/>
        <v>53</v>
      </c>
    </row>
    <row r="296" spans="1:15">
      <c r="A296">
        <v>166</v>
      </c>
      <c r="B296" t="s">
        <v>176</v>
      </c>
      <c r="C296" t="s">
        <v>125</v>
      </c>
      <c r="G296">
        <v>83.4</v>
      </c>
      <c r="O296">
        <f t="shared" si="6"/>
        <v>83.4</v>
      </c>
    </row>
    <row r="297" spans="1:15">
      <c r="A297">
        <v>166</v>
      </c>
      <c r="B297" t="s">
        <v>176</v>
      </c>
      <c r="C297" t="s">
        <v>125</v>
      </c>
      <c r="M297">
        <v>54.27</v>
      </c>
      <c r="O297">
        <f t="shared" si="6"/>
        <v>54.27</v>
      </c>
    </row>
    <row r="298" spans="1:15">
      <c r="A298">
        <v>166</v>
      </c>
      <c r="B298" t="s">
        <v>176</v>
      </c>
      <c r="C298" t="s">
        <v>125</v>
      </c>
      <c r="J298">
        <v>66</v>
      </c>
      <c r="O298">
        <f t="shared" si="6"/>
        <v>66</v>
      </c>
    </row>
    <row r="299" spans="1:15">
      <c r="A299">
        <v>166</v>
      </c>
      <c r="B299" t="s">
        <v>176</v>
      </c>
      <c r="C299" t="s">
        <v>125</v>
      </c>
      <c r="J299">
        <v>79.5</v>
      </c>
      <c r="O299">
        <f t="shared" si="6"/>
        <v>79.5</v>
      </c>
    </row>
    <row r="300" spans="1:15">
      <c r="A300">
        <v>166</v>
      </c>
      <c r="B300" t="s">
        <v>176</v>
      </c>
      <c r="C300" t="s">
        <v>125</v>
      </c>
      <c r="I300">
        <v>52</v>
      </c>
      <c r="O300">
        <f t="shared" si="6"/>
        <v>52</v>
      </c>
    </row>
    <row r="301" spans="1:15">
      <c r="A301">
        <v>172</v>
      </c>
      <c r="B301" t="s">
        <v>15</v>
      </c>
      <c r="C301" t="s">
        <v>86</v>
      </c>
      <c r="D301">
        <v>39.299999999999997</v>
      </c>
      <c r="E301">
        <v>60.9</v>
      </c>
      <c r="F301">
        <v>32.200000000000003</v>
      </c>
      <c r="G301">
        <v>41.2</v>
      </c>
      <c r="H301">
        <v>38</v>
      </c>
      <c r="I301">
        <v>43.2</v>
      </c>
      <c r="J301">
        <v>40.1</v>
      </c>
      <c r="K301">
        <v>26.3</v>
      </c>
      <c r="O301">
        <f t="shared" si="6"/>
        <v>40.15</v>
      </c>
    </row>
    <row r="302" spans="1:15">
      <c r="A302">
        <v>172</v>
      </c>
      <c r="B302" t="s">
        <v>15</v>
      </c>
      <c r="C302" t="s">
        <v>86</v>
      </c>
      <c r="D302">
        <v>42.6</v>
      </c>
      <c r="E302">
        <v>46.6</v>
      </c>
      <c r="F302">
        <v>44.9</v>
      </c>
      <c r="G302">
        <v>51.8</v>
      </c>
      <c r="H302">
        <v>57.2</v>
      </c>
      <c r="I302">
        <v>37.1</v>
      </c>
      <c r="J302">
        <v>35.6</v>
      </c>
      <c r="K302">
        <v>45.3</v>
      </c>
      <c r="L302">
        <v>44.3</v>
      </c>
      <c r="O302">
        <f t="shared" si="6"/>
        <v>45.044444444444451</v>
      </c>
    </row>
    <row r="303" spans="1:15">
      <c r="A303">
        <v>172</v>
      </c>
      <c r="B303" t="s">
        <v>15</v>
      </c>
      <c r="C303" t="s">
        <v>86</v>
      </c>
      <c r="D303">
        <v>76.5</v>
      </c>
      <c r="E303">
        <v>75.7</v>
      </c>
      <c r="F303">
        <v>88</v>
      </c>
      <c r="G303">
        <v>72.599999999999994</v>
      </c>
      <c r="H303">
        <v>64.7</v>
      </c>
      <c r="I303">
        <v>73.2</v>
      </c>
      <c r="J303">
        <v>65.900000000000006</v>
      </c>
      <c r="K303">
        <v>49.2</v>
      </c>
      <c r="L303">
        <v>43.5</v>
      </c>
      <c r="O303">
        <f t="shared" si="6"/>
        <v>67.699999999999989</v>
      </c>
    </row>
    <row r="304" spans="1:15">
      <c r="A304">
        <v>172</v>
      </c>
      <c r="B304" t="s">
        <v>15</v>
      </c>
      <c r="C304" t="s">
        <v>86</v>
      </c>
      <c r="D304">
        <v>57.1</v>
      </c>
      <c r="E304">
        <v>62</v>
      </c>
      <c r="F304">
        <v>64.900000000000006</v>
      </c>
      <c r="H304">
        <v>76</v>
      </c>
      <c r="I304">
        <v>61.8</v>
      </c>
      <c r="J304">
        <v>54.1</v>
      </c>
      <c r="K304">
        <v>68.099999999999994</v>
      </c>
      <c r="L304">
        <v>66.599999999999994</v>
      </c>
      <c r="M304">
        <v>71.7</v>
      </c>
      <c r="O304">
        <f t="shared" si="6"/>
        <v>64.7</v>
      </c>
    </row>
    <row r="305" spans="1:15">
      <c r="A305">
        <v>172</v>
      </c>
      <c r="B305" t="s">
        <v>15</v>
      </c>
      <c r="C305" t="s">
        <v>86</v>
      </c>
      <c r="D305">
        <v>47.5</v>
      </c>
      <c r="E305">
        <v>66.8</v>
      </c>
      <c r="F305">
        <v>54</v>
      </c>
      <c r="G305">
        <v>48.2</v>
      </c>
      <c r="H305">
        <v>56.2</v>
      </c>
      <c r="I305">
        <v>50.6</v>
      </c>
      <c r="J305">
        <v>49.5</v>
      </c>
      <c r="K305">
        <v>44</v>
      </c>
      <c r="L305">
        <v>45.6</v>
      </c>
      <c r="M305">
        <v>50.8</v>
      </c>
      <c r="O305">
        <f t="shared" si="6"/>
        <v>51.320000000000007</v>
      </c>
    </row>
    <row r="306" spans="1:15">
      <c r="A306">
        <v>172</v>
      </c>
      <c r="B306" t="s">
        <v>15</v>
      </c>
      <c r="C306" t="s">
        <v>86</v>
      </c>
      <c r="D306">
        <v>62.5</v>
      </c>
      <c r="E306">
        <v>48.5</v>
      </c>
      <c r="F306">
        <v>51.3</v>
      </c>
      <c r="G306">
        <v>36.700000000000003</v>
      </c>
      <c r="H306">
        <v>54</v>
      </c>
      <c r="I306">
        <v>50.3</v>
      </c>
      <c r="J306">
        <v>31.3</v>
      </c>
      <c r="K306">
        <v>42.4</v>
      </c>
      <c r="L306">
        <v>54.7</v>
      </c>
      <c r="O306">
        <f t="shared" si="6"/>
        <v>47.966666666666669</v>
      </c>
    </row>
    <row r="307" spans="1:15">
      <c r="A307">
        <v>172</v>
      </c>
      <c r="B307" t="s">
        <v>15</v>
      </c>
      <c r="C307" t="s">
        <v>86</v>
      </c>
      <c r="D307">
        <v>28.5</v>
      </c>
      <c r="E307">
        <v>41.3</v>
      </c>
      <c r="G307">
        <v>41.4</v>
      </c>
      <c r="H307">
        <v>45</v>
      </c>
      <c r="I307">
        <v>45.2</v>
      </c>
      <c r="K307">
        <v>52.4</v>
      </c>
      <c r="L307">
        <v>51.9</v>
      </c>
      <c r="M307">
        <v>61.2</v>
      </c>
      <c r="O307">
        <f t="shared" si="6"/>
        <v>45.862499999999997</v>
      </c>
    </row>
    <row r="308" spans="1:15">
      <c r="A308">
        <v>172</v>
      </c>
      <c r="B308" t="s">
        <v>15</v>
      </c>
      <c r="C308" t="s">
        <v>86</v>
      </c>
      <c r="D308">
        <v>43.5</v>
      </c>
      <c r="F308">
        <v>49</v>
      </c>
      <c r="G308">
        <v>50.5</v>
      </c>
      <c r="H308">
        <v>49</v>
      </c>
      <c r="I308">
        <v>57.4</v>
      </c>
      <c r="K308">
        <v>51.9</v>
      </c>
      <c r="L308">
        <v>35.700000000000003</v>
      </c>
      <c r="M308">
        <v>40.9</v>
      </c>
      <c r="O308">
        <f t="shared" si="6"/>
        <v>47.237499999999997</v>
      </c>
    </row>
    <row r="309" spans="1:15">
      <c r="A309">
        <v>172</v>
      </c>
      <c r="B309" t="s">
        <v>15</v>
      </c>
      <c r="C309" t="s">
        <v>86</v>
      </c>
      <c r="D309">
        <v>44.4</v>
      </c>
      <c r="E309">
        <v>48</v>
      </c>
      <c r="F309">
        <v>47.7</v>
      </c>
      <c r="G309">
        <v>46.6</v>
      </c>
      <c r="H309">
        <v>35.9</v>
      </c>
      <c r="J309">
        <v>41.5</v>
      </c>
      <c r="K309">
        <v>36</v>
      </c>
      <c r="L309">
        <v>30.6</v>
      </c>
      <c r="M309">
        <v>44.7</v>
      </c>
      <c r="O309">
        <f t="shared" si="6"/>
        <v>41.711111111111116</v>
      </c>
    </row>
    <row r="310" spans="1:15">
      <c r="A310">
        <v>172</v>
      </c>
      <c r="B310" t="s">
        <v>15</v>
      </c>
      <c r="C310" t="s">
        <v>86</v>
      </c>
      <c r="E310">
        <v>31.8</v>
      </c>
      <c r="F310">
        <v>35</v>
      </c>
      <c r="G310">
        <v>28.2</v>
      </c>
      <c r="H310">
        <v>33</v>
      </c>
      <c r="J310">
        <v>35.4</v>
      </c>
      <c r="K310">
        <v>38.700000000000003</v>
      </c>
      <c r="L310">
        <v>39.700000000000003</v>
      </c>
      <c r="M310">
        <v>47.1</v>
      </c>
      <c r="O310">
        <f t="shared" si="6"/>
        <v>36.112500000000004</v>
      </c>
    </row>
    <row r="311" spans="1:15">
      <c r="A311">
        <v>172</v>
      </c>
      <c r="B311" t="s">
        <v>15</v>
      </c>
      <c r="C311" t="s">
        <v>86</v>
      </c>
      <c r="D311">
        <v>49.5</v>
      </c>
      <c r="E311">
        <v>38.4</v>
      </c>
      <c r="F311">
        <v>42.1</v>
      </c>
      <c r="H311">
        <v>44.8</v>
      </c>
      <c r="I311">
        <v>38.200000000000003</v>
      </c>
      <c r="K311">
        <v>54.3</v>
      </c>
      <c r="L311">
        <v>51.1</v>
      </c>
      <c r="M311">
        <v>50.1</v>
      </c>
      <c r="O311">
        <f t="shared" si="6"/>
        <v>46.062500000000007</v>
      </c>
    </row>
    <row r="312" spans="1:15">
      <c r="A312">
        <v>172</v>
      </c>
      <c r="B312" t="s">
        <v>15</v>
      </c>
      <c r="C312" t="s">
        <v>86</v>
      </c>
      <c r="D312">
        <v>36.799999999999997</v>
      </c>
      <c r="O312">
        <f t="shared" si="6"/>
        <v>36.799999999999997</v>
      </c>
    </row>
    <row r="313" spans="1:15">
      <c r="A313">
        <v>180</v>
      </c>
      <c r="B313" t="s">
        <v>96</v>
      </c>
      <c r="C313" t="s">
        <v>86</v>
      </c>
      <c r="E313">
        <v>0.12</v>
      </c>
      <c r="F313">
        <v>4.2000000000000003E-2</v>
      </c>
      <c r="K313">
        <v>3.2000000000000001E-2</v>
      </c>
      <c r="O313">
        <f t="shared" si="6"/>
        <v>6.4666666666666664E-2</v>
      </c>
    </row>
    <row r="314" spans="1:15">
      <c r="A314">
        <v>180</v>
      </c>
      <c r="B314" t="s">
        <v>96</v>
      </c>
      <c r="C314" t="s">
        <v>86</v>
      </c>
      <c r="D314">
        <v>0.11899999999999999</v>
      </c>
      <c r="E314">
        <v>8.3000000000000004E-2</v>
      </c>
      <c r="F314">
        <v>7.0999999999999994E-2</v>
      </c>
      <c r="G314">
        <v>9.5000000000000001E-2</v>
      </c>
      <c r="H314">
        <v>8.3000000000000004E-2</v>
      </c>
      <c r="I314">
        <v>5.7000000000000002E-2</v>
      </c>
      <c r="J314">
        <v>0.04</v>
      </c>
      <c r="K314">
        <v>0.06</v>
      </c>
      <c r="L314">
        <v>4.5999999999999999E-2</v>
      </c>
      <c r="M314">
        <v>6.6000000000000003E-2</v>
      </c>
      <c r="O314">
        <f t="shared" si="6"/>
        <v>7.2000000000000022E-2</v>
      </c>
    </row>
    <row r="315" spans="1:15">
      <c r="A315">
        <v>180</v>
      </c>
      <c r="B315" t="s">
        <v>96</v>
      </c>
      <c r="C315" t="s">
        <v>86</v>
      </c>
      <c r="D315">
        <v>5.7000000000000002E-2</v>
      </c>
      <c r="E315">
        <v>9.8000000000000004E-2</v>
      </c>
      <c r="F315">
        <v>0.64100000000000001</v>
      </c>
      <c r="G315">
        <v>9.6000000000000002E-2</v>
      </c>
      <c r="H315">
        <v>0.16900000000000001</v>
      </c>
      <c r="I315">
        <v>4.2000000000000003E-2</v>
      </c>
      <c r="J315">
        <v>0.04</v>
      </c>
      <c r="K315">
        <v>4.9000000000000002E-2</v>
      </c>
      <c r="L315">
        <v>3.9E-2</v>
      </c>
      <c r="M315">
        <v>5.5E-2</v>
      </c>
      <c r="O315">
        <f t="shared" si="6"/>
        <v>0.12859999999999999</v>
      </c>
    </row>
    <row r="316" spans="1:15">
      <c r="A316">
        <v>180</v>
      </c>
      <c r="B316" t="s">
        <v>96</v>
      </c>
      <c r="C316" t="s">
        <v>86</v>
      </c>
      <c r="D316">
        <v>3.5999999999999997E-2</v>
      </c>
      <c r="F316">
        <v>5.5E-2</v>
      </c>
      <c r="G316">
        <v>0.187</v>
      </c>
      <c r="H316">
        <v>7.6999999999999999E-2</v>
      </c>
      <c r="I316">
        <v>4.8000000000000001E-2</v>
      </c>
      <c r="J316">
        <v>5.8999999999999997E-2</v>
      </c>
      <c r="K316">
        <v>3.9E-2</v>
      </c>
      <c r="L316">
        <v>3.7999999999999999E-2</v>
      </c>
      <c r="M316">
        <v>4.5999999999999999E-2</v>
      </c>
      <c r="O316">
        <f t="shared" si="6"/>
        <v>6.5000000000000002E-2</v>
      </c>
    </row>
    <row r="317" spans="1:15">
      <c r="A317">
        <v>180</v>
      </c>
      <c r="B317" t="s">
        <v>96</v>
      </c>
      <c r="C317" t="s">
        <v>86</v>
      </c>
      <c r="D317">
        <v>0.112</v>
      </c>
      <c r="E317">
        <v>0.122</v>
      </c>
      <c r="F317">
        <v>9.6000000000000002E-2</v>
      </c>
      <c r="G317">
        <v>0.10199999999999999</v>
      </c>
      <c r="H317">
        <v>0.1</v>
      </c>
      <c r="J317">
        <v>4.4999999999999998E-2</v>
      </c>
      <c r="K317">
        <v>0.05</v>
      </c>
      <c r="L317">
        <v>0.02</v>
      </c>
      <c r="M317">
        <v>3.1E-2</v>
      </c>
      <c r="O317">
        <f t="shared" si="6"/>
        <v>7.5333333333333335E-2</v>
      </c>
    </row>
    <row r="318" spans="1:15">
      <c r="A318">
        <v>180</v>
      </c>
      <c r="B318" t="s">
        <v>96</v>
      </c>
      <c r="C318" t="s">
        <v>86</v>
      </c>
      <c r="D318">
        <v>6.0999999999999999E-2</v>
      </c>
      <c r="E318">
        <v>8.2000000000000003E-2</v>
      </c>
      <c r="F318">
        <v>3.9E-2</v>
      </c>
      <c r="G318">
        <v>5.6000000000000001E-2</v>
      </c>
      <c r="H318">
        <v>5.1999999999999998E-2</v>
      </c>
      <c r="I318">
        <v>4.7E-2</v>
      </c>
      <c r="J318">
        <v>3.2000000000000001E-2</v>
      </c>
      <c r="K318">
        <v>4.5999999999999999E-2</v>
      </c>
      <c r="L318">
        <v>6.5000000000000002E-2</v>
      </c>
      <c r="M318">
        <v>7.0999999999999994E-2</v>
      </c>
      <c r="O318">
        <f t="shared" si="6"/>
        <v>5.5099999999999996E-2</v>
      </c>
    </row>
    <row r="319" spans="1:15">
      <c r="A319">
        <v>180</v>
      </c>
      <c r="B319" t="s">
        <v>96</v>
      </c>
      <c r="C319" t="s">
        <v>86</v>
      </c>
      <c r="E319">
        <v>6.0999999999999999E-2</v>
      </c>
      <c r="F319">
        <v>7.3999999999999996E-2</v>
      </c>
      <c r="G319">
        <v>2.5999999999999999E-2</v>
      </c>
      <c r="H319">
        <v>0.02</v>
      </c>
      <c r="I319">
        <v>4.9000000000000002E-2</v>
      </c>
      <c r="J319">
        <v>7.0999999999999994E-2</v>
      </c>
      <c r="K319">
        <v>8.7999999999999995E-2</v>
      </c>
      <c r="M319">
        <v>4.2000000000000003E-2</v>
      </c>
      <c r="O319">
        <f t="shared" si="6"/>
        <v>5.3874999999999999E-2</v>
      </c>
    </row>
    <row r="320" spans="1:15">
      <c r="A320">
        <v>180</v>
      </c>
      <c r="B320" t="s">
        <v>96</v>
      </c>
      <c r="C320" t="s">
        <v>86</v>
      </c>
      <c r="D320">
        <v>2.3E-2</v>
      </c>
      <c r="E320">
        <v>4.4999999999999998E-2</v>
      </c>
      <c r="F320">
        <v>3.7999999999999999E-2</v>
      </c>
      <c r="H320">
        <v>7.0999999999999994E-2</v>
      </c>
      <c r="I320">
        <v>6.8000000000000005E-2</v>
      </c>
      <c r="J320">
        <v>5.3999999999999999E-2</v>
      </c>
      <c r="K320">
        <v>0.06</v>
      </c>
      <c r="L320">
        <v>3.7999999999999999E-2</v>
      </c>
      <c r="M320">
        <v>2.7E-2</v>
      </c>
      <c r="O320">
        <f t="shared" si="6"/>
        <v>4.7111111111111111E-2</v>
      </c>
    </row>
    <row r="321" spans="1:15">
      <c r="A321">
        <v>180</v>
      </c>
      <c r="B321" t="s">
        <v>96</v>
      </c>
      <c r="C321" t="s">
        <v>86</v>
      </c>
      <c r="D321">
        <v>4.7E-2</v>
      </c>
      <c r="E321">
        <v>9.8000000000000004E-2</v>
      </c>
      <c r="F321">
        <v>7.8E-2</v>
      </c>
      <c r="H321">
        <v>6.8000000000000005E-2</v>
      </c>
      <c r="I321">
        <v>3.5999999999999997E-2</v>
      </c>
      <c r="J321">
        <v>3.4000000000000002E-2</v>
      </c>
      <c r="K321">
        <v>3.4000000000000002E-2</v>
      </c>
      <c r="L321">
        <v>2.3E-2</v>
      </c>
      <c r="M321">
        <v>2.8000000000000001E-2</v>
      </c>
      <c r="O321">
        <f t="shared" si="6"/>
        <v>4.9555555555555561E-2</v>
      </c>
    </row>
    <row r="322" spans="1:15">
      <c r="A322">
        <v>180</v>
      </c>
      <c r="B322" t="s">
        <v>96</v>
      </c>
      <c r="C322" t="s">
        <v>86</v>
      </c>
      <c r="D322">
        <v>8.4000000000000005E-2</v>
      </c>
      <c r="F322">
        <v>8.7999999999999995E-2</v>
      </c>
      <c r="G322">
        <v>9.5000000000000001E-2</v>
      </c>
      <c r="H322">
        <v>6.8000000000000005E-2</v>
      </c>
      <c r="I322">
        <v>8.6999999999999994E-2</v>
      </c>
      <c r="J322">
        <v>6.3E-2</v>
      </c>
      <c r="K322">
        <v>6.6000000000000003E-2</v>
      </c>
      <c r="L322">
        <v>3.5000000000000003E-2</v>
      </c>
      <c r="M322">
        <v>4.2999999999999997E-2</v>
      </c>
      <c r="O322">
        <f t="shared" si="6"/>
        <v>6.9888888888888903E-2</v>
      </c>
    </row>
    <row r="323" spans="1:15">
      <c r="A323">
        <v>180</v>
      </c>
      <c r="B323" t="s">
        <v>96</v>
      </c>
      <c r="C323" t="s">
        <v>86</v>
      </c>
      <c r="D323">
        <v>4.8000000000000001E-2</v>
      </c>
      <c r="E323">
        <v>3.3000000000000002E-2</v>
      </c>
      <c r="F323">
        <v>3.5999999999999997E-2</v>
      </c>
      <c r="G323">
        <v>4.7E-2</v>
      </c>
      <c r="H323">
        <v>4.8000000000000001E-2</v>
      </c>
      <c r="I323">
        <v>7.0000000000000007E-2</v>
      </c>
      <c r="J323">
        <v>0.13700000000000001</v>
      </c>
      <c r="K323">
        <v>0.10100000000000001</v>
      </c>
      <c r="L323">
        <v>0.13300000000000001</v>
      </c>
      <c r="M323">
        <v>0.129</v>
      </c>
      <c r="O323">
        <f t="shared" ref="O323:O386" si="7">AVERAGE(D323:M323)</f>
        <v>7.8200000000000006E-2</v>
      </c>
    </row>
    <row r="324" spans="1:15">
      <c r="A324">
        <v>180</v>
      </c>
      <c r="B324" t="s">
        <v>96</v>
      </c>
      <c r="C324" t="s">
        <v>86</v>
      </c>
      <c r="I324">
        <v>0.1</v>
      </c>
      <c r="K324">
        <v>5.8000000000000003E-2</v>
      </c>
      <c r="L324">
        <v>5.8000000000000003E-2</v>
      </c>
      <c r="M324">
        <v>7.6999999999999999E-2</v>
      </c>
      <c r="O324">
        <f t="shared" si="7"/>
        <v>7.3249999999999996E-2</v>
      </c>
    </row>
    <row r="325" spans="1:15">
      <c r="A325">
        <v>180</v>
      </c>
      <c r="B325" t="s">
        <v>96</v>
      </c>
      <c r="C325" t="s">
        <v>86</v>
      </c>
      <c r="D325">
        <v>3.2000000000000001E-2</v>
      </c>
      <c r="E325">
        <v>5.7000000000000002E-2</v>
      </c>
      <c r="F325">
        <v>6.9000000000000006E-2</v>
      </c>
      <c r="G325">
        <v>2.5999999999999999E-2</v>
      </c>
      <c r="H325">
        <v>0.06</v>
      </c>
      <c r="I325">
        <v>2.7E-2</v>
      </c>
      <c r="J325">
        <v>0.02</v>
      </c>
      <c r="K325">
        <v>4.1000000000000002E-2</v>
      </c>
      <c r="O325">
        <f t="shared" si="7"/>
        <v>4.1500000000000002E-2</v>
      </c>
    </row>
    <row r="326" spans="1:15">
      <c r="A326">
        <v>180</v>
      </c>
      <c r="B326" t="s">
        <v>96</v>
      </c>
      <c r="C326" t="s">
        <v>86</v>
      </c>
      <c r="D326">
        <v>3.5000000000000003E-2</v>
      </c>
      <c r="E326">
        <v>4.4999999999999998E-2</v>
      </c>
      <c r="F326">
        <v>2.9000000000000001E-2</v>
      </c>
      <c r="G326">
        <v>4.2999999999999997E-2</v>
      </c>
      <c r="H326">
        <v>4.8000000000000001E-2</v>
      </c>
      <c r="I326">
        <v>4.4999999999999998E-2</v>
      </c>
      <c r="J326">
        <v>3.7999999999999999E-2</v>
      </c>
      <c r="K326">
        <v>4.1000000000000002E-2</v>
      </c>
      <c r="L326">
        <v>3.2000000000000001E-2</v>
      </c>
      <c r="O326">
        <f t="shared" si="7"/>
        <v>3.9555555555555552E-2</v>
      </c>
    </row>
    <row r="327" spans="1:15">
      <c r="A327">
        <v>180</v>
      </c>
      <c r="B327" t="s">
        <v>96</v>
      </c>
      <c r="C327" t="s">
        <v>86</v>
      </c>
      <c r="D327">
        <v>0.10299999999999999</v>
      </c>
      <c r="E327">
        <v>0.11</v>
      </c>
      <c r="F327">
        <v>0.13200000000000001</v>
      </c>
      <c r="G327">
        <v>0.123</v>
      </c>
      <c r="H327">
        <v>0.124</v>
      </c>
      <c r="I327">
        <v>7.9000000000000001E-2</v>
      </c>
      <c r="J327">
        <v>7.9000000000000001E-2</v>
      </c>
      <c r="K327">
        <v>3.5999999999999997E-2</v>
      </c>
      <c r="L327">
        <v>4.4999999999999998E-2</v>
      </c>
      <c r="O327">
        <f t="shared" si="7"/>
        <v>9.2333333333333323E-2</v>
      </c>
    </row>
    <row r="328" spans="1:15">
      <c r="A328">
        <v>180</v>
      </c>
      <c r="B328" t="s">
        <v>96</v>
      </c>
      <c r="C328" t="s">
        <v>86</v>
      </c>
      <c r="D328">
        <v>0.10299999999999999</v>
      </c>
      <c r="E328">
        <v>0.11</v>
      </c>
      <c r="F328">
        <v>0.121</v>
      </c>
      <c r="H328">
        <v>0.126</v>
      </c>
      <c r="I328">
        <v>0.123</v>
      </c>
      <c r="J328">
        <v>9.0999999999999998E-2</v>
      </c>
      <c r="K328">
        <v>9.1999999999999998E-2</v>
      </c>
      <c r="L328">
        <v>6.9000000000000006E-2</v>
      </c>
      <c r="M328">
        <v>7.1999999999999995E-2</v>
      </c>
      <c r="O328">
        <f t="shared" si="7"/>
        <v>0.10077777777777777</v>
      </c>
    </row>
    <row r="329" spans="1:15">
      <c r="A329">
        <v>180</v>
      </c>
      <c r="B329" t="s">
        <v>96</v>
      </c>
      <c r="C329" t="s">
        <v>86</v>
      </c>
      <c r="D329">
        <v>0.114</v>
      </c>
      <c r="E329">
        <v>0.09</v>
      </c>
      <c r="F329">
        <v>0.20399999999999999</v>
      </c>
      <c r="G329">
        <v>6.3E-2</v>
      </c>
      <c r="H329">
        <v>0.08</v>
      </c>
      <c r="I329">
        <v>0.06</v>
      </c>
      <c r="J329">
        <v>5.8999999999999997E-2</v>
      </c>
      <c r="K329">
        <v>4.1000000000000002E-2</v>
      </c>
      <c r="L329">
        <v>5.2999999999999999E-2</v>
      </c>
      <c r="M329">
        <v>8.3000000000000004E-2</v>
      </c>
      <c r="O329">
        <f t="shared" si="7"/>
        <v>8.4699999999999998E-2</v>
      </c>
    </row>
    <row r="330" spans="1:15">
      <c r="A330">
        <v>180</v>
      </c>
      <c r="B330" t="s">
        <v>96</v>
      </c>
      <c r="C330" t="s">
        <v>86</v>
      </c>
      <c r="D330">
        <v>0.16500000000000001</v>
      </c>
      <c r="E330">
        <v>0.29899999999999999</v>
      </c>
      <c r="F330">
        <v>0.08</v>
      </c>
      <c r="G330">
        <v>0.06</v>
      </c>
      <c r="H330">
        <v>0.06</v>
      </c>
      <c r="I330">
        <v>0.08</v>
      </c>
      <c r="J330">
        <v>0.04</v>
      </c>
      <c r="K330">
        <v>9.0999999999999998E-2</v>
      </c>
      <c r="L330">
        <v>9.5000000000000001E-2</v>
      </c>
      <c r="O330">
        <f t="shared" si="7"/>
        <v>0.10777777777777776</v>
      </c>
    </row>
    <row r="331" spans="1:15">
      <c r="A331">
        <v>180</v>
      </c>
      <c r="B331" t="s">
        <v>96</v>
      </c>
      <c r="C331" t="s">
        <v>86</v>
      </c>
      <c r="D331">
        <v>0.1</v>
      </c>
      <c r="E331">
        <v>7.0000000000000007E-2</v>
      </c>
      <c r="G331">
        <v>0.06</v>
      </c>
      <c r="H331">
        <v>0.08</v>
      </c>
      <c r="I331">
        <v>0.184</v>
      </c>
      <c r="K331">
        <v>0.158</v>
      </c>
      <c r="L331">
        <v>0.22500000000000001</v>
      </c>
      <c r="M331">
        <v>0.106</v>
      </c>
      <c r="O331">
        <f t="shared" si="7"/>
        <v>0.122875</v>
      </c>
    </row>
    <row r="332" spans="1:15">
      <c r="A332">
        <v>180</v>
      </c>
      <c r="B332" t="s">
        <v>96</v>
      </c>
      <c r="C332" t="s">
        <v>86</v>
      </c>
      <c r="D332">
        <v>0.10299999999999999</v>
      </c>
      <c r="F332">
        <v>0.13100000000000001</v>
      </c>
      <c r="G332">
        <v>0.106</v>
      </c>
      <c r="H332">
        <v>0.122</v>
      </c>
      <c r="I332">
        <v>0.108</v>
      </c>
      <c r="K332">
        <v>0.104</v>
      </c>
      <c r="L332">
        <v>0.08</v>
      </c>
      <c r="M332">
        <v>0.08</v>
      </c>
      <c r="O332">
        <f t="shared" si="7"/>
        <v>0.10424999999999998</v>
      </c>
    </row>
    <row r="333" spans="1:15">
      <c r="A333">
        <v>180</v>
      </c>
      <c r="B333" t="s">
        <v>96</v>
      </c>
      <c r="C333" t="s">
        <v>86</v>
      </c>
      <c r="D333">
        <v>0.105</v>
      </c>
      <c r="E333">
        <v>0.13</v>
      </c>
      <c r="F333">
        <v>0.13300000000000001</v>
      </c>
      <c r="G333">
        <v>0.10100000000000001</v>
      </c>
      <c r="H333">
        <v>0.155</v>
      </c>
      <c r="J333">
        <v>0.16</v>
      </c>
      <c r="K333">
        <v>8.8999999999999996E-2</v>
      </c>
      <c r="L333">
        <v>0.14399999999999999</v>
      </c>
      <c r="M333">
        <v>5.7000000000000002E-2</v>
      </c>
      <c r="O333">
        <f t="shared" si="7"/>
        <v>0.11933333333333332</v>
      </c>
    </row>
    <row r="334" spans="1:15">
      <c r="A334">
        <v>180</v>
      </c>
      <c r="B334" t="s">
        <v>96</v>
      </c>
      <c r="C334" t="s">
        <v>86</v>
      </c>
      <c r="E334">
        <v>0.27700000000000002</v>
      </c>
      <c r="F334">
        <v>8.3000000000000004E-2</v>
      </c>
      <c r="G334">
        <v>0.24099999999999999</v>
      </c>
      <c r="H334">
        <v>0.06</v>
      </c>
      <c r="J334">
        <v>6.5000000000000002E-2</v>
      </c>
      <c r="K334">
        <v>5.8999999999999997E-2</v>
      </c>
      <c r="L334">
        <v>0.28199999999999997</v>
      </c>
      <c r="M334">
        <v>0.23</v>
      </c>
      <c r="O334">
        <f t="shared" si="7"/>
        <v>0.16212499999999999</v>
      </c>
    </row>
    <row r="335" spans="1:15">
      <c r="A335">
        <v>180</v>
      </c>
      <c r="B335" t="s">
        <v>96</v>
      </c>
      <c r="C335" t="s">
        <v>86</v>
      </c>
      <c r="D335">
        <v>7.8E-2</v>
      </c>
      <c r="E335">
        <v>6.0999999999999999E-2</v>
      </c>
      <c r="F335">
        <v>9.5000000000000001E-2</v>
      </c>
      <c r="H335">
        <v>8.8999999999999996E-2</v>
      </c>
      <c r="I335">
        <v>0.123</v>
      </c>
      <c r="K335">
        <v>0.154</v>
      </c>
      <c r="L335">
        <v>5.2999999999999999E-2</v>
      </c>
      <c r="M335">
        <v>8.2000000000000003E-2</v>
      </c>
      <c r="O335">
        <f t="shared" si="7"/>
        <v>9.1874999999999998E-2</v>
      </c>
    </row>
    <row r="336" spans="1:15">
      <c r="A336">
        <v>180</v>
      </c>
      <c r="B336" t="s">
        <v>96</v>
      </c>
      <c r="C336" t="s">
        <v>86</v>
      </c>
      <c r="D336">
        <v>9.5000000000000001E-2</v>
      </c>
      <c r="O336">
        <f t="shared" si="7"/>
        <v>9.5000000000000001E-2</v>
      </c>
    </row>
    <row r="337" spans="1:15">
      <c r="A337">
        <v>216</v>
      </c>
      <c r="B337" t="s">
        <v>177</v>
      </c>
      <c r="C337" t="s">
        <v>157</v>
      </c>
      <c r="J337">
        <v>14.7</v>
      </c>
      <c r="O337">
        <f t="shared" si="7"/>
        <v>14.7</v>
      </c>
    </row>
    <row r="338" spans="1:15">
      <c r="A338">
        <v>216</v>
      </c>
      <c r="B338" t="s">
        <v>177</v>
      </c>
      <c r="C338" t="s">
        <v>157</v>
      </c>
      <c r="L338">
        <v>11.3</v>
      </c>
      <c r="O338">
        <f t="shared" si="7"/>
        <v>11.3</v>
      </c>
    </row>
    <row r="339" spans="1:15">
      <c r="A339">
        <v>216</v>
      </c>
      <c r="B339" t="s">
        <v>177</v>
      </c>
      <c r="C339" t="s">
        <v>157</v>
      </c>
      <c r="D339">
        <v>11.5</v>
      </c>
      <c r="O339">
        <f t="shared" si="7"/>
        <v>11.5</v>
      </c>
    </row>
    <row r="340" spans="1:15">
      <c r="A340">
        <v>216</v>
      </c>
      <c r="B340" t="s">
        <v>177</v>
      </c>
      <c r="C340" t="s">
        <v>157</v>
      </c>
      <c r="M340">
        <v>18.100000000000001</v>
      </c>
      <c r="O340">
        <f t="shared" si="7"/>
        <v>18.100000000000001</v>
      </c>
    </row>
    <row r="341" spans="1:15">
      <c r="A341">
        <v>235</v>
      </c>
      <c r="B341" t="s">
        <v>97</v>
      </c>
      <c r="C341" t="s">
        <v>86</v>
      </c>
      <c r="E341">
        <v>8.9</v>
      </c>
      <c r="F341">
        <v>7.3</v>
      </c>
      <c r="G341">
        <v>7.3</v>
      </c>
      <c r="H341">
        <v>5.5</v>
      </c>
      <c r="I341">
        <v>6.3</v>
      </c>
      <c r="L341">
        <v>8.5</v>
      </c>
      <c r="M341">
        <v>9.1</v>
      </c>
      <c r="O341">
        <f t="shared" si="7"/>
        <v>7.5571428571428569</v>
      </c>
    </row>
    <row r="342" spans="1:15">
      <c r="A342">
        <v>235</v>
      </c>
      <c r="B342" t="s">
        <v>97</v>
      </c>
      <c r="C342" t="s">
        <v>86</v>
      </c>
      <c r="D342">
        <v>8.44</v>
      </c>
      <c r="E342">
        <v>9.09</v>
      </c>
      <c r="F342">
        <v>9.1300000000000008</v>
      </c>
      <c r="G342">
        <v>9.18</v>
      </c>
      <c r="H342">
        <v>8.68</v>
      </c>
      <c r="I342">
        <v>8.7100000000000009</v>
      </c>
      <c r="J342">
        <v>7.55</v>
      </c>
      <c r="K342">
        <v>8.24</v>
      </c>
      <c r="L342">
        <v>9.2100000000000009</v>
      </c>
      <c r="M342">
        <v>9.08</v>
      </c>
      <c r="O342">
        <f t="shared" si="7"/>
        <v>8.7309999999999981</v>
      </c>
    </row>
    <row r="343" spans="1:15">
      <c r="A343">
        <v>235</v>
      </c>
      <c r="B343" t="s">
        <v>97</v>
      </c>
      <c r="C343" t="s">
        <v>86</v>
      </c>
      <c r="D343">
        <v>8.52</v>
      </c>
      <c r="E343">
        <v>8.68</v>
      </c>
      <c r="F343">
        <v>9.2200000000000006</v>
      </c>
      <c r="G343">
        <v>9.0299999999999994</v>
      </c>
      <c r="H343">
        <v>9.51</v>
      </c>
      <c r="I343">
        <v>5.95</v>
      </c>
      <c r="J343">
        <v>7.35</v>
      </c>
      <c r="K343">
        <v>6.81</v>
      </c>
      <c r="L343">
        <v>7.4</v>
      </c>
      <c r="M343">
        <v>8.2200000000000006</v>
      </c>
      <c r="O343">
        <f t="shared" si="7"/>
        <v>8.0690000000000008</v>
      </c>
    </row>
    <row r="344" spans="1:15">
      <c r="A344">
        <v>237</v>
      </c>
      <c r="B344" t="s">
        <v>98</v>
      </c>
      <c r="C344" t="s">
        <v>86</v>
      </c>
      <c r="E344">
        <v>9.1999999999999993</v>
      </c>
      <c r="F344">
        <v>7.5</v>
      </c>
      <c r="G344">
        <v>7.5</v>
      </c>
      <c r="H344">
        <v>6.1</v>
      </c>
      <c r="I344">
        <v>6.4</v>
      </c>
      <c r="O344">
        <f t="shared" si="7"/>
        <v>7.339999999999999</v>
      </c>
    </row>
    <row r="345" spans="1:15">
      <c r="A345">
        <v>237</v>
      </c>
      <c r="B345" t="s">
        <v>98</v>
      </c>
      <c r="C345" t="s">
        <v>86</v>
      </c>
      <c r="D345">
        <v>8.6199999999999992</v>
      </c>
      <c r="E345">
        <v>9.36</v>
      </c>
      <c r="F345">
        <v>9.5500000000000007</v>
      </c>
      <c r="G345">
        <v>9.23</v>
      </c>
      <c r="H345">
        <v>8.76</v>
      </c>
      <c r="I345">
        <v>8.58</v>
      </c>
      <c r="J345">
        <v>7.68</v>
      </c>
      <c r="K345">
        <v>8.4</v>
      </c>
      <c r="L345">
        <v>9.06</v>
      </c>
      <c r="M345">
        <v>9.18</v>
      </c>
      <c r="O345">
        <f t="shared" si="7"/>
        <v>8.8419999999999987</v>
      </c>
    </row>
    <row r="346" spans="1:15">
      <c r="A346">
        <v>237</v>
      </c>
      <c r="B346" t="s">
        <v>98</v>
      </c>
      <c r="C346" t="s">
        <v>86</v>
      </c>
      <c r="D346">
        <v>8.65</v>
      </c>
      <c r="E346">
        <v>8.92</v>
      </c>
      <c r="F346">
        <v>9.2899999999999991</v>
      </c>
      <c r="G346">
        <v>9.16</v>
      </c>
      <c r="H346">
        <v>9.59</v>
      </c>
      <c r="I346">
        <v>6.77</v>
      </c>
      <c r="J346">
        <v>7.61</v>
      </c>
      <c r="K346">
        <v>7.01</v>
      </c>
      <c r="L346">
        <v>7.33</v>
      </c>
      <c r="M346">
        <v>8.6</v>
      </c>
      <c r="O346">
        <f t="shared" si="7"/>
        <v>8.2929999999999993</v>
      </c>
    </row>
    <row r="347" spans="1:15">
      <c r="A347">
        <v>237</v>
      </c>
      <c r="B347" t="s">
        <v>98</v>
      </c>
      <c r="C347" t="s">
        <v>86</v>
      </c>
      <c r="D347">
        <v>7.03</v>
      </c>
      <c r="F347">
        <v>7.2</v>
      </c>
      <c r="G347">
        <v>9.3000000000000007</v>
      </c>
      <c r="H347">
        <v>9.4700000000000006</v>
      </c>
      <c r="I347">
        <v>8.5</v>
      </c>
      <c r="J347">
        <v>8.89</v>
      </c>
      <c r="K347">
        <v>7.73</v>
      </c>
      <c r="L347">
        <v>7.54</v>
      </c>
      <c r="M347">
        <v>7.62</v>
      </c>
      <c r="O347">
        <f t="shared" si="7"/>
        <v>8.1422222222222231</v>
      </c>
    </row>
    <row r="348" spans="1:15">
      <c r="A348">
        <v>237</v>
      </c>
      <c r="B348" t="s">
        <v>98</v>
      </c>
      <c r="C348" t="s">
        <v>86</v>
      </c>
      <c r="D348">
        <v>9.1300000000000008</v>
      </c>
      <c r="E348">
        <v>9.41</v>
      </c>
      <c r="F348">
        <v>9.27</v>
      </c>
      <c r="G348">
        <v>9.43</v>
      </c>
      <c r="H348">
        <v>9.32</v>
      </c>
      <c r="J348">
        <v>8.36</v>
      </c>
      <c r="K348">
        <v>6.99</v>
      </c>
      <c r="L348">
        <v>6.94</v>
      </c>
      <c r="M348">
        <v>6.58</v>
      </c>
      <c r="O348">
        <f t="shared" si="7"/>
        <v>8.3811111111111103</v>
      </c>
    </row>
    <row r="349" spans="1:15">
      <c r="A349">
        <v>237</v>
      </c>
      <c r="B349" t="s">
        <v>98</v>
      </c>
      <c r="C349" t="s">
        <v>86</v>
      </c>
      <c r="H349">
        <v>9.77</v>
      </c>
      <c r="I349">
        <v>9.3000000000000007</v>
      </c>
      <c r="J349">
        <v>8.92</v>
      </c>
      <c r="K349">
        <v>8.68</v>
      </c>
      <c r="O349">
        <f t="shared" si="7"/>
        <v>9.1675000000000004</v>
      </c>
    </row>
    <row r="350" spans="1:15">
      <c r="A350">
        <v>239</v>
      </c>
      <c r="B350" t="s">
        <v>99</v>
      </c>
      <c r="C350" t="s">
        <v>86</v>
      </c>
      <c r="E350">
        <v>110</v>
      </c>
      <c r="F350">
        <v>150</v>
      </c>
      <c r="G350">
        <v>120</v>
      </c>
      <c r="H350">
        <v>97</v>
      </c>
      <c r="I350">
        <v>110</v>
      </c>
      <c r="L350">
        <v>120</v>
      </c>
      <c r="M350">
        <v>120</v>
      </c>
      <c r="O350">
        <f t="shared" si="7"/>
        <v>118.14285714285714</v>
      </c>
    </row>
    <row r="351" spans="1:15">
      <c r="A351">
        <v>239</v>
      </c>
      <c r="B351" t="s">
        <v>99</v>
      </c>
      <c r="C351" t="s">
        <v>86</v>
      </c>
      <c r="D351">
        <v>109</v>
      </c>
      <c r="E351">
        <v>121</v>
      </c>
      <c r="F351">
        <v>117</v>
      </c>
      <c r="G351">
        <v>133</v>
      </c>
      <c r="H351">
        <v>126</v>
      </c>
      <c r="I351">
        <v>128</v>
      </c>
      <c r="J351">
        <v>120</v>
      </c>
      <c r="K351">
        <v>121</v>
      </c>
      <c r="L351">
        <v>122</v>
      </c>
      <c r="M351">
        <v>122</v>
      </c>
      <c r="O351">
        <f t="shared" si="7"/>
        <v>121.9</v>
      </c>
    </row>
    <row r="352" spans="1:15">
      <c r="A352">
        <v>239</v>
      </c>
      <c r="B352" t="s">
        <v>99</v>
      </c>
      <c r="C352" t="s">
        <v>86</v>
      </c>
      <c r="D352">
        <v>122</v>
      </c>
      <c r="E352">
        <v>116</v>
      </c>
      <c r="F352">
        <v>116</v>
      </c>
      <c r="G352">
        <v>119</v>
      </c>
      <c r="H352">
        <v>125</v>
      </c>
      <c r="I352">
        <v>104</v>
      </c>
      <c r="J352">
        <v>112</v>
      </c>
      <c r="K352">
        <v>109</v>
      </c>
      <c r="L352">
        <v>113</v>
      </c>
      <c r="M352">
        <v>114</v>
      </c>
      <c r="O352">
        <f t="shared" si="7"/>
        <v>115</v>
      </c>
    </row>
    <row r="353" spans="1:15">
      <c r="A353">
        <v>239</v>
      </c>
      <c r="B353" t="s">
        <v>99</v>
      </c>
      <c r="C353" t="s">
        <v>86</v>
      </c>
      <c r="D353">
        <v>114</v>
      </c>
      <c r="F353">
        <v>112</v>
      </c>
      <c r="G353">
        <v>125</v>
      </c>
      <c r="H353">
        <v>125</v>
      </c>
      <c r="I353">
        <v>123</v>
      </c>
      <c r="J353">
        <v>125</v>
      </c>
      <c r="K353">
        <v>131</v>
      </c>
      <c r="L353">
        <v>122</v>
      </c>
      <c r="M353">
        <v>114</v>
      </c>
      <c r="O353">
        <f t="shared" si="7"/>
        <v>121.22222222222223</v>
      </c>
    </row>
    <row r="354" spans="1:15">
      <c r="A354">
        <v>239</v>
      </c>
      <c r="B354" t="s">
        <v>99</v>
      </c>
      <c r="C354" t="s">
        <v>86</v>
      </c>
      <c r="D354">
        <v>118</v>
      </c>
      <c r="E354">
        <v>117</v>
      </c>
      <c r="F354">
        <v>125</v>
      </c>
      <c r="G354">
        <v>124</v>
      </c>
      <c r="H354">
        <v>124</v>
      </c>
      <c r="J354">
        <v>134</v>
      </c>
      <c r="K354">
        <v>112</v>
      </c>
      <c r="L354">
        <v>110</v>
      </c>
      <c r="M354">
        <v>111</v>
      </c>
      <c r="O354">
        <f t="shared" si="7"/>
        <v>119.44444444444444</v>
      </c>
    </row>
    <row r="355" spans="1:15">
      <c r="A355">
        <v>241</v>
      </c>
      <c r="B355" t="s">
        <v>100</v>
      </c>
      <c r="C355" t="s">
        <v>86</v>
      </c>
      <c r="E355">
        <v>120</v>
      </c>
      <c r="F355">
        <v>150</v>
      </c>
      <c r="G355">
        <v>130</v>
      </c>
      <c r="H355">
        <v>96</v>
      </c>
      <c r="I355">
        <v>110</v>
      </c>
      <c r="O355">
        <f t="shared" si="7"/>
        <v>121.2</v>
      </c>
    </row>
    <row r="356" spans="1:15">
      <c r="A356">
        <v>241</v>
      </c>
      <c r="B356" t="s">
        <v>100</v>
      </c>
      <c r="C356" t="s">
        <v>86</v>
      </c>
      <c r="D356">
        <v>110</v>
      </c>
      <c r="E356">
        <v>122</v>
      </c>
      <c r="F356">
        <v>121</v>
      </c>
      <c r="G356">
        <v>131</v>
      </c>
      <c r="H356">
        <v>124</v>
      </c>
      <c r="I356">
        <v>126</v>
      </c>
      <c r="J356">
        <v>120</v>
      </c>
      <c r="K356">
        <v>128</v>
      </c>
      <c r="L356">
        <v>123</v>
      </c>
      <c r="M356">
        <v>123</v>
      </c>
      <c r="O356">
        <f t="shared" si="7"/>
        <v>122.8</v>
      </c>
    </row>
    <row r="357" spans="1:15">
      <c r="A357">
        <v>241</v>
      </c>
      <c r="B357" t="s">
        <v>100</v>
      </c>
      <c r="C357" t="s">
        <v>86</v>
      </c>
      <c r="D357">
        <v>117</v>
      </c>
      <c r="E357">
        <v>116</v>
      </c>
      <c r="F357">
        <v>116</v>
      </c>
      <c r="G357">
        <v>121</v>
      </c>
      <c r="H357">
        <v>125</v>
      </c>
      <c r="I357">
        <v>104</v>
      </c>
      <c r="J357">
        <v>113</v>
      </c>
      <c r="K357">
        <v>108</v>
      </c>
      <c r="L357">
        <v>111</v>
      </c>
      <c r="M357">
        <v>118</v>
      </c>
      <c r="O357">
        <f t="shared" si="7"/>
        <v>114.9</v>
      </c>
    </row>
    <row r="358" spans="1:15">
      <c r="A358">
        <v>241</v>
      </c>
      <c r="B358" t="s">
        <v>100</v>
      </c>
      <c r="C358" t="s">
        <v>86</v>
      </c>
      <c r="D358">
        <v>114</v>
      </c>
      <c r="F358">
        <v>110</v>
      </c>
      <c r="G358">
        <v>123</v>
      </c>
      <c r="H358">
        <v>126</v>
      </c>
      <c r="I358">
        <v>124</v>
      </c>
      <c r="J358">
        <v>125</v>
      </c>
      <c r="K358">
        <v>133</v>
      </c>
      <c r="L358">
        <v>127</v>
      </c>
      <c r="M358">
        <v>117</v>
      </c>
      <c r="O358">
        <f t="shared" si="7"/>
        <v>122.11111111111111</v>
      </c>
    </row>
    <row r="359" spans="1:15">
      <c r="A359">
        <v>241</v>
      </c>
      <c r="B359" t="s">
        <v>100</v>
      </c>
      <c r="C359" t="s">
        <v>86</v>
      </c>
      <c r="D359">
        <v>125</v>
      </c>
      <c r="E359">
        <v>123</v>
      </c>
      <c r="F359">
        <v>120</v>
      </c>
      <c r="G359">
        <v>122</v>
      </c>
      <c r="H359">
        <v>127</v>
      </c>
      <c r="J359">
        <v>137</v>
      </c>
      <c r="K359">
        <v>117</v>
      </c>
      <c r="L359">
        <v>111</v>
      </c>
      <c r="M359">
        <v>107</v>
      </c>
      <c r="O359">
        <f t="shared" si="7"/>
        <v>121</v>
      </c>
    </row>
    <row r="360" spans="1:15">
      <c r="A360">
        <v>241</v>
      </c>
      <c r="B360" t="s">
        <v>100</v>
      </c>
      <c r="C360" t="s">
        <v>86</v>
      </c>
      <c r="H360">
        <v>124</v>
      </c>
      <c r="I360">
        <v>122</v>
      </c>
      <c r="J360">
        <v>130</v>
      </c>
      <c r="K360">
        <v>128</v>
      </c>
      <c r="O360">
        <f t="shared" si="7"/>
        <v>126</v>
      </c>
    </row>
    <row r="361" spans="1:15">
      <c r="A361">
        <v>246</v>
      </c>
      <c r="B361" t="s">
        <v>178</v>
      </c>
      <c r="C361" t="s">
        <v>157</v>
      </c>
      <c r="J361">
        <v>108</v>
      </c>
      <c r="O361">
        <f t="shared" si="7"/>
        <v>108</v>
      </c>
    </row>
    <row r="362" spans="1:15">
      <c r="A362">
        <v>246</v>
      </c>
      <c r="B362" t="s">
        <v>178</v>
      </c>
      <c r="C362" t="s">
        <v>157</v>
      </c>
      <c r="L362">
        <v>101</v>
      </c>
      <c r="O362">
        <f t="shared" si="7"/>
        <v>101</v>
      </c>
    </row>
    <row r="363" spans="1:15">
      <c r="A363">
        <v>246</v>
      </c>
      <c r="B363" t="s">
        <v>178</v>
      </c>
      <c r="C363" t="s">
        <v>157</v>
      </c>
      <c r="D363">
        <v>105</v>
      </c>
      <c r="O363">
        <f t="shared" si="7"/>
        <v>105</v>
      </c>
    </row>
    <row r="364" spans="1:15">
      <c r="A364">
        <v>246</v>
      </c>
      <c r="B364" t="s">
        <v>178</v>
      </c>
      <c r="C364" t="s">
        <v>157</v>
      </c>
      <c r="M364">
        <v>137</v>
      </c>
      <c r="O364">
        <f t="shared" si="7"/>
        <v>137</v>
      </c>
    </row>
    <row r="365" spans="1:15">
      <c r="A365">
        <v>254</v>
      </c>
      <c r="B365" t="s">
        <v>156</v>
      </c>
      <c r="C365" t="s">
        <v>157</v>
      </c>
      <c r="L365">
        <v>0.1</v>
      </c>
      <c r="O365">
        <f t="shared" si="7"/>
        <v>0.1</v>
      </c>
    </row>
    <row r="366" spans="1:15">
      <c r="A366">
        <v>254</v>
      </c>
      <c r="B366" t="s">
        <v>156</v>
      </c>
      <c r="C366" t="s">
        <v>157</v>
      </c>
      <c r="G366">
        <v>0.1</v>
      </c>
      <c r="O366">
        <f t="shared" si="7"/>
        <v>0.1</v>
      </c>
    </row>
    <row r="367" spans="1:15">
      <c r="A367">
        <v>254</v>
      </c>
      <c r="B367" t="s">
        <v>156</v>
      </c>
      <c r="C367" t="s">
        <v>157</v>
      </c>
      <c r="G367">
        <v>0.1</v>
      </c>
      <c r="O367">
        <f t="shared" si="7"/>
        <v>0.1</v>
      </c>
    </row>
    <row r="368" spans="1:15">
      <c r="A368">
        <v>254</v>
      </c>
      <c r="B368" t="s">
        <v>156</v>
      </c>
      <c r="C368" t="s">
        <v>157</v>
      </c>
      <c r="E368">
        <v>1.19</v>
      </c>
      <c r="O368">
        <f t="shared" si="7"/>
        <v>1.19</v>
      </c>
    </row>
    <row r="369" spans="1:15">
      <c r="A369">
        <v>254</v>
      </c>
      <c r="B369" t="s">
        <v>156</v>
      </c>
      <c r="C369" t="s">
        <v>157</v>
      </c>
      <c r="J369">
        <v>1.46</v>
      </c>
      <c r="O369">
        <f t="shared" si="7"/>
        <v>1.46</v>
      </c>
    </row>
    <row r="370" spans="1:15">
      <c r="A370">
        <v>254</v>
      </c>
      <c r="B370" t="s">
        <v>156</v>
      </c>
      <c r="C370" t="s">
        <v>157</v>
      </c>
      <c r="L370">
        <v>1.27</v>
      </c>
      <c r="O370">
        <f t="shared" si="7"/>
        <v>1.27</v>
      </c>
    </row>
    <row r="371" spans="1:15">
      <c r="A371">
        <v>254</v>
      </c>
      <c r="B371" t="s">
        <v>156</v>
      </c>
      <c r="C371" t="s">
        <v>157</v>
      </c>
      <c r="D371">
        <v>0.39800000000000002</v>
      </c>
      <c r="O371">
        <f t="shared" si="7"/>
        <v>0.39800000000000002</v>
      </c>
    </row>
    <row r="372" spans="1:15">
      <c r="A372">
        <v>254</v>
      </c>
      <c r="B372" t="s">
        <v>156</v>
      </c>
      <c r="C372" t="s">
        <v>157</v>
      </c>
      <c r="M372">
        <v>0.1</v>
      </c>
      <c r="O372">
        <f t="shared" si="7"/>
        <v>0.1</v>
      </c>
    </row>
    <row r="373" spans="1:15">
      <c r="A373">
        <v>254</v>
      </c>
      <c r="B373" t="s">
        <v>156</v>
      </c>
      <c r="C373" t="s">
        <v>157</v>
      </c>
      <c r="M373">
        <v>0.21</v>
      </c>
      <c r="O373">
        <f t="shared" si="7"/>
        <v>0.21</v>
      </c>
    </row>
    <row r="374" spans="1:15">
      <c r="A374">
        <v>254</v>
      </c>
      <c r="B374" t="s">
        <v>156</v>
      </c>
      <c r="C374" t="s">
        <v>157</v>
      </c>
      <c r="G374">
        <v>0.32</v>
      </c>
      <c r="O374">
        <f t="shared" si="7"/>
        <v>0.32</v>
      </c>
    </row>
    <row r="375" spans="1:15">
      <c r="A375">
        <v>254</v>
      </c>
      <c r="B375" t="s">
        <v>156</v>
      </c>
      <c r="C375" t="s">
        <v>157</v>
      </c>
      <c r="M375">
        <v>0.19</v>
      </c>
      <c r="O375">
        <f t="shared" si="7"/>
        <v>0.19</v>
      </c>
    </row>
    <row r="376" spans="1:15">
      <c r="A376">
        <v>254</v>
      </c>
      <c r="B376" t="s">
        <v>156</v>
      </c>
      <c r="C376" t="s">
        <v>157</v>
      </c>
      <c r="J376">
        <v>0.7</v>
      </c>
      <c r="O376">
        <f t="shared" si="7"/>
        <v>0.7</v>
      </c>
    </row>
    <row r="377" spans="1:15">
      <c r="A377">
        <v>270</v>
      </c>
      <c r="B377" t="s">
        <v>158</v>
      </c>
      <c r="C377" t="s">
        <v>157</v>
      </c>
      <c r="L377">
        <v>0.1</v>
      </c>
      <c r="O377">
        <f t="shared" si="7"/>
        <v>0.1</v>
      </c>
    </row>
    <row r="378" spans="1:15">
      <c r="A378">
        <v>270</v>
      </c>
      <c r="B378" t="s">
        <v>158</v>
      </c>
      <c r="C378" t="s">
        <v>157</v>
      </c>
      <c r="G378">
        <v>0.1</v>
      </c>
      <c r="O378">
        <f t="shared" si="7"/>
        <v>0.1</v>
      </c>
    </row>
    <row r="379" spans="1:15">
      <c r="A379">
        <v>270</v>
      </c>
      <c r="B379" t="s">
        <v>158</v>
      </c>
      <c r="C379" t="s">
        <v>157</v>
      </c>
      <c r="G379">
        <v>0.1</v>
      </c>
      <c r="O379">
        <f t="shared" si="7"/>
        <v>0.1</v>
      </c>
    </row>
    <row r="380" spans="1:15">
      <c r="A380">
        <v>270</v>
      </c>
      <c r="B380" t="s">
        <v>158</v>
      </c>
      <c r="C380" t="s">
        <v>157</v>
      </c>
      <c r="E380">
        <v>0.1</v>
      </c>
      <c r="O380">
        <f t="shared" si="7"/>
        <v>0.1</v>
      </c>
    </row>
    <row r="381" spans="1:15">
      <c r="A381">
        <v>270</v>
      </c>
      <c r="B381" t="s">
        <v>158</v>
      </c>
      <c r="C381" t="s">
        <v>157</v>
      </c>
      <c r="J381">
        <v>0.1</v>
      </c>
      <c r="O381">
        <f t="shared" si="7"/>
        <v>0.1</v>
      </c>
    </row>
    <row r="382" spans="1:15">
      <c r="A382">
        <v>270</v>
      </c>
      <c r="B382" t="s">
        <v>158</v>
      </c>
      <c r="C382" t="s">
        <v>157</v>
      </c>
      <c r="L382">
        <v>0.1</v>
      </c>
      <c r="O382">
        <f t="shared" si="7"/>
        <v>0.1</v>
      </c>
    </row>
    <row r="383" spans="1:15">
      <c r="A383">
        <v>270</v>
      </c>
      <c r="B383" t="s">
        <v>158</v>
      </c>
      <c r="C383" t="s">
        <v>157</v>
      </c>
      <c r="D383">
        <v>0.1</v>
      </c>
      <c r="O383">
        <f t="shared" si="7"/>
        <v>0.1</v>
      </c>
    </row>
    <row r="384" spans="1:15">
      <c r="A384">
        <v>270</v>
      </c>
      <c r="B384" t="s">
        <v>158</v>
      </c>
      <c r="C384" t="s">
        <v>157</v>
      </c>
      <c r="M384">
        <v>0.6</v>
      </c>
      <c r="O384">
        <f t="shared" si="7"/>
        <v>0.6</v>
      </c>
    </row>
    <row r="385" spans="1:15">
      <c r="A385">
        <v>270</v>
      </c>
      <c r="B385" t="s">
        <v>158</v>
      </c>
      <c r="C385" t="s">
        <v>157</v>
      </c>
      <c r="M385">
        <v>5.0999999999999997E-2</v>
      </c>
      <c r="O385">
        <f t="shared" si="7"/>
        <v>5.0999999999999997E-2</v>
      </c>
    </row>
    <row r="386" spans="1:15">
      <c r="A386">
        <v>270</v>
      </c>
      <c r="B386" t="s">
        <v>158</v>
      </c>
      <c r="C386" t="s">
        <v>157</v>
      </c>
      <c r="G386">
        <v>0.16300000000000001</v>
      </c>
      <c r="O386">
        <f t="shared" si="7"/>
        <v>0.16300000000000001</v>
      </c>
    </row>
    <row r="387" spans="1:15">
      <c r="A387">
        <v>270</v>
      </c>
      <c r="B387" t="s">
        <v>158</v>
      </c>
      <c r="C387" t="s">
        <v>157</v>
      </c>
      <c r="M387">
        <v>0.10100000000000001</v>
      </c>
      <c r="O387">
        <f t="shared" ref="O387:O450" si="8">AVERAGE(D387:M387)</f>
        <v>0.10100000000000001</v>
      </c>
    </row>
    <row r="388" spans="1:15">
      <c r="A388">
        <v>270</v>
      </c>
      <c r="B388" t="s">
        <v>158</v>
      </c>
      <c r="C388" t="s">
        <v>157</v>
      </c>
      <c r="J388">
        <v>0.11</v>
      </c>
      <c r="O388">
        <f t="shared" si="8"/>
        <v>0.11</v>
      </c>
    </row>
    <row r="389" spans="1:15">
      <c r="A389">
        <v>301</v>
      </c>
      <c r="B389" t="s">
        <v>101</v>
      </c>
      <c r="C389" t="s">
        <v>86</v>
      </c>
      <c r="E389">
        <v>2.2999999999999998</v>
      </c>
      <c r="F389">
        <v>9</v>
      </c>
      <c r="G389">
        <v>4.09</v>
      </c>
      <c r="H389">
        <v>7.4</v>
      </c>
      <c r="I389">
        <v>4.2</v>
      </c>
      <c r="J389">
        <v>3</v>
      </c>
      <c r="L389">
        <v>2.1</v>
      </c>
      <c r="M389">
        <v>2.1</v>
      </c>
      <c r="O389">
        <f t="shared" si="8"/>
        <v>4.2737499999999997</v>
      </c>
    </row>
    <row r="390" spans="1:15">
      <c r="A390">
        <v>301</v>
      </c>
      <c r="B390" t="s">
        <v>101</v>
      </c>
      <c r="C390" t="s">
        <v>86</v>
      </c>
      <c r="D390">
        <v>2.2999999999999998</v>
      </c>
      <c r="E390">
        <v>1.87</v>
      </c>
      <c r="F390">
        <v>1.51</v>
      </c>
      <c r="G390">
        <v>3.65</v>
      </c>
      <c r="H390">
        <v>3.19</v>
      </c>
      <c r="I390">
        <v>1.84</v>
      </c>
      <c r="J390">
        <v>2.66</v>
      </c>
      <c r="K390">
        <v>3.16</v>
      </c>
      <c r="L390">
        <v>2.08</v>
      </c>
      <c r="M390">
        <v>1.75</v>
      </c>
      <c r="O390">
        <f t="shared" si="8"/>
        <v>2.4009999999999998</v>
      </c>
    </row>
    <row r="391" spans="1:15">
      <c r="A391">
        <v>301</v>
      </c>
      <c r="B391" t="s">
        <v>101</v>
      </c>
      <c r="C391" t="s">
        <v>86</v>
      </c>
      <c r="D391">
        <v>10.6</v>
      </c>
      <c r="E391">
        <v>3.24</v>
      </c>
      <c r="F391">
        <v>2.36</v>
      </c>
      <c r="G391">
        <v>1.97</v>
      </c>
      <c r="H391">
        <v>2.33</v>
      </c>
      <c r="I391">
        <v>5.37</v>
      </c>
      <c r="J391">
        <v>2.2999999999999998</v>
      </c>
      <c r="K391">
        <v>4.54</v>
      </c>
      <c r="L391">
        <v>2.52</v>
      </c>
      <c r="M391">
        <v>2.0299999999999998</v>
      </c>
      <c r="O391">
        <f t="shared" si="8"/>
        <v>3.7260000000000004</v>
      </c>
    </row>
    <row r="392" spans="1:15">
      <c r="A392">
        <v>301</v>
      </c>
      <c r="B392" t="s">
        <v>101</v>
      </c>
      <c r="C392" t="s">
        <v>86</v>
      </c>
      <c r="D392">
        <v>3.23</v>
      </c>
      <c r="F392">
        <v>4.8</v>
      </c>
      <c r="G392">
        <v>1.67</v>
      </c>
      <c r="H392">
        <v>1.92</v>
      </c>
      <c r="I392">
        <v>2.57</v>
      </c>
      <c r="J392">
        <v>2.39</v>
      </c>
      <c r="K392">
        <v>3.89</v>
      </c>
      <c r="L392">
        <v>3.67</v>
      </c>
      <c r="M392">
        <v>2.41</v>
      </c>
      <c r="O392">
        <f t="shared" si="8"/>
        <v>2.95</v>
      </c>
    </row>
    <row r="393" spans="1:15">
      <c r="A393">
        <v>301</v>
      </c>
      <c r="B393" t="s">
        <v>101</v>
      </c>
      <c r="C393" t="s">
        <v>86</v>
      </c>
      <c r="D393">
        <v>2.12</v>
      </c>
      <c r="E393">
        <v>1.93</v>
      </c>
      <c r="F393">
        <v>2.1800000000000002</v>
      </c>
      <c r="G393">
        <v>3.36</v>
      </c>
      <c r="H393">
        <v>2.84</v>
      </c>
      <c r="J393">
        <v>5.18</v>
      </c>
      <c r="K393">
        <v>5.08</v>
      </c>
      <c r="L393">
        <v>2.82</v>
      </c>
      <c r="M393">
        <v>3.91</v>
      </c>
      <c r="O393">
        <f t="shared" si="8"/>
        <v>3.2688888888888887</v>
      </c>
    </row>
    <row r="394" spans="1:15">
      <c r="A394">
        <v>329</v>
      </c>
      <c r="B394" t="s">
        <v>179</v>
      </c>
      <c r="C394" t="s">
        <v>157</v>
      </c>
      <c r="J394">
        <v>23.6</v>
      </c>
      <c r="O394">
        <f t="shared" si="8"/>
        <v>23.6</v>
      </c>
    </row>
    <row r="395" spans="1:15">
      <c r="A395">
        <v>329</v>
      </c>
      <c r="B395" t="s">
        <v>179</v>
      </c>
      <c r="C395" t="s">
        <v>157</v>
      </c>
      <c r="L395">
        <v>19.8</v>
      </c>
      <c r="O395">
        <f t="shared" si="8"/>
        <v>19.8</v>
      </c>
    </row>
    <row r="396" spans="1:15">
      <c r="A396">
        <v>329</v>
      </c>
      <c r="B396" t="s">
        <v>179</v>
      </c>
      <c r="C396" t="s">
        <v>157</v>
      </c>
      <c r="D396">
        <v>16.399999999999999</v>
      </c>
      <c r="O396">
        <f t="shared" si="8"/>
        <v>16.399999999999999</v>
      </c>
    </row>
    <row r="397" spans="1:15">
      <c r="A397">
        <v>329</v>
      </c>
      <c r="B397" t="s">
        <v>179</v>
      </c>
      <c r="C397" t="s">
        <v>157</v>
      </c>
      <c r="M397">
        <v>42.1</v>
      </c>
      <c r="O397">
        <f t="shared" si="8"/>
        <v>42.1</v>
      </c>
    </row>
    <row r="398" spans="1:15">
      <c r="A398">
        <v>348</v>
      </c>
      <c r="B398" t="s">
        <v>102</v>
      </c>
      <c r="C398" t="s">
        <v>86</v>
      </c>
      <c r="E398">
        <v>0.14000000000000001</v>
      </c>
      <c r="F398">
        <v>0.14000000000000001</v>
      </c>
      <c r="K398">
        <v>6.5000000000000002E-2</v>
      </c>
      <c r="O398">
        <f t="shared" si="8"/>
        <v>0.115</v>
      </c>
    </row>
    <row r="399" spans="1:15">
      <c r="A399">
        <v>348</v>
      </c>
      <c r="B399" t="s">
        <v>102</v>
      </c>
      <c r="C399" t="s">
        <v>86</v>
      </c>
      <c r="D399">
        <v>0.20599999999999999</v>
      </c>
      <c r="E399">
        <v>0.17699999999999999</v>
      </c>
      <c r="F399">
        <v>9.0899999999999995E-2</v>
      </c>
      <c r="G399">
        <v>0.39800000000000002</v>
      </c>
      <c r="H399">
        <v>0.11700000000000001</v>
      </c>
      <c r="I399">
        <v>0.16500000000000001</v>
      </c>
      <c r="J399">
        <v>5.62E-2</v>
      </c>
      <c r="K399">
        <v>0.151</v>
      </c>
      <c r="L399">
        <v>7.9600000000000004E-2</v>
      </c>
      <c r="M399">
        <v>7.1900000000000006E-2</v>
      </c>
      <c r="O399">
        <f t="shared" si="8"/>
        <v>0.15126000000000001</v>
      </c>
    </row>
    <row r="400" spans="1:15">
      <c r="A400">
        <v>348</v>
      </c>
      <c r="B400" t="s">
        <v>102</v>
      </c>
      <c r="C400" t="s">
        <v>86</v>
      </c>
      <c r="D400">
        <v>7.5499999999999998E-2</v>
      </c>
      <c r="E400">
        <v>0.14199999999999999</v>
      </c>
      <c r="F400">
        <v>0.66200000000000003</v>
      </c>
      <c r="G400">
        <v>0.14000000000000001</v>
      </c>
      <c r="H400">
        <v>0.20399999999999999</v>
      </c>
      <c r="I400">
        <v>0.214</v>
      </c>
      <c r="J400">
        <v>0.10299999999999999</v>
      </c>
      <c r="K400">
        <v>0.111</v>
      </c>
      <c r="L400">
        <v>8.5099999999999995E-2</v>
      </c>
      <c r="M400">
        <v>7.51E-2</v>
      </c>
      <c r="O400">
        <f t="shared" si="8"/>
        <v>0.18116999999999997</v>
      </c>
    </row>
    <row r="401" spans="1:15">
      <c r="A401">
        <v>348</v>
      </c>
      <c r="B401" t="s">
        <v>102</v>
      </c>
      <c r="C401" t="s">
        <v>86</v>
      </c>
      <c r="D401">
        <v>6.4600000000000005E-2</v>
      </c>
      <c r="F401">
        <v>9.2600000000000002E-2</v>
      </c>
      <c r="G401">
        <v>0.22700000000000001</v>
      </c>
      <c r="H401">
        <v>9.1300000000000006E-2</v>
      </c>
      <c r="I401">
        <v>5.7599999999999998E-2</v>
      </c>
      <c r="J401">
        <v>6.6400000000000001E-2</v>
      </c>
      <c r="K401">
        <v>5.8799999999999998E-2</v>
      </c>
      <c r="L401">
        <v>6.7199999999999996E-2</v>
      </c>
      <c r="M401">
        <v>7.7200000000000005E-2</v>
      </c>
      <c r="O401">
        <f t="shared" si="8"/>
        <v>8.9188888888888901E-2</v>
      </c>
    </row>
    <row r="402" spans="1:15">
      <c r="A402">
        <v>348</v>
      </c>
      <c r="B402" t="s">
        <v>102</v>
      </c>
      <c r="C402" t="s">
        <v>86</v>
      </c>
      <c r="D402">
        <v>0.151</v>
      </c>
      <c r="E402">
        <v>0.129</v>
      </c>
      <c r="F402">
        <v>0.13200000000000001</v>
      </c>
      <c r="G402">
        <v>0.13900000000000001</v>
      </c>
      <c r="H402">
        <v>0.115</v>
      </c>
      <c r="J402">
        <v>0.12</v>
      </c>
      <c r="K402">
        <v>7.4300000000000005E-2</v>
      </c>
      <c r="L402">
        <v>7.2300000000000003E-2</v>
      </c>
      <c r="M402">
        <v>6.1899999999999997E-2</v>
      </c>
      <c r="O402">
        <f t="shared" si="8"/>
        <v>0.1105</v>
      </c>
    </row>
    <row r="403" spans="1:15">
      <c r="A403">
        <v>348</v>
      </c>
      <c r="B403" t="s">
        <v>102</v>
      </c>
      <c r="C403" t="s">
        <v>86</v>
      </c>
      <c r="D403">
        <v>8.0199999999999994E-2</v>
      </c>
      <c r="E403">
        <v>9.4700000000000006E-2</v>
      </c>
      <c r="F403">
        <v>0.42699999999999999</v>
      </c>
      <c r="G403">
        <v>6.2899999999999998E-2</v>
      </c>
      <c r="H403">
        <v>0.09</v>
      </c>
      <c r="I403">
        <v>5.7799999999999997E-2</v>
      </c>
      <c r="J403">
        <v>7.9100000000000004E-2</v>
      </c>
      <c r="K403">
        <v>9.06E-2</v>
      </c>
      <c r="L403">
        <v>7.3499999999999996E-2</v>
      </c>
      <c r="M403">
        <v>8.7300000000000003E-2</v>
      </c>
      <c r="O403">
        <f t="shared" si="8"/>
        <v>0.11430999999999998</v>
      </c>
    </row>
    <row r="404" spans="1:15">
      <c r="A404">
        <v>348</v>
      </c>
      <c r="B404" t="s">
        <v>102</v>
      </c>
      <c r="C404" t="s">
        <v>86</v>
      </c>
      <c r="E404">
        <v>9.2999999999999999E-2</v>
      </c>
      <c r="F404">
        <v>0.32300000000000001</v>
      </c>
      <c r="G404">
        <v>3.78E-2</v>
      </c>
      <c r="H404">
        <v>4.8899999999999999E-2</v>
      </c>
      <c r="I404">
        <v>8.0500000000000002E-2</v>
      </c>
      <c r="J404">
        <v>8.0600000000000005E-2</v>
      </c>
      <c r="K404">
        <v>0.123</v>
      </c>
      <c r="M404">
        <v>8.5500000000000007E-2</v>
      </c>
      <c r="O404">
        <f t="shared" si="8"/>
        <v>0.10903750000000001</v>
      </c>
    </row>
    <row r="405" spans="1:15">
      <c r="A405">
        <v>348</v>
      </c>
      <c r="B405" t="s">
        <v>102</v>
      </c>
      <c r="C405" t="s">
        <v>86</v>
      </c>
      <c r="E405">
        <v>6.8199999999999997E-2</v>
      </c>
      <c r="H405">
        <v>9.9599999999999994E-2</v>
      </c>
      <c r="I405">
        <v>9.7500000000000003E-2</v>
      </c>
      <c r="J405">
        <v>7.1599999999999997E-2</v>
      </c>
      <c r="K405">
        <v>0.19800000000000001</v>
      </c>
      <c r="L405">
        <v>6.9400000000000003E-2</v>
      </c>
      <c r="M405">
        <v>4.4600000000000001E-2</v>
      </c>
      <c r="O405">
        <f t="shared" si="8"/>
        <v>9.2699999999999991E-2</v>
      </c>
    </row>
    <row r="406" spans="1:15">
      <c r="A406">
        <v>376</v>
      </c>
      <c r="B406" t="s">
        <v>180</v>
      </c>
      <c r="C406" t="s">
        <v>157</v>
      </c>
      <c r="J406">
        <v>61</v>
      </c>
      <c r="O406">
        <f t="shared" si="8"/>
        <v>61</v>
      </c>
    </row>
    <row r="407" spans="1:15">
      <c r="A407">
        <v>376</v>
      </c>
      <c r="B407" t="s">
        <v>180</v>
      </c>
      <c r="C407" t="s">
        <v>157</v>
      </c>
      <c r="L407">
        <v>35.799999999999997</v>
      </c>
      <c r="O407">
        <f t="shared" si="8"/>
        <v>35.799999999999997</v>
      </c>
    </row>
    <row r="408" spans="1:15">
      <c r="A408">
        <v>376</v>
      </c>
      <c r="B408" t="s">
        <v>180</v>
      </c>
      <c r="C408" t="s">
        <v>157</v>
      </c>
      <c r="D408">
        <v>55.1</v>
      </c>
      <c r="O408">
        <f t="shared" si="8"/>
        <v>55.1</v>
      </c>
    </row>
    <row r="409" spans="1:15">
      <c r="A409">
        <v>376</v>
      </c>
      <c r="B409" t="s">
        <v>180</v>
      </c>
      <c r="C409" t="s">
        <v>157</v>
      </c>
      <c r="M409">
        <v>45.1</v>
      </c>
      <c r="O409">
        <f t="shared" si="8"/>
        <v>45.1</v>
      </c>
    </row>
    <row r="410" spans="1:15">
      <c r="A410">
        <v>430</v>
      </c>
      <c r="B410" t="s">
        <v>181</v>
      </c>
      <c r="C410" t="s">
        <v>157</v>
      </c>
      <c r="J410">
        <v>31.1</v>
      </c>
      <c r="O410">
        <f t="shared" si="8"/>
        <v>31.1</v>
      </c>
    </row>
    <row r="411" spans="1:15">
      <c r="A411">
        <v>430</v>
      </c>
      <c r="B411" t="s">
        <v>181</v>
      </c>
      <c r="C411" t="s">
        <v>157</v>
      </c>
      <c r="L411">
        <v>35</v>
      </c>
      <c r="O411">
        <f t="shared" si="8"/>
        <v>35</v>
      </c>
    </row>
    <row r="412" spans="1:15">
      <c r="A412">
        <v>430</v>
      </c>
      <c r="B412" t="s">
        <v>181</v>
      </c>
      <c r="C412" t="s">
        <v>157</v>
      </c>
      <c r="D412">
        <v>29.4</v>
      </c>
      <c r="O412">
        <f t="shared" si="8"/>
        <v>29.4</v>
      </c>
    </row>
    <row r="413" spans="1:15">
      <c r="A413">
        <v>430</v>
      </c>
      <c r="B413" t="s">
        <v>181</v>
      </c>
      <c r="C413" t="s">
        <v>157</v>
      </c>
      <c r="M413">
        <v>43.7</v>
      </c>
      <c r="O413">
        <f t="shared" si="8"/>
        <v>43.7</v>
      </c>
    </row>
    <row r="414" spans="1:15">
      <c r="A414">
        <v>3164</v>
      </c>
      <c r="B414" t="s">
        <v>103</v>
      </c>
      <c r="C414" t="s">
        <v>72</v>
      </c>
      <c r="G414">
        <v>0.5</v>
      </c>
      <c r="O414">
        <f t="shared" si="8"/>
        <v>0.5</v>
      </c>
    </row>
    <row r="415" spans="1:15">
      <c r="A415">
        <v>3164</v>
      </c>
      <c r="B415" t="s">
        <v>103</v>
      </c>
      <c r="C415" t="s">
        <v>72</v>
      </c>
      <c r="D415">
        <v>0.6</v>
      </c>
      <c r="E415">
        <v>0.5</v>
      </c>
      <c r="F415">
        <v>1.2</v>
      </c>
      <c r="G415">
        <v>0.5</v>
      </c>
      <c r="H415">
        <v>3</v>
      </c>
      <c r="I415">
        <v>0.5</v>
      </c>
      <c r="J415">
        <v>0.5</v>
      </c>
      <c r="K415">
        <v>20.100000000000001</v>
      </c>
      <c r="O415">
        <f t="shared" si="8"/>
        <v>3.3625000000000003</v>
      </c>
    </row>
    <row r="416" spans="1:15">
      <c r="A416">
        <v>3164</v>
      </c>
      <c r="B416" t="s">
        <v>103</v>
      </c>
      <c r="C416" t="s">
        <v>72</v>
      </c>
      <c r="D416">
        <v>4.4000000000000004</v>
      </c>
      <c r="E416">
        <v>0.5</v>
      </c>
      <c r="F416">
        <v>0.5</v>
      </c>
      <c r="G416">
        <v>0.5</v>
      </c>
      <c r="H416">
        <v>0.5</v>
      </c>
      <c r="I416">
        <v>0.6</v>
      </c>
      <c r="J416">
        <v>0.5</v>
      </c>
      <c r="K416">
        <v>0.5</v>
      </c>
      <c r="L416">
        <v>0.5</v>
      </c>
      <c r="O416">
        <f t="shared" si="8"/>
        <v>0.94444444444444442</v>
      </c>
    </row>
    <row r="417" spans="1:15">
      <c r="A417">
        <v>3164</v>
      </c>
      <c r="B417" t="s">
        <v>103</v>
      </c>
      <c r="C417" t="s">
        <v>72</v>
      </c>
      <c r="D417">
        <v>0.5</v>
      </c>
      <c r="E417">
        <v>0.5</v>
      </c>
      <c r="F417">
        <v>1.6</v>
      </c>
      <c r="G417">
        <v>0.5</v>
      </c>
      <c r="H417">
        <v>0.5</v>
      </c>
      <c r="I417">
        <v>0.5</v>
      </c>
      <c r="J417">
        <v>0.5</v>
      </c>
      <c r="K417">
        <v>0.5</v>
      </c>
      <c r="L417">
        <v>0.8</v>
      </c>
      <c r="O417">
        <f t="shared" si="8"/>
        <v>0.65555555555555545</v>
      </c>
    </row>
    <row r="418" spans="1:15">
      <c r="A418">
        <v>3164</v>
      </c>
      <c r="B418" t="s">
        <v>103</v>
      </c>
      <c r="C418" t="s">
        <v>72</v>
      </c>
      <c r="D418">
        <v>0.7</v>
      </c>
      <c r="E418">
        <v>0.5</v>
      </c>
      <c r="F418">
        <v>0.5</v>
      </c>
      <c r="H418">
        <v>0.5</v>
      </c>
      <c r="I418">
        <v>0.5</v>
      </c>
      <c r="J418">
        <v>0.5</v>
      </c>
      <c r="K418">
        <v>0.5</v>
      </c>
      <c r="L418">
        <v>0.5</v>
      </c>
      <c r="M418">
        <v>0.5</v>
      </c>
      <c r="O418">
        <f t="shared" si="8"/>
        <v>0.52222222222222225</v>
      </c>
    </row>
    <row r="419" spans="1:15">
      <c r="A419">
        <v>3164</v>
      </c>
      <c r="B419" t="s">
        <v>103</v>
      </c>
      <c r="C419" t="s">
        <v>72</v>
      </c>
      <c r="D419">
        <v>2.6</v>
      </c>
      <c r="E419">
        <v>1</v>
      </c>
      <c r="F419">
        <v>3.5</v>
      </c>
      <c r="G419">
        <v>0.5</v>
      </c>
      <c r="H419">
        <v>0.5</v>
      </c>
      <c r="I419">
        <v>0.9</v>
      </c>
      <c r="J419">
        <v>0.5</v>
      </c>
      <c r="K419">
        <v>0.5</v>
      </c>
      <c r="L419">
        <v>19.7</v>
      </c>
      <c r="M419">
        <v>0.5</v>
      </c>
      <c r="O419">
        <f t="shared" si="8"/>
        <v>3.02</v>
      </c>
    </row>
    <row r="420" spans="1:15">
      <c r="A420">
        <v>3164</v>
      </c>
      <c r="B420" t="s">
        <v>103</v>
      </c>
      <c r="C420" t="s">
        <v>72</v>
      </c>
      <c r="D420">
        <v>0.6</v>
      </c>
      <c r="E420">
        <v>3.1</v>
      </c>
      <c r="F420">
        <v>0.5</v>
      </c>
      <c r="G420">
        <v>0.7</v>
      </c>
      <c r="H420">
        <v>0.5</v>
      </c>
      <c r="I420">
        <v>1</v>
      </c>
      <c r="J420">
        <v>1.4</v>
      </c>
      <c r="K420">
        <v>0.6</v>
      </c>
      <c r="L420">
        <v>1.2</v>
      </c>
      <c r="O420">
        <f t="shared" si="8"/>
        <v>1.0666666666666667</v>
      </c>
    </row>
    <row r="421" spans="1:15">
      <c r="A421">
        <v>3164</v>
      </c>
      <c r="B421" t="s">
        <v>103</v>
      </c>
      <c r="C421" t="s">
        <v>72</v>
      </c>
      <c r="D421">
        <v>2.6</v>
      </c>
      <c r="E421">
        <v>6.1</v>
      </c>
      <c r="G421">
        <v>0.5</v>
      </c>
      <c r="H421">
        <v>1.1000000000000001</v>
      </c>
      <c r="I421">
        <v>3.5</v>
      </c>
      <c r="K421">
        <v>1.2</v>
      </c>
      <c r="L421">
        <v>1.2</v>
      </c>
      <c r="M421">
        <v>1.7</v>
      </c>
      <c r="O421">
        <f t="shared" si="8"/>
        <v>2.2374999999999998</v>
      </c>
    </row>
    <row r="422" spans="1:15">
      <c r="A422">
        <v>3164</v>
      </c>
      <c r="B422" t="s">
        <v>103</v>
      </c>
      <c r="C422" t="s">
        <v>72</v>
      </c>
      <c r="D422">
        <v>3.3</v>
      </c>
      <c r="F422">
        <v>0.5</v>
      </c>
      <c r="G422">
        <v>0.5</v>
      </c>
      <c r="H422">
        <v>0.9</v>
      </c>
      <c r="I422">
        <v>0.8</v>
      </c>
      <c r="K422">
        <v>1.8</v>
      </c>
      <c r="L422">
        <v>2.7</v>
      </c>
      <c r="M422">
        <v>2.1</v>
      </c>
      <c r="O422">
        <f t="shared" si="8"/>
        <v>1.575</v>
      </c>
    </row>
    <row r="423" spans="1:15">
      <c r="A423">
        <v>3164</v>
      </c>
      <c r="B423" t="s">
        <v>103</v>
      </c>
      <c r="C423" t="s">
        <v>72</v>
      </c>
      <c r="D423">
        <v>0.5</v>
      </c>
      <c r="E423">
        <v>0.5</v>
      </c>
      <c r="F423">
        <v>0.9</v>
      </c>
      <c r="G423">
        <v>0.5</v>
      </c>
      <c r="H423">
        <v>0.5</v>
      </c>
      <c r="J423">
        <v>0.5</v>
      </c>
      <c r="K423">
        <v>1</v>
      </c>
      <c r="L423">
        <v>87.2</v>
      </c>
      <c r="M423">
        <v>0.5</v>
      </c>
      <c r="O423">
        <f t="shared" si="8"/>
        <v>10.233333333333334</v>
      </c>
    </row>
    <row r="424" spans="1:15">
      <c r="A424">
        <v>3164</v>
      </c>
      <c r="B424" t="s">
        <v>103</v>
      </c>
      <c r="C424" t="s">
        <v>72</v>
      </c>
      <c r="E424">
        <v>3.3</v>
      </c>
      <c r="F424">
        <v>676</v>
      </c>
      <c r="G424">
        <v>3.8</v>
      </c>
      <c r="H424">
        <v>0.5</v>
      </c>
      <c r="J424">
        <v>0.5</v>
      </c>
      <c r="K424">
        <v>0.5</v>
      </c>
      <c r="L424">
        <v>0.80800000000000005</v>
      </c>
      <c r="M424">
        <v>1</v>
      </c>
      <c r="O424">
        <f t="shared" si="8"/>
        <v>85.800999999999988</v>
      </c>
    </row>
    <row r="425" spans="1:15">
      <c r="A425">
        <v>3164</v>
      </c>
      <c r="B425" t="s">
        <v>103</v>
      </c>
      <c r="C425" t="s">
        <v>72</v>
      </c>
      <c r="D425">
        <v>1</v>
      </c>
      <c r="E425">
        <v>1.1000000000000001</v>
      </c>
      <c r="F425">
        <v>1</v>
      </c>
      <c r="H425">
        <v>2.2000000000000002</v>
      </c>
      <c r="I425">
        <v>1</v>
      </c>
      <c r="J425">
        <v>1</v>
      </c>
      <c r="K425">
        <v>3</v>
      </c>
      <c r="L425">
        <v>0.5</v>
      </c>
      <c r="M425">
        <v>0.5</v>
      </c>
      <c r="O425">
        <f t="shared" si="8"/>
        <v>1.2555555555555555</v>
      </c>
    </row>
    <row r="426" spans="1:15">
      <c r="A426">
        <v>3164</v>
      </c>
      <c r="B426" t="s">
        <v>103</v>
      </c>
      <c r="C426" t="s">
        <v>72</v>
      </c>
      <c r="D426">
        <v>1</v>
      </c>
      <c r="O426">
        <f t="shared" si="8"/>
        <v>1</v>
      </c>
    </row>
    <row r="427" spans="1:15">
      <c r="A427">
        <v>3377</v>
      </c>
      <c r="B427" t="s">
        <v>105</v>
      </c>
      <c r="C427" t="s">
        <v>72</v>
      </c>
      <c r="E427">
        <v>0.02</v>
      </c>
      <c r="F427">
        <v>0.01</v>
      </c>
      <c r="G427">
        <v>0.01</v>
      </c>
      <c r="H427">
        <v>0.13</v>
      </c>
      <c r="I427">
        <v>0.01</v>
      </c>
      <c r="L427">
        <v>0.23</v>
      </c>
      <c r="M427">
        <v>0.26</v>
      </c>
      <c r="O427">
        <f t="shared" si="8"/>
        <v>9.5714285714285724E-2</v>
      </c>
    </row>
    <row r="428" spans="1:15">
      <c r="A428">
        <v>3377</v>
      </c>
      <c r="B428" t="s">
        <v>105</v>
      </c>
      <c r="C428" t="s">
        <v>72</v>
      </c>
      <c r="D428">
        <v>0.02</v>
      </c>
      <c r="E428">
        <v>0.03</v>
      </c>
      <c r="F428">
        <v>0.03</v>
      </c>
      <c r="G428">
        <v>0.03</v>
      </c>
      <c r="H428">
        <v>0.03</v>
      </c>
      <c r="I428">
        <v>0.74</v>
      </c>
      <c r="J428">
        <v>0.05</v>
      </c>
      <c r="K428">
        <v>0.02</v>
      </c>
      <c r="L428">
        <v>0.02</v>
      </c>
      <c r="M428">
        <v>0.03</v>
      </c>
      <c r="O428">
        <f t="shared" si="8"/>
        <v>0.1</v>
      </c>
    </row>
    <row r="429" spans="1:15">
      <c r="A429">
        <v>3377</v>
      </c>
      <c r="B429" t="s">
        <v>105</v>
      </c>
      <c r="C429" t="s">
        <v>72</v>
      </c>
      <c r="D429">
        <v>0</v>
      </c>
      <c r="E429">
        <v>0.02</v>
      </c>
      <c r="F429">
        <v>0.02</v>
      </c>
      <c r="G429">
        <v>0.03</v>
      </c>
      <c r="H429">
        <v>0.02</v>
      </c>
      <c r="I429">
        <v>0.02</v>
      </c>
      <c r="J429">
        <v>0.02</v>
      </c>
      <c r="K429">
        <v>0.01</v>
      </c>
      <c r="L429">
        <v>0.02</v>
      </c>
      <c r="M429">
        <v>0.05</v>
      </c>
      <c r="O429">
        <f t="shared" si="8"/>
        <v>2.1000000000000001E-2</v>
      </c>
    </row>
    <row r="430" spans="1:15">
      <c r="A430">
        <v>3377</v>
      </c>
      <c r="B430" t="s">
        <v>105</v>
      </c>
      <c r="C430" t="s">
        <v>72</v>
      </c>
      <c r="D430">
        <v>0.02</v>
      </c>
      <c r="F430">
        <v>0.01</v>
      </c>
      <c r="G430">
        <v>0.03</v>
      </c>
      <c r="H430">
        <v>0.03</v>
      </c>
      <c r="I430">
        <v>0.02</v>
      </c>
      <c r="J430">
        <v>0.02</v>
      </c>
      <c r="K430">
        <v>0.01</v>
      </c>
      <c r="L430">
        <v>0.03</v>
      </c>
      <c r="M430">
        <v>0.02</v>
      </c>
      <c r="O430">
        <f t="shared" si="8"/>
        <v>2.1111111111111112E-2</v>
      </c>
    </row>
    <row r="431" spans="1:15">
      <c r="A431">
        <v>3377</v>
      </c>
      <c r="B431" t="s">
        <v>105</v>
      </c>
      <c r="C431" t="s">
        <v>72</v>
      </c>
      <c r="G431">
        <v>0.01</v>
      </c>
      <c r="H431">
        <v>0.02</v>
      </c>
      <c r="J431">
        <v>0.01</v>
      </c>
      <c r="K431">
        <v>0.01</v>
      </c>
      <c r="L431">
        <v>0.02</v>
      </c>
      <c r="M431">
        <v>0.01</v>
      </c>
      <c r="O431">
        <f t="shared" si="8"/>
        <v>1.3333333333333334E-2</v>
      </c>
    </row>
    <row r="432" spans="1:15">
      <c r="A432" s="27">
        <v>3408</v>
      </c>
      <c r="B432" s="27" t="s">
        <v>106</v>
      </c>
      <c r="C432" s="27" t="s">
        <v>72</v>
      </c>
      <c r="D432" s="27"/>
      <c r="E432" s="27">
        <v>1.6</v>
      </c>
      <c r="F432" s="27">
        <v>3.7</v>
      </c>
      <c r="G432" s="27">
        <v>1.9</v>
      </c>
      <c r="H432" s="27">
        <v>5.8</v>
      </c>
      <c r="I432" s="27">
        <v>2.2000000000000002</v>
      </c>
      <c r="J432" s="27"/>
      <c r="K432" s="27"/>
      <c r="L432" s="27"/>
      <c r="M432" s="27"/>
      <c r="N432" s="27"/>
      <c r="O432" s="27">
        <f t="shared" si="8"/>
        <v>3.04</v>
      </c>
    </row>
    <row r="433" spans="1:15">
      <c r="A433" s="27">
        <v>3408</v>
      </c>
      <c r="B433" s="27" t="s">
        <v>106</v>
      </c>
      <c r="C433" s="27" t="s">
        <v>72</v>
      </c>
      <c r="D433" s="27">
        <v>1.48</v>
      </c>
      <c r="E433" s="27">
        <v>2.23</v>
      </c>
      <c r="F433" s="27">
        <v>1.32</v>
      </c>
      <c r="G433" s="27">
        <v>18.2</v>
      </c>
      <c r="H433" s="27">
        <v>3.94</v>
      </c>
      <c r="I433" s="27">
        <v>3.99</v>
      </c>
      <c r="J433" s="27">
        <v>8.2200000000000006</v>
      </c>
      <c r="K433" s="27">
        <v>2.75</v>
      </c>
      <c r="L433" s="27">
        <v>2.29</v>
      </c>
      <c r="M433" s="27">
        <v>1.85</v>
      </c>
      <c r="N433" s="27"/>
      <c r="O433" s="27">
        <f t="shared" si="8"/>
        <v>4.6270000000000007</v>
      </c>
    </row>
    <row r="434" spans="1:15">
      <c r="A434" s="27">
        <v>3408</v>
      </c>
      <c r="B434" s="27" t="s">
        <v>106</v>
      </c>
      <c r="C434" s="27" t="s">
        <v>72</v>
      </c>
      <c r="D434" s="27">
        <v>0.83299999999999996</v>
      </c>
      <c r="E434" s="27">
        <v>1.57</v>
      </c>
      <c r="F434" s="27">
        <v>1.54</v>
      </c>
      <c r="G434" s="27">
        <v>2.57</v>
      </c>
      <c r="H434" s="27">
        <v>1.71</v>
      </c>
      <c r="I434" s="27">
        <v>2.19</v>
      </c>
      <c r="J434" s="27">
        <v>1.86</v>
      </c>
      <c r="K434" s="27">
        <v>2.8</v>
      </c>
      <c r="L434" s="27">
        <v>1.98</v>
      </c>
      <c r="M434" s="27">
        <v>7.36</v>
      </c>
      <c r="N434" s="27"/>
      <c r="O434" s="27">
        <f t="shared" si="8"/>
        <v>2.4412999999999996</v>
      </c>
    </row>
    <row r="435" spans="1:15">
      <c r="A435" s="27">
        <v>3408</v>
      </c>
      <c r="B435" s="27" t="s">
        <v>106</v>
      </c>
      <c r="C435" s="27" t="s">
        <v>72</v>
      </c>
      <c r="D435" s="27">
        <v>0.75800000000000001</v>
      </c>
      <c r="E435" s="27"/>
      <c r="F435" s="27">
        <v>2.87</v>
      </c>
      <c r="G435" s="27">
        <v>1.03</v>
      </c>
      <c r="H435" s="27">
        <v>0.80100000000000005</v>
      </c>
      <c r="I435" s="27">
        <v>0.73599999999999999</v>
      </c>
      <c r="J435" s="27">
        <v>3.15</v>
      </c>
      <c r="K435" s="27">
        <v>2.39</v>
      </c>
      <c r="L435" s="27">
        <v>3.69</v>
      </c>
      <c r="M435" s="27">
        <v>2.16</v>
      </c>
      <c r="N435" s="27"/>
      <c r="O435" s="27">
        <f t="shared" si="8"/>
        <v>1.953888888888889</v>
      </c>
    </row>
    <row r="436" spans="1:15">
      <c r="A436" s="27">
        <v>3408</v>
      </c>
      <c r="B436" s="27" t="s">
        <v>106</v>
      </c>
      <c r="C436" s="27" t="s">
        <v>72</v>
      </c>
      <c r="D436" s="27">
        <v>1.95</v>
      </c>
      <c r="E436" s="27">
        <v>0.84699999999999998</v>
      </c>
      <c r="F436" s="27">
        <v>1.75</v>
      </c>
      <c r="G436" s="27">
        <v>1.1499999999999999</v>
      </c>
      <c r="H436" s="27">
        <v>1.2</v>
      </c>
      <c r="I436" s="27"/>
      <c r="J436" s="27">
        <v>1.49</v>
      </c>
      <c r="K436" s="27">
        <v>1.41</v>
      </c>
      <c r="L436" s="27">
        <v>1.53</v>
      </c>
      <c r="M436" s="27">
        <v>1.83</v>
      </c>
      <c r="N436" s="27"/>
      <c r="O436" s="27">
        <f t="shared" si="8"/>
        <v>1.4618888888888888</v>
      </c>
    </row>
    <row r="437" spans="1:15">
      <c r="A437">
        <v>3409</v>
      </c>
      <c r="B437" t="s">
        <v>107</v>
      </c>
      <c r="C437" t="s">
        <v>72</v>
      </c>
      <c r="E437">
        <v>0.5</v>
      </c>
      <c r="F437">
        <v>0.5</v>
      </c>
      <c r="G437">
        <v>0.5</v>
      </c>
      <c r="H437">
        <v>1.6</v>
      </c>
      <c r="I437">
        <v>0.5</v>
      </c>
      <c r="O437">
        <f t="shared" si="8"/>
        <v>0.72</v>
      </c>
    </row>
    <row r="438" spans="1:15">
      <c r="A438">
        <v>3409</v>
      </c>
      <c r="B438" t="s">
        <v>107</v>
      </c>
      <c r="C438" t="s">
        <v>72</v>
      </c>
      <c r="D438">
        <v>0.5</v>
      </c>
      <c r="E438">
        <v>0.5</v>
      </c>
      <c r="F438">
        <v>0.5</v>
      </c>
      <c r="G438">
        <v>0.5</v>
      </c>
      <c r="H438">
        <v>0.5</v>
      </c>
      <c r="I438">
        <v>0.5</v>
      </c>
      <c r="J438">
        <v>0.5</v>
      </c>
      <c r="K438">
        <v>0.5</v>
      </c>
      <c r="L438">
        <v>0.5</v>
      </c>
      <c r="M438">
        <v>0.5</v>
      </c>
    </row>
    <row r="439" spans="1:15">
      <c r="A439">
        <v>3409</v>
      </c>
      <c r="B439" t="s">
        <v>107</v>
      </c>
      <c r="C439" t="s">
        <v>72</v>
      </c>
      <c r="D439">
        <v>0.5</v>
      </c>
      <c r="E439">
        <v>0.5</v>
      </c>
      <c r="F439">
        <v>0.5</v>
      </c>
      <c r="G439">
        <v>0.5</v>
      </c>
      <c r="H439">
        <v>0.5</v>
      </c>
      <c r="I439">
        <v>0.5</v>
      </c>
      <c r="J439">
        <v>0.5</v>
      </c>
      <c r="K439">
        <v>0.5</v>
      </c>
      <c r="L439">
        <v>0.5</v>
      </c>
      <c r="M439">
        <v>0.5</v>
      </c>
    </row>
    <row r="440" spans="1:15">
      <c r="A440">
        <v>3409</v>
      </c>
      <c r="B440" t="s">
        <v>107</v>
      </c>
      <c r="C440" t="s">
        <v>72</v>
      </c>
      <c r="D440">
        <v>0.5</v>
      </c>
      <c r="F440">
        <v>0.5</v>
      </c>
      <c r="G440">
        <v>0.5</v>
      </c>
      <c r="H440">
        <v>0.5</v>
      </c>
      <c r="I440">
        <v>0.5</v>
      </c>
      <c r="J440">
        <v>0.5</v>
      </c>
      <c r="K440">
        <v>0.5</v>
      </c>
      <c r="L440">
        <v>0.5</v>
      </c>
      <c r="M440">
        <v>0.5</v>
      </c>
    </row>
    <row r="441" spans="1:15">
      <c r="A441">
        <v>3409</v>
      </c>
      <c r="B441" t="s">
        <v>107</v>
      </c>
      <c r="C441" t="s">
        <v>72</v>
      </c>
      <c r="D441">
        <v>0.5</v>
      </c>
      <c r="E441">
        <v>0.5</v>
      </c>
      <c r="F441">
        <v>0.504</v>
      </c>
      <c r="G441">
        <v>0.5</v>
      </c>
      <c r="H441">
        <v>0.5</v>
      </c>
      <c r="J441">
        <v>0.5</v>
      </c>
      <c r="K441">
        <v>0.5</v>
      </c>
      <c r="L441">
        <v>0.5</v>
      </c>
      <c r="M441">
        <v>0.5</v>
      </c>
      <c r="O441">
        <f t="shared" si="8"/>
        <v>0.50044444444444436</v>
      </c>
    </row>
    <row r="442" spans="1:15">
      <c r="A442">
        <v>3409</v>
      </c>
      <c r="B442" t="s">
        <v>107</v>
      </c>
      <c r="C442" t="s">
        <v>72</v>
      </c>
      <c r="D442">
        <v>0.5</v>
      </c>
      <c r="E442">
        <v>0.5</v>
      </c>
      <c r="F442">
        <v>8.44</v>
      </c>
      <c r="G442">
        <v>0.5</v>
      </c>
      <c r="H442">
        <v>0.5</v>
      </c>
      <c r="I442">
        <v>0.5</v>
      </c>
      <c r="J442">
        <v>0.5</v>
      </c>
      <c r="K442">
        <v>0.5</v>
      </c>
      <c r="L442">
        <v>0.5</v>
      </c>
      <c r="M442">
        <v>0.5</v>
      </c>
      <c r="O442">
        <f t="shared" si="8"/>
        <v>1.294</v>
      </c>
    </row>
    <row r="443" spans="1:15">
      <c r="A443">
        <v>3409</v>
      </c>
      <c r="B443" t="s">
        <v>107</v>
      </c>
      <c r="C443" t="s">
        <v>72</v>
      </c>
      <c r="D443">
        <v>0.5</v>
      </c>
      <c r="E443">
        <v>0.5</v>
      </c>
      <c r="F443">
        <v>0.5</v>
      </c>
      <c r="G443">
        <v>0.5</v>
      </c>
      <c r="H443">
        <v>0.5</v>
      </c>
      <c r="I443">
        <v>0.5</v>
      </c>
      <c r="J443">
        <v>0.5</v>
      </c>
      <c r="K443">
        <v>0.5</v>
      </c>
      <c r="M443">
        <v>0.5</v>
      </c>
    </row>
    <row r="444" spans="1:15">
      <c r="A444">
        <v>3409</v>
      </c>
      <c r="B444" t="s">
        <v>107</v>
      </c>
      <c r="C444" t="s">
        <v>72</v>
      </c>
      <c r="D444">
        <v>0.5</v>
      </c>
      <c r="E444">
        <v>0.5</v>
      </c>
      <c r="F444">
        <v>0.5</v>
      </c>
      <c r="H444">
        <v>0.5</v>
      </c>
      <c r="I444">
        <v>0.5</v>
      </c>
      <c r="J444">
        <v>0.5</v>
      </c>
      <c r="K444">
        <v>0.5</v>
      </c>
      <c r="L444">
        <v>0.5</v>
      </c>
    </row>
    <row r="445" spans="1:15">
      <c r="A445">
        <v>3409</v>
      </c>
      <c r="B445" t="s">
        <v>107</v>
      </c>
      <c r="C445" t="s">
        <v>72</v>
      </c>
      <c r="D445">
        <v>0.5</v>
      </c>
      <c r="E445">
        <v>0.5</v>
      </c>
      <c r="F445">
        <v>0.5</v>
      </c>
      <c r="H445">
        <v>0.5</v>
      </c>
      <c r="I445">
        <v>0.5</v>
      </c>
      <c r="J445">
        <v>0.5</v>
      </c>
      <c r="K445">
        <v>0.5</v>
      </c>
      <c r="L445">
        <v>0.5</v>
      </c>
      <c r="M445">
        <v>0.5</v>
      </c>
    </row>
    <row r="446" spans="1:15">
      <c r="A446">
        <v>3409</v>
      </c>
      <c r="B446" t="s">
        <v>107</v>
      </c>
      <c r="C446" t="s">
        <v>72</v>
      </c>
      <c r="D446">
        <v>0.5</v>
      </c>
      <c r="F446">
        <v>0.5</v>
      </c>
      <c r="G446">
        <v>0.5</v>
      </c>
      <c r="H446">
        <v>0.5</v>
      </c>
      <c r="I446">
        <v>0.5</v>
      </c>
      <c r="J446">
        <v>0.5</v>
      </c>
      <c r="K446">
        <v>0.5</v>
      </c>
      <c r="L446">
        <v>0.5</v>
      </c>
      <c r="M446">
        <v>0.5</v>
      </c>
    </row>
    <row r="447" spans="1:15">
      <c r="A447">
        <v>3409</v>
      </c>
      <c r="B447" t="s">
        <v>107</v>
      </c>
      <c r="C447" t="s">
        <v>72</v>
      </c>
      <c r="D447">
        <v>0.5</v>
      </c>
      <c r="E447">
        <v>0.5</v>
      </c>
      <c r="F447">
        <v>0.5</v>
      </c>
      <c r="G447">
        <v>0.5</v>
      </c>
      <c r="H447">
        <v>0.5</v>
      </c>
      <c r="I447">
        <v>0.5</v>
      </c>
      <c r="J447">
        <v>0.5</v>
      </c>
      <c r="K447">
        <v>0.5</v>
      </c>
      <c r="L447">
        <v>0.5</v>
      </c>
      <c r="M447">
        <v>0.5</v>
      </c>
    </row>
    <row r="448" spans="1:15">
      <c r="A448">
        <v>3409</v>
      </c>
      <c r="B448" t="s">
        <v>107</v>
      </c>
      <c r="C448" t="s">
        <v>72</v>
      </c>
      <c r="D448">
        <v>0.5</v>
      </c>
      <c r="E448">
        <v>0.5</v>
      </c>
      <c r="F448">
        <v>0.5</v>
      </c>
      <c r="G448">
        <v>0.5</v>
      </c>
      <c r="H448">
        <v>0.5</v>
      </c>
      <c r="I448">
        <v>0.5</v>
      </c>
      <c r="K448">
        <v>0.5</v>
      </c>
      <c r="L448">
        <v>0.5</v>
      </c>
      <c r="M448">
        <v>0.5</v>
      </c>
    </row>
    <row r="449" spans="1:15">
      <c r="A449">
        <v>3409</v>
      </c>
      <c r="B449" t="s">
        <v>107</v>
      </c>
      <c r="C449" t="s">
        <v>72</v>
      </c>
      <c r="D449">
        <v>0.5</v>
      </c>
      <c r="E449">
        <v>0.5</v>
      </c>
      <c r="F449">
        <v>0.5</v>
      </c>
      <c r="G449">
        <v>0.5</v>
      </c>
      <c r="H449">
        <v>0.5</v>
      </c>
      <c r="I449">
        <v>0.5</v>
      </c>
      <c r="J449">
        <v>0.5</v>
      </c>
      <c r="K449">
        <v>0.5</v>
      </c>
      <c r="M449">
        <v>0.5</v>
      </c>
    </row>
    <row r="450" spans="1:15">
      <c r="A450">
        <v>3409</v>
      </c>
      <c r="B450" t="s">
        <v>107</v>
      </c>
      <c r="C450" t="s">
        <v>72</v>
      </c>
      <c r="E450">
        <v>0.5</v>
      </c>
      <c r="F450">
        <v>0.9</v>
      </c>
      <c r="G450">
        <v>0.5</v>
      </c>
      <c r="H450">
        <v>0.5</v>
      </c>
      <c r="I450">
        <v>0.5</v>
      </c>
      <c r="J450">
        <v>0.5</v>
      </c>
      <c r="K450">
        <v>0.6</v>
      </c>
      <c r="L450">
        <v>0.5</v>
      </c>
      <c r="M450">
        <v>0.5</v>
      </c>
      <c r="O450">
        <f t="shared" si="8"/>
        <v>0.55555555555555558</v>
      </c>
    </row>
    <row r="451" spans="1:15">
      <c r="A451">
        <v>3409</v>
      </c>
      <c r="B451" t="s">
        <v>107</v>
      </c>
      <c r="C451" t="s">
        <v>72</v>
      </c>
      <c r="D451">
        <v>0.5</v>
      </c>
      <c r="E451">
        <v>0.5</v>
      </c>
      <c r="F451">
        <v>0.5</v>
      </c>
      <c r="G451">
        <v>0.5</v>
      </c>
      <c r="H451">
        <v>0.5</v>
      </c>
      <c r="I451">
        <v>0.5</v>
      </c>
      <c r="J451">
        <v>0.6</v>
      </c>
      <c r="K451">
        <v>8.6999999999999993</v>
      </c>
      <c r="L451">
        <v>0.5</v>
      </c>
      <c r="O451">
        <f t="shared" ref="O451:O514" si="9">AVERAGE(D451:M451)</f>
        <v>1.4222222222222221</v>
      </c>
    </row>
    <row r="452" spans="1:15">
      <c r="A452">
        <v>3409</v>
      </c>
      <c r="B452" t="s">
        <v>107</v>
      </c>
      <c r="C452" t="s">
        <v>72</v>
      </c>
      <c r="D452">
        <v>3.2</v>
      </c>
      <c r="E452">
        <v>0.5</v>
      </c>
      <c r="F452">
        <v>0.5</v>
      </c>
      <c r="G452">
        <v>0.5</v>
      </c>
      <c r="H452">
        <v>0.5</v>
      </c>
      <c r="I452">
        <v>0.5</v>
      </c>
      <c r="J452">
        <v>0.6</v>
      </c>
      <c r="K452">
        <v>0.5</v>
      </c>
      <c r="L452">
        <v>0.5</v>
      </c>
      <c r="O452">
        <f t="shared" si="9"/>
        <v>0.81111111111111112</v>
      </c>
    </row>
    <row r="453" spans="1:15">
      <c r="A453">
        <v>3409</v>
      </c>
      <c r="B453" t="s">
        <v>107</v>
      </c>
      <c r="C453" t="s">
        <v>72</v>
      </c>
      <c r="D453">
        <v>0.5</v>
      </c>
      <c r="E453">
        <v>0.5</v>
      </c>
      <c r="F453">
        <v>0.5</v>
      </c>
      <c r="G453">
        <v>0.5</v>
      </c>
      <c r="H453">
        <v>0.5</v>
      </c>
      <c r="I453">
        <v>0.5</v>
      </c>
      <c r="J453">
        <v>0.5</v>
      </c>
      <c r="K453">
        <v>0.5</v>
      </c>
      <c r="L453">
        <v>0.5</v>
      </c>
    </row>
    <row r="454" spans="1:15">
      <c r="A454">
        <v>3409</v>
      </c>
      <c r="B454" t="s">
        <v>107</v>
      </c>
      <c r="C454" t="s">
        <v>72</v>
      </c>
      <c r="D454">
        <v>1.6</v>
      </c>
      <c r="E454">
        <v>0.5</v>
      </c>
      <c r="F454">
        <v>0.5</v>
      </c>
      <c r="H454">
        <v>0.5</v>
      </c>
      <c r="I454">
        <v>0.5</v>
      </c>
      <c r="J454">
        <v>0.5</v>
      </c>
      <c r="K454">
        <v>0.5</v>
      </c>
      <c r="L454">
        <v>0.5</v>
      </c>
      <c r="M454">
        <v>0.5</v>
      </c>
      <c r="O454">
        <f t="shared" si="9"/>
        <v>0.62222222222222223</v>
      </c>
    </row>
    <row r="455" spans="1:15">
      <c r="A455">
        <v>3409</v>
      </c>
      <c r="B455" t="s">
        <v>107</v>
      </c>
      <c r="C455" t="s">
        <v>72</v>
      </c>
      <c r="D455">
        <v>0.5</v>
      </c>
      <c r="E455">
        <v>0.5</v>
      </c>
      <c r="F455">
        <v>0.5</v>
      </c>
      <c r="G455">
        <v>0.5</v>
      </c>
      <c r="H455">
        <v>0.5</v>
      </c>
      <c r="I455">
        <v>0.5</v>
      </c>
      <c r="J455">
        <v>0.5</v>
      </c>
      <c r="K455">
        <v>5.4</v>
      </c>
      <c r="L455">
        <v>2.8</v>
      </c>
      <c r="M455">
        <v>0.5</v>
      </c>
      <c r="O455">
        <f t="shared" si="9"/>
        <v>1.22</v>
      </c>
    </row>
    <row r="456" spans="1:15">
      <c r="A456">
        <v>3409</v>
      </c>
      <c r="B456" t="s">
        <v>107</v>
      </c>
      <c r="C456" t="s">
        <v>72</v>
      </c>
      <c r="D456">
        <v>23.8</v>
      </c>
      <c r="E456">
        <v>0.5</v>
      </c>
      <c r="F456">
        <v>0.5</v>
      </c>
      <c r="G456">
        <v>0.5</v>
      </c>
      <c r="H456">
        <v>0.5</v>
      </c>
      <c r="I456">
        <v>0.5</v>
      </c>
      <c r="J456">
        <v>2</v>
      </c>
      <c r="K456">
        <v>0.5</v>
      </c>
      <c r="L456">
        <v>0.5</v>
      </c>
      <c r="O456">
        <f t="shared" si="9"/>
        <v>3.2555555555555555</v>
      </c>
    </row>
    <row r="457" spans="1:15">
      <c r="A457">
        <v>3409</v>
      </c>
      <c r="B457" t="s">
        <v>107</v>
      </c>
      <c r="C457" t="s">
        <v>72</v>
      </c>
      <c r="D457">
        <v>8</v>
      </c>
      <c r="E457">
        <v>3.2</v>
      </c>
      <c r="G457">
        <v>0.5</v>
      </c>
      <c r="H457">
        <v>0.5</v>
      </c>
      <c r="I457">
        <v>1.6</v>
      </c>
      <c r="K457">
        <v>0.9</v>
      </c>
      <c r="L457">
        <v>2.1</v>
      </c>
      <c r="M457">
        <v>0.5</v>
      </c>
      <c r="O457">
        <f t="shared" si="9"/>
        <v>2.1625000000000001</v>
      </c>
    </row>
    <row r="458" spans="1:15">
      <c r="A458">
        <v>3410</v>
      </c>
      <c r="B458" t="s">
        <v>108</v>
      </c>
      <c r="C458" t="s">
        <v>72</v>
      </c>
      <c r="E458">
        <v>0.5</v>
      </c>
      <c r="F458">
        <v>2.2000000000000002</v>
      </c>
      <c r="G458">
        <v>0.77</v>
      </c>
      <c r="H458">
        <v>2</v>
      </c>
      <c r="I458">
        <v>0.88</v>
      </c>
      <c r="L458">
        <v>0.97</v>
      </c>
      <c r="M458">
        <v>0.86</v>
      </c>
      <c r="O458">
        <f t="shared" si="9"/>
        <v>1.1685714285714286</v>
      </c>
    </row>
    <row r="459" spans="1:15">
      <c r="A459">
        <v>3410</v>
      </c>
      <c r="B459" t="s">
        <v>108</v>
      </c>
      <c r="C459" t="s">
        <v>72</v>
      </c>
      <c r="D459">
        <v>0.5</v>
      </c>
      <c r="E459">
        <v>0.5</v>
      </c>
      <c r="F459">
        <v>0.5</v>
      </c>
      <c r="G459">
        <v>0.5</v>
      </c>
      <c r="H459">
        <v>0.61099999999999999</v>
      </c>
      <c r="I459">
        <v>0.5</v>
      </c>
      <c r="J459">
        <v>0.60099999999999998</v>
      </c>
      <c r="K459">
        <v>0.89600000000000002</v>
      </c>
      <c r="L459">
        <v>0.5</v>
      </c>
      <c r="M459">
        <v>0.61099999999999999</v>
      </c>
      <c r="O459">
        <f t="shared" si="9"/>
        <v>0.57189999999999996</v>
      </c>
    </row>
    <row r="460" spans="1:15">
      <c r="A460">
        <v>3410</v>
      </c>
      <c r="B460" t="s">
        <v>108</v>
      </c>
      <c r="C460" t="s">
        <v>72</v>
      </c>
      <c r="D460">
        <v>0.5</v>
      </c>
      <c r="E460">
        <v>0.5</v>
      </c>
      <c r="F460">
        <v>0.5</v>
      </c>
      <c r="G460">
        <v>0.5</v>
      </c>
      <c r="H460">
        <v>0.5</v>
      </c>
      <c r="I460">
        <v>0.83899999999999997</v>
      </c>
      <c r="J460">
        <v>0.5</v>
      </c>
      <c r="K460">
        <v>1.63</v>
      </c>
      <c r="L460">
        <v>0.59799999999999998</v>
      </c>
      <c r="M460">
        <v>0.5</v>
      </c>
      <c r="O460">
        <f t="shared" si="9"/>
        <v>0.65669999999999995</v>
      </c>
    </row>
    <row r="461" spans="1:15">
      <c r="A461">
        <v>3410</v>
      </c>
      <c r="B461" t="s">
        <v>108</v>
      </c>
      <c r="C461" t="s">
        <v>72</v>
      </c>
      <c r="D461">
        <v>0.5</v>
      </c>
      <c r="F461">
        <v>1.53</v>
      </c>
      <c r="G461">
        <v>0.5</v>
      </c>
      <c r="H461">
        <v>0.63</v>
      </c>
      <c r="I461">
        <v>0.5</v>
      </c>
      <c r="J461">
        <v>0.64</v>
      </c>
      <c r="K461">
        <v>0.5</v>
      </c>
      <c r="L461">
        <v>0.5</v>
      </c>
      <c r="M461">
        <v>0.5</v>
      </c>
      <c r="O461">
        <f t="shared" si="9"/>
        <v>0.64444444444444438</v>
      </c>
    </row>
    <row r="462" spans="1:15">
      <c r="A462">
        <v>3410</v>
      </c>
      <c r="B462" t="s">
        <v>108</v>
      </c>
      <c r="C462" t="s">
        <v>72</v>
      </c>
      <c r="D462">
        <v>0.5</v>
      </c>
      <c r="E462">
        <v>0.5</v>
      </c>
      <c r="F462">
        <v>0.5</v>
      </c>
      <c r="G462">
        <v>0.5</v>
      </c>
      <c r="H462">
        <v>0.5</v>
      </c>
      <c r="J462">
        <v>0.81399999999999995</v>
      </c>
      <c r="K462">
        <v>0.90600000000000003</v>
      </c>
      <c r="L462">
        <v>0.52</v>
      </c>
      <c r="M462">
        <v>0.52300000000000002</v>
      </c>
      <c r="O462">
        <f t="shared" si="9"/>
        <v>0.58477777777777773</v>
      </c>
    </row>
    <row r="463" spans="1:15">
      <c r="A463">
        <v>3410</v>
      </c>
      <c r="B463" t="s">
        <v>108</v>
      </c>
      <c r="C463" t="s">
        <v>72</v>
      </c>
      <c r="D463">
        <v>1</v>
      </c>
      <c r="E463">
        <v>1</v>
      </c>
      <c r="F463">
        <v>8.49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O463">
        <f t="shared" si="9"/>
        <v>1.7490000000000001</v>
      </c>
    </row>
    <row r="464" spans="1:15">
      <c r="A464">
        <v>3410</v>
      </c>
      <c r="B464" t="s">
        <v>108</v>
      </c>
      <c r="C464" t="s">
        <v>72</v>
      </c>
      <c r="D464">
        <v>3.78</v>
      </c>
      <c r="E464">
        <v>1.32</v>
      </c>
      <c r="F464">
        <v>1.07</v>
      </c>
      <c r="G464">
        <v>1</v>
      </c>
      <c r="H464">
        <v>1</v>
      </c>
      <c r="I464">
        <v>1</v>
      </c>
      <c r="J464">
        <v>1</v>
      </c>
      <c r="K464">
        <v>1</v>
      </c>
      <c r="M464">
        <v>1</v>
      </c>
      <c r="O464">
        <f t="shared" si="9"/>
        <v>1.3522222222222222</v>
      </c>
    </row>
    <row r="465" spans="1:15">
      <c r="A465">
        <v>3410</v>
      </c>
      <c r="B465" t="s">
        <v>108</v>
      </c>
      <c r="C465" t="s">
        <v>72</v>
      </c>
      <c r="D465">
        <v>1</v>
      </c>
      <c r="E465">
        <v>1</v>
      </c>
      <c r="F465">
        <v>2.65</v>
      </c>
      <c r="H465">
        <v>1</v>
      </c>
      <c r="I465">
        <v>1</v>
      </c>
      <c r="J465">
        <v>1</v>
      </c>
      <c r="K465">
        <v>1</v>
      </c>
      <c r="L465">
        <v>1</v>
      </c>
      <c r="O465">
        <f t="shared" si="9"/>
        <v>1.20625</v>
      </c>
    </row>
    <row r="466" spans="1:15">
      <c r="A466">
        <v>3410</v>
      </c>
      <c r="B466" t="s">
        <v>108</v>
      </c>
      <c r="C466" t="s">
        <v>72</v>
      </c>
      <c r="D466">
        <v>1</v>
      </c>
      <c r="E466">
        <v>1</v>
      </c>
      <c r="F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</row>
    <row r="467" spans="1:15">
      <c r="A467">
        <v>3410</v>
      </c>
      <c r="B467" t="s">
        <v>108</v>
      </c>
      <c r="C467" t="s">
        <v>72</v>
      </c>
      <c r="D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1</v>
      </c>
    </row>
    <row r="468" spans="1:15">
      <c r="A468">
        <v>3410</v>
      </c>
      <c r="B468" t="s">
        <v>108</v>
      </c>
      <c r="C468" t="s">
        <v>72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</row>
    <row r="469" spans="1:15">
      <c r="A469">
        <v>3410</v>
      </c>
      <c r="B469" t="s">
        <v>108</v>
      </c>
      <c r="C469" t="s">
        <v>72</v>
      </c>
      <c r="D469">
        <v>1</v>
      </c>
      <c r="E469">
        <v>1</v>
      </c>
      <c r="F469">
        <v>1</v>
      </c>
      <c r="G469">
        <v>1</v>
      </c>
      <c r="H469">
        <v>1</v>
      </c>
      <c r="I469">
        <v>1</v>
      </c>
      <c r="K469">
        <v>1</v>
      </c>
      <c r="L469">
        <v>1</v>
      </c>
      <c r="M469">
        <v>1</v>
      </c>
    </row>
    <row r="470" spans="1:15">
      <c r="A470">
        <v>3410</v>
      </c>
      <c r="B470" t="s">
        <v>108</v>
      </c>
      <c r="C470" t="s">
        <v>72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1.2</v>
      </c>
      <c r="K470">
        <v>1.5</v>
      </c>
      <c r="M470">
        <v>1</v>
      </c>
      <c r="O470">
        <f t="shared" si="9"/>
        <v>1.0777777777777777</v>
      </c>
    </row>
    <row r="471" spans="1:15">
      <c r="A471">
        <v>3410</v>
      </c>
      <c r="B471" t="s">
        <v>108</v>
      </c>
      <c r="C471" t="s">
        <v>72</v>
      </c>
      <c r="E471">
        <v>5</v>
      </c>
      <c r="F471">
        <v>5</v>
      </c>
      <c r="G471">
        <v>5</v>
      </c>
      <c r="H471">
        <v>5</v>
      </c>
      <c r="I471">
        <v>5</v>
      </c>
      <c r="J471">
        <v>5</v>
      </c>
      <c r="K471">
        <v>1</v>
      </c>
      <c r="L471">
        <v>1</v>
      </c>
      <c r="M471">
        <v>1.4</v>
      </c>
      <c r="O471">
        <f t="shared" si="9"/>
        <v>3.7111111111111108</v>
      </c>
    </row>
    <row r="472" spans="1:15">
      <c r="A472">
        <v>3410</v>
      </c>
      <c r="B472" t="s">
        <v>108</v>
      </c>
      <c r="C472" t="s">
        <v>72</v>
      </c>
      <c r="D472">
        <v>5</v>
      </c>
      <c r="E472">
        <v>5</v>
      </c>
      <c r="F472">
        <v>5</v>
      </c>
      <c r="G472">
        <v>5</v>
      </c>
      <c r="H472">
        <v>5</v>
      </c>
      <c r="I472">
        <v>5</v>
      </c>
      <c r="J472">
        <v>5</v>
      </c>
      <c r="K472">
        <v>5</v>
      </c>
      <c r="L472">
        <v>5</v>
      </c>
    </row>
    <row r="473" spans="1:15">
      <c r="A473">
        <v>3410</v>
      </c>
      <c r="B473" t="s">
        <v>108</v>
      </c>
      <c r="C473" t="s">
        <v>72</v>
      </c>
      <c r="D473">
        <v>5</v>
      </c>
      <c r="E473">
        <v>5</v>
      </c>
      <c r="F473">
        <v>5</v>
      </c>
      <c r="G473">
        <v>5</v>
      </c>
      <c r="H473">
        <v>5</v>
      </c>
      <c r="I473">
        <v>5.0999999999999996</v>
      </c>
      <c r="J473">
        <v>5</v>
      </c>
      <c r="K473">
        <v>5</v>
      </c>
      <c r="L473">
        <v>5</v>
      </c>
      <c r="O473">
        <f t="shared" si="9"/>
        <v>5.0111111111111111</v>
      </c>
    </row>
    <row r="474" spans="1:15">
      <c r="A474">
        <v>3410</v>
      </c>
      <c r="B474" t="s">
        <v>108</v>
      </c>
      <c r="C474" t="s">
        <v>72</v>
      </c>
      <c r="D474">
        <v>5</v>
      </c>
      <c r="E474">
        <v>5</v>
      </c>
      <c r="F474">
        <v>5</v>
      </c>
      <c r="G474">
        <v>5</v>
      </c>
      <c r="H474">
        <v>5</v>
      </c>
      <c r="I474">
        <v>5</v>
      </c>
      <c r="J474">
        <v>5</v>
      </c>
      <c r="K474">
        <v>5</v>
      </c>
      <c r="L474">
        <v>5</v>
      </c>
    </row>
    <row r="475" spans="1:15">
      <c r="A475">
        <v>3410</v>
      </c>
      <c r="B475" t="s">
        <v>108</v>
      </c>
      <c r="C475" t="s">
        <v>72</v>
      </c>
      <c r="D475">
        <v>5</v>
      </c>
      <c r="E475">
        <v>5</v>
      </c>
      <c r="F475">
        <v>5</v>
      </c>
      <c r="H475">
        <v>5</v>
      </c>
      <c r="I475">
        <v>5</v>
      </c>
      <c r="J475">
        <v>5</v>
      </c>
      <c r="K475">
        <v>5</v>
      </c>
      <c r="L475">
        <v>5</v>
      </c>
      <c r="M475">
        <v>5</v>
      </c>
    </row>
    <row r="476" spans="1:15">
      <c r="A476">
        <v>3410</v>
      </c>
      <c r="B476" t="s">
        <v>108</v>
      </c>
      <c r="C476" t="s">
        <v>72</v>
      </c>
      <c r="D476">
        <v>5</v>
      </c>
      <c r="E476">
        <v>5</v>
      </c>
      <c r="F476">
        <v>5</v>
      </c>
      <c r="G476">
        <v>5</v>
      </c>
      <c r="H476">
        <v>5</v>
      </c>
      <c r="I476">
        <v>5</v>
      </c>
      <c r="J476">
        <v>5</v>
      </c>
      <c r="K476">
        <v>5</v>
      </c>
      <c r="L476">
        <v>5</v>
      </c>
      <c r="M476">
        <v>5</v>
      </c>
    </row>
    <row r="477" spans="1:15">
      <c r="A477">
        <v>3410</v>
      </c>
      <c r="B477" t="s">
        <v>108</v>
      </c>
      <c r="C477" t="s">
        <v>72</v>
      </c>
      <c r="D477">
        <v>5</v>
      </c>
      <c r="E477">
        <v>5</v>
      </c>
      <c r="F477">
        <v>5</v>
      </c>
      <c r="G477">
        <v>5</v>
      </c>
      <c r="H477">
        <v>5</v>
      </c>
      <c r="I477">
        <v>5</v>
      </c>
      <c r="J477">
        <v>5</v>
      </c>
      <c r="K477">
        <v>5</v>
      </c>
      <c r="L477">
        <v>5</v>
      </c>
    </row>
    <row r="478" spans="1:15">
      <c r="A478">
        <v>3410</v>
      </c>
      <c r="B478" t="s">
        <v>108</v>
      </c>
      <c r="C478" t="s">
        <v>72</v>
      </c>
      <c r="D478">
        <v>5</v>
      </c>
      <c r="E478">
        <v>5</v>
      </c>
      <c r="G478">
        <v>5</v>
      </c>
      <c r="H478">
        <v>5</v>
      </c>
      <c r="I478">
        <v>5</v>
      </c>
      <c r="K478">
        <v>5</v>
      </c>
      <c r="L478">
        <v>5</v>
      </c>
      <c r="M478">
        <v>5</v>
      </c>
    </row>
    <row r="479" spans="1:15">
      <c r="A479">
        <v>3683</v>
      </c>
      <c r="B479" t="s">
        <v>212</v>
      </c>
      <c r="C479" t="s">
        <v>86</v>
      </c>
      <c r="D479">
        <v>10.8</v>
      </c>
      <c r="E479">
        <v>11</v>
      </c>
      <c r="F479">
        <v>13.1</v>
      </c>
      <c r="H479">
        <v>8.84</v>
      </c>
      <c r="I479">
        <v>8.35</v>
      </c>
      <c r="O479">
        <f t="shared" si="9"/>
        <v>10.417999999999999</v>
      </c>
    </row>
    <row r="480" spans="1:15">
      <c r="A480">
        <v>3683</v>
      </c>
      <c r="B480" t="s">
        <v>212</v>
      </c>
      <c r="C480" t="s">
        <v>86</v>
      </c>
      <c r="D480">
        <v>12.4</v>
      </c>
      <c r="O480">
        <f t="shared" si="9"/>
        <v>12.4</v>
      </c>
    </row>
    <row r="481" spans="1:15">
      <c r="A481">
        <v>3878</v>
      </c>
      <c r="B481" t="s">
        <v>109</v>
      </c>
      <c r="C481" t="s">
        <v>72</v>
      </c>
      <c r="E481">
        <v>0.17</v>
      </c>
      <c r="F481">
        <v>0.45</v>
      </c>
      <c r="G481">
        <v>0.31</v>
      </c>
      <c r="H481">
        <v>0.56999999999999995</v>
      </c>
      <c r="I481">
        <v>0.26</v>
      </c>
      <c r="L481">
        <v>0.82</v>
      </c>
      <c r="M481">
        <v>0.86</v>
      </c>
      <c r="O481">
        <f t="shared" si="9"/>
        <v>0.49142857142857144</v>
      </c>
    </row>
    <row r="482" spans="1:15">
      <c r="A482">
        <v>3878</v>
      </c>
      <c r="B482" t="s">
        <v>109</v>
      </c>
      <c r="C482" t="s">
        <v>72</v>
      </c>
      <c r="D482">
        <v>0.16</v>
      </c>
      <c r="E482">
        <v>0.21</v>
      </c>
      <c r="F482">
        <v>0.25</v>
      </c>
      <c r="G482">
        <v>0.13</v>
      </c>
      <c r="H482">
        <v>0.34</v>
      </c>
      <c r="I482">
        <v>0.24</v>
      </c>
      <c r="J482">
        <v>0.33</v>
      </c>
      <c r="K482">
        <v>0.45</v>
      </c>
      <c r="L482">
        <v>0.2</v>
      </c>
      <c r="M482">
        <v>0.61</v>
      </c>
      <c r="O482">
        <f t="shared" si="9"/>
        <v>0.29200000000000004</v>
      </c>
    </row>
    <row r="483" spans="1:15">
      <c r="A483">
        <v>3878</v>
      </c>
      <c r="B483" t="s">
        <v>109</v>
      </c>
      <c r="C483" t="s">
        <v>72</v>
      </c>
      <c r="D483">
        <v>7.0000000000000007E-2</v>
      </c>
      <c r="E483">
        <v>0.16</v>
      </c>
      <c r="F483">
        <v>0.11</v>
      </c>
      <c r="G483">
        <v>0.2</v>
      </c>
      <c r="H483">
        <v>0.19</v>
      </c>
      <c r="I483">
        <v>0.25</v>
      </c>
      <c r="J483">
        <v>0.12</v>
      </c>
      <c r="K483">
        <v>0.62</v>
      </c>
      <c r="L483">
        <v>0.2</v>
      </c>
      <c r="M483">
        <v>0.16</v>
      </c>
      <c r="O483">
        <f t="shared" si="9"/>
        <v>0.20800000000000002</v>
      </c>
    </row>
    <row r="484" spans="1:15">
      <c r="A484">
        <v>3878</v>
      </c>
      <c r="B484" t="s">
        <v>109</v>
      </c>
      <c r="C484" t="s">
        <v>72</v>
      </c>
      <c r="D484">
        <v>0.12</v>
      </c>
      <c r="F484">
        <v>0.61</v>
      </c>
      <c r="G484">
        <v>0.13</v>
      </c>
      <c r="H484">
        <v>0.45</v>
      </c>
      <c r="I484">
        <v>0.15</v>
      </c>
      <c r="J484">
        <v>0.46</v>
      </c>
      <c r="K484">
        <v>0.11</v>
      </c>
      <c r="L484">
        <v>0.11</v>
      </c>
      <c r="M484">
        <v>0.23</v>
      </c>
      <c r="O484">
        <f t="shared" si="9"/>
        <v>0.26333333333333331</v>
      </c>
    </row>
    <row r="485" spans="1:15">
      <c r="A485">
        <v>3878</v>
      </c>
      <c r="B485" t="s">
        <v>109</v>
      </c>
      <c r="C485" t="s">
        <v>72</v>
      </c>
      <c r="G485">
        <v>0.14000000000000001</v>
      </c>
      <c r="H485">
        <v>0.18</v>
      </c>
      <c r="J485">
        <v>0.34</v>
      </c>
      <c r="K485">
        <v>0.25</v>
      </c>
      <c r="L485">
        <v>0.14000000000000001</v>
      </c>
      <c r="M485">
        <v>0.23</v>
      </c>
      <c r="O485">
        <f t="shared" si="9"/>
        <v>0.21333333333333335</v>
      </c>
    </row>
    <row r="486" spans="1:15">
      <c r="A486">
        <v>4370</v>
      </c>
      <c r="B486" t="s">
        <v>142</v>
      </c>
      <c r="C486" t="s">
        <v>72</v>
      </c>
      <c r="D486">
        <v>30</v>
      </c>
      <c r="E486">
        <v>30</v>
      </c>
      <c r="F486">
        <v>30</v>
      </c>
      <c r="O486">
        <f t="shared" si="9"/>
        <v>30</v>
      </c>
    </row>
    <row r="487" spans="1:15">
      <c r="A487">
        <v>4821</v>
      </c>
      <c r="B487" t="s">
        <v>110</v>
      </c>
      <c r="C487" t="s">
        <v>72</v>
      </c>
      <c r="E487">
        <v>0.15</v>
      </c>
      <c r="F487">
        <v>0.09</v>
      </c>
      <c r="G487">
        <v>0.09</v>
      </c>
      <c r="H487">
        <v>0.09</v>
      </c>
      <c r="I487">
        <v>0.08</v>
      </c>
      <c r="O487">
        <f t="shared" si="9"/>
        <v>9.9999999999999992E-2</v>
      </c>
    </row>
    <row r="488" spans="1:15">
      <c r="A488">
        <v>4821</v>
      </c>
      <c r="B488" t="s">
        <v>110</v>
      </c>
      <c r="C488" t="s">
        <v>72</v>
      </c>
      <c r="D488">
        <v>0.16</v>
      </c>
      <c r="E488">
        <v>0.28000000000000003</v>
      </c>
      <c r="F488">
        <v>0.27</v>
      </c>
      <c r="G488">
        <v>0.17</v>
      </c>
      <c r="H488">
        <v>0.13</v>
      </c>
      <c r="I488">
        <v>0.44</v>
      </c>
      <c r="J488">
        <v>0.2</v>
      </c>
      <c r="K488">
        <v>0.14000000000000001</v>
      </c>
      <c r="L488">
        <v>0.21</v>
      </c>
      <c r="M488">
        <v>0.27</v>
      </c>
      <c r="O488">
        <f t="shared" si="9"/>
        <v>0.22700000000000001</v>
      </c>
    </row>
    <row r="489" spans="1:15">
      <c r="A489">
        <v>4821</v>
      </c>
      <c r="B489" t="s">
        <v>110</v>
      </c>
      <c r="C489" t="s">
        <v>72</v>
      </c>
      <c r="D489">
        <v>0.03</v>
      </c>
      <c r="E489">
        <v>0.16</v>
      </c>
      <c r="F489">
        <v>0.09</v>
      </c>
      <c r="G489">
        <v>0.21</v>
      </c>
      <c r="H489">
        <v>0.33</v>
      </c>
      <c r="I489">
        <v>0.13</v>
      </c>
      <c r="J489">
        <v>0.23</v>
      </c>
      <c r="K489">
        <v>0.14000000000000001</v>
      </c>
      <c r="L489">
        <v>0.12</v>
      </c>
      <c r="M489">
        <v>0.17</v>
      </c>
      <c r="O489">
        <f t="shared" si="9"/>
        <v>0.16100000000000003</v>
      </c>
    </row>
    <row r="490" spans="1:15">
      <c r="A490">
        <v>4821</v>
      </c>
      <c r="B490" t="s">
        <v>110</v>
      </c>
      <c r="C490" t="s">
        <v>72</v>
      </c>
      <c r="D490">
        <v>0.11</v>
      </c>
      <c r="F490">
        <v>0.12</v>
      </c>
      <c r="G490">
        <v>0.13</v>
      </c>
      <c r="H490">
        <v>0.16</v>
      </c>
      <c r="I490">
        <v>0.13</v>
      </c>
      <c r="J490">
        <v>0.31</v>
      </c>
      <c r="K490">
        <v>0.24</v>
      </c>
      <c r="L490">
        <v>0.12</v>
      </c>
      <c r="M490">
        <v>0.33</v>
      </c>
      <c r="O490">
        <f t="shared" si="9"/>
        <v>0.18333333333333332</v>
      </c>
    </row>
    <row r="491" spans="1:15">
      <c r="A491">
        <v>4821</v>
      </c>
      <c r="B491" t="s">
        <v>110</v>
      </c>
      <c r="C491" t="s">
        <v>72</v>
      </c>
      <c r="G491">
        <v>7.0000000000000007E-2</v>
      </c>
      <c r="H491">
        <v>0.17</v>
      </c>
      <c r="J491">
        <v>0.11</v>
      </c>
      <c r="K491">
        <v>0.13</v>
      </c>
      <c r="L491">
        <v>7.0000000000000007E-2</v>
      </c>
      <c r="M491">
        <v>0.15</v>
      </c>
      <c r="O491">
        <f t="shared" si="9"/>
        <v>0.11666666666666668</v>
      </c>
    </row>
    <row r="492" spans="1:15">
      <c r="A492">
        <v>6045</v>
      </c>
      <c r="B492" t="s">
        <v>111</v>
      </c>
      <c r="C492" t="s">
        <v>72</v>
      </c>
      <c r="E492">
        <v>1.2</v>
      </c>
      <c r="F492">
        <v>1.7</v>
      </c>
      <c r="G492">
        <v>1</v>
      </c>
      <c r="H492">
        <v>2.7</v>
      </c>
      <c r="I492">
        <v>1</v>
      </c>
      <c r="J492">
        <v>1</v>
      </c>
      <c r="O492">
        <f t="shared" si="9"/>
        <v>1.4333333333333333</v>
      </c>
    </row>
    <row r="493" spans="1:15">
      <c r="A493">
        <v>6045</v>
      </c>
      <c r="B493" t="s">
        <v>111</v>
      </c>
      <c r="C493" t="s">
        <v>72</v>
      </c>
      <c r="D493">
        <v>1.31</v>
      </c>
      <c r="E493">
        <v>1</v>
      </c>
      <c r="F493">
        <v>1</v>
      </c>
      <c r="G493">
        <v>1</v>
      </c>
      <c r="H493">
        <v>1</v>
      </c>
      <c r="I493">
        <v>1.27</v>
      </c>
      <c r="J493">
        <v>1</v>
      </c>
      <c r="K493">
        <v>1</v>
      </c>
      <c r="L493">
        <v>1.25</v>
      </c>
      <c r="M493">
        <v>1</v>
      </c>
      <c r="O493">
        <f t="shared" si="9"/>
        <v>1.083</v>
      </c>
    </row>
    <row r="494" spans="1:15">
      <c r="A494">
        <v>6045</v>
      </c>
      <c r="B494" t="s">
        <v>111</v>
      </c>
      <c r="C494" t="s">
        <v>72</v>
      </c>
      <c r="D494">
        <v>1</v>
      </c>
      <c r="E494">
        <v>1</v>
      </c>
      <c r="F494">
        <v>1.01</v>
      </c>
      <c r="G494">
        <v>1</v>
      </c>
      <c r="H494">
        <v>1</v>
      </c>
      <c r="I494">
        <v>1.95</v>
      </c>
      <c r="J494">
        <v>1</v>
      </c>
      <c r="K494">
        <v>1.68</v>
      </c>
      <c r="L494">
        <v>1</v>
      </c>
      <c r="M494">
        <v>1</v>
      </c>
      <c r="O494">
        <f t="shared" si="9"/>
        <v>1.1640000000000001</v>
      </c>
    </row>
    <row r="495" spans="1:15">
      <c r="A495">
        <v>6045</v>
      </c>
      <c r="B495" t="s">
        <v>111</v>
      </c>
      <c r="C495" t="s">
        <v>72</v>
      </c>
      <c r="D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</row>
    <row r="496" spans="1:15">
      <c r="A496">
        <v>6045</v>
      </c>
      <c r="B496" t="s">
        <v>111</v>
      </c>
      <c r="C496" t="s">
        <v>72</v>
      </c>
      <c r="D496">
        <v>1</v>
      </c>
      <c r="E496">
        <v>1</v>
      </c>
      <c r="F496">
        <v>1.03</v>
      </c>
      <c r="G496">
        <v>1</v>
      </c>
      <c r="H496">
        <v>1</v>
      </c>
      <c r="J496">
        <v>1.1499999999999999</v>
      </c>
      <c r="K496">
        <v>1</v>
      </c>
      <c r="L496">
        <v>1</v>
      </c>
      <c r="M496">
        <v>1</v>
      </c>
      <c r="O496">
        <f t="shared" si="9"/>
        <v>1.02</v>
      </c>
    </row>
    <row r="497" spans="1:15">
      <c r="A497">
        <v>6045</v>
      </c>
      <c r="B497" t="s">
        <v>111</v>
      </c>
      <c r="C497" t="s">
        <v>72</v>
      </c>
      <c r="D497">
        <v>1</v>
      </c>
      <c r="E497">
        <v>1</v>
      </c>
      <c r="F497">
        <v>6.11</v>
      </c>
      <c r="G497">
        <v>1</v>
      </c>
      <c r="H497">
        <v>1</v>
      </c>
      <c r="I497">
        <v>1</v>
      </c>
      <c r="J497">
        <v>1</v>
      </c>
      <c r="K497">
        <v>1.19</v>
      </c>
      <c r="L497">
        <v>1</v>
      </c>
      <c r="M497">
        <v>1</v>
      </c>
      <c r="O497">
        <f t="shared" si="9"/>
        <v>1.5299999999999998</v>
      </c>
    </row>
    <row r="498" spans="1:15">
      <c r="A498">
        <v>6045</v>
      </c>
      <c r="B498" t="s">
        <v>111</v>
      </c>
      <c r="C498" t="s">
        <v>72</v>
      </c>
      <c r="E498">
        <v>1</v>
      </c>
      <c r="F498">
        <v>1.48</v>
      </c>
      <c r="G498">
        <v>1</v>
      </c>
      <c r="H498">
        <v>1</v>
      </c>
      <c r="I498">
        <v>1</v>
      </c>
      <c r="J498">
        <v>1</v>
      </c>
      <c r="K498">
        <v>1</v>
      </c>
      <c r="M498">
        <v>1</v>
      </c>
      <c r="O498">
        <f t="shared" si="9"/>
        <v>1.06</v>
      </c>
    </row>
    <row r="499" spans="1:15">
      <c r="A499">
        <v>6045</v>
      </c>
      <c r="B499" t="s">
        <v>111</v>
      </c>
      <c r="C499" t="s">
        <v>72</v>
      </c>
      <c r="D499">
        <v>1</v>
      </c>
      <c r="E499">
        <v>1</v>
      </c>
      <c r="F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</row>
    <row r="500" spans="1:15">
      <c r="A500">
        <v>6045</v>
      </c>
      <c r="B500" t="s">
        <v>111</v>
      </c>
      <c r="C500" t="s">
        <v>72</v>
      </c>
      <c r="D500">
        <v>1</v>
      </c>
      <c r="E500">
        <v>1</v>
      </c>
      <c r="F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</row>
    <row r="501" spans="1:15">
      <c r="A501">
        <v>6045</v>
      </c>
      <c r="B501" t="s">
        <v>111</v>
      </c>
      <c r="C501" t="s">
        <v>72</v>
      </c>
      <c r="D501">
        <v>1.4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1</v>
      </c>
      <c r="O501">
        <f t="shared" si="9"/>
        <v>1.0444444444444445</v>
      </c>
    </row>
    <row r="502" spans="1:15">
      <c r="A502">
        <v>6045</v>
      </c>
      <c r="B502" t="s">
        <v>111</v>
      </c>
      <c r="C502" t="s">
        <v>72</v>
      </c>
      <c r="D502">
        <v>1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1.2</v>
      </c>
      <c r="L502">
        <v>1</v>
      </c>
      <c r="M502">
        <v>1.5</v>
      </c>
      <c r="O502">
        <f t="shared" si="9"/>
        <v>1.0699999999999998</v>
      </c>
    </row>
    <row r="503" spans="1:15">
      <c r="A503">
        <v>6045</v>
      </c>
      <c r="B503" t="s">
        <v>111</v>
      </c>
      <c r="C503" t="s">
        <v>72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1</v>
      </c>
      <c r="K503">
        <v>1.3</v>
      </c>
      <c r="L503">
        <v>1</v>
      </c>
      <c r="M503">
        <v>1</v>
      </c>
      <c r="O503">
        <f t="shared" si="9"/>
        <v>1.0333333333333334</v>
      </c>
    </row>
    <row r="504" spans="1:15">
      <c r="A504">
        <v>6045</v>
      </c>
      <c r="B504" t="s">
        <v>111</v>
      </c>
      <c r="C504" t="s">
        <v>72</v>
      </c>
      <c r="D504">
        <v>1</v>
      </c>
      <c r="E504">
        <v>1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1.02</v>
      </c>
      <c r="M504">
        <v>1</v>
      </c>
      <c r="O504">
        <f t="shared" si="9"/>
        <v>1.0022222222222221</v>
      </c>
    </row>
    <row r="505" spans="1:15">
      <c r="A505">
        <v>6045</v>
      </c>
      <c r="B505" t="s">
        <v>111</v>
      </c>
      <c r="C505" t="s">
        <v>72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</row>
    <row r="506" spans="1:15">
      <c r="A506">
        <v>6045</v>
      </c>
      <c r="B506" t="s">
        <v>111</v>
      </c>
      <c r="C506" t="s">
        <v>72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</row>
    <row r="507" spans="1:15">
      <c r="A507">
        <v>6045</v>
      </c>
      <c r="B507" t="s">
        <v>111</v>
      </c>
      <c r="C507" t="s">
        <v>72</v>
      </c>
      <c r="D507">
        <v>1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1</v>
      </c>
    </row>
    <row r="508" spans="1:15">
      <c r="A508">
        <v>6045</v>
      </c>
      <c r="B508" t="s">
        <v>111</v>
      </c>
      <c r="C508" t="s">
        <v>72</v>
      </c>
      <c r="D508">
        <v>1</v>
      </c>
      <c r="E508">
        <v>1</v>
      </c>
      <c r="F508">
        <v>1.2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O508">
        <f t="shared" si="9"/>
        <v>1.0222222222222221</v>
      </c>
    </row>
    <row r="509" spans="1:15">
      <c r="A509">
        <v>6045</v>
      </c>
      <c r="B509" t="s">
        <v>111</v>
      </c>
      <c r="C509" t="s">
        <v>72</v>
      </c>
      <c r="D509">
        <v>1</v>
      </c>
      <c r="E509">
        <v>1</v>
      </c>
      <c r="F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</row>
    <row r="510" spans="1:15">
      <c r="A510">
        <v>6045</v>
      </c>
      <c r="B510" t="s">
        <v>111</v>
      </c>
      <c r="C510" t="s">
        <v>72</v>
      </c>
      <c r="D510">
        <v>1</v>
      </c>
      <c r="E510">
        <v>1</v>
      </c>
      <c r="F510">
        <v>1.3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O510">
        <f t="shared" si="9"/>
        <v>1.03</v>
      </c>
    </row>
    <row r="511" spans="1:15">
      <c r="A511">
        <v>6045</v>
      </c>
      <c r="B511" t="s">
        <v>111</v>
      </c>
      <c r="C511" t="s">
        <v>72</v>
      </c>
      <c r="D511">
        <v>1.5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O511">
        <f t="shared" si="9"/>
        <v>1.0555555555555556</v>
      </c>
    </row>
    <row r="512" spans="1:15">
      <c r="A512">
        <v>6045</v>
      </c>
      <c r="B512" t="s">
        <v>111</v>
      </c>
      <c r="C512" t="s">
        <v>72</v>
      </c>
      <c r="G512">
        <v>1</v>
      </c>
      <c r="H512">
        <v>1.3</v>
      </c>
      <c r="I512">
        <v>2.4</v>
      </c>
      <c r="K512">
        <v>1.1000000000000001</v>
      </c>
      <c r="L512">
        <v>1.1000000000000001</v>
      </c>
      <c r="M512">
        <v>1.4</v>
      </c>
      <c r="O512">
        <f t="shared" si="9"/>
        <v>1.3833333333333331</v>
      </c>
    </row>
    <row r="513" spans="1:15">
      <c r="A513">
        <v>6057</v>
      </c>
      <c r="B513" t="s">
        <v>113</v>
      </c>
      <c r="C513" t="s">
        <v>72</v>
      </c>
      <c r="G513">
        <v>140</v>
      </c>
      <c r="O513">
        <f t="shared" si="9"/>
        <v>140</v>
      </c>
    </row>
    <row r="514" spans="1:15">
      <c r="A514">
        <v>6396</v>
      </c>
      <c r="B514" t="s">
        <v>114</v>
      </c>
      <c r="C514" t="s">
        <v>115</v>
      </c>
      <c r="J514">
        <v>18</v>
      </c>
      <c r="O514">
        <f t="shared" si="9"/>
        <v>18</v>
      </c>
    </row>
    <row r="515" spans="1:15">
      <c r="A515">
        <v>6396</v>
      </c>
      <c r="B515" t="s">
        <v>114</v>
      </c>
      <c r="C515" t="s">
        <v>115</v>
      </c>
      <c r="D515">
        <v>9.1</v>
      </c>
      <c r="E515">
        <v>1.5</v>
      </c>
      <c r="F515">
        <v>55.1</v>
      </c>
      <c r="G515">
        <v>3.9</v>
      </c>
      <c r="H515">
        <v>47.4</v>
      </c>
      <c r="I515">
        <v>3.1</v>
      </c>
      <c r="J515">
        <v>2.5</v>
      </c>
      <c r="K515">
        <v>25.3</v>
      </c>
      <c r="O515">
        <f t="shared" ref="O515:O577" si="10">AVERAGE(D515:M515)</f>
        <v>18.487500000000001</v>
      </c>
    </row>
    <row r="516" spans="1:15">
      <c r="A516">
        <v>6396</v>
      </c>
      <c r="B516" t="s">
        <v>114</v>
      </c>
      <c r="C516" t="s">
        <v>115</v>
      </c>
      <c r="D516">
        <v>6</v>
      </c>
      <c r="E516">
        <v>4.4000000000000004</v>
      </c>
      <c r="F516">
        <v>1.9</v>
      </c>
      <c r="G516">
        <v>3.6</v>
      </c>
      <c r="H516">
        <v>5.6</v>
      </c>
      <c r="I516">
        <v>5.8</v>
      </c>
      <c r="J516">
        <v>6.2</v>
      </c>
      <c r="K516">
        <v>4.2</v>
      </c>
      <c r="L516">
        <v>4.7</v>
      </c>
      <c r="O516">
        <f t="shared" si="10"/>
        <v>4.7111111111111121</v>
      </c>
    </row>
    <row r="517" spans="1:15">
      <c r="A517">
        <v>6396</v>
      </c>
      <c r="B517" t="s">
        <v>114</v>
      </c>
      <c r="C517" t="s">
        <v>115</v>
      </c>
      <c r="D517">
        <v>5.0999999999999996</v>
      </c>
      <c r="E517">
        <v>2.1</v>
      </c>
      <c r="F517">
        <v>25.7</v>
      </c>
      <c r="G517">
        <v>4.0999999999999996</v>
      </c>
      <c r="H517">
        <v>4.8</v>
      </c>
      <c r="I517">
        <v>5.84</v>
      </c>
      <c r="J517">
        <v>9.3000000000000007</v>
      </c>
      <c r="K517">
        <v>3</v>
      </c>
      <c r="L517">
        <v>27.6</v>
      </c>
      <c r="O517">
        <f t="shared" si="10"/>
        <v>9.7266666666666666</v>
      </c>
    </row>
    <row r="518" spans="1:15">
      <c r="A518">
        <v>6396</v>
      </c>
      <c r="B518" t="s">
        <v>114</v>
      </c>
      <c r="C518" t="s">
        <v>115</v>
      </c>
      <c r="I518">
        <v>6.1</v>
      </c>
      <c r="J518">
        <v>8.8000000000000007</v>
      </c>
      <c r="K518">
        <v>2</v>
      </c>
      <c r="L518">
        <v>3.1</v>
      </c>
      <c r="M518">
        <v>2.2000000000000002</v>
      </c>
      <c r="O518">
        <f t="shared" si="10"/>
        <v>4.4399999999999995</v>
      </c>
    </row>
    <row r="519" spans="1:15">
      <c r="A519" s="27">
        <v>6450</v>
      </c>
      <c r="B519" s="27" t="s">
        <v>116</v>
      </c>
      <c r="C519" s="27" t="s">
        <v>72</v>
      </c>
      <c r="D519" s="27"/>
      <c r="E519" s="27">
        <v>0.61</v>
      </c>
      <c r="F519" s="27">
        <v>3.2</v>
      </c>
      <c r="G519" s="27">
        <v>1.1000000000000001</v>
      </c>
      <c r="H519" s="27">
        <v>2.4</v>
      </c>
      <c r="I519" s="27">
        <v>1.4</v>
      </c>
      <c r="J519" s="27"/>
      <c r="K519" s="27"/>
      <c r="L519" s="27"/>
      <c r="M519" s="27"/>
      <c r="N519" s="27"/>
      <c r="O519" s="27">
        <f t="shared" si="10"/>
        <v>1.7420000000000002</v>
      </c>
    </row>
    <row r="520" spans="1:15">
      <c r="A520" s="27">
        <v>6450</v>
      </c>
      <c r="B520" s="27" t="s">
        <v>116</v>
      </c>
      <c r="C520" s="27" t="s">
        <v>72</v>
      </c>
      <c r="D520" s="27">
        <v>0.73299999999999998</v>
      </c>
      <c r="E520" s="27">
        <v>0.77800000000000002</v>
      </c>
      <c r="F520" s="27">
        <v>0.52600000000000002</v>
      </c>
      <c r="G520" s="27">
        <v>1.4</v>
      </c>
      <c r="H520" s="27">
        <v>0.90400000000000003</v>
      </c>
      <c r="I520" s="27">
        <v>1.02</v>
      </c>
      <c r="J520" s="27">
        <v>1.23</v>
      </c>
      <c r="K520" s="27">
        <v>1.1200000000000001</v>
      </c>
      <c r="L520" s="27">
        <v>0.65600000000000003</v>
      </c>
      <c r="M520" s="27">
        <v>0.54900000000000004</v>
      </c>
      <c r="N520" s="27"/>
      <c r="O520" s="27">
        <f t="shared" si="10"/>
        <v>0.89160000000000006</v>
      </c>
    </row>
    <row r="521" spans="1:15">
      <c r="A521" s="27">
        <v>6450</v>
      </c>
      <c r="B521" s="27" t="s">
        <v>116</v>
      </c>
      <c r="C521" s="27" t="s">
        <v>72</v>
      </c>
      <c r="D521" s="27">
        <v>0.626</v>
      </c>
      <c r="E521" s="27">
        <v>0.91800000000000004</v>
      </c>
      <c r="F521" s="27">
        <v>0.66</v>
      </c>
      <c r="G521" s="27">
        <v>0.64400000000000002</v>
      </c>
      <c r="H521" s="27">
        <v>1.21</v>
      </c>
      <c r="I521" s="27">
        <v>2.61</v>
      </c>
      <c r="J521" s="27">
        <v>1.55</v>
      </c>
      <c r="K521" s="27">
        <v>1.97</v>
      </c>
      <c r="L521" s="27">
        <v>1.2</v>
      </c>
      <c r="M521" s="27">
        <v>0.69699999999999995</v>
      </c>
      <c r="N521" s="27"/>
      <c r="O521" s="27">
        <f t="shared" si="10"/>
        <v>1.2084999999999999</v>
      </c>
    </row>
    <row r="522" spans="1:15">
      <c r="A522" s="27">
        <v>6450</v>
      </c>
      <c r="B522" s="27" t="s">
        <v>116</v>
      </c>
      <c r="C522" s="27" t="s">
        <v>72</v>
      </c>
      <c r="D522" s="27">
        <v>0.88900000000000001</v>
      </c>
      <c r="E522" s="27"/>
      <c r="F522" s="27">
        <v>1.66</v>
      </c>
      <c r="G522" s="27">
        <v>0.60599999999999998</v>
      </c>
      <c r="H522" s="27">
        <v>0.56000000000000005</v>
      </c>
      <c r="I522" s="27">
        <v>0.71899999999999997</v>
      </c>
      <c r="J522" s="27">
        <v>1.22</v>
      </c>
      <c r="K522" s="27">
        <v>2.59</v>
      </c>
      <c r="L522" s="27">
        <v>1.22</v>
      </c>
      <c r="M522" s="27">
        <v>1.04</v>
      </c>
      <c r="N522" s="27"/>
      <c r="O522" s="27">
        <f t="shared" si="10"/>
        <v>1.1671111111111112</v>
      </c>
    </row>
    <row r="523" spans="1:15">
      <c r="A523" s="27">
        <v>6450</v>
      </c>
      <c r="B523" s="27" t="s">
        <v>116</v>
      </c>
      <c r="C523" s="27" t="s">
        <v>72</v>
      </c>
      <c r="D523" s="27">
        <v>1.1100000000000001</v>
      </c>
      <c r="E523" s="27">
        <v>0.57099999999999995</v>
      </c>
      <c r="F523" s="27">
        <v>0.69</v>
      </c>
      <c r="G523" s="27">
        <v>0.53600000000000003</v>
      </c>
      <c r="H523" s="27">
        <v>0.77800000000000002</v>
      </c>
      <c r="I523" s="27"/>
      <c r="J523" s="27">
        <v>1.54</v>
      </c>
      <c r="K523" s="27">
        <v>2.77</v>
      </c>
      <c r="L523" s="27">
        <v>0.84499999999999997</v>
      </c>
      <c r="M523" s="27">
        <v>1.66</v>
      </c>
      <c r="N523" s="27"/>
      <c r="O523" s="27">
        <f t="shared" si="10"/>
        <v>1.1666666666666667</v>
      </c>
    </row>
    <row r="524" spans="1:15">
      <c r="A524" s="27">
        <v>6450</v>
      </c>
      <c r="B524" s="27" t="s">
        <v>116</v>
      </c>
      <c r="C524" s="27" t="s">
        <v>72</v>
      </c>
      <c r="D524" s="27">
        <v>1</v>
      </c>
      <c r="E524" s="27">
        <v>1.46</v>
      </c>
      <c r="F524" s="27">
        <v>7.85</v>
      </c>
      <c r="G524" s="27">
        <v>1</v>
      </c>
      <c r="H524" s="27">
        <v>1.1299999999999999</v>
      </c>
      <c r="I524" s="27">
        <v>1.08</v>
      </c>
      <c r="J524" s="27">
        <v>1</v>
      </c>
      <c r="K524" s="27">
        <v>1</v>
      </c>
      <c r="L524" s="27">
        <v>1</v>
      </c>
      <c r="M524" s="27">
        <v>1</v>
      </c>
      <c r="N524" s="27"/>
      <c r="O524" s="27">
        <f t="shared" si="10"/>
        <v>1.7519999999999996</v>
      </c>
    </row>
    <row r="525" spans="1:15">
      <c r="A525" s="27">
        <v>6450</v>
      </c>
      <c r="B525" s="27" t="s">
        <v>116</v>
      </c>
      <c r="C525" s="27" t="s">
        <v>72</v>
      </c>
      <c r="D525" s="27">
        <v>2.33</v>
      </c>
      <c r="E525" s="27">
        <v>1.62</v>
      </c>
      <c r="F525" s="27">
        <v>1.4</v>
      </c>
      <c r="G525" s="27">
        <v>1.01</v>
      </c>
      <c r="H525" s="27">
        <v>1</v>
      </c>
      <c r="I525" s="27">
        <v>1</v>
      </c>
      <c r="J525" s="27">
        <v>1</v>
      </c>
      <c r="K525" s="27">
        <v>1</v>
      </c>
      <c r="L525" s="27"/>
      <c r="M525" s="27">
        <v>1</v>
      </c>
      <c r="N525" s="27"/>
      <c r="O525" s="27">
        <f t="shared" si="10"/>
        <v>1.2622222222222221</v>
      </c>
    </row>
    <row r="526" spans="1:15">
      <c r="A526" s="27">
        <v>6450</v>
      </c>
      <c r="B526" s="27" t="s">
        <v>116</v>
      </c>
      <c r="C526" s="27" t="s">
        <v>72</v>
      </c>
      <c r="D526" s="27">
        <v>1</v>
      </c>
      <c r="E526" s="27">
        <v>1</v>
      </c>
      <c r="F526" s="27">
        <v>1</v>
      </c>
      <c r="G526" s="27"/>
      <c r="H526" s="27">
        <v>1</v>
      </c>
      <c r="I526" s="27">
        <v>1</v>
      </c>
      <c r="J526" s="27">
        <v>1</v>
      </c>
      <c r="K526" s="27">
        <v>1</v>
      </c>
      <c r="L526" s="27">
        <v>1.1599999999999999</v>
      </c>
      <c r="M526" s="27"/>
      <c r="N526" s="27"/>
      <c r="O526" s="27">
        <f t="shared" si="10"/>
        <v>1.02</v>
      </c>
    </row>
    <row r="527" spans="1:15">
      <c r="A527" s="27">
        <v>6450</v>
      </c>
      <c r="B527" s="27" t="s">
        <v>116</v>
      </c>
      <c r="C527" s="27" t="s">
        <v>72</v>
      </c>
      <c r="D527" s="27">
        <v>1</v>
      </c>
      <c r="E527" s="27">
        <v>1.1399999999999999</v>
      </c>
      <c r="F527" s="27">
        <v>1</v>
      </c>
      <c r="G527" s="27"/>
      <c r="H527" s="27">
        <v>1</v>
      </c>
      <c r="I527" s="27">
        <v>1.58</v>
      </c>
      <c r="J527" s="27">
        <v>1.0900000000000001</v>
      </c>
      <c r="K527" s="27">
        <v>1.2</v>
      </c>
      <c r="L527" s="27">
        <v>1</v>
      </c>
      <c r="M527" s="27">
        <v>1</v>
      </c>
      <c r="N527" s="27"/>
      <c r="O527" s="27">
        <f t="shared" si="10"/>
        <v>1.1122222222222222</v>
      </c>
    </row>
    <row r="528" spans="1:15">
      <c r="A528" s="27">
        <v>6450</v>
      </c>
      <c r="B528" s="27" t="s">
        <v>116</v>
      </c>
      <c r="C528" s="27" t="s">
        <v>72</v>
      </c>
      <c r="D528" s="27">
        <v>1.1599999999999999</v>
      </c>
      <c r="E528" s="27"/>
      <c r="F528" s="27">
        <v>1</v>
      </c>
      <c r="G528" s="27">
        <v>1.02</v>
      </c>
      <c r="H528" s="27">
        <v>1</v>
      </c>
      <c r="I528" s="27">
        <v>1.19</v>
      </c>
      <c r="J528" s="27">
        <v>1</v>
      </c>
      <c r="K528" s="27">
        <v>1</v>
      </c>
      <c r="L528" s="27">
        <v>1</v>
      </c>
      <c r="M528" s="27">
        <v>1.07</v>
      </c>
      <c r="N528" s="27"/>
      <c r="O528" s="27">
        <f t="shared" si="10"/>
        <v>1.0488888888888888</v>
      </c>
    </row>
    <row r="529" spans="1:15">
      <c r="A529" s="27">
        <v>6450</v>
      </c>
      <c r="B529" s="27" t="s">
        <v>116</v>
      </c>
      <c r="C529" s="27" t="s">
        <v>72</v>
      </c>
      <c r="D529" s="27">
        <v>1.1000000000000001</v>
      </c>
      <c r="E529" s="27">
        <v>1</v>
      </c>
      <c r="F529" s="27">
        <v>1.18</v>
      </c>
      <c r="G529" s="27">
        <v>1.59</v>
      </c>
      <c r="H529" s="27">
        <v>1.0900000000000001</v>
      </c>
      <c r="I529" s="27">
        <v>1.04</v>
      </c>
      <c r="J529" s="27">
        <v>1.67</v>
      </c>
      <c r="K529" s="27">
        <v>1</v>
      </c>
      <c r="L529" s="27">
        <v>1.04</v>
      </c>
      <c r="M529" s="27">
        <v>1.08</v>
      </c>
      <c r="N529" s="27"/>
      <c r="O529" s="27">
        <f t="shared" si="10"/>
        <v>1.179</v>
      </c>
    </row>
    <row r="530" spans="1:15">
      <c r="A530" s="27">
        <v>6450</v>
      </c>
      <c r="B530" s="27" t="s">
        <v>116</v>
      </c>
      <c r="C530" s="27" t="s">
        <v>72</v>
      </c>
      <c r="D530" s="27">
        <v>1</v>
      </c>
      <c r="E530" s="27">
        <v>1</v>
      </c>
      <c r="F530" s="27">
        <v>1.1000000000000001</v>
      </c>
      <c r="G530" s="27">
        <v>1</v>
      </c>
      <c r="H530" s="27">
        <v>1</v>
      </c>
      <c r="I530" s="27">
        <v>1</v>
      </c>
      <c r="J530" s="27"/>
      <c r="K530" s="27">
        <v>1</v>
      </c>
      <c r="L530" s="27">
        <v>1</v>
      </c>
      <c r="M530" s="27">
        <v>1.1000000000000001</v>
      </c>
      <c r="N530" s="27"/>
      <c r="O530" s="27">
        <f t="shared" si="10"/>
        <v>1.0222222222222221</v>
      </c>
    </row>
    <row r="531" spans="1:15">
      <c r="A531" s="27">
        <v>6450</v>
      </c>
      <c r="B531" s="27" t="s">
        <v>116</v>
      </c>
      <c r="C531" s="27" t="s">
        <v>72</v>
      </c>
      <c r="D531" s="27">
        <v>1</v>
      </c>
      <c r="E531" s="27">
        <v>1</v>
      </c>
      <c r="F531" s="27">
        <v>1</v>
      </c>
      <c r="G531" s="27">
        <v>1.2</v>
      </c>
      <c r="H531" s="27">
        <v>1</v>
      </c>
      <c r="I531" s="27">
        <v>1.2</v>
      </c>
      <c r="J531" s="27">
        <v>1.2</v>
      </c>
      <c r="K531" s="27">
        <v>2.6</v>
      </c>
      <c r="L531" s="27"/>
      <c r="M531" s="27">
        <v>1.1000000000000001</v>
      </c>
      <c r="N531" s="27"/>
      <c r="O531" s="27">
        <f t="shared" si="10"/>
        <v>1.2555555555555555</v>
      </c>
    </row>
    <row r="532" spans="1:15">
      <c r="A532" s="27">
        <v>6450</v>
      </c>
      <c r="B532" s="27" t="s">
        <v>116</v>
      </c>
      <c r="C532" s="27" t="s">
        <v>72</v>
      </c>
      <c r="D532" s="27"/>
      <c r="E532" s="27">
        <v>1.3</v>
      </c>
      <c r="F532" s="27">
        <v>1.2</v>
      </c>
      <c r="G532" s="27">
        <v>1.4</v>
      </c>
      <c r="H532" s="27">
        <v>3.1</v>
      </c>
      <c r="I532" s="27">
        <v>1</v>
      </c>
      <c r="J532" s="27">
        <v>2</v>
      </c>
      <c r="K532" s="27">
        <v>2.5</v>
      </c>
      <c r="L532" s="27">
        <v>2.1</v>
      </c>
      <c r="M532" s="27">
        <v>1.9</v>
      </c>
      <c r="N532" s="27"/>
      <c r="O532" s="27">
        <f t="shared" si="10"/>
        <v>1.8333333333333333</v>
      </c>
    </row>
    <row r="533" spans="1:15">
      <c r="A533" s="27">
        <v>6450</v>
      </c>
      <c r="B533" s="27" t="s">
        <v>116</v>
      </c>
      <c r="C533" s="27" t="s">
        <v>72</v>
      </c>
      <c r="D533" s="27">
        <v>2.8</v>
      </c>
      <c r="E533" s="27">
        <v>1.2</v>
      </c>
      <c r="F533" s="27">
        <v>5.3</v>
      </c>
      <c r="G533" s="27">
        <v>1.6</v>
      </c>
      <c r="H533" s="27">
        <v>2.2000000000000002</v>
      </c>
      <c r="I533" s="27">
        <v>1.2</v>
      </c>
      <c r="J533" s="27">
        <v>1</v>
      </c>
      <c r="K533" s="27">
        <v>2.7</v>
      </c>
      <c r="L533" s="27">
        <v>1</v>
      </c>
      <c r="M533" s="27"/>
      <c r="N533" s="27"/>
      <c r="O533" s="27">
        <f t="shared" si="10"/>
        <v>2.1111111111111112</v>
      </c>
    </row>
    <row r="534" spans="1:15">
      <c r="A534" s="27">
        <v>6450</v>
      </c>
      <c r="B534" s="27" t="s">
        <v>116</v>
      </c>
      <c r="C534" s="27" t="s">
        <v>72</v>
      </c>
      <c r="D534" s="27">
        <v>1.2</v>
      </c>
      <c r="E534" s="27">
        <v>1.3</v>
      </c>
      <c r="F534" s="27">
        <v>1.4</v>
      </c>
      <c r="G534" s="27">
        <v>1.3</v>
      </c>
      <c r="H534" s="27">
        <v>1.7</v>
      </c>
      <c r="I534" s="27">
        <v>2</v>
      </c>
      <c r="J534" s="27">
        <v>1.5</v>
      </c>
      <c r="K534" s="27">
        <v>1</v>
      </c>
      <c r="L534" s="27">
        <v>1</v>
      </c>
      <c r="M534" s="27"/>
      <c r="N534" s="27"/>
      <c r="O534" s="27">
        <f t="shared" si="10"/>
        <v>1.3777777777777778</v>
      </c>
    </row>
    <row r="535" spans="1:15">
      <c r="A535" s="27">
        <v>6450</v>
      </c>
      <c r="B535" s="27" t="s">
        <v>116</v>
      </c>
      <c r="C535" s="27" t="s">
        <v>72</v>
      </c>
      <c r="D535" s="27">
        <v>1.5</v>
      </c>
      <c r="E535" s="27">
        <v>1.5</v>
      </c>
      <c r="F535" s="27">
        <v>1.4</v>
      </c>
      <c r="G535" s="27">
        <v>1</v>
      </c>
      <c r="H535" s="27">
        <v>2.2999999999999998</v>
      </c>
      <c r="I535" s="27">
        <v>1.3</v>
      </c>
      <c r="J535" s="27">
        <v>1</v>
      </c>
      <c r="K535" s="27">
        <v>3.1</v>
      </c>
      <c r="L535" s="27">
        <v>2.1</v>
      </c>
      <c r="M535" s="27"/>
      <c r="N535" s="27"/>
      <c r="O535" s="27">
        <f t="shared" si="10"/>
        <v>1.6888888888888889</v>
      </c>
    </row>
    <row r="536" spans="1:15">
      <c r="A536" s="27">
        <v>6450</v>
      </c>
      <c r="B536" s="27" t="s">
        <v>116</v>
      </c>
      <c r="C536" s="27" t="s">
        <v>72</v>
      </c>
      <c r="D536" s="27">
        <v>1.4</v>
      </c>
      <c r="E536" s="27">
        <v>1.1000000000000001</v>
      </c>
      <c r="F536" s="27">
        <v>3.5</v>
      </c>
      <c r="G536" s="27"/>
      <c r="H536" s="27">
        <v>1.4</v>
      </c>
      <c r="I536" s="27">
        <v>1.5</v>
      </c>
      <c r="J536" s="27">
        <v>1.4</v>
      </c>
      <c r="K536" s="27">
        <v>1.3</v>
      </c>
      <c r="L536" s="27">
        <v>1.5</v>
      </c>
      <c r="M536" s="27">
        <v>1.6</v>
      </c>
      <c r="N536" s="27"/>
      <c r="O536" s="27">
        <f t="shared" si="10"/>
        <v>1.6333333333333335</v>
      </c>
    </row>
    <row r="537" spans="1:15">
      <c r="A537" s="27">
        <v>6450</v>
      </c>
      <c r="B537" s="27" t="s">
        <v>116</v>
      </c>
      <c r="C537" s="27" t="s">
        <v>72</v>
      </c>
      <c r="D537" s="27">
        <v>2.5</v>
      </c>
      <c r="E537" s="27">
        <v>2.5</v>
      </c>
      <c r="F537" s="27">
        <v>3.4</v>
      </c>
      <c r="G537" s="27">
        <v>1.1000000000000001</v>
      </c>
      <c r="H537" s="27">
        <v>1</v>
      </c>
      <c r="I537" s="27">
        <v>1</v>
      </c>
      <c r="J537" s="27">
        <v>1.2</v>
      </c>
      <c r="K537" s="27">
        <v>1.2</v>
      </c>
      <c r="L537" s="27">
        <v>1.2</v>
      </c>
      <c r="M537" s="27">
        <v>1.6</v>
      </c>
      <c r="N537" s="27"/>
      <c r="O537" s="27">
        <f t="shared" si="10"/>
        <v>1.67</v>
      </c>
    </row>
    <row r="538" spans="1:15">
      <c r="A538" s="27">
        <v>6450</v>
      </c>
      <c r="B538" s="27" t="s">
        <v>116</v>
      </c>
      <c r="C538" s="27" t="s">
        <v>72</v>
      </c>
      <c r="D538" s="27">
        <v>2.5</v>
      </c>
      <c r="E538" s="27">
        <v>4.5</v>
      </c>
      <c r="F538" s="27">
        <v>2.5</v>
      </c>
      <c r="G538" s="27">
        <v>2.5</v>
      </c>
      <c r="H538" s="27">
        <v>2.5</v>
      </c>
      <c r="I538" s="27">
        <v>2.5</v>
      </c>
      <c r="J538" s="27">
        <v>2.5</v>
      </c>
      <c r="K538" s="27">
        <v>3.6</v>
      </c>
      <c r="L538" s="27">
        <v>2.5</v>
      </c>
      <c r="M538" s="27"/>
      <c r="N538" s="27"/>
      <c r="O538" s="27">
        <f t="shared" si="10"/>
        <v>2.8444444444444446</v>
      </c>
    </row>
    <row r="539" spans="1:15">
      <c r="A539" s="27">
        <v>6450</v>
      </c>
      <c r="B539" s="27" t="s">
        <v>116</v>
      </c>
      <c r="C539" s="27" t="s">
        <v>72</v>
      </c>
      <c r="D539" s="27">
        <v>2.5</v>
      </c>
      <c r="E539" s="27">
        <v>2.5</v>
      </c>
      <c r="F539" s="27"/>
      <c r="G539" s="27">
        <v>2.5</v>
      </c>
      <c r="H539" s="27">
        <v>2.5</v>
      </c>
      <c r="I539" s="27">
        <v>3.4</v>
      </c>
      <c r="J539" s="27"/>
      <c r="K539" s="27">
        <v>2.5</v>
      </c>
      <c r="L539" s="27">
        <v>2.5</v>
      </c>
      <c r="M539" s="27">
        <v>2.5</v>
      </c>
      <c r="N539" s="27"/>
      <c r="O539" s="27">
        <f t="shared" si="10"/>
        <v>2.6124999999999998</v>
      </c>
    </row>
    <row r="540" spans="1:15">
      <c r="A540">
        <v>6452</v>
      </c>
      <c r="B540" t="s">
        <v>117</v>
      </c>
      <c r="C540" t="s">
        <v>72</v>
      </c>
      <c r="G540">
        <v>1.3</v>
      </c>
      <c r="O540">
        <f t="shared" si="10"/>
        <v>1.3</v>
      </c>
    </row>
    <row r="541" spans="1:15">
      <c r="A541">
        <v>6452</v>
      </c>
      <c r="B541" t="s">
        <v>117</v>
      </c>
      <c r="C541" t="s">
        <v>72</v>
      </c>
      <c r="D541">
        <v>2.5</v>
      </c>
      <c r="E541">
        <v>1.1000000000000001</v>
      </c>
      <c r="F541">
        <v>4</v>
      </c>
      <c r="G541">
        <v>1.1000000000000001</v>
      </c>
      <c r="H541">
        <v>3.3</v>
      </c>
      <c r="I541">
        <v>1</v>
      </c>
      <c r="J541">
        <v>1.8</v>
      </c>
      <c r="K541">
        <v>3.1</v>
      </c>
      <c r="O541">
        <f t="shared" si="10"/>
        <v>2.2375000000000003</v>
      </c>
    </row>
    <row r="542" spans="1:15">
      <c r="A542">
        <v>6452</v>
      </c>
      <c r="B542" t="s">
        <v>117</v>
      </c>
      <c r="C542" t="s">
        <v>72</v>
      </c>
      <c r="D542">
        <v>1.6</v>
      </c>
      <c r="E542">
        <v>1.3</v>
      </c>
      <c r="F542">
        <v>1.2</v>
      </c>
      <c r="G542">
        <v>1.7</v>
      </c>
      <c r="H542">
        <v>1.4</v>
      </c>
      <c r="I542">
        <v>1.7</v>
      </c>
      <c r="J542">
        <v>1.7</v>
      </c>
      <c r="K542">
        <v>1.5</v>
      </c>
      <c r="L542">
        <v>1</v>
      </c>
      <c r="O542">
        <f t="shared" si="10"/>
        <v>1.4555555555555555</v>
      </c>
    </row>
    <row r="543" spans="1:15">
      <c r="A543">
        <v>6452</v>
      </c>
      <c r="B543" t="s">
        <v>117</v>
      </c>
      <c r="C543" t="s">
        <v>72</v>
      </c>
      <c r="D543">
        <v>2</v>
      </c>
      <c r="E543">
        <v>2.1</v>
      </c>
      <c r="F543">
        <v>3.1</v>
      </c>
      <c r="G543">
        <v>1</v>
      </c>
      <c r="H543">
        <v>1.4</v>
      </c>
      <c r="I543">
        <v>1.9</v>
      </c>
      <c r="J543">
        <v>1.6</v>
      </c>
      <c r="K543">
        <v>1.6</v>
      </c>
      <c r="L543">
        <v>2.8</v>
      </c>
      <c r="O543">
        <f t="shared" si="10"/>
        <v>1.9444444444444444</v>
      </c>
    </row>
    <row r="544" spans="1:15">
      <c r="A544">
        <v>6452</v>
      </c>
      <c r="B544" t="s">
        <v>117</v>
      </c>
      <c r="C544" t="s">
        <v>72</v>
      </c>
      <c r="D544">
        <v>1.9</v>
      </c>
      <c r="E544">
        <v>1.5</v>
      </c>
      <c r="F544">
        <v>2.1</v>
      </c>
      <c r="H544">
        <v>1.9</v>
      </c>
      <c r="I544">
        <v>2.8</v>
      </c>
      <c r="J544">
        <v>1.5</v>
      </c>
      <c r="K544">
        <v>1.4</v>
      </c>
      <c r="L544">
        <v>2.1</v>
      </c>
      <c r="M544">
        <v>1.9</v>
      </c>
      <c r="O544">
        <f t="shared" si="10"/>
        <v>1.8999999999999997</v>
      </c>
    </row>
    <row r="545" spans="1:15">
      <c r="A545">
        <v>6452</v>
      </c>
      <c r="B545" t="s">
        <v>117</v>
      </c>
      <c r="C545" t="s">
        <v>72</v>
      </c>
      <c r="D545">
        <v>3.2</v>
      </c>
      <c r="E545">
        <v>2.5</v>
      </c>
      <c r="F545">
        <v>7.4</v>
      </c>
      <c r="G545">
        <v>1.2</v>
      </c>
      <c r="H545">
        <v>1.2</v>
      </c>
      <c r="I545">
        <v>1.6</v>
      </c>
      <c r="J545">
        <v>1.3</v>
      </c>
      <c r="K545">
        <v>1.7</v>
      </c>
      <c r="L545">
        <v>2.1</v>
      </c>
      <c r="M545">
        <v>1.9</v>
      </c>
      <c r="O545">
        <f t="shared" si="10"/>
        <v>2.41</v>
      </c>
    </row>
    <row r="546" spans="1:15">
      <c r="A546">
        <v>6452</v>
      </c>
      <c r="B546" t="s">
        <v>117</v>
      </c>
      <c r="C546" t="s">
        <v>72</v>
      </c>
      <c r="D546">
        <v>2.5</v>
      </c>
      <c r="E546">
        <v>15.6</v>
      </c>
      <c r="F546">
        <v>2.5</v>
      </c>
      <c r="G546">
        <v>2.5</v>
      </c>
      <c r="H546">
        <v>2.5</v>
      </c>
      <c r="I546">
        <v>2.5</v>
      </c>
      <c r="J546">
        <v>2.5</v>
      </c>
      <c r="K546">
        <v>4.0999999999999996</v>
      </c>
      <c r="L546">
        <v>2.5</v>
      </c>
      <c r="O546">
        <f t="shared" si="10"/>
        <v>4.1333333333333337</v>
      </c>
    </row>
    <row r="547" spans="1:15">
      <c r="A547">
        <v>6452</v>
      </c>
      <c r="B547" t="s">
        <v>117</v>
      </c>
      <c r="C547" t="s">
        <v>72</v>
      </c>
      <c r="D547">
        <v>4.5</v>
      </c>
      <c r="E547">
        <v>5.2</v>
      </c>
      <c r="G547">
        <v>3.6</v>
      </c>
      <c r="H547">
        <v>2.5</v>
      </c>
      <c r="I547">
        <v>8.1999999999999993</v>
      </c>
      <c r="K547">
        <v>2.5</v>
      </c>
      <c r="L547">
        <v>2.5</v>
      </c>
      <c r="M547">
        <v>5</v>
      </c>
      <c r="O547">
        <f t="shared" si="10"/>
        <v>4.25</v>
      </c>
    </row>
    <row r="548" spans="1:15">
      <c r="A548">
        <v>6452</v>
      </c>
      <c r="B548" t="s">
        <v>117</v>
      </c>
      <c r="C548" t="s">
        <v>72</v>
      </c>
      <c r="D548">
        <v>13.8</v>
      </c>
      <c r="F548">
        <v>2.5</v>
      </c>
      <c r="G548">
        <v>2.8</v>
      </c>
      <c r="H548">
        <v>2.5</v>
      </c>
      <c r="I548">
        <v>2.6</v>
      </c>
      <c r="K548">
        <v>2.7</v>
      </c>
      <c r="L548">
        <v>5.4</v>
      </c>
      <c r="M548">
        <v>3.6</v>
      </c>
      <c r="O548">
        <f t="shared" si="10"/>
        <v>4.4875000000000007</v>
      </c>
    </row>
    <row r="549" spans="1:15">
      <c r="A549">
        <v>6452</v>
      </c>
      <c r="B549" t="s">
        <v>117</v>
      </c>
      <c r="C549" t="s">
        <v>72</v>
      </c>
      <c r="D549">
        <v>2.5</v>
      </c>
      <c r="E549">
        <v>6.6</v>
      </c>
      <c r="F549">
        <v>11.3</v>
      </c>
      <c r="G549">
        <v>2.6</v>
      </c>
      <c r="H549">
        <v>2.5</v>
      </c>
      <c r="J549">
        <v>5.2</v>
      </c>
      <c r="K549">
        <v>2.9</v>
      </c>
      <c r="L549">
        <v>2.5</v>
      </c>
      <c r="M549">
        <v>3.4</v>
      </c>
      <c r="O549">
        <f t="shared" si="10"/>
        <v>4.3888888888888893</v>
      </c>
    </row>
    <row r="550" spans="1:15">
      <c r="A550">
        <v>6452</v>
      </c>
      <c r="B550" t="s">
        <v>117</v>
      </c>
      <c r="C550" t="s">
        <v>72</v>
      </c>
      <c r="E550">
        <v>3.7</v>
      </c>
      <c r="F550">
        <v>3.1</v>
      </c>
      <c r="G550">
        <v>4.5</v>
      </c>
      <c r="H550">
        <v>9.4</v>
      </c>
      <c r="J550">
        <v>1.27</v>
      </c>
      <c r="K550">
        <v>1.61</v>
      </c>
      <c r="L550">
        <v>2.21</v>
      </c>
      <c r="M550">
        <v>1.32</v>
      </c>
      <c r="O550">
        <f t="shared" si="10"/>
        <v>3.3887500000000004</v>
      </c>
    </row>
    <row r="551" spans="1:15">
      <c r="A551">
        <v>6452</v>
      </c>
      <c r="B551" t="s">
        <v>117</v>
      </c>
      <c r="C551" t="s">
        <v>72</v>
      </c>
      <c r="D551">
        <v>1.7</v>
      </c>
      <c r="E551">
        <v>2.1</v>
      </c>
      <c r="F551">
        <v>2</v>
      </c>
      <c r="H551">
        <v>4.5999999999999996</v>
      </c>
      <c r="I551">
        <v>2.7</v>
      </c>
      <c r="J551">
        <v>2</v>
      </c>
      <c r="K551">
        <v>4.5999999999999996</v>
      </c>
      <c r="L551">
        <v>1.9</v>
      </c>
      <c r="M551">
        <v>1.9</v>
      </c>
      <c r="O551">
        <f t="shared" si="10"/>
        <v>2.6111111111111103</v>
      </c>
    </row>
    <row r="552" spans="1:15">
      <c r="A552">
        <v>6452</v>
      </c>
      <c r="B552" t="s">
        <v>117</v>
      </c>
      <c r="C552" t="s">
        <v>72</v>
      </c>
      <c r="D552">
        <v>2.4</v>
      </c>
      <c r="O552">
        <f t="shared" si="10"/>
        <v>2.4</v>
      </c>
    </row>
    <row r="553" spans="1:15">
      <c r="A553">
        <v>6455</v>
      </c>
      <c r="B553" t="s">
        <v>118</v>
      </c>
      <c r="C553" t="s">
        <v>72</v>
      </c>
      <c r="E553">
        <v>5.2</v>
      </c>
      <c r="F553">
        <v>13</v>
      </c>
      <c r="G553">
        <v>5</v>
      </c>
      <c r="H553">
        <v>25</v>
      </c>
      <c r="I553">
        <v>6.5</v>
      </c>
      <c r="O553">
        <f t="shared" si="10"/>
        <v>10.940000000000001</v>
      </c>
    </row>
    <row r="554" spans="1:15">
      <c r="A554">
        <v>6455</v>
      </c>
      <c r="B554" t="s">
        <v>118</v>
      </c>
      <c r="C554" t="s">
        <v>72</v>
      </c>
      <c r="D554">
        <v>8.11</v>
      </c>
      <c r="E554">
        <v>19.5</v>
      </c>
      <c r="F554">
        <v>5</v>
      </c>
      <c r="G554">
        <v>40.4</v>
      </c>
      <c r="H554">
        <v>7.19</v>
      </c>
      <c r="I554">
        <v>10.8</v>
      </c>
      <c r="J554">
        <v>8.0500000000000007</v>
      </c>
      <c r="K554">
        <v>10.5</v>
      </c>
      <c r="L554">
        <v>6.82</v>
      </c>
      <c r="M554">
        <v>9.84</v>
      </c>
      <c r="O554">
        <f t="shared" si="10"/>
        <v>12.620999999999999</v>
      </c>
    </row>
    <row r="555" spans="1:15">
      <c r="A555">
        <v>6455</v>
      </c>
      <c r="B555" t="s">
        <v>118</v>
      </c>
      <c r="C555" t="s">
        <v>72</v>
      </c>
      <c r="D555">
        <v>5</v>
      </c>
      <c r="E555">
        <v>5.15</v>
      </c>
      <c r="F555">
        <v>6.93</v>
      </c>
      <c r="G555">
        <v>7.04</v>
      </c>
      <c r="H555">
        <v>8.0399999999999991</v>
      </c>
      <c r="I555">
        <v>45.7</v>
      </c>
      <c r="J555">
        <v>9.7799999999999994</v>
      </c>
      <c r="K555">
        <v>17.600000000000001</v>
      </c>
      <c r="L555">
        <v>5</v>
      </c>
      <c r="M555">
        <v>7.25</v>
      </c>
      <c r="O555">
        <f t="shared" si="10"/>
        <v>11.749000000000001</v>
      </c>
    </row>
    <row r="556" spans="1:15">
      <c r="A556">
        <v>6455</v>
      </c>
      <c r="B556" t="s">
        <v>118</v>
      </c>
      <c r="C556" t="s">
        <v>72</v>
      </c>
      <c r="D556">
        <v>5</v>
      </c>
      <c r="F556">
        <v>7.64</v>
      </c>
      <c r="G556">
        <v>5</v>
      </c>
      <c r="H556">
        <v>5</v>
      </c>
      <c r="I556">
        <v>5</v>
      </c>
      <c r="J556">
        <v>5</v>
      </c>
      <c r="K556">
        <v>12.9</v>
      </c>
      <c r="L556">
        <v>5.56</v>
      </c>
      <c r="M556">
        <v>5</v>
      </c>
      <c r="O556">
        <f t="shared" si="10"/>
        <v>6.2333333333333334</v>
      </c>
    </row>
    <row r="557" spans="1:15">
      <c r="A557">
        <v>6455</v>
      </c>
      <c r="B557" t="s">
        <v>118</v>
      </c>
      <c r="C557" t="s">
        <v>72</v>
      </c>
      <c r="D557">
        <v>6.97</v>
      </c>
      <c r="E557">
        <v>5</v>
      </c>
      <c r="F557">
        <v>5</v>
      </c>
      <c r="G557">
        <v>5</v>
      </c>
      <c r="H557">
        <v>5</v>
      </c>
      <c r="J557">
        <v>5.63</v>
      </c>
      <c r="K557">
        <v>5</v>
      </c>
      <c r="L557">
        <v>5</v>
      </c>
      <c r="M557">
        <v>5</v>
      </c>
      <c r="O557">
        <f t="shared" si="10"/>
        <v>5.2888888888888888</v>
      </c>
    </row>
    <row r="558" spans="1:15">
      <c r="A558">
        <v>6455</v>
      </c>
      <c r="B558" t="s">
        <v>118</v>
      </c>
      <c r="C558" t="s">
        <v>72</v>
      </c>
      <c r="D558">
        <v>5</v>
      </c>
      <c r="E558">
        <v>5</v>
      </c>
      <c r="F558">
        <v>45.1</v>
      </c>
      <c r="G558">
        <v>5</v>
      </c>
      <c r="H558">
        <v>5</v>
      </c>
      <c r="I558">
        <v>5</v>
      </c>
      <c r="J558">
        <v>5</v>
      </c>
      <c r="K558">
        <v>5</v>
      </c>
      <c r="L558">
        <v>5</v>
      </c>
      <c r="M558">
        <v>5</v>
      </c>
      <c r="O558">
        <f t="shared" si="10"/>
        <v>9.01</v>
      </c>
    </row>
    <row r="559" spans="1:15">
      <c r="A559">
        <v>6455</v>
      </c>
      <c r="B559" t="s">
        <v>118</v>
      </c>
      <c r="C559" t="s">
        <v>72</v>
      </c>
      <c r="E559">
        <v>5.4</v>
      </c>
      <c r="F559">
        <v>38.299999999999997</v>
      </c>
      <c r="G559">
        <v>5</v>
      </c>
      <c r="H559">
        <v>5</v>
      </c>
      <c r="I559">
        <v>5</v>
      </c>
      <c r="J559">
        <v>5</v>
      </c>
      <c r="K559">
        <v>11</v>
      </c>
      <c r="M559">
        <v>5</v>
      </c>
      <c r="O559">
        <f t="shared" si="10"/>
        <v>9.9624999999999986</v>
      </c>
    </row>
    <row r="560" spans="1:15">
      <c r="A560">
        <v>6455</v>
      </c>
      <c r="B560" t="s">
        <v>118</v>
      </c>
      <c r="C560" t="s">
        <v>72</v>
      </c>
      <c r="D560">
        <v>5</v>
      </c>
      <c r="E560">
        <v>5</v>
      </c>
      <c r="F560">
        <v>5</v>
      </c>
      <c r="H560">
        <v>5</v>
      </c>
      <c r="I560">
        <v>5</v>
      </c>
      <c r="J560">
        <v>5</v>
      </c>
      <c r="K560">
        <v>5</v>
      </c>
      <c r="L560">
        <v>5</v>
      </c>
      <c r="M560">
        <v>5</v>
      </c>
    </row>
    <row r="561" spans="1:15">
      <c r="A561">
        <v>6455</v>
      </c>
      <c r="B561" t="s">
        <v>118</v>
      </c>
      <c r="C561" t="s">
        <v>72</v>
      </c>
      <c r="D561">
        <v>5</v>
      </c>
      <c r="E561">
        <v>5</v>
      </c>
      <c r="F561">
        <v>5</v>
      </c>
      <c r="H561">
        <v>5</v>
      </c>
      <c r="I561">
        <v>5</v>
      </c>
      <c r="J561">
        <v>9.83</v>
      </c>
      <c r="K561">
        <v>6.87</v>
      </c>
      <c r="L561">
        <v>5</v>
      </c>
      <c r="M561">
        <v>5</v>
      </c>
      <c r="O561">
        <f t="shared" si="10"/>
        <v>5.7444444444444436</v>
      </c>
    </row>
    <row r="562" spans="1:15">
      <c r="A562">
        <v>6455</v>
      </c>
      <c r="B562" t="s">
        <v>118</v>
      </c>
      <c r="C562" t="s">
        <v>72</v>
      </c>
      <c r="D562">
        <v>5</v>
      </c>
      <c r="F562">
        <v>5</v>
      </c>
      <c r="G562">
        <v>5</v>
      </c>
      <c r="H562">
        <v>5</v>
      </c>
      <c r="I562">
        <v>5.12</v>
      </c>
      <c r="J562">
        <v>5</v>
      </c>
      <c r="K562">
        <v>11.1</v>
      </c>
      <c r="L562">
        <v>5</v>
      </c>
      <c r="M562">
        <v>5</v>
      </c>
      <c r="O562">
        <f t="shared" si="10"/>
        <v>5.6911111111111108</v>
      </c>
    </row>
    <row r="563" spans="1:15">
      <c r="A563">
        <v>6455</v>
      </c>
      <c r="B563" t="s">
        <v>118</v>
      </c>
      <c r="C563" t="s">
        <v>72</v>
      </c>
      <c r="D563">
        <v>5</v>
      </c>
      <c r="E563">
        <v>5</v>
      </c>
      <c r="F563">
        <v>5</v>
      </c>
      <c r="G563">
        <v>5</v>
      </c>
      <c r="H563">
        <v>5</v>
      </c>
      <c r="I563">
        <v>5</v>
      </c>
      <c r="J563">
        <v>5</v>
      </c>
      <c r="K563">
        <v>5</v>
      </c>
      <c r="L563">
        <v>5</v>
      </c>
      <c r="M563">
        <v>11.2</v>
      </c>
      <c r="O563">
        <f t="shared" si="10"/>
        <v>5.62</v>
      </c>
    </row>
    <row r="564" spans="1:15">
      <c r="A564">
        <v>6455</v>
      </c>
      <c r="B564" t="s">
        <v>118</v>
      </c>
      <c r="C564" t="s">
        <v>72</v>
      </c>
      <c r="D564">
        <v>5</v>
      </c>
      <c r="E564">
        <v>5</v>
      </c>
      <c r="F564">
        <v>5</v>
      </c>
      <c r="G564">
        <v>5</v>
      </c>
      <c r="H564">
        <v>5</v>
      </c>
      <c r="I564">
        <v>5</v>
      </c>
      <c r="K564">
        <v>5</v>
      </c>
      <c r="L564">
        <v>5</v>
      </c>
      <c r="M564">
        <v>5</v>
      </c>
    </row>
    <row r="565" spans="1:15">
      <c r="A565">
        <v>6455</v>
      </c>
      <c r="B565" t="s">
        <v>118</v>
      </c>
      <c r="C565" t="s">
        <v>72</v>
      </c>
      <c r="D565">
        <v>5</v>
      </c>
      <c r="E565">
        <v>5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5</v>
      </c>
      <c r="M565">
        <v>5</v>
      </c>
    </row>
    <row r="566" spans="1:15">
      <c r="A566">
        <v>6455</v>
      </c>
      <c r="B566" t="s">
        <v>118</v>
      </c>
      <c r="C566" t="s">
        <v>72</v>
      </c>
      <c r="E566">
        <v>5</v>
      </c>
      <c r="F566">
        <v>5</v>
      </c>
      <c r="G566">
        <v>5</v>
      </c>
      <c r="H566">
        <v>15.2</v>
      </c>
      <c r="I566">
        <v>5</v>
      </c>
      <c r="J566">
        <v>5</v>
      </c>
      <c r="K566">
        <v>5.6</v>
      </c>
      <c r="L566">
        <v>5</v>
      </c>
      <c r="M566">
        <v>5</v>
      </c>
      <c r="O566">
        <f t="shared" si="10"/>
        <v>6.2</v>
      </c>
    </row>
    <row r="567" spans="1:15">
      <c r="A567">
        <v>6455</v>
      </c>
      <c r="B567" t="s">
        <v>118</v>
      </c>
      <c r="C567" t="s">
        <v>72</v>
      </c>
      <c r="D567">
        <v>5</v>
      </c>
      <c r="E567">
        <v>5</v>
      </c>
      <c r="F567">
        <v>7.8</v>
      </c>
      <c r="G567">
        <v>5</v>
      </c>
      <c r="H567">
        <v>10.1</v>
      </c>
      <c r="I567">
        <v>5</v>
      </c>
      <c r="J567">
        <v>9.1999999999999993</v>
      </c>
      <c r="K567">
        <v>6.2</v>
      </c>
      <c r="L567">
        <v>5</v>
      </c>
      <c r="O567">
        <f t="shared" si="10"/>
        <v>6.4777777777777779</v>
      </c>
    </row>
    <row r="568" spans="1:15">
      <c r="A568">
        <v>6455</v>
      </c>
      <c r="B568" t="s">
        <v>118</v>
      </c>
      <c r="C568" t="s">
        <v>72</v>
      </c>
      <c r="D568">
        <v>5.0999999999999996</v>
      </c>
      <c r="E568">
        <v>5</v>
      </c>
      <c r="F568">
        <v>5</v>
      </c>
      <c r="G568">
        <v>5</v>
      </c>
      <c r="H568">
        <v>5</v>
      </c>
      <c r="I568">
        <v>5</v>
      </c>
      <c r="J568">
        <v>5</v>
      </c>
      <c r="K568">
        <v>5</v>
      </c>
      <c r="L568">
        <v>5</v>
      </c>
      <c r="O568">
        <f t="shared" si="10"/>
        <v>5.0111111111111111</v>
      </c>
    </row>
    <row r="569" spans="1:15">
      <c r="A569">
        <v>6455</v>
      </c>
      <c r="B569" t="s">
        <v>118</v>
      </c>
      <c r="C569" t="s">
        <v>72</v>
      </c>
      <c r="D569">
        <v>5</v>
      </c>
      <c r="E569">
        <v>6.7</v>
      </c>
      <c r="F569">
        <v>10.3</v>
      </c>
      <c r="G569">
        <v>5</v>
      </c>
      <c r="H569">
        <v>5</v>
      </c>
      <c r="I569">
        <v>10.199999999999999</v>
      </c>
      <c r="J569">
        <v>6.2</v>
      </c>
      <c r="K569">
        <v>5</v>
      </c>
      <c r="L569">
        <v>6.7</v>
      </c>
      <c r="O569">
        <f t="shared" si="10"/>
        <v>6.6777777777777789</v>
      </c>
    </row>
    <row r="570" spans="1:15">
      <c r="A570">
        <v>6455</v>
      </c>
      <c r="B570" t="s">
        <v>118</v>
      </c>
      <c r="C570" t="s">
        <v>72</v>
      </c>
      <c r="D570">
        <v>5</v>
      </c>
      <c r="E570">
        <v>5</v>
      </c>
      <c r="F570">
        <v>5</v>
      </c>
      <c r="H570">
        <v>5</v>
      </c>
      <c r="I570">
        <v>5.3</v>
      </c>
      <c r="J570">
        <v>5</v>
      </c>
      <c r="K570">
        <v>5</v>
      </c>
      <c r="L570">
        <v>5</v>
      </c>
      <c r="M570">
        <v>5</v>
      </c>
      <c r="O570">
        <f t="shared" si="10"/>
        <v>5.0333333333333332</v>
      </c>
    </row>
    <row r="571" spans="1:15">
      <c r="A571">
        <v>6455</v>
      </c>
      <c r="B571" t="s">
        <v>118</v>
      </c>
      <c r="C571" t="s">
        <v>72</v>
      </c>
      <c r="D571">
        <v>6.9</v>
      </c>
      <c r="E571">
        <v>5.0999999999999996</v>
      </c>
      <c r="F571">
        <v>28.9</v>
      </c>
      <c r="G571">
        <v>5</v>
      </c>
      <c r="H571">
        <v>5</v>
      </c>
      <c r="I571">
        <v>5</v>
      </c>
      <c r="J571">
        <v>5</v>
      </c>
      <c r="K571">
        <v>8.8000000000000007</v>
      </c>
      <c r="L571">
        <v>13.9</v>
      </c>
      <c r="M571">
        <v>5</v>
      </c>
      <c r="O571">
        <f t="shared" si="10"/>
        <v>8.8600000000000012</v>
      </c>
    </row>
    <row r="572" spans="1:15">
      <c r="A572">
        <v>6455</v>
      </c>
      <c r="B572" t="s">
        <v>118</v>
      </c>
      <c r="C572" t="s">
        <v>72</v>
      </c>
      <c r="D572">
        <v>5.5</v>
      </c>
      <c r="E572">
        <v>27.5</v>
      </c>
      <c r="F572">
        <v>5</v>
      </c>
      <c r="G572">
        <v>5.2</v>
      </c>
      <c r="H572">
        <v>10.3</v>
      </c>
      <c r="I572">
        <v>5.8</v>
      </c>
      <c r="J572">
        <v>5.3</v>
      </c>
      <c r="K572">
        <v>10.199999999999999</v>
      </c>
      <c r="L572">
        <v>5</v>
      </c>
      <c r="O572">
        <f t="shared" si="10"/>
        <v>8.8666666666666671</v>
      </c>
    </row>
    <row r="573" spans="1:15">
      <c r="A573">
        <v>6455</v>
      </c>
      <c r="B573" t="s">
        <v>118</v>
      </c>
      <c r="C573" t="s">
        <v>72</v>
      </c>
      <c r="D573">
        <v>35.299999999999997</v>
      </c>
      <c r="E573">
        <v>15.4</v>
      </c>
      <c r="G573">
        <v>6.6</v>
      </c>
      <c r="H573">
        <v>5</v>
      </c>
      <c r="I573">
        <v>20.5</v>
      </c>
      <c r="K573">
        <v>5</v>
      </c>
      <c r="L573">
        <v>5</v>
      </c>
      <c r="M573">
        <v>17</v>
      </c>
      <c r="O573">
        <f t="shared" si="10"/>
        <v>13.725</v>
      </c>
    </row>
    <row r="574" spans="1:15">
      <c r="A574">
        <v>6455</v>
      </c>
      <c r="B574" t="s">
        <v>118</v>
      </c>
      <c r="C574" t="s">
        <v>72</v>
      </c>
      <c r="D574">
        <v>37</v>
      </c>
      <c r="F574">
        <v>8.3000000000000007</v>
      </c>
      <c r="G574">
        <v>7.1</v>
      </c>
      <c r="H574">
        <v>6.3</v>
      </c>
      <c r="I574">
        <v>7.2</v>
      </c>
      <c r="K574">
        <v>10</v>
      </c>
      <c r="L574">
        <v>10.5</v>
      </c>
      <c r="M574">
        <v>7.1</v>
      </c>
      <c r="O574">
        <f t="shared" si="10"/>
        <v>11.687499999999998</v>
      </c>
    </row>
    <row r="575" spans="1:15">
      <c r="A575">
        <v>6455</v>
      </c>
      <c r="B575" t="s">
        <v>118</v>
      </c>
      <c r="C575" t="s">
        <v>72</v>
      </c>
      <c r="D575">
        <v>12.5</v>
      </c>
      <c r="E575">
        <v>23.1</v>
      </c>
      <c r="F575">
        <v>22.9</v>
      </c>
      <c r="G575">
        <v>5.6</v>
      </c>
      <c r="H575">
        <v>24.3</v>
      </c>
      <c r="J575">
        <v>13</v>
      </c>
      <c r="K575">
        <v>15.2</v>
      </c>
      <c r="L575">
        <v>23.6</v>
      </c>
      <c r="M575">
        <v>10</v>
      </c>
      <c r="O575">
        <f t="shared" si="10"/>
        <v>16.688888888888886</v>
      </c>
    </row>
    <row r="576" spans="1:15">
      <c r="A576">
        <v>6455</v>
      </c>
      <c r="B576" t="s">
        <v>118</v>
      </c>
      <c r="C576" t="s">
        <v>72</v>
      </c>
      <c r="E576">
        <v>16</v>
      </c>
      <c r="F576">
        <v>21</v>
      </c>
      <c r="G576">
        <v>20</v>
      </c>
      <c r="H576">
        <v>10.199999999999999</v>
      </c>
      <c r="J576">
        <v>6.01</v>
      </c>
      <c r="K576">
        <v>6.7</v>
      </c>
      <c r="L576">
        <v>20.5</v>
      </c>
      <c r="M576">
        <v>6.43</v>
      </c>
      <c r="O576">
        <f t="shared" si="10"/>
        <v>13.355</v>
      </c>
    </row>
    <row r="577" spans="1:15">
      <c r="A577">
        <v>6455</v>
      </c>
      <c r="B577" t="s">
        <v>118</v>
      </c>
      <c r="C577" t="s">
        <v>72</v>
      </c>
      <c r="D577">
        <v>38</v>
      </c>
      <c r="E577">
        <v>6</v>
      </c>
      <c r="F577">
        <v>6</v>
      </c>
      <c r="H577">
        <v>21</v>
      </c>
      <c r="I577">
        <v>18</v>
      </c>
      <c r="J577">
        <v>9</v>
      </c>
      <c r="K577">
        <v>23</v>
      </c>
      <c r="L577">
        <v>7</v>
      </c>
      <c r="M577">
        <v>13</v>
      </c>
      <c r="O577">
        <f t="shared" si="10"/>
        <v>15.666666666666666</v>
      </c>
    </row>
    <row r="578" spans="1:15">
      <c r="A578">
        <v>6455</v>
      </c>
      <c r="B578" t="s">
        <v>118</v>
      </c>
      <c r="C578" t="s">
        <v>72</v>
      </c>
      <c r="D578">
        <v>3</v>
      </c>
    </row>
    <row r="579" spans="1:15">
      <c r="A579">
        <v>6458</v>
      </c>
      <c r="B579" t="s">
        <v>137</v>
      </c>
      <c r="C579" t="s">
        <v>72</v>
      </c>
      <c r="M579">
        <v>10</v>
      </c>
      <c r="O579">
        <f t="shared" ref="O579:O642" si="11">AVERAGE(D579:M579)</f>
        <v>10</v>
      </c>
    </row>
    <row r="580" spans="1:15">
      <c r="A580">
        <v>6462</v>
      </c>
      <c r="B580" t="s">
        <v>120</v>
      </c>
      <c r="C580" t="s">
        <v>72</v>
      </c>
      <c r="G580">
        <v>1</v>
      </c>
      <c r="O580">
        <f t="shared" si="11"/>
        <v>1</v>
      </c>
    </row>
    <row r="581" spans="1:15">
      <c r="A581">
        <v>6462</v>
      </c>
      <c r="B581" t="s">
        <v>120</v>
      </c>
      <c r="C581" t="s">
        <v>72</v>
      </c>
      <c r="D581">
        <v>5</v>
      </c>
      <c r="E581">
        <v>5</v>
      </c>
      <c r="F581">
        <v>5</v>
      </c>
      <c r="G581">
        <v>5</v>
      </c>
      <c r="H581">
        <v>5</v>
      </c>
      <c r="I581">
        <v>5</v>
      </c>
      <c r="J581">
        <v>5</v>
      </c>
      <c r="K581">
        <v>5</v>
      </c>
      <c r="O581">
        <f t="shared" si="11"/>
        <v>5</v>
      </c>
    </row>
    <row r="582" spans="1:15">
      <c r="A582">
        <v>6462</v>
      </c>
      <c r="B582" t="s">
        <v>120</v>
      </c>
      <c r="C582" t="s">
        <v>72</v>
      </c>
      <c r="D582">
        <v>5</v>
      </c>
      <c r="E582">
        <v>5</v>
      </c>
      <c r="F582">
        <v>5</v>
      </c>
      <c r="G582">
        <v>5</v>
      </c>
      <c r="H582">
        <v>5</v>
      </c>
      <c r="I582">
        <v>5</v>
      </c>
      <c r="J582">
        <v>5</v>
      </c>
      <c r="K582">
        <v>5</v>
      </c>
      <c r="L582">
        <v>5</v>
      </c>
      <c r="O582">
        <f t="shared" si="11"/>
        <v>5</v>
      </c>
    </row>
    <row r="583" spans="1:15">
      <c r="A583">
        <v>6462</v>
      </c>
      <c r="B583" t="s">
        <v>120</v>
      </c>
      <c r="C583" t="s">
        <v>72</v>
      </c>
      <c r="D583">
        <v>5</v>
      </c>
      <c r="E583">
        <v>5</v>
      </c>
      <c r="F583">
        <v>5.5</v>
      </c>
      <c r="G583">
        <v>5</v>
      </c>
      <c r="H583">
        <v>5</v>
      </c>
      <c r="I583">
        <v>5</v>
      </c>
      <c r="J583">
        <v>5</v>
      </c>
      <c r="K583">
        <v>5</v>
      </c>
      <c r="L583">
        <v>5</v>
      </c>
      <c r="O583">
        <f t="shared" si="11"/>
        <v>5.0555555555555554</v>
      </c>
    </row>
    <row r="584" spans="1:15">
      <c r="A584">
        <v>6462</v>
      </c>
      <c r="B584" t="s">
        <v>120</v>
      </c>
      <c r="C584" t="s">
        <v>72</v>
      </c>
      <c r="D584">
        <v>5</v>
      </c>
      <c r="E584">
        <v>5</v>
      </c>
      <c r="F584">
        <v>5</v>
      </c>
      <c r="H584">
        <v>5</v>
      </c>
      <c r="I584">
        <v>5</v>
      </c>
      <c r="J584">
        <v>5</v>
      </c>
      <c r="K584">
        <v>5</v>
      </c>
      <c r="L584">
        <v>5</v>
      </c>
      <c r="M584">
        <v>5</v>
      </c>
      <c r="O584">
        <f t="shared" si="11"/>
        <v>5</v>
      </c>
    </row>
    <row r="585" spans="1:15">
      <c r="A585">
        <v>6462</v>
      </c>
      <c r="B585" t="s">
        <v>120</v>
      </c>
      <c r="C585" t="s">
        <v>72</v>
      </c>
      <c r="D585">
        <v>5</v>
      </c>
      <c r="E585">
        <v>5</v>
      </c>
      <c r="F585">
        <v>5</v>
      </c>
      <c r="G585">
        <v>5</v>
      </c>
      <c r="H585">
        <v>5</v>
      </c>
      <c r="I585">
        <v>5</v>
      </c>
      <c r="J585">
        <v>5</v>
      </c>
      <c r="K585">
        <v>5</v>
      </c>
      <c r="L585">
        <v>5</v>
      </c>
      <c r="M585">
        <v>5</v>
      </c>
      <c r="O585">
        <f t="shared" si="11"/>
        <v>5</v>
      </c>
    </row>
    <row r="586" spans="1:15">
      <c r="A586">
        <v>6462</v>
      </c>
      <c r="B586" t="s">
        <v>120</v>
      </c>
      <c r="C586" t="s">
        <v>72</v>
      </c>
      <c r="D586">
        <v>5</v>
      </c>
      <c r="E586">
        <v>5</v>
      </c>
      <c r="F586">
        <v>5</v>
      </c>
      <c r="G586">
        <v>5</v>
      </c>
      <c r="H586">
        <v>5</v>
      </c>
      <c r="I586">
        <v>5</v>
      </c>
      <c r="J586">
        <v>5</v>
      </c>
      <c r="K586">
        <v>5</v>
      </c>
      <c r="L586">
        <v>5</v>
      </c>
      <c r="O586">
        <f t="shared" si="11"/>
        <v>5</v>
      </c>
    </row>
    <row r="587" spans="1:15">
      <c r="A587">
        <v>6462</v>
      </c>
      <c r="B587" t="s">
        <v>120</v>
      </c>
      <c r="C587" t="s">
        <v>72</v>
      </c>
      <c r="D587">
        <v>5</v>
      </c>
      <c r="E587">
        <v>5</v>
      </c>
      <c r="G587">
        <v>5</v>
      </c>
      <c r="H587">
        <v>5</v>
      </c>
      <c r="I587">
        <v>5</v>
      </c>
      <c r="K587">
        <v>5</v>
      </c>
      <c r="L587">
        <v>5</v>
      </c>
      <c r="M587">
        <v>5</v>
      </c>
      <c r="O587">
        <f t="shared" si="11"/>
        <v>5</v>
      </c>
    </row>
    <row r="588" spans="1:15">
      <c r="A588">
        <v>6462</v>
      </c>
      <c r="B588" t="s">
        <v>120</v>
      </c>
      <c r="C588" t="s">
        <v>72</v>
      </c>
      <c r="D588">
        <v>5</v>
      </c>
      <c r="F588">
        <v>5</v>
      </c>
      <c r="G588">
        <v>5</v>
      </c>
      <c r="H588">
        <v>5</v>
      </c>
      <c r="I588">
        <v>5</v>
      </c>
      <c r="K588">
        <v>5</v>
      </c>
      <c r="L588">
        <v>5</v>
      </c>
      <c r="M588">
        <v>5</v>
      </c>
      <c r="O588">
        <f t="shared" si="11"/>
        <v>5</v>
      </c>
    </row>
    <row r="589" spans="1:15">
      <c r="A589">
        <v>6462</v>
      </c>
      <c r="B589" t="s">
        <v>120</v>
      </c>
      <c r="C589" t="s">
        <v>72</v>
      </c>
      <c r="D589">
        <v>5</v>
      </c>
      <c r="E589">
        <v>5</v>
      </c>
      <c r="F589">
        <v>5</v>
      </c>
      <c r="G589">
        <v>5</v>
      </c>
      <c r="H589">
        <v>5</v>
      </c>
      <c r="J589">
        <v>5</v>
      </c>
      <c r="K589">
        <v>5</v>
      </c>
      <c r="L589">
        <v>5</v>
      </c>
      <c r="M589">
        <v>5</v>
      </c>
      <c r="O589">
        <f t="shared" si="11"/>
        <v>5</v>
      </c>
    </row>
    <row r="590" spans="1:15">
      <c r="A590">
        <v>6462</v>
      </c>
      <c r="B590" t="s">
        <v>120</v>
      </c>
      <c r="C590" t="s">
        <v>72</v>
      </c>
      <c r="E590">
        <v>5</v>
      </c>
      <c r="F590">
        <v>5</v>
      </c>
      <c r="G590">
        <v>6</v>
      </c>
      <c r="H590">
        <v>5</v>
      </c>
      <c r="J590">
        <v>5</v>
      </c>
      <c r="K590">
        <v>5</v>
      </c>
      <c r="L590">
        <v>5</v>
      </c>
      <c r="M590">
        <v>5</v>
      </c>
      <c r="O590">
        <f t="shared" si="11"/>
        <v>5.125</v>
      </c>
    </row>
    <row r="591" spans="1:15">
      <c r="A591">
        <v>6462</v>
      </c>
      <c r="B591" t="s">
        <v>120</v>
      </c>
      <c r="C591" t="s">
        <v>72</v>
      </c>
      <c r="D591">
        <v>5</v>
      </c>
      <c r="E591">
        <v>5</v>
      </c>
      <c r="F591">
        <v>5</v>
      </c>
      <c r="H591">
        <v>5</v>
      </c>
      <c r="I591">
        <v>5</v>
      </c>
      <c r="J591">
        <v>5</v>
      </c>
      <c r="K591">
        <v>5</v>
      </c>
      <c r="L591">
        <v>5</v>
      </c>
      <c r="M591">
        <v>5</v>
      </c>
      <c r="O591">
        <f t="shared" si="11"/>
        <v>5</v>
      </c>
    </row>
    <row r="592" spans="1:15">
      <c r="A592">
        <v>6462</v>
      </c>
      <c r="B592" t="s">
        <v>120</v>
      </c>
      <c r="C592" t="s">
        <v>72</v>
      </c>
      <c r="D592">
        <v>5</v>
      </c>
      <c r="O592">
        <f t="shared" si="11"/>
        <v>5</v>
      </c>
    </row>
    <row r="593" spans="1:15">
      <c r="A593">
        <v>6619</v>
      </c>
      <c r="B593" t="s">
        <v>121</v>
      </c>
      <c r="C593" t="s">
        <v>72</v>
      </c>
      <c r="E593">
        <v>0.05</v>
      </c>
      <c r="F593">
        <v>0.05</v>
      </c>
      <c r="G593">
        <v>0.05</v>
      </c>
      <c r="H593">
        <v>0.05</v>
      </c>
      <c r="I593">
        <v>0.05</v>
      </c>
      <c r="O593">
        <f t="shared" si="11"/>
        <v>0.05</v>
      </c>
    </row>
    <row r="594" spans="1:15">
      <c r="A594">
        <v>6619</v>
      </c>
      <c r="B594" t="s">
        <v>121</v>
      </c>
      <c r="C594" t="s">
        <v>72</v>
      </c>
      <c r="D594">
        <v>0.05</v>
      </c>
      <c r="E594">
        <v>0.05</v>
      </c>
      <c r="F594">
        <v>0.05</v>
      </c>
      <c r="G594">
        <v>0.05</v>
      </c>
      <c r="H594">
        <v>0.05</v>
      </c>
      <c r="I594">
        <v>0.05</v>
      </c>
      <c r="J594">
        <v>0.05</v>
      </c>
      <c r="K594">
        <v>0.05</v>
      </c>
      <c r="L594">
        <v>0.05</v>
      </c>
      <c r="M594">
        <v>0.05</v>
      </c>
      <c r="O594">
        <f t="shared" si="11"/>
        <v>4.9999999999999996E-2</v>
      </c>
    </row>
    <row r="595" spans="1:15">
      <c r="A595">
        <v>6619</v>
      </c>
      <c r="B595" t="s">
        <v>121</v>
      </c>
      <c r="C595" t="s">
        <v>72</v>
      </c>
      <c r="D595">
        <v>0.05</v>
      </c>
      <c r="E595">
        <v>0.05</v>
      </c>
      <c r="F595">
        <v>0.05</v>
      </c>
      <c r="G595">
        <v>0.05</v>
      </c>
      <c r="H595">
        <v>0.05</v>
      </c>
      <c r="I595">
        <v>0.05</v>
      </c>
      <c r="J595">
        <v>0.05</v>
      </c>
      <c r="K595">
        <v>0.05</v>
      </c>
      <c r="L595">
        <v>0.05</v>
      </c>
      <c r="M595">
        <v>0.05</v>
      </c>
      <c r="O595">
        <f t="shared" si="11"/>
        <v>4.9999999999999996E-2</v>
      </c>
    </row>
    <row r="596" spans="1:15">
      <c r="A596">
        <v>6619</v>
      </c>
      <c r="B596" t="s">
        <v>121</v>
      </c>
      <c r="C596" t="s">
        <v>72</v>
      </c>
      <c r="D596">
        <v>0.05</v>
      </c>
      <c r="F596">
        <v>0.05</v>
      </c>
      <c r="G596">
        <v>0.05</v>
      </c>
      <c r="H596">
        <v>0.05</v>
      </c>
      <c r="I596">
        <v>0.05</v>
      </c>
      <c r="J596">
        <v>0.05</v>
      </c>
      <c r="K596">
        <v>0.05</v>
      </c>
      <c r="L596">
        <v>0.05</v>
      </c>
      <c r="M596">
        <v>0.05</v>
      </c>
      <c r="O596">
        <f t="shared" si="11"/>
        <v>4.9999999999999996E-2</v>
      </c>
    </row>
    <row r="597" spans="1:15">
      <c r="A597">
        <v>6619</v>
      </c>
      <c r="B597" t="s">
        <v>121</v>
      </c>
      <c r="C597" t="s">
        <v>72</v>
      </c>
      <c r="G597">
        <v>0.05</v>
      </c>
      <c r="H597">
        <v>0.05</v>
      </c>
      <c r="J597">
        <v>0.05</v>
      </c>
      <c r="K597">
        <v>0.05</v>
      </c>
      <c r="L597">
        <v>0.05</v>
      </c>
      <c r="M597">
        <v>0.05</v>
      </c>
      <c r="O597">
        <f t="shared" si="11"/>
        <v>4.9999999999999996E-2</v>
      </c>
    </row>
    <row r="598" spans="1:15">
      <c r="A598">
        <v>7668</v>
      </c>
      <c r="B598" t="s">
        <v>123</v>
      </c>
      <c r="D598">
        <v>0</v>
      </c>
      <c r="O598">
        <f t="shared" si="11"/>
        <v>0</v>
      </c>
    </row>
    <row r="599" spans="1:15">
      <c r="A599">
        <v>7668</v>
      </c>
      <c r="B599" t="s">
        <v>123</v>
      </c>
      <c r="M599">
        <v>1</v>
      </c>
      <c r="O599">
        <f t="shared" si="11"/>
        <v>1</v>
      </c>
    </row>
    <row r="600" spans="1:15">
      <c r="A600">
        <v>7668</v>
      </c>
      <c r="B600" t="s">
        <v>123</v>
      </c>
      <c r="F600">
        <v>3</v>
      </c>
      <c r="O600">
        <f t="shared" si="11"/>
        <v>3</v>
      </c>
    </row>
    <row r="601" spans="1:15">
      <c r="A601">
        <v>7668</v>
      </c>
      <c r="B601" t="s">
        <v>123</v>
      </c>
      <c r="D601">
        <v>3</v>
      </c>
      <c r="I601">
        <v>3</v>
      </c>
      <c r="O601">
        <f t="shared" si="11"/>
        <v>3</v>
      </c>
    </row>
    <row r="602" spans="1:15">
      <c r="A602">
        <v>7668</v>
      </c>
      <c r="B602" t="s">
        <v>123</v>
      </c>
      <c r="G602">
        <v>3</v>
      </c>
      <c r="O602">
        <f t="shared" si="11"/>
        <v>3</v>
      </c>
    </row>
    <row r="603" spans="1:15">
      <c r="A603">
        <v>7844</v>
      </c>
      <c r="B603" t="s">
        <v>203</v>
      </c>
      <c r="C603" t="s">
        <v>157</v>
      </c>
      <c r="J603">
        <v>0.12</v>
      </c>
      <c r="O603">
        <f t="shared" si="11"/>
        <v>0.12</v>
      </c>
    </row>
    <row r="604" spans="1:15">
      <c r="A604">
        <v>7844</v>
      </c>
      <c r="B604" t="s">
        <v>203</v>
      </c>
      <c r="C604" t="s">
        <v>157</v>
      </c>
      <c r="I604">
        <v>0.16</v>
      </c>
      <c r="O604">
        <f t="shared" si="11"/>
        <v>0.16</v>
      </c>
    </row>
    <row r="605" spans="1:15">
      <c r="A605">
        <v>7845</v>
      </c>
      <c r="B605" t="s">
        <v>204</v>
      </c>
      <c r="C605" t="s">
        <v>157</v>
      </c>
      <c r="J605">
        <v>0.5</v>
      </c>
      <c r="O605">
        <f t="shared" si="11"/>
        <v>0.5</v>
      </c>
    </row>
    <row r="606" spans="1:15">
      <c r="A606">
        <v>7845</v>
      </c>
      <c r="B606" t="s">
        <v>204</v>
      </c>
      <c r="C606" t="s">
        <v>157</v>
      </c>
      <c r="I606">
        <v>0.6</v>
      </c>
      <c r="O606">
        <f t="shared" si="11"/>
        <v>0.6</v>
      </c>
    </row>
    <row r="607" spans="1:15">
      <c r="A607">
        <v>7846</v>
      </c>
      <c r="B607" t="s">
        <v>188</v>
      </c>
      <c r="C607" t="s">
        <v>157</v>
      </c>
      <c r="M607">
        <v>18.7</v>
      </c>
      <c r="O607">
        <f t="shared" si="11"/>
        <v>18.7</v>
      </c>
    </row>
    <row r="608" spans="1:15">
      <c r="A608">
        <v>7846</v>
      </c>
      <c r="B608" t="s">
        <v>188</v>
      </c>
      <c r="C608" t="s">
        <v>157</v>
      </c>
      <c r="G608">
        <v>22</v>
      </c>
      <c r="O608">
        <f t="shared" si="11"/>
        <v>22</v>
      </c>
    </row>
    <row r="609" spans="1:15">
      <c r="A609">
        <v>7846</v>
      </c>
      <c r="B609" t="s">
        <v>188</v>
      </c>
      <c r="C609" t="s">
        <v>157</v>
      </c>
      <c r="M609">
        <v>17.899999999999999</v>
      </c>
      <c r="O609">
        <f t="shared" si="11"/>
        <v>17.899999999999999</v>
      </c>
    </row>
    <row r="610" spans="1:15">
      <c r="A610">
        <v>7846</v>
      </c>
      <c r="B610" t="s">
        <v>188</v>
      </c>
      <c r="C610" t="s">
        <v>157</v>
      </c>
      <c r="J610">
        <v>22</v>
      </c>
      <c r="O610">
        <f t="shared" si="11"/>
        <v>22</v>
      </c>
    </row>
    <row r="611" spans="1:15">
      <c r="A611">
        <v>7846</v>
      </c>
      <c r="B611" t="s">
        <v>188</v>
      </c>
      <c r="C611" t="s">
        <v>157</v>
      </c>
      <c r="J611">
        <v>19</v>
      </c>
      <c r="O611">
        <f t="shared" si="11"/>
        <v>19</v>
      </c>
    </row>
    <row r="612" spans="1:15">
      <c r="A612">
        <v>7846</v>
      </c>
      <c r="B612" t="s">
        <v>188</v>
      </c>
      <c r="C612" t="s">
        <v>157</v>
      </c>
      <c r="I612">
        <v>30</v>
      </c>
      <c r="O612">
        <f t="shared" si="11"/>
        <v>30</v>
      </c>
    </row>
    <row r="613" spans="1:15">
      <c r="A613">
        <v>7847</v>
      </c>
      <c r="B613" t="s">
        <v>189</v>
      </c>
      <c r="C613" t="s">
        <v>157</v>
      </c>
      <c r="M613">
        <v>24.2</v>
      </c>
      <c r="O613">
        <f t="shared" si="11"/>
        <v>24.2</v>
      </c>
    </row>
    <row r="614" spans="1:15">
      <c r="A614">
        <v>7847</v>
      </c>
      <c r="B614" t="s">
        <v>189</v>
      </c>
      <c r="C614" t="s">
        <v>157</v>
      </c>
      <c r="G614">
        <v>28.2</v>
      </c>
      <c r="O614">
        <f t="shared" si="11"/>
        <v>28.2</v>
      </c>
    </row>
    <row r="615" spans="1:15">
      <c r="A615">
        <v>7847</v>
      </c>
      <c r="B615" t="s">
        <v>189</v>
      </c>
      <c r="C615" t="s">
        <v>157</v>
      </c>
      <c r="M615">
        <v>18.3</v>
      </c>
      <c r="O615">
        <f t="shared" si="11"/>
        <v>18.3</v>
      </c>
    </row>
    <row r="616" spans="1:15">
      <c r="A616">
        <v>7847</v>
      </c>
      <c r="B616" t="s">
        <v>189</v>
      </c>
      <c r="C616" t="s">
        <v>157</v>
      </c>
      <c r="J616">
        <v>28</v>
      </c>
      <c r="O616">
        <f t="shared" si="11"/>
        <v>28</v>
      </c>
    </row>
    <row r="617" spans="1:15">
      <c r="A617">
        <v>7847</v>
      </c>
      <c r="B617" t="s">
        <v>189</v>
      </c>
      <c r="C617" t="s">
        <v>157</v>
      </c>
      <c r="J617">
        <v>29</v>
      </c>
      <c r="O617">
        <f t="shared" si="11"/>
        <v>29</v>
      </c>
    </row>
    <row r="618" spans="1:15">
      <c r="A618">
        <v>7847</v>
      </c>
      <c r="B618" t="s">
        <v>189</v>
      </c>
      <c r="C618" t="s">
        <v>157</v>
      </c>
      <c r="I618">
        <v>69</v>
      </c>
      <c r="O618">
        <f t="shared" si="11"/>
        <v>69</v>
      </c>
    </row>
    <row r="619" spans="1:15">
      <c r="A619">
        <v>7848</v>
      </c>
      <c r="B619" t="s">
        <v>190</v>
      </c>
      <c r="C619" t="s">
        <v>157</v>
      </c>
      <c r="M619">
        <v>32.6</v>
      </c>
      <c r="O619">
        <f t="shared" si="11"/>
        <v>32.6</v>
      </c>
    </row>
    <row r="620" spans="1:15">
      <c r="A620">
        <v>7848</v>
      </c>
      <c r="B620" t="s">
        <v>190</v>
      </c>
      <c r="C620" t="s">
        <v>157</v>
      </c>
      <c r="G620">
        <v>29.8</v>
      </c>
      <c r="O620">
        <f t="shared" si="11"/>
        <v>29.8</v>
      </c>
    </row>
    <row r="621" spans="1:15">
      <c r="A621">
        <v>7848</v>
      </c>
      <c r="B621" t="s">
        <v>190</v>
      </c>
      <c r="C621" t="s">
        <v>157</v>
      </c>
      <c r="M621">
        <v>29.5</v>
      </c>
      <c r="O621">
        <f t="shared" si="11"/>
        <v>29.5</v>
      </c>
    </row>
    <row r="622" spans="1:15">
      <c r="A622">
        <v>7848</v>
      </c>
      <c r="B622" t="s">
        <v>190</v>
      </c>
      <c r="C622" t="s">
        <v>157</v>
      </c>
      <c r="J622">
        <v>27</v>
      </c>
      <c r="O622">
        <f t="shared" si="11"/>
        <v>27</v>
      </c>
    </row>
    <row r="623" spans="1:15">
      <c r="A623">
        <v>7848</v>
      </c>
      <c r="B623" t="s">
        <v>190</v>
      </c>
      <c r="C623" t="s">
        <v>157</v>
      </c>
      <c r="J623">
        <v>29</v>
      </c>
      <c r="O623">
        <f t="shared" si="11"/>
        <v>29</v>
      </c>
    </row>
    <row r="624" spans="1:15">
      <c r="A624">
        <v>7848</v>
      </c>
      <c r="B624" t="s">
        <v>190</v>
      </c>
      <c r="C624" t="s">
        <v>157</v>
      </c>
      <c r="I624">
        <v>28</v>
      </c>
      <c r="O624">
        <f t="shared" si="11"/>
        <v>28</v>
      </c>
    </row>
    <row r="625" spans="1:15">
      <c r="A625">
        <v>7849</v>
      </c>
      <c r="B625" t="s">
        <v>191</v>
      </c>
      <c r="C625" t="s">
        <v>157</v>
      </c>
      <c r="M625">
        <v>91.5</v>
      </c>
      <c r="O625">
        <f t="shared" si="11"/>
        <v>91.5</v>
      </c>
    </row>
    <row r="626" spans="1:15">
      <c r="A626">
        <v>7849</v>
      </c>
      <c r="B626" t="s">
        <v>191</v>
      </c>
      <c r="C626" t="s">
        <v>157</v>
      </c>
      <c r="G626">
        <v>134</v>
      </c>
      <c r="O626">
        <f t="shared" si="11"/>
        <v>134</v>
      </c>
    </row>
    <row r="627" spans="1:15">
      <c r="A627">
        <v>7849</v>
      </c>
      <c r="B627" t="s">
        <v>191</v>
      </c>
      <c r="C627" t="s">
        <v>157</v>
      </c>
      <c r="M627">
        <v>94.7</v>
      </c>
      <c r="O627">
        <f t="shared" si="11"/>
        <v>94.7</v>
      </c>
    </row>
    <row r="628" spans="1:15">
      <c r="A628">
        <v>7849</v>
      </c>
      <c r="B628" t="s">
        <v>191</v>
      </c>
      <c r="C628" t="s">
        <v>157</v>
      </c>
      <c r="J628">
        <v>155</v>
      </c>
      <c r="O628">
        <f t="shared" si="11"/>
        <v>155</v>
      </c>
    </row>
    <row r="629" spans="1:15">
      <c r="A629">
        <v>7849</v>
      </c>
      <c r="B629" t="s">
        <v>191</v>
      </c>
      <c r="C629" t="s">
        <v>157</v>
      </c>
      <c r="J629">
        <v>135</v>
      </c>
      <c r="O629">
        <f t="shared" si="11"/>
        <v>135</v>
      </c>
    </row>
    <row r="630" spans="1:15">
      <c r="A630">
        <v>7849</v>
      </c>
      <c r="B630" t="s">
        <v>191</v>
      </c>
      <c r="C630" t="s">
        <v>157</v>
      </c>
      <c r="I630">
        <v>163</v>
      </c>
      <c r="O630">
        <f t="shared" si="11"/>
        <v>163</v>
      </c>
    </row>
    <row r="631" spans="1:15">
      <c r="A631">
        <v>7850</v>
      </c>
      <c r="B631" t="s">
        <v>192</v>
      </c>
      <c r="C631" t="s">
        <v>157</v>
      </c>
      <c r="M631">
        <v>55.9</v>
      </c>
      <c r="O631">
        <f t="shared" si="11"/>
        <v>55.9</v>
      </c>
    </row>
    <row r="632" spans="1:15">
      <c r="A632">
        <v>7850</v>
      </c>
      <c r="B632" t="s">
        <v>192</v>
      </c>
      <c r="C632" t="s">
        <v>157</v>
      </c>
      <c r="G632">
        <v>54.9</v>
      </c>
      <c r="O632">
        <f t="shared" si="11"/>
        <v>54.9</v>
      </c>
    </row>
    <row r="633" spans="1:15">
      <c r="A633">
        <v>7850</v>
      </c>
      <c r="B633" t="s">
        <v>192</v>
      </c>
      <c r="C633" t="s">
        <v>157</v>
      </c>
      <c r="M633">
        <v>54.2</v>
      </c>
      <c r="O633">
        <f t="shared" si="11"/>
        <v>54.2</v>
      </c>
    </row>
    <row r="634" spans="1:15">
      <c r="A634">
        <v>7850</v>
      </c>
      <c r="B634" t="s">
        <v>192</v>
      </c>
      <c r="C634" t="s">
        <v>157</v>
      </c>
      <c r="J634">
        <v>49</v>
      </c>
      <c r="O634">
        <f t="shared" si="11"/>
        <v>49</v>
      </c>
    </row>
    <row r="635" spans="1:15">
      <c r="A635">
        <v>7850</v>
      </c>
      <c r="B635" t="s">
        <v>192</v>
      </c>
      <c r="C635" t="s">
        <v>157</v>
      </c>
      <c r="J635">
        <v>53</v>
      </c>
      <c r="O635">
        <f t="shared" si="11"/>
        <v>53</v>
      </c>
    </row>
    <row r="636" spans="1:15">
      <c r="A636">
        <v>7850</v>
      </c>
      <c r="B636" t="s">
        <v>192</v>
      </c>
      <c r="C636" t="s">
        <v>157</v>
      </c>
      <c r="I636">
        <v>52</v>
      </c>
      <c r="O636">
        <f t="shared" si="11"/>
        <v>52</v>
      </c>
    </row>
    <row r="637" spans="1:15">
      <c r="A637">
        <v>8394</v>
      </c>
      <c r="B637" t="s">
        <v>159</v>
      </c>
      <c r="C637" t="s">
        <v>160</v>
      </c>
      <c r="L637">
        <v>1</v>
      </c>
      <c r="O637">
        <f t="shared" si="11"/>
        <v>1</v>
      </c>
    </row>
    <row r="638" spans="1:15">
      <c r="A638">
        <v>8394</v>
      </c>
      <c r="B638" t="s">
        <v>159</v>
      </c>
      <c r="C638" t="s">
        <v>160</v>
      </c>
      <c r="G638">
        <v>1</v>
      </c>
      <c r="O638">
        <f t="shared" si="11"/>
        <v>1</v>
      </c>
    </row>
    <row r="639" spans="1:15">
      <c r="A639">
        <v>8394</v>
      </c>
      <c r="B639" t="s">
        <v>159</v>
      </c>
      <c r="C639" t="s">
        <v>160</v>
      </c>
      <c r="G639">
        <v>1</v>
      </c>
      <c r="O639">
        <f t="shared" si="11"/>
        <v>1</v>
      </c>
    </row>
    <row r="640" spans="1:15">
      <c r="A640">
        <v>8394</v>
      </c>
      <c r="B640" t="s">
        <v>159</v>
      </c>
      <c r="C640" t="s">
        <v>160</v>
      </c>
      <c r="E640">
        <v>1</v>
      </c>
      <c r="O640">
        <f t="shared" si="11"/>
        <v>1</v>
      </c>
    </row>
    <row r="641" spans="1:15">
      <c r="A641">
        <v>8394</v>
      </c>
      <c r="B641" t="s">
        <v>159</v>
      </c>
      <c r="C641" t="s">
        <v>160</v>
      </c>
      <c r="J641">
        <v>1</v>
      </c>
      <c r="O641">
        <f t="shared" si="11"/>
        <v>1</v>
      </c>
    </row>
    <row r="642" spans="1:15">
      <c r="A642">
        <v>8394</v>
      </c>
      <c r="B642" t="s">
        <v>159</v>
      </c>
      <c r="C642" t="s">
        <v>160</v>
      </c>
      <c r="L642">
        <v>1</v>
      </c>
      <c r="O642">
        <f t="shared" si="11"/>
        <v>1</v>
      </c>
    </row>
    <row r="643" spans="1:15">
      <c r="A643">
        <v>9589</v>
      </c>
      <c r="B643" t="s">
        <v>161</v>
      </c>
      <c r="C643" t="s">
        <v>125</v>
      </c>
      <c r="L643">
        <v>51.1</v>
      </c>
      <c r="O643">
        <f t="shared" ref="O643:O695" si="12">AVERAGE(D643:M643)</f>
        <v>51.1</v>
      </c>
    </row>
    <row r="644" spans="1:15">
      <c r="A644">
        <v>9589</v>
      </c>
      <c r="B644" t="s">
        <v>161</v>
      </c>
      <c r="C644" t="s">
        <v>125</v>
      </c>
      <c r="G644">
        <v>83.1</v>
      </c>
      <c r="O644">
        <f t="shared" si="12"/>
        <v>83.1</v>
      </c>
    </row>
    <row r="645" spans="1:15">
      <c r="A645">
        <v>9589</v>
      </c>
      <c r="B645" t="s">
        <v>161</v>
      </c>
      <c r="C645" t="s">
        <v>125</v>
      </c>
      <c r="G645">
        <v>78.3</v>
      </c>
      <c r="O645">
        <f t="shared" si="12"/>
        <v>78.3</v>
      </c>
    </row>
    <row r="646" spans="1:15">
      <c r="A646">
        <v>9589</v>
      </c>
      <c r="B646" t="s">
        <v>161</v>
      </c>
      <c r="C646" t="s">
        <v>125</v>
      </c>
      <c r="E646">
        <v>50.5</v>
      </c>
      <c r="O646">
        <f t="shared" si="12"/>
        <v>50.5</v>
      </c>
    </row>
    <row r="647" spans="1:15">
      <c r="A647">
        <v>9589</v>
      </c>
      <c r="B647" t="s">
        <v>161</v>
      </c>
      <c r="C647" t="s">
        <v>125</v>
      </c>
      <c r="J647">
        <v>50.5</v>
      </c>
      <c r="O647">
        <f t="shared" si="12"/>
        <v>50.5</v>
      </c>
    </row>
    <row r="648" spans="1:15">
      <c r="A648">
        <v>9901</v>
      </c>
      <c r="B648" t="s">
        <v>124</v>
      </c>
      <c r="C648" t="s">
        <v>125</v>
      </c>
      <c r="E648">
        <v>114.2</v>
      </c>
      <c r="F648">
        <v>78.2</v>
      </c>
      <c r="K648">
        <v>97.9</v>
      </c>
      <c r="O648">
        <f t="shared" si="12"/>
        <v>96.766666666666666</v>
      </c>
    </row>
    <row r="649" spans="1:15">
      <c r="A649">
        <v>9901</v>
      </c>
      <c r="B649" t="s">
        <v>124</v>
      </c>
      <c r="C649" t="s">
        <v>125</v>
      </c>
      <c r="D649">
        <v>104.2</v>
      </c>
      <c r="E649">
        <v>96.2</v>
      </c>
      <c r="F649">
        <v>95</v>
      </c>
      <c r="G649">
        <v>97.3</v>
      </c>
      <c r="H649">
        <v>95.6</v>
      </c>
      <c r="I649">
        <v>102.6</v>
      </c>
      <c r="J649">
        <v>104.7</v>
      </c>
      <c r="K649">
        <v>99.8</v>
      </c>
      <c r="L649">
        <v>99.7</v>
      </c>
      <c r="M649">
        <v>100.5</v>
      </c>
      <c r="O649">
        <f t="shared" si="12"/>
        <v>99.56</v>
      </c>
    </row>
    <row r="650" spans="1:15">
      <c r="A650">
        <v>9901</v>
      </c>
      <c r="B650" t="s">
        <v>124</v>
      </c>
      <c r="C650" t="s">
        <v>125</v>
      </c>
      <c r="D650">
        <v>105.7</v>
      </c>
      <c r="E650">
        <v>107.1</v>
      </c>
      <c r="F650">
        <v>80.3</v>
      </c>
      <c r="G650">
        <v>86.4</v>
      </c>
      <c r="H650">
        <v>96.7</v>
      </c>
      <c r="I650">
        <v>98.2</v>
      </c>
      <c r="J650">
        <v>97.8</v>
      </c>
      <c r="K650">
        <v>102.7</v>
      </c>
      <c r="L650">
        <v>94.7</v>
      </c>
      <c r="M650">
        <v>107.7</v>
      </c>
      <c r="O650">
        <f t="shared" si="12"/>
        <v>97.73</v>
      </c>
    </row>
    <row r="651" spans="1:15">
      <c r="A651">
        <v>9901</v>
      </c>
      <c r="B651" t="s">
        <v>124</v>
      </c>
      <c r="C651" t="s">
        <v>125</v>
      </c>
      <c r="D651">
        <v>89.5</v>
      </c>
      <c r="F651">
        <v>87.5</v>
      </c>
      <c r="G651">
        <v>99.8</v>
      </c>
      <c r="H651">
        <v>87.3</v>
      </c>
      <c r="I651">
        <v>101.7</v>
      </c>
      <c r="J651">
        <v>99.2</v>
      </c>
      <c r="K651">
        <v>94.3</v>
      </c>
      <c r="L651">
        <v>94.7</v>
      </c>
      <c r="M651">
        <v>89.7</v>
      </c>
      <c r="O651">
        <f t="shared" si="12"/>
        <v>93.744444444444454</v>
      </c>
    </row>
    <row r="652" spans="1:15">
      <c r="A652">
        <v>9901</v>
      </c>
      <c r="B652" t="s">
        <v>124</v>
      </c>
      <c r="C652" t="s">
        <v>125</v>
      </c>
      <c r="D652">
        <v>94.3</v>
      </c>
      <c r="E652">
        <v>96.3</v>
      </c>
      <c r="F652">
        <v>99.4</v>
      </c>
      <c r="G652">
        <v>88.9</v>
      </c>
      <c r="H652">
        <v>90.4</v>
      </c>
      <c r="J652">
        <v>84.5</v>
      </c>
      <c r="K652">
        <v>95.3</v>
      </c>
      <c r="L652">
        <v>90.9</v>
      </c>
      <c r="M652">
        <v>103.1</v>
      </c>
      <c r="O652">
        <f t="shared" si="12"/>
        <v>93.677777777777763</v>
      </c>
    </row>
    <row r="653" spans="1:15">
      <c r="A653">
        <v>9901</v>
      </c>
      <c r="B653" t="s">
        <v>124</v>
      </c>
      <c r="C653" t="s">
        <v>125</v>
      </c>
      <c r="D653">
        <v>98.3</v>
      </c>
      <c r="E653">
        <v>96.2</v>
      </c>
      <c r="F653">
        <v>81.2</v>
      </c>
      <c r="G653">
        <v>99</v>
      </c>
      <c r="I653">
        <v>102.7</v>
      </c>
      <c r="J653">
        <v>122.4</v>
      </c>
      <c r="K653">
        <v>101.7</v>
      </c>
      <c r="L653">
        <v>98</v>
      </c>
      <c r="M653">
        <v>96.2</v>
      </c>
      <c r="O653">
        <f t="shared" si="12"/>
        <v>99.522222222222226</v>
      </c>
    </row>
    <row r="654" spans="1:15">
      <c r="A654">
        <v>9901</v>
      </c>
      <c r="B654" t="s">
        <v>124</v>
      </c>
      <c r="C654" t="s">
        <v>125</v>
      </c>
      <c r="E654">
        <v>95.8</v>
      </c>
      <c r="F654">
        <v>93.5</v>
      </c>
      <c r="G654">
        <v>112.2</v>
      </c>
      <c r="H654">
        <v>105.9</v>
      </c>
      <c r="I654">
        <v>98.7</v>
      </c>
      <c r="J654">
        <v>102.9</v>
      </c>
      <c r="K654">
        <v>102.6</v>
      </c>
      <c r="M654">
        <v>96.2</v>
      </c>
      <c r="O654">
        <f t="shared" si="12"/>
        <v>100.97500000000001</v>
      </c>
    </row>
    <row r="655" spans="1:15">
      <c r="A655">
        <v>9901</v>
      </c>
      <c r="B655" t="s">
        <v>124</v>
      </c>
      <c r="C655" t="s">
        <v>125</v>
      </c>
      <c r="D655">
        <v>108.3</v>
      </c>
      <c r="E655">
        <v>98.5</v>
      </c>
      <c r="F655">
        <v>95.8</v>
      </c>
      <c r="H655">
        <v>109.8</v>
      </c>
      <c r="I655">
        <v>94.8</v>
      </c>
      <c r="J655">
        <v>98.7</v>
      </c>
      <c r="K655">
        <v>93.6</v>
      </c>
      <c r="L655">
        <v>94.8</v>
      </c>
      <c r="M655">
        <v>96.8</v>
      </c>
      <c r="O655">
        <f t="shared" si="12"/>
        <v>99.01111111111112</v>
      </c>
    </row>
    <row r="656" spans="1:15">
      <c r="A656">
        <v>9901</v>
      </c>
      <c r="B656" t="s">
        <v>124</v>
      </c>
      <c r="C656" t="s">
        <v>125</v>
      </c>
      <c r="D656">
        <v>95.2</v>
      </c>
      <c r="E656">
        <v>88.1</v>
      </c>
      <c r="F656">
        <v>97.2</v>
      </c>
      <c r="H656">
        <v>91.8</v>
      </c>
      <c r="I656">
        <v>92.5</v>
      </c>
      <c r="J656">
        <v>96.4</v>
      </c>
      <c r="K656">
        <v>94.4</v>
      </c>
      <c r="L656">
        <v>99.3</v>
      </c>
      <c r="M656">
        <v>115.2</v>
      </c>
      <c r="O656">
        <f t="shared" si="12"/>
        <v>96.677777777777777</v>
      </c>
    </row>
    <row r="657" spans="1:15">
      <c r="A657">
        <v>9901</v>
      </c>
      <c r="B657" t="s">
        <v>124</v>
      </c>
      <c r="C657" t="s">
        <v>125</v>
      </c>
      <c r="D657">
        <v>93.5</v>
      </c>
      <c r="F657">
        <v>93.2</v>
      </c>
      <c r="G657">
        <v>89.3</v>
      </c>
      <c r="H657">
        <v>95.4</v>
      </c>
      <c r="I657">
        <v>93.2</v>
      </c>
      <c r="J657">
        <v>97.6</v>
      </c>
      <c r="K657">
        <v>105.7</v>
      </c>
      <c r="L657">
        <v>100.3</v>
      </c>
      <c r="M657">
        <v>110.5</v>
      </c>
      <c r="O657">
        <f t="shared" si="12"/>
        <v>97.633333333333326</v>
      </c>
    </row>
    <row r="658" spans="1:15">
      <c r="A658">
        <v>9901</v>
      </c>
      <c r="B658" t="s">
        <v>124</v>
      </c>
      <c r="C658" t="s">
        <v>125</v>
      </c>
      <c r="D658">
        <v>110.6</v>
      </c>
      <c r="E658">
        <v>102.1</v>
      </c>
      <c r="F658">
        <v>96</v>
      </c>
      <c r="G658">
        <v>99.6</v>
      </c>
      <c r="H658">
        <v>91.7</v>
      </c>
      <c r="I658">
        <v>106.2</v>
      </c>
      <c r="J658">
        <v>95.8</v>
      </c>
      <c r="K658">
        <v>97.5</v>
      </c>
      <c r="L658">
        <v>98.7</v>
      </c>
      <c r="M658">
        <v>90.8</v>
      </c>
      <c r="O658">
        <f t="shared" si="12"/>
        <v>98.899999999999991</v>
      </c>
    </row>
    <row r="659" spans="1:15">
      <c r="A659">
        <v>9901</v>
      </c>
      <c r="B659" t="s">
        <v>124</v>
      </c>
      <c r="C659" t="s">
        <v>125</v>
      </c>
      <c r="D659">
        <v>103.2</v>
      </c>
      <c r="E659">
        <v>100.4</v>
      </c>
      <c r="F659">
        <v>126.6</v>
      </c>
      <c r="G659">
        <v>127.2</v>
      </c>
      <c r="H659">
        <v>100.3</v>
      </c>
      <c r="I659">
        <v>118.2</v>
      </c>
      <c r="K659">
        <v>129.5</v>
      </c>
      <c r="L659">
        <v>94.4</v>
      </c>
      <c r="M659">
        <v>108.9</v>
      </c>
      <c r="O659">
        <f t="shared" si="12"/>
        <v>112.07777777777778</v>
      </c>
    </row>
    <row r="660" spans="1:15">
      <c r="A660">
        <v>9901</v>
      </c>
      <c r="B660" t="s">
        <v>124</v>
      </c>
      <c r="C660" t="s">
        <v>125</v>
      </c>
      <c r="D660">
        <v>115.3</v>
      </c>
      <c r="E660">
        <v>104.6</v>
      </c>
      <c r="F660">
        <v>123.8</v>
      </c>
      <c r="G660">
        <v>106</v>
      </c>
      <c r="H660">
        <v>130.9</v>
      </c>
      <c r="I660">
        <v>103.7</v>
      </c>
      <c r="J660">
        <v>89</v>
      </c>
      <c r="K660">
        <v>88</v>
      </c>
      <c r="M660">
        <v>106.2</v>
      </c>
      <c r="O660">
        <f t="shared" si="12"/>
        <v>107.50000000000001</v>
      </c>
    </row>
    <row r="661" spans="1:15">
      <c r="A661">
        <v>9901</v>
      </c>
      <c r="B661" t="s">
        <v>124</v>
      </c>
      <c r="C661" t="s">
        <v>125</v>
      </c>
      <c r="E661">
        <v>98.8</v>
      </c>
      <c r="F661">
        <v>106.4</v>
      </c>
      <c r="G661">
        <v>95.4</v>
      </c>
      <c r="H661">
        <v>91.9</v>
      </c>
      <c r="I661">
        <v>95.7</v>
      </c>
      <c r="J661">
        <v>94.5</v>
      </c>
      <c r="K661">
        <v>97.9</v>
      </c>
      <c r="L661">
        <v>102.4</v>
      </c>
      <c r="M661">
        <v>105.5</v>
      </c>
      <c r="O661">
        <f t="shared" si="12"/>
        <v>98.722222222222229</v>
      </c>
    </row>
    <row r="662" spans="1:15">
      <c r="A662">
        <v>9901</v>
      </c>
      <c r="B662" t="s">
        <v>124</v>
      </c>
      <c r="C662" t="s">
        <v>125</v>
      </c>
      <c r="D662">
        <v>96.6</v>
      </c>
      <c r="F662">
        <v>79.900000000000006</v>
      </c>
      <c r="G662">
        <v>101.3</v>
      </c>
      <c r="H662">
        <v>98.2</v>
      </c>
      <c r="I662">
        <v>111.3</v>
      </c>
      <c r="J662">
        <v>87.5</v>
      </c>
      <c r="K662">
        <v>102.1</v>
      </c>
      <c r="L662">
        <v>48.2</v>
      </c>
      <c r="O662">
        <f t="shared" si="12"/>
        <v>90.637500000000003</v>
      </c>
    </row>
    <row r="663" spans="1:15">
      <c r="A663">
        <v>9901</v>
      </c>
      <c r="B663" t="s">
        <v>124</v>
      </c>
      <c r="C663" t="s">
        <v>125</v>
      </c>
      <c r="D663">
        <v>98</v>
      </c>
      <c r="E663">
        <v>104.4</v>
      </c>
      <c r="F663">
        <v>119.8</v>
      </c>
      <c r="G663">
        <v>109.5</v>
      </c>
      <c r="H663">
        <v>102.4</v>
      </c>
      <c r="I663">
        <v>94.6</v>
      </c>
      <c r="J663">
        <v>99.8</v>
      </c>
      <c r="K663">
        <v>103.1</v>
      </c>
      <c r="L663">
        <v>95.4</v>
      </c>
      <c r="O663">
        <f t="shared" si="12"/>
        <v>103</v>
      </c>
    </row>
    <row r="664" spans="1:15">
      <c r="A664">
        <v>9901</v>
      </c>
      <c r="B664" t="s">
        <v>124</v>
      </c>
      <c r="C664" t="s">
        <v>125</v>
      </c>
      <c r="D664">
        <v>97.9</v>
      </c>
      <c r="E664">
        <v>95.9</v>
      </c>
      <c r="F664">
        <v>96.4</v>
      </c>
      <c r="G664">
        <v>102.5</v>
      </c>
      <c r="H664">
        <v>99.7</v>
      </c>
      <c r="I664">
        <v>102.6</v>
      </c>
      <c r="J664">
        <v>100.1</v>
      </c>
      <c r="K664">
        <v>99.8</v>
      </c>
      <c r="L664">
        <v>100.7</v>
      </c>
      <c r="O664">
        <f t="shared" si="12"/>
        <v>99.51111111111112</v>
      </c>
    </row>
    <row r="665" spans="1:15">
      <c r="A665">
        <v>9901</v>
      </c>
      <c r="B665" t="s">
        <v>124</v>
      </c>
      <c r="C665" t="s">
        <v>125</v>
      </c>
      <c r="D665">
        <v>95.9</v>
      </c>
      <c r="E665">
        <v>91.5</v>
      </c>
      <c r="F665">
        <v>91.8</v>
      </c>
      <c r="H665">
        <v>96</v>
      </c>
      <c r="I665">
        <v>89.4</v>
      </c>
      <c r="J665">
        <v>102.4</v>
      </c>
      <c r="K665">
        <v>96.4</v>
      </c>
      <c r="L665">
        <v>96.7</v>
      </c>
      <c r="M665">
        <v>106.4</v>
      </c>
      <c r="O665">
        <f t="shared" si="12"/>
        <v>96.277777777777771</v>
      </c>
    </row>
    <row r="666" spans="1:15">
      <c r="A666">
        <v>9901</v>
      </c>
      <c r="B666" t="s">
        <v>124</v>
      </c>
      <c r="C666" t="s">
        <v>125</v>
      </c>
      <c r="D666">
        <v>91.1</v>
      </c>
      <c r="E666">
        <v>96.3</v>
      </c>
      <c r="F666">
        <v>84.2</v>
      </c>
      <c r="G666">
        <v>87.2</v>
      </c>
      <c r="H666">
        <v>95.4</v>
      </c>
      <c r="I666">
        <v>94.2</v>
      </c>
      <c r="J666">
        <v>94.8</v>
      </c>
      <c r="K666">
        <v>94.1</v>
      </c>
      <c r="L666">
        <v>98.8</v>
      </c>
      <c r="M666">
        <v>96.4</v>
      </c>
      <c r="O666">
        <f t="shared" si="12"/>
        <v>93.249999999999986</v>
      </c>
    </row>
    <row r="667" spans="1:15">
      <c r="A667">
        <v>9901</v>
      </c>
      <c r="B667" t="s">
        <v>124</v>
      </c>
      <c r="C667" t="s">
        <v>125</v>
      </c>
      <c r="D667">
        <v>85.4</v>
      </c>
      <c r="E667">
        <v>88.1</v>
      </c>
      <c r="F667">
        <v>98.5</v>
      </c>
      <c r="G667">
        <v>94.8</v>
      </c>
      <c r="H667">
        <v>95.8</v>
      </c>
      <c r="I667">
        <v>97.9</v>
      </c>
      <c r="J667">
        <v>97.3</v>
      </c>
      <c r="K667">
        <v>94.8</v>
      </c>
      <c r="L667">
        <v>96.1</v>
      </c>
      <c r="O667">
        <f t="shared" si="12"/>
        <v>94.3</v>
      </c>
    </row>
    <row r="668" spans="1:15">
      <c r="A668">
        <v>9901</v>
      </c>
      <c r="B668" t="s">
        <v>124</v>
      </c>
      <c r="C668" t="s">
        <v>125</v>
      </c>
      <c r="D668">
        <v>102.8</v>
      </c>
      <c r="E668">
        <v>94.6</v>
      </c>
      <c r="G668">
        <v>104.8</v>
      </c>
      <c r="H668">
        <v>104.3</v>
      </c>
      <c r="L668">
        <v>90.6</v>
      </c>
      <c r="M668">
        <v>95.9</v>
      </c>
      <c r="O668">
        <f t="shared" si="12"/>
        <v>98.833333333333329</v>
      </c>
    </row>
    <row r="669" spans="1:15">
      <c r="A669">
        <v>9901</v>
      </c>
      <c r="B669" t="s">
        <v>124</v>
      </c>
      <c r="C669" t="s">
        <v>125</v>
      </c>
      <c r="F669">
        <v>84.8</v>
      </c>
      <c r="G669">
        <v>74.900000000000006</v>
      </c>
      <c r="H669">
        <v>107.2</v>
      </c>
      <c r="I669">
        <v>115.9</v>
      </c>
      <c r="K669">
        <v>94.6</v>
      </c>
      <c r="L669">
        <v>90.3</v>
      </c>
      <c r="M669">
        <v>86.6</v>
      </c>
      <c r="O669">
        <f t="shared" si="12"/>
        <v>93.471428571428561</v>
      </c>
    </row>
    <row r="670" spans="1:15">
      <c r="A670">
        <v>9901</v>
      </c>
      <c r="B670" t="s">
        <v>124</v>
      </c>
      <c r="C670" t="s">
        <v>125</v>
      </c>
      <c r="D670">
        <v>77.099999999999994</v>
      </c>
      <c r="E670">
        <v>93.3</v>
      </c>
      <c r="F670">
        <v>113.5</v>
      </c>
      <c r="G670">
        <v>87.7</v>
      </c>
      <c r="H670">
        <v>72.7</v>
      </c>
      <c r="J670">
        <v>87.5</v>
      </c>
      <c r="K670">
        <v>60.1</v>
      </c>
      <c r="L670">
        <v>115</v>
      </c>
      <c r="M670">
        <v>93.6</v>
      </c>
      <c r="O670">
        <f t="shared" si="12"/>
        <v>88.944444444444443</v>
      </c>
    </row>
    <row r="671" spans="1:15">
      <c r="A671">
        <v>9901</v>
      </c>
      <c r="B671" t="s">
        <v>124</v>
      </c>
      <c r="C671" t="s">
        <v>125</v>
      </c>
      <c r="E671">
        <v>66.8</v>
      </c>
      <c r="G671">
        <v>25.6</v>
      </c>
      <c r="J671">
        <v>90.2</v>
      </c>
      <c r="K671">
        <v>86.4</v>
      </c>
      <c r="L671">
        <v>88.5</v>
      </c>
      <c r="M671">
        <v>78</v>
      </c>
      <c r="O671">
        <f t="shared" si="12"/>
        <v>72.583333333333329</v>
      </c>
    </row>
    <row r="672" spans="1:15">
      <c r="A672">
        <v>9901</v>
      </c>
      <c r="B672" t="s">
        <v>124</v>
      </c>
      <c r="C672" t="s">
        <v>125</v>
      </c>
      <c r="D672">
        <v>105</v>
      </c>
      <c r="E672">
        <v>92.9</v>
      </c>
      <c r="I672">
        <v>90.7</v>
      </c>
      <c r="K672">
        <v>64</v>
      </c>
      <c r="L672">
        <v>77.900000000000006</v>
      </c>
      <c r="M672">
        <v>74.3</v>
      </c>
      <c r="O672">
        <f t="shared" si="12"/>
        <v>84.13333333333334</v>
      </c>
    </row>
    <row r="673" spans="1:15">
      <c r="A673">
        <v>9905</v>
      </c>
      <c r="B673" t="s">
        <v>193</v>
      </c>
      <c r="C673" t="s">
        <v>125</v>
      </c>
      <c r="M673">
        <v>89.1</v>
      </c>
      <c r="O673">
        <f t="shared" si="12"/>
        <v>89.1</v>
      </c>
    </row>
    <row r="674" spans="1:15">
      <c r="A674">
        <v>9921</v>
      </c>
      <c r="B674" t="s">
        <v>211</v>
      </c>
      <c r="J674">
        <v>8.3000000000000007</v>
      </c>
      <c r="K674">
        <v>8</v>
      </c>
      <c r="O674">
        <f t="shared" si="12"/>
        <v>8.15</v>
      </c>
    </row>
    <row r="675" spans="1:15">
      <c r="A675">
        <v>9924</v>
      </c>
      <c r="B675" t="s">
        <v>126</v>
      </c>
      <c r="C675" t="s">
        <v>86</v>
      </c>
      <c r="E675">
        <v>12.1</v>
      </c>
      <c r="F675">
        <v>8.43</v>
      </c>
      <c r="K675">
        <v>12</v>
      </c>
      <c r="O675">
        <f t="shared" si="12"/>
        <v>10.843333333333334</v>
      </c>
    </row>
    <row r="676" spans="1:15">
      <c r="A676">
        <v>9924</v>
      </c>
      <c r="B676" t="s">
        <v>126</v>
      </c>
      <c r="C676" t="s">
        <v>86</v>
      </c>
      <c r="D676">
        <v>10.5</v>
      </c>
      <c r="E676">
        <v>8.99</v>
      </c>
      <c r="F676">
        <v>10.1</v>
      </c>
      <c r="G676">
        <v>11.6</v>
      </c>
      <c r="H676">
        <v>11.3</v>
      </c>
      <c r="I676">
        <v>12.6</v>
      </c>
      <c r="J676">
        <v>13.7</v>
      </c>
      <c r="K676">
        <v>12</v>
      </c>
      <c r="L676">
        <v>10.8</v>
      </c>
      <c r="M676">
        <v>11.2</v>
      </c>
      <c r="O676">
        <f t="shared" si="12"/>
        <v>11.279</v>
      </c>
    </row>
    <row r="677" spans="1:15">
      <c r="A677">
        <v>9924</v>
      </c>
      <c r="B677" t="s">
        <v>126</v>
      </c>
      <c r="C677" t="s">
        <v>86</v>
      </c>
      <c r="D677">
        <v>12</v>
      </c>
      <c r="E677">
        <v>10.7</v>
      </c>
      <c r="F677">
        <v>8.1300000000000008</v>
      </c>
      <c r="G677">
        <v>8.98</v>
      </c>
      <c r="H677">
        <v>11.2</v>
      </c>
      <c r="I677">
        <v>12.3</v>
      </c>
      <c r="J677">
        <v>12.2</v>
      </c>
      <c r="K677">
        <v>12.7</v>
      </c>
      <c r="L677">
        <v>10.4</v>
      </c>
      <c r="M677">
        <v>11.3</v>
      </c>
      <c r="O677">
        <f t="shared" si="12"/>
        <v>10.991000000000001</v>
      </c>
    </row>
    <row r="678" spans="1:15">
      <c r="A678">
        <v>9924</v>
      </c>
      <c r="B678" t="s">
        <v>126</v>
      </c>
      <c r="C678" t="s">
        <v>86</v>
      </c>
      <c r="D678">
        <v>10.8</v>
      </c>
      <c r="F678">
        <v>8.98</v>
      </c>
      <c r="G678">
        <v>11.2</v>
      </c>
      <c r="H678">
        <v>9.93</v>
      </c>
      <c r="I678">
        <v>12.4</v>
      </c>
      <c r="J678">
        <v>12.9</v>
      </c>
      <c r="K678">
        <v>11.6</v>
      </c>
      <c r="L678">
        <v>12.2</v>
      </c>
      <c r="M678">
        <v>10</v>
      </c>
      <c r="O678">
        <f t="shared" si="12"/>
        <v>11.112222222222222</v>
      </c>
    </row>
    <row r="679" spans="1:15">
      <c r="A679">
        <v>9924</v>
      </c>
      <c r="B679" t="s">
        <v>126</v>
      </c>
      <c r="C679" t="s">
        <v>86</v>
      </c>
      <c r="D679">
        <v>10.199999999999999</v>
      </c>
      <c r="E679">
        <v>9.94</v>
      </c>
      <c r="F679">
        <v>10.199999999999999</v>
      </c>
      <c r="G679">
        <v>9.69</v>
      </c>
      <c r="H679">
        <v>10</v>
      </c>
      <c r="J679">
        <v>9.66</v>
      </c>
      <c r="K679">
        <v>11.3</v>
      </c>
      <c r="L679">
        <v>11.3</v>
      </c>
      <c r="M679">
        <v>12.5</v>
      </c>
      <c r="O679">
        <f t="shared" si="12"/>
        <v>10.532222222222222</v>
      </c>
    </row>
    <row r="680" spans="1:15">
      <c r="A680">
        <v>9924</v>
      </c>
      <c r="B680" t="s">
        <v>126</v>
      </c>
      <c r="C680" t="s">
        <v>86</v>
      </c>
      <c r="D680">
        <v>10.3</v>
      </c>
      <c r="E680">
        <v>10.5</v>
      </c>
      <c r="F680">
        <v>9.2100000000000009</v>
      </c>
      <c r="G680">
        <v>11.7</v>
      </c>
      <c r="I680">
        <v>13</v>
      </c>
      <c r="J680">
        <v>14.8</v>
      </c>
      <c r="K680">
        <v>12</v>
      </c>
      <c r="L680">
        <v>11</v>
      </c>
      <c r="M680">
        <v>10.4</v>
      </c>
      <c r="O680">
        <f t="shared" si="12"/>
        <v>11.434444444444445</v>
      </c>
    </row>
    <row r="681" spans="1:15">
      <c r="A681">
        <v>9924</v>
      </c>
      <c r="B681" t="s">
        <v>126</v>
      </c>
      <c r="C681" t="s">
        <v>86</v>
      </c>
      <c r="E681">
        <v>11.7</v>
      </c>
      <c r="F681">
        <v>11.9</v>
      </c>
      <c r="G681">
        <v>12.6</v>
      </c>
      <c r="H681">
        <v>11.6</v>
      </c>
      <c r="I681">
        <v>10.4</v>
      </c>
      <c r="J681">
        <v>10.3</v>
      </c>
      <c r="K681">
        <v>10.1</v>
      </c>
      <c r="M681">
        <v>10.3</v>
      </c>
      <c r="O681">
        <f t="shared" si="12"/>
        <v>11.112499999999999</v>
      </c>
    </row>
    <row r="682" spans="1:15">
      <c r="A682">
        <v>9924</v>
      </c>
      <c r="B682" t="s">
        <v>126</v>
      </c>
      <c r="C682" t="s">
        <v>86</v>
      </c>
      <c r="D682">
        <v>11.6</v>
      </c>
      <c r="E682">
        <v>10.9</v>
      </c>
      <c r="F682">
        <v>10.4</v>
      </c>
      <c r="H682">
        <v>10.5</v>
      </c>
      <c r="I682">
        <v>9.4700000000000006</v>
      </c>
      <c r="J682">
        <v>10.5</v>
      </c>
      <c r="K682">
        <v>10.1</v>
      </c>
      <c r="L682">
        <v>10.9</v>
      </c>
      <c r="M682">
        <v>11.9</v>
      </c>
      <c r="O682">
        <f t="shared" si="12"/>
        <v>10.696666666666667</v>
      </c>
    </row>
    <row r="683" spans="1:15">
      <c r="A683">
        <v>9924</v>
      </c>
      <c r="B683" t="s">
        <v>126</v>
      </c>
      <c r="C683" t="s">
        <v>86</v>
      </c>
      <c r="D683">
        <v>9.81</v>
      </c>
      <c r="E683">
        <v>9.02</v>
      </c>
      <c r="F683">
        <v>9.77</v>
      </c>
      <c r="H683">
        <v>9.6300000000000008</v>
      </c>
      <c r="I683">
        <v>10.7</v>
      </c>
      <c r="J683">
        <v>12.1</v>
      </c>
      <c r="K683">
        <v>12.5</v>
      </c>
      <c r="L683">
        <v>13.4</v>
      </c>
      <c r="M683">
        <v>12.9</v>
      </c>
      <c r="O683">
        <f t="shared" si="12"/>
        <v>11.092222222222224</v>
      </c>
    </row>
    <row r="684" spans="1:15">
      <c r="A684">
        <v>9924</v>
      </c>
      <c r="B684" t="s">
        <v>126</v>
      </c>
      <c r="C684" t="s">
        <v>86</v>
      </c>
      <c r="D684">
        <v>9.64</v>
      </c>
      <c r="F684">
        <v>9.52</v>
      </c>
      <c r="G684">
        <v>10</v>
      </c>
      <c r="H684">
        <v>12.2</v>
      </c>
      <c r="I684">
        <v>11.5</v>
      </c>
      <c r="J684">
        <v>11.6</v>
      </c>
      <c r="K684">
        <v>11.6</v>
      </c>
      <c r="L684">
        <v>11.2</v>
      </c>
      <c r="M684">
        <v>11.4</v>
      </c>
      <c r="O684">
        <f t="shared" si="12"/>
        <v>10.962222222222222</v>
      </c>
    </row>
    <row r="685" spans="1:15">
      <c r="A685">
        <v>9924</v>
      </c>
      <c r="B685" t="s">
        <v>126</v>
      </c>
      <c r="C685" t="s">
        <v>86</v>
      </c>
      <c r="D685">
        <v>12.2</v>
      </c>
      <c r="E685">
        <v>12.3</v>
      </c>
      <c r="F685">
        <v>12</v>
      </c>
      <c r="G685">
        <v>12.5</v>
      </c>
      <c r="H685">
        <v>11.7</v>
      </c>
      <c r="I685">
        <v>11.9</v>
      </c>
      <c r="J685">
        <v>9.76</v>
      </c>
      <c r="K685">
        <v>10.1</v>
      </c>
      <c r="L685">
        <v>10</v>
      </c>
      <c r="M685">
        <v>9.6999999999999993</v>
      </c>
      <c r="O685">
        <f t="shared" si="12"/>
        <v>11.216000000000001</v>
      </c>
    </row>
    <row r="686" spans="1:15">
      <c r="A686">
        <v>9924</v>
      </c>
      <c r="B686" t="s">
        <v>126</v>
      </c>
      <c r="C686" t="s">
        <v>86</v>
      </c>
      <c r="D686">
        <v>13.7</v>
      </c>
      <c r="E686">
        <v>12.6</v>
      </c>
      <c r="F686">
        <v>15</v>
      </c>
      <c r="G686">
        <v>14.6</v>
      </c>
      <c r="H686">
        <v>10.6</v>
      </c>
      <c r="I686">
        <v>11.4</v>
      </c>
      <c r="K686">
        <v>13</v>
      </c>
      <c r="L686">
        <v>10.1</v>
      </c>
      <c r="M686">
        <v>11.8</v>
      </c>
      <c r="O686">
        <f t="shared" si="12"/>
        <v>12.533333333333333</v>
      </c>
    </row>
    <row r="687" spans="1:15">
      <c r="A687">
        <v>9924</v>
      </c>
      <c r="B687" t="s">
        <v>126</v>
      </c>
      <c r="C687" t="s">
        <v>86</v>
      </c>
      <c r="D687">
        <v>12.5</v>
      </c>
      <c r="E687">
        <v>11.4</v>
      </c>
      <c r="F687">
        <v>12.6</v>
      </c>
      <c r="G687">
        <v>10.3</v>
      </c>
      <c r="H687">
        <v>13.9</v>
      </c>
      <c r="I687">
        <v>11</v>
      </c>
      <c r="J687">
        <v>10.1</v>
      </c>
      <c r="K687">
        <v>10.6</v>
      </c>
      <c r="M687">
        <v>14.8</v>
      </c>
      <c r="O687">
        <f t="shared" si="12"/>
        <v>11.911111111111108</v>
      </c>
    </row>
    <row r="688" spans="1:15">
      <c r="A688">
        <v>9924</v>
      </c>
      <c r="B688" t="s">
        <v>126</v>
      </c>
      <c r="C688" t="s">
        <v>86</v>
      </c>
      <c r="E688">
        <v>10.1</v>
      </c>
      <c r="F688">
        <v>11.2</v>
      </c>
      <c r="G688">
        <v>10.5</v>
      </c>
      <c r="H688">
        <v>11.1</v>
      </c>
      <c r="I688">
        <v>11.3</v>
      </c>
      <c r="J688">
        <v>11.5</v>
      </c>
      <c r="K688">
        <v>12.1</v>
      </c>
      <c r="L688">
        <v>12</v>
      </c>
      <c r="M688">
        <v>12.4</v>
      </c>
      <c r="O688">
        <f t="shared" si="12"/>
        <v>11.355555555555556</v>
      </c>
    </row>
    <row r="689" spans="1:15">
      <c r="A689">
        <v>9924</v>
      </c>
      <c r="B689" t="s">
        <v>126</v>
      </c>
      <c r="C689" t="s">
        <v>86</v>
      </c>
      <c r="D689">
        <v>10.6</v>
      </c>
      <c r="F689">
        <v>9.4700000000000006</v>
      </c>
      <c r="G689">
        <v>12.5</v>
      </c>
      <c r="H689">
        <v>12.3</v>
      </c>
      <c r="I689">
        <v>14</v>
      </c>
      <c r="J689">
        <v>10.199999999999999</v>
      </c>
      <c r="K689">
        <v>10.7</v>
      </c>
      <c r="L689">
        <v>4.99</v>
      </c>
      <c r="O689">
        <f t="shared" si="12"/>
        <v>10.595000000000001</v>
      </c>
    </row>
    <row r="690" spans="1:15">
      <c r="A690">
        <v>9924</v>
      </c>
      <c r="B690" t="s">
        <v>126</v>
      </c>
      <c r="C690" t="s">
        <v>86</v>
      </c>
      <c r="E690">
        <v>14.1</v>
      </c>
      <c r="F690">
        <v>14.2</v>
      </c>
      <c r="G690">
        <v>11.8</v>
      </c>
      <c r="H690">
        <v>10.6</v>
      </c>
      <c r="I690">
        <v>9.73</v>
      </c>
      <c r="J690">
        <v>10.199999999999999</v>
      </c>
      <c r="K690">
        <v>10.3</v>
      </c>
      <c r="L690">
        <v>10.4</v>
      </c>
      <c r="O690">
        <f t="shared" si="12"/>
        <v>11.41625</v>
      </c>
    </row>
    <row r="691" spans="1:15">
      <c r="A691">
        <v>9924</v>
      </c>
      <c r="B691" t="s">
        <v>126</v>
      </c>
      <c r="C691" t="s">
        <v>86</v>
      </c>
      <c r="D691">
        <v>10.7</v>
      </c>
      <c r="E691">
        <v>9.8800000000000008</v>
      </c>
      <c r="F691">
        <v>9.3699999999999992</v>
      </c>
      <c r="G691">
        <v>10.3</v>
      </c>
      <c r="H691">
        <v>9.8699999999999992</v>
      </c>
      <c r="I691">
        <v>10.9</v>
      </c>
      <c r="J691">
        <v>11.8</v>
      </c>
      <c r="K691">
        <v>12</v>
      </c>
      <c r="L691">
        <v>11.9</v>
      </c>
      <c r="O691">
        <f t="shared" si="12"/>
        <v>10.746666666666666</v>
      </c>
    </row>
    <row r="692" spans="1:15">
      <c r="A692">
        <v>9924</v>
      </c>
      <c r="B692" t="s">
        <v>126</v>
      </c>
      <c r="C692" t="s">
        <v>86</v>
      </c>
      <c r="D692">
        <v>10.5</v>
      </c>
      <c r="E692">
        <v>9.52</v>
      </c>
      <c r="F692">
        <v>9.16</v>
      </c>
      <c r="H692">
        <v>9.69</v>
      </c>
      <c r="I692">
        <v>9.93</v>
      </c>
      <c r="J692">
        <v>12.9</v>
      </c>
      <c r="K692">
        <v>12.5</v>
      </c>
      <c r="L692">
        <v>13.4</v>
      </c>
      <c r="M692">
        <v>13.5</v>
      </c>
      <c r="O692">
        <f t="shared" si="12"/>
        <v>11.233333333333333</v>
      </c>
    </row>
    <row r="693" spans="1:15">
      <c r="A693">
        <v>9924</v>
      </c>
      <c r="B693" t="s">
        <v>126</v>
      </c>
      <c r="C693" t="s">
        <v>86</v>
      </c>
      <c r="D693">
        <v>8.75</v>
      </c>
      <c r="E693">
        <v>9.6199999999999992</v>
      </c>
      <c r="F693">
        <v>8.89</v>
      </c>
      <c r="G693">
        <v>9.66</v>
      </c>
      <c r="H693">
        <v>11.9</v>
      </c>
      <c r="I693">
        <v>11.9</v>
      </c>
      <c r="J693">
        <v>11.4</v>
      </c>
      <c r="K693">
        <v>12.5</v>
      </c>
      <c r="L693">
        <v>11.8</v>
      </c>
      <c r="M693">
        <v>11.1</v>
      </c>
      <c r="O693">
        <f t="shared" si="12"/>
        <v>10.751999999999999</v>
      </c>
    </row>
    <row r="694" spans="1:15">
      <c r="A694">
        <v>9924</v>
      </c>
      <c r="B694" t="s">
        <v>126</v>
      </c>
      <c r="C694" t="s">
        <v>86</v>
      </c>
      <c r="D694">
        <v>9.56</v>
      </c>
      <c r="E694">
        <v>10.3</v>
      </c>
      <c r="F694">
        <v>13.3</v>
      </c>
      <c r="G694">
        <v>11</v>
      </c>
      <c r="H694">
        <v>12.1</v>
      </c>
      <c r="I694">
        <v>11.5</v>
      </c>
      <c r="J694">
        <v>11</v>
      </c>
      <c r="K694">
        <v>10</v>
      </c>
      <c r="L694">
        <v>9.8800000000000008</v>
      </c>
      <c r="O694">
        <f t="shared" si="12"/>
        <v>10.959999999999999</v>
      </c>
    </row>
    <row r="695" spans="1:15">
      <c r="A695">
        <v>9924</v>
      </c>
      <c r="B695" t="s">
        <v>126</v>
      </c>
      <c r="C695" t="s">
        <v>86</v>
      </c>
      <c r="D695">
        <v>12.8</v>
      </c>
      <c r="E695">
        <v>12.3</v>
      </c>
      <c r="G695">
        <v>10.9</v>
      </c>
      <c r="H695">
        <v>11.2</v>
      </c>
      <c r="L695">
        <v>9</v>
      </c>
      <c r="M695">
        <v>9.7899999999999991</v>
      </c>
      <c r="O695">
        <f t="shared" si="12"/>
        <v>10.998333333333335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1462-40F3-4AAF-80FE-924BDD44F1A4}">
  <dimension ref="A1:K661"/>
  <sheetViews>
    <sheetView workbookViewId="0">
      <selection activeCell="I8" sqref="I8"/>
    </sheetView>
  </sheetViews>
  <sheetFormatPr defaultRowHeight="15"/>
  <cols>
    <col min="2" max="2" width="28.7109375" bestFit="1" customWidth="1"/>
    <col min="3" max="3" width="29.140625" bestFit="1" customWidth="1"/>
    <col min="9" max="9" width="28.7109375" bestFit="1" customWidth="1"/>
    <col min="11" max="11" width="11.85546875" bestFit="1" customWidth="1"/>
  </cols>
  <sheetData>
    <row r="1" spans="1:11">
      <c r="A1" t="s">
        <v>214</v>
      </c>
      <c r="B1" t="s">
        <v>59</v>
      </c>
      <c r="C1" t="s">
        <v>323</v>
      </c>
      <c r="D1" t="s">
        <v>324</v>
      </c>
      <c r="H1" s="1" t="s">
        <v>294</v>
      </c>
      <c r="I1" s="1" t="s">
        <v>295</v>
      </c>
      <c r="J1" s="1" t="s">
        <v>296</v>
      </c>
      <c r="K1" s="1" t="s">
        <v>297</v>
      </c>
    </row>
    <row r="2" spans="1:11">
      <c r="A2">
        <v>61</v>
      </c>
      <c r="B2" t="s">
        <v>9</v>
      </c>
      <c r="C2" t="s">
        <v>298</v>
      </c>
      <c r="D2">
        <v>7.99</v>
      </c>
      <c r="H2" s="2">
        <v>61</v>
      </c>
      <c r="I2" s="2" t="s">
        <v>9</v>
      </c>
      <c r="J2" s="2" t="s">
        <v>299</v>
      </c>
      <c r="K2" s="2">
        <f>AVERAGEIF($A$2:$A$661,H2,$D$2:$D$661)</f>
        <v>8.0619047619047617</v>
      </c>
    </row>
    <row r="3" spans="1:11">
      <c r="A3">
        <v>61</v>
      </c>
      <c r="B3" t="s">
        <v>9</v>
      </c>
      <c r="C3" t="s">
        <v>298</v>
      </c>
      <c r="D3">
        <v>7.81</v>
      </c>
      <c r="H3" s="2">
        <v>76</v>
      </c>
      <c r="I3" s="2" t="s">
        <v>300</v>
      </c>
      <c r="J3" s="2" t="s">
        <v>301</v>
      </c>
      <c r="K3" s="2">
        <f>AVERAGEIF($A$2:$A$661,H3,$D$2:$D$661)</f>
        <v>10.916666666666666</v>
      </c>
    </row>
    <row r="4" spans="1:11">
      <c r="A4">
        <v>61</v>
      </c>
      <c r="B4" t="s">
        <v>9</v>
      </c>
      <c r="C4" t="s">
        <v>298</v>
      </c>
      <c r="D4">
        <v>7.79</v>
      </c>
      <c r="H4" s="2">
        <v>77</v>
      </c>
      <c r="I4" s="2" t="s">
        <v>80</v>
      </c>
      <c r="J4" s="2" t="s">
        <v>77</v>
      </c>
      <c r="K4" s="2">
        <f>AVERAGEIF($A$2:$A$661,H4,$D$2:$D$661)</f>
        <v>689.77777777777783</v>
      </c>
    </row>
    <row r="5" spans="1:11">
      <c r="A5">
        <v>61</v>
      </c>
      <c r="B5" t="s">
        <v>9</v>
      </c>
      <c r="C5" t="s">
        <v>298</v>
      </c>
      <c r="D5">
        <v>7.99</v>
      </c>
      <c r="H5" s="2">
        <v>85</v>
      </c>
      <c r="I5" s="2" t="s">
        <v>302</v>
      </c>
      <c r="J5" s="2" t="s">
        <v>86</v>
      </c>
      <c r="K5" s="2">
        <f>AVERAGEIF($A$2:$A$661,H5,$D$2:$D$661)</f>
        <v>1.35</v>
      </c>
    </row>
    <row r="6" spans="1:11">
      <c r="A6">
        <v>61</v>
      </c>
      <c r="B6" t="s">
        <v>9</v>
      </c>
      <c r="C6" t="s">
        <v>298</v>
      </c>
      <c r="D6">
        <v>8.11</v>
      </c>
      <c r="H6" s="2">
        <v>111</v>
      </c>
      <c r="I6" s="2" t="s">
        <v>85</v>
      </c>
      <c r="J6" s="2" t="s">
        <v>86</v>
      </c>
      <c r="K6" s="2">
        <f>AVERAGEIF($A$2:$A$661,H6,$D$2:$D$661)</f>
        <v>0.10453333333333333</v>
      </c>
    </row>
    <row r="7" spans="1:11">
      <c r="A7">
        <v>61</v>
      </c>
      <c r="B7" t="s">
        <v>9</v>
      </c>
      <c r="C7" t="s">
        <v>298</v>
      </c>
      <c r="D7">
        <v>8.1300000000000008</v>
      </c>
      <c r="H7" s="2">
        <v>113</v>
      </c>
      <c r="I7" s="2" t="s">
        <v>303</v>
      </c>
      <c r="J7" s="2" t="s">
        <v>86</v>
      </c>
      <c r="K7" s="2">
        <f t="shared" ref="K7:K20" si="0">AVERAGEIF($A$2:$A$661,H7,$D$2:$D$661)</f>
        <v>0.45397560975609774</v>
      </c>
    </row>
    <row r="8" spans="1:11">
      <c r="A8">
        <v>61</v>
      </c>
      <c r="B8" t="s">
        <v>9</v>
      </c>
      <c r="C8" t="s">
        <v>298</v>
      </c>
      <c r="D8">
        <v>8.09</v>
      </c>
      <c r="H8" s="2">
        <v>114</v>
      </c>
      <c r="I8" s="2" t="s">
        <v>304</v>
      </c>
      <c r="J8" s="2" t="s">
        <v>86</v>
      </c>
      <c r="K8" s="2">
        <f t="shared" si="0"/>
        <v>0.51121951219512185</v>
      </c>
    </row>
    <row r="9" spans="1:11">
      <c r="A9">
        <v>61</v>
      </c>
      <c r="B9" t="s">
        <v>9</v>
      </c>
      <c r="C9" t="s">
        <v>298</v>
      </c>
      <c r="D9">
        <v>8.14</v>
      </c>
      <c r="H9" s="2">
        <v>116</v>
      </c>
      <c r="I9" s="2" t="s">
        <v>88</v>
      </c>
      <c r="J9" s="2" t="s">
        <v>86</v>
      </c>
      <c r="K9" s="2">
        <f t="shared" si="0"/>
        <v>5.1247619047619066</v>
      </c>
    </row>
    <row r="10" spans="1:11">
      <c r="A10">
        <v>61</v>
      </c>
      <c r="B10" t="s">
        <v>9</v>
      </c>
      <c r="C10" t="s">
        <v>298</v>
      </c>
      <c r="D10">
        <v>8.18</v>
      </c>
      <c r="H10" s="2">
        <v>117</v>
      </c>
      <c r="I10" s="2" t="s">
        <v>89</v>
      </c>
      <c r="J10" s="2" t="s">
        <v>86</v>
      </c>
      <c r="K10" s="2">
        <f t="shared" si="0"/>
        <v>5.1091428571428557</v>
      </c>
    </row>
    <row r="11" spans="1:11">
      <c r="A11">
        <v>61</v>
      </c>
      <c r="B11" t="s">
        <v>9</v>
      </c>
      <c r="C11" t="s">
        <v>298</v>
      </c>
      <c r="D11">
        <v>8.1</v>
      </c>
      <c r="H11" s="2">
        <v>118</v>
      </c>
      <c r="I11" s="2" t="s">
        <v>90</v>
      </c>
      <c r="J11" s="2" t="s">
        <v>86</v>
      </c>
      <c r="K11" s="2">
        <f t="shared" si="0"/>
        <v>1.6716666666666675E-2</v>
      </c>
    </row>
    <row r="12" spans="1:11">
      <c r="A12">
        <v>61</v>
      </c>
      <c r="B12" t="s">
        <v>9</v>
      </c>
      <c r="C12" t="s">
        <v>298</v>
      </c>
      <c r="D12">
        <v>8.14</v>
      </c>
      <c r="H12" s="2">
        <v>119</v>
      </c>
      <c r="I12" s="2" t="s">
        <v>91</v>
      </c>
      <c r="J12" s="2" t="s">
        <v>86</v>
      </c>
      <c r="K12" s="2">
        <f t="shared" si="0"/>
        <v>6.3000000000000003E-4</v>
      </c>
    </row>
    <row r="13" spans="1:11">
      <c r="A13">
        <v>61</v>
      </c>
      <c r="B13" t="s">
        <v>9</v>
      </c>
      <c r="C13" t="s">
        <v>298</v>
      </c>
      <c r="D13">
        <v>8.3000000000000007</v>
      </c>
      <c r="H13" s="2">
        <v>135</v>
      </c>
      <c r="I13" s="2" t="s">
        <v>94</v>
      </c>
      <c r="J13" s="2" t="s">
        <v>86</v>
      </c>
      <c r="K13" s="2">
        <f t="shared" si="0"/>
        <v>17.572499999999998</v>
      </c>
    </row>
    <row r="14" spans="1:11">
      <c r="A14">
        <v>61</v>
      </c>
      <c r="B14" t="s">
        <v>9</v>
      </c>
      <c r="C14" t="s">
        <v>298</v>
      </c>
      <c r="D14">
        <v>8.41</v>
      </c>
      <c r="H14" s="2">
        <v>162</v>
      </c>
      <c r="I14" s="2" t="s">
        <v>305</v>
      </c>
      <c r="J14" s="2" t="s">
        <v>86</v>
      </c>
      <c r="K14" s="2">
        <f t="shared" si="0"/>
        <v>247.77777777777777</v>
      </c>
    </row>
    <row r="15" spans="1:11">
      <c r="A15">
        <v>61</v>
      </c>
      <c r="B15" t="s">
        <v>9</v>
      </c>
      <c r="C15" t="s">
        <v>298</v>
      </c>
      <c r="D15">
        <v>8.36</v>
      </c>
      <c r="H15" s="2">
        <v>180</v>
      </c>
      <c r="I15" s="2" t="s">
        <v>96</v>
      </c>
      <c r="J15" s="2" t="s">
        <v>86</v>
      </c>
      <c r="K15" s="2">
        <f t="shared" si="0"/>
        <v>3.2380952380952385E-2</v>
      </c>
    </row>
    <row r="16" spans="1:11">
      <c r="A16">
        <v>61</v>
      </c>
      <c r="B16" t="s">
        <v>9</v>
      </c>
      <c r="C16" t="s">
        <v>298</v>
      </c>
      <c r="D16">
        <v>8.1300000000000008</v>
      </c>
      <c r="H16" s="2">
        <v>192</v>
      </c>
      <c r="I16" s="2" t="s">
        <v>306</v>
      </c>
      <c r="J16" s="2" t="s">
        <v>86</v>
      </c>
      <c r="K16" s="2">
        <f t="shared" si="0"/>
        <v>5.8114285714285709E-2</v>
      </c>
    </row>
    <row r="17" spans="1:11">
      <c r="A17">
        <v>61</v>
      </c>
      <c r="B17" t="s">
        <v>9</v>
      </c>
      <c r="C17" t="s">
        <v>298</v>
      </c>
      <c r="D17">
        <v>8.3000000000000007</v>
      </c>
      <c r="H17" s="2">
        <v>348</v>
      </c>
      <c r="I17" s="2" t="s">
        <v>102</v>
      </c>
      <c r="J17" s="2" t="s">
        <v>86</v>
      </c>
      <c r="K17" s="2">
        <f t="shared" si="0"/>
        <v>5.9804878048780478E-2</v>
      </c>
    </row>
    <row r="18" spans="1:11">
      <c r="A18">
        <v>61</v>
      </c>
      <c r="B18" t="s">
        <v>9</v>
      </c>
      <c r="C18" t="s">
        <v>298</v>
      </c>
      <c r="D18">
        <v>8.19</v>
      </c>
      <c r="H18" s="2">
        <v>9686</v>
      </c>
      <c r="I18" s="2" t="s">
        <v>307</v>
      </c>
      <c r="J18" s="2" t="s">
        <v>86</v>
      </c>
      <c r="K18" s="2">
        <f t="shared" si="0"/>
        <v>5.621428571428571</v>
      </c>
    </row>
    <row r="19" spans="1:11">
      <c r="A19">
        <v>61</v>
      </c>
      <c r="B19" t="s">
        <v>9</v>
      </c>
      <c r="C19" t="s">
        <v>298</v>
      </c>
      <c r="D19">
        <v>8.16</v>
      </c>
      <c r="H19" s="2">
        <v>9901</v>
      </c>
      <c r="I19" s="2" t="s">
        <v>124</v>
      </c>
      <c r="J19" s="2" t="s">
        <v>125</v>
      </c>
      <c r="K19" s="2">
        <f t="shared" si="0"/>
        <v>93.604761904761887</v>
      </c>
    </row>
    <row r="20" spans="1:11">
      <c r="A20">
        <v>61</v>
      </c>
      <c r="B20" t="s">
        <v>9</v>
      </c>
      <c r="C20" t="s">
        <v>298</v>
      </c>
      <c r="D20">
        <v>8</v>
      </c>
      <c r="H20" s="2">
        <v>9924</v>
      </c>
      <c r="I20" s="2" t="s">
        <v>126</v>
      </c>
      <c r="J20" s="2" t="s">
        <v>86</v>
      </c>
      <c r="K20" s="2">
        <f t="shared" si="0"/>
        <v>10.437142857142856</v>
      </c>
    </row>
    <row r="21" spans="1:11">
      <c r="A21">
        <v>61</v>
      </c>
      <c r="B21" t="s">
        <v>9</v>
      </c>
      <c r="C21" t="s">
        <v>298</v>
      </c>
      <c r="D21">
        <v>8.16</v>
      </c>
    </row>
    <row r="22" spans="1:11">
      <c r="A22">
        <v>61</v>
      </c>
      <c r="B22" t="s">
        <v>9</v>
      </c>
      <c r="C22" t="s">
        <v>298</v>
      </c>
      <c r="D22">
        <v>8.0299999999999994</v>
      </c>
    </row>
    <row r="23" spans="1:11">
      <c r="A23">
        <v>61</v>
      </c>
      <c r="B23" t="s">
        <v>9</v>
      </c>
      <c r="C23" t="s">
        <v>298</v>
      </c>
      <c r="D23">
        <v>7.98</v>
      </c>
    </row>
    <row r="24" spans="1:11">
      <c r="A24">
        <v>61</v>
      </c>
      <c r="B24" t="s">
        <v>9</v>
      </c>
      <c r="C24" t="s">
        <v>298</v>
      </c>
      <c r="D24">
        <v>8.09</v>
      </c>
    </row>
    <row r="25" spans="1:11">
      <c r="A25">
        <v>61</v>
      </c>
      <c r="B25" t="s">
        <v>9</v>
      </c>
      <c r="C25" t="s">
        <v>298</v>
      </c>
      <c r="D25">
        <v>8.0299999999999994</v>
      </c>
    </row>
    <row r="26" spans="1:11">
      <c r="A26">
        <v>61</v>
      </c>
      <c r="B26" t="s">
        <v>9</v>
      </c>
      <c r="C26" t="s">
        <v>298</v>
      </c>
      <c r="D26">
        <v>8.11</v>
      </c>
      <c r="I26" t="s">
        <v>436</v>
      </c>
    </row>
    <row r="27" spans="1:11">
      <c r="A27">
        <v>61</v>
      </c>
      <c r="B27" t="s">
        <v>9</v>
      </c>
      <c r="C27" t="s">
        <v>298</v>
      </c>
      <c r="D27">
        <v>8.06</v>
      </c>
    </row>
    <row r="28" spans="1:11">
      <c r="A28">
        <v>61</v>
      </c>
      <c r="B28" t="s">
        <v>9</v>
      </c>
      <c r="C28" t="s">
        <v>298</v>
      </c>
      <c r="D28">
        <v>7.97</v>
      </c>
    </row>
    <row r="29" spans="1:11">
      <c r="A29">
        <v>61</v>
      </c>
      <c r="B29" t="s">
        <v>9</v>
      </c>
      <c r="C29" t="s">
        <v>298</v>
      </c>
      <c r="D29">
        <v>7.96</v>
      </c>
    </row>
    <row r="30" spans="1:11">
      <c r="A30">
        <v>61</v>
      </c>
      <c r="B30" t="s">
        <v>9</v>
      </c>
      <c r="C30" t="s">
        <v>298</v>
      </c>
      <c r="D30">
        <v>8.0500000000000007</v>
      </c>
    </row>
    <row r="31" spans="1:11">
      <c r="A31">
        <v>61</v>
      </c>
      <c r="B31" t="s">
        <v>9</v>
      </c>
      <c r="C31" t="s">
        <v>298</v>
      </c>
      <c r="D31">
        <v>7.9</v>
      </c>
    </row>
    <row r="32" spans="1:11">
      <c r="A32">
        <v>61</v>
      </c>
      <c r="B32" t="s">
        <v>9</v>
      </c>
      <c r="C32" t="s">
        <v>298</v>
      </c>
      <c r="D32">
        <v>7.88</v>
      </c>
    </row>
    <row r="33" spans="1:4">
      <c r="A33">
        <v>61</v>
      </c>
      <c r="B33" t="s">
        <v>9</v>
      </c>
      <c r="C33" t="s">
        <v>298</v>
      </c>
      <c r="D33">
        <v>7.9</v>
      </c>
    </row>
    <row r="34" spans="1:4">
      <c r="A34">
        <v>61</v>
      </c>
      <c r="B34" t="s">
        <v>9</v>
      </c>
      <c r="C34" t="s">
        <v>298</v>
      </c>
      <c r="D34">
        <v>7.84</v>
      </c>
    </row>
    <row r="35" spans="1:4">
      <c r="A35">
        <v>61</v>
      </c>
      <c r="B35" t="s">
        <v>9</v>
      </c>
      <c r="C35" t="s">
        <v>298</v>
      </c>
      <c r="D35">
        <v>8.18</v>
      </c>
    </row>
    <row r="36" spans="1:4">
      <c r="A36">
        <v>61</v>
      </c>
      <c r="B36" t="s">
        <v>9</v>
      </c>
      <c r="C36" t="s">
        <v>298</v>
      </c>
      <c r="D36">
        <v>8.0399999999999991</v>
      </c>
    </row>
    <row r="37" spans="1:4">
      <c r="A37">
        <v>61</v>
      </c>
      <c r="B37" t="s">
        <v>9</v>
      </c>
      <c r="C37" t="s">
        <v>298</v>
      </c>
      <c r="D37">
        <v>8.0500000000000007</v>
      </c>
    </row>
    <row r="38" spans="1:4">
      <c r="A38">
        <v>61</v>
      </c>
      <c r="B38" t="s">
        <v>9</v>
      </c>
      <c r="C38" t="s">
        <v>298</v>
      </c>
      <c r="D38">
        <v>7.92</v>
      </c>
    </row>
    <row r="39" spans="1:4">
      <c r="A39">
        <v>61</v>
      </c>
      <c r="B39" t="s">
        <v>9</v>
      </c>
      <c r="C39" t="s">
        <v>298</v>
      </c>
      <c r="D39">
        <v>8.15</v>
      </c>
    </row>
    <row r="40" spans="1:4">
      <c r="A40">
        <v>61</v>
      </c>
      <c r="B40" t="s">
        <v>9</v>
      </c>
      <c r="C40" t="s">
        <v>298</v>
      </c>
      <c r="D40">
        <v>8.01</v>
      </c>
    </row>
    <row r="41" spans="1:4">
      <c r="A41">
        <v>61</v>
      </c>
      <c r="B41" t="s">
        <v>9</v>
      </c>
      <c r="C41" t="s">
        <v>298</v>
      </c>
      <c r="D41">
        <v>8</v>
      </c>
    </row>
    <row r="42" spans="1:4">
      <c r="A42">
        <v>61</v>
      </c>
      <c r="B42" t="s">
        <v>9</v>
      </c>
      <c r="C42" t="s">
        <v>298</v>
      </c>
      <c r="D42">
        <v>7.88</v>
      </c>
    </row>
    <row r="43" spans="1:4">
      <c r="A43">
        <v>61</v>
      </c>
      <c r="B43" t="s">
        <v>9</v>
      </c>
      <c r="C43" t="s">
        <v>298</v>
      </c>
      <c r="D43">
        <v>8.09</v>
      </c>
    </row>
    <row r="44" spans="1:4">
      <c r="A44">
        <v>76</v>
      </c>
      <c r="B44" t="s">
        <v>78</v>
      </c>
      <c r="C44" t="s">
        <v>308</v>
      </c>
      <c r="D44">
        <v>8.6</v>
      </c>
    </row>
    <row r="45" spans="1:4">
      <c r="A45">
        <v>76</v>
      </c>
      <c r="B45" t="s">
        <v>78</v>
      </c>
      <c r="C45" t="s">
        <v>308</v>
      </c>
      <c r="D45">
        <v>6.9</v>
      </c>
    </row>
    <row r="46" spans="1:4">
      <c r="A46">
        <v>76</v>
      </c>
      <c r="B46" t="s">
        <v>78</v>
      </c>
      <c r="C46" t="s">
        <v>308</v>
      </c>
      <c r="D46">
        <v>8.9</v>
      </c>
    </row>
    <row r="47" spans="1:4">
      <c r="A47">
        <v>76</v>
      </c>
      <c r="B47" t="s">
        <v>78</v>
      </c>
      <c r="C47" t="s">
        <v>308</v>
      </c>
      <c r="D47">
        <v>7.2</v>
      </c>
    </row>
    <row r="48" spans="1:4">
      <c r="A48">
        <v>76</v>
      </c>
      <c r="B48" t="s">
        <v>78</v>
      </c>
      <c r="C48" t="s">
        <v>308</v>
      </c>
      <c r="D48">
        <v>9</v>
      </c>
    </row>
    <row r="49" spans="1:4">
      <c r="A49">
        <v>76</v>
      </c>
      <c r="B49" t="s">
        <v>78</v>
      </c>
      <c r="C49" t="s">
        <v>308</v>
      </c>
      <c r="D49">
        <v>3.5</v>
      </c>
    </row>
    <row r="50" spans="1:4">
      <c r="A50">
        <v>76</v>
      </c>
      <c r="B50" t="s">
        <v>78</v>
      </c>
      <c r="C50" t="s">
        <v>308</v>
      </c>
      <c r="D50">
        <v>4.7</v>
      </c>
    </row>
    <row r="51" spans="1:4">
      <c r="A51">
        <v>76</v>
      </c>
      <c r="B51" t="s">
        <v>78</v>
      </c>
      <c r="C51" t="s">
        <v>308</v>
      </c>
      <c r="D51">
        <v>5.3</v>
      </c>
    </row>
    <row r="52" spans="1:4">
      <c r="A52">
        <v>76</v>
      </c>
      <c r="B52" t="s">
        <v>78</v>
      </c>
      <c r="C52" t="s">
        <v>308</v>
      </c>
      <c r="D52">
        <v>4.8</v>
      </c>
    </row>
    <row r="53" spans="1:4">
      <c r="A53">
        <v>76</v>
      </c>
      <c r="B53" t="s">
        <v>78</v>
      </c>
      <c r="C53" t="s">
        <v>308</v>
      </c>
      <c r="D53">
        <v>7.4</v>
      </c>
    </row>
    <row r="54" spans="1:4">
      <c r="A54">
        <v>76</v>
      </c>
      <c r="B54" t="s">
        <v>78</v>
      </c>
      <c r="C54" t="s">
        <v>308</v>
      </c>
      <c r="D54">
        <v>6.7</v>
      </c>
    </row>
    <row r="55" spans="1:4">
      <c r="A55">
        <v>76</v>
      </c>
      <c r="B55" t="s">
        <v>78</v>
      </c>
      <c r="C55" t="s">
        <v>308</v>
      </c>
      <c r="D55">
        <v>6.2</v>
      </c>
    </row>
    <row r="56" spans="1:4">
      <c r="A56">
        <v>76</v>
      </c>
      <c r="B56" t="s">
        <v>78</v>
      </c>
      <c r="C56" t="s">
        <v>308</v>
      </c>
      <c r="D56">
        <v>6.8</v>
      </c>
    </row>
    <row r="57" spans="1:4">
      <c r="A57">
        <v>76</v>
      </c>
      <c r="B57" t="s">
        <v>78</v>
      </c>
      <c r="C57" t="s">
        <v>308</v>
      </c>
      <c r="D57">
        <v>8.8000000000000007</v>
      </c>
    </row>
    <row r="58" spans="1:4">
      <c r="A58">
        <v>76</v>
      </c>
      <c r="B58" t="s">
        <v>78</v>
      </c>
      <c r="C58" t="s">
        <v>308</v>
      </c>
      <c r="D58">
        <v>9.6999999999999993</v>
      </c>
    </row>
    <row r="59" spans="1:4">
      <c r="A59">
        <v>76</v>
      </c>
      <c r="B59" t="s">
        <v>78</v>
      </c>
      <c r="C59" t="s">
        <v>308</v>
      </c>
      <c r="D59">
        <v>11.8</v>
      </c>
    </row>
    <row r="60" spans="1:4">
      <c r="A60">
        <v>76</v>
      </c>
      <c r="B60" t="s">
        <v>78</v>
      </c>
      <c r="C60" t="s">
        <v>308</v>
      </c>
      <c r="D60">
        <v>8.5</v>
      </c>
    </row>
    <row r="61" spans="1:4">
      <c r="A61">
        <v>76</v>
      </c>
      <c r="B61" t="s">
        <v>78</v>
      </c>
      <c r="C61" t="s">
        <v>308</v>
      </c>
      <c r="D61">
        <v>9.5</v>
      </c>
    </row>
    <row r="62" spans="1:4">
      <c r="A62">
        <v>76</v>
      </c>
      <c r="B62" t="s">
        <v>78</v>
      </c>
      <c r="C62" t="s">
        <v>308</v>
      </c>
      <c r="D62">
        <v>12</v>
      </c>
    </row>
    <row r="63" spans="1:4">
      <c r="A63">
        <v>76</v>
      </c>
      <c r="B63" t="s">
        <v>78</v>
      </c>
      <c r="C63" t="s">
        <v>308</v>
      </c>
      <c r="D63">
        <v>11.2</v>
      </c>
    </row>
    <row r="64" spans="1:4">
      <c r="A64">
        <v>76</v>
      </c>
      <c r="B64" t="s">
        <v>78</v>
      </c>
      <c r="C64" t="s">
        <v>308</v>
      </c>
      <c r="D64">
        <v>10.8</v>
      </c>
    </row>
    <row r="65" spans="1:4">
      <c r="A65">
        <v>76</v>
      </c>
      <c r="B65" t="s">
        <v>78</v>
      </c>
      <c r="C65" t="s">
        <v>308</v>
      </c>
      <c r="D65">
        <v>12.7</v>
      </c>
    </row>
    <row r="66" spans="1:4">
      <c r="A66">
        <v>76</v>
      </c>
      <c r="B66" t="s">
        <v>78</v>
      </c>
      <c r="C66" t="s">
        <v>308</v>
      </c>
      <c r="D66">
        <v>13</v>
      </c>
    </row>
    <row r="67" spans="1:4">
      <c r="A67">
        <v>76</v>
      </c>
      <c r="B67" t="s">
        <v>78</v>
      </c>
      <c r="C67" t="s">
        <v>308</v>
      </c>
      <c r="D67">
        <v>13</v>
      </c>
    </row>
    <row r="68" spans="1:4">
      <c r="A68">
        <v>76</v>
      </c>
      <c r="B68" t="s">
        <v>78</v>
      </c>
      <c r="C68" t="s">
        <v>308</v>
      </c>
      <c r="D68">
        <v>20.2</v>
      </c>
    </row>
    <row r="69" spans="1:4">
      <c r="A69">
        <v>76</v>
      </c>
      <c r="B69" t="s">
        <v>78</v>
      </c>
      <c r="C69" t="s">
        <v>308</v>
      </c>
      <c r="D69">
        <v>14.8</v>
      </c>
    </row>
    <row r="70" spans="1:4">
      <c r="A70">
        <v>76</v>
      </c>
      <c r="B70" t="s">
        <v>78</v>
      </c>
      <c r="C70" t="s">
        <v>308</v>
      </c>
      <c r="D70">
        <v>14.1</v>
      </c>
    </row>
    <row r="71" spans="1:4">
      <c r="A71">
        <v>76</v>
      </c>
      <c r="B71" t="s">
        <v>78</v>
      </c>
      <c r="C71" t="s">
        <v>308</v>
      </c>
      <c r="D71">
        <v>14.9</v>
      </c>
    </row>
    <row r="72" spans="1:4">
      <c r="A72">
        <v>76</v>
      </c>
      <c r="B72" t="s">
        <v>78</v>
      </c>
      <c r="C72" t="s">
        <v>308</v>
      </c>
      <c r="D72">
        <v>14.9</v>
      </c>
    </row>
    <row r="73" spans="1:4">
      <c r="A73">
        <v>76</v>
      </c>
      <c r="B73" t="s">
        <v>78</v>
      </c>
      <c r="C73" t="s">
        <v>308</v>
      </c>
      <c r="D73">
        <v>15.2</v>
      </c>
    </row>
    <row r="74" spans="1:4">
      <c r="A74">
        <v>76</v>
      </c>
      <c r="B74" t="s">
        <v>78</v>
      </c>
      <c r="C74" t="s">
        <v>308</v>
      </c>
      <c r="D74">
        <v>15.8</v>
      </c>
    </row>
    <row r="75" spans="1:4">
      <c r="A75">
        <v>76</v>
      </c>
      <c r="B75" t="s">
        <v>78</v>
      </c>
      <c r="C75" t="s">
        <v>308</v>
      </c>
      <c r="D75">
        <v>17.100000000000001</v>
      </c>
    </row>
    <row r="76" spans="1:4">
      <c r="A76">
        <v>76</v>
      </c>
      <c r="B76" t="s">
        <v>78</v>
      </c>
      <c r="C76" t="s">
        <v>308</v>
      </c>
      <c r="D76">
        <v>15.5</v>
      </c>
    </row>
    <row r="77" spans="1:4">
      <c r="A77">
        <v>76</v>
      </c>
      <c r="B77" t="s">
        <v>78</v>
      </c>
      <c r="C77" t="s">
        <v>308</v>
      </c>
      <c r="D77">
        <v>15.7</v>
      </c>
    </row>
    <row r="78" spans="1:4">
      <c r="A78">
        <v>76</v>
      </c>
      <c r="B78" t="s">
        <v>78</v>
      </c>
      <c r="C78" t="s">
        <v>308</v>
      </c>
      <c r="D78">
        <v>13.3</v>
      </c>
    </row>
    <row r="79" spans="1:4">
      <c r="A79">
        <v>76</v>
      </c>
      <c r="B79" t="s">
        <v>78</v>
      </c>
      <c r="C79" t="s">
        <v>308</v>
      </c>
      <c r="D79">
        <v>14.3</v>
      </c>
    </row>
    <row r="80" spans="1:4">
      <c r="A80">
        <v>76</v>
      </c>
      <c r="B80" t="s">
        <v>78</v>
      </c>
      <c r="C80" t="s">
        <v>308</v>
      </c>
      <c r="D80">
        <v>12.7</v>
      </c>
    </row>
    <row r="81" spans="1:4">
      <c r="A81">
        <v>76</v>
      </c>
      <c r="B81" t="s">
        <v>78</v>
      </c>
      <c r="C81" t="s">
        <v>308</v>
      </c>
      <c r="D81">
        <v>10.8</v>
      </c>
    </row>
    <row r="82" spans="1:4">
      <c r="A82">
        <v>76</v>
      </c>
      <c r="B82" t="s">
        <v>78</v>
      </c>
      <c r="C82" t="s">
        <v>308</v>
      </c>
      <c r="D82">
        <v>11</v>
      </c>
    </row>
    <row r="83" spans="1:4">
      <c r="A83">
        <v>76</v>
      </c>
      <c r="B83" t="s">
        <v>78</v>
      </c>
      <c r="C83" t="s">
        <v>308</v>
      </c>
      <c r="D83">
        <v>11.2</v>
      </c>
    </row>
    <row r="84" spans="1:4">
      <c r="A84">
        <v>76</v>
      </c>
      <c r="B84" t="s">
        <v>78</v>
      </c>
      <c r="C84" t="s">
        <v>308</v>
      </c>
      <c r="D84">
        <v>10.9</v>
      </c>
    </row>
    <row r="85" spans="1:4">
      <c r="A85">
        <v>76</v>
      </c>
      <c r="B85" t="s">
        <v>78</v>
      </c>
      <c r="C85" t="s">
        <v>308</v>
      </c>
      <c r="D85">
        <v>9.1</v>
      </c>
    </row>
    <row r="86" spans="1:4">
      <c r="A86">
        <v>77</v>
      </c>
      <c r="B86" t="s">
        <v>80</v>
      </c>
      <c r="C86" t="s">
        <v>309</v>
      </c>
      <c r="D86">
        <v>768</v>
      </c>
    </row>
    <row r="87" spans="1:4">
      <c r="A87">
        <v>77</v>
      </c>
      <c r="B87" t="s">
        <v>80</v>
      </c>
      <c r="C87" t="s">
        <v>309</v>
      </c>
      <c r="D87">
        <v>554</v>
      </c>
    </row>
    <row r="88" spans="1:4">
      <c r="A88">
        <v>77</v>
      </c>
      <c r="B88" t="s">
        <v>80</v>
      </c>
      <c r="C88" t="s">
        <v>309</v>
      </c>
      <c r="D88">
        <v>599</v>
      </c>
    </row>
    <row r="89" spans="1:4">
      <c r="A89">
        <v>77</v>
      </c>
      <c r="B89" t="s">
        <v>80</v>
      </c>
      <c r="C89" t="s">
        <v>309</v>
      </c>
      <c r="D89">
        <v>683</v>
      </c>
    </row>
    <row r="90" spans="1:4">
      <c r="A90">
        <v>77</v>
      </c>
      <c r="B90" t="s">
        <v>80</v>
      </c>
      <c r="C90" t="s">
        <v>309</v>
      </c>
      <c r="D90">
        <v>708</v>
      </c>
    </row>
    <row r="91" spans="1:4">
      <c r="A91">
        <v>77</v>
      </c>
      <c r="B91" t="s">
        <v>80</v>
      </c>
      <c r="C91" t="s">
        <v>309</v>
      </c>
      <c r="D91">
        <v>715</v>
      </c>
    </row>
    <row r="92" spans="1:4">
      <c r="A92">
        <v>77</v>
      </c>
      <c r="B92" t="s">
        <v>80</v>
      </c>
      <c r="C92" t="s">
        <v>309</v>
      </c>
      <c r="D92">
        <v>741</v>
      </c>
    </row>
    <row r="93" spans="1:4">
      <c r="A93">
        <v>77</v>
      </c>
      <c r="B93" t="s">
        <v>80</v>
      </c>
      <c r="C93" t="s">
        <v>309</v>
      </c>
      <c r="D93">
        <v>723</v>
      </c>
    </row>
    <row r="94" spans="1:4">
      <c r="A94">
        <v>77</v>
      </c>
      <c r="B94" t="s">
        <v>80</v>
      </c>
      <c r="C94" t="s">
        <v>309</v>
      </c>
      <c r="D94">
        <v>717</v>
      </c>
    </row>
    <row r="95" spans="1:4">
      <c r="A95">
        <v>85</v>
      </c>
      <c r="B95" t="s">
        <v>182</v>
      </c>
      <c r="C95" t="s">
        <v>310</v>
      </c>
      <c r="D95">
        <v>1.2</v>
      </c>
    </row>
    <row r="96" spans="1:4">
      <c r="A96">
        <v>85</v>
      </c>
      <c r="B96" t="s">
        <v>182</v>
      </c>
      <c r="C96" t="s">
        <v>310</v>
      </c>
      <c r="D96">
        <v>1.6</v>
      </c>
    </row>
    <row r="97" spans="1:4">
      <c r="A97">
        <v>85</v>
      </c>
      <c r="B97" t="s">
        <v>182</v>
      </c>
      <c r="C97" t="s">
        <v>310</v>
      </c>
      <c r="D97">
        <v>1.2</v>
      </c>
    </row>
    <row r="98" spans="1:4">
      <c r="A98">
        <v>85</v>
      </c>
      <c r="B98" t="s">
        <v>182</v>
      </c>
      <c r="C98" t="s">
        <v>310</v>
      </c>
      <c r="D98">
        <v>1.4</v>
      </c>
    </row>
    <row r="99" spans="1:4">
      <c r="A99">
        <v>85</v>
      </c>
      <c r="B99" t="s">
        <v>182</v>
      </c>
      <c r="C99" t="s">
        <v>310</v>
      </c>
      <c r="D99" s="26" t="s">
        <v>311</v>
      </c>
    </row>
    <row r="100" spans="1:4">
      <c r="A100">
        <v>85</v>
      </c>
      <c r="B100" t="s">
        <v>182</v>
      </c>
      <c r="C100" t="s">
        <v>310</v>
      </c>
      <c r="D100" s="26" t="s">
        <v>311</v>
      </c>
    </row>
    <row r="101" spans="1:4">
      <c r="A101">
        <v>85</v>
      </c>
      <c r="B101" t="s">
        <v>182</v>
      </c>
      <c r="C101" t="s">
        <v>310</v>
      </c>
      <c r="D101" s="26" t="s">
        <v>311</v>
      </c>
    </row>
    <row r="102" spans="1:4">
      <c r="A102">
        <v>85</v>
      </c>
      <c r="B102" t="s">
        <v>182</v>
      </c>
      <c r="C102" t="s">
        <v>310</v>
      </c>
      <c r="D102" s="26" t="s">
        <v>311</v>
      </c>
    </row>
    <row r="103" spans="1:4">
      <c r="A103">
        <v>111</v>
      </c>
      <c r="B103" t="s">
        <v>85</v>
      </c>
      <c r="C103" t="s">
        <v>310</v>
      </c>
      <c r="D103">
        <v>5.0999999999999997E-2</v>
      </c>
    </row>
    <row r="104" spans="1:4">
      <c r="A104">
        <v>111</v>
      </c>
      <c r="B104" t="s">
        <v>85</v>
      </c>
      <c r="C104" t="s">
        <v>310</v>
      </c>
      <c r="D104">
        <v>5.0999999999999997E-2</v>
      </c>
    </row>
    <row r="105" spans="1:4">
      <c r="A105">
        <v>111</v>
      </c>
      <c r="B105" t="s">
        <v>85</v>
      </c>
      <c r="C105" t="s">
        <v>310</v>
      </c>
      <c r="D105">
        <v>4.2000000000000003E-2</v>
      </c>
    </row>
    <row r="106" spans="1:4">
      <c r="A106">
        <v>111</v>
      </c>
      <c r="B106" t="s">
        <v>85</v>
      </c>
      <c r="C106" t="s">
        <v>310</v>
      </c>
      <c r="D106">
        <v>4.5999999999999999E-2</v>
      </c>
    </row>
    <row r="107" spans="1:4">
      <c r="A107">
        <v>111</v>
      </c>
      <c r="B107" t="s">
        <v>85</v>
      </c>
      <c r="C107" t="s">
        <v>310</v>
      </c>
      <c r="D107">
        <v>4.8000000000000001E-2</v>
      </c>
    </row>
    <row r="108" spans="1:4">
      <c r="A108">
        <v>111</v>
      </c>
      <c r="B108" t="s">
        <v>85</v>
      </c>
      <c r="C108" t="s">
        <v>310</v>
      </c>
      <c r="D108">
        <v>8.5999999999999993E-2</v>
      </c>
    </row>
    <row r="109" spans="1:4">
      <c r="A109">
        <v>111</v>
      </c>
      <c r="B109" t="s">
        <v>85</v>
      </c>
      <c r="C109" t="s">
        <v>310</v>
      </c>
      <c r="D109">
        <v>3.6999999999999998E-2</v>
      </c>
    </row>
    <row r="110" spans="1:4">
      <c r="A110">
        <v>111</v>
      </c>
      <c r="B110" t="s">
        <v>85</v>
      </c>
      <c r="C110" t="s">
        <v>310</v>
      </c>
      <c r="D110">
        <v>9.1999999999999998E-2</v>
      </c>
    </row>
    <row r="111" spans="1:4">
      <c r="A111">
        <v>111</v>
      </c>
      <c r="B111" t="s">
        <v>85</v>
      </c>
      <c r="C111" t="s">
        <v>310</v>
      </c>
      <c r="D111" s="26" t="s">
        <v>312</v>
      </c>
    </row>
    <row r="112" spans="1:4">
      <c r="A112">
        <v>111</v>
      </c>
      <c r="B112" t="s">
        <v>85</v>
      </c>
      <c r="C112" t="s">
        <v>310</v>
      </c>
      <c r="D112">
        <v>0.9</v>
      </c>
    </row>
    <row r="113" spans="1:4">
      <c r="A113">
        <v>111</v>
      </c>
      <c r="B113" t="s">
        <v>85</v>
      </c>
      <c r="C113" t="s">
        <v>310</v>
      </c>
      <c r="D113" s="26" t="s">
        <v>312</v>
      </c>
    </row>
    <row r="114" spans="1:4">
      <c r="A114">
        <v>111</v>
      </c>
      <c r="B114" t="s">
        <v>85</v>
      </c>
      <c r="C114" t="s">
        <v>310</v>
      </c>
      <c r="D114" s="26" t="s">
        <v>312</v>
      </c>
    </row>
    <row r="115" spans="1:4">
      <c r="A115">
        <v>111</v>
      </c>
      <c r="B115" t="s">
        <v>85</v>
      </c>
      <c r="C115" t="s">
        <v>310</v>
      </c>
      <c r="D115" s="26" t="s">
        <v>312</v>
      </c>
    </row>
    <row r="116" spans="1:4">
      <c r="A116">
        <v>111</v>
      </c>
      <c r="B116" t="s">
        <v>85</v>
      </c>
      <c r="C116" t="s">
        <v>310</v>
      </c>
      <c r="D116" s="26" t="s">
        <v>312</v>
      </c>
    </row>
    <row r="117" spans="1:4">
      <c r="A117">
        <v>111</v>
      </c>
      <c r="B117" t="s">
        <v>85</v>
      </c>
      <c r="C117" t="s">
        <v>310</v>
      </c>
      <c r="D117" s="26" t="s">
        <v>312</v>
      </c>
    </row>
    <row r="118" spans="1:4">
      <c r="A118">
        <v>111</v>
      </c>
      <c r="B118" t="s">
        <v>85</v>
      </c>
      <c r="C118" t="s">
        <v>310</v>
      </c>
      <c r="D118" s="26" t="s">
        <v>312</v>
      </c>
    </row>
    <row r="119" spans="1:4">
      <c r="A119">
        <v>111</v>
      </c>
      <c r="B119" t="s">
        <v>85</v>
      </c>
      <c r="C119" t="s">
        <v>310</v>
      </c>
      <c r="D119">
        <v>4.1000000000000002E-2</v>
      </c>
    </row>
    <row r="120" spans="1:4">
      <c r="A120">
        <v>111</v>
      </c>
      <c r="B120" t="s">
        <v>85</v>
      </c>
      <c r="C120" t="s">
        <v>310</v>
      </c>
      <c r="D120">
        <v>3.5000000000000003E-2</v>
      </c>
    </row>
    <row r="121" spans="1:4">
      <c r="A121">
        <v>111</v>
      </c>
      <c r="B121" t="s">
        <v>85</v>
      </c>
      <c r="C121" t="s">
        <v>310</v>
      </c>
      <c r="D121" s="26" t="s">
        <v>312</v>
      </c>
    </row>
    <row r="122" spans="1:4">
      <c r="A122">
        <v>111</v>
      </c>
      <c r="B122" t="s">
        <v>85</v>
      </c>
      <c r="C122" t="s">
        <v>310</v>
      </c>
      <c r="D122">
        <v>3.4000000000000002E-2</v>
      </c>
    </row>
    <row r="123" spans="1:4">
      <c r="A123">
        <v>111</v>
      </c>
      <c r="B123" t="s">
        <v>85</v>
      </c>
      <c r="C123" t="s">
        <v>310</v>
      </c>
      <c r="D123" s="26" t="s">
        <v>312</v>
      </c>
    </row>
    <row r="124" spans="1:4">
      <c r="A124">
        <v>111</v>
      </c>
      <c r="B124" t="s">
        <v>85</v>
      </c>
      <c r="C124" t="s">
        <v>310</v>
      </c>
      <c r="D124" s="26" t="s">
        <v>312</v>
      </c>
    </row>
    <row r="125" spans="1:4">
      <c r="A125">
        <v>111</v>
      </c>
      <c r="B125" t="s">
        <v>85</v>
      </c>
      <c r="C125" t="s">
        <v>310</v>
      </c>
      <c r="D125" s="26" t="s">
        <v>312</v>
      </c>
    </row>
    <row r="126" spans="1:4">
      <c r="A126">
        <v>111</v>
      </c>
      <c r="B126" t="s">
        <v>85</v>
      </c>
      <c r="C126" t="s">
        <v>310</v>
      </c>
      <c r="D126" s="26" t="s">
        <v>312</v>
      </c>
    </row>
    <row r="127" spans="1:4">
      <c r="A127">
        <v>111</v>
      </c>
      <c r="B127" t="s">
        <v>85</v>
      </c>
      <c r="C127" t="s">
        <v>310</v>
      </c>
      <c r="D127" s="26" t="s">
        <v>312</v>
      </c>
    </row>
    <row r="128" spans="1:4">
      <c r="A128">
        <v>111</v>
      </c>
      <c r="B128" t="s">
        <v>85</v>
      </c>
      <c r="C128" t="s">
        <v>310</v>
      </c>
      <c r="D128" s="26" t="s">
        <v>312</v>
      </c>
    </row>
    <row r="129" spans="1:4">
      <c r="A129">
        <v>111</v>
      </c>
      <c r="B129" t="s">
        <v>85</v>
      </c>
      <c r="C129" t="s">
        <v>310</v>
      </c>
      <c r="D129" s="26" t="s">
        <v>312</v>
      </c>
    </row>
    <row r="130" spans="1:4">
      <c r="A130">
        <v>111</v>
      </c>
      <c r="B130" t="s">
        <v>85</v>
      </c>
      <c r="C130" t="s">
        <v>310</v>
      </c>
      <c r="D130">
        <v>3.2000000000000001E-2</v>
      </c>
    </row>
    <row r="131" spans="1:4">
      <c r="A131">
        <v>111</v>
      </c>
      <c r="B131" t="s">
        <v>85</v>
      </c>
      <c r="C131" t="s">
        <v>310</v>
      </c>
      <c r="D131" s="26" t="s">
        <v>312</v>
      </c>
    </row>
    <row r="132" spans="1:4">
      <c r="A132">
        <v>111</v>
      </c>
      <c r="B132" t="s">
        <v>85</v>
      </c>
      <c r="C132" t="s">
        <v>310</v>
      </c>
      <c r="D132" s="26" t="s">
        <v>312</v>
      </c>
    </row>
    <row r="133" spans="1:4">
      <c r="A133">
        <v>111</v>
      </c>
      <c r="B133" t="s">
        <v>85</v>
      </c>
      <c r="C133" t="s">
        <v>310</v>
      </c>
      <c r="D133" s="26" t="s">
        <v>312</v>
      </c>
    </row>
    <row r="134" spans="1:4">
      <c r="A134">
        <v>111</v>
      </c>
      <c r="B134" t="s">
        <v>85</v>
      </c>
      <c r="C134" t="s">
        <v>310</v>
      </c>
      <c r="D134">
        <v>3.5000000000000003E-2</v>
      </c>
    </row>
    <row r="135" spans="1:4">
      <c r="A135">
        <v>111</v>
      </c>
      <c r="B135" t="s">
        <v>85</v>
      </c>
      <c r="C135" t="s">
        <v>310</v>
      </c>
      <c r="D135" s="26" t="s">
        <v>312</v>
      </c>
    </row>
    <row r="136" spans="1:4">
      <c r="A136">
        <v>111</v>
      </c>
      <c r="B136" t="s">
        <v>85</v>
      </c>
      <c r="C136" t="s">
        <v>310</v>
      </c>
      <c r="D136" s="26" t="s">
        <v>312</v>
      </c>
    </row>
    <row r="137" spans="1:4">
      <c r="A137">
        <v>111</v>
      </c>
      <c r="B137" t="s">
        <v>85</v>
      </c>
      <c r="C137" t="s">
        <v>310</v>
      </c>
      <c r="D137" s="26" t="s">
        <v>312</v>
      </c>
    </row>
    <row r="138" spans="1:4">
      <c r="A138">
        <v>111</v>
      </c>
      <c r="B138" t="s">
        <v>85</v>
      </c>
      <c r="C138" t="s">
        <v>310</v>
      </c>
      <c r="D138" s="26" t="s">
        <v>312</v>
      </c>
    </row>
    <row r="139" spans="1:4">
      <c r="A139">
        <v>111</v>
      </c>
      <c r="B139" t="s">
        <v>85</v>
      </c>
      <c r="C139" t="s">
        <v>310</v>
      </c>
      <c r="D139">
        <v>3.7999999999999999E-2</v>
      </c>
    </row>
    <row r="140" spans="1:4">
      <c r="A140">
        <v>111</v>
      </c>
      <c r="B140" t="s">
        <v>85</v>
      </c>
      <c r="C140" t="s">
        <v>310</v>
      </c>
      <c r="D140" s="26" t="s">
        <v>312</v>
      </c>
    </row>
    <row r="141" spans="1:4">
      <c r="A141">
        <v>111</v>
      </c>
      <c r="B141" t="s">
        <v>85</v>
      </c>
      <c r="C141" t="s">
        <v>310</v>
      </c>
      <c r="D141" s="26" t="s">
        <v>312</v>
      </c>
    </row>
    <row r="142" spans="1:4">
      <c r="A142">
        <v>111</v>
      </c>
      <c r="B142" t="s">
        <v>85</v>
      </c>
      <c r="C142" t="s">
        <v>310</v>
      </c>
      <c r="D142" s="26" t="s">
        <v>312</v>
      </c>
    </row>
    <row r="143" spans="1:4">
      <c r="A143">
        <v>111</v>
      </c>
      <c r="B143" t="s">
        <v>85</v>
      </c>
      <c r="C143" t="s">
        <v>310</v>
      </c>
      <c r="D143" s="26" t="s">
        <v>312</v>
      </c>
    </row>
    <row r="144" spans="1:4">
      <c r="A144">
        <v>111</v>
      </c>
      <c r="B144" t="s">
        <v>85</v>
      </c>
      <c r="C144" t="s">
        <v>310</v>
      </c>
      <c r="D144" s="26" t="s">
        <v>312</v>
      </c>
    </row>
    <row r="145" spans="1:4">
      <c r="A145">
        <v>113</v>
      </c>
      <c r="B145" t="s">
        <v>303</v>
      </c>
      <c r="C145" t="s">
        <v>310</v>
      </c>
      <c r="D145">
        <v>0.34899999999999998</v>
      </c>
    </row>
    <row r="146" spans="1:4">
      <c r="A146">
        <v>113</v>
      </c>
      <c r="B146" t="s">
        <v>303</v>
      </c>
      <c r="C146" t="s">
        <v>310</v>
      </c>
      <c r="D146">
        <v>0.54900000000000004</v>
      </c>
    </row>
    <row r="147" spans="1:4">
      <c r="A147">
        <v>113</v>
      </c>
      <c r="B147" t="s">
        <v>303</v>
      </c>
      <c r="C147" t="s">
        <v>310</v>
      </c>
      <c r="D147">
        <v>0.35799999999999998</v>
      </c>
    </row>
    <row r="148" spans="1:4">
      <c r="A148">
        <v>113</v>
      </c>
      <c r="B148" t="s">
        <v>303</v>
      </c>
      <c r="C148" t="s">
        <v>310</v>
      </c>
      <c r="D148">
        <v>0.754</v>
      </c>
    </row>
    <row r="149" spans="1:4">
      <c r="A149">
        <v>113</v>
      </c>
      <c r="B149" t="s">
        <v>303</v>
      </c>
      <c r="C149" t="s">
        <v>310</v>
      </c>
      <c r="D149">
        <v>0.252</v>
      </c>
    </row>
    <row r="150" spans="1:4">
      <c r="A150">
        <v>113</v>
      </c>
      <c r="B150" t="s">
        <v>303</v>
      </c>
      <c r="C150" t="s">
        <v>310</v>
      </c>
      <c r="D150">
        <v>0.91400000000000003</v>
      </c>
    </row>
    <row r="151" spans="1:4">
      <c r="A151">
        <v>113</v>
      </c>
      <c r="B151" t="s">
        <v>303</v>
      </c>
      <c r="C151" t="s">
        <v>310</v>
      </c>
      <c r="D151">
        <v>0.36299999999999999</v>
      </c>
    </row>
    <row r="152" spans="1:4">
      <c r="A152">
        <v>113</v>
      </c>
      <c r="B152" t="s">
        <v>303</v>
      </c>
      <c r="C152" t="s">
        <v>310</v>
      </c>
      <c r="D152">
        <v>0.20799999999999999</v>
      </c>
    </row>
    <row r="153" spans="1:4">
      <c r="A153">
        <v>113</v>
      </c>
      <c r="B153" t="s">
        <v>303</v>
      </c>
      <c r="C153" t="s">
        <v>310</v>
      </c>
      <c r="D153">
        <v>0.27</v>
      </c>
    </row>
    <row r="154" spans="1:4">
      <c r="A154">
        <v>113</v>
      </c>
      <c r="B154" t="s">
        <v>303</v>
      </c>
      <c r="C154" t="s">
        <v>310</v>
      </c>
      <c r="D154">
        <v>2.1</v>
      </c>
    </row>
    <row r="155" spans="1:4">
      <c r="A155">
        <v>113</v>
      </c>
      <c r="B155" t="s">
        <v>303</v>
      </c>
      <c r="C155" t="s">
        <v>310</v>
      </c>
      <c r="D155">
        <v>0.17</v>
      </c>
    </row>
    <row r="156" spans="1:4">
      <c r="A156">
        <v>113</v>
      </c>
      <c r="B156" t="s">
        <v>303</v>
      </c>
      <c r="C156" t="s">
        <v>310</v>
      </c>
      <c r="D156">
        <v>0.17</v>
      </c>
    </row>
    <row r="157" spans="1:4">
      <c r="A157">
        <v>113</v>
      </c>
      <c r="B157" t="s">
        <v>303</v>
      </c>
      <c r="C157" t="s">
        <v>310</v>
      </c>
      <c r="D157">
        <v>0.17</v>
      </c>
    </row>
    <row r="158" spans="1:4">
      <c r="A158">
        <v>113</v>
      </c>
      <c r="B158" t="s">
        <v>303</v>
      </c>
      <c r="C158" t="s">
        <v>310</v>
      </c>
      <c r="D158">
        <v>0.17</v>
      </c>
    </row>
    <row r="159" spans="1:4">
      <c r="A159">
        <v>113</v>
      </c>
      <c r="B159" t="s">
        <v>303</v>
      </c>
      <c r="C159" t="s">
        <v>310</v>
      </c>
      <c r="D159">
        <v>0.37</v>
      </c>
    </row>
    <row r="160" spans="1:4">
      <c r="A160">
        <v>113</v>
      </c>
      <c r="B160" t="s">
        <v>303</v>
      </c>
      <c r="C160" t="s">
        <v>310</v>
      </c>
      <c r="D160">
        <v>5.0199999999999996</v>
      </c>
    </row>
    <row r="161" spans="1:4">
      <c r="A161">
        <v>113</v>
      </c>
      <c r="B161" t="s">
        <v>303</v>
      </c>
      <c r="C161" t="s">
        <v>310</v>
      </c>
      <c r="D161">
        <v>0.16500000000000001</v>
      </c>
    </row>
    <row r="162" spans="1:4">
      <c r="A162">
        <v>113</v>
      </c>
      <c r="B162" t="s">
        <v>303</v>
      </c>
      <c r="C162" t="s">
        <v>310</v>
      </c>
      <c r="D162">
        <v>0.27</v>
      </c>
    </row>
    <row r="163" spans="1:4">
      <c r="A163">
        <v>113</v>
      </c>
      <c r="B163" t="s">
        <v>303</v>
      </c>
      <c r="C163" t="s">
        <v>310</v>
      </c>
      <c r="D163">
        <v>0.26600000000000001</v>
      </c>
    </row>
    <row r="164" spans="1:4">
      <c r="A164">
        <v>113</v>
      </c>
      <c r="B164" t="s">
        <v>303</v>
      </c>
      <c r="C164" t="s">
        <v>310</v>
      </c>
      <c r="D164">
        <v>0.27</v>
      </c>
    </row>
    <row r="165" spans="1:4">
      <c r="A165">
        <v>113</v>
      </c>
      <c r="B165" t="s">
        <v>303</v>
      </c>
      <c r="C165" t="s">
        <v>310</v>
      </c>
      <c r="D165">
        <v>0.37</v>
      </c>
    </row>
    <row r="166" spans="1:4">
      <c r="A166">
        <v>113</v>
      </c>
      <c r="B166" t="s">
        <v>303</v>
      </c>
      <c r="C166" t="s">
        <v>310</v>
      </c>
      <c r="D166">
        <v>7.0000000000000007E-2</v>
      </c>
    </row>
    <row r="167" spans="1:4">
      <c r="A167">
        <v>113</v>
      </c>
      <c r="B167" t="s">
        <v>303</v>
      </c>
      <c r="C167" t="s">
        <v>310</v>
      </c>
      <c r="D167">
        <v>0.17</v>
      </c>
    </row>
    <row r="168" spans="1:4">
      <c r="A168">
        <v>113</v>
      </c>
      <c r="B168" t="s">
        <v>303</v>
      </c>
      <c r="C168" t="s">
        <v>310</v>
      </c>
      <c r="D168">
        <v>0.67</v>
      </c>
    </row>
    <row r="169" spans="1:4">
      <c r="A169">
        <v>113</v>
      </c>
      <c r="B169" t="s">
        <v>303</v>
      </c>
      <c r="C169" t="s">
        <v>310</v>
      </c>
      <c r="D169">
        <v>0.17</v>
      </c>
    </row>
    <row r="170" spans="1:4">
      <c r="A170">
        <v>113</v>
      </c>
      <c r="B170" t="s">
        <v>303</v>
      </c>
      <c r="C170" t="s">
        <v>310</v>
      </c>
      <c r="D170">
        <v>0.17</v>
      </c>
    </row>
    <row r="171" spans="1:4">
      <c r="A171">
        <v>113</v>
      </c>
      <c r="B171" t="s">
        <v>303</v>
      </c>
      <c r="C171" t="s">
        <v>310</v>
      </c>
      <c r="D171">
        <v>0.56799999999999995</v>
      </c>
    </row>
    <row r="172" spans="1:4">
      <c r="A172">
        <v>113</v>
      </c>
      <c r="B172" t="s">
        <v>303</v>
      </c>
      <c r="C172" t="s">
        <v>310</v>
      </c>
      <c r="D172">
        <v>0.17</v>
      </c>
    </row>
    <row r="173" spans="1:4">
      <c r="A173">
        <v>113</v>
      </c>
      <c r="B173" t="s">
        <v>303</v>
      </c>
      <c r="C173" t="s">
        <v>310</v>
      </c>
      <c r="D173">
        <v>0.17</v>
      </c>
    </row>
    <row r="174" spans="1:4">
      <c r="A174">
        <v>113</v>
      </c>
      <c r="B174" t="s">
        <v>303</v>
      </c>
      <c r="C174" t="s">
        <v>310</v>
      </c>
      <c r="D174">
        <v>0.37</v>
      </c>
    </row>
    <row r="175" spans="1:4">
      <c r="A175">
        <v>113</v>
      </c>
      <c r="B175" t="s">
        <v>303</v>
      </c>
      <c r="C175" t="s">
        <v>310</v>
      </c>
      <c r="D175">
        <v>0.46500000000000002</v>
      </c>
    </row>
    <row r="176" spans="1:4">
      <c r="A176">
        <v>113</v>
      </c>
      <c r="B176" t="s">
        <v>303</v>
      </c>
      <c r="C176" t="s">
        <v>310</v>
      </c>
      <c r="D176">
        <v>0.17</v>
      </c>
    </row>
    <row r="177" spans="1:4">
      <c r="A177">
        <v>113</v>
      </c>
      <c r="B177" t="s">
        <v>303</v>
      </c>
      <c r="C177" t="s">
        <v>310</v>
      </c>
      <c r="D177">
        <v>0.17</v>
      </c>
    </row>
    <row r="178" spans="1:4">
      <c r="A178">
        <v>113</v>
      </c>
      <c r="B178" t="s">
        <v>303</v>
      </c>
      <c r="C178" t="s">
        <v>310</v>
      </c>
      <c r="D178">
        <v>0.17</v>
      </c>
    </row>
    <row r="179" spans="1:4">
      <c r="A179">
        <v>113</v>
      </c>
      <c r="B179" t="s">
        <v>303</v>
      </c>
      <c r="C179" t="s">
        <v>310</v>
      </c>
      <c r="D179">
        <v>0.17</v>
      </c>
    </row>
    <row r="180" spans="1:4">
      <c r="A180">
        <v>113</v>
      </c>
      <c r="B180" t="s">
        <v>303</v>
      </c>
      <c r="C180" t="s">
        <v>310</v>
      </c>
      <c r="D180">
        <v>0.56200000000000006</v>
      </c>
    </row>
    <row r="181" spans="1:4">
      <c r="A181">
        <v>113</v>
      </c>
      <c r="B181" t="s">
        <v>303</v>
      </c>
      <c r="C181" t="s">
        <v>310</v>
      </c>
      <c r="D181">
        <v>0.17</v>
      </c>
    </row>
    <row r="182" spans="1:4">
      <c r="A182">
        <v>113</v>
      </c>
      <c r="B182" t="s">
        <v>303</v>
      </c>
      <c r="C182" t="s">
        <v>310</v>
      </c>
      <c r="D182">
        <v>0.27</v>
      </c>
    </row>
    <row r="183" spans="1:4">
      <c r="A183">
        <v>113</v>
      </c>
      <c r="B183" t="s">
        <v>303</v>
      </c>
      <c r="C183" t="s">
        <v>310</v>
      </c>
      <c r="D183">
        <v>0.17</v>
      </c>
    </row>
    <row r="184" spans="1:4">
      <c r="A184">
        <v>113</v>
      </c>
      <c r="B184" t="s">
        <v>303</v>
      </c>
      <c r="C184" t="s">
        <v>310</v>
      </c>
      <c r="D184">
        <v>0.17</v>
      </c>
    </row>
    <row r="185" spans="1:4">
      <c r="A185">
        <v>113</v>
      </c>
      <c r="B185" t="s">
        <v>303</v>
      </c>
      <c r="C185" t="s">
        <v>310</v>
      </c>
      <c r="D185">
        <v>7.0000000000000007E-2</v>
      </c>
    </row>
    <row r="186" spans="1:4">
      <c r="A186">
        <v>114</v>
      </c>
      <c r="B186" t="s">
        <v>304</v>
      </c>
      <c r="C186" t="s">
        <v>310</v>
      </c>
      <c r="D186">
        <v>0.4</v>
      </c>
    </row>
    <row r="187" spans="1:4">
      <c r="A187">
        <v>114</v>
      </c>
      <c r="B187" t="s">
        <v>304</v>
      </c>
      <c r="C187" t="s">
        <v>310</v>
      </c>
      <c r="D187">
        <v>0.6</v>
      </c>
    </row>
    <row r="188" spans="1:4">
      <c r="A188">
        <v>114</v>
      </c>
      <c r="B188" t="s">
        <v>304</v>
      </c>
      <c r="C188" t="s">
        <v>310</v>
      </c>
      <c r="D188">
        <v>0.4</v>
      </c>
    </row>
    <row r="189" spans="1:4">
      <c r="A189">
        <v>114</v>
      </c>
      <c r="B189" t="s">
        <v>304</v>
      </c>
      <c r="C189" t="s">
        <v>310</v>
      </c>
      <c r="D189">
        <v>0.8</v>
      </c>
    </row>
    <row r="190" spans="1:4">
      <c r="A190">
        <v>114</v>
      </c>
      <c r="B190" t="s">
        <v>304</v>
      </c>
      <c r="C190" t="s">
        <v>310</v>
      </c>
      <c r="D190">
        <v>0.3</v>
      </c>
    </row>
    <row r="191" spans="1:4">
      <c r="A191">
        <v>114</v>
      </c>
      <c r="B191" t="s">
        <v>304</v>
      </c>
      <c r="C191" t="s">
        <v>310</v>
      </c>
      <c r="D191">
        <v>1</v>
      </c>
    </row>
    <row r="192" spans="1:4">
      <c r="A192">
        <v>114</v>
      </c>
      <c r="B192" t="s">
        <v>304</v>
      </c>
      <c r="C192" t="s">
        <v>310</v>
      </c>
      <c r="D192">
        <v>0.4</v>
      </c>
    </row>
    <row r="193" spans="1:4">
      <c r="A193">
        <v>114</v>
      </c>
      <c r="B193" t="s">
        <v>304</v>
      </c>
      <c r="C193" t="s">
        <v>310</v>
      </c>
      <c r="D193">
        <v>0.3</v>
      </c>
    </row>
    <row r="194" spans="1:4">
      <c r="A194">
        <v>114</v>
      </c>
      <c r="B194" t="s">
        <v>304</v>
      </c>
      <c r="C194" t="s">
        <v>310</v>
      </c>
      <c r="D194">
        <v>0.3</v>
      </c>
    </row>
    <row r="195" spans="1:4">
      <c r="A195">
        <v>114</v>
      </c>
      <c r="B195" t="s">
        <v>304</v>
      </c>
      <c r="C195" t="s">
        <v>310</v>
      </c>
      <c r="D195">
        <v>3</v>
      </c>
    </row>
    <row r="196" spans="1:4">
      <c r="A196">
        <v>114</v>
      </c>
      <c r="B196" t="s">
        <v>304</v>
      </c>
      <c r="C196" t="s">
        <v>310</v>
      </c>
      <c r="D196">
        <v>0.2</v>
      </c>
    </row>
    <row r="197" spans="1:4">
      <c r="A197">
        <v>114</v>
      </c>
      <c r="B197" t="s">
        <v>304</v>
      </c>
      <c r="C197" t="s">
        <v>310</v>
      </c>
      <c r="D197">
        <v>0.2</v>
      </c>
    </row>
    <row r="198" spans="1:4">
      <c r="A198">
        <v>114</v>
      </c>
      <c r="B198" t="s">
        <v>304</v>
      </c>
      <c r="C198" t="s">
        <v>310</v>
      </c>
      <c r="D198">
        <v>0.2</v>
      </c>
    </row>
    <row r="199" spans="1:4">
      <c r="A199">
        <v>114</v>
      </c>
      <c r="B199" t="s">
        <v>304</v>
      </c>
      <c r="C199" t="s">
        <v>310</v>
      </c>
      <c r="D199">
        <v>0.2</v>
      </c>
    </row>
    <row r="200" spans="1:4">
      <c r="A200">
        <v>114</v>
      </c>
      <c r="B200" t="s">
        <v>304</v>
      </c>
      <c r="C200" t="s">
        <v>310</v>
      </c>
      <c r="D200">
        <v>0.4</v>
      </c>
    </row>
    <row r="201" spans="1:4">
      <c r="A201">
        <v>114</v>
      </c>
      <c r="B201" t="s">
        <v>304</v>
      </c>
      <c r="C201" t="s">
        <v>310</v>
      </c>
      <c r="D201">
        <v>5.0599999999999996</v>
      </c>
    </row>
    <row r="202" spans="1:4">
      <c r="A202">
        <v>114</v>
      </c>
      <c r="B202" t="s">
        <v>304</v>
      </c>
      <c r="C202" t="s">
        <v>310</v>
      </c>
      <c r="D202">
        <v>0.2</v>
      </c>
    </row>
    <row r="203" spans="1:4">
      <c r="A203">
        <v>114</v>
      </c>
      <c r="B203" t="s">
        <v>304</v>
      </c>
      <c r="C203" t="s">
        <v>310</v>
      </c>
      <c r="D203">
        <v>0.3</v>
      </c>
    </row>
    <row r="204" spans="1:4">
      <c r="A204">
        <v>114</v>
      </c>
      <c r="B204" t="s">
        <v>304</v>
      </c>
      <c r="C204" t="s">
        <v>310</v>
      </c>
      <c r="D204">
        <v>0.3</v>
      </c>
    </row>
    <row r="205" spans="1:4">
      <c r="A205">
        <v>114</v>
      </c>
      <c r="B205" t="s">
        <v>304</v>
      </c>
      <c r="C205" t="s">
        <v>310</v>
      </c>
      <c r="D205">
        <v>0.3</v>
      </c>
    </row>
    <row r="206" spans="1:4">
      <c r="A206">
        <v>114</v>
      </c>
      <c r="B206" t="s">
        <v>304</v>
      </c>
      <c r="C206" t="s">
        <v>310</v>
      </c>
      <c r="D206">
        <v>0.4</v>
      </c>
    </row>
    <row r="207" spans="1:4">
      <c r="A207">
        <v>114</v>
      </c>
      <c r="B207" t="s">
        <v>304</v>
      </c>
      <c r="C207" t="s">
        <v>310</v>
      </c>
      <c r="D207">
        <v>0.1</v>
      </c>
    </row>
    <row r="208" spans="1:4">
      <c r="A208">
        <v>114</v>
      </c>
      <c r="B208" t="s">
        <v>304</v>
      </c>
      <c r="C208" t="s">
        <v>310</v>
      </c>
      <c r="D208">
        <v>0.2</v>
      </c>
    </row>
    <row r="209" spans="1:4">
      <c r="A209">
        <v>114</v>
      </c>
      <c r="B209" t="s">
        <v>304</v>
      </c>
      <c r="C209" t="s">
        <v>310</v>
      </c>
      <c r="D209">
        <v>0.7</v>
      </c>
    </row>
    <row r="210" spans="1:4">
      <c r="A210">
        <v>114</v>
      </c>
      <c r="B210" t="s">
        <v>304</v>
      </c>
      <c r="C210" t="s">
        <v>310</v>
      </c>
      <c r="D210">
        <v>0.2</v>
      </c>
    </row>
    <row r="211" spans="1:4">
      <c r="A211">
        <v>114</v>
      </c>
      <c r="B211" t="s">
        <v>304</v>
      </c>
      <c r="C211" t="s">
        <v>310</v>
      </c>
      <c r="D211">
        <v>0.2</v>
      </c>
    </row>
    <row r="212" spans="1:4">
      <c r="A212">
        <v>114</v>
      </c>
      <c r="B212" t="s">
        <v>304</v>
      </c>
      <c r="C212" t="s">
        <v>310</v>
      </c>
      <c r="D212">
        <v>0.6</v>
      </c>
    </row>
    <row r="213" spans="1:4">
      <c r="A213">
        <v>114</v>
      </c>
      <c r="B213" t="s">
        <v>304</v>
      </c>
      <c r="C213" t="s">
        <v>310</v>
      </c>
      <c r="D213">
        <v>0.2</v>
      </c>
    </row>
    <row r="214" spans="1:4">
      <c r="A214">
        <v>114</v>
      </c>
      <c r="B214" t="s">
        <v>304</v>
      </c>
      <c r="C214" t="s">
        <v>310</v>
      </c>
      <c r="D214">
        <v>0.2</v>
      </c>
    </row>
    <row r="215" spans="1:4">
      <c r="A215">
        <v>114</v>
      </c>
      <c r="B215" t="s">
        <v>304</v>
      </c>
      <c r="C215" t="s">
        <v>310</v>
      </c>
      <c r="D215">
        <v>0.4</v>
      </c>
    </row>
    <row r="216" spans="1:4">
      <c r="A216">
        <v>114</v>
      </c>
      <c r="B216" t="s">
        <v>304</v>
      </c>
      <c r="C216" t="s">
        <v>310</v>
      </c>
      <c r="D216">
        <v>0.5</v>
      </c>
    </row>
    <row r="217" spans="1:4">
      <c r="A217">
        <v>114</v>
      </c>
      <c r="B217" t="s">
        <v>304</v>
      </c>
      <c r="C217" t="s">
        <v>310</v>
      </c>
      <c r="D217">
        <v>0.2</v>
      </c>
    </row>
    <row r="218" spans="1:4">
      <c r="A218">
        <v>114</v>
      </c>
      <c r="B218" t="s">
        <v>304</v>
      </c>
      <c r="C218" t="s">
        <v>310</v>
      </c>
      <c r="D218">
        <v>0.2</v>
      </c>
    </row>
    <row r="219" spans="1:4">
      <c r="A219">
        <v>114</v>
      </c>
      <c r="B219" t="s">
        <v>304</v>
      </c>
      <c r="C219" t="s">
        <v>310</v>
      </c>
      <c r="D219">
        <v>0.2</v>
      </c>
    </row>
    <row r="220" spans="1:4">
      <c r="A220">
        <v>114</v>
      </c>
      <c r="B220" t="s">
        <v>304</v>
      </c>
      <c r="C220" t="s">
        <v>310</v>
      </c>
      <c r="D220">
        <v>0.2</v>
      </c>
    </row>
    <row r="221" spans="1:4">
      <c r="A221">
        <v>114</v>
      </c>
      <c r="B221" t="s">
        <v>304</v>
      </c>
      <c r="C221" t="s">
        <v>310</v>
      </c>
      <c r="D221">
        <v>0.6</v>
      </c>
    </row>
    <row r="222" spans="1:4">
      <c r="A222">
        <v>114</v>
      </c>
      <c r="B222" t="s">
        <v>304</v>
      </c>
      <c r="C222" t="s">
        <v>310</v>
      </c>
      <c r="D222">
        <v>0.2</v>
      </c>
    </row>
    <row r="223" spans="1:4">
      <c r="A223">
        <v>114</v>
      </c>
      <c r="B223" t="s">
        <v>304</v>
      </c>
      <c r="C223" t="s">
        <v>310</v>
      </c>
      <c r="D223">
        <v>0.3</v>
      </c>
    </row>
    <row r="224" spans="1:4">
      <c r="A224">
        <v>114</v>
      </c>
      <c r="B224" t="s">
        <v>304</v>
      </c>
      <c r="C224" t="s">
        <v>310</v>
      </c>
      <c r="D224">
        <v>0.2</v>
      </c>
    </row>
    <row r="225" spans="1:4">
      <c r="A225">
        <v>114</v>
      </c>
      <c r="B225" t="s">
        <v>304</v>
      </c>
      <c r="C225" t="s">
        <v>310</v>
      </c>
      <c r="D225">
        <v>0.2</v>
      </c>
    </row>
    <row r="226" spans="1:4">
      <c r="A226">
        <v>114</v>
      </c>
      <c r="B226" t="s">
        <v>304</v>
      </c>
      <c r="C226" t="s">
        <v>310</v>
      </c>
      <c r="D226">
        <v>0.1</v>
      </c>
    </row>
    <row r="227" spans="1:4">
      <c r="A227">
        <v>116</v>
      </c>
      <c r="B227" t="s">
        <v>88</v>
      </c>
      <c r="C227" t="s">
        <v>310</v>
      </c>
      <c r="D227">
        <v>5.7</v>
      </c>
    </row>
    <row r="228" spans="1:4">
      <c r="A228">
        <v>116</v>
      </c>
      <c r="B228" t="s">
        <v>88</v>
      </c>
      <c r="C228" t="s">
        <v>310</v>
      </c>
      <c r="D228">
        <v>5.2</v>
      </c>
    </row>
    <row r="229" spans="1:4">
      <c r="A229">
        <v>116</v>
      </c>
      <c r="B229" t="s">
        <v>88</v>
      </c>
      <c r="C229" t="s">
        <v>310</v>
      </c>
      <c r="D229">
        <v>6.9</v>
      </c>
    </row>
    <row r="230" spans="1:4">
      <c r="A230">
        <v>116</v>
      </c>
      <c r="B230" t="s">
        <v>88</v>
      </c>
      <c r="C230" t="s">
        <v>310</v>
      </c>
      <c r="D230">
        <v>4.8</v>
      </c>
    </row>
    <row r="231" spans="1:4">
      <c r="A231">
        <v>116</v>
      </c>
      <c r="B231" t="s">
        <v>88</v>
      </c>
      <c r="C231" t="s">
        <v>310</v>
      </c>
      <c r="D231">
        <v>5.6</v>
      </c>
    </row>
    <row r="232" spans="1:4">
      <c r="A232">
        <v>116</v>
      </c>
      <c r="B232" t="s">
        <v>88</v>
      </c>
      <c r="C232" t="s">
        <v>310</v>
      </c>
      <c r="D232">
        <v>5.0999999999999996</v>
      </c>
    </row>
    <row r="233" spans="1:4">
      <c r="A233">
        <v>116</v>
      </c>
      <c r="B233" t="s">
        <v>88</v>
      </c>
      <c r="C233" t="s">
        <v>310</v>
      </c>
      <c r="D233">
        <v>6.7</v>
      </c>
    </row>
    <row r="234" spans="1:4">
      <c r="A234">
        <v>116</v>
      </c>
      <c r="B234" t="s">
        <v>88</v>
      </c>
      <c r="C234" t="s">
        <v>310</v>
      </c>
      <c r="D234">
        <v>6.2</v>
      </c>
    </row>
    <row r="235" spans="1:4">
      <c r="A235">
        <v>116</v>
      </c>
      <c r="B235" t="s">
        <v>88</v>
      </c>
      <c r="C235" t="s">
        <v>310</v>
      </c>
      <c r="D235">
        <v>6.4</v>
      </c>
    </row>
    <row r="236" spans="1:4">
      <c r="A236">
        <v>116</v>
      </c>
      <c r="B236" t="s">
        <v>88</v>
      </c>
      <c r="C236" t="s">
        <v>310</v>
      </c>
      <c r="D236">
        <v>11</v>
      </c>
    </row>
    <row r="237" spans="1:4">
      <c r="A237">
        <v>116</v>
      </c>
      <c r="B237" t="s">
        <v>88</v>
      </c>
      <c r="C237" t="s">
        <v>310</v>
      </c>
      <c r="D237">
        <v>7</v>
      </c>
    </row>
    <row r="238" spans="1:4">
      <c r="A238">
        <v>116</v>
      </c>
      <c r="B238" t="s">
        <v>88</v>
      </c>
      <c r="C238" t="s">
        <v>310</v>
      </c>
      <c r="D238">
        <v>6</v>
      </c>
    </row>
    <row r="239" spans="1:4">
      <c r="A239">
        <v>116</v>
      </c>
      <c r="B239" t="s">
        <v>88</v>
      </c>
      <c r="C239" t="s">
        <v>310</v>
      </c>
      <c r="D239">
        <v>5.9</v>
      </c>
    </row>
    <row r="240" spans="1:4">
      <c r="A240">
        <v>116</v>
      </c>
      <c r="B240" t="s">
        <v>88</v>
      </c>
      <c r="C240" t="s">
        <v>310</v>
      </c>
      <c r="D240">
        <v>5.7</v>
      </c>
    </row>
    <row r="241" spans="1:4">
      <c r="A241">
        <v>116</v>
      </c>
      <c r="B241" t="s">
        <v>88</v>
      </c>
      <c r="C241" t="s">
        <v>310</v>
      </c>
      <c r="D241">
        <v>5.9</v>
      </c>
    </row>
    <row r="242" spans="1:4">
      <c r="A242">
        <v>116</v>
      </c>
      <c r="B242" t="s">
        <v>88</v>
      </c>
      <c r="C242" t="s">
        <v>310</v>
      </c>
      <c r="D242">
        <v>5.5</v>
      </c>
    </row>
    <row r="243" spans="1:4">
      <c r="A243">
        <v>116</v>
      </c>
      <c r="B243" t="s">
        <v>88</v>
      </c>
      <c r="C243" t="s">
        <v>310</v>
      </c>
      <c r="D243">
        <v>0.84</v>
      </c>
    </row>
    <row r="244" spans="1:4">
      <c r="A244">
        <v>116</v>
      </c>
      <c r="B244" t="s">
        <v>88</v>
      </c>
      <c r="C244" t="s">
        <v>310</v>
      </c>
      <c r="D244">
        <v>5.3</v>
      </c>
    </row>
    <row r="245" spans="1:4">
      <c r="A245">
        <v>116</v>
      </c>
      <c r="B245" t="s">
        <v>88</v>
      </c>
      <c r="C245" t="s">
        <v>310</v>
      </c>
      <c r="D245">
        <v>5.4</v>
      </c>
    </row>
    <row r="246" spans="1:4">
      <c r="A246">
        <v>116</v>
      </c>
      <c r="B246" t="s">
        <v>88</v>
      </c>
      <c r="C246" t="s">
        <v>310</v>
      </c>
      <c r="D246">
        <v>5.5</v>
      </c>
    </row>
    <row r="247" spans="1:4">
      <c r="A247">
        <v>116</v>
      </c>
      <c r="B247" t="s">
        <v>88</v>
      </c>
      <c r="C247" t="s">
        <v>310</v>
      </c>
      <c r="D247">
        <v>5.5</v>
      </c>
    </row>
    <row r="248" spans="1:4">
      <c r="A248">
        <v>116</v>
      </c>
      <c r="B248" t="s">
        <v>88</v>
      </c>
      <c r="C248" t="s">
        <v>310</v>
      </c>
      <c r="D248">
        <v>5.2</v>
      </c>
    </row>
    <row r="249" spans="1:4">
      <c r="A249">
        <v>116</v>
      </c>
      <c r="B249" t="s">
        <v>88</v>
      </c>
      <c r="C249" t="s">
        <v>310</v>
      </c>
      <c r="D249">
        <v>5.2</v>
      </c>
    </row>
    <row r="250" spans="1:4">
      <c r="A250">
        <v>116</v>
      </c>
      <c r="B250" t="s">
        <v>88</v>
      </c>
      <c r="C250" t="s">
        <v>310</v>
      </c>
      <c r="D250">
        <v>5</v>
      </c>
    </row>
    <row r="251" spans="1:4">
      <c r="A251">
        <v>116</v>
      </c>
      <c r="B251" t="s">
        <v>88</v>
      </c>
      <c r="C251" t="s">
        <v>310</v>
      </c>
      <c r="D251">
        <v>1.3</v>
      </c>
    </row>
    <row r="252" spans="1:4">
      <c r="A252">
        <v>116</v>
      </c>
      <c r="B252" t="s">
        <v>88</v>
      </c>
      <c r="C252" t="s">
        <v>310</v>
      </c>
      <c r="D252">
        <v>4.8</v>
      </c>
    </row>
    <row r="253" spans="1:4">
      <c r="A253">
        <v>116</v>
      </c>
      <c r="B253" t="s">
        <v>88</v>
      </c>
      <c r="C253" t="s">
        <v>310</v>
      </c>
      <c r="D253">
        <v>4.8</v>
      </c>
    </row>
    <row r="254" spans="1:4">
      <c r="A254">
        <v>116</v>
      </c>
      <c r="B254" t="s">
        <v>88</v>
      </c>
      <c r="C254" t="s">
        <v>310</v>
      </c>
      <c r="D254">
        <v>4.5</v>
      </c>
    </row>
    <row r="255" spans="1:4">
      <c r="A255">
        <v>116</v>
      </c>
      <c r="B255" t="s">
        <v>88</v>
      </c>
      <c r="C255" t="s">
        <v>310</v>
      </c>
      <c r="D255">
        <v>5</v>
      </c>
    </row>
    <row r="256" spans="1:4">
      <c r="A256">
        <v>116</v>
      </c>
      <c r="B256" t="s">
        <v>88</v>
      </c>
      <c r="C256" t="s">
        <v>310</v>
      </c>
      <c r="D256">
        <v>4.5</v>
      </c>
    </row>
    <row r="257" spans="1:4">
      <c r="A257">
        <v>116</v>
      </c>
      <c r="B257" t="s">
        <v>88</v>
      </c>
      <c r="C257" t="s">
        <v>310</v>
      </c>
      <c r="D257">
        <v>4.5</v>
      </c>
    </row>
    <row r="258" spans="1:4">
      <c r="A258">
        <v>116</v>
      </c>
      <c r="B258" t="s">
        <v>88</v>
      </c>
      <c r="C258" t="s">
        <v>310</v>
      </c>
      <c r="D258">
        <v>4.4000000000000004</v>
      </c>
    </row>
    <row r="259" spans="1:4">
      <c r="A259">
        <v>116</v>
      </c>
      <c r="B259" t="s">
        <v>88</v>
      </c>
      <c r="C259" t="s">
        <v>310</v>
      </c>
      <c r="D259">
        <v>4.5</v>
      </c>
    </row>
    <row r="260" spans="1:4">
      <c r="A260">
        <v>116</v>
      </c>
      <c r="B260" t="s">
        <v>88</v>
      </c>
      <c r="C260" t="s">
        <v>310</v>
      </c>
      <c r="D260">
        <v>4.3</v>
      </c>
    </row>
    <row r="261" spans="1:4">
      <c r="A261">
        <v>116</v>
      </c>
      <c r="B261" t="s">
        <v>88</v>
      </c>
      <c r="C261" t="s">
        <v>310</v>
      </c>
      <c r="D261">
        <v>3.9</v>
      </c>
    </row>
    <row r="262" spans="1:4">
      <c r="A262">
        <v>116</v>
      </c>
      <c r="B262" t="s">
        <v>88</v>
      </c>
      <c r="C262" t="s">
        <v>310</v>
      </c>
      <c r="D262">
        <v>4.2</v>
      </c>
    </row>
    <row r="263" spans="1:4">
      <c r="A263">
        <v>116</v>
      </c>
      <c r="B263" t="s">
        <v>88</v>
      </c>
      <c r="C263" t="s">
        <v>310</v>
      </c>
      <c r="D263">
        <v>4.5999999999999996</v>
      </c>
    </row>
    <row r="264" spans="1:4">
      <c r="A264">
        <v>116</v>
      </c>
      <c r="B264" t="s">
        <v>88</v>
      </c>
      <c r="C264" t="s">
        <v>310</v>
      </c>
      <c r="D264">
        <v>4.5999999999999996</v>
      </c>
    </row>
    <row r="265" spans="1:4">
      <c r="A265">
        <v>116</v>
      </c>
      <c r="B265" t="s">
        <v>88</v>
      </c>
      <c r="C265" t="s">
        <v>310</v>
      </c>
      <c r="D265">
        <v>4.2</v>
      </c>
    </row>
    <row r="266" spans="1:4">
      <c r="A266">
        <v>116</v>
      </c>
      <c r="B266" t="s">
        <v>88</v>
      </c>
      <c r="C266" t="s">
        <v>310</v>
      </c>
      <c r="D266">
        <v>5.4</v>
      </c>
    </row>
    <row r="267" spans="1:4">
      <c r="A267">
        <v>116</v>
      </c>
      <c r="B267" t="s">
        <v>88</v>
      </c>
      <c r="C267" t="s">
        <v>310</v>
      </c>
      <c r="D267">
        <v>3.9</v>
      </c>
    </row>
    <row r="268" spans="1:4">
      <c r="A268">
        <v>116</v>
      </c>
      <c r="B268" t="s">
        <v>88</v>
      </c>
      <c r="C268" t="s">
        <v>310</v>
      </c>
      <c r="D268">
        <v>4.3</v>
      </c>
    </row>
    <row r="269" spans="1:4">
      <c r="A269">
        <v>117</v>
      </c>
      <c r="B269" t="s">
        <v>89</v>
      </c>
      <c r="C269" t="s">
        <v>310</v>
      </c>
      <c r="D269">
        <v>5.68</v>
      </c>
    </row>
    <row r="270" spans="1:4">
      <c r="A270">
        <v>117</v>
      </c>
      <c r="B270" t="s">
        <v>89</v>
      </c>
      <c r="C270" t="s">
        <v>310</v>
      </c>
      <c r="D270">
        <v>5.18</v>
      </c>
    </row>
    <row r="271" spans="1:4">
      <c r="A271">
        <v>117</v>
      </c>
      <c r="B271" t="s">
        <v>89</v>
      </c>
      <c r="C271" t="s">
        <v>310</v>
      </c>
      <c r="D271">
        <v>6.89</v>
      </c>
    </row>
    <row r="272" spans="1:4">
      <c r="A272">
        <v>117</v>
      </c>
      <c r="B272" t="s">
        <v>89</v>
      </c>
      <c r="C272" t="s">
        <v>310</v>
      </c>
      <c r="D272">
        <v>4.79</v>
      </c>
    </row>
    <row r="273" spans="1:4">
      <c r="A273">
        <v>117</v>
      </c>
      <c r="B273" t="s">
        <v>89</v>
      </c>
      <c r="C273" t="s">
        <v>310</v>
      </c>
      <c r="D273">
        <v>5.57</v>
      </c>
    </row>
    <row r="274" spans="1:4">
      <c r="A274">
        <v>117</v>
      </c>
      <c r="B274" t="s">
        <v>89</v>
      </c>
      <c r="C274" t="s">
        <v>310</v>
      </c>
      <c r="D274">
        <v>5.08</v>
      </c>
    </row>
    <row r="275" spans="1:4">
      <c r="A275">
        <v>117</v>
      </c>
      <c r="B275" t="s">
        <v>89</v>
      </c>
      <c r="C275" t="s">
        <v>310</v>
      </c>
      <c r="D275">
        <v>6.69</v>
      </c>
    </row>
    <row r="276" spans="1:4">
      <c r="A276">
        <v>117</v>
      </c>
      <c r="B276" t="s">
        <v>89</v>
      </c>
      <c r="C276" t="s">
        <v>310</v>
      </c>
      <c r="D276">
        <v>6.19</v>
      </c>
    </row>
    <row r="277" spans="1:4">
      <c r="A277">
        <v>117</v>
      </c>
      <c r="B277" t="s">
        <v>89</v>
      </c>
      <c r="C277" t="s">
        <v>310</v>
      </c>
      <c r="D277">
        <v>6.39</v>
      </c>
    </row>
    <row r="278" spans="1:4">
      <c r="A278">
        <v>117</v>
      </c>
      <c r="B278" t="s">
        <v>89</v>
      </c>
      <c r="C278" t="s">
        <v>310</v>
      </c>
      <c r="D278">
        <v>11</v>
      </c>
    </row>
    <row r="279" spans="1:4">
      <c r="A279">
        <v>117</v>
      </c>
      <c r="B279" t="s">
        <v>89</v>
      </c>
      <c r="C279" t="s">
        <v>310</v>
      </c>
      <c r="D279">
        <v>6.99</v>
      </c>
    </row>
    <row r="280" spans="1:4">
      <c r="A280">
        <v>117</v>
      </c>
      <c r="B280" t="s">
        <v>89</v>
      </c>
      <c r="C280" t="s">
        <v>310</v>
      </c>
      <c r="D280">
        <v>5.99</v>
      </c>
    </row>
    <row r="281" spans="1:4">
      <c r="A281">
        <v>117</v>
      </c>
      <c r="B281" t="s">
        <v>89</v>
      </c>
      <c r="C281" t="s">
        <v>310</v>
      </c>
      <c r="D281">
        <v>5.89</v>
      </c>
    </row>
    <row r="282" spans="1:4">
      <c r="A282">
        <v>117</v>
      </c>
      <c r="B282" t="s">
        <v>89</v>
      </c>
      <c r="C282" t="s">
        <v>310</v>
      </c>
      <c r="D282">
        <v>5.68</v>
      </c>
    </row>
    <row r="283" spans="1:4">
      <c r="A283">
        <v>117</v>
      </c>
      <c r="B283" t="s">
        <v>89</v>
      </c>
      <c r="C283" t="s">
        <v>310</v>
      </c>
      <c r="D283">
        <v>5.88</v>
      </c>
    </row>
    <row r="284" spans="1:4">
      <c r="A284">
        <v>117</v>
      </c>
      <c r="B284" t="s">
        <v>89</v>
      </c>
      <c r="C284" t="s">
        <v>310</v>
      </c>
      <c r="D284">
        <v>5.48</v>
      </c>
    </row>
    <row r="285" spans="1:4">
      <c r="A285">
        <v>117</v>
      </c>
      <c r="B285" t="s">
        <v>89</v>
      </c>
      <c r="C285" t="s">
        <v>310</v>
      </c>
      <c r="D285">
        <v>0.83399999999999996</v>
      </c>
    </row>
    <row r="286" spans="1:4">
      <c r="A286">
        <v>117</v>
      </c>
      <c r="B286" t="s">
        <v>89</v>
      </c>
      <c r="C286" t="s">
        <v>310</v>
      </c>
      <c r="D286">
        <v>5.28</v>
      </c>
    </row>
    <row r="287" spans="1:4">
      <c r="A287">
        <v>117</v>
      </c>
      <c r="B287" t="s">
        <v>89</v>
      </c>
      <c r="C287" t="s">
        <v>310</v>
      </c>
      <c r="D287">
        <v>5.38</v>
      </c>
    </row>
    <row r="288" spans="1:4">
      <c r="A288">
        <v>117</v>
      </c>
      <c r="B288" t="s">
        <v>89</v>
      </c>
      <c r="C288" t="s">
        <v>310</v>
      </c>
      <c r="D288">
        <v>5.48</v>
      </c>
    </row>
    <row r="289" spans="1:4">
      <c r="A289">
        <v>117</v>
      </c>
      <c r="B289" t="s">
        <v>89</v>
      </c>
      <c r="C289" t="s">
        <v>310</v>
      </c>
      <c r="D289">
        <v>5.48</v>
      </c>
    </row>
    <row r="290" spans="1:4">
      <c r="A290">
        <v>117</v>
      </c>
      <c r="B290" t="s">
        <v>89</v>
      </c>
      <c r="C290" t="s">
        <v>310</v>
      </c>
      <c r="D290">
        <v>5.18</v>
      </c>
    </row>
    <row r="291" spans="1:4">
      <c r="A291">
        <v>117</v>
      </c>
      <c r="B291" t="s">
        <v>89</v>
      </c>
      <c r="C291" t="s">
        <v>310</v>
      </c>
      <c r="D291">
        <v>5.18</v>
      </c>
    </row>
    <row r="292" spans="1:4">
      <c r="A292">
        <v>117</v>
      </c>
      <c r="B292" t="s">
        <v>89</v>
      </c>
      <c r="C292" t="s">
        <v>310</v>
      </c>
      <c r="D292">
        <v>4.9800000000000004</v>
      </c>
    </row>
    <row r="293" spans="1:4">
      <c r="A293">
        <v>117</v>
      </c>
      <c r="B293" t="s">
        <v>89</v>
      </c>
      <c r="C293" t="s">
        <v>310</v>
      </c>
      <c r="D293">
        <v>1.29</v>
      </c>
    </row>
    <row r="294" spans="1:4">
      <c r="A294">
        <v>117</v>
      </c>
      <c r="B294" t="s">
        <v>89</v>
      </c>
      <c r="C294" t="s">
        <v>310</v>
      </c>
      <c r="D294">
        <v>4.7699999999999996</v>
      </c>
    </row>
    <row r="295" spans="1:4">
      <c r="A295">
        <v>117</v>
      </c>
      <c r="B295" t="s">
        <v>89</v>
      </c>
      <c r="C295" t="s">
        <v>310</v>
      </c>
      <c r="D295">
        <v>4.7699999999999996</v>
      </c>
    </row>
    <row r="296" spans="1:4">
      <c r="A296">
        <v>117</v>
      </c>
      <c r="B296" t="s">
        <v>89</v>
      </c>
      <c r="C296" t="s">
        <v>310</v>
      </c>
      <c r="D296">
        <v>4.4800000000000004</v>
      </c>
    </row>
    <row r="297" spans="1:4">
      <c r="A297">
        <v>117</v>
      </c>
      <c r="B297" t="s">
        <v>89</v>
      </c>
      <c r="C297" t="s">
        <v>310</v>
      </c>
      <c r="D297">
        <v>4.9800000000000004</v>
      </c>
    </row>
    <row r="298" spans="1:4">
      <c r="A298">
        <v>117</v>
      </c>
      <c r="B298" t="s">
        <v>89</v>
      </c>
      <c r="C298" t="s">
        <v>310</v>
      </c>
      <c r="D298">
        <v>4.49</v>
      </c>
    </row>
    <row r="299" spans="1:4">
      <c r="A299">
        <v>117</v>
      </c>
      <c r="B299" t="s">
        <v>89</v>
      </c>
      <c r="C299" t="s">
        <v>310</v>
      </c>
      <c r="D299">
        <v>4.4800000000000004</v>
      </c>
    </row>
    <row r="300" spans="1:4">
      <c r="A300">
        <v>117</v>
      </c>
      <c r="B300" t="s">
        <v>89</v>
      </c>
      <c r="C300" t="s">
        <v>310</v>
      </c>
      <c r="D300">
        <v>4.37</v>
      </c>
    </row>
    <row r="301" spans="1:4">
      <c r="A301">
        <v>117</v>
      </c>
      <c r="B301" t="s">
        <v>89</v>
      </c>
      <c r="C301" t="s">
        <v>310</v>
      </c>
      <c r="D301">
        <v>4.49</v>
      </c>
    </row>
    <row r="302" spans="1:4">
      <c r="A302">
        <v>117</v>
      </c>
      <c r="B302" t="s">
        <v>89</v>
      </c>
      <c r="C302" t="s">
        <v>310</v>
      </c>
      <c r="D302">
        <v>4.29</v>
      </c>
    </row>
    <row r="303" spans="1:4">
      <c r="A303">
        <v>117</v>
      </c>
      <c r="B303" t="s">
        <v>89</v>
      </c>
      <c r="C303" t="s">
        <v>310</v>
      </c>
      <c r="D303">
        <v>3.89</v>
      </c>
    </row>
    <row r="304" spans="1:4">
      <c r="A304">
        <v>117</v>
      </c>
      <c r="B304" t="s">
        <v>89</v>
      </c>
      <c r="C304" t="s">
        <v>310</v>
      </c>
      <c r="D304">
        <v>4.1900000000000004</v>
      </c>
    </row>
    <row r="305" spans="1:4">
      <c r="A305">
        <v>117</v>
      </c>
      <c r="B305" t="s">
        <v>89</v>
      </c>
      <c r="C305" t="s">
        <v>310</v>
      </c>
      <c r="D305">
        <v>4.58</v>
      </c>
    </row>
    <row r="306" spans="1:4">
      <c r="A306">
        <v>117</v>
      </c>
      <c r="B306" t="s">
        <v>89</v>
      </c>
      <c r="C306" t="s">
        <v>310</v>
      </c>
      <c r="D306">
        <v>4.59</v>
      </c>
    </row>
    <row r="307" spans="1:4">
      <c r="A307">
        <v>117</v>
      </c>
      <c r="B307" t="s">
        <v>89</v>
      </c>
      <c r="C307" t="s">
        <v>310</v>
      </c>
      <c r="D307">
        <v>4.1900000000000004</v>
      </c>
    </row>
    <row r="308" spans="1:4">
      <c r="A308">
        <v>117</v>
      </c>
      <c r="B308" t="s">
        <v>89</v>
      </c>
      <c r="C308" t="s">
        <v>310</v>
      </c>
      <c r="D308">
        <v>5.39</v>
      </c>
    </row>
    <row r="309" spans="1:4">
      <c r="A309">
        <v>117</v>
      </c>
      <c r="B309" t="s">
        <v>89</v>
      </c>
      <c r="C309" t="s">
        <v>310</v>
      </c>
      <c r="D309">
        <v>3.89</v>
      </c>
    </row>
    <row r="310" spans="1:4">
      <c r="A310">
        <v>117</v>
      </c>
      <c r="B310" t="s">
        <v>89</v>
      </c>
      <c r="C310" t="s">
        <v>310</v>
      </c>
      <c r="D310">
        <v>4.29</v>
      </c>
    </row>
    <row r="311" spans="1:4">
      <c r="A311">
        <v>118</v>
      </c>
      <c r="B311" t="s">
        <v>90</v>
      </c>
      <c r="C311" t="s">
        <v>310</v>
      </c>
      <c r="D311">
        <v>2.5000000000000001E-2</v>
      </c>
    </row>
    <row r="312" spans="1:4">
      <c r="A312">
        <v>118</v>
      </c>
      <c r="B312" t="s">
        <v>90</v>
      </c>
      <c r="C312" t="s">
        <v>310</v>
      </c>
      <c r="D312">
        <v>1.6E-2</v>
      </c>
    </row>
    <row r="313" spans="1:4">
      <c r="A313">
        <v>118</v>
      </c>
      <c r="B313" t="s">
        <v>90</v>
      </c>
      <c r="C313" t="s">
        <v>310</v>
      </c>
      <c r="D313">
        <v>1.2999999999999999E-2</v>
      </c>
    </row>
    <row r="314" spans="1:4">
      <c r="A314">
        <v>118</v>
      </c>
      <c r="B314" t="s">
        <v>90</v>
      </c>
      <c r="C314" t="s">
        <v>310</v>
      </c>
      <c r="D314">
        <v>1.4999999999999999E-2</v>
      </c>
    </row>
    <row r="315" spans="1:4">
      <c r="A315">
        <v>118</v>
      </c>
      <c r="B315" t="s">
        <v>90</v>
      </c>
      <c r="C315" t="s">
        <v>310</v>
      </c>
      <c r="D315">
        <v>2.7E-2</v>
      </c>
    </row>
    <row r="316" spans="1:4">
      <c r="A316">
        <v>118</v>
      </c>
      <c r="B316" t="s">
        <v>90</v>
      </c>
      <c r="C316" t="s">
        <v>310</v>
      </c>
      <c r="D316">
        <v>0.02</v>
      </c>
    </row>
    <row r="317" spans="1:4">
      <c r="A317">
        <v>118</v>
      </c>
      <c r="B317" t="s">
        <v>90</v>
      </c>
      <c r="C317" t="s">
        <v>310</v>
      </c>
      <c r="D317">
        <v>9.5999999999999992E-3</v>
      </c>
    </row>
    <row r="318" spans="1:4">
      <c r="A318">
        <v>118</v>
      </c>
      <c r="B318" t="s">
        <v>90</v>
      </c>
      <c r="C318" t="s">
        <v>310</v>
      </c>
      <c r="D318">
        <v>1.4E-2</v>
      </c>
    </row>
    <row r="319" spans="1:4">
      <c r="A319">
        <v>118</v>
      </c>
      <c r="B319" t="s">
        <v>90</v>
      </c>
      <c r="C319" t="s">
        <v>310</v>
      </c>
      <c r="D319">
        <v>9.2999999999999992E-3</v>
      </c>
    </row>
    <row r="320" spans="1:4">
      <c r="A320">
        <v>118</v>
      </c>
      <c r="B320" t="s">
        <v>90</v>
      </c>
      <c r="C320" t="s">
        <v>310</v>
      </c>
      <c r="D320">
        <v>4.3999999999999997E-2</v>
      </c>
    </row>
    <row r="321" spans="1:4">
      <c r="A321">
        <v>118</v>
      </c>
      <c r="B321" t="s">
        <v>90</v>
      </c>
      <c r="C321" t="s">
        <v>310</v>
      </c>
      <c r="D321">
        <v>9.2999999999999992E-3</v>
      </c>
    </row>
    <row r="322" spans="1:4">
      <c r="A322">
        <v>118</v>
      </c>
      <c r="B322" t="s">
        <v>90</v>
      </c>
      <c r="C322" t="s">
        <v>310</v>
      </c>
      <c r="D322">
        <v>0.01</v>
      </c>
    </row>
    <row r="323" spans="1:4">
      <c r="A323">
        <v>118</v>
      </c>
      <c r="B323" t="s">
        <v>90</v>
      </c>
      <c r="C323" t="s">
        <v>310</v>
      </c>
      <c r="D323">
        <v>1.2E-2</v>
      </c>
    </row>
    <row r="324" spans="1:4">
      <c r="A324">
        <v>118</v>
      </c>
      <c r="B324" t="s">
        <v>90</v>
      </c>
      <c r="C324" t="s">
        <v>310</v>
      </c>
      <c r="D324">
        <v>1.6E-2</v>
      </c>
    </row>
    <row r="325" spans="1:4">
      <c r="A325">
        <v>118</v>
      </c>
      <c r="B325" t="s">
        <v>90</v>
      </c>
      <c r="C325" t="s">
        <v>310</v>
      </c>
      <c r="D325">
        <v>2.4E-2</v>
      </c>
    </row>
    <row r="326" spans="1:4">
      <c r="A326">
        <v>118</v>
      </c>
      <c r="B326" t="s">
        <v>90</v>
      </c>
      <c r="C326" t="s">
        <v>310</v>
      </c>
      <c r="D326">
        <v>1.9E-2</v>
      </c>
    </row>
    <row r="327" spans="1:4">
      <c r="A327">
        <v>118</v>
      </c>
      <c r="B327" t="s">
        <v>90</v>
      </c>
      <c r="C327" t="s">
        <v>310</v>
      </c>
      <c r="D327">
        <v>5.7999999999999996E-3</v>
      </c>
    </row>
    <row r="328" spans="1:4">
      <c r="A328">
        <v>118</v>
      </c>
      <c r="B328" t="s">
        <v>90</v>
      </c>
      <c r="C328" t="s">
        <v>310</v>
      </c>
      <c r="D328">
        <v>2.1999999999999999E-2</v>
      </c>
    </row>
    <row r="329" spans="1:4">
      <c r="A329">
        <v>118</v>
      </c>
      <c r="B329" t="s">
        <v>90</v>
      </c>
      <c r="C329" t="s">
        <v>310</v>
      </c>
      <c r="D329">
        <v>2.5000000000000001E-2</v>
      </c>
    </row>
    <row r="330" spans="1:4">
      <c r="A330">
        <v>118</v>
      </c>
      <c r="B330" t="s">
        <v>90</v>
      </c>
      <c r="C330" t="s">
        <v>310</v>
      </c>
      <c r="D330">
        <v>1.7000000000000001E-2</v>
      </c>
    </row>
    <row r="331" spans="1:4">
      <c r="A331">
        <v>118</v>
      </c>
      <c r="B331" t="s">
        <v>90</v>
      </c>
      <c r="C331" t="s">
        <v>310</v>
      </c>
      <c r="D331">
        <v>2.1999999999999999E-2</v>
      </c>
    </row>
    <row r="332" spans="1:4">
      <c r="A332">
        <v>118</v>
      </c>
      <c r="B332" t="s">
        <v>90</v>
      </c>
      <c r="C332" t="s">
        <v>310</v>
      </c>
      <c r="D332">
        <v>2.4E-2</v>
      </c>
    </row>
    <row r="333" spans="1:4">
      <c r="A333">
        <v>118</v>
      </c>
      <c r="B333" t="s">
        <v>90</v>
      </c>
      <c r="C333" t="s">
        <v>310</v>
      </c>
      <c r="D333">
        <v>1.7000000000000001E-2</v>
      </c>
    </row>
    <row r="334" spans="1:4">
      <c r="A334">
        <v>118</v>
      </c>
      <c r="B334" t="s">
        <v>90</v>
      </c>
      <c r="C334" t="s">
        <v>310</v>
      </c>
      <c r="D334">
        <v>1.7000000000000001E-2</v>
      </c>
    </row>
    <row r="335" spans="1:4">
      <c r="A335">
        <v>118</v>
      </c>
      <c r="B335" t="s">
        <v>90</v>
      </c>
      <c r="C335" t="s">
        <v>310</v>
      </c>
      <c r="D335">
        <v>9.2999999999999992E-3</v>
      </c>
    </row>
    <row r="336" spans="1:4">
      <c r="A336">
        <v>118</v>
      </c>
      <c r="B336" t="s">
        <v>90</v>
      </c>
      <c r="C336" t="s">
        <v>310</v>
      </c>
      <c r="D336">
        <v>2.5999999999999999E-2</v>
      </c>
    </row>
    <row r="337" spans="1:4">
      <c r="A337">
        <v>118</v>
      </c>
      <c r="B337" t="s">
        <v>90</v>
      </c>
      <c r="C337" t="s">
        <v>310</v>
      </c>
      <c r="D337">
        <v>2.8000000000000001E-2</v>
      </c>
    </row>
    <row r="338" spans="1:4">
      <c r="A338">
        <v>118</v>
      </c>
      <c r="B338" t="s">
        <v>90</v>
      </c>
      <c r="C338" t="s">
        <v>310</v>
      </c>
      <c r="D338">
        <v>2.5000000000000001E-2</v>
      </c>
    </row>
    <row r="339" spans="1:4">
      <c r="A339">
        <v>118</v>
      </c>
      <c r="B339" t="s">
        <v>90</v>
      </c>
      <c r="C339" t="s">
        <v>310</v>
      </c>
      <c r="D339">
        <v>0.02</v>
      </c>
    </row>
    <row r="340" spans="1:4">
      <c r="A340">
        <v>118</v>
      </c>
      <c r="B340" t="s">
        <v>90</v>
      </c>
      <c r="C340" t="s">
        <v>310</v>
      </c>
      <c r="D340">
        <v>1.4E-2</v>
      </c>
    </row>
    <row r="341" spans="1:4">
      <c r="A341">
        <v>118</v>
      </c>
      <c r="B341" t="s">
        <v>90</v>
      </c>
      <c r="C341" t="s">
        <v>310</v>
      </c>
      <c r="D341">
        <v>1.6E-2</v>
      </c>
    </row>
    <row r="342" spans="1:4">
      <c r="A342">
        <v>118</v>
      </c>
      <c r="B342" t="s">
        <v>90</v>
      </c>
      <c r="C342" t="s">
        <v>310</v>
      </c>
      <c r="D342">
        <v>2.5999999999999999E-2</v>
      </c>
    </row>
    <row r="343" spans="1:4">
      <c r="A343">
        <v>118</v>
      </c>
      <c r="B343" t="s">
        <v>90</v>
      </c>
      <c r="C343" t="s">
        <v>310</v>
      </c>
      <c r="D343">
        <v>1.4999999999999999E-2</v>
      </c>
    </row>
    <row r="344" spans="1:4">
      <c r="A344">
        <v>118</v>
      </c>
      <c r="B344" t="s">
        <v>90</v>
      </c>
      <c r="C344" t="s">
        <v>310</v>
      </c>
      <c r="D344">
        <v>1.2E-2</v>
      </c>
    </row>
    <row r="345" spans="1:4">
      <c r="A345">
        <v>118</v>
      </c>
      <c r="B345" t="s">
        <v>90</v>
      </c>
      <c r="C345" t="s">
        <v>310</v>
      </c>
      <c r="D345">
        <v>7.7000000000000002E-3</v>
      </c>
    </row>
    <row r="346" spans="1:4">
      <c r="A346">
        <v>118</v>
      </c>
      <c r="B346" t="s">
        <v>90</v>
      </c>
      <c r="C346" t="s">
        <v>310</v>
      </c>
      <c r="D346">
        <v>9.2999999999999992E-3</v>
      </c>
    </row>
    <row r="347" spans="1:4">
      <c r="A347">
        <v>118</v>
      </c>
      <c r="B347" t="s">
        <v>90</v>
      </c>
      <c r="C347" t="s">
        <v>310</v>
      </c>
      <c r="D347">
        <v>0.02</v>
      </c>
    </row>
    <row r="348" spans="1:4">
      <c r="A348">
        <v>118</v>
      </c>
      <c r="B348" t="s">
        <v>90</v>
      </c>
      <c r="C348" t="s">
        <v>310</v>
      </c>
      <c r="D348">
        <v>7.0000000000000001E-3</v>
      </c>
    </row>
    <row r="349" spans="1:4">
      <c r="A349">
        <v>118</v>
      </c>
      <c r="B349" t="s">
        <v>90</v>
      </c>
      <c r="C349" t="s">
        <v>310</v>
      </c>
      <c r="D349">
        <v>9.4000000000000004E-3</v>
      </c>
    </row>
    <row r="350" spans="1:4">
      <c r="A350">
        <v>118</v>
      </c>
      <c r="B350" t="s">
        <v>90</v>
      </c>
      <c r="C350" t="s">
        <v>310</v>
      </c>
      <c r="D350">
        <v>0.01</v>
      </c>
    </row>
    <row r="351" spans="1:4">
      <c r="A351">
        <v>118</v>
      </c>
      <c r="B351" t="s">
        <v>90</v>
      </c>
      <c r="C351" t="s">
        <v>310</v>
      </c>
      <c r="D351">
        <v>8.3999999999999995E-3</v>
      </c>
    </row>
    <row r="352" spans="1:4">
      <c r="A352">
        <v>118</v>
      </c>
      <c r="B352" t="s">
        <v>90</v>
      </c>
      <c r="C352" t="s">
        <v>310</v>
      </c>
      <c r="D352">
        <v>6.0000000000000001E-3</v>
      </c>
    </row>
    <row r="353" spans="1:4">
      <c r="A353">
        <v>119</v>
      </c>
      <c r="B353" t="s">
        <v>91</v>
      </c>
      <c r="C353" t="s">
        <v>310</v>
      </c>
      <c r="D353">
        <v>8.1999999999999998E-4</v>
      </c>
    </row>
    <row r="354" spans="1:4">
      <c r="A354">
        <v>119</v>
      </c>
      <c r="B354" t="s">
        <v>91</v>
      </c>
      <c r="C354" t="s">
        <v>310</v>
      </c>
      <c r="D354">
        <v>4.4000000000000002E-4</v>
      </c>
    </row>
    <row r="355" spans="1:4">
      <c r="A355">
        <v>119</v>
      </c>
      <c r="B355" t="s">
        <v>91</v>
      </c>
      <c r="C355" t="s">
        <v>310</v>
      </c>
      <c r="D355" s="26" t="s">
        <v>313</v>
      </c>
    </row>
    <row r="356" spans="1:4">
      <c r="A356">
        <v>119</v>
      </c>
      <c r="B356" t="s">
        <v>91</v>
      </c>
      <c r="C356" t="s">
        <v>310</v>
      </c>
      <c r="D356" s="26" t="s">
        <v>314</v>
      </c>
    </row>
    <row r="357" spans="1:4">
      <c r="A357">
        <v>119</v>
      </c>
      <c r="B357" t="s">
        <v>91</v>
      </c>
      <c r="C357" t="s">
        <v>310</v>
      </c>
      <c r="D357" s="26" t="s">
        <v>315</v>
      </c>
    </row>
    <row r="358" spans="1:4">
      <c r="A358">
        <v>119</v>
      </c>
      <c r="B358" t="s">
        <v>91</v>
      </c>
      <c r="C358" t="s">
        <v>310</v>
      </c>
      <c r="D358" s="26" t="s">
        <v>316</v>
      </c>
    </row>
    <row r="359" spans="1:4">
      <c r="A359">
        <v>119</v>
      </c>
      <c r="B359" t="s">
        <v>91</v>
      </c>
      <c r="C359" t="s">
        <v>310</v>
      </c>
      <c r="D359" s="26" t="s">
        <v>317</v>
      </c>
    </row>
    <row r="360" spans="1:4">
      <c r="A360">
        <v>119</v>
      </c>
      <c r="B360" t="s">
        <v>91</v>
      </c>
      <c r="C360" t="s">
        <v>310</v>
      </c>
      <c r="D360" s="26" t="s">
        <v>318</v>
      </c>
    </row>
    <row r="361" spans="1:4">
      <c r="A361">
        <v>119</v>
      </c>
      <c r="B361" t="s">
        <v>91</v>
      </c>
      <c r="C361" t="s">
        <v>310</v>
      </c>
      <c r="D361" s="26" t="s">
        <v>319</v>
      </c>
    </row>
    <row r="362" spans="1:4">
      <c r="A362">
        <v>135</v>
      </c>
      <c r="B362" t="s">
        <v>94</v>
      </c>
      <c r="C362" t="s">
        <v>310</v>
      </c>
      <c r="D362">
        <v>6.7</v>
      </c>
    </row>
    <row r="363" spans="1:4">
      <c r="A363">
        <v>135</v>
      </c>
      <c r="B363" t="s">
        <v>94</v>
      </c>
      <c r="C363" t="s">
        <v>310</v>
      </c>
      <c r="D363">
        <v>17</v>
      </c>
    </row>
    <row r="364" spans="1:4">
      <c r="A364">
        <v>135</v>
      </c>
      <c r="B364" t="s">
        <v>94</v>
      </c>
      <c r="C364" t="s">
        <v>310</v>
      </c>
      <c r="D364">
        <v>14</v>
      </c>
    </row>
    <row r="365" spans="1:4">
      <c r="A365">
        <v>135</v>
      </c>
      <c r="B365" t="s">
        <v>94</v>
      </c>
      <c r="C365" t="s">
        <v>310</v>
      </c>
      <c r="D365">
        <v>28</v>
      </c>
    </row>
    <row r="366" spans="1:4">
      <c r="A366">
        <v>135</v>
      </c>
      <c r="B366" t="s">
        <v>94</v>
      </c>
      <c r="C366" t="s">
        <v>310</v>
      </c>
      <c r="D366">
        <v>11</v>
      </c>
    </row>
    <row r="367" spans="1:4">
      <c r="A367">
        <v>135</v>
      </c>
      <c r="B367" t="s">
        <v>94</v>
      </c>
      <c r="C367" t="s">
        <v>310</v>
      </c>
      <c r="D367">
        <v>23</v>
      </c>
    </row>
    <row r="368" spans="1:4">
      <c r="A368">
        <v>135</v>
      </c>
      <c r="B368" t="s">
        <v>94</v>
      </c>
      <c r="C368" t="s">
        <v>310</v>
      </c>
      <c r="D368">
        <v>7.8</v>
      </c>
    </row>
    <row r="369" spans="1:4">
      <c r="A369">
        <v>135</v>
      </c>
      <c r="B369" t="s">
        <v>94</v>
      </c>
      <c r="C369" t="s">
        <v>310</v>
      </c>
      <c r="D369">
        <v>4.9000000000000004</v>
      </c>
    </row>
    <row r="370" spans="1:4">
      <c r="A370">
        <v>135</v>
      </c>
      <c r="B370" t="s">
        <v>94</v>
      </c>
      <c r="C370" t="s">
        <v>310</v>
      </c>
      <c r="D370">
        <v>7.6</v>
      </c>
    </row>
    <row r="371" spans="1:4">
      <c r="A371">
        <v>135</v>
      </c>
      <c r="B371" t="s">
        <v>94</v>
      </c>
      <c r="C371" t="s">
        <v>310</v>
      </c>
      <c r="D371">
        <v>370</v>
      </c>
    </row>
    <row r="372" spans="1:4">
      <c r="A372">
        <v>135</v>
      </c>
      <c r="B372" t="s">
        <v>94</v>
      </c>
      <c r="C372" t="s">
        <v>310</v>
      </c>
      <c r="D372">
        <v>7.6</v>
      </c>
    </row>
    <row r="373" spans="1:4">
      <c r="A373">
        <v>135</v>
      </c>
      <c r="B373" t="s">
        <v>94</v>
      </c>
      <c r="C373" t="s">
        <v>310</v>
      </c>
      <c r="D373">
        <v>4.5</v>
      </c>
    </row>
    <row r="374" spans="1:4">
      <c r="A374">
        <v>135</v>
      </c>
      <c r="B374" t="s">
        <v>94</v>
      </c>
      <c r="C374" t="s">
        <v>310</v>
      </c>
      <c r="D374">
        <v>4.7</v>
      </c>
    </row>
    <row r="375" spans="1:4">
      <c r="A375">
        <v>135</v>
      </c>
      <c r="B375" t="s">
        <v>94</v>
      </c>
      <c r="C375" t="s">
        <v>310</v>
      </c>
      <c r="D375" s="26" t="s">
        <v>320</v>
      </c>
    </row>
    <row r="376" spans="1:4">
      <c r="A376">
        <v>135</v>
      </c>
      <c r="B376" t="s">
        <v>94</v>
      </c>
      <c r="C376" t="s">
        <v>310</v>
      </c>
      <c r="D376">
        <v>4.5</v>
      </c>
    </row>
    <row r="377" spans="1:4">
      <c r="A377">
        <v>135</v>
      </c>
      <c r="B377" t="s">
        <v>94</v>
      </c>
      <c r="C377" t="s">
        <v>310</v>
      </c>
      <c r="D377">
        <v>5.2</v>
      </c>
    </row>
    <row r="378" spans="1:4">
      <c r="A378">
        <v>135</v>
      </c>
      <c r="B378" t="s">
        <v>94</v>
      </c>
      <c r="C378" t="s">
        <v>310</v>
      </c>
      <c r="D378" s="26" t="s">
        <v>320</v>
      </c>
    </row>
    <row r="379" spans="1:4">
      <c r="A379">
        <v>135</v>
      </c>
      <c r="B379" t="s">
        <v>94</v>
      </c>
      <c r="C379" t="s">
        <v>310</v>
      </c>
      <c r="D379">
        <v>4.4000000000000004</v>
      </c>
    </row>
    <row r="380" spans="1:4">
      <c r="A380">
        <v>135</v>
      </c>
      <c r="B380" t="s">
        <v>94</v>
      </c>
      <c r="C380" t="s">
        <v>310</v>
      </c>
      <c r="D380">
        <v>4.8</v>
      </c>
    </row>
    <row r="381" spans="1:4">
      <c r="A381">
        <v>135</v>
      </c>
      <c r="B381" t="s">
        <v>94</v>
      </c>
      <c r="C381" t="s">
        <v>310</v>
      </c>
      <c r="D381">
        <v>5.2</v>
      </c>
    </row>
    <row r="382" spans="1:4">
      <c r="A382">
        <v>135</v>
      </c>
      <c r="B382" t="s">
        <v>94</v>
      </c>
      <c r="C382" t="s">
        <v>310</v>
      </c>
      <c r="D382">
        <v>3.9</v>
      </c>
    </row>
    <row r="383" spans="1:4">
      <c r="A383">
        <v>135</v>
      </c>
      <c r="B383" t="s">
        <v>94</v>
      </c>
      <c r="C383" t="s">
        <v>310</v>
      </c>
      <c r="D383">
        <v>4.9000000000000004</v>
      </c>
    </row>
    <row r="384" spans="1:4">
      <c r="A384">
        <v>135</v>
      </c>
      <c r="B384" t="s">
        <v>94</v>
      </c>
      <c r="C384" t="s">
        <v>310</v>
      </c>
      <c r="D384">
        <v>8.8000000000000007</v>
      </c>
    </row>
    <row r="385" spans="1:4">
      <c r="A385">
        <v>135</v>
      </c>
      <c r="B385" t="s">
        <v>94</v>
      </c>
      <c r="C385" t="s">
        <v>310</v>
      </c>
      <c r="D385">
        <v>16</v>
      </c>
    </row>
    <row r="386" spans="1:4">
      <c r="A386">
        <v>135</v>
      </c>
      <c r="B386" t="s">
        <v>94</v>
      </c>
      <c r="C386" t="s">
        <v>310</v>
      </c>
      <c r="D386">
        <v>14</v>
      </c>
    </row>
    <row r="387" spans="1:4">
      <c r="A387">
        <v>135</v>
      </c>
      <c r="B387" t="s">
        <v>94</v>
      </c>
      <c r="C387" t="s">
        <v>310</v>
      </c>
      <c r="D387">
        <v>7</v>
      </c>
    </row>
    <row r="388" spans="1:4">
      <c r="A388">
        <v>135</v>
      </c>
      <c r="B388" t="s">
        <v>94</v>
      </c>
      <c r="C388" t="s">
        <v>310</v>
      </c>
      <c r="D388">
        <v>4.5</v>
      </c>
    </row>
    <row r="389" spans="1:4">
      <c r="A389">
        <v>135</v>
      </c>
      <c r="B389" t="s">
        <v>94</v>
      </c>
      <c r="C389" t="s">
        <v>310</v>
      </c>
      <c r="D389">
        <v>17</v>
      </c>
    </row>
    <row r="390" spans="1:4">
      <c r="A390">
        <v>135</v>
      </c>
      <c r="B390" t="s">
        <v>94</v>
      </c>
      <c r="C390" t="s">
        <v>310</v>
      </c>
      <c r="D390">
        <v>8.8000000000000007</v>
      </c>
    </row>
    <row r="391" spans="1:4">
      <c r="A391">
        <v>135</v>
      </c>
      <c r="B391" t="s">
        <v>94</v>
      </c>
      <c r="C391" t="s">
        <v>310</v>
      </c>
      <c r="D391">
        <v>6.7</v>
      </c>
    </row>
    <row r="392" spans="1:4">
      <c r="A392">
        <v>135</v>
      </c>
      <c r="B392" t="s">
        <v>94</v>
      </c>
      <c r="C392" t="s">
        <v>310</v>
      </c>
      <c r="D392">
        <v>5.3</v>
      </c>
    </row>
    <row r="393" spans="1:4">
      <c r="A393">
        <v>135</v>
      </c>
      <c r="B393" t="s">
        <v>94</v>
      </c>
      <c r="C393" t="s">
        <v>310</v>
      </c>
      <c r="D393">
        <v>9.1999999999999993</v>
      </c>
    </row>
    <row r="394" spans="1:4">
      <c r="A394">
        <v>135</v>
      </c>
      <c r="B394" t="s">
        <v>94</v>
      </c>
      <c r="C394" t="s">
        <v>310</v>
      </c>
      <c r="D394">
        <v>6.7</v>
      </c>
    </row>
    <row r="395" spans="1:4">
      <c r="A395">
        <v>135</v>
      </c>
      <c r="B395" t="s">
        <v>94</v>
      </c>
      <c r="C395" t="s">
        <v>310</v>
      </c>
      <c r="D395">
        <v>7.5</v>
      </c>
    </row>
    <row r="396" spans="1:4">
      <c r="A396">
        <v>135</v>
      </c>
      <c r="B396" t="s">
        <v>94</v>
      </c>
      <c r="C396" t="s">
        <v>310</v>
      </c>
      <c r="D396">
        <v>9</v>
      </c>
    </row>
    <row r="397" spans="1:4">
      <c r="A397">
        <v>135</v>
      </c>
      <c r="B397" t="s">
        <v>94</v>
      </c>
      <c r="C397" t="s">
        <v>310</v>
      </c>
      <c r="D397">
        <v>6.6</v>
      </c>
    </row>
    <row r="398" spans="1:4">
      <c r="A398">
        <v>135</v>
      </c>
      <c r="B398" t="s">
        <v>94</v>
      </c>
      <c r="C398" t="s">
        <v>310</v>
      </c>
      <c r="D398">
        <v>8</v>
      </c>
    </row>
    <row r="399" spans="1:4">
      <c r="A399">
        <v>135</v>
      </c>
      <c r="B399" t="s">
        <v>94</v>
      </c>
      <c r="C399" t="s">
        <v>310</v>
      </c>
      <c r="D399">
        <v>3.4</v>
      </c>
    </row>
    <row r="400" spans="1:4">
      <c r="A400">
        <v>135</v>
      </c>
      <c r="B400" t="s">
        <v>94</v>
      </c>
      <c r="C400" t="s">
        <v>310</v>
      </c>
      <c r="D400">
        <v>4.2</v>
      </c>
    </row>
    <row r="401" spans="1:4">
      <c r="A401">
        <v>135</v>
      </c>
      <c r="B401" t="s">
        <v>94</v>
      </c>
      <c r="C401" t="s">
        <v>310</v>
      </c>
      <c r="D401">
        <v>9.4</v>
      </c>
    </row>
    <row r="402" spans="1:4">
      <c r="A402">
        <v>135</v>
      </c>
      <c r="B402" t="s">
        <v>94</v>
      </c>
      <c r="C402" t="s">
        <v>310</v>
      </c>
      <c r="D402">
        <v>5.5</v>
      </c>
    </row>
    <row r="403" spans="1:4">
      <c r="A403">
        <v>135</v>
      </c>
      <c r="B403" t="s">
        <v>94</v>
      </c>
      <c r="C403" t="s">
        <v>310</v>
      </c>
      <c r="D403">
        <v>5.6</v>
      </c>
    </row>
    <row r="404" spans="1:4">
      <c r="A404">
        <v>162</v>
      </c>
      <c r="B404" t="s">
        <v>305</v>
      </c>
      <c r="C404" t="s">
        <v>310</v>
      </c>
      <c r="D404">
        <v>280</v>
      </c>
    </row>
    <row r="405" spans="1:4">
      <c r="A405">
        <v>162</v>
      </c>
      <c r="B405" t="s">
        <v>305</v>
      </c>
      <c r="C405" t="s">
        <v>310</v>
      </c>
      <c r="D405">
        <v>180</v>
      </c>
    </row>
    <row r="406" spans="1:4">
      <c r="A406">
        <v>162</v>
      </c>
      <c r="B406" t="s">
        <v>305</v>
      </c>
      <c r="C406" t="s">
        <v>310</v>
      </c>
      <c r="D406">
        <v>200</v>
      </c>
    </row>
    <row r="407" spans="1:4">
      <c r="A407">
        <v>162</v>
      </c>
      <c r="B407" t="s">
        <v>305</v>
      </c>
      <c r="C407" t="s">
        <v>310</v>
      </c>
      <c r="D407">
        <v>240</v>
      </c>
    </row>
    <row r="408" spans="1:4">
      <c r="A408">
        <v>162</v>
      </c>
      <c r="B408" t="s">
        <v>305</v>
      </c>
      <c r="C408" t="s">
        <v>310</v>
      </c>
      <c r="D408">
        <v>250</v>
      </c>
    </row>
    <row r="409" spans="1:4">
      <c r="A409">
        <v>162</v>
      </c>
      <c r="B409" t="s">
        <v>305</v>
      </c>
      <c r="C409" t="s">
        <v>310</v>
      </c>
      <c r="D409">
        <v>260</v>
      </c>
    </row>
    <row r="410" spans="1:4">
      <c r="A410">
        <v>162</v>
      </c>
      <c r="B410" t="s">
        <v>305</v>
      </c>
      <c r="C410" t="s">
        <v>310</v>
      </c>
      <c r="D410">
        <v>280</v>
      </c>
    </row>
    <row r="411" spans="1:4">
      <c r="A411">
        <v>162</v>
      </c>
      <c r="B411" t="s">
        <v>305</v>
      </c>
      <c r="C411" t="s">
        <v>310</v>
      </c>
      <c r="D411">
        <v>270</v>
      </c>
    </row>
    <row r="412" spans="1:4">
      <c r="A412">
        <v>162</v>
      </c>
      <c r="B412" t="s">
        <v>305</v>
      </c>
      <c r="C412" t="s">
        <v>310</v>
      </c>
      <c r="D412">
        <v>270</v>
      </c>
    </row>
    <row r="413" spans="1:4">
      <c r="A413">
        <v>180</v>
      </c>
      <c r="B413" t="s">
        <v>96</v>
      </c>
      <c r="C413" t="s">
        <v>310</v>
      </c>
      <c r="D413">
        <v>3.5999999999999997E-2</v>
      </c>
    </row>
    <row r="414" spans="1:4">
      <c r="A414">
        <v>180</v>
      </c>
      <c r="B414" t="s">
        <v>96</v>
      </c>
      <c r="C414" t="s">
        <v>310</v>
      </c>
      <c r="D414">
        <v>6.0999999999999999E-2</v>
      </c>
    </row>
    <row r="415" spans="1:4">
      <c r="A415">
        <v>180</v>
      </c>
      <c r="B415" t="s">
        <v>96</v>
      </c>
      <c r="C415" t="s">
        <v>310</v>
      </c>
      <c r="D415">
        <v>4.4999999999999998E-2</v>
      </c>
    </row>
    <row r="416" spans="1:4">
      <c r="A416">
        <v>180</v>
      </c>
      <c r="B416" t="s">
        <v>96</v>
      </c>
      <c r="C416" t="s">
        <v>310</v>
      </c>
      <c r="D416">
        <v>5.3999999999999999E-2</v>
      </c>
    </row>
    <row r="417" spans="1:4">
      <c r="A417">
        <v>180</v>
      </c>
      <c r="B417" t="s">
        <v>96</v>
      </c>
      <c r="C417" t="s">
        <v>310</v>
      </c>
      <c r="D417">
        <v>4.3999999999999997E-2</v>
      </c>
    </row>
    <row r="418" spans="1:4">
      <c r="A418">
        <v>180</v>
      </c>
      <c r="B418" t="s">
        <v>96</v>
      </c>
      <c r="C418" t="s">
        <v>310</v>
      </c>
      <c r="D418">
        <v>5.7000000000000002E-2</v>
      </c>
    </row>
    <row r="419" spans="1:4">
      <c r="A419">
        <v>180</v>
      </c>
      <c r="B419" t="s">
        <v>96</v>
      </c>
      <c r="C419" t="s">
        <v>310</v>
      </c>
      <c r="D419">
        <v>2.3E-2</v>
      </c>
    </row>
    <row r="420" spans="1:4">
      <c r="A420">
        <v>180</v>
      </c>
      <c r="B420" t="s">
        <v>96</v>
      </c>
      <c r="C420" t="s">
        <v>310</v>
      </c>
      <c r="D420">
        <v>4.8000000000000001E-2</v>
      </c>
    </row>
    <row r="421" spans="1:4">
      <c r="A421">
        <v>180</v>
      </c>
      <c r="B421" t="s">
        <v>96</v>
      </c>
      <c r="C421" t="s">
        <v>310</v>
      </c>
      <c r="D421">
        <v>2.4E-2</v>
      </c>
    </row>
    <row r="422" spans="1:4">
      <c r="A422">
        <v>180</v>
      </c>
      <c r="B422" t="s">
        <v>96</v>
      </c>
      <c r="C422" t="s">
        <v>310</v>
      </c>
      <c r="D422">
        <v>0.04</v>
      </c>
    </row>
    <row r="423" spans="1:4">
      <c r="A423">
        <v>180</v>
      </c>
      <c r="B423" t="s">
        <v>96</v>
      </c>
      <c r="C423" t="s">
        <v>310</v>
      </c>
      <c r="D423">
        <v>0.02</v>
      </c>
    </row>
    <row r="424" spans="1:4">
      <c r="A424">
        <v>180</v>
      </c>
      <c r="B424" t="s">
        <v>96</v>
      </c>
      <c r="C424" t="s">
        <v>310</v>
      </c>
      <c r="D424">
        <v>2.1000000000000001E-2</v>
      </c>
    </row>
    <row r="425" spans="1:4">
      <c r="A425">
        <v>180</v>
      </c>
      <c r="B425" t="s">
        <v>96</v>
      </c>
      <c r="C425" t="s">
        <v>310</v>
      </c>
      <c r="D425">
        <v>0.02</v>
      </c>
    </row>
    <row r="426" spans="1:4">
      <c r="A426">
        <v>180</v>
      </c>
      <c r="B426" t="s">
        <v>96</v>
      </c>
      <c r="C426" t="s">
        <v>310</v>
      </c>
      <c r="D426">
        <v>1.2999999999999999E-2</v>
      </c>
    </row>
    <row r="427" spans="1:4">
      <c r="A427">
        <v>180</v>
      </c>
      <c r="B427" t="s">
        <v>96</v>
      </c>
      <c r="C427" t="s">
        <v>310</v>
      </c>
      <c r="D427">
        <v>2.4E-2</v>
      </c>
    </row>
    <row r="428" spans="1:4">
      <c r="A428">
        <v>180</v>
      </c>
      <c r="B428" t="s">
        <v>96</v>
      </c>
      <c r="C428" t="s">
        <v>310</v>
      </c>
      <c r="D428">
        <v>0.03</v>
      </c>
    </row>
    <row r="429" spans="1:4">
      <c r="A429">
        <v>180</v>
      </c>
      <c r="B429" t="s">
        <v>96</v>
      </c>
      <c r="C429" t="s">
        <v>310</v>
      </c>
      <c r="D429">
        <v>3.4000000000000002E-2</v>
      </c>
    </row>
    <row r="430" spans="1:4">
      <c r="A430">
        <v>180</v>
      </c>
      <c r="B430" t="s">
        <v>96</v>
      </c>
      <c r="C430" t="s">
        <v>310</v>
      </c>
      <c r="D430">
        <v>4.4999999999999998E-2</v>
      </c>
    </row>
    <row r="431" spans="1:4">
      <c r="A431">
        <v>180</v>
      </c>
      <c r="B431" t="s">
        <v>96</v>
      </c>
      <c r="C431" t="s">
        <v>310</v>
      </c>
      <c r="D431">
        <v>2.4E-2</v>
      </c>
    </row>
    <row r="432" spans="1:4">
      <c r="A432">
        <v>180</v>
      </c>
      <c r="B432" t="s">
        <v>96</v>
      </c>
      <c r="C432" t="s">
        <v>310</v>
      </c>
      <c r="D432">
        <v>2.5000000000000001E-2</v>
      </c>
    </row>
    <row r="433" spans="1:4">
      <c r="A433">
        <v>180</v>
      </c>
      <c r="B433" t="s">
        <v>96</v>
      </c>
      <c r="C433" t="s">
        <v>310</v>
      </c>
      <c r="D433">
        <v>2.4E-2</v>
      </c>
    </row>
    <row r="434" spans="1:4">
      <c r="A434">
        <v>180</v>
      </c>
      <c r="B434" t="s">
        <v>96</v>
      </c>
      <c r="C434" t="s">
        <v>310</v>
      </c>
      <c r="D434">
        <v>1.2E-2</v>
      </c>
    </row>
    <row r="435" spans="1:4">
      <c r="A435">
        <v>180</v>
      </c>
      <c r="B435" t="s">
        <v>96</v>
      </c>
      <c r="C435" t="s">
        <v>310</v>
      </c>
      <c r="D435">
        <v>2.5000000000000001E-2</v>
      </c>
    </row>
    <row r="436" spans="1:4">
      <c r="A436">
        <v>180</v>
      </c>
      <c r="B436" t="s">
        <v>96</v>
      </c>
      <c r="C436" t="s">
        <v>310</v>
      </c>
      <c r="D436">
        <v>2.5999999999999999E-2</v>
      </c>
    </row>
    <row r="437" spans="1:4">
      <c r="A437">
        <v>180</v>
      </c>
      <c r="B437" t="s">
        <v>96</v>
      </c>
      <c r="C437" t="s">
        <v>310</v>
      </c>
      <c r="D437">
        <v>7.0999999999999994E-2</v>
      </c>
    </row>
    <row r="438" spans="1:4">
      <c r="A438">
        <v>180</v>
      </c>
      <c r="B438" t="s">
        <v>96</v>
      </c>
      <c r="C438" t="s">
        <v>310</v>
      </c>
      <c r="D438">
        <v>2.8000000000000001E-2</v>
      </c>
    </row>
    <row r="439" spans="1:4">
      <c r="A439">
        <v>180</v>
      </c>
      <c r="B439" t="s">
        <v>96</v>
      </c>
      <c r="C439" t="s">
        <v>310</v>
      </c>
      <c r="D439">
        <v>3.2000000000000001E-2</v>
      </c>
    </row>
    <row r="440" spans="1:4">
      <c r="A440">
        <v>180</v>
      </c>
      <c r="B440" t="s">
        <v>96</v>
      </c>
      <c r="C440" t="s">
        <v>310</v>
      </c>
      <c r="D440">
        <v>4.2999999999999997E-2</v>
      </c>
    </row>
    <row r="441" spans="1:4">
      <c r="A441">
        <v>180</v>
      </c>
      <c r="B441" t="s">
        <v>96</v>
      </c>
      <c r="C441" t="s">
        <v>310</v>
      </c>
      <c r="D441">
        <v>3.1E-2</v>
      </c>
    </row>
    <row r="442" spans="1:4">
      <c r="A442">
        <v>180</v>
      </c>
      <c r="B442" t="s">
        <v>96</v>
      </c>
      <c r="C442" t="s">
        <v>310</v>
      </c>
      <c r="D442">
        <v>3.1E-2</v>
      </c>
    </row>
    <row r="443" spans="1:4">
      <c r="A443">
        <v>180</v>
      </c>
      <c r="B443" t="s">
        <v>96</v>
      </c>
      <c r="C443" t="s">
        <v>310</v>
      </c>
      <c r="D443">
        <v>2.7E-2</v>
      </c>
    </row>
    <row r="444" spans="1:4">
      <c r="A444">
        <v>180</v>
      </c>
      <c r="B444" t="s">
        <v>96</v>
      </c>
      <c r="C444" t="s">
        <v>310</v>
      </c>
      <c r="D444">
        <v>2.9000000000000001E-2</v>
      </c>
    </row>
    <row r="445" spans="1:4">
      <c r="A445">
        <v>180</v>
      </c>
      <c r="B445" t="s">
        <v>96</v>
      </c>
      <c r="C445" t="s">
        <v>310</v>
      </c>
      <c r="D445">
        <v>2.1999999999999999E-2</v>
      </c>
    </row>
    <row r="446" spans="1:4">
      <c r="A446">
        <v>180</v>
      </c>
      <c r="B446" t="s">
        <v>96</v>
      </c>
      <c r="C446" t="s">
        <v>310</v>
      </c>
      <c r="D446">
        <v>1.9E-2</v>
      </c>
    </row>
    <row r="447" spans="1:4">
      <c r="A447">
        <v>180</v>
      </c>
      <c r="B447" t="s">
        <v>96</v>
      </c>
      <c r="C447" t="s">
        <v>310</v>
      </c>
      <c r="D447">
        <v>2.7E-2</v>
      </c>
    </row>
    <row r="448" spans="1:4">
      <c r="A448">
        <v>180</v>
      </c>
      <c r="B448" t="s">
        <v>96</v>
      </c>
      <c r="C448" t="s">
        <v>310</v>
      </c>
      <c r="D448">
        <v>2.5000000000000001E-2</v>
      </c>
    </row>
    <row r="449" spans="1:4">
      <c r="A449">
        <v>180</v>
      </c>
      <c r="B449" t="s">
        <v>96</v>
      </c>
      <c r="C449" t="s">
        <v>310</v>
      </c>
      <c r="D449">
        <v>2.5999999999999999E-2</v>
      </c>
    </row>
    <row r="450" spans="1:4">
      <c r="A450">
        <v>180</v>
      </c>
      <c r="B450" t="s">
        <v>96</v>
      </c>
      <c r="C450" t="s">
        <v>310</v>
      </c>
      <c r="D450">
        <v>0.02</v>
      </c>
    </row>
    <row r="451" spans="1:4">
      <c r="A451">
        <v>180</v>
      </c>
      <c r="B451" t="s">
        <v>96</v>
      </c>
      <c r="C451" t="s">
        <v>310</v>
      </c>
      <c r="D451">
        <v>0.02</v>
      </c>
    </row>
    <row r="452" spans="1:4">
      <c r="A452">
        <v>180</v>
      </c>
      <c r="B452" t="s">
        <v>96</v>
      </c>
      <c r="C452" t="s">
        <v>310</v>
      </c>
      <c r="D452">
        <v>9.4E-2</v>
      </c>
    </row>
    <row r="453" spans="1:4">
      <c r="A453">
        <v>180</v>
      </c>
      <c r="B453" t="s">
        <v>96</v>
      </c>
      <c r="C453" t="s">
        <v>310</v>
      </c>
      <c r="D453">
        <v>2.4E-2</v>
      </c>
    </row>
    <row r="454" spans="1:4">
      <c r="A454">
        <v>180</v>
      </c>
      <c r="B454" t="s">
        <v>96</v>
      </c>
      <c r="C454" t="s">
        <v>310</v>
      </c>
      <c r="D454">
        <v>1.6E-2</v>
      </c>
    </row>
    <row r="455" spans="1:4">
      <c r="A455">
        <v>192</v>
      </c>
      <c r="B455" t="s">
        <v>306</v>
      </c>
      <c r="C455" t="s">
        <v>310</v>
      </c>
      <c r="D455">
        <v>7.2999999999999995E-2</v>
      </c>
    </row>
    <row r="456" spans="1:4">
      <c r="A456">
        <v>192</v>
      </c>
      <c r="B456" t="s">
        <v>306</v>
      </c>
      <c r="C456" t="s">
        <v>310</v>
      </c>
      <c r="D456">
        <v>9.7000000000000003E-2</v>
      </c>
    </row>
    <row r="457" spans="1:4">
      <c r="A457">
        <v>192</v>
      </c>
      <c r="B457" t="s">
        <v>306</v>
      </c>
      <c r="C457" t="s">
        <v>310</v>
      </c>
      <c r="D457">
        <v>8.7999999999999995E-2</v>
      </c>
    </row>
    <row r="458" spans="1:4">
      <c r="A458">
        <v>192</v>
      </c>
      <c r="B458" t="s">
        <v>306</v>
      </c>
      <c r="C458" t="s">
        <v>310</v>
      </c>
      <c r="D458">
        <v>5.6000000000000001E-2</v>
      </c>
    </row>
    <row r="459" spans="1:4">
      <c r="A459">
        <v>192</v>
      </c>
      <c r="B459" t="s">
        <v>306</v>
      </c>
      <c r="C459" t="s">
        <v>310</v>
      </c>
      <c r="D459">
        <v>6.9000000000000006E-2</v>
      </c>
    </row>
    <row r="460" spans="1:4">
      <c r="A460">
        <v>192</v>
      </c>
      <c r="B460" t="s">
        <v>306</v>
      </c>
      <c r="C460" t="s">
        <v>310</v>
      </c>
      <c r="D460">
        <v>0.04</v>
      </c>
    </row>
    <row r="461" spans="1:4">
      <c r="A461">
        <v>192</v>
      </c>
      <c r="B461" t="s">
        <v>306</v>
      </c>
      <c r="C461" t="s">
        <v>310</v>
      </c>
      <c r="D461">
        <v>6.2E-2</v>
      </c>
    </row>
    <row r="462" spans="1:4">
      <c r="A462">
        <v>192</v>
      </c>
      <c r="B462" t="s">
        <v>306</v>
      </c>
      <c r="C462" t="s">
        <v>310</v>
      </c>
      <c r="D462">
        <v>0.05</v>
      </c>
    </row>
    <row r="463" spans="1:4">
      <c r="A463">
        <v>192</v>
      </c>
      <c r="B463" t="s">
        <v>306</v>
      </c>
      <c r="C463" t="s">
        <v>310</v>
      </c>
      <c r="D463">
        <v>0.48</v>
      </c>
    </row>
    <row r="464" spans="1:4">
      <c r="A464">
        <v>192</v>
      </c>
      <c r="B464" t="s">
        <v>306</v>
      </c>
      <c r="C464" t="s">
        <v>310</v>
      </c>
      <c r="D464">
        <v>2.5999999999999999E-2</v>
      </c>
    </row>
    <row r="465" spans="1:4">
      <c r="A465">
        <v>192</v>
      </c>
      <c r="B465" t="s">
        <v>306</v>
      </c>
      <c r="C465" t="s">
        <v>310</v>
      </c>
      <c r="D465">
        <v>2.8000000000000001E-2</v>
      </c>
    </row>
    <row r="466" spans="1:4">
      <c r="A466">
        <v>192</v>
      </c>
      <c r="B466" t="s">
        <v>306</v>
      </c>
      <c r="C466" t="s">
        <v>310</v>
      </c>
      <c r="D466" s="26" t="s">
        <v>321</v>
      </c>
    </row>
    <row r="467" spans="1:4">
      <c r="A467">
        <v>192</v>
      </c>
      <c r="B467" t="s">
        <v>306</v>
      </c>
      <c r="C467" t="s">
        <v>310</v>
      </c>
      <c r="D467">
        <v>3.5000000000000003E-2</v>
      </c>
    </row>
    <row r="468" spans="1:4">
      <c r="A468">
        <v>192</v>
      </c>
      <c r="B468" t="s">
        <v>306</v>
      </c>
      <c r="C468" t="s">
        <v>310</v>
      </c>
      <c r="D468">
        <v>3.5999999999999997E-2</v>
      </c>
    </row>
    <row r="469" spans="1:4">
      <c r="A469">
        <v>192</v>
      </c>
      <c r="B469" t="s">
        <v>306</v>
      </c>
      <c r="C469" t="s">
        <v>310</v>
      </c>
      <c r="D469">
        <v>3.9E-2</v>
      </c>
    </row>
    <row r="470" spans="1:4">
      <c r="A470">
        <v>192</v>
      </c>
      <c r="B470" t="s">
        <v>306</v>
      </c>
      <c r="C470" t="s">
        <v>310</v>
      </c>
      <c r="D470">
        <v>0.05</v>
      </c>
    </row>
    <row r="471" spans="1:4">
      <c r="A471">
        <v>192</v>
      </c>
      <c r="B471" t="s">
        <v>306</v>
      </c>
      <c r="C471" t="s">
        <v>310</v>
      </c>
      <c r="D471">
        <v>2.9000000000000001E-2</v>
      </c>
    </row>
    <row r="472" spans="1:4">
      <c r="A472">
        <v>192</v>
      </c>
      <c r="B472" t="s">
        <v>306</v>
      </c>
      <c r="C472" t="s">
        <v>310</v>
      </c>
      <c r="D472">
        <v>0.03</v>
      </c>
    </row>
    <row r="473" spans="1:4">
      <c r="A473">
        <v>192</v>
      </c>
      <c r="B473" t="s">
        <v>306</v>
      </c>
      <c r="C473" t="s">
        <v>310</v>
      </c>
      <c r="D473">
        <v>2.7E-2</v>
      </c>
    </row>
    <row r="474" spans="1:4">
      <c r="A474">
        <v>192</v>
      </c>
      <c r="B474" t="s">
        <v>306</v>
      </c>
      <c r="C474" t="s">
        <v>310</v>
      </c>
      <c r="D474">
        <v>4.4999999999999998E-2</v>
      </c>
    </row>
    <row r="475" spans="1:4">
      <c r="A475">
        <v>192</v>
      </c>
      <c r="B475" t="s">
        <v>306</v>
      </c>
      <c r="C475" t="s">
        <v>310</v>
      </c>
      <c r="D475">
        <v>4.5999999999999999E-2</v>
      </c>
    </row>
    <row r="476" spans="1:4">
      <c r="A476">
        <v>192</v>
      </c>
      <c r="B476" t="s">
        <v>306</v>
      </c>
      <c r="C476" t="s">
        <v>310</v>
      </c>
      <c r="D476" s="26" t="s">
        <v>321</v>
      </c>
    </row>
    <row r="477" spans="1:4">
      <c r="A477">
        <v>192</v>
      </c>
      <c r="B477" t="s">
        <v>306</v>
      </c>
      <c r="C477" t="s">
        <v>310</v>
      </c>
      <c r="D477">
        <v>0.11</v>
      </c>
    </row>
    <row r="478" spans="1:4">
      <c r="A478">
        <v>192</v>
      </c>
      <c r="B478" t="s">
        <v>306</v>
      </c>
      <c r="C478" t="s">
        <v>310</v>
      </c>
      <c r="D478">
        <v>4.3999999999999997E-2</v>
      </c>
    </row>
    <row r="479" spans="1:4">
      <c r="A479">
        <v>192</v>
      </c>
      <c r="B479" t="s">
        <v>306</v>
      </c>
      <c r="C479" t="s">
        <v>310</v>
      </c>
      <c r="D479">
        <v>3.5000000000000003E-2</v>
      </c>
    </row>
    <row r="480" spans="1:4">
      <c r="A480">
        <v>192</v>
      </c>
      <c r="B480" t="s">
        <v>306</v>
      </c>
      <c r="C480" t="s">
        <v>310</v>
      </c>
      <c r="D480">
        <v>5.1999999999999998E-2</v>
      </c>
    </row>
    <row r="481" spans="1:4">
      <c r="A481">
        <v>192</v>
      </c>
      <c r="B481" t="s">
        <v>306</v>
      </c>
      <c r="C481" t="s">
        <v>310</v>
      </c>
      <c r="D481">
        <v>3.5000000000000003E-2</v>
      </c>
    </row>
    <row r="482" spans="1:4">
      <c r="A482">
        <v>192</v>
      </c>
      <c r="B482" t="s">
        <v>306</v>
      </c>
      <c r="C482" t="s">
        <v>310</v>
      </c>
      <c r="D482">
        <v>3.4000000000000002E-2</v>
      </c>
    </row>
    <row r="483" spans="1:4">
      <c r="A483">
        <v>192</v>
      </c>
      <c r="B483" t="s">
        <v>306</v>
      </c>
      <c r="C483" t="s">
        <v>310</v>
      </c>
      <c r="D483">
        <v>2.5000000000000001E-2</v>
      </c>
    </row>
    <row r="484" spans="1:4">
      <c r="A484">
        <v>192</v>
      </c>
      <c r="B484" t="s">
        <v>306</v>
      </c>
      <c r="C484" t="s">
        <v>310</v>
      </c>
      <c r="D484">
        <v>0.03</v>
      </c>
    </row>
    <row r="485" spans="1:4">
      <c r="A485">
        <v>192</v>
      </c>
      <c r="B485" t="s">
        <v>306</v>
      </c>
      <c r="C485" t="s">
        <v>310</v>
      </c>
      <c r="D485" s="26" t="s">
        <v>321</v>
      </c>
    </row>
    <row r="486" spans="1:4">
      <c r="A486">
        <v>192</v>
      </c>
      <c r="B486" t="s">
        <v>306</v>
      </c>
      <c r="C486" t="s">
        <v>310</v>
      </c>
      <c r="D486">
        <v>2.5000000000000001E-2</v>
      </c>
    </row>
    <row r="487" spans="1:4">
      <c r="A487">
        <v>192</v>
      </c>
      <c r="B487" t="s">
        <v>306</v>
      </c>
      <c r="C487" t="s">
        <v>310</v>
      </c>
      <c r="D487">
        <v>3.1E-2</v>
      </c>
    </row>
    <row r="488" spans="1:4">
      <c r="A488">
        <v>192</v>
      </c>
      <c r="B488" t="s">
        <v>306</v>
      </c>
      <c r="C488" t="s">
        <v>310</v>
      </c>
      <c r="D488">
        <v>2.8000000000000001E-2</v>
      </c>
    </row>
    <row r="489" spans="1:4">
      <c r="A489">
        <v>192</v>
      </c>
      <c r="B489" t="s">
        <v>306</v>
      </c>
      <c r="C489" t="s">
        <v>310</v>
      </c>
      <c r="D489">
        <v>3.5999999999999997E-2</v>
      </c>
    </row>
    <row r="490" spans="1:4">
      <c r="A490">
        <v>192</v>
      </c>
      <c r="B490" t="s">
        <v>306</v>
      </c>
      <c r="C490" t="s">
        <v>310</v>
      </c>
      <c r="D490" s="26" t="s">
        <v>321</v>
      </c>
    </row>
    <row r="491" spans="1:4">
      <c r="A491">
        <v>192</v>
      </c>
      <c r="B491" t="s">
        <v>306</v>
      </c>
      <c r="C491" t="s">
        <v>310</v>
      </c>
      <c r="D491">
        <v>2.1999999999999999E-2</v>
      </c>
    </row>
    <row r="492" spans="1:4">
      <c r="A492">
        <v>192</v>
      </c>
      <c r="B492" t="s">
        <v>306</v>
      </c>
      <c r="C492" t="s">
        <v>310</v>
      </c>
      <c r="D492">
        <v>9.1999999999999998E-2</v>
      </c>
    </row>
    <row r="493" spans="1:4">
      <c r="A493">
        <v>192</v>
      </c>
      <c r="B493" t="s">
        <v>306</v>
      </c>
      <c r="C493" t="s">
        <v>310</v>
      </c>
      <c r="D493">
        <v>2.9000000000000001E-2</v>
      </c>
    </row>
    <row r="494" spans="1:4">
      <c r="A494">
        <v>192</v>
      </c>
      <c r="B494" t="s">
        <v>306</v>
      </c>
      <c r="C494" t="s">
        <v>310</v>
      </c>
      <c r="D494" s="26" t="s">
        <v>321</v>
      </c>
    </row>
    <row r="495" spans="1:4">
      <c r="A495">
        <v>348</v>
      </c>
      <c r="B495" t="s">
        <v>102</v>
      </c>
      <c r="C495" t="s">
        <v>310</v>
      </c>
      <c r="D495">
        <v>6.3E-2</v>
      </c>
    </row>
    <row r="496" spans="1:4">
      <c r="A496">
        <v>348</v>
      </c>
      <c r="B496" t="s">
        <v>102</v>
      </c>
      <c r="C496" t="s">
        <v>310</v>
      </c>
      <c r="D496">
        <v>0.1</v>
      </c>
    </row>
    <row r="497" spans="1:4">
      <c r="A497">
        <v>348</v>
      </c>
      <c r="B497" t="s">
        <v>102</v>
      </c>
      <c r="C497" t="s">
        <v>310</v>
      </c>
      <c r="D497">
        <v>7.0999999999999994E-2</v>
      </c>
    </row>
    <row r="498" spans="1:4">
      <c r="A498">
        <v>348</v>
      </c>
      <c r="B498" t="s">
        <v>102</v>
      </c>
      <c r="C498" t="s">
        <v>310</v>
      </c>
      <c r="D498">
        <v>0.1</v>
      </c>
    </row>
    <row r="499" spans="1:4">
      <c r="A499">
        <v>348</v>
      </c>
      <c r="B499" t="s">
        <v>102</v>
      </c>
      <c r="C499" t="s">
        <v>310</v>
      </c>
      <c r="D499">
        <v>9.4E-2</v>
      </c>
    </row>
    <row r="500" spans="1:4">
      <c r="A500">
        <v>348</v>
      </c>
      <c r="B500" t="s">
        <v>102</v>
      </c>
      <c r="C500" t="s">
        <v>310</v>
      </c>
      <c r="D500">
        <v>4.2000000000000003E-2</v>
      </c>
    </row>
    <row r="501" spans="1:4">
      <c r="A501">
        <v>348</v>
      </c>
      <c r="B501" t="s">
        <v>102</v>
      </c>
      <c r="C501" t="s">
        <v>310</v>
      </c>
      <c r="D501">
        <v>7.6999999999999999E-2</v>
      </c>
    </row>
    <row r="502" spans="1:4">
      <c r="A502">
        <v>348</v>
      </c>
      <c r="B502" t="s">
        <v>102</v>
      </c>
      <c r="C502" t="s">
        <v>310</v>
      </c>
      <c r="D502">
        <v>4.8000000000000001E-2</v>
      </c>
    </row>
    <row r="503" spans="1:4">
      <c r="A503">
        <v>348</v>
      </c>
      <c r="B503" t="s">
        <v>102</v>
      </c>
      <c r="C503" t="s">
        <v>310</v>
      </c>
      <c r="D503">
        <v>0.46</v>
      </c>
    </row>
    <row r="504" spans="1:4">
      <c r="A504">
        <v>348</v>
      </c>
      <c r="B504" t="s">
        <v>102</v>
      </c>
      <c r="C504" t="s">
        <v>310</v>
      </c>
      <c r="D504">
        <v>3.5999999999999997E-2</v>
      </c>
    </row>
    <row r="505" spans="1:4">
      <c r="A505">
        <v>348</v>
      </c>
      <c r="B505" t="s">
        <v>102</v>
      </c>
      <c r="C505" t="s">
        <v>310</v>
      </c>
      <c r="D505">
        <v>2.7E-2</v>
      </c>
    </row>
    <row r="506" spans="1:4">
      <c r="A506">
        <v>348</v>
      </c>
      <c r="B506" t="s">
        <v>102</v>
      </c>
      <c r="C506" t="s">
        <v>310</v>
      </c>
      <c r="D506">
        <v>2.8000000000000001E-2</v>
      </c>
    </row>
    <row r="507" spans="1:4">
      <c r="A507">
        <v>348</v>
      </c>
      <c r="B507" t="s">
        <v>102</v>
      </c>
      <c r="C507" t="s">
        <v>310</v>
      </c>
      <c r="D507">
        <v>2.7E-2</v>
      </c>
    </row>
    <row r="508" spans="1:4">
      <c r="A508">
        <v>348</v>
      </c>
      <c r="B508" t="s">
        <v>102</v>
      </c>
      <c r="C508" t="s">
        <v>310</v>
      </c>
      <c r="D508">
        <v>3.7999999999999999E-2</v>
      </c>
    </row>
    <row r="509" spans="1:4">
      <c r="A509">
        <v>348</v>
      </c>
      <c r="B509" t="s">
        <v>102</v>
      </c>
      <c r="C509" t="s">
        <v>310</v>
      </c>
      <c r="D509">
        <v>4.2999999999999997E-2</v>
      </c>
    </row>
    <row r="510" spans="1:4">
      <c r="A510">
        <v>348</v>
      </c>
      <c r="B510" t="s">
        <v>102</v>
      </c>
      <c r="C510" t="s">
        <v>310</v>
      </c>
      <c r="D510">
        <v>4.4999999999999998E-2</v>
      </c>
    </row>
    <row r="511" spans="1:4">
      <c r="A511">
        <v>348</v>
      </c>
      <c r="B511" t="s">
        <v>102</v>
      </c>
      <c r="C511" t="s">
        <v>310</v>
      </c>
      <c r="D511">
        <v>5.7000000000000002E-2</v>
      </c>
    </row>
    <row r="512" spans="1:4">
      <c r="A512">
        <v>348</v>
      </c>
      <c r="B512" t="s">
        <v>102</v>
      </c>
      <c r="C512" t="s">
        <v>310</v>
      </c>
      <c r="D512">
        <v>3.9E-2</v>
      </c>
    </row>
    <row r="513" spans="1:4">
      <c r="A513">
        <v>348</v>
      </c>
      <c r="B513" t="s">
        <v>102</v>
      </c>
      <c r="C513" t="s">
        <v>310</v>
      </c>
      <c r="D513">
        <v>3.3000000000000002E-2</v>
      </c>
    </row>
    <row r="514" spans="1:4">
      <c r="A514">
        <v>348</v>
      </c>
      <c r="B514" t="s">
        <v>102</v>
      </c>
      <c r="C514" t="s">
        <v>310</v>
      </c>
      <c r="D514">
        <v>3.5000000000000003E-2</v>
      </c>
    </row>
    <row r="515" spans="1:4">
      <c r="A515">
        <v>348</v>
      </c>
      <c r="B515" t="s">
        <v>102</v>
      </c>
      <c r="C515" t="s">
        <v>310</v>
      </c>
      <c r="D515">
        <v>4.1000000000000002E-2</v>
      </c>
    </row>
    <row r="516" spans="1:4">
      <c r="A516">
        <v>348</v>
      </c>
      <c r="B516" t="s">
        <v>102</v>
      </c>
      <c r="C516" t="s">
        <v>310</v>
      </c>
      <c r="D516">
        <v>4.2000000000000003E-2</v>
      </c>
    </row>
    <row r="517" spans="1:4">
      <c r="A517">
        <v>348</v>
      </c>
      <c r="B517" t="s">
        <v>102</v>
      </c>
      <c r="C517" t="s">
        <v>310</v>
      </c>
      <c r="D517">
        <v>3.9E-2</v>
      </c>
    </row>
    <row r="518" spans="1:4">
      <c r="A518">
        <v>348</v>
      </c>
      <c r="B518" t="s">
        <v>102</v>
      </c>
      <c r="C518" t="s">
        <v>310</v>
      </c>
      <c r="D518">
        <v>0.11</v>
      </c>
    </row>
    <row r="519" spans="1:4">
      <c r="A519">
        <v>348</v>
      </c>
      <c r="B519" t="s">
        <v>102</v>
      </c>
      <c r="C519" t="s">
        <v>310</v>
      </c>
      <c r="D519">
        <v>4.2999999999999997E-2</v>
      </c>
    </row>
    <row r="520" spans="1:4">
      <c r="A520">
        <v>348</v>
      </c>
      <c r="B520" t="s">
        <v>102</v>
      </c>
      <c r="C520" t="s">
        <v>310</v>
      </c>
      <c r="D520">
        <v>4.2000000000000003E-2</v>
      </c>
    </row>
    <row r="521" spans="1:4">
      <c r="A521">
        <v>348</v>
      </c>
      <c r="B521" t="s">
        <v>102</v>
      </c>
      <c r="C521" t="s">
        <v>310</v>
      </c>
      <c r="D521">
        <v>8.1000000000000003E-2</v>
      </c>
    </row>
    <row r="522" spans="1:4">
      <c r="A522">
        <v>348</v>
      </c>
      <c r="B522" t="s">
        <v>102</v>
      </c>
      <c r="C522" t="s">
        <v>310</v>
      </c>
      <c r="D522">
        <v>4.4999999999999998E-2</v>
      </c>
    </row>
    <row r="523" spans="1:4">
      <c r="A523">
        <v>348</v>
      </c>
      <c r="B523" t="s">
        <v>102</v>
      </c>
      <c r="C523" t="s">
        <v>310</v>
      </c>
      <c r="D523">
        <v>4.3999999999999997E-2</v>
      </c>
    </row>
    <row r="524" spans="1:4">
      <c r="A524">
        <v>348</v>
      </c>
      <c r="B524" t="s">
        <v>102</v>
      </c>
      <c r="C524" t="s">
        <v>310</v>
      </c>
      <c r="D524">
        <v>3.2000000000000001E-2</v>
      </c>
    </row>
    <row r="525" spans="1:4">
      <c r="A525">
        <v>348</v>
      </c>
      <c r="B525" t="s">
        <v>102</v>
      </c>
      <c r="C525" t="s">
        <v>310</v>
      </c>
      <c r="D525">
        <v>3.9E-2</v>
      </c>
    </row>
    <row r="526" spans="1:4">
      <c r="A526">
        <v>348</v>
      </c>
      <c r="B526" t="s">
        <v>102</v>
      </c>
      <c r="C526" t="s">
        <v>310</v>
      </c>
      <c r="D526">
        <v>3.5000000000000003E-2</v>
      </c>
    </row>
    <row r="527" spans="1:4">
      <c r="A527">
        <v>348</v>
      </c>
      <c r="B527" t="s">
        <v>102</v>
      </c>
      <c r="C527" t="s">
        <v>310</v>
      </c>
      <c r="D527">
        <v>3.1E-2</v>
      </c>
    </row>
    <row r="528" spans="1:4">
      <c r="A528">
        <v>348</v>
      </c>
      <c r="B528" t="s">
        <v>102</v>
      </c>
      <c r="C528" t="s">
        <v>310</v>
      </c>
      <c r="D528">
        <v>4.2000000000000003E-2</v>
      </c>
    </row>
    <row r="529" spans="1:4">
      <c r="A529">
        <v>348</v>
      </c>
      <c r="B529" t="s">
        <v>102</v>
      </c>
      <c r="C529" t="s">
        <v>310</v>
      </c>
      <c r="D529">
        <v>3.2000000000000001E-2</v>
      </c>
    </row>
    <row r="530" spans="1:4">
      <c r="A530">
        <v>348</v>
      </c>
      <c r="B530" t="s">
        <v>102</v>
      </c>
      <c r="C530" t="s">
        <v>310</v>
      </c>
      <c r="D530">
        <v>7.0000000000000007E-2</v>
      </c>
    </row>
    <row r="531" spans="1:4">
      <c r="A531">
        <v>348</v>
      </c>
      <c r="B531" t="s">
        <v>102</v>
      </c>
      <c r="C531" t="s">
        <v>310</v>
      </c>
      <c r="D531">
        <v>2.3E-2</v>
      </c>
    </row>
    <row r="532" spans="1:4">
      <c r="A532">
        <v>348</v>
      </c>
      <c r="B532" t="s">
        <v>102</v>
      </c>
      <c r="C532" t="s">
        <v>310</v>
      </c>
      <c r="D532">
        <v>2.8000000000000001E-2</v>
      </c>
    </row>
    <row r="533" spans="1:4">
      <c r="A533">
        <v>348</v>
      </c>
      <c r="B533" t="s">
        <v>102</v>
      </c>
      <c r="C533" t="s">
        <v>310</v>
      </c>
      <c r="D533">
        <v>0.11</v>
      </c>
    </row>
    <row r="534" spans="1:4">
      <c r="A534">
        <v>348</v>
      </c>
      <c r="B534" t="s">
        <v>102</v>
      </c>
      <c r="C534" t="s">
        <v>310</v>
      </c>
      <c r="D534">
        <v>3.3000000000000002E-2</v>
      </c>
    </row>
    <row r="535" spans="1:4">
      <c r="A535">
        <v>348</v>
      </c>
      <c r="B535" t="s">
        <v>102</v>
      </c>
      <c r="C535" t="s">
        <v>310</v>
      </c>
      <c r="D535">
        <v>2.7E-2</v>
      </c>
    </row>
    <row r="536" spans="1:4">
      <c r="A536">
        <v>9686</v>
      </c>
      <c r="B536" t="s">
        <v>307</v>
      </c>
      <c r="C536" t="s">
        <v>310</v>
      </c>
      <c r="D536">
        <v>6.1</v>
      </c>
    </row>
    <row r="537" spans="1:4">
      <c r="A537">
        <v>9686</v>
      </c>
      <c r="B537" t="s">
        <v>307</v>
      </c>
      <c r="C537" t="s">
        <v>310</v>
      </c>
      <c r="D537">
        <v>5.8</v>
      </c>
    </row>
    <row r="538" spans="1:4">
      <c r="A538">
        <v>9686</v>
      </c>
      <c r="B538" t="s">
        <v>307</v>
      </c>
      <c r="C538" t="s">
        <v>310</v>
      </c>
      <c r="D538">
        <v>7.3</v>
      </c>
    </row>
    <row r="539" spans="1:4">
      <c r="A539">
        <v>9686</v>
      </c>
      <c r="B539" t="s">
        <v>307</v>
      </c>
      <c r="C539" t="s">
        <v>310</v>
      </c>
      <c r="D539">
        <v>5.6</v>
      </c>
    </row>
    <row r="540" spans="1:4">
      <c r="A540">
        <v>9686</v>
      </c>
      <c r="B540" t="s">
        <v>307</v>
      </c>
      <c r="C540" t="s">
        <v>310</v>
      </c>
      <c r="D540">
        <v>5.9</v>
      </c>
    </row>
    <row r="541" spans="1:4">
      <c r="A541">
        <v>9686</v>
      </c>
      <c r="B541" t="s">
        <v>307</v>
      </c>
      <c r="C541" t="s">
        <v>310</v>
      </c>
      <c r="D541">
        <v>6.1</v>
      </c>
    </row>
    <row r="542" spans="1:4">
      <c r="A542">
        <v>9686</v>
      </c>
      <c r="B542" t="s">
        <v>307</v>
      </c>
      <c r="C542" t="s">
        <v>310</v>
      </c>
      <c r="D542">
        <v>7.1</v>
      </c>
    </row>
    <row r="543" spans="1:4">
      <c r="A543">
        <v>9686</v>
      </c>
      <c r="B543" t="s">
        <v>307</v>
      </c>
      <c r="C543" t="s">
        <v>310</v>
      </c>
      <c r="D543">
        <v>6.5</v>
      </c>
    </row>
    <row r="544" spans="1:4">
      <c r="A544">
        <v>9686</v>
      </c>
      <c r="B544" t="s">
        <v>307</v>
      </c>
      <c r="C544" t="s">
        <v>310</v>
      </c>
      <c r="D544">
        <v>6.7</v>
      </c>
    </row>
    <row r="545" spans="1:4">
      <c r="A545">
        <v>9686</v>
      </c>
      <c r="B545" t="s">
        <v>307</v>
      </c>
      <c r="C545" t="s">
        <v>310</v>
      </c>
      <c r="D545">
        <v>14</v>
      </c>
    </row>
    <row r="546" spans="1:4">
      <c r="A546">
        <v>9686</v>
      </c>
      <c r="B546" t="s">
        <v>307</v>
      </c>
      <c r="C546" t="s">
        <v>310</v>
      </c>
      <c r="D546">
        <v>6.9</v>
      </c>
    </row>
    <row r="547" spans="1:4">
      <c r="A547">
        <v>9686</v>
      </c>
      <c r="B547" t="s">
        <v>307</v>
      </c>
      <c r="C547" t="s">
        <v>310</v>
      </c>
      <c r="D547">
        <v>6.2</v>
      </c>
    </row>
    <row r="548" spans="1:4">
      <c r="A548">
        <v>9686</v>
      </c>
      <c r="B548" t="s">
        <v>307</v>
      </c>
      <c r="C548" t="s">
        <v>310</v>
      </c>
      <c r="D548">
        <v>6.1</v>
      </c>
    </row>
    <row r="549" spans="1:4">
      <c r="A549">
        <v>9686</v>
      </c>
      <c r="B549" t="s">
        <v>307</v>
      </c>
      <c r="C549" t="s">
        <v>310</v>
      </c>
      <c r="D549">
        <v>5.9</v>
      </c>
    </row>
    <row r="550" spans="1:4">
      <c r="A550">
        <v>9686</v>
      </c>
      <c r="B550" t="s">
        <v>307</v>
      </c>
      <c r="C550" t="s">
        <v>310</v>
      </c>
      <c r="D550">
        <v>6.1</v>
      </c>
    </row>
    <row r="551" spans="1:4">
      <c r="A551">
        <v>9686</v>
      </c>
      <c r="B551" t="s">
        <v>307</v>
      </c>
      <c r="C551" t="s">
        <v>310</v>
      </c>
      <c r="D551">
        <v>5.9</v>
      </c>
    </row>
    <row r="552" spans="1:4">
      <c r="A552">
        <v>9686</v>
      </c>
      <c r="B552" t="s">
        <v>307</v>
      </c>
      <c r="C552" t="s">
        <v>310</v>
      </c>
      <c r="D552">
        <v>5.9</v>
      </c>
    </row>
    <row r="553" spans="1:4">
      <c r="A553">
        <v>9686</v>
      </c>
      <c r="B553" t="s">
        <v>307</v>
      </c>
      <c r="C553" t="s">
        <v>310</v>
      </c>
      <c r="D553">
        <v>5.5</v>
      </c>
    </row>
    <row r="554" spans="1:4">
      <c r="A554">
        <v>9686</v>
      </c>
      <c r="B554" t="s">
        <v>307</v>
      </c>
      <c r="C554" t="s">
        <v>310</v>
      </c>
      <c r="D554">
        <v>5.7</v>
      </c>
    </row>
    <row r="555" spans="1:4">
      <c r="A555">
        <v>9686</v>
      </c>
      <c r="B555" t="s">
        <v>307</v>
      </c>
      <c r="C555" t="s">
        <v>310</v>
      </c>
      <c r="D555">
        <v>5.8</v>
      </c>
    </row>
    <row r="556" spans="1:4">
      <c r="A556">
        <v>9686</v>
      </c>
      <c r="B556" t="s">
        <v>307</v>
      </c>
      <c r="C556" t="s">
        <v>310</v>
      </c>
      <c r="D556">
        <v>5.8</v>
      </c>
    </row>
    <row r="557" spans="1:4">
      <c r="A557">
        <v>9686</v>
      </c>
      <c r="B557" t="s">
        <v>307</v>
      </c>
      <c r="C557" t="s">
        <v>310</v>
      </c>
      <c r="D557">
        <v>5.6</v>
      </c>
    </row>
    <row r="558" spans="1:4">
      <c r="A558">
        <v>9686</v>
      </c>
      <c r="B558" t="s">
        <v>307</v>
      </c>
      <c r="C558" t="s">
        <v>310</v>
      </c>
      <c r="D558">
        <v>5.3</v>
      </c>
    </row>
    <row r="559" spans="1:4">
      <c r="A559">
        <v>9686</v>
      </c>
      <c r="B559" t="s">
        <v>307</v>
      </c>
      <c r="C559" t="s">
        <v>310</v>
      </c>
      <c r="D559">
        <v>5.2</v>
      </c>
    </row>
    <row r="560" spans="1:4">
      <c r="A560">
        <v>9686</v>
      </c>
      <c r="B560" t="s">
        <v>307</v>
      </c>
      <c r="C560" t="s">
        <v>310</v>
      </c>
      <c r="D560">
        <v>2</v>
      </c>
    </row>
    <row r="561" spans="1:4">
      <c r="A561">
        <v>9686</v>
      </c>
      <c r="B561" t="s">
        <v>307</v>
      </c>
      <c r="C561" t="s">
        <v>310</v>
      </c>
      <c r="D561">
        <v>5</v>
      </c>
    </row>
    <row r="562" spans="1:4">
      <c r="A562">
        <v>9686</v>
      </c>
      <c r="B562" t="s">
        <v>307</v>
      </c>
      <c r="C562" t="s">
        <v>310</v>
      </c>
      <c r="D562">
        <v>5</v>
      </c>
    </row>
    <row r="563" spans="1:4">
      <c r="A563">
        <v>9686</v>
      </c>
      <c r="B563" t="s">
        <v>307</v>
      </c>
      <c r="C563" t="s">
        <v>310</v>
      </c>
      <c r="D563">
        <v>5.0999999999999996</v>
      </c>
    </row>
    <row r="564" spans="1:4">
      <c r="A564">
        <v>9686</v>
      </c>
      <c r="B564" t="s">
        <v>307</v>
      </c>
      <c r="C564" t="s">
        <v>310</v>
      </c>
      <c r="D564">
        <v>5.2</v>
      </c>
    </row>
    <row r="565" spans="1:4">
      <c r="A565">
        <v>9686</v>
      </c>
      <c r="B565" t="s">
        <v>307</v>
      </c>
      <c r="C565" t="s">
        <v>310</v>
      </c>
      <c r="D565">
        <v>4.7</v>
      </c>
    </row>
    <row r="566" spans="1:4">
      <c r="A566">
        <v>9686</v>
      </c>
      <c r="B566" t="s">
        <v>307</v>
      </c>
      <c r="C566" t="s">
        <v>310</v>
      </c>
      <c r="D566">
        <v>4.9000000000000004</v>
      </c>
    </row>
    <row r="567" spans="1:4">
      <c r="A567">
        <v>9686</v>
      </c>
      <c r="B567" t="s">
        <v>307</v>
      </c>
      <c r="C567" t="s">
        <v>310</v>
      </c>
      <c r="D567">
        <v>4.9000000000000004</v>
      </c>
    </row>
    <row r="568" spans="1:4">
      <c r="A568">
        <v>9686</v>
      </c>
      <c r="B568" t="s">
        <v>307</v>
      </c>
      <c r="C568" t="s">
        <v>310</v>
      </c>
      <c r="D568">
        <v>4.7</v>
      </c>
    </row>
    <row r="569" spans="1:4">
      <c r="A569">
        <v>9686</v>
      </c>
      <c r="B569" t="s">
        <v>307</v>
      </c>
      <c r="C569" t="s">
        <v>310</v>
      </c>
      <c r="D569">
        <v>4.5</v>
      </c>
    </row>
    <row r="570" spans="1:4">
      <c r="A570">
        <v>9686</v>
      </c>
      <c r="B570" t="s">
        <v>307</v>
      </c>
      <c r="C570" t="s">
        <v>310</v>
      </c>
      <c r="D570">
        <v>4.0999999999999996</v>
      </c>
    </row>
    <row r="571" spans="1:4">
      <c r="A571">
        <v>9686</v>
      </c>
      <c r="B571" t="s">
        <v>307</v>
      </c>
      <c r="C571" t="s">
        <v>310</v>
      </c>
      <c r="D571">
        <v>4.4000000000000004</v>
      </c>
    </row>
    <row r="572" spans="1:4">
      <c r="A572">
        <v>9686</v>
      </c>
      <c r="B572" t="s">
        <v>307</v>
      </c>
      <c r="C572" t="s">
        <v>310</v>
      </c>
      <c r="D572">
        <v>5.2</v>
      </c>
    </row>
    <row r="573" spans="1:4">
      <c r="A573">
        <v>9686</v>
      </c>
      <c r="B573" t="s">
        <v>307</v>
      </c>
      <c r="C573" t="s">
        <v>310</v>
      </c>
      <c r="D573">
        <v>4.8</v>
      </c>
    </row>
    <row r="574" spans="1:4">
      <c r="A574">
        <v>9686</v>
      </c>
      <c r="B574" t="s">
        <v>307</v>
      </c>
      <c r="C574" t="s">
        <v>310</v>
      </c>
      <c r="D574">
        <v>4.5</v>
      </c>
    </row>
    <row r="575" spans="1:4">
      <c r="A575">
        <v>9686</v>
      </c>
      <c r="B575" t="s">
        <v>307</v>
      </c>
      <c r="C575" t="s">
        <v>310</v>
      </c>
      <c r="D575">
        <v>5.6</v>
      </c>
    </row>
    <row r="576" spans="1:4">
      <c r="A576">
        <v>9686</v>
      </c>
      <c r="B576" t="s">
        <v>307</v>
      </c>
      <c r="C576" t="s">
        <v>310</v>
      </c>
      <c r="D576">
        <v>4.0999999999999996</v>
      </c>
    </row>
    <row r="577" spans="1:4">
      <c r="A577">
        <v>9686</v>
      </c>
      <c r="B577" t="s">
        <v>307</v>
      </c>
      <c r="C577" t="s">
        <v>310</v>
      </c>
      <c r="D577">
        <v>4.4000000000000004</v>
      </c>
    </row>
    <row r="578" spans="1:4">
      <c r="A578">
        <v>9901</v>
      </c>
      <c r="B578" t="s">
        <v>124</v>
      </c>
      <c r="C578" t="s">
        <v>322</v>
      </c>
      <c r="D578">
        <v>94.6</v>
      </c>
    </row>
    <row r="579" spans="1:4">
      <c r="A579">
        <v>9901</v>
      </c>
      <c r="B579" t="s">
        <v>124</v>
      </c>
      <c r="C579" t="s">
        <v>322</v>
      </c>
      <c r="D579">
        <v>93.6</v>
      </c>
    </row>
    <row r="580" spans="1:4">
      <c r="A580">
        <v>9901</v>
      </c>
      <c r="B580" t="s">
        <v>124</v>
      </c>
      <c r="C580" t="s">
        <v>322</v>
      </c>
      <c r="D580">
        <v>95.4</v>
      </c>
    </row>
    <row r="581" spans="1:4">
      <c r="A581">
        <v>9901</v>
      </c>
      <c r="B581" t="s">
        <v>124</v>
      </c>
      <c r="C581" t="s">
        <v>322</v>
      </c>
      <c r="D581">
        <v>94.7</v>
      </c>
    </row>
    <row r="582" spans="1:4">
      <c r="A582">
        <v>9901</v>
      </c>
      <c r="B582" t="s">
        <v>124</v>
      </c>
      <c r="C582" t="s">
        <v>322</v>
      </c>
      <c r="D582">
        <v>95.1</v>
      </c>
    </row>
    <row r="583" spans="1:4">
      <c r="A583">
        <v>9901</v>
      </c>
      <c r="B583" t="s">
        <v>124</v>
      </c>
      <c r="C583" t="s">
        <v>322</v>
      </c>
      <c r="D583">
        <v>96.2</v>
      </c>
    </row>
    <row r="584" spans="1:4">
      <c r="A584">
        <v>9901</v>
      </c>
      <c r="B584" t="s">
        <v>124</v>
      </c>
      <c r="C584" t="s">
        <v>322</v>
      </c>
      <c r="D584">
        <v>97.6</v>
      </c>
    </row>
    <row r="585" spans="1:4">
      <c r="A585">
        <v>9901</v>
      </c>
      <c r="B585" t="s">
        <v>124</v>
      </c>
      <c r="C585" t="s">
        <v>322</v>
      </c>
      <c r="D585">
        <v>99</v>
      </c>
    </row>
    <row r="586" spans="1:4">
      <c r="A586">
        <v>9901</v>
      </c>
      <c r="B586" t="s">
        <v>124</v>
      </c>
      <c r="C586" t="s">
        <v>322</v>
      </c>
      <c r="D586">
        <v>102.6</v>
      </c>
    </row>
    <row r="587" spans="1:4">
      <c r="A587">
        <v>9901</v>
      </c>
      <c r="B587" t="s">
        <v>124</v>
      </c>
      <c r="C587" t="s">
        <v>322</v>
      </c>
      <c r="D587">
        <v>98.7</v>
      </c>
    </row>
    <row r="588" spans="1:4">
      <c r="A588">
        <v>9901</v>
      </c>
      <c r="B588" t="s">
        <v>124</v>
      </c>
      <c r="C588" t="s">
        <v>322</v>
      </c>
      <c r="D588">
        <v>103.8</v>
      </c>
    </row>
    <row r="589" spans="1:4">
      <c r="A589">
        <v>9901</v>
      </c>
      <c r="B589" t="s">
        <v>124</v>
      </c>
      <c r="C589" t="s">
        <v>322</v>
      </c>
      <c r="D589">
        <v>106.3</v>
      </c>
    </row>
    <row r="590" spans="1:4">
      <c r="A590">
        <v>9901</v>
      </c>
      <c r="B590" t="s">
        <v>124</v>
      </c>
      <c r="C590" t="s">
        <v>322</v>
      </c>
      <c r="D590">
        <v>109.6</v>
      </c>
    </row>
    <row r="591" spans="1:4">
      <c r="A591">
        <v>9901</v>
      </c>
      <c r="B591" t="s">
        <v>124</v>
      </c>
      <c r="C591" t="s">
        <v>322</v>
      </c>
      <c r="D591">
        <v>110.3</v>
      </c>
    </row>
    <row r="592" spans="1:4">
      <c r="A592">
        <v>9901</v>
      </c>
      <c r="B592" t="s">
        <v>124</v>
      </c>
      <c r="C592" t="s">
        <v>322</v>
      </c>
      <c r="D592">
        <v>99.8</v>
      </c>
    </row>
    <row r="593" spans="1:4">
      <c r="A593">
        <v>9901</v>
      </c>
      <c r="B593" t="s">
        <v>124</v>
      </c>
      <c r="C593" t="s">
        <v>322</v>
      </c>
      <c r="D593">
        <v>113.1</v>
      </c>
    </row>
    <row r="594" spans="1:4">
      <c r="A594">
        <v>9901</v>
      </c>
      <c r="B594" t="s">
        <v>124</v>
      </c>
      <c r="C594" t="s">
        <v>322</v>
      </c>
      <c r="D594">
        <v>94.8</v>
      </c>
    </row>
    <row r="595" spans="1:4">
      <c r="A595">
        <v>9901</v>
      </c>
      <c r="B595" t="s">
        <v>124</v>
      </c>
      <c r="C595" t="s">
        <v>322</v>
      </c>
      <c r="D595">
        <v>106.6</v>
      </c>
    </row>
    <row r="596" spans="1:4">
      <c r="A596">
        <v>9901</v>
      </c>
      <c r="B596" t="s">
        <v>124</v>
      </c>
      <c r="C596" t="s">
        <v>322</v>
      </c>
      <c r="D596">
        <v>96.5</v>
      </c>
    </row>
    <row r="597" spans="1:4">
      <c r="A597">
        <v>9901</v>
      </c>
      <c r="B597" t="s">
        <v>124</v>
      </c>
      <c r="C597" t="s">
        <v>322</v>
      </c>
      <c r="D597">
        <v>104.8</v>
      </c>
    </row>
    <row r="598" spans="1:4">
      <c r="A598">
        <v>9901</v>
      </c>
      <c r="B598" t="s">
        <v>124</v>
      </c>
      <c r="C598" t="s">
        <v>322</v>
      </c>
      <c r="D598">
        <v>91.6</v>
      </c>
    </row>
    <row r="599" spans="1:4">
      <c r="A599">
        <v>9901</v>
      </c>
      <c r="B599" t="s">
        <v>124</v>
      </c>
      <c r="C599" t="s">
        <v>322</v>
      </c>
      <c r="D599">
        <v>89.1</v>
      </c>
    </row>
    <row r="600" spans="1:4">
      <c r="A600">
        <v>9901</v>
      </c>
      <c r="B600" t="s">
        <v>124</v>
      </c>
      <c r="C600" t="s">
        <v>322</v>
      </c>
      <c r="D600">
        <v>97.2</v>
      </c>
    </row>
    <row r="601" spans="1:4">
      <c r="A601">
        <v>9901</v>
      </c>
      <c r="B601" t="s">
        <v>124</v>
      </c>
      <c r="C601" t="s">
        <v>322</v>
      </c>
      <c r="D601">
        <v>95.2</v>
      </c>
    </row>
    <row r="602" spans="1:4">
      <c r="A602">
        <v>9901</v>
      </c>
      <c r="B602" t="s">
        <v>124</v>
      </c>
      <c r="C602" t="s">
        <v>322</v>
      </c>
      <c r="D602">
        <v>96</v>
      </c>
    </row>
    <row r="603" spans="1:4">
      <c r="A603">
        <v>9901</v>
      </c>
      <c r="B603" t="s">
        <v>124</v>
      </c>
      <c r="C603" t="s">
        <v>322</v>
      </c>
      <c r="D603">
        <v>86.9</v>
      </c>
    </row>
    <row r="604" spans="1:4">
      <c r="A604">
        <v>9901</v>
      </c>
      <c r="B604" t="s">
        <v>124</v>
      </c>
      <c r="C604" t="s">
        <v>322</v>
      </c>
      <c r="D604">
        <v>83.4</v>
      </c>
    </row>
    <row r="605" spans="1:4">
      <c r="A605">
        <v>9901</v>
      </c>
      <c r="B605" t="s">
        <v>124</v>
      </c>
      <c r="C605" t="s">
        <v>322</v>
      </c>
      <c r="D605">
        <v>85.2</v>
      </c>
    </row>
    <row r="606" spans="1:4">
      <c r="A606">
        <v>9901</v>
      </c>
      <c r="B606" t="s">
        <v>124</v>
      </c>
      <c r="C606" t="s">
        <v>322</v>
      </c>
      <c r="D606">
        <v>89.6</v>
      </c>
    </row>
    <row r="607" spans="1:4">
      <c r="A607">
        <v>9901</v>
      </c>
      <c r="B607" t="s">
        <v>124</v>
      </c>
      <c r="C607" t="s">
        <v>322</v>
      </c>
      <c r="D607">
        <v>88.7</v>
      </c>
    </row>
    <row r="608" spans="1:4">
      <c r="A608">
        <v>9901</v>
      </c>
      <c r="B608" t="s">
        <v>124</v>
      </c>
      <c r="C608" t="s">
        <v>322</v>
      </c>
      <c r="D608">
        <v>85.2</v>
      </c>
    </row>
    <row r="609" spans="1:4">
      <c r="A609">
        <v>9901</v>
      </c>
      <c r="B609" t="s">
        <v>124</v>
      </c>
      <c r="C609" t="s">
        <v>322</v>
      </c>
      <c r="D609">
        <v>82.9</v>
      </c>
    </row>
    <row r="610" spans="1:4">
      <c r="A610">
        <v>9901</v>
      </c>
      <c r="B610" t="s">
        <v>124</v>
      </c>
      <c r="C610" t="s">
        <v>322</v>
      </c>
      <c r="D610">
        <v>79.599999999999994</v>
      </c>
    </row>
    <row r="611" spans="1:4">
      <c r="A611">
        <v>9901</v>
      </c>
      <c r="B611" t="s">
        <v>124</v>
      </c>
      <c r="C611" t="s">
        <v>322</v>
      </c>
      <c r="D611">
        <v>84.8</v>
      </c>
    </row>
    <row r="612" spans="1:4">
      <c r="A612">
        <v>9901</v>
      </c>
      <c r="B612" t="s">
        <v>124</v>
      </c>
      <c r="C612" t="s">
        <v>322</v>
      </c>
      <c r="D612">
        <v>83</v>
      </c>
    </row>
    <row r="613" spans="1:4">
      <c r="A613">
        <v>9901</v>
      </c>
      <c r="B613" t="s">
        <v>124</v>
      </c>
      <c r="C613" t="s">
        <v>322</v>
      </c>
      <c r="D613">
        <v>84.4</v>
      </c>
    </row>
    <row r="614" spans="1:4">
      <c r="A614">
        <v>9901</v>
      </c>
      <c r="B614" t="s">
        <v>124</v>
      </c>
      <c r="C614" t="s">
        <v>322</v>
      </c>
      <c r="D614">
        <v>82.4</v>
      </c>
    </row>
    <row r="615" spans="1:4">
      <c r="A615">
        <v>9901</v>
      </c>
      <c r="B615" t="s">
        <v>124</v>
      </c>
      <c r="C615" t="s">
        <v>322</v>
      </c>
      <c r="D615">
        <v>89.2</v>
      </c>
    </row>
    <row r="616" spans="1:4">
      <c r="A616">
        <v>9901</v>
      </c>
      <c r="B616" t="s">
        <v>124</v>
      </c>
      <c r="C616" t="s">
        <v>322</v>
      </c>
      <c r="D616">
        <v>86</v>
      </c>
    </row>
    <row r="617" spans="1:4">
      <c r="A617">
        <v>9901</v>
      </c>
      <c r="B617" t="s">
        <v>124</v>
      </c>
      <c r="C617" t="s">
        <v>322</v>
      </c>
      <c r="D617">
        <v>88.9</v>
      </c>
    </row>
    <row r="618" spans="1:4">
      <c r="A618">
        <v>9901</v>
      </c>
      <c r="B618" t="s">
        <v>124</v>
      </c>
      <c r="C618" t="s">
        <v>322</v>
      </c>
      <c r="D618">
        <v>83.5</v>
      </c>
    </row>
    <row r="619" spans="1:4">
      <c r="A619">
        <v>9901</v>
      </c>
      <c r="B619" t="s">
        <v>124</v>
      </c>
      <c r="C619" t="s">
        <v>322</v>
      </c>
      <c r="D619">
        <v>85.5</v>
      </c>
    </row>
    <row r="620" spans="1:4">
      <c r="A620">
        <v>9924</v>
      </c>
      <c r="B620" t="s">
        <v>126</v>
      </c>
      <c r="C620" t="s">
        <v>310</v>
      </c>
      <c r="D620">
        <v>11</v>
      </c>
    </row>
    <row r="621" spans="1:4">
      <c r="A621">
        <v>9924</v>
      </c>
      <c r="B621" t="s">
        <v>126</v>
      </c>
      <c r="C621" t="s">
        <v>310</v>
      </c>
      <c r="D621">
        <v>11.4</v>
      </c>
    </row>
    <row r="622" spans="1:4">
      <c r="A622">
        <v>9924</v>
      </c>
      <c r="B622" t="s">
        <v>126</v>
      </c>
      <c r="C622" t="s">
        <v>310</v>
      </c>
      <c r="D622">
        <v>11</v>
      </c>
    </row>
    <row r="623" spans="1:4">
      <c r="A623">
        <v>9924</v>
      </c>
      <c r="B623" t="s">
        <v>126</v>
      </c>
      <c r="C623" t="s">
        <v>310</v>
      </c>
      <c r="D623">
        <v>11.4</v>
      </c>
    </row>
    <row r="624" spans="1:4">
      <c r="A624">
        <v>9924</v>
      </c>
      <c r="B624" t="s">
        <v>126</v>
      </c>
      <c r="C624" t="s">
        <v>310</v>
      </c>
      <c r="D624">
        <v>11</v>
      </c>
    </row>
    <row r="625" spans="1:4">
      <c r="A625">
        <v>9924</v>
      </c>
      <c r="B625" t="s">
        <v>126</v>
      </c>
      <c r="C625" t="s">
        <v>310</v>
      </c>
      <c r="D625">
        <v>12.8</v>
      </c>
    </row>
    <row r="626" spans="1:4">
      <c r="A626">
        <v>9924</v>
      </c>
      <c r="B626" t="s">
        <v>126</v>
      </c>
      <c r="C626" t="s">
        <v>310</v>
      </c>
      <c r="D626">
        <v>12.5</v>
      </c>
    </row>
    <row r="627" spans="1:4">
      <c r="A627">
        <v>9924</v>
      </c>
      <c r="B627" t="s">
        <v>126</v>
      </c>
      <c r="C627" t="s">
        <v>310</v>
      </c>
      <c r="D627">
        <v>12.5</v>
      </c>
    </row>
    <row r="628" spans="1:4">
      <c r="A628">
        <v>9924</v>
      </c>
      <c r="B628" t="s">
        <v>126</v>
      </c>
      <c r="C628" t="s">
        <v>310</v>
      </c>
      <c r="D628">
        <v>13.2</v>
      </c>
    </row>
    <row r="629" spans="1:4">
      <c r="A629">
        <v>9924</v>
      </c>
      <c r="B629" t="s">
        <v>126</v>
      </c>
      <c r="C629" t="s">
        <v>310</v>
      </c>
      <c r="D629">
        <v>11.8</v>
      </c>
    </row>
    <row r="630" spans="1:4">
      <c r="A630">
        <v>9924</v>
      </c>
      <c r="B630" t="s">
        <v>126</v>
      </c>
      <c r="C630" t="s">
        <v>310</v>
      </c>
      <c r="D630">
        <v>12.7</v>
      </c>
    </row>
    <row r="631" spans="1:4">
      <c r="A631">
        <v>9924</v>
      </c>
      <c r="B631" t="s">
        <v>126</v>
      </c>
      <c r="C631" t="s">
        <v>310</v>
      </c>
      <c r="D631">
        <v>13.1</v>
      </c>
    </row>
    <row r="632" spans="1:4">
      <c r="A632">
        <v>9924</v>
      </c>
      <c r="B632" t="s">
        <v>126</v>
      </c>
      <c r="C632" t="s">
        <v>310</v>
      </c>
      <c r="D632">
        <v>13.4</v>
      </c>
    </row>
    <row r="633" spans="1:4">
      <c r="A633">
        <v>9924</v>
      </c>
      <c r="B633" t="s">
        <v>126</v>
      </c>
      <c r="C633" t="s">
        <v>310</v>
      </c>
      <c r="D633">
        <v>12.8</v>
      </c>
    </row>
    <row r="634" spans="1:4">
      <c r="A634">
        <v>9924</v>
      </c>
      <c r="B634" t="s">
        <v>126</v>
      </c>
      <c r="C634" t="s">
        <v>310</v>
      </c>
      <c r="D634">
        <v>11.3</v>
      </c>
    </row>
    <row r="635" spans="1:4">
      <c r="A635">
        <v>9924</v>
      </c>
      <c r="B635" t="s">
        <v>126</v>
      </c>
      <c r="C635" t="s">
        <v>310</v>
      </c>
      <c r="D635">
        <v>12.2</v>
      </c>
    </row>
    <row r="636" spans="1:4">
      <c r="A636">
        <v>9924</v>
      </c>
      <c r="B636" t="s">
        <v>126</v>
      </c>
      <c r="C636" t="s">
        <v>310</v>
      </c>
      <c r="D636">
        <v>11.1</v>
      </c>
    </row>
    <row r="637" spans="1:4">
      <c r="A637">
        <v>9924</v>
      </c>
      <c r="B637" t="s">
        <v>126</v>
      </c>
      <c r="C637" t="s">
        <v>310</v>
      </c>
      <c r="D637">
        <v>12.2</v>
      </c>
    </row>
    <row r="638" spans="1:4">
      <c r="A638">
        <v>9924</v>
      </c>
      <c r="B638" t="s">
        <v>126</v>
      </c>
      <c r="C638" t="s">
        <v>310</v>
      </c>
      <c r="D638">
        <v>10.4</v>
      </c>
    </row>
    <row r="639" spans="1:4">
      <c r="A639">
        <v>9924</v>
      </c>
      <c r="B639" t="s">
        <v>126</v>
      </c>
      <c r="C639" t="s">
        <v>310</v>
      </c>
      <c r="D639">
        <v>11.5</v>
      </c>
    </row>
    <row r="640" spans="1:4">
      <c r="A640">
        <v>9924</v>
      </c>
      <c r="B640" t="s">
        <v>126</v>
      </c>
      <c r="C640" t="s">
        <v>310</v>
      </c>
      <c r="D640">
        <v>10.1</v>
      </c>
    </row>
    <row r="641" spans="1:4">
      <c r="A641">
        <v>9924</v>
      </c>
      <c r="B641" t="s">
        <v>126</v>
      </c>
      <c r="C641" t="s">
        <v>310</v>
      </c>
      <c r="D641">
        <v>9.43</v>
      </c>
    </row>
    <row r="642" spans="1:4">
      <c r="A642">
        <v>9924</v>
      </c>
      <c r="B642" t="s">
        <v>126</v>
      </c>
      <c r="C642" t="s">
        <v>310</v>
      </c>
      <c r="D642">
        <v>10.199999999999999</v>
      </c>
    </row>
    <row r="643" spans="1:4">
      <c r="A643">
        <v>9924</v>
      </c>
      <c r="B643" t="s">
        <v>126</v>
      </c>
      <c r="C643" t="s">
        <v>310</v>
      </c>
      <c r="D643">
        <v>10</v>
      </c>
    </row>
    <row r="644" spans="1:4">
      <c r="A644">
        <v>9924</v>
      </c>
      <c r="B644" t="s">
        <v>126</v>
      </c>
      <c r="C644" t="s">
        <v>310</v>
      </c>
      <c r="D644">
        <v>8.67</v>
      </c>
    </row>
    <row r="645" spans="1:4">
      <c r="A645">
        <v>9924</v>
      </c>
      <c r="B645" t="s">
        <v>126</v>
      </c>
      <c r="C645" t="s">
        <v>310</v>
      </c>
      <c r="D645">
        <v>8.7799999999999994</v>
      </c>
    </row>
    <row r="646" spans="1:4">
      <c r="A646">
        <v>9924</v>
      </c>
      <c r="B646" t="s">
        <v>126</v>
      </c>
      <c r="C646" t="s">
        <v>310</v>
      </c>
      <c r="D646">
        <v>8.5500000000000007</v>
      </c>
    </row>
    <row r="647" spans="1:4">
      <c r="A647">
        <v>9924</v>
      </c>
      <c r="B647" t="s">
        <v>126</v>
      </c>
      <c r="C647" t="s">
        <v>310</v>
      </c>
      <c r="D647">
        <v>8.59</v>
      </c>
    </row>
    <row r="648" spans="1:4">
      <c r="A648">
        <v>9924</v>
      </c>
      <c r="B648" t="s">
        <v>126</v>
      </c>
      <c r="C648" t="s">
        <v>310</v>
      </c>
      <c r="D648">
        <v>9.0299999999999994</v>
      </c>
    </row>
    <row r="649" spans="1:4">
      <c r="A649">
        <v>9924</v>
      </c>
      <c r="B649" t="s">
        <v>126</v>
      </c>
      <c r="C649" t="s">
        <v>310</v>
      </c>
      <c r="D649">
        <v>8.8800000000000008</v>
      </c>
    </row>
    <row r="650" spans="1:4">
      <c r="A650">
        <v>9924</v>
      </c>
      <c r="B650" t="s">
        <v>126</v>
      </c>
      <c r="C650" t="s">
        <v>310</v>
      </c>
      <c r="D650">
        <v>8.42</v>
      </c>
    </row>
    <row r="651" spans="1:4">
      <c r="A651">
        <v>9924</v>
      </c>
      <c r="B651" t="s">
        <v>126</v>
      </c>
      <c r="C651" t="s">
        <v>310</v>
      </c>
      <c r="D651">
        <v>7.97</v>
      </c>
    </row>
    <row r="652" spans="1:4">
      <c r="A652">
        <v>9924</v>
      </c>
      <c r="B652" t="s">
        <v>126</v>
      </c>
      <c r="C652" t="s">
        <v>310</v>
      </c>
      <c r="D652">
        <v>7.92</v>
      </c>
    </row>
    <row r="653" spans="1:4">
      <c r="A653">
        <v>9924</v>
      </c>
      <c r="B653" t="s">
        <v>126</v>
      </c>
      <c r="C653" t="s">
        <v>310</v>
      </c>
      <c r="D653">
        <v>8.4</v>
      </c>
    </row>
    <row r="654" spans="1:4">
      <c r="A654">
        <v>9924</v>
      </c>
      <c r="B654" t="s">
        <v>126</v>
      </c>
      <c r="C654" t="s">
        <v>310</v>
      </c>
      <c r="D654">
        <v>8.67</v>
      </c>
    </row>
    <row r="655" spans="1:4">
      <c r="A655">
        <v>9924</v>
      </c>
      <c r="B655" t="s">
        <v>126</v>
      </c>
      <c r="C655" t="s">
        <v>310</v>
      </c>
      <c r="D655">
        <v>8.6199999999999992</v>
      </c>
    </row>
    <row r="656" spans="1:4">
      <c r="A656">
        <v>9924</v>
      </c>
      <c r="B656" t="s">
        <v>126</v>
      </c>
      <c r="C656" t="s">
        <v>310</v>
      </c>
      <c r="D656">
        <v>8.7200000000000006</v>
      </c>
    </row>
    <row r="657" spans="1:4">
      <c r="A657">
        <v>9924</v>
      </c>
      <c r="B657" t="s">
        <v>126</v>
      </c>
      <c r="C657" t="s">
        <v>310</v>
      </c>
      <c r="D657">
        <v>9.86</v>
      </c>
    </row>
    <row r="658" spans="1:4">
      <c r="A658">
        <v>9924</v>
      </c>
      <c r="B658" t="s">
        <v>126</v>
      </c>
      <c r="C658" t="s">
        <v>310</v>
      </c>
      <c r="D658">
        <v>9.4600000000000009</v>
      </c>
    </row>
    <row r="659" spans="1:4">
      <c r="A659">
        <v>9924</v>
      </c>
      <c r="B659" t="s">
        <v>126</v>
      </c>
      <c r="C659" t="s">
        <v>310</v>
      </c>
      <c r="D659">
        <v>9.74</v>
      </c>
    </row>
    <row r="660" spans="1:4">
      <c r="A660">
        <v>9924</v>
      </c>
      <c r="B660" t="s">
        <v>126</v>
      </c>
      <c r="C660" t="s">
        <v>310</v>
      </c>
      <c r="D660">
        <v>9.2100000000000009</v>
      </c>
    </row>
    <row r="661" spans="1:4">
      <c r="A661">
        <v>9924</v>
      </c>
      <c r="B661" t="s">
        <v>126</v>
      </c>
      <c r="C661" t="s">
        <v>310</v>
      </c>
      <c r="D661">
        <v>9.84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8685-5C5B-4107-A2AB-FF963B8E7174}">
  <dimension ref="A1:K661"/>
  <sheetViews>
    <sheetView workbookViewId="0">
      <selection activeCell="I17" sqref="I17"/>
    </sheetView>
  </sheetViews>
  <sheetFormatPr defaultRowHeight="15"/>
  <cols>
    <col min="2" max="2" width="28.7109375" bestFit="1" customWidth="1"/>
    <col min="3" max="3" width="29.140625" bestFit="1" customWidth="1"/>
    <col min="9" max="9" width="28.7109375" bestFit="1" customWidth="1"/>
    <col min="11" max="11" width="11.85546875" bestFit="1" customWidth="1"/>
  </cols>
  <sheetData>
    <row r="1" spans="1:11">
      <c r="A1" t="s">
        <v>214</v>
      </c>
      <c r="B1" t="s">
        <v>59</v>
      </c>
      <c r="C1" t="s">
        <v>323</v>
      </c>
      <c r="D1" t="s">
        <v>324</v>
      </c>
      <c r="H1" s="1" t="s">
        <v>294</v>
      </c>
      <c r="I1" s="1" t="s">
        <v>295</v>
      </c>
      <c r="J1" s="1" t="s">
        <v>296</v>
      </c>
      <c r="K1" s="1" t="s">
        <v>297</v>
      </c>
    </row>
    <row r="2" spans="1:11">
      <c r="A2">
        <v>61</v>
      </c>
      <c r="B2" t="s">
        <v>9</v>
      </c>
      <c r="C2" t="s">
        <v>298</v>
      </c>
      <c r="D2">
        <v>7.99</v>
      </c>
      <c r="H2" s="2">
        <v>61</v>
      </c>
      <c r="I2" s="2" t="s">
        <v>9</v>
      </c>
      <c r="J2" s="2" t="s">
        <v>299</v>
      </c>
      <c r="K2" s="2">
        <f>AVERAGEIF($A$2:$A$661,H2,$D$2:$D$661)</f>
        <v>8.0619047619047617</v>
      </c>
    </row>
    <row r="3" spans="1:11">
      <c r="A3">
        <v>61</v>
      </c>
      <c r="B3" t="s">
        <v>9</v>
      </c>
      <c r="C3" t="s">
        <v>298</v>
      </c>
      <c r="D3">
        <v>7.81</v>
      </c>
      <c r="H3" s="2">
        <v>76</v>
      </c>
      <c r="I3" s="2" t="s">
        <v>300</v>
      </c>
      <c r="J3" s="2" t="s">
        <v>301</v>
      </c>
      <c r="K3" s="2">
        <f>AVERAGEIF($A$2:$A$661,H3,$D$2:$D$661)</f>
        <v>10.916666666666666</v>
      </c>
    </row>
    <row r="4" spans="1:11">
      <c r="A4">
        <v>61</v>
      </c>
      <c r="B4" t="s">
        <v>9</v>
      </c>
      <c r="C4" t="s">
        <v>298</v>
      </c>
      <c r="D4">
        <v>7.79</v>
      </c>
      <c r="H4" s="2">
        <v>77</v>
      </c>
      <c r="I4" s="2" t="s">
        <v>80</v>
      </c>
      <c r="J4" s="2" t="s">
        <v>77</v>
      </c>
      <c r="K4" s="2">
        <f>AVERAGEIF($A$2:$A$661,H4,$D$2:$D$661)</f>
        <v>689.77777777777783</v>
      </c>
    </row>
    <row r="5" spans="1:11">
      <c r="A5">
        <v>61</v>
      </c>
      <c r="B5" t="s">
        <v>9</v>
      </c>
      <c r="C5" t="s">
        <v>298</v>
      </c>
      <c r="D5">
        <v>7.99</v>
      </c>
      <c r="H5" s="2">
        <v>85</v>
      </c>
      <c r="I5" s="2" t="s">
        <v>302</v>
      </c>
      <c r="J5" s="2" t="s">
        <v>86</v>
      </c>
      <c r="K5" s="2">
        <f>AVERAGEIF($A$2:$A$661,H5,$D$2:$D$661)</f>
        <v>1.175</v>
      </c>
    </row>
    <row r="6" spans="1:11">
      <c r="A6">
        <v>61</v>
      </c>
      <c r="B6" t="s">
        <v>9</v>
      </c>
      <c r="C6" t="s">
        <v>298</v>
      </c>
      <c r="D6">
        <v>8.11</v>
      </c>
      <c r="H6" s="2">
        <v>111</v>
      </c>
      <c r="I6" s="2" t="s">
        <v>85</v>
      </c>
      <c r="J6" s="2" t="s">
        <v>86</v>
      </c>
      <c r="K6" s="2">
        <f>AVERAGEIF($A$2:$A$661,H6,$D$2:$D$661)</f>
        <v>5.6619047619047583E-2</v>
      </c>
    </row>
    <row r="7" spans="1:11">
      <c r="A7">
        <v>61</v>
      </c>
      <c r="B7" t="s">
        <v>9</v>
      </c>
      <c r="C7" t="s">
        <v>298</v>
      </c>
      <c r="D7">
        <v>8.1300000000000008</v>
      </c>
      <c r="H7" s="2">
        <v>113</v>
      </c>
      <c r="I7" s="2" t="s">
        <v>303</v>
      </c>
      <c r="J7" s="2" t="s">
        <v>86</v>
      </c>
      <c r="K7" s="2">
        <f t="shared" ref="K7:K20" si="0">AVERAGEIF($A$2:$A$661,H7,$D$2:$D$661)</f>
        <v>0.45397560975609774</v>
      </c>
    </row>
    <row r="8" spans="1:11">
      <c r="A8">
        <v>61</v>
      </c>
      <c r="B8" t="s">
        <v>9</v>
      </c>
      <c r="C8" t="s">
        <v>298</v>
      </c>
      <c r="D8">
        <v>8.09</v>
      </c>
      <c r="H8" s="2">
        <v>114</v>
      </c>
      <c r="I8" s="2" t="s">
        <v>304</v>
      </c>
      <c r="J8" s="2" t="s">
        <v>86</v>
      </c>
      <c r="K8" s="2">
        <f t="shared" si="0"/>
        <v>0.51121951219512185</v>
      </c>
    </row>
    <row r="9" spans="1:11">
      <c r="A9">
        <v>61</v>
      </c>
      <c r="B9" t="s">
        <v>9</v>
      </c>
      <c r="C9" t="s">
        <v>298</v>
      </c>
      <c r="D9">
        <v>8.14</v>
      </c>
      <c r="H9" s="2">
        <v>116</v>
      </c>
      <c r="I9" s="2" t="s">
        <v>88</v>
      </c>
      <c r="J9" s="2" t="s">
        <v>86</v>
      </c>
      <c r="K9" s="2">
        <f t="shared" si="0"/>
        <v>5.1247619047619066</v>
      </c>
    </row>
    <row r="10" spans="1:11">
      <c r="A10">
        <v>61</v>
      </c>
      <c r="B10" t="s">
        <v>9</v>
      </c>
      <c r="C10" t="s">
        <v>298</v>
      </c>
      <c r="D10">
        <v>8.18</v>
      </c>
      <c r="H10" s="2">
        <v>117</v>
      </c>
      <c r="I10" s="2" t="s">
        <v>89</v>
      </c>
      <c r="J10" s="2" t="s">
        <v>86</v>
      </c>
      <c r="K10" s="2">
        <f t="shared" si="0"/>
        <v>5.1091428571428557</v>
      </c>
    </row>
    <row r="11" spans="1:11">
      <c r="A11">
        <v>61</v>
      </c>
      <c r="B11" t="s">
        <v>9</v>
      </c>
      <c r="C11" t="s">
        <v>298</v>
      </c>
      <c r="D11">
        <v>8.1</v>
      </c>
      <c r="H11" s="2">
        <v>118</v>
      </c>
      <c r="I11" s="2" t="s">
        <v>90</v>
      </c>
      <c r="J11" s="2" t="s">
        <v>86</v>
      </c>
      <c r="K11" s="2">
        <f t="shared" si="0"/>
        <v>1.6716666666666675E-2</v>
      </c>
    </row>
    <row r="12" spans="1:11">
      <c r="A12">
        <v>61</v>
      </c>
      <c r="B12" t="s">
        <v>9</v>
      </c>
      <c r="C12" t="s">
        <v>298</v>
      </c>
      <c r="D12">
        <v>8.14</v>
      </c>
      <c r="H12" s="2">
        <v>119</v>
      </c>
      <c r="I12" s="2" t="s">
        <v>91</v>
      </c>
      <c r="J12" s="2" t="s">
        <v>86</v>
      </c>
      <c r="K12" s="2">
        <f t="shared" si="0"/>
        <v>6.1888888888888887E-4</v>
      </c>
    </row>
    <row r="13" spans="1:11">
      <c r="A13">
        <v>61</v>
      </c>
      <c r="B13" t="s">
        <v>9</v>
      </c>
      <c r="C13" t="s">
        <v>298</v>
      </c>
      <c r="D13">
        <v>8.3000000000000007</v>
      </c>
      <c r="H13" s="2">
        <v>135</v>
      </c>
      <c r="I13" s="2" t="s">
        <v>94</v>
      </c>
      <c r="J13" s="2" t="s">
        <v>86</v>
      </c>
      <c r="K13" s="2">
        <f t="shared" si="0"/>
        <v>16.878571428571426</v>
      </c>
    </row>
    <row r="14" spans="1:11">
      <c r="A14">
        <v>61</v>
      </c>
      <c r="B14" t="s">
        <v>9</v>
      </c>
      <c r="C14" t="s">
        <v>298</v>
      </c>
      <c r="D14">
        <v>8.41</v>
      </c>
      <c r="H14" s="2">
        <v>162</v>
      </c>
      <c r="I14" s="2" t="s">
        <v>305</v>
      </c>
      <c r="J14" s="2" t="s">
        <v>86</v>
      </c>
      <c r="K14" s="2">
        <f t="shared" si="0"/>
        <v>247.77777777777777</v>
      </c>
    </row>
    <row r="15" spans="1:11">
      <c r="A15">
        <v>61</v>
      </c>
      <c r="B15" t="s">
        <v>9</v>
      </c>
      <c r="C15" t="s">
        <v>298</v>
      </c>
      <c r="D15">
        <v>8.36</v>
      </c>
      <c r="H15" s="2">
        <v>180</v>
      </c>
      <c r="I15" s="2" t="s">
        <v>96</v>
      </c>
      <c r="J15" s="2" t="s">
        <v>86</v>
      </c>
      <c r="K15" s="2">
        <f t="shared" si="0"/>
        <v>3.2380952380952385E-2</v>
      </c>
    </row>
    <row r="16" spans="1:11">
      <c r="A16">
        <v>61</v>
      </c>
      <c r="B16" t="s">
        <v>9</v>
      </c>
      <c r="C16" t="s">
        <v>298</v>
      </c>
      <c r="D16">
        <v>8.1300000000000008</v>
      </c>
      <c r="H16" s="2">
        <v>192</v>
      </c>
      <c r="I16" s="2" t="s">
        <v>306</v>
      </c>
      <c r="J16" s="2" t="s">
        <v>86</v>
      </c>
      <c r="K16" s="2">
        <f t="shared" si="0"/>
        <v>5.3349999999999995E-2</v>
      </c>
    </row>
    <row r="17" spans="1:11">
      <c r="A17">
        <v>61</v>
      </c>
      <c r="B17" t="s">
        <v>9</v>
      </c>
      <c r="C17" t="s">
        <v>298</v>
      </c>
      <c r="D17">
        <v>8.3000000000000007</v>
      </c>
      <c r="H17" s="2">
        <v>348</v>
      </c>
      <c r="I17" s="2" t="s">
        <v>102</v>
      </c>
      <c r="J17" s="2" t="s">
        <v>86</v>
      </c>
      <c r="K17" s="2">
        <f t="shared" si="0"/>
        <v>5.9804878048780478E-2</v>
      </c>
    </row>
    <row r="18" spans="1:11">
      <c r="A18">
        <v>61</v>
      </c>
      <c r="B18" t="s">
        <v>9</v>
      </c>
      <c r="C18" t="s">
        <v>298</v>
      </c>
      <c r="D18">
        <v>8.19</v>
      </c>
      <c r="H18" s="2">
        <v>9686</v>
      </c>
      <c r="I18" s="2" t="s">
        <v>307</v>
      </c>
      <c r="J18" s="2" t="s">
        <v>86</v>
      </c>
      <c r="K18" s="2">
        <f t="shared" si="0"/>
        <v>5.621428571428571</v>
      </c>
    </row>
    <row r="19" spans="1:11">
      <c r="A19">
        <v>61</v>
      </c>
      <c r="B19" t="s">
        <v>9</v>
      </c>
      <c r="C19" t="s">
        <v>298</v>
      </c>
      <c r="D19">
        <v>8.16</v>
      </c>
      <c r="H19" s="2">
        <v>9901</v>
      </c>
      <c r="I19" s="2" t="s">
        <v>124</v>
      </c>
      <c r="J19" s="2" t="s">
        <v>125</v>
      </c>
      <c r="K19" s="2">
        <f>AVERAGEIF($A$2:$A$661,H19,$D$2:$D$661)</f>
        <v>93.604761904761887</v>
      </c>
    </row>
    <row r="20" spans="1:11">
      <c r="A20">
        <v>61</v>
      </c>
      <c r="B20" t="s">
        <v>9</v>
      </c>
      <c r="C20" t="s">
        <v>298</v>
      </c>
      <c r="D20">
        <v>8</v>
      </c>
      <c r="H20" s="2">
        <v>9924</v>
      </c>
      <c r="I20" s="2" t="s">
        <v>126</v>
      </c>
      <c r="J20" s="2" t="s">
        <v>86</v>
      </c>
      <c r="K20" s="2">
        <f t="shared" si="0"/>
        <v>10.437142857142856</v>
      </c>
    </row>
    <row r="21" spans="1:11">
      <c r="A21">
        <v>61</v>
      </c>
      <c r="B21" t="s">
        <v>9</v>
      </c>
      <c r="C21" t="s">
        <v>298</v>
      </c>
      <c r="D21">
        <v>8.16</v>
      </c>
    </row>
    <row r="22" spans="1:11">
      <c r="A22">
        <v>61</v>
      </c>
      <c r="B22" t="s">
        <v>9</v>
      </c>
      <c r="C22" t="s">
        <v>298</v>
      </c>
      <c r="D22">
        <v>8.0299999999999994</v>
      </c>
    </row>
    <row r="23" spans="1:11">
      <c r="A23">
        <v>61</v>
      </c>
      <c r="B23" t="s">
        <v>9</v>
      </c>
      <c r="C23" t="s">
        <v>298</v>
      </c>
      <c r="D23">
        <v>7.98</v>
      </c>
    </row>
    <row r="24" spans="1:11">
      <c r="A24">
        <v>61</v>
      </c>
      <c r="B24" t="s">
        <v>9</v>
      </c>
      <c r="C24" t="s">
        <v>298</v>
      </c>
      <c r="D24">
        <v>8.09</v>
      </c>
    </row>
    <row r="25" spans="1:11">
      <c r="A25">
        <v>61</v>
      </c>
      <c r="B25" t="s">
        <v>9</v>
      </c>
      <c r="C25" t="s">
        <v>298</v>
      </c>
      <c r="D25">
        <v>8.0299999999999994</v>
      </c>
      <c r="I25" t="s">
        <v>436</v>
      </c>
    </row>
    <row r="26" spans="1:11">
      <c r="A26">
        <v>61</v>
      </c>
      <c r="B26" t="s">
        <v>9</v>
      </c>
      <c r="C26" t="s">
        <v>298</v>
      </c>
      <c r="D26">
        <v>8.11</v>
      </c>
    </row>
    <row r="27" spans="1:11">
      <c r="A27">
        <v>61</v>
      </c>
      <c r="B27" t="s">
        <v>9</v>
      </c>
      <c r="C27" t="s">
        <v>298</v>
      </c>
      <c r="D27">
        <v>8.06</v>
      </c>
    </row>
    <row r="28" spans="1:11">
      <c r="A28">
        <v>61</v>
      </c>
      <c r="B28" t="s">
        <v>9</v>
      </c>
      <c r="C28" t="s">
        <v>298</v>
      </c>
      <c r="D28">
        <v>7.97</v>
      </c>
    </row>
    <row r="29" spans="1:11">
      <c r="A29">
        <v>61</v>
      </c>
      <c r="B29" t="s">
        <v>9</v>
      </c>
      <c r="C29" t="s">
        <v>298</v>
      </c>
      <c r="D29">
        <v>7.96</v>
      </c>
    </row>
    <row r="30" spans="1:11">
      <c r="A30">
        <v>61</v>
      </c>
      <c r="B30" t="s">
        <v>9</v>
      </c>
      <c r="C30" t="s">
        <v>298</v>
      </c>
      <c r="D30">
        <v>8.0500000000000007</v>
      </c>
    </row>
    <row r="31" spans="1:11">
      <c r="A31">
        <v>61</v>
      </c>
      <c r="B31" t="s">
        <v>9</v>
      </c>
      <c r="C31" t="s">
        <v>298</v>
      </c>
      <c r="D31">
        <v>7.9</v>
      </c>
    </row>
    <row r="32" spans="1:11">
      <c r="A32">
        <v>61</v>
      </c>
      <c r="B32" t="s">
        <v>9</v>
      </c>
      <c r="C32" t="s">
        <v>298</v>
      </c>
      <c r="D32">
        <v>7.88</v>
      </c>
    </row>
    <row r="33" spans="1:4">
      <c r="A33">
        <v>61</v>
      </c>
      <c r="B33" t="s">
        <v>9</v>
      </c>
      <c r="C33" t="s">
        <v>298</v>
      </c>
      <c r="D33">
        <v>7.9</v>
      </c>
    </row>
    <row r="34" spans="1:4">
      <c r="A34">
        <v>61</v>
      </c>
      <c r="B34" t="s">
        <v>9</v>
      </c>
      <c r="C34" t="s">
        <v>298</v>
      </c>
      <c r="D34">
        <v>7.84</v>
      </c>
    </row>
    <row r="35" spans="1:4">
      <c r="A35">
        <v>61</v>
      </c>
      <c r="B35" t="s">
        <v>9</v>
      </c>
      <c r="C35" t="s">
        <v>298</v>
      </c>
      <c r="D35">
        <v>8.18</v>
      </c>
    </row>
    <row r="36" spans="1:4">
      <c r="A36">
        <v>61</v>
      </c>
      <c r="B36" t="s">
        <v>9</v>
      </c>
      <c r="C36" t="s">
        <v>298</v>
      </c>
      <c r="D36">
        <v>8.0399999999999991</v>
      </c>
    </row>
    <row r="37" spans="1:4">
      <c r="A37">
        <v>61</v>
      </c>
      <c r="B37" t="s">
        <v>9</v>
      </c>
      <c r="C37" t="s">
        <v>298</v>
      </c>
      <c r="D37">
        <v>8.0500000000000007</v>
      </c>
    </row>
    <row r="38" spans="1:4">
      <c r="A38">
        <v>61</v>
      </c>
      <c r="B38" t="s">
        <v>9</v>
      </c>
      <c r="C38" t="s">
        <v>298</v>
      </c>
      <c r="D38">
        <v>7.92</v>
      </c>
    </row>
    <row r="39" spans="1:4">
      <c r="A39">
        <v>61</v>
      </c>
      <c r="B39" t="s">
        <v>9</v>
      </c>
      <c r="C39" t="s">
        <v>298</v>
      </c>
      <c r="D39">
        <v>8.15</v>
      </c>
    </row>
    <row r="40" spans="1:4">
      <c r="A40">
        <v>61</v>
      </c>
      <c r="B40" t="s">
        <v>9</v>
      </c>
      <c r="C40" t="s">
        <v>298</v>
      </c>
      <c r="D40">
        <v>8.01</v>
      </c>
    </row>
    <row r="41" spans="1:4">
      <c r="A41">
        <v>61</v>
      </c>
      <c r="B41" t="s">
        <v>9</v>
      </c>
      <c r="C41" t="s">
        <v>298</v>
      </c>
      <c r="D41">
        <v>8</v>
      </c>
    </row>
    <row r="42" spans="1:4">
      <c r="A42">
        <v>61</v>
      </c>
      <c r="B42" t="s">
        <v>9</v>
      </c>
      <c r="C42" t="s">
        <v>298</v>
      </c>
      <c r="D42">
        <v>7.88</v>
      </c>
    </row>
    <row r="43" spans="1:4">
      <c r="A43">
        <v>61</v>
      </c>
      <c r="B43" t="s">
        <v>9</v>
      </c>
      <c r="C43" t="s">
        <v>298</v>
      </c>
      <c r="D43">
        <v>8.09</v>
      </c>
    </row>
    <row r="44" spans="1:4">
      <c r="A44">
        <v>76</v>
      </c>
      <c r="B44" t="s">
        <v>78</v>
      </c>
      <c r="C44" t="s">
        <v>308</v>
      </c>
      <c r="D44">
        <v>8.6</v>
      </c>
    </row>
    <row r="45" spans="1:4">
      <c r="A45">
        <v>76</v>
      </c>
      <c r="B45" t="s">
        <v>78</v>
      </c>
      <c r="C45" t="s">
        <v>308</v>
      </c>
      <c r="D45">
        <v>6.9</v>
      </c>
    </row>
    <row r="46" spans="1:4">
      <c r="A46">
        <v>76</v>
      </c>
      <c r="B46" t="s">
        <v>78</v>
      </c>
      <c r="C46" t="s">
        <v>308</v>
      </c>
      <c r="D46">
        <v>8.9</v>
      </c>
    </row>
    <row r="47" spans="1:4">
      <c r="A47">
        <v>76</v>
      </c>
      <c r="B47" t="s">
        <v>78</v>
      </c>
      <c r="C47" t="s">
        <v>308</v>
      </c>
      <c r="D47">
        <v>7.2</v>
      </c>
    </row>
    <row r="48" spans="1:4">
      <c r="A48">
        <v>76</v>
      </c>
      <c r="B48" t="s">
        <v>78</v>
      </c>
      <c r="C48" t="s">
        <v>308</v>
      </c>
      <c r="D48">
        <v>9</v>
      </c>
    </row>
    <row r="49" spans="1:4">
      <c r="A49">
        <v>76</v>
      </c>
      <c r="B49" t="s">
        <v>78</v>
      </c>
      <c r="C49" t="s">
        <v>308</v>
      </c>
      <c r="D49">
        <v>3.5</v>
      </c>
    </row>
    <row r="50" spans="1:4">
      <c r="A50">
        <v>76</v>
      </c>
      <c r="B50" t="s">
        <v>78</v>
      </c>
      <c r="C50" t="s">
        <v>308</v>
      </c>
      <c r="D50">
        <v>4.7</v>
      </c>
    </row>
    <row r="51" spans="1:4">
      <c r="A51">
        <v>76</v>
      </c>
      <c r="B51" t="s">
        <v>78</v>
      </c>
      <c r="C51" t="s">
        <v>308</v>
      </c>
      <c r="D51">
        <v>5.3</v>
      </c>
    </row>
    <row r="52" spans="1:4">
      <c r="A52">
        <v>76</v>
      </c>
      <c r="B52" t="s">
        <v>78</v>
      </c>
      <c r="C52" t="s">
        <v>308</v>
      </c>
      <c r="D52">
        <v>4.8</v>
      </c>
    </row>
    <row r="53" spans="1:4">
      <c r="A53">
        <v>76</v>
      </c>
      <c r="B53" t="s">
        <v>78</v>
      </c>
      <c r="C53" t="s">
        <v>308</v>
      </c>
      <c r="D53">
        <v>7.4</v>
      </c>
    </row>
    <row r="54" spans="1:4">
      <c r="A54">
        <v>76</v>
      </c>
      <c r="B54" t="s">
        <v>78</v>
      </c>
      <c r="C54" t="s">
        <v>308</v>
      </c>
      <c r="D54">
        <v>6.7</v>
      </c>
    </row>
    <row r="55" spans="1:4">
      <c r="A55">
        <v>76</v>
      </c>
      <c r="B55" t="s">
        <v>78</v>
      </c>
      <c r="C55" t="s">
        <v>308</v>
      </c>
      <c r="D55">
        <v>6.2</v>
      </c>
    </row>
    <row r="56" spans="1:4">
      <c r="A56">
        <v>76</v>
      </c>
      <c r="B56" t="s">
        <v>78</v>
      </c>
      <c r="C56" t="s">
        <v>308</v>
      </c>
      <c r="D56">
        <v>6.8</v>
      </c>
    </row>
    <row r="57" spans="1:4">
      <c r="A57">
        <v>76</v>
      </c>
      <c r="B57" t="s">
        <v>78</v>
      </c>
      <c r="C57" t="s">
        <v>308</v>
      </c>
      <c r="D57">
        <v>8.8000000000000007</v>
      </c>
    </row>
    <row r="58" spans="1:4">
      <c r="A58">
        <v>76</v>
      </c>
      <c r="B58" t="s">
        <v>78</v>
      </c>
      <c r="C58" t="s">
        <v>308</v>
      </c>
      <c r="D58">
        <v>9.6999999999999993</v>
      </c>
    </row>
    <row r="59" spans="1:4">
      <c r="A59">
        <v>76</v>
      </c>
      <c r="B59" t="s">
        <v>78</v>
      </c>
      <c r="C59" t="s">
        <v>308</v>
      </c>
      <c r="D59">
        <v>11.8</v>
      </c>
    </row>
    <row r="60" spans="1:4">
      <c r="A60">
        <v>76</v>
      </c>
      <c r="B60" t="s">
        <v>78</v>
      </c>
      <c r="C60" t="s">
        <v>308</v>
      </c>
      <c r="D60">
        <v>8.5</v>
      </c>
    </row>
    <row r="61" spans="1:4">
      <c r="A61">
        <v>76</v>
      </c>
      <c r="B61" t="s">
        <v>78</v>
      </c>
      <c r="C61" t="s">
        <v>308</v>
      </c>
      <c r="D61">
        <v>9.5</v>
      </c>
    </row>
    <row r="62" spans="1:4">
      <c r="A62">
        <v>76</v>
      </c>
      <c r="B62" t="s">
        <v>78</v>
      </c>
      <c r="C62" t="s">
        <v>308</v>
      </c>
      <c r="D62">
        <v>12</v>
      </c>
    </row>
    <row r="63" spans="1:4">
      <c r="A63">
        <v>76</v>
      </c>
      <c r="B63" t="s">
        <v>78</v>
      </c>
      <c r="C63" t="s">
        <v>308</v>
      </c>
      <c r="D63">
        <v>11.2</v>
      </c>
    </row>
    <row r="64" spans="1:4">
      <c r="A64">
        <v>76</v>
      </c>
      <c r="B64" t="s">
        <v>78</v>
      </c>
      <c r="C64" t="s">
        <v>308</v>
      </c>
      <c r="D64">
        <v>10.8</v>
      </c>
    </row>
    <row r="65" spans="1:4">
      <c r="A65">
        <v>76</v>
      </c>
      <c r="B65" t="s">
        <v>78</v>
      </c>
      <c r="C65" t="s">
        <v>308</v>
      </c>
      <c r="D65">
        <v>12.7</v>
      </c>
    </row>
    <row r="66" spans="1:4">
      <c r="A66">
        <v>76</v>
      </c>
      <c r="B66" t="s">
        <v>78</v>
      </c>
      <c r="C66" t="s">
        <v>308</v>
      </c>
      <c r="D66">
        <v>13</v>
      </c>
    </row>
    <row r="67" spans="1:4">
      <c r="A67">
        <v>76</v>
      </c>
      <c r="B67" t="s">
        <v>78</v>
      </c>
      <c r="C67" t="s">
        <v>308</v>
      </c>
      <c r="D67">
        <v>13</v>
      </c>
    </row>
    <row r="68" spans="1:4">
      <c r="A68">
        <v>76</v>
      </c>
      <c r="B68" t="s">
        <v>78</v>
      </c>
      <c r="C68" t="s">
        <v>308</v>
      </c>
      <c r="D68">
        <v>20.2</v>
      </c>
    </row>
    <row r="69" spans="1:4">
      <c r="A69">
        <v>76</v>
      </c>
      <c r="B69" t="s">
        <v>78</v>
      </c>
      <c r="C69" t="s">
        <v>308</v>
      </c>
      <c r="D69">
        <v>14.8</v>
      </c>
    </row>
    <row r="70" spans="1:4">
      <c r="A70">
        <v>76</v>
      </c>
      <c r="B70" t="s">
        <v>78</v>
      </c>
      <c r="C70" t="s">
        <v>308</v>
      </c>
      <c r="D70">
        <v>14.1</v>
      </c>
    </row>
    <row r="71" spans="1:4">
      <c r="A71">
        <v>76</v>
      </c>
      <c r="B71" t="s">
        <v>78</v>
      </c>
      <c r="C71" t="s">
        <v>308</v>
      </c>
      <c r="D71">
        <v>14.9</v>
      </c>
    </row>
    <row r="72" spans="1:4">
      <c r="A72">
        <v>76</v>
      </c>
      <c r="B72" t="s">
        <v>78</v>
      </c>
      <c r="C72" t="s">
        <v>308</v>
      </c>
      <c r="D72">
        <v>14.9</v>
      </c>
    </row>
    <row r="73" spans="1:4">
      <c r="A73">
        <v>76</v>
      </c>
      <c r="B73" t="s">
        <v>78</v>
      </c>
      <c r="C73" t="s">
        <v>308</v>
      </c>
      <c r="D73">
        <v>15.2</v>
      </c>
    </row>
    <row r="74" spans="1:4">
      <c r="A74">
        <v>76</v>
      </c>
      <c r="B74" t="s">
        <v>78</v>
      </c>
      <c r="C74" t="s">
        <v>308</v>
      </c>
      <c r="D74">
        <v>15.8</v>
      </c>
    </row>
    <row r="75" spans="1:4">
      <c r="A75">
        <v>76</v>
      </c>
      <c r="B75" t="s">
        <v>78</v>
      </c>
      <c r="C75" t="s">
        <v>308</v>
      </c>
      <c r="D75">
        <v>17.100000000000001</v>
      </c>
    </row>
    <row r="76" spans="1:4">
      <c r="A76">
        <v>76</v>
      </c>
      <c r="B76" t="s">
        <v>78</v>
      </c>
      <c r="C76" t="s">
        <v>308</v>
      </c>
      <c r="D76">
        <v>15.5</v>
      </c>
    </row>
    <row r="77" spans="1:4">
      <c r="A77">
        <v>76</v>
      </c>
      <c r="B77" t="s">
        <v>78</v>
      </c>
      <c r="C77" t="s">
        <v>308</v>
      </c>
      <c r="D77">
        <v>15.7</v>
      </c>
    </row>
    <row r="78" spans="1:4">
      <c r="A78">
        <v>76</v>
      </c>
      <c r="B78" t="s">
        <v>78</v>
      </c>
      <c r="C78" t="s">
        <v>308</v>
      </c>
      <c r="D78">
        <v>13.3</v>
      </c>
    </row>
    <row r="79" spans="1:4">
      <c r="A79">
        <v>76</v>
      </c>
      <c r="B79" t="s">
        <v>78</v>
      </c>
      <c r="C79" t="s">
        <v>308</v>
      </c>
      <c r="D79">
        <v>14.3</v>
      </c>
    </row>
    <row r="80" spans="1:4">
      <c r="A80">
        <v>76</v>
      </c>
      <c r="B80" t="s">
        <v>78</v>
      </c>
      <c r="C80" t="s">
        <v>308</v>
      </c>
      <c r="D80">
        <v>12.7</v>
      </c>
    </row>
    <row r="81" spans="1:4">
      <c r="A81">
        <v>76</v>
      </c>
      <c r="B81" t="s">
        <v>78</v>
      </c>
      <c r="C81" t="s">
        <v>308</v>
      </c>
      <c r="D81">
        <v>10.8</v>
      </c>
    </row>
    <row r="82" spans="1:4">
      <c r="A82">
        <v>76</v>
      </c>
      <c r="B82" t="s">
        <v>78</v>
      </c>
      <c r="C82" t="s">
        <v>308</v>
      </c>
      <c r="D82">
        <v>11</v>
      </c>
    </row>
    <row r="83" spans="1:4">
      <c r="A83">
        <v>76</v>
      </c>
      <c r="B83" t="s">
        <v>78</v>
      </c>
      <c r="C83" t="s">
        <v>308</v>
      </c>
      <c r="D83">
        <v>11.2</v>
      </c>
    </row>
    <row r="84" spans="1:4">
      <c r="A84">
        <v>76</v>
      </c>
      <c r="B84" t="s">
        <v>78</v>
      </c>
      <c r="C84" t="s">
        <v>308</v>
      </c>
      <c r="D84">
        <v>10.9</v>
      </c>
    </row>
    <row r="85" spans="1:4">
      <c r="A85">
        <v>76</v>
      </c>
      <c r="B85" t="s">
        <v>78</v>
      </c>
      <c r="C85" t="s">
        <v>308</v>
      </c>
      <c r="D85">
        <v>9.1</v>
      </c>
    </row>
    <row r="86" spans="1:4">
      <c r="A86">
        <v>77</v>
      </c>
      <c r="B86" t="s">
        <v>80</v>
      </c>
      <c r="C86" t="s">
        <v>309</v>
      </c>
      <c r="D86">
        <v>768</v>
      </c>
    </row>
    <row r="87" spans="1:4">
      <c r="A87">
        <v>77</v>
      </c>
      <c r="B87" t="s">
        <v>80</v>
      </c>
      <c r="C87" t="s">
        <v>309</v>
      </c>
      <c r="D87">
        <v>554</v>
      </c>
    </row>
    <row r="88" spans="1:4">
      <c r="A88">
        <v>77</v>
      </c>
      <c r="B88" t="s">
        <v>80</v>
      </c>
      <c r="C88" t="s">
        <v>309</v>
      </c>
      <c r="D88">
        <v>599</v>
      </c>
    </row>
    <row r="89" spans="1:4">
      <c r="A89">
        <v>77</v>
      </c>
      <c r="B89" t="s">
        <v>80</v>
      </c>
      <c r="C89" t="s">
        <v>309</v>
      </c>
      <c r="D89">
        <v>683</v>
      </c>
    </row>
    <row r="90" spans="1:4">
      <c r="A90">
        <v>77</v>
      </c>
      <c r="B90" t="s">
        <v>80</v>
      </c>
      <c r="C90" t="s">
        <v>309</v>
      </c>
      <c r="D90">
        <v>708</v>
      </c>
    </row>
    <row r="91" spans="1:4">
      <c r="A91">
        <v>77</v>
      </c>
      <c r="B91" t="s">
        <v>80</v>
      </c>
      <c r="C91" t="s">
        <v>309</v>
      </c>
      <c r="D91">
        <v>715</v>
      </c>
    </row>
    <row r="92" spans="1:4">
      <c r="A92">
        <v>77</v>
      </c>
      <c r="B92" t="s">
        <v>80</v>
      </c>
      <c r="C92" t="s">
        <v>309</v>
      </c>
      <c r="D92">
        <v>741</v>
      </c>
    </row>
    <row r="93" spans="1:4">
      <c r="A93">
        <v>77</v>
      </c>
      <c r="B93" t="s">
        <v>80</v>
      </c>
      <c r="C93" t="s">
        <v>309</v>
      </c>
      <c r="D93">
        <v>723</v>
      </c>
    </row>
    <row r="94" spans="1:4">
      <c r="A94">
        <v>77</v>
      </c>
      <c r="B94" t="s">
        <v>80</v>
      </c>
      <c r="C94" t="s">
        <v>309</v>
      </c>
      <c r="D94">
        <v>717</v>
      </c>
    </row>
    <row r="95" spans="1:4">
      <c r="A95">
        <v>85</v>
      </c>
      <c r="B95" t="s">
        <v>182</v>
      </c>
      <c r="C95" t="s">
        <v>310</v>
      </c>
      <c r="D95">
        <v>1.2</v>
      </c>
    </row>
    <row r="96" spans="1:4">
      <c r="A96">
        <v>85</v>
      </c>
      <c r="B96" t="s">
        <v>182</v>
      </c>
      <c r="C96" t="s">
        <v>310</v>
      </c>
      <c r="D96">
        <v>1.6</v>
      </c>
    </row>
    <row r="97" spans="1:4">
      <c r="A97">
        <v>85</v>
      </c>
      <c r="B97" t="s">
        <v>182</v>
      </c>
      <c r="C97" t="s">
        <v>310</v>
      </c>
      <c r="D97">
        <v>1.2</v>
      </c>
    </row>
    <row r="98" spans="1:4">
      <c r="A98">
        <v>85</v>
      </c>
      <c r="B98" t="s">
        <v>182</v>
      </c>
      <c r="C98" t="s">
        <v>310</v>
      </c>
      <c r="D98">
        <v>1.4</v>
      </c>
    </row>
    <row r="99" spans="1:4">
      <c r="A99">
        <v>85</v>
      </c>
      <c r="B99" t="s">
        <v>182</v>
      </c>
      <c r="C99" t="s">
        <v>310</v>
      </c>
      <c r="D99" s="26">
        <v>1</v>
      </c>
    </row>
    <row r="100" spans="1:4">
      <c r="A100">
        <v>85</v>
      </c>
      <c r="B100" t="s">
        <v>182</v>
      </c>
      <c r="C100" t="s">
        <v>310</v>
      </c>
      <c r="D100" s="26">
        <v>1</v>
      </c>
    </row>
    <row r="101" spans="1:4">
      <c r="A101">
        <v>85</v>
      </c>
      <c r="B101" t="s">
        <v>182</v>
      </c>
      <c r="C101" t="s">
        <v>310</v>
      </c>
      <c r="D101" s="26">
        <v>1</v>
      </c>
    </row>
    <row r="102" spans="1:4">
      <c r="A102">
        <v>85</v>
      </c>
      <c r="B102" t="s">
        <v>182</v>
      </c>
      <c r="C102" t="s">
        <v>310</v>
      </c>
      <c r="D102" s="26">
        <v>1</v>
      </c>
    </row>
    <row r="103" spans="1:4">
      <c r="A103">
        <v>111</v>
      </c>
      <c r="B103" t="s">
        <v>85</v>
      </c>
      <c r="C103" t="s">
        <v>310</v>
      </c>
      <c r="D103">
        <v>5.0999999999999997E-2</v>
      </c>
    </row>
    <row r="104" spans="1:4">
      <c r="A104">
        <v>111</v>
      </c>
      <c r="B104" t="s">
        <v>85</v>
      </c>
      <c r="C104" t="s">
        <v>310</v>
      </c>
      <c r="D104">
        <v>5.0999999999999997E-2</v>
      </c>
    </row>
    <row r="105" spans="1:4">
      <c r="A105">
        <v>111</v>
      </c>
      <c r="B105" t="s">
        <v>85</v>
      </c>
      <c r="C105" t="s">
        <v>310</v>
      </c>
      <c r="D105">
        <v>4.2000000000000003E-2</v>
      </c>
    </row>
    <row r="106" spans="1:4">
      <c r="A106">
        <v>111</v>
      </c>
      <c r="B106" t="s">
        <v>85</v>
      </c>
      <c r="C106" t="s">
        <v>310</v>
      </c>
      <c r="D106">
        <v>4.5999999999999999E-2</v>
      </c>
    </row>
    <row r="107" spans="1:4">
      <c r="A107">
        <v>111</v>
      </c>
      <c r="B107" t="s">
        <v>85</v>
      </c>
      <c r="C107" t="s">
        <v>310</v>
      </c>
      <c r="D107">
        <v>4.8000000000000001E-2</v>
      </c>
    </row>
    <row r="108" spans="1:4">
      <c r="A108">
        <v>111</v>
      </c>
      <c r="B108" t="s">
        <v>85</v>
      </c>
      <c r="C108" t="s">
        <v>310</v>
      </c>
      <c r="D108">
        <v>8.5999999999999993E-2</v>
      </c>
    </row>
    <row r="109" spans="1:4">
      <c r="A109">
        <v>111</v>
      </c>
      <c r="B109" t="s">
        <v>85</v>
      </c>
      <c r="C109" t="s">
        <v>310</v>
      </c>
      <c r="D109">
        <v>3.6999999999999998E-2</v>
      </c>
    </row>
    <row r="110" spans="1:4">
      <c r="A110">
        <v>111</v>
      </c>
      <c r="B110" t="s">
        <v>85</v>
      </c>
      <c r="C110" t="s">
        <v>310</v>
      </c>
      <c r="D110">
        <v>9.1999999999999998E-2</v>
      </c>
    </row>
    <row r="111" spans="1:4">
      <c r="A111">
        <v>111</v>
      </c>
      <c r="B111" t="s">
        <v>85</v>
      </c>
      <c r="C111" t="s">
        <v>310</v>
      </c>
      <c r="D111" s="26">
        <v>0.03</v>
      </c>
    </row>
    <row r="112" spans="1:4">
      <c r="A112">
        <v>111</v>
      </c>
      <c r="B112" t="s">
        <v>85</v>
      </c>
      <c r="C112" t="s">
        <v>310</v>
      </c>
      <c r="D112">
        <v>0.9</v>
      </c>
    </row>
    <row r="113" spans="1:4">
      <c r="A113">
        <v>111</v>
      </c>
      <c r="B113" t="s">
        <v>85</v>
      </c>
      <c r="C113" t="s">
        <v>310</v>
      </c>
      <c r="D113" s="26">
        <v>0.03</v>
      </c>
    </row>
    <row r="114" spans="1:4">
      <c r="A114">
        <v>111</v>
      </c>
      <c r="B114" t="s">
        <v>85</v>
      </c>
      <c r="C114" t="s">
        <v>310</v>
      </c>
      <c r="D114" s="26">
        <v>0.03</v>
      </c>
    </row>
    <row r="115" spans="1:4">
      <c r="A115">
        <v>111</v>
      </c>
      <c r="B115" t="s">
        <v>85</v>
      </c>
      <c r="C115" t="s">
        <v>310</v>
      </c>
      <c r="D115" s="26">
        <v>0.03</v>
      </c>
    </row>
    <row r="116" spans="1:4">
      <c r="A116">
        <v>111</v>
      </c>
      <c r="B116" t="s">
        <v>85</v>
      </c>
      <c r="C116" t="s">
        <v>310</v>
      </c>
      <c r="D116" s="26">
        <v>0.03</v>
      </c>
    </row>
    <row r="117" spans="1:4">
      <c r="A117">
        <v>111</v>
      </c>
      <c r="B117" t="s">
        <v>85</v>
      </c>
      <c r="C117" t="s">
        <v>310</v>
      </c>
      <c r="D117" s="26">
        <v>0.03</v>
      </c>
    </row>
    <row r="118" spans="1:4">
      <c r="A118">
        <v>111</v>
      </c>
      <c r="B118" t="s">
        <v>85</v>
      </c>
      <c r="C118" t="s">
        <v>310</v>
      </c>
      <c r="D118" s="26">
        <v>0.03</v>
      </c>
    </row>
    <row r="119" spans="1:4">
      <c r="A119">
        <v>111</v>
      </c>
      <c r="B119" t="s">
        <v>85</v>
      </c>
      <c r="C119" t="s">
        <v>310</v>
      </c>
      <c r="D119">
        <v>4.1000000000000002E-2</v>
      </c>
    </row>
    <row r="120" spans="1:4">
      <c r="A120">
        <v>111</v>
      </c>
      <c r="B120" t="s">
        <v>85</v>
      </c>
      <c r="C120" t="s">
        <v>310</v>
      </c>
      <c r="D120">
        <v>3.5000000000000003E-2</v>
      </c>
    </row>
    <row r="121" spans="1:4">
      <c r="A121">
        <v>111</v>
      </c>
      <c r="B121" t="s">
        <v>85</v>
      </c>
      <c r="C121" t="s">
        <v>310</v>
      </c>
      <c r="D121" s="26">
        <v>0.03</v>
      </c>
    </row>
    <row r="122" spans="1:4">
      <c r="A122">
        <v>111</v>
      </c>
      <c r="B122" t="s">
        <v>85</v>
      </c>
      <c r="C122" t="s">
        <v>310</v>
      </c>
      <c r="D122">
        <v>3.4000000000000002E-2</v>
      </c>
    </row>
    <row r="123" spans="1:4">
      <c r="A123">
        <v>111</v>
      </c>
      <c r="B123" t="s">
        <v>85</v>
      </c>
      <c r="C123" t="s">
        <v>310</v>
      </c>
      <c r="D123" s="26">
        <v>0.03</v>
      </c>
    </row>
    <row r="124" spans="1:4">
      <c r="A124">
        <v>111</v>
      </c>
      <c r="B124" t="s">
        <v>85</v>
      </c>
      <c r="C124" t="s">
        <v>310</v>
      </c>
      <c r="D124" s="26">
        <v>0.03</v>
      </c>
    </row>
    <row r="125" spans="1:4">
      <c r="A125">
        <v>111</v>
      </c>
      <c r="B125" t="s">
        <v>85</v>
      </c>
      <c r="C125" t="s">
        <v>310</v>
      </c>
      <c r="D125" s="26">
        <v>0.03</v>
      </c>
    </row>
    <row r="126" spans="1:4">
      <c r="A126">
        <v>111</v>
      </c>
      <c r="B126" t="s">
        <v>85</v>
      </c>
      <c r="C126" t="s">
        <v>310</v>
      </c>
      <c r="D126" s="26">
        <v>0.03</v>
      </c>
    </row>
    <row r="127" spans="1:4">
      <c r="A127">
        <v>111</v>
      </c>
      <c r="B127" t="s">
        <v>85</v>
      </c>
      <c r="C127" t="s">
        <v>310</v>
      </c>
      <c r="D127" s="26">
        <v>0.03</v>
      </c>
    </row>
    <row r="128" spans="1:4">
      <c r="A128">
        <v>111</v>
      </c>
      <c r="B128" t="s">
        <v>85</v>
      </c>
      <c r="C128" t="s">
        <v>310</v>
      </c>
      <c r="D128" s="26">
        <v>0.03</v>
      </c>
    </row>
    <row r="129" spans="1:4">
      <c r="A129">
        <v>111</v>
      </c>
      <c r="B129" t="s">
        <v>85</v>
      </c>
      <c r="C129" t="s">
        <v>310</v>
      </c>
      <c r="D129" s="26">
        <v>0.03</v>
      </c>
    </row>
    <row r="130" spans="1:4">
      <c r="A130">
        <v>111</v>
      </c>
      <c r="B130" t="s">
        <v>85</v>
      </c>
      <c r="C130" t="s">
        <v>310</v>
      </c>
      <c r="D130">
        <v>3.2000000000000001E-2</v>
      </c>
    </row>
    <row r="131" spans="1:4">
      <c r="A131">
        <v>111</v>
      </c>
      <c r="B131" t="s">
        <v>85</v>
      </c>
      <c r="C131" t="s">
        <v>310</v>
      </c>
      <c r="D131" s="26">
        <v>0.03</v>
      </c>
    </row>
    <row r="132" spans="1:4">
      <c r="A132">
        <v>111</v>
      </c>
      <c r="B132" t="s">
        <v>85</v>
      </c>
      <c r="C132" t="s">
        <v>310</v>
      </c>
      <c r="D132" s="26">
        <v>0.03</v>
      </c>
    </row>
    <row r="133" spans="1:4">
      <c r="A133">
        <v>111</v>
      </c>
      <c r="B133" t="s">
        <v>85</v>
      </c>
      <c r="C133" t="s">
        <v>310</v>
      </c>
      <c r="D133" s="26">
        <v>0.03</v>
      </c>
    </row>
    <row r="134" spans="1:4">
      <c r="A134">
        <v>111</v>
      </c>
      <c r="B134" t="s">
        <v>85</v>
      </c>
      <c r="C134" t="s">
        <v>310</v>
      </c>
      <c r="D134">
        <v>3.5000000000000003E-2</v>
      </c>
    </row>
    <row r="135" spans="1:4">
      <c r="A135">
        <v>111</v>
      </c>
      <c r="B135" t="s">
        <v>85</v>
      </c>
      <c r="C135" t="s">
        <v>310</v>
      </c>
      <c r="D135" s="26">
        <v>0.03</v>
      </c>
    </row>
    <row r="136" spans="1:4">
      <c r="A136">
        <v>111</v>
      </c>
      <c r="B136" t="s">
        <v>85</v>
      </c>
      <c r="C136" t="s">
        <v>310</v>
      </c>
      <c r="D136" s="26">
        <v>0.03</v>
      </c>
    </row>
    <row r="137" spans="1:4">
      <c r="A137">
        <v>111</v>
      </c>
      <c r="B137" t="s">
        <v>85</v>
      </c>
      <c r="C137" t="s">
        <v>310</v>
      </c>
      <c r="D137" s="26">
        <v>0.03</v>
      </c>
    </row>
    <row r="138" spans="1:4">
      <c r="A138">
        <v>111</v>
      </c>
      <c r="B138" t="s">
        <v>85</v>
      </c>
      <c r="C138" t="s">
        <v>310</v>
      </c>
      <c r="D138" s="26">
        <v>0.03</v>
      </c>
    </row>
    <row r="139" spans="1:4">
      <c r="A139">
        <v>111</v>
      </c>
      <c r="B139" t="s">
        <v>85</v>
      </c>
      <c r="C139" t="s">
        <v>310</v>
      </c>
      <c r="D139">
        <v>3.7999999999999999E-2</v>
      </c>
    </row>
    <row r="140" spans="1:4">
      <c r="A140">
        <v>111</v>
      </c>
      <c r="B140" t="s">
        <v>85</v>
      </c>
      <c r="C140" t="s">
        <v>310</v>
      </c>
      <c r="D140" s="26">
        <v>0.03</v>
      </c>
    </row>
    <row r="141" spans="1:4">
      <c r="A141">
        <v>111</v>
      </c>
      <c r="B141" t="s">
        <v>85</v>
      </c>
      <c r="C141" t="s">
        <v>310</v>
      </c>
      <c r="D141" s="26">
        <v>0.03</v>
      </c>
    </row>
    <row r="142" spans="1:4">
      <c r="A142">
        <v>111</v>
      </c>
      <c r="B142" t="s">
        <v>85</v>
      </c>
      <c r="C142" t="s">
        <v>310</v>
      </c>
      <c r="D142" s="26">
        <v>0.03</v>
      </c>
    </row>
    <row r="143" spans="1:4">
      <c r="A143">
        <v>111</v>
      </c>
      <c r="B143" t="s">
        <v>85</v>
      </c>
      <c r="C143" t="s">
        <v>310</v>
      </c>
      <c r="D143" s="26">
        <v>0.03</v>
      </c>
    </row>
    <row r="144" spans="1:4">
      <c r="A144">
        <v>111</v>
      </c>
      <c r="B144" t="s">
        <v>85</v>
      </c>
      <c r="C144" t="s">
        <v>310</v>
      </c>
      <c r="D144" s="26">
        <v>0.03</v>
      </c>
    </row>
    <row r="145" spans="1:4">
      <c r="A145">
        <v>113</v>
      </c>
      <c r="B145" t="s">
        <v>303</v>
      </c>
      <c r="C145" t="s">
        <v>310</v>
      </c>
      <c r="D145">
        <v>0.34899999999999998</v>
      </c>
    </row>
    <row r="146" spans="1:4">
      <c r="A146">
        <v>113</v>
      </c>
      <c r="B146" t="s">
        <v>303</v>
      </c>
      <c r="C146" t="s">
        <v>310</v>
      </c>
      <c r="D146">
        <v>0.54900000000000004</v>
      </c>
    </row>
    <row r="147" spans="1:4">
      <c r="A147">
        <v>113</v>
      </c>
      <c r="B147" t="s">
        <v>303</v>
      </c>
      <c r="C147" t="s">
        <v>310</v>
      </c>
      <c r="D147">
        <v>0.35799999999999998</v>
      </c>
    </row>
    <row r="148" spans="1:4">
      <c r="A148">
        <v>113</v>
      </c>
      <c r="B148" t="s">
        <v>303</v>
      </c>
      <c r="C148" t="s">
        <v>310</v>
      </c>
      <c r="D148">
        <v>0.754</v>
      </c>
    </row>
    <row r="149" spans="1:4">
      <c r="A149">
        <v>113</v>
      </c>
      <c r="B149" t="s">
        <v>303</v>
      </c>
      <c r="C149" t="s">
        <v>310</v>
      </c>
      <c r="D149">
        <v>0.252</v>
      </c>
    </row>
    <row r="150" spans="1:4">
      <c r="A150">
        <v>113</v>
      </c>
      <c r="B150" t="s">
        <v>303</v>
      </c>
      <c r="C150" t="s">
        <v>310</v>
      </c>
      <c r="D150">
        <v>0.91400000000000003</v>
      </c>
    </row>
    <row r="151" spans="1:4">
      <c r="A151">
        <v>113</v>
      </c>
      <c r="B151" t="s">
        <v>303</v>
      </c>
      <c r="C151" t="s">
        <v>310</v>
      </c>
      <c r="D151">
        <v>0.36299999999999999</v>
      </c>
    </row>
    <row r="152" spans="1:4">
      <c r="A152">
        <v>113</v>
      </c>
      <c r="B152" t="s">
        <v>303</v>
      </c>
      <c r="C152" t="s">
        <v>310</v>
      </c>
      <c r="D152">
        <v>0.20799999999999999</v>
      </c>
    </row>
    <row r="153" spans="1:4">
      <c r="A153">
        <v>113</v>
      </c>
      <c r="B153" t="s">
        <v>303</v>
      </c>
      <c r="C153" t="s">
        <v>310</v>
      </c>
      <c r="D153">
        <v>0.27</v>
      </c>
    </row>
    <row r="154" spans="1:4">
      <c r="A154">
        <v>113</v>
      </c>
      <c r="B154" t="s">
        <v>303</v>
      </c>
      <c r="C154" t="s">
        <v>310</v>
      </c>
      <c r="D154">
        <v>2.1</v>
      </c>
    </row>
    <row r="155" spans="1:4">
      <c r="A155">
        <v>113</v>
      </c>
      <c r="B155" t="s">
        <v>303</v>
      </c>
      <c r="C155" t="s">
        <v>310</v>
      </c>
      <c r="D155">
        <v>0.17</v>
      </c>
    </row>
    <row r="156" spans="1:4">
      <c r="A156">
        <v>113</v>
      </c>
      <c r="B156" t="s">
        <v>303</v>
      </c>
      <c r="C156" t="s">
        <v>310</v>
      </c>
      <c r="D156">
        <v>0.17</v>
      </c>
    </row>
    <row r="157" spans="1:4">
      <c r="A157">
        <v>113</v>
      </c>
      <c r="B157" t="s">
        <v>303</v>
      </c>
      <c r="C157" t="s">
        <v>310</v>
      </c>
      <c r="D157">
        <v>0.17</v>
      </c>
    </row>
    <row r="158" spans="1:4">
      <c r="A158">
        <v>113</v>
      </c>
      <c r="B158" t="s">
        <v>303</v>
      </c>
      <c r="C158" t="s">
        <v>310</v>
      </c>
      <c r="D158">
        <v>0.17</v>
      </c>
    </row>
    <row r="159" spans="1:4">
      <c r="A159">
        <v>113</v>
      </c>
      <c r="B159" t="s">
        <v>303</v>
      </c>
      <c r="C159" t="s">
        <v>310</v>
      </c>
      <c r="D159">
        <v>0.37</v>
      </c>
    </row>
    <row r="160" spans="1:4">
      <c r="A160">
        <v>113</v>
      </c>
      <c r="B160" t="s">
        <v>303</v>
      </c>
      <c r="C160" t="s">
        <v>310</v>
      </c>
      <c r="D160">
        <v>5.0199999999999996</v>
      </c>
    </row>
    <row r="161" spans="1:4">
      <c r="A161">
        <v>113</v>
      </c>
      <c r="B161" t="s">
        <v>303</v>
      </c>
      <c r="C161" t="s">
        <v>310</v>
      </c>
      <c r="D161">
        <v>0.16500000000000001</v>
      </c>
    </row>
    <row r="162" spans="1:4">
      <c r="A162">
        <v>113</v>
      </c>
      <c r="B162" t="s">
        <v>303</v>
      </c>
      <c r="C162" t="s">
        <v>310</v>
      </c>
      <c r="D162">
        <v>0.27</v>
      </c>
    </row>
    <row r="163" spans="1:4">
      <c r="A163">
        <v>113</v>
      </c>
      <c r="B163" t="s">
        <v>303</v>
      </c>
      <c r="C163" t="s">
        <v>310</v>
      </c>
      <c r="D163">
        <v>0.26600000000000001</v>
      </c>
    </row>
    <row r="164" spans="1:4">
      <c r="A164">
        <v>113</v>
      </c>
      <c r="B164" t="s">
        <v>303</v>
      </c>
      <c r="C164" t="s">
        <v>310</v>
      </c>
      <c r="D164">
        <v>0.27</v>
      </c>
    </row>
    <row r="165" spans="1:4">
      <c r="A165">
        <v>113</v>
      </c>
      <c r="B165" t="s">
        <v>303</v>
      </c>
      <c r="C165" t="s">
        <v>310</v>
      </c>
      <c r="D165">
        <v>0.37</v>
      </c>
    </row>
    <row r="166" spans="1:4">
      <c r="A166">
        <v>113</v>
      </c>
      <c r="B166" t="s">
        <v>303</v>
      </c>
      <c r="C166" t="s">
        <v>310</v>
      </c>
      <c r="D166">
        <v>7.0000000000000007E-2</v>
      </c>
    </row>
    <row r="167" spans="1:4">
      <c r="A167">
        <v>113</v>
      </c>
      <c r="B167" t="s">
        <v>303</v>
      </c>
      <c r="C167" t="s">
        <v>310</v>
      </c>
      <c r="D167">
        <v>0.17</v>
      </c>
    </row>
    <row r="168" spans="1:4">
      <c r="A168">
        <v>113</v>
      </c>
      <c r="B168" t="s">
        <v>303</v>
      </c>
      <c r="C168" t="s">
        <v>310</v>
      </c>
      <c r="D168">
        <v>0.67</v>
      </c>
    </row>
    <row r="169" spans="1:4">
      <c r="A169">
        <v>113</v>
      </c>
      <c r="B169" t="s">
        <v>303</v>
      </c>
      <c r="C169" t="s">
        <v>310</v>
      </c>
      <c r="D169">
        <v>0.17</v>
      </c>
    </row>
    <row r="170" spans="1:4">
      <c r="A170">
        <v>113</v>
      </c>
      <c r="B170" t="s">
        <v>303</v>
      </c>
      <c r="C170" t="s">
        <v>310</v>
      </c>
      <c r="D170">
        <v>0.17</v>
      </c>
    </row>
    <row r="171" spans="1:4">
      <c r="A171">
        <v>113</v>
      </c>
      <c r="B171" t="s">
        <v>303</v>
      </c>
      <c r="C171" t="s">
        <v>310</v>
      </c>
      <c r="D171">
        <v>0.56799999999999995</v>
      </c>
    </row>
    <row r="172" spans="1:4">
      <c r="A172">
        <v>113</v>
      </c>
      <c r="B172" t="s">
        <v>303</v>
      </c>
      <c r="C172" t="s">
        <v>310</v>
      </c>
      <c r="D172">
        <v>0.17</v>
      </c>
    </row>
    <row r="173" spans="1:4">
      <c r="A173">
        <v>113</v>
      </c>
      <c r="B173" t="s">
        <v>303</v>
      </c>
      <c r="C173" t="s">
        <v>310</v>
      </c>
      <c r="D173">
        <v>0.17</v>
      </c>
    </row>
    <row r="174" spans="1:4">
      <c r="A174">
        <v>113</v>
      </c>
      <c r="B174" t="s">
        <v>303</v>
      </c>
      <c r="C174" t="s">
        <v>310</v>
      </c>
      <c r="D174">
        <v>0.37</v>
      </c>
    </row>
    <row r="175" spans="1:4">
      <c r="A175">
        <v>113</v>
      </c>
      <c r="B175" t="s">
        <v>303</v>
      </c>
      <c r="C175" t="s">
        <v>310</v>
      </c>
      <c r="D175">
        <v>0.46500000000000002</v>
      </c>
    </row>
    <row r="176" spans="1:4">
      <c r="A176">
        <v>113</v>
      </c>
      <c r="B176" t="s">
        <v>303</v>
      </c>
      <c r="C176" t="s">
        <v>310</v>
      </c>
      <c r="D176">
        <v>0.17</v>
      </c>
    </row>
    <row r="177" spans="1:4">
      <c r="A177">
        <v>113</v>
      </c>
      <c r="B177" t="s">
        <v>303</v>
      </c>
      <c r="C177" t="s">
        <v>310</v>
      </c>
      <c r="D177">
        <v>0.17</v>
      </c>
    </row>
    <row r="178" spans="1:4">
      <c r="A178">
        <v>113</v>
      </c>
      <c r="B178" t="s">
        <v>303</v>
      </c>
      <c r="C178" t="s">
        <v>310</v>
      </c>
      <c r="D178">
        <v>0.17</v>
      </c>
    </row>
    <row r="179" spans="1:4">
      <c r="A179">
        <v>113</v>
      </c>
      <c r="B179" t="s">
        <v>303</v>
      </c>
      <c r="C179" t="s">
        <v>310</v>
      </c>
      <c r="D179">
        <v>0.17</v>
      </c>
    </row>
    <row r="180" spans="1:4">
      <c r="A180">
        <v>113</v>
      </c>
      <c r="B180" t="s">
        <v>303</v>
      </c>
      <c r="C180" t="s">
        <v>310</v>
      </c>
      <c r="D180">
        <v>0.56200000000000006</v>
      </c>
    </row>
    <row r="181" spans="1:4">
      <c r="A181">
        <v>113</v>
      </c>
      <c r="B181" t="s">
        <v>303</v>
      </c>
      <c r="C181" t="s">
        <v>310</v>
      </c>
      <c r="D181">
        <v>0.17</v>
      </c>
    </row>
    <row r="182" spans="1:4">
      <c r="A182">
        <v>113</v>
      </c>
      <c r="B182" t="s">
        <v>303</v>
      </c>
      <c r="C182" t="s">
        <v>310</v>
      </c>
      <c r="D182">
        <v>0.27</v>
      </c>
    </row>
    <row r="183" spans="1:4">
      <c r="A183">
        <v>113</v>
      </c>
      <c r="B183" t="s">
        <v>303</v>
      </c>
      <c r="C183" t="s">
        <v>310</v>
      </c>
      <c r="D183">
        <v>0.17</v>
      </c>
    </row>
    <row r="184" spans="1:4">
      <c r="A184">
        <v>113</v>
      </c>
      <c r="B184" t="s">
        <v>303</v>
      </c>
      <c r="C184" t="s">
        <v>310</v>
      </c>
      <c r="D184">
        <v>0.17</v>
      </c>
    </row>
    <row r="185" spans="1:4">
      <c r="A185">
        <v>113</v>
      </c>
      <c r="B185" t="s">
        <v>303</v>
      </c>
      <c r="C185" t="s">
        <v>310</v>
      </c>
      <c r="D185">
        <v>7.0000000000000007E-2</v>
      </c>
    </row>
    <row r="186" spans="1:4">
      <c r="A186">
        <v>114</v>
      </c>
      <c r="B186" t="s">
        <v>304</v>
      </c>
      <c r="C186" t="s">
        <v>310</v>
      </c>
      <c r="D186">
        <v>0.4</v>
      </c>
    </row>
    <row r="187" spans="1:4">
      <c r="A187">
        <v>114</v>
      </c>
      <c r="B187" t="s">
        <v>304</v>
      </c>
      <c r="C187" t="s">
        <v>310</v>
      </c>
      <c r="D187">
        <v>0.6</v>
      </c>
    </row>
    <row r="188" spans="1:4">
      <c r="A188">
        <v>114</v>
      </c>
      <c r="B188" t="s">
        <v>304</v>
      </c>
      <c r="C188" t="s">
        <v>310</v>
      </c>
      <c r="D188">
        <v>0.4</v>
      </c>
    </row>
    <row r="189" spans="1:4">
      <c r="A189">
        <v>114</v>
      </c>
      <c r="B189" t="s">
        <v>304</v>
      </c>
      <c r="C189" t="s">
        <v>310</v>
      </c>
      <c r="D189">
        <v>0.8</v>
      </c>
    </row>
    <row r="190" spans="1:4">
      <c r="A190">
        <v>114</v>
      </c>
      <c r="B190" t="s">
        <v>304</v>
      </c>
      <c r="C190" t="s">
        <v>310</v>
      </c>
      <c r="D190">
        <v>0.3</v>
      </c>
    </row>
    <row r="191" spans="1:4">
      <c r="A191">
        <v>114</v>
      </c>
      <c r="B191" t="s">
        <v>304</v>
      </c>
      <c r="C191" t="s">
        <v>310</v>
      </c>
      <c r="D191">
        <v>1</v>
      </c>
    </row>
    <row r="192" spans="1:4">
      <c r="A192">
        <v>114</v>
      </c>
      <c r="B192" t="s">
        <v>304</v>
      </c>
      <c r="C192" t="s">
        <v>310</v>
      </c>
      <c r="D192">
        <v>0.4</v>
      </c>
    </row>
    <row r="193" spans="1:4">
      <c r="A193">
        <v>114</v>
      </c>
      <c r="B193" t="s">
        <v>304</v>
      </c>
      <c r="C193" t="s">
        <v>310</v>
      </c>
      <c r="D193">
        <v>0.3</v>
      </c>
    </row>
    <row r="194" spans="1:4">
      <c r="A194">
        <v>114</v>
      </c>
      <c r="B194" t="s">
        <v>304</v>
      </c>
      <c r="C194" t="s">
        <v>310</v>
      </c>
      <c r="D194">
        <v>0.3</v>
      </c>
    </row>
    <row r="195" spans="1:4">
      <c r="A195">
        <v>114</v>
      </c>
      <c r="B195" t="s">
        <v>304</v>
      </c>
      <c r="C195" t="s">
        <v>310</v>
      </c>
      <c r="D195">
        <v>3</v>
      </c>
    </row>
    <row r="196" spans="1:4">
      <c r="A196">
        <v>114</v>
      </c>
      <c r="B196" t="s">
        <v>304</v>
      </c>
      <c r="C196" t="s">
        <v>310</v>
      </c>
      <c r="D196">
        <v>0.2</v>
      </c>
    </row>
    <row r="197" spans="1:4">
      <c r="A197">
        <v>114</v>
      </c>
      <c r="B197" t="s">
        <v>304</v>
      </c>
      <c r="C197" t="s">
        <v>310</v>
      </c>
      <c r="D197">
        <v>0.2</v>
      </c>
    </row>
    <row r="198" spans="1:4">
      <c r="A198">
        <v>114</v>
      </c>
      <c r="B198" t="s">
        <v>304</v>
      </c>
      <c r="C198" t="s">
        <v>310</v>
      </c>
      <c r="D198">
        <v>0.2</v>
      </c>
    </row>
    <row r="199" spans="1:4">
      <c r="A199">
        <v>114</v>
      </c>
      <c r="B199" t="s">
        <v>304</v>
      </c>
      <c r="C199" t="s">
        <v>310</v>
      </c>
      <c r="D199">
        <v>0.2</v>
      </c>
    </row>
    <row r="200" spans="1:4">
      <c r="A200">
        <v>114</v>
      </c>
      <c r="B200" t="s">
        <v>304</v>
      </c>
      <c r="C200" t="s">
        <v>310</v>
      </c>
      <c r="D200">
        <v>0.4</v>
      </c>
    </row>
    <row r="201" spans="1:4">
      <c r="A201">
        <v>114</v>
      </c>
      <c r="B201" t="s">
        <v>304</v>
      </c>
      <c r="C201" t="s">
        <v>310</v>
      </c>
      <c r="D201">
        <v>5.0599999999999996</v>
      </c>
    </row>
    <row r="202" spans="1:4">
      <c r="A202">
        <v>114</v>
      </c>
      <c r="B202" t="s">
        <v>304</v>
      </c>
      <c r="C202" t="s">
        <v>310</v>
      </c>
      <c r="D202">
        <v>0.2</v>
      </c>
    </row>
    <row r="203" spans="1:4">
      <c r="A203">
        <v>114</v>
      </c>
      <c r="B203" t="s">
        <v>304</v>
      </c>
      <c r="C203" t="s">
        <v>310</v>
      </c>
      <c r="D203">
        <v>0.3</v>
      </c>
    </row>
    <row r="204" spans="1:4">
      <c r="A204">
        <v>114</v>
      </c>
      <c r="B204" t="s">
        <v>304</v>
      </c>
      <c r="C204" t="s">
        <v>310</v>
      </c>
      <c r="D204">
        <v>0.3</v>
      </c>
    </row>
    <row r="205" spans="1:4">
      <c r="A205">
        <v>114</v>
      </c>
      <c r="B205" t="s">
        <v>304</v>
      </c>
      <c r="C205" t="s">
        <v>310</v>
      </c>
      <c r="D205">
        <v>0.3</v>
      </c>
    </row>
    <row r="206" spans="1:4">
      <c r="A206">
        <v>114</v>
      </c>
      <c r="B206" t="s">
        <v>304</v>
      </c>
      <c r="C206" t="s">
        <v>310</v>
      </c>
      <c r="D206">
        <v>0.4</v>
      </c>
    </row>
    <row r="207" spans="1:4">
      <c r="A207">
        <v>114</v>
      </c>
      <c r="B207" t="s">
        <v>304</v>
      </c>
      <c r="C207" t="s">
        <v>310</v>
      </c>
      <c r="D207">
        <v>0.1</v>
      </c>
    </row>
    <row r="208" spans="1:4">
      <c r="A208">
        <v>114</v>
      </c>
      <c r="B208" t="s">
        <v>304</v>
      </c>
      <c r="C208" t="s">
        <v>310</v>
      </c>
      <c r="D208">
        <v>0.2</v>
      </c>
    </row>
    <row r="209" spans="1:4">
      <c r="A209">
        <v>114</v>
      </c>
      <c r="B209" t="s">
        <v>304</v>
      </c>
      <c r="C209" t="s">
        <v>310</v>
      </c>
      <c r="D209">
        <v>0.7</v>
      </c>
    </row>
    <row r="210" spans="1:4">
      <c r="A210">
        <v>114</v>
      </c>
      <c r="B210" t="s">
        <v>304</v>
      </c>
      <c r="C210" t="s">
        <v>310</v>
      </c>
      <c r="D210">
        <v>0.2</v>
      </c>
    </row>
    <row r="211" spans="1:4">
      <c r="A211">
        <v>114</v>
      </c>
      <c r="B211" t="s">
        <v>304</v>
      </c>
      <c r="C211" t="s">
        <v>310</v>
      </c>
      <c r="D211">
        <v>0.2</v>
      </c>
    </row>
    <row r="212" spans="1:4">
      <c r="A212">
        <v>114</v>
      </c>
      <c r="B212" t="s">
        <v>304</v>
      </c>
      <c r="C212" t="s">
        <v>310</v>
      </c>
      <c r="D212">
        <v>0.6</v>
      </c>
    </row>
    <row r="213" spans="1:4">
      <c r="A213">
        <v>114</v>
      </c>
      <c r="B213" t="s">
        <v>304</v>
      </c>
      <c r="C213" t="s">
        <v>310</v>
      </c>
      <c r="D213">
        <v>0.2</v>
      </c>
    </row>
    <row r="214" spans="1:4">
      <c r="A214">
        <v>114</v>
      </c>
      <c r="B214" t="s">
        <v>304</v>
      </c>
      <c r="C214" t="s">
        <v>310</v>
      </c>
      <c r="D214">
        <v>0.2</v>
      </c>
    </row>
    <row r="215" spans="1:4">
      <c r="A215">
        <v>114</v>
      </c>
      <c r="B215" t="s">
        <v>304</v>
      </c>
      <c r="C215" t="s">
        <v>310</v>
      </c>
      <c r="D215">
        <v>0.4</v>
      </c>
    </row>
    <row r="216" spans="1:4">
      <c r="A216">
        <v>114</v>
      </c>
      <c r="B216" t="s">
        <v>304</v>
      </c>
      <c r="C216" t="s">
        <v>310</v>
      </c>
      <c r="D216">
        <v>0.5</v>
      </c>
    </row>
    <row r="217" spans="1:4">
      <c r="A217">
        <v>114</v>
      </c>
      <c r="B217" t="s">
        <v>304</v>
      </c>
      <c r="C217" t="s">
        <v>310</v>
      </c>
      <c r="D217">
        <v>0.2</v>
      </c>
    </row>
    <row r="218" spans="1:4">
      <c r="A218">
        <v>114</v>
      </c>
      <c r="B218" t="s">
        <v>304</v>
      </c>
      <c r="C218" t="s">
        <v>310</v>
      </c>
      <c r="D218">
        <v>0.2</v>
      </c>
    </row>
    <row r="219" spans="1:4">
      <c r="A219">
        <v>114</v>
      </c>
      <c r="B219" t="s">
        <v>304</v>
      </c>
      <c r="C219" t="s">
        <v>310</v>
      </c>
      <c r="D219">
        <v>0.2</v>
      </c>
    </row>
    <row r="220" spans="1:4">
      <c r="A220">
        <v>114</v>
      </c>
      <c r="B220" t="s">
        <v>304</v>
      </c>
      <c r="C220" t="s">
        <v>310</v>
      </c>
      <c r="D220">
        <v>0.2</v>
      </c>
    </row>
    <row r="221" spans="1:4">
      <c r="A221">
        <v>114</v>
      </c>
      <c r="B221" t="s">
        <v>304</v>
      </c>
      <c r="C221" t="s">
        <v>310</v>
      </c>
      <c r="D221">
        <v>0.6</v>
      </c>
    </row>
    <row r="222" spans="1:4">
      <c r="A222">
        <v>114</v>
      </c>
      <c r="B222" t="s">
        <v>304</v>
      </c>
      <c r="C222" t="s">
        <v>310</v>
      </c>
      <c r="D222">
        <v>0.2</v>
      </c>
    </row>
    <row r="223" spans="1:4">
      <c r="A223">
        <v>114</v>
      </c>
      <c r="B223" t="s">
        <v>304</v>
      </c>
      <c r="C223" t="s">
        <v>310</v>
      </c>
      <c r="D223">
        <v>0.3</v>
      </c>
    </row>
    <row r="224" spans="1:4">
      <c r="A224">
        <v>114</v>
      </c>
      <c r="B224" t="s">
        <v>304</v>
      </c>
      <c r="C224" t="s">
        <v>310</v>
      </c>
      <c r="D224">
        <v>0.2</v>
      </c>
    </row>
    <row r="225" spans="1:4">
      <c r="A225">
        <v>114</v>
      </c>
      <c r="B225" t="s">
        <v>304</v>
      </c>
      <c r="C225" t="s">
        <v>310</v>
      </c>
      <c r="D225">
        <v>0.2</v>
      </c>
    </row>
    <row r="226" spans="1:4">
      <c r="A226">
        <v>114</v>
      </c>
      <c r="B226" t="s">
        <v>304</v>
      </c>
      <c r="C226" t="s">
        <v>310</v>
      </c>
      <c r="D226">
        <v>0.1</v>
      </c>
    </row>
    <row r="227" spans="1:4">
      <c r="A227">
        <v>116</v>
      </c>
      <c r="B227" t="s">
        <v>88</v>
      </c>
      <c r="C227" t="s">
        <v>310</v>
      </c>
      <c r="D227">
        <v>5.7</v>
      </c>
    </row>
    <row r="228" spans="1:4">
      <c r="A228">
        <v>116</v>
      </c>
      <c r="B228" t="s">
        <v>88</v>
      </c>
      <c r="C228" t="s">
        <v>310</v>
      </c>
      <c r="D228">
        <v>5.2</v>
      </c>
    </row>
    <row r="229" spans="1:4">
      <c r="A229">
        <v>116</v>
      </c>
      <c r="B229" t="s">
        <v>88</v>
      </c>
      <c r="C229" t="s">
        <v>310</v>
      </c>
      <c r="D229">
        <v>6.9</v>
      </c>
    </row>
    <row r="230" spans="1:4">
      <c r="A230">
        <v>116</v>
      </c>
      <c r="B230" t="s">
        <v>88</v>
      </c>
      <c r="C230" t="s">
        <v>310</v>
      </c>
      <c r="D230">
        <v>4.8</v>
      </c>
    </row>
    <row r="231" spans="1:4">
      <c r="A231">
        <v>116</v>
      </c>
      <c r="B231" t="s">
        <v>88</v>
      </c>
      <c r="C231" t="s">
        <v>310</v>
      </c>
      <c r="D231">
        <v>5.6</v>
      </c>
    </row>
    <row r="232" spans="1:4">
      <c r="A232">
        <v>116</v>
      </c>
      <c r="B232" t="s">
        <v>88</v>
      </c>
      <c r="C232" t="s">
        <v>310</v>
      </c>
      <c r="D232">
        <v>5.0999999999999996</v>
      </c>
    </row>
    <row r="233" spans="1:4">
      <c r="A233">
        <v>116</v>
      </c>
      <c r="B233" t="s">
        <v>88</v>
      </c>
      <c r="C233" t="s">
        <v>310</v>
      </c>
      <c r="D233">
        <v>6.7</v>
      </c>
    </row>
    <row r="234" spans="1:4">
      <c r="A234">
        <v>116</v>
      </c>
      <c r="B234" t="s">
        <v>88</v>
      </c>
      <c r="C234" t="s">
        <v>310</v>
      </c>
      <c r="D234">
        <v>6.2</v>
      </c>
    </row>
    <row r="235" spans="1:4">
      <c r="A235">
        <v>116</v>
      </c>
      <c r="B235" t="s">
        <v>88</v>
      </c>
      <c r="C235" t="s">
        <v>310</v>
      </c>
      <c r="D235">
        <v>6.4</v>
      </c>
    </row>
    <row r="236" spans="1:4">
      <c r="A236">
        <v>116</v>
      </c>
      <c r="B236" t="s">
        <v>88</v>
      </c>
      <c r="C236" t="s">
        <v>310</v>
      </c>
      <c r="D236">
        <v>11</v>
      </c>
    </row>
    <row r="237" spans="1:4">
      <c r="A237">
        <v>116</v>
      </c>
      <c r="B237" t="s">
        <v>88</v>
      </c>
      <c r="C237" t="s">
        <v>310</v>
      </c>
      <c r="D237">
        <v>7</v>
      </c>
    </row>
    <row r="238" spans="1:4">
      <c r="A238">
        <v>116</v>
      </c>
      <c r="B238" t="s">
        <v>88</v>
      </c>
      <c r="C238" t="s">
        <v>310</v>
      </c>
      <c r="D238">
        <v>6</v>
      </c>
    </row>
    <row r="239" spans="1:4">
      <c r="A239">
        <v>116</v>
      </c>
      <c r="B239" t="s">
        <v>88</v>
      </c>
      <c r="C239" t="s">
        <v>310</v>
      </c>
      <c r="D239">
        <v>5.9</v>
      </c>
    </row>
    <row r="240" spans="1:4">
      <c r="A240">
        <v>116</v>
      </c>
      <c r="B240" t="s">
        <v>88</v>
      </c>
      <c r="C240" t="s">
        <v>310</v>
      </c>
      <c r="D240">
        <v>5.7</v>
      </c>
    </row>
    <row r="241" spans="1:4">
      <c r="A241">
        <v>116</v>
      </c>
      <c r="B241" t="s">
        <v>88</v>
      </c>
      <c r="C241" t="s">
        <v>310</v>
      </c>
      <c r="D241">
        <v>5.9</v>
      </c>
    </row>
    <row r="242" spans="1:4">
      <c r="A242">
        <v>116</v>
      </c>
      <c r="B242" t="s">
        <v>88</v>
      </c>
      <c r="C242" t="s">
        <v>310</v>
      </c>
      <c r="D242">
        <v>5.5</v>
      </c>
    </row>
    <row r="243" spans="1:4">
      <c r="A243">
        <v>116</v>
      </c>
      <c r="B243" t="s">
        <v>88</v>
      </c>
      <c r="C243" t="s">
        <v>310</v>
      </c>
      <c r="D243">
        <v>0.84</v>
      </c>
    </row>
    <row r="244" spans="1:4">
      <c r="A244">
        <v>116</v>
      </c>
      <c r="B244" t="s">
        <v>88</v>
      </c>
      <c r="C244" t="s">
        <v>310</v>
      </c>
      <c r="D244">
        <v>5.3</v>
      </c>
    </row>
    <row r="245" spans="1:4">
      <c r="A245">
        <v>116</v>
      </c>
      <c r="B245" t="s">
        <v>88</v>
      </c>
      <c r="C245" t="s">
        <v>310</v>
      </c>
      <c r="D245">
        <v>5.4</v>
      </c>
    </row>
    <row r="246" spans="1:4">
      <c r="A246">
        <v>116</v>
      </c>
      <c r="B246" t="s">
        <v>88</v>
      </c>
      <c r="C246" t="s">
        <v>310</v>
      </c>
      <c r="D246">
        <v>5.5</v>
      </c>
    </row>
    <row r="247" spans="1:4">
      <c r="A247">
        <v>116</v>
      </c>
      <c r="B247" t="s">
        <v>88</v>
      </c>
      <c r="C247" t="s">
        <v>310</v>
      </c>
      <c r="D247">
        <v>5.5</v>
      </c>
    </row>
    <row r="248" spans="1:4">
      <c r="A248">
        <v>116</v>
      </c>
      <c r="B248" t="s">
        <v>88</v>
      </c>
      <c r="C248" t="s">
        <v>310</v>
      </c>
      <c r="D248">
        <v>5.2</v>
      </c>
    </row>
    <row r="249" spans="1:4">
      <c r="A249">
        <v>116</v>
      </c>
      <c r="B249" t="s">
        <v>88</v>
      </c>
      <c r="C249" t="s">
        <v>310</v>
      </c>
      <c r="D249">
        <v>5.2</v>
      </c>
    </row>
    <row r="250" spans="1:4">
      <c r="A250">
        <v>116</v>
      </c>
      <c r="B250" t="s">
        <v>88</v>
      </c>
      <c r="C250" t="s">
        <v>310</v>
      </c>
      <c r="D250">
        <v>5</v>
      </c>
    </row>
    <row r="251" spans="1:4">
      <c r="A251">
        <v>116</v>
      </c>
      <c r="B251" t="s">
        <v>88</v>
      </c>
      <c r="C251" t="s">
        <v>310</v>
      </c>
      <c r="D251">
        <v>1.3</v>
      </c>
    </row>
    <row r="252" spans="1:4">
      <c r="A252">
        <v>116</v>
      </c>
      <c r="B252" t="s">
        <v>88</v>
      </c>
      <c r="C252" t="s">
        <v>310</v>
      </c>
      <c r="D252">
        <v>4.8</v>
      </c>
    </row>
    <row r="253" spans="1:4">
      <c r="A253">
        <v>116</v>
      </c>
      <c r="B253" t="s">
        <v>88</v>
      </c>
      <c r="C253" t="s">
        <v>310</v>
      </c>
      <c r="D253">
        <v>4.8</v>
      </c>
    </row>
    <row r="254" spans="1:4">
      <c r="A254">
        <v>116</v>
      </c>
      <c r="B254" t="s">
        <v>88</v>
      </c>
      <c r="C254" t="s">
        <v>310</v>
      </c>
      <c r="D254">
        <v>4.5</v>
      </c>
    </row>
    <row r="255" spans="1:4">
      <c r="A255">
        <v>116</v>
      </c>
      <c r="B255" t="s">
        <v>88</v>
      </c>
      <c r="C255" t="s">
        <v>310</v>
      </c>
      <c r="D255">
        <v>5</v>
      </c>
    </row>
    <row r="256" spans="1:4">
      <c r="A256">
        <v>116</v>
      </c>
      <c r="B256" t="s">
        <v>88</v>
      </c>
      <c r="C256" t="s">
        <v>310</v>
      </c>
      <c r="D256">
        <v>4.5</v>
      </c>
    </row>
    <row r="257" spans="1:4">
      <c r="A257">
        <v>116</v>
      </c>
      <c r="B257" t="s">
        <v>88</v>
      </c>
      <c r="C257" t="s">
        <v>310</v>
      </c>
      <c r="D257">
        <v>4.5</v>
      </c>
    </row>
    <row r="258" spans="1:4">
      <c r="A258">
        <v>116</v>
      </c>
      <c r="B258" t="s">
        <v>88</v>
      </c>
      <c r="C258" t="s">
        <v>310</v>
      </c>
      <c r="D258">
        <v>4.4000000000000004</v>
      </c>
    </row>
    <row r="259" spans="1:4">
      <c r="A259">
        <v>116</v>
      </c>
      <c r="B259" t="s">
        <v>88</v>
      </c>
      <c r="C259" t="s">
        <v>310</v>
      </c>
      <c r="D259">
        <v>4.5</v>
      </c>
    </row>
    <row r="260" spans="1:4">
      <c r="A260">
        <v>116</v>
      </c>
      <c r="B260" t="s">
        <v>88</v>
      </c>
      <c r="C260" t="s">
        <v>310</v>
      </c>
      <c r="D260">
        <v>4.3</v>
      </c>
    </row>
    <row r="261" spans="1:4">
      <c r="A261">
        <v>116</v>
      </c>
      <c r="B261" t="s">
        <v>88</v>
      </c>
      <c r="C261" t="s">
        <v>310</v>
      </c>
      <c r="D261">
        <v>3.9</v>
      </c>
    </row>
    <row r="262" spans="1:4">
      <c r="A262">
        <v>116</v>
      </c>
      <c r="B262" t="s">
        <v>88</v>
      </c>
      <c r="C262" t="s">
        <v>310</v>
      </c>
      <c r="D262">
        <v>4.2</v>
      </c>
    </row>
    <row r="263" spans="1:4">
      <c r="A263">
        <v>116</v>
      </c>
      <c r="B263" t="s">
        <v>88</v>
      </c>
      <c r="C263" t="s">
        <v>310</v>
      </c>
      <c r="D263">
        <v>4.5999999999999996</v>
      </c>
    </row>
    <row r="264" spans="1:4">
      <c r="A264">
        <v>116</v>
      </c>
      <c r="B264" t="s">
        <v>88</v>
      </c>
      <c r="C264" t="s">
        <v>310</v>
      </c>
      <c r="D264">
        <v>4.5999999999999996</v>
      </c>
    </row>
    <row r="265" spans="1:4">
      <c r="A265">
        <v>116</v>
      </c>
      <c r="B265" t="s">
        <v>88</v>
      </c>
      <c r="C265" t="s">
        <v>310</v>
      </c>
      <c r="D265">
        <v>4.2</v>
      </c>
    </row>
    <row r="266" spans="1:4">
      <c r="A266">
        <v>116</v>
      </c>
      <c r="B266" t="s">
        <v>88</v>
      </c>
      <c r="C266" t="s">
        <v>310</v>
      </c>
      <c r="D266">
        <v>5.4</v>
      </c>
    </row>
    <row r="267" spans="1:4">
      <c r="A267">
        <v>116</v>
      </c>
      <c r="B267" t="s">
        <v>88</v>
      </c>
      <c r="C267" t="s">
        <v>310</v>
      </c>
      <c r="D267">
        <v>3.9</v>
      </c>
    </row>
    <row r="268" spans="1:4">
      <c r="A268">
        <v>116</v>
      </c>
      <c r="B268" t="s">
        <v>88</v>
      </c>
      <c r="C268" t="s">
        <v>310</v>
      </c>
      <c r="D268">
        <v>4.3</v>
      </c>
    </row>
    <row r="269" spans="1:4">
      <c r="A269">
        <v>117</v>
      </c>
      <c r="B269" t="s">
        <v>89</v>
      </c>
      <c r="C269" t="s">
        <v>310</v>
      </c>
      <c r="D269">
        <v>5.68</v>
      </c>
    </row>
    <row r="270" spans="1:4">
      <c r="A270">
        <v>117</v>
      </c>
      <c r="B270" t="s">
        <v>89</v>
      </c>
      <c r="C270" t="s">
        <v>310</v>
      </c>
      <c r="D270">
        <v>5.18</v>
      </c>
    </row>
    <row r="271" spans="1:4">
      <c r="A271">
        <v>117</v>
      </c>
      <c r="B271" t="s">
        <v>89</v>
      </c>
      <c r="C271" t="s">
        <v>310</v>
      </c>
      <c r="D271">
        <v>6.89</v>
      </c>
    </row>
    <row r="272" spans="1:4">
      <c r="A272">
        <v>117</v>
      </c>
      <c r="B272" t="s">
        <v>89</v>
      </c>
      <c r="C272" t="s">
        <v>310</v>
      </c>
      <c r="D272">
        <v>4.79</v>
      </c>
    </row>
    <row r="273" spans="1:4">
      <c r="A273">
        <v>117</v>
      </c>
      <c r="B273" t="s">
        <v>89</v>
      </c>
      <c r="C273" t="s">
        <v>310</v>
      </c>
      <c r="D273">
        <v>5.57</v>
      </c>
    </row>
    <row r="274" spans="1:4">
      <c r="A274">
        <v>117</v>
      </c>
      <c r="B274" t="s">
        <v>89</v>
      </c>
      <c r="C274" t="s">
        <v>310</v>
      </c>
      <c r="D274">
        <v>5.08</v>
      </c>
    </row>
    <row r="275" spans="1:4">
      <c r="A275">
        <v>117</v>
      </c>
      <c r="B275" t="s">
        <v>89</v>
      </c>
      <c r="C275" t="s">
        <v>310</v>
      </c>
      <c r="D275">
        <v>6.69</v>
      </c>
    </row>
    <row r="276" spans="1:4">
      <c r="A276">
        <v>117</v>
      </c>
      <c r="B276" t="s">
        <v>89</v>
      </c>
      <c r="C276" t="s">
        <v>310</v>
      </c>
      <c r="D276">
        <v>6.19</v>
      </c>
    </row>
    <row r="277" spans="1:4">
      <c r="A277">
        <v>117</v>
      </c>
      <c r="B277" t="s">
        <v>89</v>
      </c>
      <c r="C277" t="s">
        <v>310</v>
      </c>
      <c r="D277">
        <v>6.39</v>
      </c>
    </row>
    <row r="278" spans="1:4">
      <c r="A278">
        <v>117</v>
      </c>
      <c r="B278" t="s">
        <v>89</v>
      </c>
      <c r="C278" t="s">
        <v>310</v>
      </c>
      <c r="D278">
        <v>11</v>
      </c>
    </row>
    <row r="279" spans="1:4">
      <c r="A279">
        <v>117</v>
      </c>
      <c r="B279" t="s">
        <v>89</v>
      </c>
      <c r="C279" t="s">
        <v>310</v>
      </c>
      <c r="D279">
        <v>6.99</v>
      </c>
    </row>
    <row r="280" spans="1:4">
      <c r="A280">
        <v>117</v>
      </c>
      <c r="B280" t="s">
        <v>89</v>
      </c>
      <c r="C280" t="s">
        <v>310</v>
      </c>
      <c r="D280">
        <v>5.99</v>
      </c>
    </row>
    <row r="281" spans="1:4">
      <c r="A281">
        <v>117</v>
      </c>
      <c r="B281" t="s">
        <v>89</v>
      </c>
      <c r="C281" t="s">
        <v>310</v>
      </c>
      <c r="D281">
        <v>5.89</v>
      </c>
    </row>
    <row r="282" spans="1:4">
      <c r="A282">
        <v>117</v>
      </c>
      <c r="B282" t="s">
        <v>89</v>
      </c>
      <c r="C282" t="s">
        <v>310</v>
      </c>
      <c r="D282">
        <v>5.68</v>
      </c>
    </row>
    <row r="283" spans="1:4">
      <c r="A283">
        <v>117</v>
      </c>
      <c r="B283" t="s">
        <v>89</v>
      </c>
      <c r="C283" t="s">
        <v>310</v>
      </c>
      <c r="D283">
        <v>5.88</v>
      </c>
    </row>
    <row r="284" spans="1:4">
      <c r="A284">
        <v>117</v>
      </c>
      <c r="B284" t="s">
        <v>89</v>
      </c>
      <c r="C284" t="s">
        <v>310</v>
      </c>
      <c r="D284">
        <v>5.48</v>
      </c>
    </row>
    <row r="285" spans="1:4">
      <c r="A285">
        <v>117</v>
      </c>
      <c r="B285" t="s">
        <v>89</v>
      </c>
      <c r="C285" t="s">
        <v>310</v>
      </c>
      <c r="D285">
        <v>0.83399999999999996</v>
      </c>
    </row>
    <row r="286" spans="1:4">
      <c r="A286">
        <v>117</v>
      </c>
      <c r="B286" t="s">
        <v>89</v>
      </c>
      <c r="C286" t="s">
        <v>310</v>
      </c>
      <c r="D286">
        <v>5.28</v>
      </c>
    </row>
    <row r="287" spans="1:4">
      <c r="A287">
        <v>117</v>
      </c>
      <c r="B287" t="s">
        <v>89</v>
      </c>
      <c r="C287" t="s">
        <v>310</v>
      </c>
      <c r="D287">
        <v>5.38</v>
      </c>
    </row>
    <row r="288" spans="1:4">
      <c r="A288">
        <v>117</v>
      </c>
      <c r="B288" t="s">
        <v>89</v>
      </c>
      <c r="C288" t="s">
        <v>310</v>
      </c>
      <c r="D288">
        <v>5.48</v>
      </c>
    </row>
    <row r="289" spans="1:4">
      <c r="A289">
        <v>117</v>
      </c>
      <c r="B289" t="s">
        <v>89</v>
      </c>
      <c r="C289" t="s">
        <v>310</v>
      </c>
      <c r="D289">
        <v>5.48</v>
      </c>
    </row>
    <row r="290" spans="1:4">
      <c r="A290">
        <v>117</v>
      </c>
      <c r="B290" t="s">
        <v>89</v>
      </c>
      <c r="C290" t="s">
        <v>310</v>
      </c>
      <c r="D290">
        <v>5.18</v>
      </c>
    </row>
    <row r="291" spans="1:4">
      <c r="A291">
        <v>117</v>
      </c>
      <c r="B291" t="s">
        <v>89</v>
      </c>
      <c r="C291" t="s">
        <v>310</v>
      </c>
      <c r="D291">
        <v>5.18</v>
      </c>
    </row>
    <row r="292" spans="1:4">
      <c r="A292">
        <v>117</v>
      </c>
      <c r="B292" t="s">
        <v>89</v>
      </c>
      <c r="C292" t="s">
        <v>310</v>
      </c>
      <c r="D292">
        <v>4.9800000000000004</v>
      </c>
    </row>
    <row r="293" spans="1:4">
      <c r="A293">
        <v>117</v>
      </c>
      <c r="B293" t="s">
        <v>89</v>
      </c>
      <c r="C293" t="s">
        <v>310</v>
      </c>
      <c r="D293">
        <v>1.29</v>
      </c>
    </row>
    <row r="294" spans="1:4">
      <c r="A294">
        <v>117</v>
      </c>
      <c r="B294" t="s">
        <v>89</v>
      </c>
      <c r="C294" t="s">
        <v>310</v>
      </c>
      <c r="D294">
        <v>4.7699999999999996</v>
      </c>
    </row>
    <row r="295" spans="1:4">
      <c r="A295">
        <v>117</v>
      </c>
      <c r="B295" t="s">
        <v>89</v>
      </c>
      <c r="C295" t="s">
        <v>310</v>
      </c>
      <c r="D295">
        <v>4.7699999999999996</v>
      </c>
    </row>
    <row r="296" spans="1:4">
      <c r="A296">
        <v>117</v>
      </c>
      <c r="B296" t="s">
        <v>89</v>
      </c>
      <c r="C296" t="s">
        <v>310</v>
      </c>
      <c r="D296">
        <v>4.4800000000000004</v>
      </c>
    </row>
    <row r="297" spans="1:4">
      <c r="A297">
        <v>117</v>
      </c>
      <c r="B297" t="s">
        <v>89</v>
      </c>
      <c r="C297" t="s">
        <v>310</v>
      </c>
      <c r="D297">
        <v>4.9800000000000004</v>
      </c>
    </row>
    <row r="298" spans="1:4">
      <c r="A298">
        <v>117</v>
      </c>
      <c r="B298" t="s">
        <v>89</v>
      </c>
      <c r="C298" t="s">
        <v>310</v>
      </c>
      <c r="D298">
        <v>4.49</v>
      </c>
    </row>
    <row r="299" spans="1:4">
      <c r="A299">
        <v>117</v>
      </c>
      <c r="B299" t="s">
        <v>89</v>
      </c>
      <c r="C299" t="s">
        <v>310</v>
      </c>
      <c r="D299">
        <v>4.4800000000000004</v>
      </c>
    </row>
    <row r="300" spans="1:4">
      <c r="A300">
        <v>117</v>
      </c>
      <c r="B300" t="s">
        <v>89</v>
      </c>
      <c r="C300" t="s">
        <v>310</v>
      </c>
      <c r="D300">
        <v>4.37</v>
      </c>
    </row>
    <row r="301" spans="1:4">
      <c r="A301">
        <v>117</v>
      </c>
      <c r="B301" t="s">
        <v>89</v>
      </c>
      <c r="C301" t="s">
        <v>310</v>
      </c>
      <c r="D301">
        <v>4.49</v>
      </c>
    </row>
    <row r="302" spans="1:4">
      <c r="A302">
        <v>117</v>
      </c>
      <c r="B302" t="s">
        <v>89</v>
      </c>
      <c r="C302" t="s">
        <v>310</v>
      </c>
      <c r="D302">
        <v>4.29</v>
      </c>
    </row>
    <row r="303" spans="1:4">
      <c r="A303">
        <v>117</v>
      </c>
      <c r="B303" t="s">
        <v>89</v>
      </c>
      <c r="C303" t="s">
        <v>310</v>
      </c>
      <c r="D303">
        <v>3.89</v>
      </c>
    </row>
    <row r="304" spans="1:4">
      <c r="A304">
        <v>117</v>
      </c>
      <c r="B304" t="s">
        <v>89</v>
      </c>
      <c r="C304" t="s">
        <v>310</v>
      </c>
      <c r="D304">
        <v>4.1900000000000004</v>
      </c>
    </row>
    <row r="305" spans="1:4">
      <c r="A305">
        <v>117</v>
      </c>
      <c r="B305" t="s">
        <v>89</v>
      </c>
      <c r="C305" t="s">
        <v>310</v>
      </c>
      <c r="D305">
        <v>4.58</v>
      </c>
    </row>
    <row r="306" spans="1:4">
      <c r="A306">
        <v>117</v>
      </c>
      <c r="B306" t="s">
        <v>89</v>
      </c>
      <c r="C306" t="s">
        <v>310</v>
      </c>
      <c r="D306">
        <v>4.59</v>
      </c>
    </row>
    <row r="307" spans="1:4">
      <c r="A307">
        <v>117</v>
      </c>
      <c r="B307" t="s">
        <v>89</v>
      </c>
      <c r="C307" t="s">
        <v>310</v>
      </c>
      <c r="D307">
        <v>4.1900000000000004</v>
      </c>
    </row>
    <row r="308" spans="1:4">
      <c r="A308">
        <v>117</v>
      </c>
      <c r="B308" t="s">
        <v>89</v>
      </c>
      <c r="C308" t="s">
        <v>310</v>
      </c>
      <c r="D308">
        <v>5.39</v>
      </c>
    </row>
    <row r="309" spans="1:4">
      <c r="A309">
        <v>117</v>
      </c>
      <c r="B309" t="s">
        <v>89</v>
      </c>
      <c r="C309" t="s">
        <v>310</v>
      </c>
      <c r="D309">
        <v>3.89</v>
      </c>
    </row>
    <row r="310" spans="1:4">
      <c r="A310">
        <v>117</v>
      </c>
      <c r="B310" t="s">
        <v>89</v>
      </c>
      <c r="C310" t="s">
        <v>310</v>
      </c>
      <c r="D310">
        <v>4.29</v>
      </c>
    </row>
    <row r="311" spans="1:4">
      <c r="A311">
        <v>118</v>
      </c>
      <c r="B311" t="s">
        <v>90</v>
      </c>
      <c r="C311" t="s">
        <v>310</v>
      </c>
      <c r="D311">
        <v>2.5000000000000001E-2</v>
      </c>
    </row>
    <row r="312" spans="1:4">
      <c r="A312">
        <v>118</v>
      </c>
      <c r="B312" t="s">
        <v>90</v>
      </c>
      <c r="C312" t="s">
        <v>310</v>
      </c>
      <c r="D312">
        <v>1.6E-2</v>
      </c>
    </row>
    <row r="313" spans="1:4">
      <c r="A313">
        <v>118</v>
      </c>
      <c r="B313" t="s">
        <v>90</v>
      </c>
      <c r="C313" t="s">
        <v>310</v>
      </c>
      <c r="D313">
        <v>1.2999999999999999E-2</v>
      </c>
    </row>
    <row r="314" spans="1:4">
      <c r="A314">
        <v>118</v>
      </c>
      <c r="B314" t="s">
        <v>90</v>
      </c>
      <c r="C314" t="s">
        <v>310</v>
      </c>
      <c r="D314">
        <v>1.4999999999999999E-2</v>
      </c>
    </row>
    <row r="315" spans="1:4">
      <c r="A315">
        <v>118</v>
      </c>
      <c r="B315" t="s">
        <v>90</v>
      </c>
      <c r="C315" t="s">
        <v>310</v>
      </c>
      <c r="D315">
        <v>2.7E-2</v>
      </c>
    </row>
    <row r="316" spans="1:4">
      <c r="A316">
        <v>118</v>
      </c>
      <c r="B316" t="s">
        <v>90</v>
      </c>
      <c r="C316" t="s">
        <v>310</v>
      </c>
      <c r="D316">
        <v>0.02</v>
      </c>
    </row>
    <row r="317" spans="1:4">
      <c r="A317">
        <v>118</v>
      </c>
      <c r="B317" t="s">
        <v>90</v>
      </c>
      <c r="C317" t="s">
        <v>310</v>
      </c>
      <c r="D317">
        <v>9.5999999999999992E-3</v>
      </c>
    </row>
    <row r="318" spans="1:4">
      <c r="A318">
        <v>118</v>
      </c>
      <c r="B318" t="s">
        <v>90</v>
      </c>
      <c r="C318" t="s">
        <v>310</v>
      </c>
      <c r="D318">
        <v>1.4E-2</v>
      </c>
    </row>
    <row r="319" spans="1:4">
      <c r="A319">
        <v>118</v>
      </c>
      <c r="B319" t="s">
        <v>90</v>
      </c>
      <c r="C319" t="s">
        <v>310</v>
      </c>
      <c r="D319">
        <v>9.2999999999999992E-3</v>
      </c>
    </row>
    <row r="320" spans="1:4">
      <c r="A320">
        <v>118</v>
      </c>
      <c r="B320" t="s">
        <v>90</v>
      </c>
      <c r="C320" t="s">
        <v>310</v>
      </c>
      <c r="D320">
        <v>4.3999999999999997E-2</v>
      </c>
    </row>
    <row r="321" spans="1:4">
      <c r="A321">
        <v>118</v>
      </c>
      <c r="B321" t="s">
        <v>90</v>
      </c>
      <c r="C321" t="s">
        <v>310</v>
      </c>
      <c r="D321">
        <v>9.2999999999999992E-3</v>
      </c>
    </row>
    <row r="322" spans="1:4">
      <c r="A322">
        <v>118</v>
      </c>
      <c r="B322" t="s">
        <v>90</v>
      </c>
      <c r="C322" t="s">
        <v>310</v>
      </c>
      <c r="D322">
        <v>0.01</v>
      </c>
    </row>
    <row r="323" spans="1:4">
      <c r="A323">
        <v>118</v>
      </c>
      <c r="B323" t="s">
        <v>90</v>
      </c>
      <c r="C323" t="s">
        <v>310</v>
      </c>
      <c r="D323">
        <v>1.2E-2</v>
      </c>
    </row>
    <row r="324" spans="1:4">
      <c r="A324">
        <v>118</v>
      </c>
      <c r="B324" t="s">
        <v>90</v>
      </c>
      <c r="C324" t="s">
        <v>310</v>
      </c>
      <c r="D324">
        <v>1.6E-2</v>
      </c>
    </row>
    <row r="325" spans="1:4">
      <c r="A325">
        <v>118</v>
      </c>
      <c r="B325" t="s">
        <v>90</v>
      </c>
      <c r="C325" t="s">
        <v>310</v>
      </c>
      <c r="D325">
        <v>2.4E-2</v>
      </c>
    </row>
    <row r="326" spans="1:4">
      <c r="A326">
        <v>118</v>
      </c>
      <c r="B326" t="s">
        <v>90</v>
      </c>
      <c r="C326" t="s">
        <v>310</v>
      </c>
      <c r="D326">
        <v>1.9E-2</v>
      </c>
    </row>
    <row r="327" spans="1:4">
      <c r="A327">
        <v>118</v>
      </c>
      <c r="B327" t="s">
        <v>90</v>
      </c>
      <c r="C327" t="s">
        <v>310</v>
      </c>
      <c r="D327">
        <v>5.7999999999999996E-3</v>
      </c>
    </row>
    <row r="328" spans="1:4">
      <c r="A328">
        <v>118</v>
      </c>
      <c r="B328" t="s">
        <v>90</v>
      </c>
      <c r="C328" t="s">
        <v>310</v>
      </c>
      <c r="D328">
        <v>2.1999999999999999E-2</v>
      </c>
    </row>
    <row r="329" spans="1:4">
      <c r="A329">
        <v>118</v>
      </c>
      <c r="B329" t="s">
        <v>90</v>
      </c>
      <c r="C329" t="s">
        <v>310</v>
      </c>
      <c r="D329">
        <v>2.5000000000000001E-2</v>
      </c>
    </row>
    <row r="330" spans="1:4">
      <c r="A330">
        <v>118</v>
      </c>
      <c r="B330" t="s">
        <v>90</v>
      </c>
      <c r="C330" t="s">
        <v>310</v>
      </c>
      <c r="D330">
        <v>1.7000000000000001E-2</v>
      </c>
    </row>
    <row r="331" spans="1:4">
      <c r="A331">
        <v>118</v>
      </c>
      <c r="B331" t="s">
        <v>90</v>
      </c>
      <c r="C331" t="s">
        <v>310</v>
      </c>
      <c r="D331">
        <v>2.1999999999999999E-2</v>
      </c>
    </row>
    <row r="332" spans="1:4">
      <c r="A332">
        <v>118</v>
      </c>
      <c r="B332" t="s">
        <v>90</v>
      </c>
      <c r="C332" t="s">
        <v>310</v>
      </c>
      <c r="D332">
        <v>2.4E-2</v>
      </c>
    </row>
    <row r="333" spans="1:4">
      <c r="A333">
        <v>118</v>
      </c>
      <c r="B333" t="s">
        <v>90</v>
      </c>
      <c r="C333" t="s">
        <v>310</v>
      </c>
      <c r="D333">
        <v>1.7000000000000001E-2</v>
      </c>
    </row>
    <row r="334" spans="1:4">
      <c r="A334">
        <v>118</v>
      </c>
      <c r="B334" t="s">
        <v>90</v>
      </c>
      <c r="C334" t="s">
        <v>310</v>
      </c>
      <c r="D334">
        <v>1.7000000000000001E-2</v>
      </c>
    </row>
    <row r="335" spans="1:4">
      <c r="A335">
        <v>118</v>
      </c>
      <c r="B335" t="s">
        <v>90</v>
      </c>
      <c r="C335" t="s">
        <v>310</v>
      </c>
      <c r="D335">
        <v>9.2999999999999992E-3</v>
      </c>
    </row>
    <row r="336" spans="1:4">
      <c r="A336">
        <v>118</v>
      </c>
      <c r="B336" t="s">
        <v>90</v>
      </c>
      <c r="C336" t="s">
        <v>310</v>
      </c>
      <c r="D336">
        <v>2.5999999999999999E-2</v>
      </c>
    </row>
    <row r="337" spans="1:4">
      <c r="A337">
        <v>118</v>
      </c>
      <c r="B337" t="s">
        <v>90</v>
      </c>
      <c r="C337" t="s">
        <v>310</v>
      </c>
      <c r="D337">
        <v>2.8000000000000001E-2</v>
      </c>
    </row>
    <row r="338" spans="1:4">
      <c r="A338">
        <v>118</v>
      </c>
      <c r="B338" t="s">
        <v>90</v>
      </c>
      <c r="C338" t="s">
        <v>310</v>
      </c>
      <c r="D338">
        <v>2.5000000000000001E-2</v>
      </c>
    </row>
    <row r="339" spans="1:4">
      <c r="A339">
        <v>118</v>
      </c>
      <c r="B339" t="s">
        <v>90</v>
      </c>
      <c r="C339" t="s">
        <v>310</v>
      </c>
      <c r="D339">
        <v>0.02</v>
      </c>
    </row>
    <row r="340" spans="1:4">
      <c r="A340">
        <v>118</v>
      </c>
      <c r="B340" t="s">
        <v>90</v>
      </c>
      <c r="C340" t="s">
        <v>310</v>
      </c>
      <c r="D340">
        <v>1.4E-2</v>
      </c>
    </row>
    <row r="341" spans="1:4">
      <c r="A341">
        <v>118</v>
      </c>
      <c r="B341" t="s">
        <v>90</v>
      </c>
      <c r="C341" t="s">
        <v>310</v>
      </c>
      <c r="D341">
        <v>1.6E-2</v>
      </c>
    </row>
    <row r="342" spans="1:4">
      <c r="A342">
        <v>118</v>
      </c>
      <c r="B342" t="s">
        <v>90</v>
      </c>
      <c r="C342" t="s">
        <v>310</v>
      </c>
      <c r="D342">
        <v>2.5999999999999999E-2</v>
      </c>
    </row>
    <row r="343" spans="1:4">
      <c r="A343">
        <v>118</v>
      </c>
      <c r="B343" t="s">
        <v>90</v>
      </c>
      <c r="C343" t="s">
        <v>310</v>
      </c>
      <c r="D343">
        <v>1.4999999999999999E-2</v>
      </c>
    </row>
    <row r="344" spans="1:4">
      <c r="A344">
        <v>118</v>
      </c>
      <c r="B344" t="s">
        <v>90</v>
      </c>
      <c r="C344" t="s">
        <v>310</v>
      </c>
      <c r="D344">
        <v>1.2E-2</v>
      </c>
    </row>
    <row r="345" spans="1:4">
      <c r="A345">
        <v>118</v>
      </c>
      <c r="B345" t="s">
        <v>90</v>
      </c>
      <c r="C345" t="s">
        <v>310</v>
      </c>
      <c r="D345">
        <v>7.7000000000000002E-3</v>
      </c>
    </row>
    <row r="346" spans="1:4">
      <c r="A346">
        <v>118</v>
      </c>
      <c r="B346" t="s">
        <v>90</v>
      </c>
      <c r="C346" t="s">
        <v>310</v>
      </c>
      <c r="D346">
        <v>9.2999999999999992E-3</v>
      </c>
    </row>
    <row r="347" spans="1:4">
      <c r="A347">
        <v>118</v>
      </c>
      <c r="B347" t="s">
        <v>90</v>
      </c>
      <c r="C347" t="s">
        <v>310</v>
      </c>
      <c r="D347">
        <v>0.02</v>
      </c>
    </row>
    <row r="348" spans="1:4">
      <c r="A348">
        <v>118</v>
      </c>
      <c r="B348" t="s">
        <v>90</v>
      </c>
      <c r="C348" t="s">
        <v>310</v>
      </c>
      <c r="D348">
        <v>7.0000000000000001E-3</v>
      </c>
    </row>
    <row r="349" spans="1:4">
      <c r="A349">
        <v>118</v>
      </c>
      <c r="B349" t="s">
        <v>90</v>
      </c>
      <c r="C349" t="s">
        <v>310</v>
      </c>
      <c r="D349">
        <v>9.4000000000000004E-3</v>
      </c>
    </row>
    <row r="350" spans="1:4">
      <c r="A350">
        <v>118</v>
      </c>
      <c r="B350" t="s">
        <v>90</v>
      </c>
      <c r="C350" t="s">
        <v>310</v>
      </c>
      <c r="D350">
        <v>0.01</v>
      </c>
    </row>
    <row r="351" spans="1:4">
      <c r="A351">
        <v>118</v>
      </c>
      <c r="B351" t="s">
        <v>90</v>
      </c>
      <c r="C351" t="s">
        <v>310</v>
      </c>
      <c r="D351">
        <v>8.3999999999999995E-3</v>
      </c>
    </row>
    <row r="352" spans="1:4">
      <c r="A352">
        <v>118</v>
      </c>
      <c r="B352" t="s">
        <v>90</v>
      </c>
      <c r="C352" t="s">
        <v>310</v>
      </c>
      <c r="D352">
        <v>6.0000000000000001E-3</v>
      </c>
    </row>
    <row r="353" spans="1:4">
      <c r="A353">
        <v>119</v>
      </c>
      <c r="B353" t="s">
        <v>91</v>
      </c>
      <c r="C353" t="s">
        <v>310</v>
      </c>
      <c r="D353">
        <v>8.1999999999999998E-4</v>
      </c>
    </row>
    <row r="354" spans="1:4">
      <c r="A354">
        <v>119</v>
      </c>
      <c r="B354" t="s">
        <v>91</v>
      </c>
      <c r="C354" t="s">
        <v>310</v>
      </c>
      <c r="D354">
        <v>4.4000000000000002E-4</v>
      </c>
    </row>
    <row r="355" spans="1:4">
      <c r="A355">
        <v>119</v>
      </c>
      <c r="B355" t="s">
        <v>91</v>
      </c>
      <c r="C355" t="s">
        <v>310</v>
      </c>
      <c r="D355" s="26">
        <v>4.2999999999999999E-4</v>
      </c>
    </row>
    <row r="356" spans="1:4">
      <c r="A356">
        <v>119</v>
      </c>
      <c r="B356" t="s">
        <v>91</v>
      </c>
      <c r="C356" t="s">
        <v>310</v>
      </c>
      <c r="D356" s="26">
        <v>5.4000000000000001E-4</v>
      </c>
    </row>
    <row r="357" spans="1:4">
      <c r="A357">
        <v>119</v>
      </c>
      <c r="B357" t="s">
        <v>91</v>
      </c>
      <c r="C357" t="s">
        <v>310</v>
      </c>
      <c r="D357" s="26">
        <v>6.3000000000000003E-4</v>
      </c>
    </row>
    <row r="358" spans="1:4">
      <c r="A358">
        <v>119</v>
      </c>
      <c r="B358" t="s">
        <v>91</v>
      </c>
      <c r="C358" t="s">
        <v>310</v>
      </c>
      <c r="D358" s="26">
        <v>6.8000000000000005E-4</v>
      </c>
    </row>
    <row r="359" spans="1:4">
      <c r="A359">
        <v>119</v>
      </c>
      <c r="B359" t="s">
        <v>91</v>
      </c>
      <c r="C359" t="s">
        <v>310</v>
      </c>
      <c r="D359" s="26">
        <v>6.8999999999999997E-4</v>
      </c>
    </row>
    <row r="360" spans="1:4">
      <c r="A360">
        <v>119</v>
      </c>
      <c r="B360" t="s">
        <v>91</v>
      </c>
      <c r="C360" t="s">
        <v>310</v>
      </c>
      <c r="D360" s="26">
        <v>6.4000000000000005E-4</v>
      </c>
    </row>
    <row r="361" spans="1:4">
      <c r="A361">
        <v>119</v>
      </c>
      <c r="B361" t="s">
        <v>91</v>
      </c>
      <c r="C361" t="s">
        <v>310</v>
      </c>
      <c r="D361" s="26">
        <v>6.9999999999999999E-4</v>
      </c>
    </row>
    <row r="362" spans="1:4">
      <c r="A362">
        <v>135</v>
      </c>
      <c r="B362" t="s">
        <v>94</v>
      </c>
      <c r="C362" t="s">
        <v>310</v>
      </c>
      <c r="D362">
        <v>6.7</v>
      </c>
    </row>
    <row r="363" spans="1:4">
      <c r="A363">
        <v>135</v>
      </c>
      <c r="B363" t="s">
        <v>94</v>
      </c>
      <c r="C363" t="s">
        <v>310</v>
      </c>
      <c r="D363">
        <v>17</v>
      </c>
    </row>
    <row r="364" spans="1:4">
      <c r="A364">
        <v>135</v>
      </c>
      <c r="B364" t="s">
        <v>94</v>
      </c>
      <c r="C364" t="s">
        <v>310</v>
      </c>
      <c r="D364">
        <v>14</v>
      </c>
    </row>
    <row r="365" spans="1:4">
      <c r="A365">
        <v>135</v>
      </c>
      <c r="B365" t="s">
        <v>94</v>
      </c>
      <c r="C365" t="s">
        <v>310</v>
      </c>
      <c r="D365">
        <v>28</v>
      </c>
    </row>
    <row r="366" spans="1:4">
      <c r="A366">
        <v>135</v>
      </c>
      <c r="B366" t="s">
        <v>94</v>
      </c>
      <c r="C366" t="s">
        <v>310</v>
      </c>
      <c r="D366">
        <v>11</v>
      </c>
    </row>
    <row r="367" spans="1:4">
      <c r="A367">
        <v>135</v>
      </c>
      <c r="B367" t="s">
        <v>94</v>
      </c>
      <c r="C367" t="s">
        <v>310</v>
      </c>
      <c r="D367">
        <v>23</v>
      </c>
    </row>
    <row r="368" spans="1:4">
      <c r="A368">
        <v>135</v>
      </c>
      <c r="B368" t="s">
        <v>94</v>
      </c>
      <c r="C368" t="s">
        <v>310</v>
      </c>
      <c r="D368">
        <v>7.8</v>
      </c>
    </row>
    <row r="369" spans="1:4">
      <c r="A369">
        <v>135</v>
      </c>
      <c r="B369" t="s">
        <v>94</v>
      </c>
      <c r="C369" t="s">
        <v>310</v>
      </c>
      <c r="D369">
        <v>4.9000000000000004</v>
      </c>
    </row>
    <row r="370" spans="1:4">
      <c r="A370">
        <v>135</v>
      </c>
      <c r="B370" t="s">
        <v>94</v>
      </c>
      <c r="C370" t="s">
        <v>310</v>
      </c>
      <c r="D370">
        <v>7.6</v>
      </c>
    </row>
    <row r="371" spans="1:4">
      <c r="A371">
        <v>135</v>
      </c>
      <c r="B371" t="s">
        <v>94</v>
      </c>
      <c r="C371" t="s">
        <v>310</v>
      </c>
      <c r="D371">
        <v>370</v>
      </c>
    </row>
    <row r="372" spans="1:4">
      <c r="A372">
        <v>135</v>
      </c>
      <c r="B372" t="s">
        <v>94</v>
      </c>
      <c r="C372" t="s">
        <v>310</v>
      </c>
      <c r="D372">
        <v>7.6</v>
      </c>
    </row>
    <row r="373" spans="1:4">
      <c r="A373">
        <v>135</v>
      </c>
      <c r="B373" t="s">
        <v>94</v>
      </c>
      <c r="C373" t="s">
        <v>310</v>
      </c>
      <c r="D373">
        <v>4.5</v>
      </c>
    </row>
    <row r="374" spans="1:4">
      <c r="A374">
        <v>135</v>
      </c>
      <c r="B374" t="s">
        <v>94</v>
      </c>
      <c r="C374" t="s">
        <v>310</v>
      </c>
      <c r="D374">
        <v>4.7</v>
      </c>
    </row>
    <row r="375" spans="1:4">
      <c r="A375">
        <v>135</v>
      </c>
      <c r="B375" t="s">
        <v>94</v>
      </c>
      <c r="C375" t="s">
        <v>310</v>
      </c>
      <c r="D375" s="26">
        <v>3</v>
      </c>
    </row>
    <row r="376" spans="1:4">
      <c r="A376">
        <v>135</v>
      </c>
      <c r="B376" t="s">
        <v>94</v>
      </c>
      <c r="C376" t="s">
        <v>310</v>
      </c>
      <c r="D376">
        <v>4.5</v>
      </c>
    </row>
    <row r="377" spans="1:4">
      <c r="A377">
        <v>135</v>
      </c>
      <c r="B377" t="s">
        <v>94</v>
      </c>
      <c r="C377" t="s">
        <v>310</v>
      </c>
      <c r="D377">
        <v>5.2</v>
      </c>
    </row>
    <row r="378" spans="1:4">
      <c r="A378">
        <v>135</v>
      </c>
      <c r="B378" t="s">
        <v>94</v>
      </c>
      <c r="C378" t="s">
        <v>310</v>
      </c>
      <c r="D378" s="26">
        <v>3</v>
      </c>
    </row>
    <row r="379" spans="1:4">
      <c r="A379">
        <v>135</v>
      </c>
      <c r="B379" t="s">
        <v>94</v>
      </c>
      <c r="C379" t="s">
        <v>310</v>
      </c>
      <c r="D379">
        <v>4.4000000000000004</v>
      </c>
    </row>
    <row r="380" spans="1:4">
      <c r="A380">
        <v>135</v>
      </c>
      <c r="B380" t="s">
        <v>94</v>
      </c>
      <c r="C380" t="s">
        <v>310</v>
      </c>
      <c r="D380">
        <v>4.8</v>
      </c>
    </row>
    <row r="381" spans="1:4">
      <c r="A381">
        <v>135</v>
      </c>
      <c r="B381" t="s">
        <v>94</v>
      </c>
      <c r="C381" t="s">
        <v>310</v>
      </c>
      <c r="D381">
        <v>5.2</v>
      </c>
    </row>
    <row r="382" spans="1:4">
      <c r="A382">
        <v>135</v>
      </c>
      <c r="B382" t="s">
        <v>94</v>
      </c>
      <c r="C382" t="s">
        <v>310</v>
      </c>
      <c r="D382">
        <v>3.9</v>
      </c>
    </row>
    <row r="383" spans="1:4">
      <c r="A383">
        <v>135</v>
      </c>
      <c r="B383" t="s">
        <v>94</v>
      </c>
      <c r="C383" t="s">
        <v>310</v>
      </c>
      <c r="D383">
        <v>4.9000000000000004</v>
      </c>
    </row>
    <row r="384" spans="1:4">
      <c r="A384">
        <v>135</v>
      </c>
      <c r="B384" t="s">
        <v>94</v>
      </c>
      <c r="C384" t="s">
        <v>310</v>
      </c>
      <c r="D384">
        <v>8.8000000000000007</v>
      </c>
    </row>
    <row r="385" spans="1:4">
      <c r="A385">
        <v>135</v>
      </c>
      <c r="B385" t="s">
        <v>94</v>
      </c>
      <c r="C385" t="s">
        <v>310</v>
      </c>
      <c r="D385">
        <v>16</v>
      </c>
    </row>
    <row r="386" spans="1:4">
      <c r="A386">
        <v>135</v>
      </c>
      <c r="B386" t="s">
        <v>94</v>
      </c>
      <c r="C386" t="s">
        <v>310</v>
      </c>
      <c r="D386">
        <v>14</v>
      </c>
    </row>
    <row r="387" spans="1:4">
      <c r="A387">
        <v>135</v>
      </c>
      <c r="B387" t="s">
        <v>94</v>
      </c>
      <c r="C387" t="s">
        <v>310</v>
      </c>
      <c r="D387">
        <v>7</v>
      </c>
    </row>
    <row r="388" spans="1:4">
      <c r="A388">
        <v>135</v>
      </c>
      <c r="B388" t="s">
        <v>94</v>
      </c>
      <c r="C388" t="s">
        <v>310</v>
      </c>
      <c r="D388">
        <v>4.5</v>
      </c>
    </row>
    <row r="389" spans="1:4">
      <c r="A389">
        <v>135</v>
      </c>
      <c r="B389" t="s">
        <v>94</v>
      </c>
      <c r="C389" t="s">
        <v>310</v>
      </c>
      <c r="D389">
        <v>17</v>
      </c>
    </row>
    <row r="390" spans="1:4">
      <c r="A390">
        <v>135</v>
      </c>
      <c r="B390" t="s">
        <v>94</v>
      </c>
      <c r="C390" t="s">
        <v>310</v>
      </c>
      <c r="D390">
        <v>8.8000000000000007</v>
      </c>
    </row>
    <row r="391" spans="1:4">
      <c r="A391">
        <v>135</v>
      </c>
      <c r="B391" t="s">
        <v>94</v>
      </c>
      <c r="C391" t="s">
        <v>310</v>
      </c>
      <c r="D391">
        <v>6.7</v>
      </c>
    </row>
    <row r="392" spans="1:4">
      <c r="A392">
        <v>135</v>
      </c>
      <c r="B392" t="s">
        <v>94</v>
      </c>
      <c r="C392" t="s">
        <v>310</v>
      </c>
      <c r="D392">
        <v>5.3</v>
      </c>
    </row>
    <row r="393" spans="1:4">
      <c r="A393">
        <v>135</v>
      </c>
      <c r="B393" t="s">
        <v>94</v>
      </c>
      <c r="C393" t="s">
        <v>310</v>
      </c>
      <c r="D393">
        <v>9.1999999999999993</v>
      </c>
    </row>
    <row r="394" spans="1:4">
      <c r="A394">
        <v>135</v>
      </c>
      <c r="B394" t="s">
        <v>94</v>
      </c>
      <c r="C394" t="s">
        <v>310</v>
      </c>
      <c r="D394">
        <v>6.7</v>
      </c>
    </row>
    <row r="395" spans="1:4">
      <c r="A395">
        <v>135</v>
      </c>
      <c r="B395" t="s">
        <v>94</v>
      </c>
      <c r="C395" t="s">
        <v>310</v>
      </c>
      <c r="D395">
        <v>7.5</v>
      </c>
    </row>
    <row r="396" spans="1:4">
      <c r="A396">
        <v>135</v>
      </c>
      <c r="B396" t="s">
        <v>94</v>
      </c>
      <c r="C396" t="s">
        <v>310</v>
      </c>
      <c r="D396">
        <v>9</v>
      </c>
    </row>
    <row r="397" spans="1:4">
      <c r="A397">
        <v>135</v>
      </c>
      <c r="B397" t="s">
        <v>94</v>
      </c>
      <c r="C397" t="s">
        <v>310</v>
      </c>
      <c r="D397">
        <v>6.6</v>
      </c>
    </row>
    <row r="398" spans="1:4">
      <c r="A398">
        <v>135</v>
      </c>
      <c r="B398" t="s">
        <v>94</v>
      </c>
      <c r="C398" t="s">
        <v>310</v>
      </c>
      <c r="D398">
        <v>8</v>
      </c>
    </row>
    <row r="399" spans="1:4">
      <c r="A399">
        <v>135</v>
      </c>
      <c r="B399" t="s">
        <v>94</v>
      </c>
      <c r="C399" t="s">
        <v>310</v>
      </c>
      <c r="D399">
        <v>3.4</v>
      </c>
    </row>
    <row r="400" spans="1:4">
      <c r="A400">
        <v>135</v>
      </c>
      <c r="B400" t="s">
        <v>94</v>
      </c>
      <c r="C400" t="s">
        <v>310</v>
      </c>
      <c r="D400">
        <v>4.2</v>
      </c>
    </row>
    <row r="401" spans="1:4">
      <c r="A401">
        <v>135</v>
      </c>
      <c r="B401" t="s">
        <v>94</v>
      </c>
      <c r="C401" t="s">
        <v>310</v>
      </c>
      <c r="D401">
        <v>9.4</v>
      </c>
    </row>
    <row r="402" spans="1:4">
      <c r="A402">
        <v>135</v>
      </c>
      <c r="B402" t="s">
        <v>94</v>
      </c>
      <c r="C402" t="s">
        <v>310</v>
      </c>
      <c r="D402">
        <v>5.5</v>
      </c>
    </row>
    <row r="403" spans="1:4">
      <c r="A403">
        <v>135</v>
      </c>
      <c r="B403" t="s">
        <v>94</v>
      </c>
      <c r="C403" t="s">
        <v>310</v>
      </c>
      <c r="D403">
        <v>5.6</v>
      </c>
    </row>
    <row r="404" spans="1:4">
      <c r="A404">
        <v>162</v>
      </c>
      <c r="B404" t="s">
        <v>305</v>
      </c>
      <c r="C404" t="s">
        <v>310</v>
      </c>
      <c r="D404">
        <v>280</v>
      </c>
    </row>
    <row r="405" spans="1:4">
      <c r="A405">
        <v>162</v>
      </c>
      <c r="B405" t="s">
        <v>305</v>
      </c>
      <c r="C405" t="s">
        <v>310</v>
      </c>
      <c r="D405">
        <v>180</v>
      </c>
    </row>
    <row r="406" spans="1:4">
      <c r="A406">
        <v>162</v>
      </c>
      <c r="B406" t="s">
        <v>305</v>
      </c>
      <c r="C406" t="s">
        <v>310</v>
      </c>
      <c r="D406">
        <v>200</v>
      </c>
    </row>
    <row r="407" spans="1:4">
      <c r="A407">
        <v>162</v>
      </c>
      <c r="B407" t="s">
        <v>305</v>
      </c>
      <c r="C407" t="s">
        <v>310</v>
      </c>
      <c r="D407">
        <v>240</v>
      </c>
    </row>
    <row r="408" spans="1:4">
      <c r="A408">
        <v>162</v>
      </c>
      <c r="B408" t="s">
        <v>305</v>
      </c>
      <c r="C408" t="s">
        <v>310</v>
      </c>
      <c r="D408">
        <v>250</v>
      </c>
    </row>
    <row r="409" spans="1:4">
      <c r="A409">
        <v>162</v>
      </c>
      <c r="B409" t="s">
        <v>305</v>
      </c>
      <c r="C409" t="s">
        <v>310</v>
      </c>
      <c r="D409">
        <v>260</v>
      </c>
    </row>
    <row r="410" spans="1:4">
      <c r="A410">
        <v>162</v>
      </c>
      <c r="B410" t="s">
        <v>305</v>
      </c>
      <c r="C410" t="s">
        <v>310</v>
      </c>
      <c r="D410">
        <v>280</v>
      </c>
    </row>
    <row r="411" spans="1:4">
      <c r="A411">
        <v>162</v>
      </c>
      <c r="B411" t="s">
        <v>305</v>
      </c>
      <c r="C411" t="s">
        <v>310</v>
      </c>
      <c r="D411">
        <v>270</v>
      </c>
    </row>
    <row r="412" spans="1:4">
      <c r="A412">
        <v>162</v>
      </c>
      <c r="B412" t="s">
        <v>305</v>
      </c>
      <c r="C412" t="s">
        <v>310</v>
      </c>
      <c r="D412">
        <v>270</v>
      </c>
    </row>
    <row r="413" spans="1:4">
      <c r="A413">
        <v>180</v>
      </c>
      <c r="B413" t="s">
        <v>96</v>
      </c>
      <c r="C413" t="s">
        <v>310</v>
      </c>
      <c r="D413">
        <v>3.5999999999999997E-2</v>
      </c>
    </row>
    <row r="414" spans="1:4">
      <c r="A414">
        <v>180</v>
      </c>
      <c r="B414" t="s">
        <v>96</v>
      </c>
      <c r="C414" t="s">
        <v>310</v>
      </c>
      <c r="D414">
        <v>6.0999999999999999E-2</v>
      </c>
    </row>
    <row r="415" spans="1:4">
      <c r="A415">
        <v>180</v>
      </c>
      <c r="B415" t="s">
        <v>96</v>
      </c>
      <c r="C415" t="s">
        <v>310</v>
      </c>
      <c r="D415">
        <v>4.4999999999999998E-2</v>
      </c>
    </row>
    <row r="416" spans="1:4">
      <c r="A416">
        <v>180</v>
      </c>
      <c r="B416" t="s">
        <v>96</v>
      </c>
      <c r="C416" t="s">
        <v>310</v>
      </c>
      <c r="D416">
        <v>5.3999999999999999E-2</v>
      </c>
    </row>
    <row r="417" spans="1:4">
      <c r="A417">
        <v>180</v>
      </c>
      <c r="B417" t="s">
        <v>96</v>
      </c>
      <c r="C417" t="s">
        <v>310</v>
      </c>
      <c r="D417">
        <v>4.3999999999999997E-2</v>
      </c>
    </row>
    <row r="418" spans="1:4">
      <c r="A418">
        <v>180</v>
      </c>
      <c r="B418" t="s">
        <v>96</v>
      </c>
      <c r="C418" t="s">
        <v>310</v>
      </c>
      <c r="D418">
        <v>5.7000000000000002E-2</v>
      </c>
    </row>
    <row r="419" spans="1:4">
      <c r="A419">
        <v>180</v>
      </c>
      <c r="B419" t="s">
        <v>96</v>
      </c>
      <c r="C419" t="s">
        <v>310</v>
      </c>
      <c r="D419">
        <v>2.3E-2</v>
      </c>
    </row>
    <row r="420" spans="1:4">
      <c r="A420">
        <v>180</v>
      </c>
      <c r="B420" t="s">
        <v>96</v>
      </c>
      <c r="C420" t="s">
        <v>310</v>
      </c>
      <c r="D420">
        <v>4.8000000000000001E-2</v>
      </c>
    </row>
    <row r="421" spans="1:4">
      <c r="A421">
        <v>180</v>
      </c>
      <c r="B421" t="s">
        <v>96</v>
      </c>
      <c r="C421" t="s">
        <v>310</v>
      </c>
      <c r="D421">
        <v>2.4E-2</v>
      </c>
    </row>
    <row r="422" spans="1:4">
      <c r="A422">
        <v>180</v>
      </c>
      <c r="B422" t="s">
        <v>96</v>
      </c>
      <c r="C422" t="s">
        <v>310</v>
      </c>
      <c r="D422">
        <v>0.04</v>
      </c>
    </row>
    <row r="423" spans="1:4">
      <c r="A423">
        <v>180</v>
      </c>
      <c r="B423" t="s">
        <v>96</v>
      </c>
      <c r="C423" t="s">
        <v>310</v>
      </c>
      <c r="D423">
        <v>0.02</v>
      </c>
    </row>
    <row r="424" spans="1:4">
      <c r="A424">
        <v>180</v>
      </c>
      <c r="B424" t="s">
        <v>96</v>
      </c>
      <c r="C424" t="s">
        <v>310</v>
      </c>
      <c r="D424">
        <v>2.1000000000000001E-2</v>
      </c>
    </row>
    <row r="425" spans="1:4">
      <c r="A425">
        <v>180</v>
      </c>
      <c r="B425" t="s">
        <v>96</v>
      </c>
      <c r="C425" t="s">
        <v>310</v>
      </c>
      <c r="D425">
        <v>0.02</v>
      </c>
    </row>
    <row r="426" spans="1:4">
      <c r="A426">
        <v>180</v>
      </c>
      <c r="B426" t="s">
        <v>96</v>
      </c>
      <c r="C426" t="s">
        <v>310</v>
      </c>
      <c r="D426">
        <v>1.2999999999999999E-2</v>
      </c>
    </row>
    <row r="427" spans="1:4">
      <c r="A427">
        <v>180</v>
      </c>
      <c r="B427" t="s">
        <v>96</v>
      </c>
      <c r="C427" t="s">
        <v>310</v>
      </c>
      <c r="D427">
        <v>2.4E-2</v>
      </c>
    </row>
    <row r="428" spans="1:4">
      <c r="A428">
        <v>180</v>
      </c>
      <c r="B428" t="s">
        <v>96</v>
      </c>
      <c r="C428" t="s">
        <v>310</v>
      </c>
      <c r="D428">
        <v>0.03</v>
      </c>
    </row>
    <row r="429" spans="1:4">
      <c r="A429">
        <v>180</v>
      </c>
      <c r="B429" t="s">
        <v>96</v>
      </c>
      <c r="C429" t="s">
        <v>310</v>
      </c>
      <c r="D429">
        <v>3.4000000000000002E-2</v>
      </c>
    </row>
    <row r="430" spans="1:4">
      <c r="A430">
        <v>180</v>
      </c>
      <c r="B430" t="s">
        <v>96</v>
      </c>
      <c r="C430" t="s">
        <v>310</v>
      </c>
      <c r="D430">
        <v>4.4999999999999998E-2</v>
      </c>
    </row>
    <row r="431" spans="1:4">
      <c r="A431">
        <v>180</v>
      </c>
      <c r="B431" t="s">
        <v>96</v>
      </c>
      <c r="C431" t="s">
        <v>310</v>
      </c>
      <c r="D431">
        <v>2.4E-2</v>
      </c>
    </row>
    <row r="432" spans="1:4">
      <c r="A432">
        <v>180</v>
      </c>
      <c r="B432" t="s">
        <v>96</v>
      </c>
      <c r="C432" t="s">
        <v>310</v>
      </c>
      <c r="D432">
        <v>2.5000000000000001E-2</v>
      </c>
    </row>
    <row r="433" spans="1:4">
      <c r="A433">
        <v>180</v>
      </c>
      <c r="B433" t="s">
        <v>96</v>
      </c>
      <c r="C433" t="s">
        <v>310</v>
      </c>
      <c r="D433">
        <v>2.4E-2</v>
      </c>
    </row>
    <row r="434" spans="1:4">
      <c r="A434">
        <v>180</v>
      </c>
      <c r="B434" t="s">
        <v>96</v>
      </c>
      <c r="C434" t="s">
        <v>310</v>
      </c>
      <c r="D434">
        <v>1.2E-2</v>
      </c>
    </row>
    <row r="435" spans="1:4">
      <c r="A435">
        <v>180</v>
      </c>
      <c r="B435" t="s">
        <v>96</v>
      </c>
      <c r="C435" t="s">
        <v>310</v>
      </c>
      <c r="D435">
        <v>2.5000000000000001E-2</v>
      </c>
    </row>
    <row r="436" spans="1:4">
      <c r="A436">
        <v>180</v>
      </c>
      <c r="B436" t="s">
        <v>96</v>
      </c>
      <c r="C436" t="s">
        <v>310</v>
      </c>
      <c r="D436">
        <v>2.5999999999999999E-2</v>
      </c>
    </row>
    <row r="437" spans="1:4">
      <c r="A437">
        <v>180</v>
      </c>
      <c r="B437" t="s">
        <v>96</v>
      </c>
      <c r="C437" t="s">
        <v>310</v>
      </c>
      <c r="D437">
        <v>7.0999999999999994E-2</v>
      </c>
    </row>
    <row r="438" spans="1:4">
      <c r="A438">
        <v>180</v>
      </c>
      <c r="B438" t="s">
        <v>96</v>
      </c>
      <c r="C438" t="s">
        <v>310</v>
      </c>
      <c r="D438">
        <v>2.8000000000000001E-2</v>
      </c>
    </row>
    <row r="439" spans="1:4">
      <c r="A439">
        <v>180</v>
      </c>
      <c r="B439" t="s">
        <v>96</v>
      </c>
      <c r="C439" t="s">
        <v>310</v>
      </c>
      <c r="D439">
        <v>3.2000000000000001E-2</v>
      </c>
    </row>
    <row r="440" spans="1:4">
      <c r="A440">
        <v>180</v>
      </c>
      <c r="B440" t="s">
        <v>96</v>
      </c>
      <c r="C440" t="s">
        <v>310</v>
      </c>
      <c r="D440">
        <v>4.2999999999999997E-2</v>
      </c>
    </row>
    <row r="441" spans="1:4">
      <c r="A441">
        <v>180</v>
      </c>
      <c r="B441" t="s">
        <v>96</v>
      </c>
      <c r="C441" t="s">
        <v>310</v>
      </c>
      <c r="D441">
        <v>3.1E-2</v>
      </c>
    </row>
    <row r="442" spans="1:4">
      <c r="A442">
        <v>180</v>
      </c>
      <c r="B442" t="s">
        <v>96</v>
      </c>
      <c r="C442" t="s">
        <v>310</v>
      </c>
      <c r="D442">
        <v>3.1E-2</v>
      </c>
    </row>
    <row r="443" spans="1:4">
      <c r="A443">
        <v>180</v>
      </c>
      <c r="B443" t="s">
        <v>96</v>
      </c>
      <c r="C443" t="s">
        <v>310</v>
      </c>
      <c r="D443">
        <v>2.7E-2</v>
      </c>
    </row>
    <row r="444" spans="1:4">
      <c r="A444">
        <v>180</v>
      </c>
      <c r="B444" t="s">
        <v>96</v>
      </c>
      <c r="C444" t="s">
        <v>310</v>
      </c>
      <c r="D444">
        <v>2.9000000000000001E-2</v>
      </c>
    </row>
    <row r="445" spans="1:4">
      <c r="A445">
        <v>180</v>
      </c>
      <c r="B445" t="s">
        <v>96</v>
      </c>
      <c r="C445" t="s">
        <v>310</v>
      </c>
      <c r="D445">
        <v>2.1999999999999999E-2</v>
      </c>
    </row>
    <row r="446" spans="1:4">
      <c r="A446">
        <v>180</v>
      </c>
      <c r="B446" t="s">
        <v>96</v>
      </c>
      <c r="C446" t="s">
        <v>310</v>
      </c>
      <c r="D446">
        <v>1.9E-2</v>
      </c>
    </row>
    <row r="447" spans="1:4">
      <c r="A447">
        <v>180</v>
      </c>
      <c r="B447" t="s">
        <v>96</v>
      </c>
      <c r="C447" t="s">
        <v>310</v>
      </c>
      <c r="D447">
        <v>2.7E-2</v>
      </c>
    </row>
    <row r="448" spans="1:4">
      <c r="A448">
        <v>180</v>
      </c>
      <c r="B448" t="s">
        <v>96</v>
      </c>
      <c r="C448" t="s">
        <v>310</v>
      </c>
      <c r="D448">
        <v>2.5000000000000001E-2</v>
      </c>
    </row>
    <row r="449" spans="1:4">
      <c r="A449">
        <v>180</v>
      </c>
      <c r="B449" t="s">
        <v>96</v>
      </c>
      <c r="C449" t="s">
        <v>310</v>
      </c>
      <c r="D449">
        <v>2.5999999999999999E-2</v>
      </c>
    </row>
    <row r="450" spans="1:4">
      <c r="A450">
        <v>180</v>
      </c>
      <c r="B450" t="s">
        <v>96</v>
      </c>
      <c r="C450" t="s">
        <v>310</v>
      </c>
      <c r="D450">
        <v>0.02</v>
      </c>
    </row>
    <row r="451" spans="1:4">
      <c r="A451">
        <v>180</v>
      </c>
      <c r="B451" t="s">
        <v>96</v>
      </c>
      <c r="C451" t="s">
        <v>310</v>
      </c>
      <c r="D451">
        <v>0.02</v>
      </c>
    </row>
    <row r="452" spans="1:4">
      <c r="A452">
        <v>180</v>
      </c>
      <c r="B452" t="s">
        <v>96</v>
      </c>
      <c r="C452" t="s">
        <v>310</v>
      </c>
      <c r="D452">
        <v>9.4E-2</v>
      </c>
    </row>
    <row r="453" spans="1:4">
      <c r="A453">
        <v>180</v>
      </c>
      <c r="B453" t="s">
        <v>96</v>
      </c>
      <c r="C453" t="s">
        <v>310</v>
      </c>
      <c r="D453">
        <v>2.4E-2</v>
      </c>
    </row>
    <row r="454" spans="1:4">
      <c r="A454">
        <v>180</v>
      </c>
      <c r="B454" t="s">
        <v>96</v>
      </c>
      <c r="C454" t="s">
        <v>310</v>
      </c>
      <c r="D454">
        <v>1.6E-2</v>
      </c>
    </row>
    <row r="455" spans="1:4">
      <c r="A455">
        <v>192</v>
      </c>
      <c r="B455" t="s">
        <v>306</v>
      </c>
      <c r="C455" t="s">
        <v>310</v>
      </c>
      <c r="D455">
        <v>7.2999999999999995E-2</v>
      </c>
    </row>
    <row r="456" spans="1:4">
      <c r="A456">
        <v>192</v>
      </c>
      <c r="B456" t="s">
        <v>306</v>
      </c>
      <c r="C456" t="s">
        <v>310</v>
      </c>
      <c r="D456">
        <v>9.7000000000000003E-2</v>
      </c>
    </row>
    <row r="457" spans="1:4">
      <c r="A457">
        <v>192</v>
      </c>
      <c r="B457" t="s">
        <v>306</v>
      </c>
      <c r="C457" t="s">
        <v>310</v>
      </c>
      <c r="D457">
        <v>8.7999999999999995E-2</v>
      </c>
    </row>
    <row r="458" spans="1:4">
      <c r="A458">
        <v>192</v>
      </c>
      <c r="B458" t="s">
        <v>306</v>
      </c>
      <c r="C458" t="s">
        <v>310</v>
      </c>
      <c r="D458">
        <v>5.6000000000000001E-2</v>
      </c>
    </row>
    <row r="459" spans="1:4">
      <c r="A459">
        <v>192</v>
      </c>
      <c r="B459" t="s">
        <v>306</v>
      </c>
      <c r="C459" t="s">
        <v>310</v>
      </c>
      <c r="D459">
        <v>6.9000000000000006E-2</v>
      </c>
    </row>
    <row r="460" spans="1:4">
      <c r="A460">
        <v>192</v>
      </c>
      <c r="B460" t="s">
        <v>306</v>
      </c>
      <c r="C460" t="s">
        <v>310</v>
      </c>
      <c r="D460">
        <v>0.04</v>
      </c>
    </row>
    <row r="461" spans="1:4">
      <c r="A461">
        <v>192</v>
      </c>
      <c r="B461" t="s">
        <v>306</v>
      </c>
      <c r="C461" t="s">
        <v>310</v>
      </c>
      <c r="D461">
        <v>6.2E-2</v>
      </c>
    </row>
    <row r="462" spans="1:4">
      <c r="A462">
        <v>192</v>
      </c>
      <c r="B462" t="s">
        <v>306</v>
      </c>
      <c r="C462" t="s">
        <v>310</v>
      </c>
      <c r="D462">
        <v>0.05</v>
      </c>
    </row>
    <row r="463" spans="1:4">
      <c r="A463">
        <v>192</v>
      </c>
      <c r="B463" t="s">
        <v>306</v>
      </c>
      <c r="C463" t="s">
        <v>310</v>
      </c>
      <c r="D463">
        <v>0.48</v>
      </c>
    </row>
    <row r="464" spans="1:4">
      <c r="A464">
        <v>192</v>
      </c>
      <c r="B464" t="s">
        <v>306</v>
      </c>
      <c r="C464" t="s">
        <v>310</v>
      </c>
      <c r="D464">
        <v>2.5999999999999999E-2</v>
      </c>
    </row>
    <row r="465" spans="1:4">
      <c r="A465">
        <v>192</v>
      </c>
      <c r="B465" t="s">
        <v>306</v>
      </c>
      <c r="C465" t="s">
        <v>310</v>
      </c>
      <c r="D465">
        <v>2.8000000000000001E-2</v>
      </c>
    </row>
    <row r="466" spans="1:4">
      <c r="A466">
        <v>192</v>
      </c>
      <c r="B466" t="s">
        <v>306</v>
      </c>
      <c r="C466" t="s">
        <v>310</v>
      </c>
      <c r="D466" s="26">
        <v>0.02</v>
      </c>
    </row>
    <row r="467" spans="1:4">
      <c r="A467">
        <v>192</v>
      </c>
      <c r="B467" t="s">
        <v>306</v>
      </c>
      <c r="C467" t="s">
        <v>310</v>
      </c>
      <c r="D467">
        <v>3.5000000000000003E-2</v>
      </c>
    </row>
    <row r="468" spans="1:4">
      <c r="A468">
        <v>192</v>
      </c>
      <c r="B468" t="s">
        <v>306</v>
      </c>
      <c r="C468" t="s">
        <v>310</v>
      </c>
      <c r="D468">
        <v>3.5999999999999997E-2</v>
      </c>
    </row>
    <row r="469" spans="1:4">
      <c r="A469">
        <v>192</v>
      </c>
      <c r="B469" t="s">
        <v>306</v>
      </c>
      <c r="C469" t="s">
        <v>310</v>
      </c>
      <c r="D469">
        <v>3.9E-2</v>
      </c>
    </row>
    <row r="470" spans="1:4">
      <c r="A470">
        <v>192</v>
      </c>
      <c r="B470" t="s">
        <v>306</v>
      </c>
      <c r="C470" t="s">
        <v>310</v>
      </c>
      <c r="D470">
        <v>0.05</v>
      </c>
    </row>
    <row r="471" spans="1:4">
      <c r="A471">
        <v>192</v>
      </c>
      <c r="B471" t="s">
        <v>306</v>
      </c>
      <c r="C471" t="s">
        <v>310</v>
      </c>
      <c r="D471">
        <v>2.9000000000000001E-2</v>
      </c>
    </row>
    <row r="472" spans="1:4">
      <c r="A472">
        <v>192</v>
      </c>
      <c r="B472" t="s">
        <v>306</v>
      </c>
      <c r="C472" t="s">
        <v>310</v>
      </c>
      <c r="D472">
        <v>0.03</v>
      </c>
    </row>
    <row r="473" spans="1:4">
      <c r="A473">
        <v>192</v>
      </c>
      <c r="B473" t="s">
        <v>306</v>
      </c>
      <c r="C473" t="s">
        <v>310</v>
      </c>
      <c r="D473">
        <v>2.7E-2</v>
      </c>
    </row>
    <row r="474" spans="1:4">
      <c r="A474">
        <v>192</v>
      </c>
      <c r="B474" t="s">
        <v>306</v>
      </c>
      <c r="C474" t="s">
        <v>310</v>
      </c>
      <c r="D474">
        <v>4.4999999999999998E-2</v>
      </c>
    </row>
    <row r="475" spans="1:4">
      <c r="A475">
        <v>192</v>
      </c>
      <c r="B475" t="s">
        <v>306</v>
      </c>
      <c r="C475" t="s">
        <v>310</v>
      </c>
      <c r="D475">
        <v>4.5999999999999999E-2</v>
      </c>
    </row>
    <row r="476" spans="1:4">
      <c r="A476">
        <v>192</v>
      </c>
      <c r="B476" t="s">
        <v>306</v>
      </c>
      <c r="C476" t="s">
        <v>310</v>
      </c>
      <c r="D476" s="26">
        <v>0.02</v>
      </c>
    </row>
    <row r="477" spans="1:4">
      <c r="A477">
        <v>192</v>
      </c>
      <c r="B477" t="s">
        <v>306</v>
      </c>
      <c r="C477" t="s">
        <v>310</v>
      </c>
      <c r="D477">
        <v>0.11</v>
      </c>
    </row>
    <row r="478" spans="1:4">
      <c r="A478">
        <v>192</v>
      </c>
      <c r="B478" t="s">
        <v>306</v>
      </c>
      <c r="C478" t="s">
        <v>310</v>
      </c>
      <c r="D478">
        <v>4.3999999999999997E-2</v>
      </c>
    </row>
    <row r="479" spans="1:4">
      <c r="A479">
        <v>192</v>
      </c>
      <c r="B479" t="s">
        <v>306</v>
      </c>
      <c r="C479" t="s">
        <v>310</v>
      </c>
      <c r="D479">
        <v>3.5000000000000003E-2</v>
      </c>
    </row>
    <row r="480" spans="1:4">
      <c r="A480">
        <v>192</v>
      </c>
      <c r="B480" t="s">
        <v>306</v>
      </c>
      <c r="C480" t="s">
        <v>310</v>
      </c>
      <c r="D480">
        <v>5.1999999999999998E-2</v>
      </c>
    </row>
    <row r="481" spans="1:4">
      <c r="A481">
        <v>192</v>
      </c>
      <c r="B481" t="s">
        <v>306</v>
      </c>
      <c r="C481" t="s">
        <v>310</v>
      </c>
      <c r="D481">
        <v>3.5000000000000003E-2</v>
      </c>
    </row>
    <row r="482" spans="1:4">
      <c r="A482">
        <v>192</v>
      </c>
      <c r="B482" t="s">
        <v>306</v>
      </c>
      <c r="C482" t="s">
        <v>310</v>
      </c>
      <c r="D482">
        <v>3.4000000000000002E-2</v>
      </c>
    </row>
    <row r="483" spans="1:4">
      <c r="A483">
        <v>192</v>
      </c>
      <c r="B483" t="s">
        <v>306</v>
      </c>
      <c r="C483" t="s">
        <v>310</v>
      </c>
      <c r="D483">
        <v>2.5000000000000001E-2</v>
      </c>
    </row>
    <row r="484" spans="1:4">
      <c r="A484">
        <v>192</v>
      </c>
      <c r="B484" t="s">
        <v>306</v>
      </c>
      <c r="C484" t="s">
        <v>310</v>
      </c>
      <c r="D484">
        <v>0.03</v>
      </c>
    </row>
    <row r="485" spans="1:4">
      <c r="A485">
        <v>192</v>
      </c>
      <c r="B485" t="s">
        <v>306</v>
      </c>
      <c r="C485" t="s">
        <v>310</v>
      </c>
      <c r="D485" s="26">
        <v>0.02</v>
      </c>
    </row>
    <row r="486" spans="1:4">
      <c r="A486">
        <v>192</v>
      </c>
      <c r="B486" t="s">
        <v>306</v>
      </c>
      <c r="C486" t="s">
        <v>310</v>
      </c>
      <c r="D486">
        <v>2.5000000000000001E-2</v>
      </c>
    </row>
    <row r="487" spans="1:4">
      <c r="A487">
        <v>192</v>
      </c>
      <c r="B487" t="s">
        <v>306</v>
      </c>
      <c r="C487" t="s">
        <v>310</v>
      </c>
      <c r="D487">
        <v>3.1E-2</v>
      </c>
    </row>
    <row r="488" spans="1:4">
      <c r="A488">
        <v>192</v>
      </c>
      <c r="B488" t="s">
        <v>306</v>
      </c>
      <c r="C488" t="s">
        <v>310</v>
      </c>
      <c r="D488">
        <v>2.8000000000000001E-2</v>
      </c>
    </row>
    <row r="489" spans="1:4">
      <c r="A489">
        <v>192</v>
      </c>
      <c r="B489" t="s">
        <v>306</v>
      </c>
      <c r="C489" t="s">
        <v>310</v>
      </c>
      <c r="D489">
        <v>3.5999999999999997E-2</v>
      </c>
    </row>
    <row r="490" spans="1:4">
      <c r="A490">
        <v>192</v>
      </c>
      <c r="B490" t="s">
        <v>306</v>
      </c>
      <c r="C490" t="s">
        <v>310</v>
      </c>
      <c r="D490" s="26">
        <v>0.02</v>
      </c>
    </row>
    <row r="491" spans="1:4">
      <c r="A491">
        <v>192</v>
      </c>
      <c r="B491" t="s">
        <v>306</v>
      </c>
      <c r="C491" t="s">
        <v>310</v>
      </c>
      <c r="D491">
        <v>2.1999999999999999E-2</v>
      </c>
    </row>
    <row r="492" spans="1:4">
      <c r="A492">
        <v>192</v>
      </c>
      <c r="B492" t="s">
        <v>306</v>
      </c>
      <c r="C492" t="s">
        <v>310</v>
      </c>
      <c r="D492">
        <v>9.1999999999999998E-2</v>
      </c>
    </row>
    <row r="493" spans="1:4">
      <c r="A493">
        <v>192</v>
      </c>
      <c r="B493" t="s">
        <v>306</v>
      </c>
      <c r="C493" t="s">
        <v>310</v>
      </c>
      <c r="D493">
        <v>2.9000000000000001E-2</v>
      </c>
    </row>
    <row r="494" spans="1:4">
      <c r="A494">
        <v>192</v>
      </c>
      <c r="B494" t="s">
        <v>306</v>
      </c>
      <c r="C494" t="s">
        <v>310</v>
      </c>
      <c r="D494" s="26">
        <v>0.02</v>
      </c>
    </row>
    <row r="495" spans="1:4">
      <c r="A495">
        <v>348</v>
      </c>
      <c r="B495" t="s">
        <v>102</v>
      </c>
      <c r="C495" t="s">
        <v>310</v>
      </c>
      <c r="D495">
        <v>6.3E-2</v>
      </c>
    </row>
    <row r="496" spans="1:4">
      <c r="A496">
        <v>348</v>
      </c>
      <c r="B496" t="s">
        <v>102</v>
      </c>
      <c r="C496" t="s">
        <v>310</v>
      </c>
      <c r="D496">
        <v>0.1</v>
      </c>
    </row>
    <row r="497" spans="1:4">
      <c r="A497">
        <v>348</v>
      </c>
      <c r="B497" t="s">
        <v>102</v>
      </c>
      <c r="C497" t="s">
        <v>310</v>
      </c>
      <c r="D497">
        <v>7.0999999999999994E-2</v>
      </c>
    </row>
    <row r="498" spans="1:4">
      <c r="A498">
        <v>348</v>
      </c>
      <c r="B498" t="s">
        <v>102</v>
      </c>
      <c r="C498" t="s">
        <v>310</v>
      </c>
      <c r="D498">
        <v>0.1</v>
      </c>
    </row>
    <row r="499" spans="1:4">
      <c r="A499">
        <v>348</v>
      </c>
      <c r="B499" t="s">
        <v>102</v>
      </c>
      <c r="C499" t="s">
        <v>310</v>
      </c>
      <c r="D499">
        <v>9.4E-2</v>
      </c>
    </row>
    <row r="500" spans="1:4">
      <c r="A500">
        <v>348</v>
      </c>
      <c r="B500" t="s">
        <v>102</v>
      </c>
      <c r="C500" t="s">
        <v>310</v>
      </c>
      <c r="D500">
        <v>4.2000000000000003E-2</v>
      </c>
    </row>
    <row r="501" spans="1:4">
      <c r="A501">
        <v>348</v>
      </c>
      <c r="B501" t="s">
        <v>102</v>
      </c>
      <c r="C501" t="s">
        <v>310</v>
      </c>
      <c r="D501">
        <v>7.6999999999999999E-2</v>
      </c>
    </row>
    <row r="502" spans="1:4">
      <c r="A502">
        <v>348</v>
      </c>
      <c r="B502" t="s">
        <v>102</v>
      </c>
      <c r="C502" t="s">
        <v>310</v>
      </c>
      <c r="D502">
        <v>4.8000000000000001E-2</v>
      </c>
    </row>
    <row r="503" spans="1:4">
      <c r="A503">
        <v>348</v>
      </c>
      <c r="B503" t="s">
        <v>102</v>
      </c>
      <c r="C503" t="s">
        <v>310</v>
      </c>
      <c r="D503">
        <v>0.46</v>
      </c>
    </row>
    <row r="504" spans="1:4">
      <c r="A504">
        <v>348</v>
      </c>
      <c r="B504" t="s">
        <v>102</v>
      </c>
      <c r="C504" t="s">
        <v>310</v>
      </c>
      <c r="D504">
        <v>3.5999999999999997E-2</v>
      </c>
    </row>
    <row r="505" spans="1:4">
      <c r="A505">
        <v>348</v>
      </c>
      <c r="B505" t="s">
        <v>102</v>
      </c>
      <c r="C505" t="s">
        <v>310</v>
      </c>
      <c r="D505">
        <v>2.7E-2</v>
      </c>
    </row>
    <row r="506" spans="1:4">
      <c r="A506">
        <v>348</v>
      </c>
      <c r="B506" t="s">
        <v>102</v>
      </c>
      <c r="C506" t="s">
        <v>310</v>
      </c>
      <c r="D506">
        <v>2.8000000000000001E-2</v>
      </c>
    </row>
    <row r="507" spans="1:4">
      <c r="A507">
        <v>348</v>
      </c>
      <c r="B507" t="s">
        <v>102</v>
      </c>
      <c r="C507" t="s">
        <v>310</v>
      </c>
      <c r="D507">
        <v>2.7E-2</v>
      </c>
    </row>
    <row r="508" spans="1:4">
      <c r="A508">
        <v>348</v>
      </c>
      <c r="B508" t="s">
        <v>102</v>
      </c>
      <c r="C508" t="s">
        <v>310</v>
      </c>
      <c r="D508">
        <v>3.7999999999999999E-2</v>
      </c>
    </row>
    <row r="509" spans="1:4">
      <c r="A509">
        <v>348</v>
      </c>
      <c r="B509" t="s">
        <v>102</v>
      </c>
      <c r="C509" t="s">
        <v>310</v>
      </c>
      <c r="D509">
        <v>4.2999999999999997E-2</v>
      </c>
    </row>
    <row r="510" spans="1:4">
      <c r="A510">
        <v>348</v>
      </c>
      <c r="B510" t="s">
        <v>102</v>
      </c>
      <c r="C510" t="s">
        <v>310</v>
      </c>
      <c r="D510">
        <v>4.4999999999999998E-2</v>
      </c>
    </row>
    <row r="511" spans="1:4">
      <c r="A511">
        <v>348</v>
      </c>
      <c r="B511" t="s">
        <v>102</v>
      </c>
      <c r="C511" t="s">
        <v>310</v>
      </c>
      <c r="D511">
        <v>5.7000000000000002E-2</v>
      </c>
    </row>
    <row r="512" spans="1:4">
      <c r="A512">
        <v>348</v>
      </c>
      <c r="B512" t="s">
        <v>102</v>
      </c>
      <c r="C512" t="s">
        <v>310</v>
      </c>
      <c r="D512">
        <v>3.9E-2</v>
      </c>
    </row>
    <row r="513" spans="1:4">
      <c r="A513">
        <v>348</v>
      </c>
      <c r="B513" t="s">
        <v>102</v>
      </c>
      <c r="C513" t="s">
        <v>310</v>
      </c>
      <c r="D513">
        <v>3.3000000000000002E-2</v>
      </c>
    </row>
    <row r="514" spans="1:4">
      <c r="A514">
        <v>348</v>
      </c>
      <c r="B514" t="s">
        <v>102</v>
      </c>
      <c r="C514" t="s">
        <v>310</v>
      </c>
      <c r="D514">
        <v>3.5000000000000003E-2</v>
      </c>
    </row>
    <row r="515" spans="1:4">
      <c r="A515">
        <v>348</v>
      </c>
      <c r="B515" t="s">
        <v>102</v>
      </c>
      <c r="C515" t="s">
        <v>310</v>
      </c>
      <c r="D515">
        <v>4.1000000000000002E-2</v>
      </c>
    </row>
    <row r="516" spans="1:4">
      <c r="A516">
        <v>348</v>
      </c>
      <c r="B516" t="s">
        <v>102</v>
      </c>
      <c r="C516" t="s">
        <v>310</v>
      </c>
      <c r="D516">
        <v>4.2000000000000003E-2</v>
      </c>
    </row>
    <row r="517" spans="1:4">
      <c r="A517">
        <v>348</v>
      </c>
      <c r="B517" t="s">
        <v>102</v>
      </c>
      <c r="C517" t="s">
        <v>310</v>
      </c>
      <c r="D517">
        <v>3.9E-2</v>
      </c>
    </row>
    <row r="518" spans="1:4">
      <c r="A518">
        <v>348</v>
      </c>
      <c r="B518" t="s">
        <v>102</v>
      </c>
      <c r="C518" t="s">
        <v>310</v>
      </c>
      <c r="D518">
        <v>0.11</v>
      </c>
    </row>
    <row r="519" spans="1:4">
      <c r="A519">
        <v>348</v>
      </c>
      <c r="B519" t="s">
        <v>102</v>
      </c>
      <c r="C519" t="s">
        <v>310</v>
      </c>
      <c r="D519">
        <v>4.2999999999999997E-2</v>
      </c>
    </row>
    <row r="520" spans="1:4">
      <c r="A520">
        <v>348</v>
      </c>
      <c r="B520" t="s">
        <v>102</v>
      </c>
      <c r="C520" t="s">
        <v>310</v>
      </c>
      <c r="D520">
        <v>4.2000000000000003E-2</v>
      </c>
    </row>
    <row r="521" spans="1:4">
      <c r="A521">
        <v>348</v>
      </c>
      <c r="B521" t="s">
        <v>102</v>
      </c>
      <c r="C521" t="s">
        <v>310</v>
      </c>
      <c r="D521">
        <v>8.1000000000000003E-2</v>
      </c>
    </row>
    <row r="522" spans="1:4">
      <c r="A522">
        <v>348</v>
      </c>
      <c r="B522" t="s">
        <v>102</v>
      </c>
      <c r="C522" t="s">
        <v>310</v>
      </c>
      <c r="D522">
        <v>4.4999999999999998E-2</v>
      </c>
    </row>
    <row r="523" spans="1:4">
      <c r="A523">
        <v>348</v>
      </c>
      <c r="B523" t="s">
        <v>102</v>
      </c>
      <c r="C523" t="s">
        <v>310</v>
      </c>
      <c r="D523">
        <v>4.3999999999999997E-2</v>
      </c>
    </row>
    <row r="524" spans="1:4">
      <c r="A524">
        <v>348</v>
      </c>
      <c r="B524" t="s">
        <v>102</v>
      </c>
      <c r="C524" t="s">
        <v>310</v>
      </c>
      <c r="D524">
        <v>3.2000000000000001E-2</v>
      </c>
    </row>
    <row r="525" spans="1:4">
      <c r="A525">
        <v>348</v>
      </c>
      <c r="B525" t="s">
        <v>102</v>
      </c>
      <c r="C525" t="s">
        <v>310</v>
      </c>
      <c r="D525">
        <v>3.9E-2</v>
      </c>
    </row>
    <row r="526" spans="1:4">
      <c r="A526">
        <v>348</v>
      </c>
      <c r="B526" t="s">
        <v>102</v>
      </c>
      <c r="C526" t="s">
        <v>310</v>
      </c>
      <c r="D526">
        <v>3.5000000000000003E-2</v>
      </c>
    </row>
    <row r="527" spans="1:4">
      <c r="A527">
        <v>348</v>
      </c>
      <c r="B527" t="s">
        <v>102</v>
      </c>
      <c r="C527" t="s">
        <v>310</v>
      </c>
      <c r="D527">
        <v>3.1E-2</v>
      </c>
    </row>
    <row r="528" spans="1:4">
      <c r="A528">
        <v>348</v>
      </c>
      <c r="B528" t="s">
        <v>102</v>
      </c>
      <c r="C528" t="s">
        <v>310</v>
      </c>
      <c r="D528">
        <v>4.2000000000000003E-2</v>
      </c>
    </row>
    <row r="529" spans="1:4">
      <c r="A529">
        <v>348</v>
      </c>
      <c r="B529" t="s">
        <v>102</v>
      </c>
      <c r="C529" t="s">
        <v>310</v>
      </c>
      <c r="D529">
        <v>3.2000000000000001E-2</v>
      </c>
    </row>
    <row r="530" spans="1:4">
      <c r="A530">
        <v>348</v>
      </c>
      <c r="B530" t="s">
        <v>102</v>
      </c>
      <c r="C530" t="s">
        <v>310</v>
      </c>
      <c r="D530">
        <v>7.0000000000000007E-2</v>
      </c>
    </row>
    <row r="531" spans="1:4">
      <c r="A531">
        <v>348</v>
      </c>
      <c r="B531" t="s">
        <v>102</v>
      </c>
      <c r="C531" t="s">
        <v>310</v>
      </c>
      <c r="D531">
        <v>2.3E-2</v>
      </c>
    </row>
    <row r="532" spans="1:4">
      <c r="A532">
        <v>348</v>
      </c>
      <c r="B532" t="s">
        <v>102</v>
      </c>
      <c r="C532" t="s">
        <v>310</v>
      </c>
      <c r="D532">
        <v>2.8000000000000001E-2</v>
      </c>
    </row>
    <row r="533" spans="1:4">
      <c r="A533">
        <v>348</v>
      </c>
      <c r="B533" t="s">
        <v>102</v>
      </c>
      <c r="C533" t="s">
        <v>310</v>
      </c>
      <c r="D533">
        <v>0.11</v>
      </c>
    </row>
    <row r="534" spans="1:4">
      <c r="A534">
        <v>348</v>
      </c>
      <c r="B534" t="s">
        <v>102</v>
      </c>
      <c r="C534" t="s">
        <v>310</v>
      </c>
      <c r="D534">
        <v>3.3000000000000002E-2</v>
      </c>
    </row>
    <row r="535" spans="1:4">
      <c r="A535">
        <v>348</v>
      </c>
      <c r="B535" t="s">
        <v>102</v>
      </c>
      <c r="C535" t="s">
        <v>310</v>
      </c>
      <c r="D535">
        <v>2.7E-2</v>
      </c>
    </row>
    <row r="536" spans="1:4">
      <c r="A536">
        <v>9686</v>
      </c>
      <c r="B536" t="s">
        <v>307</v>
      </c>
      <c r="C536" t="s">
        <v>310</v>
      </c>
      <c r="D536">
        <v>6.1</v>
      </c>
    </row>
    <row r="537" spans="1:4">
      <c r="A537">
        <v>9686</v>
      </c>
      <c r="B537" t="s">
        <v>307</v>
      </c>
      <c r="C537" t="s">
        <v>310</v>
      </c>
      <c r="D537">
        <v>5.8</v>
      </c>
    </row>
    <row r="538" spans="1:4">
      <c r="A538">
        <v>9686</v>
      </c>
      <c r="B538" t="s">
        <v>307</v>
      </c>
      <c r="C538" t="s">
        <v>310</v>
      </c>
      <c r="D538">
        <v>7.3</v>
      </c>
    </row>
    <row r="539" spans="1:4">
      <c r="A539">
        <v>9686</v>
      </c>
      <c r="B539" t="s">
        <v>307</v>
      </c>
      <c r="C539" t="s">
        <v>310</v>
      </c>
      <c r="D539">
        <v>5.6</v>
      </c>
    </row>
    <row r="540" spans="1:4">
      <c r="A540">
        <v>9686</v>
      </c>
      <c r="B540" t="s">
        <v>307</v>
      </c>
      <c r="C540" t="s">
        <v>310</v>
      </c>
      <c r="D540">
        <v>5.9</v>
      </c>
    </row>
    <row r="541" spans="1:4">
      <c r="A541">
        <v>9686</v>
      </c>
      <c r="B541" t="s">
        <v>307</v>
      </c>
      <c r="C541" t="s">
        <v>310</v>
      </c>
      <c r="D541">
        <v>6.1</v>
      </c>
    </row>
    <row r="542" spans="1:4">
      <c r="A542">
        <v>9686</v>
      </c>
      <c r="B542" t="s">
        <v>307</v>
      </c>
      <c r="C542" t="s">
        <v>310</v>
      </c>
      <c r="D542">
        <v>7.1</v>
      </c>
    </row>
    <row r="543" spans="1:4">
      <c r="A543">
        <v>9686</v>
      </c>
      <c r="B543" t="s">
        <v>307</v>
      </c>
      <c r="C543" t="s">
        <v>310</v>
      </c>
      <c r="D543">
        <v>6.5</v>
      </c>
    </row>
    <row r="544" spans="1:4">
      <c r="A544">
        <v>9686</v>
      </c>
      <c r="B544" t="s">
        <v>307</v>
      </c>
      <c r="C544" t="s">
        <v>310</v>
      </c>
      <c r="D544">
        <v>6.7</v>
      </c>
    </row>
    <row r="545" spans="1:4">
      <c r="A545">
        <v>9686</v>
      </c>
      <c r="B545" t="s">
        <v>307</v>
      </c>
      <c r="C545" t="s">
        <v>310</v>
      </c>
      <c r="D545">
        <v>14</v>
      </c>
    </row>
    <row r="546" spans="1:4">
      <c r="A546">
        <v>9686</v>
      </c>
      <c r="B546" t="s">
        <v>307</v>
      </c>
      <c r="C546" t="s">
        <v>310</v>
      </c>
      <c r="D546">
        <v>6.9</v>
      </c>
    </row>
    <row r="547" spans="1:4">
      <c r="A547">
        <v>9686</v>
      </c>
      <c r="B547" t="s">
        <v>307</v>
      </c>
      <c r="C547" t="s">
        <v>310</v>
      </c>
      <c r="D547">
        <v>6.2</v>
      </c>
    </row>
    <row r="548" spans="1:4">
      <c r="A548">
        <v>9686</v>
      </c>
      <c r="B548" t="s">
        <v>307</v>
      </c>
      <c r="C548" t="s">
        <v>310</v>
      </c>
      <c r="D548">
        <v>6.1</v>
      </c>
    </row>
    <row r="549" spans="1:4">
      <c r="A549">
        <v>9686</v>
      </c>
      <c r="B549" t="s">
        <v>307</v>
      </c>
      <c r="C549" t="s">
        <v>310</v>
      </c>
      <c r="D549">
        <v>5.9</v>
      </c>
    </row>
    <row r="550" spans="1:4">
      <c r="A550">
        <v>9686</v>
      </c>
      <c r="B550" t="s">
        <v>307</v>
      </c>
      <c r="C550" t="s">
        <v>310</v>
      </c>
      <c r="D550">
        <v>6.1</v>
      </c>
    </row>
    <row r="551" spans="1:4">
      <c r="A551">
        <v>9686</v>
      </c>
      <c r="B551" t="s">
        <v>307</v>
      </c>
      <c r="C551" t="s">
        <v>310</v>
      </c>
      <c r="D551">
        <v>5.9</v>
      </c>
    </row>
    <row r="552" spans="1:4">
      <c r="A552">
        <v>9686</v>
      </c>
      <c r="B552" t="s">
        <v>307</v>
      </c>
      <c r="C552" t="s">
        <v>310</v>
      </c>
      <c r="D552">
        <v>5.9</v>
      </c>
    </row>
    <row r="553" spans="1:4">
      <c r="A553">
        <v>9686</v>
      </c>
      <c r="B553" t="s">
        <v>307</v>
      </c>
      <c r="C553" t="s">
        <v>310</v>
      </c>
      <c r="D553">
        <v>5.5</v>
      </c>
    </row>
    <row r="554" spans="1:4">
      <c r="A554">
        <v>9686</v>
      </c>
      <c r="B554" t="s">
        <v>307</v>
      </c>
      <c r="C554" t="s">
        <v>310</v>
      </c>
      <c r="D554">
        <v>5.7</v>
      </c>
    </row>
    <row r="555" spans="1:4">
      <c r="A555">
        <v>9686</v>
      </c>
      <c r="B555" t="s">
        <v>307</v>
      </c>
      <c r="C555" t="s">
        <v>310</v>
      </c>
      <c r="D555">
        <v>5.8</v>
      </c>
    </row>
    <row r="556" spans="1:4">
      <c r="A556">
        <v>9686</v>
      </c>
      <c r="B556" t="s">
        <v>307</v>
      </c>
      <c r="C556" t="s">
        <v>310</v>
      </c>
      <c r="D556">
        <v>5.8</v>
      </c>
    </row>
    <row r="557" spans="1:4">
      <c r="A557">
        <v>9686</v>
      </c>
      <c r="B557" t="s">
        <v>307</v>
      </c>
      <c r="C557" t="s">
        <v>310</v>
      </c>
      <c r="D557">
        <v>5.6</v>
      </c>
    </row>
    <row r="558" spans="1:4">
      <c r="A558">
        <v>9686</v>
      </c>
      <c r="B558" t="s">
        <v>307</v>
      </c>
      <c r="C558" t="s">
        <v>310</v>
      </c>
      <c r="D558">
        <v>5.3</v>
      </c>
    </row>
    <row r="559" spans="1:4">
      <c r="A559">
        <v>9686</v>
      </c>
      <c r="B559" t="s">
        <v>307</v>
      </c>
      <c r="C559" t="s">
        <v>310</v>
      </c>
      <c r="D559">
        <v>5.2</v>
      </c>
    </row>
    <row r="560" spans="1:4">
      <c r="A560">
        <v>9686</v>
      </c>
      <c r="B560" t="s">
        <v>307</v>
      </c>
      <c r="C560" t="s">
        <v>310</v>
      </c>
      <c r="D560">
        <v>2</v>
      </c>
    </row>
    <row r="561" spans="1:4">
      <c r="A561">
        <v>9686</v>
      </c>
      <c r="B561" t="s">
        <v>307</v>
      </c>
      <c r="C561" t="s">
        <v>310</v>
      </c>
      <c r="D561">
        <v>5</v>
      </c>
    </row>
    <row r="562" spans="1:4">
      <c r="A562">
        <v>9686</v>
      </c>
      <c r="B562" t="s">
        <v>307</v>
      </c>
      <c r="C562" t="s">
        <v>310</v>
      </c>
      <c r="D562">
        <v>5</v>
      </c>
    </row>
    <row r="563" spans="1:4">
      <c r="A563">
        <v>9686</v>
      </c>
      <c r="B563" t="s">
        <v>307</v>
      </c>
      <c r="C563" t="s">
        <v>310</v>
      </c>
      <c r="D563">
        <v>5.0999999999999996</v>
      </c>
    </row>
    <row r="564" spans="1:4">
      <c r="A564">
        <v>9686</v>
      </c>
      <c r="B564" t="s">
        <v>307</v>
      </c>
      <c r="C564" t="s">
        <v>310</v>
      </c>
      <c r="D564">
        <v>5.2</v>
      </c>
    </row>
    <row r="565" spans="1:4">
      <c r="A565">
        <v>9686</v>
      </c>
      <c r="B565" t="s">
        <v>307</v>
      </c>
      <c r="C565" t="s">
        <v>310</v>
      </c>
      <c r="D565">
        <v>4.7</v>
      </c>
    </row>
    <row r="566" spans="1:4">
      <c r="A566">
        <v>9686</v>
      </c>
      <c r="B566" t="s">
        <v>307</v>
      </c>
      <c r="C566" t="s">
        <v>310</v>
      </c>
      <c r="D566">
        <v>4.9000000000000004</v>
      </c>
    </row>
    <row r="567" spans="1:4">
      <c r="A567">
        <v>9686</v>
      </c>
      <c r="B567" t="s">
        <v>307</v>
      </c>
      <c r="C567" t="s">
        <v>310</v>
      </c>
      <c r="D567">
        <v>4.9000000000000004</v>
      </c>
    </row>
    <row r="568" spans="1:4">
      <c r="A568">
        <v>9686</v>
      </c>
      <c r="B568" t="s">
        <v>307</v>
      </c>
      <c r="C568" t="s">
        <v>310</v>
      </c>
      <c r="D568">
        <v>4.7</v>
      </c>
    </row>
    <row r="569" spans="1:4">
      <c r="A569">
        <v>9686</v>
      </c>
      <c r="B569" t="s">
        <v>307</v>
      </c>
      <c r="C569" t="s">
        <v>310</v>
      </c>
      <c r="D569">
        <v>4.5</v>
      </c>
    </row>
    <row r="570" spans="1:4">
      <c r="A570">
        <v>9686</v>
      </c>
      <c r="B570" t="s">
        <v>307</v>
      </c>
      <c r="C570" t="s">
        <v>310</v>
      </c>
      <c r="D570">
        <v>4.0999999999999996</v>
      </c>
    </row>
    <row r="571" spans="1:4">
      <c r="A571">
        <v>9686</v>
      </c>
      <c r="B571" t="s">
        <v>307</v>
      </c>
      <c r="C571" t="s">
        <v>310</v>
      </c>
      <c r="D571">
        <v>4.4000000000000004</v>
      </c>
    </row>
    <row r="572" spans="1:4">
      <c r="A572">
        <v>9686</v>
      </c>
      <c r="B572" t="s">
        <v>307</v>
      </c>
      <c r="C572" t="s">
        <v>310</v>
      </c>
      <c r="D572">
        <v>5.2</v>
      </c>
    </row>
    <row r="573" spans="1:4">
      <c r="A573">
        <v>9686</v>
      </c>
      <c r="B573" t="s">
        <v>307</v>
      </c>
      <c r="C573" t="s">
        <v>310</v>
      </c>
      <c r="D573">
        <v>4.8</v>
      </c>
    </row>
    <row r="574" spans="1:4">
      <c r="A574">
        <v>9686</v>
      </c>
      <c r="B574" t="s">
        <v>307</v>
      </c>
      <c r="C574" t="s">
        <v>310</v>
      </c>
      <c r="D574">
        <v>4.5</v>
      </c>
    </row>
    <row r="575" spans="1:4">
      <c r="A575">
        <v>9686</v>
      </c>
      <c r="B575" t="s">
        <v>307</v>
      </c>
      <c r="C575" t="s">
        <v>310</v>
      </c>
      <c r="D575">
        <v>5.6</v>
      </c>
    </row>
    <row r="576" spans="1:4">
      <c r="A576">
        <v>9686</v>
      </c>
      <c r="B576" t="s">
        <v>307</v>
      </c>
      <c r="C576" t="s">
        <v>310</v>
      </c>
      <c r="D576">
        <v>4.0999999999999996</v>
      </c>
    </row>
    <row r="577" spans="1:4">
      <c r="A577">
        <v>9686</v>
      </c>
      <c r="B577" t="s">
        <v>307</v>
      </c>
      <c r="C577" t="s">
        <v>310</v>
      </c>
      <c r="D577">
        <v>4.4000000000000004</v>
      </c>
    </row>
    <row r="578" spans="1:4">
      <c r="A578">
        <v>9901</v>
      </c>
      <c r="B578" t="s">
        <v>124</v>
      </c>
      <c r="C578" t="s">
        <v>322</v>
      </c>
      <c r="D578">
        <v>94.6</v>
      </c>
    </row>
    <row r="579" spans="1:4">
      <c r="A579">
        <v>9901</v>
      </c>
      <c r="B579" t="s">
        <v>124</v>
      </c>
      <c r="C579" t="s">
        <v>322</v>
      </c>
      <c r="D579">
        <v>93.6</v>
      </c>
    </row>
    <row r="580" spans="1:4">
      <c r="A580">
        <v>9901</v>
      </c>
      <c r="B580" t="s">
        <v>124</v>
      </c>
      <c r="C580" t="s">
        <v>322</v>
      </c>
      <c r="D580">
        <v>95.4</v>
      </c>
    </row>
    <row r="581" spans="1:4">
      <c r="A581">
        <v>9901</v>
      </c>
      <c r="B581" t="s">
        <v>124</v>
      </c>
      <c r="C581" t="s">
        <v>322</v>
      </c>
      <c r="D581">
        <v>94.7</v>
      </c>
    </row>
    <row r="582" spans="1:4">
      <c r="A582">
        <v>9901</v>
      </c>
      <c r="B582" t="s">
        <v>124</v>
      </c>
      <c r="C582" t="s">
        <v>322</v>
      </c>
      <c r="D582">
        <v>95.1</v>
      </c>
    </row>
    <row r="583" spans="1:4">
      <c r="A583">
        <v>9901</v>
      </c>
      <c r="B583" t="s">
        <v>124</v>
      </c>
      <c r="C583" t="s">
        <v>322</v>
      </c>
      <c r="D583">
        <v>96.2</v>
      </c>
    </row>
    <row r="584" spans="1:4">
      <c r="A584">
        <v>9901</v>
      </c>
      <c r="B584" t="s">
        <v>124</v>
      </c>
      <c r="C584" t="s">
        <v>322</v>
      </c>
      <c r="D584">
        <v>97.6</v>
      </c>
    </row>
    <row r="585" spans="1:4">
      <c r="A585">
        <v>9901</v>
      </c>
      <c r="B585" t="s">
        <v>124</v>
      </c>
      <c r="C585" t="s">
        <v>322</v>
      </c>
      <c r="D585">
        <v>99</v>
      </c>
    </row>
    <row r="586" spans="1:4">
      <c r="A586">
        <v>9901</v>
      </c>
      <c r="B586" t="s">
        <v>124</v>
      </c>
      <c r="C586" t="s">
        <v>322</v>
      </c>
      <c r="D586">
        <v>102.6</v>
      </c>
    </row>
    <row r="587" spans="1:4">
      <c r="A587">
        <v>9901</v>
      </c>
      <c r="B587" t="s">
        <v>124</v>
      </c>
      <c r="C587" t="s">
        <v>322</v>
      </c>
      <c r="D587">
        <v>98.7</v>
      </c>
    </row>
    <row r="588" spans="1:4">
      <c r="A588">
        <v>9901</v>
      </c>
      <c r="B588" t="s">
        <v>124</v>
      </c>
      <c r="C588" t="s">
        <v>322</v>
      </c>
      <c r="D588">
        <v>103.8</v>
      </c>
    </row>
    <row r="589" spans="1:4">
      <c r="A589">
        <v>9901</v>
      </c>
      <c r="B589" t="s">
        <v>124</v>
      </c>
      <c r="C589" t="s">
        <v>322</v>
      </c>
      <c r="D589">
        <v>106.3</v>
      </c>
    </row>
    <row r="590" spans="1:4">
      <c r="A590">
        <v>9901</v>
      </c>
      <c r="B590" t="s">
        <v>124</v>
      </c>
      <c r="C590" t="s">
        <v>322</v>
      </c>
      <c r="D590">
        <v>109.6</v>
      </c>
    </row>
    <row r="591" spans="1:4">
      <c r="A591">
        <v>9901</v>
      </c>
      <c r="B591" t="s">
        <v>124</v>
      </c>
      <c r="C591" t="s">
        <v>322</v>
      </c>
      <c r="D591">
        <v>110.3</v>
      </c>
    </row>
    <row r="592" spans="1:4">
      <c r="A592">
        <v>9901</v>
      </c>
      <c r="B592" t="s">
        <v>124</v>
      </c>
      <c r="C592" t="s">
        <v>322</v>
      </c>
      <c r="D592">
        <v>99.8</v>
      </c>
    </row>
    <row r="593" spans="1:4">
      <c r="A593">
        <v>9901</v>
      </c>
      <c r="B593" t="s">
        <v>124</v>
      </c>
      <c r="C593" t="s">
        <v>322</v>
      </c>
      <c r="D593">
        <v>113.1</v>
      </c>
    </row>
    <row r="594" spans="1:4">
      <c r="A594">
        <v>9901</v>
      </c>
      <c r="B594" t="s">
        <v>124</v>
      </c>
      <c r="C594" t="s">
        <v>322</v>
      </c>
      <c r="D594">
        <v>94.8</v>
      </c>
    </row>
    <row r="595" spans="1:4">
      <c r="A595">
        <v>9901</v>
      </c>
      <c r="B595" t="s">
        <v>124</v>
      </c>
      <c r="C595" t="s">
        <v>322</v>
      </c>
      <c r="D595">
        <v>106.6</v>
      </c>
    </row>
    <row r="596" spans="1:4">
      <c r="A596">
        <v>9901</v>
      </c>
      <c r="B596" t="s">
        <v>124</v>
      </c>
      <c r="C596" t="s">
        <v>322</v>
      </c>
      <c r="D596">
        <v>96.5</v>
      </c>
    </row>
    <row r="597" spans="1:4">
      <c r="A597">
        <v>9901</v>
      </c>
      <c r="B597" t="s">
        <v>124</v>
      </c>
      <c r="C597" t="s">
        <v>322</v>
      </c>
      <c r="D597">
        <v>104.8</v>
      </c>
    </row>
    <row r="598" spans="1:4">
      <c r="A598">
        <v>9901</v>
      </c>
      <c r="B598" t="s">
        <v>124</v>
      </c>
      <c r="C598" t="s">
        <v>322</v>
      </c>
      <c r="D598">
        <v>91.6</v>
      </c>
    </row>
    <row r="599" spans="1:4">
      <c r="A599">
        <v>9901</v>
      </c>
      <c r="B599" t="s">
        <v>124</v>
      </c>
      <c r="C599" t="s">
        <v>322</v>
      </c>
      <c r="D599">
        <v>89.1</v>
      </c>
    </row>
    <row r="600" spans="1:4">
      <c r="A600">
        <v>9901</v>
      </c>
      <c r="B600" t="s">
        <v>124</v>
      </c>
      <c r="C600" t="s">
        <v>322</v>
      </c>
      <c r="D600">
        <v>97.2</v>
      </c>
    </row>
    <row r="601" spans="1:4">
      <c r="A601">
        <v>9901</v>
      </c>
      <c r="B601" t="s">
        <v>124</v>
      </c>
      <c r="C601" t="s">
        <v>322</v>
      </c>
      <c r="D601">
        <v>95.2</v>
      </c>
    </row>
    <row r="602" spans="1:4">
      <c r="A602">
        <v>9901</v>
      </c>
      <c r="B602" t="s">
        <v>124</v>
      </c>
      <c r="C602" t="s">
        <v>322</v>
      </c>
      <c r="D602">
        <v>96</v>
      </c>
    </row>
    <row r="603" spans="1:4">
      <c r="A603">
        <v>9901</v>
      </c>
      <c r="B603" t="s">
        <v>124</v>
      </c>
      <c r="C603" t="s">
        <v>322</v>
      </c>
      <c r="D603">
        <v>86.9</v>
      </c>
    </row>
    <row r="604" spans="1:4">
      <c r="A604">
        <v>9901</v>
      </c>
      <c r="B604" t="s">
        <v>124</v>
      </c>
      <c r="C604" t="s">
        <v>322</v>
      </c>
      <c r="D604">
        <v>83.4</v>
      </c>
    </row>
    <row r="605" spans="1:4">
      <c r="A605">
        <v>9901</v>
      </c>
      <c r="B605" t="s">
        <v>124</v>
      </c>
      <c r="C605" t="s">
        <v>322</v>
      </c>
      <c r="D605">
        <v>85.2</v>
      </c>
    </row>
    <row r="606" spans="1:4">
      <c r="A606">
        <v>9901</v>
      </c>
      <c r="B606" t="s">
        <v>124</v>
      </c>
      <c r="C606" t="s">
        <v>322</v>
      </c>
      <c r="D606">
        <v>89.6</v>
      </c>
    </row>
    <row r="607" spans="1:4">
      <c r="A607">
        <v>9901</v>
      </c>
      <c r="B607" t="s">
        <v>124</v>
      </c>
      <c r="C607" t="s">
        <v>322</v>
      </c>
      <c r="D607">
        <v>88.7</v>
      </c>
    </row>
    <row r="608" spans="1:4">
      <c r="A608">
        <v>9901</v>
      </c>
      <c r="B608" t="s">
        <v>124</v>
      </c>
      <c r="C608" t="s">
        <v>322</v>
      </c>
      <c r="D608">
        <v>85.2</v>
      </c>
    </row>
    <row r="609" spans="1:4">
      <c r="A609">
        <v>9901</v>
      </c>
      <c r="B609" t="s">
        <v>124</v>
      </c>
      <c r="C609" t="s">
        <v>322</v>
      </c>
      <c r="D609">
        <v>82.9</v>
      </c>
    </row>
    <row r="610" spans="1:4">
      <c r="A610">
        <v>9901</v>
      </c>
      <c r="B610" t="s">
        <v>124</v>
      </c>
      <c r="C610" t="s">
        <v>322</v>
      </c>
      <c r="D610">
        <v>79.599999999999994</v>
      </c>
    </row>
    <row r="611" spans="1:4">
      <c r="A611">
        <v>9901</v>
      </c>
      <c r="B611" t="s">
        <v>124</v>
      </c>
      <c r="C611" t="s">
        <v>322</v>
      </c>
      <c r="D611">
        <v>84.8</v>
      </c>
    </row>
    <row r="612" spans="1:4">
      <c r="A612">
        <v>9901</v>
      </c>
      <c r="B612" t="s">
        <v>124</v>
      </c>
      <c r="C612" t="s">
        <v>322</v>
      </c>
      <c r="D612">
        <v>83</v>
      </c>
    </row>
    <row r="613" spans="1:4">
      <c r="A613">
        <v>9901</v>
      </c>
      <c r="B613" t="s">
        <v>124</v>
      </c>
      <c r="C613" t="s">
        <v>322</v>
      </c>
      <c r="D613">
        <v>84.4</v>
      </c>
    </row>
    <row r="614" spans="1:4">
      <c r="A614">
        <v>9901</v>
      </c>
      <c r="B614" t="s">
        <v>124</v>
      </c>
      <c r="C614" t="s">
        <v>322</v>
      </c>
      <c r="D614">
        <v>82.4</v>
      </c>
    </row>
    <row r="615" spans="1:4">
      <c r="A615">
        <v>9901</v>
      </c>
      <c r="B615" t="s">
        <v>124</v>
      </c>
      <c r="C615" t="s">
        <v>322</v>
      </c>
      <c r="D615">
        <v>89.2</v>
      </c>
    </row>
    <row r="616" spans="1:4">
      <c r="A616">
        <v>9901</v>
      </c>
      <c r="B616" t="s">
        <v>124</v>
      </c>
      <c r="C616" t="s">
        <v>322</v>
      </c>
      <c r="D616">
        <v>86</v>
      </c>
    </row>
    <row r="617" spans="1:4">
      <c r="A617">
        <v>9901</v>
      </c>
      <c r="B617" t="s">
        <v>124</v>
      </c>
      <c r="C617" t="s">
        <v>322</v>
      </c>
      <c r="D617">
        <v>88.9</v>
      </c>
    </row>
    <row r="618" spans="1:4">
      <c r="A618">
        <v>9901</v>
      </c>
      <c r="B618" t="s">
        <v>124</v>
      </c>
      <c r="C618" t="s">
        <v>322</v>
      </c>
      <c r="D618">
        <v>83.5</v>
      </c>
    </row>
    <row r="619" spans="1:4">
      <c r="A619">
        <v>9901</v>
      </c>
      <c r="B619" t="s">
        <v>124</v>
      </c>
      <c r="C619" t="s">
        <v>322</v>
      </c>
      <c r="D619">
        <v>85.5</v>
      </c>
    </row>
    <row r="620" spans="1:4">
      <c r="A620">
        <v>9924</v>
      </c>
      <c r="B620" t="s">
        <v>126</v>
      </c>
      <c r="C620" t="s">
        <v>310</v>
      </c>
      <c r="D620">
        <v>11</v>
      </c>
    </row>
    <row r="621" spans="1:4">
      <c r="A621">
        <v>9924</v>
      </c>
      <c r="B621" t="s">
        <v>126</v>
      </c>
      <c r="C621" t="s">
        <v>310</v>
      </c>
      <c r="D621">
        <v>11.4</v>
      </c>
    </row>
    <row r="622" spans="1:4">
      <c r="A622">
        <v>9924</v>
      </c>
      <c r="B622" t="s">
        <v>126</v>
      </c>
      <c r="C622" t="s">
        <v>310</v>
      </c>
      <c r="D622">
        <v>11</v>
      </c>
    </row>
    <row r="623" spans="1:4">
      <c r="A623">
        <v>9924</v>
      </c>
      <c r="B623" t="s">
        <v>126</v>
      </c>
      <c r="C623" t="s">
        <v>310</v>
      </c>
      <c r="D623">
        <v>11.4</v>
      </c>
    </row>
    <row r="624" spans="1:4">
      <c r="A624">
        <v>9924</v>
      </c>
      <c r="B624" t="s">
        <v>126</v>
      </c>
      <c r="C624" t="s">
        <v>310</v>
      </c>
      <c r="D624">
        <v>11</v>
      </c>
    </row>
    <row r="625" spans="1:4">
      <c r="A625">
        <v>9924</v>
      </c>
      <c r="B625" t="s">
        <v>126</v>
      </c>
      <c r="C625" t="s">
        <v>310</v>
      </c>
      <c r="D625">
        <v>12.8</v>
      </c>
    </row>
    <row r="626" spans="1:4">
      <c r="A626">
        <v>9924</v>
      </c>
      <c r="B626" t="s">
        <v>126</v>
      </c>
      <c r="C626" t="s">
        <v>310</v>
      </c>
      <c r="D626">
        <v>12.5</v>
      </c>
    </row>
    <row r="627" spans="1:4">
      <c r="A627">
        <v>9924</v>
      </c>
      <c r="B627" t="s">
        <v>126</v>
      </c>
      <c r="C627" t="s">
        <v>310</v>
      </c>
      <c r="D627">
        <v>12.5</v>
      </c>
    </row>
    <row r="628" spans="1:4">
      <c r="A628">
        <v>9924</v>
      </c>
      <c r="B628" t="s">
        <v>126</v>
      </c>
      <c r="C628" t="s">
        <v>310</v>
      </c>
      <c r="D628">
        <v>13.2</v>
      </c>
    </row>
    <row r="629" spans="1:4">
      <c r="A629">
        <v>9924</v>
      </c>
      <c r="B629" t="s">
        <v>126</v>
      </c>
      <c r="C629" t="s">
        <v>310</v>
      </c>
      <c r="D629">
        <v>11.8</v>
      </c>
    </row>
    <row r="630" spans="1:4">
      <c r="A630">
        <v>9924</v>
      </c>
      <c r="B630" t="s">
        <v>126</v>
      </c>
      <c r="C630" t="s">
        <v>310</v>
      </c>
      <c r="D630">
        <v>12.7</v>
      </c>
    </row>
    <row r="631" spans="1:4">
      <c r="A631">
        <v>9924</v>
      </c>
      <c r="B631" t="s">
        <v>126</v>
      </c>
      <c r="C631" t="s">
        <v>310</v>
      </c>
      <c r="D631">
        <v>13.1</v>
      </c>
    </row>
    <row r="632" spans="1:4">
      <c r="A632">
        <v>9924</v>
      </c>
      <c r="B632" t="s">
        <v>126</v>
      </c>
      <c r="C632" t="s">
        <v>310</v>
      </c>
      <c r="D632">
        <v>13.4</v>
      </c>
    </row>
    <row r="633" spans="1:4">
      <c r="A633">
        <v>9924</v>
      </c>
      <c r="B633" t="s">
        <v>126</v>
      </c>
      <c r="C633" t="s">
        <v>310</v>
      </c>
      <c r="D633">
        <v>12.8</v>
      </c>
    </row>
    <row r="634" spans="1:4">
      <c r="A634">
        <v>9924</v>
      </c>
      <c r="B634" t="s">
        <v>126</v>
      </c>
      <c r="C634" t="s">
        <v>310</v>
      </c>
      <c r="D634">
        <v>11.3</v>
      </c>
    </row>
    <row r="635" spans="1:4">
      <c r="A635">
        <v>9924</v>
      </c>
      <c r="B635" t="s">
        <v>126</v>
      </c>
      <c r="C635" t="s">
        <v>310</v>
      </c>
      <c r="D635">
        <v>12.2</v>
      </c>
    </row>
    <row r="636" spans="1:4">
      <c r="A636">
        <v>9924</v>
      </c>
      <c r="B636" t="s">
        <v>126</v>
      </c>
      <c r="C636" t="s">
        <v>310</v>
      </c>
      <c r="D636">
        <v>11.1</v>
      </c>
    </row>
    <row r="637" spans="1:4">
      <c r="A637">
        <v>9924</v>
      </c>
      <c r="B637" t="s">
        <v>126</v>
      </c>
      <c r="C637" t="s">
        <v>310</v>
      </c>
      <c r="D637">
        <v>12.2</v>
      </c>
    </row>
    <row r="638" spans="1:4">
      <c r="A638">
        <v>9924</v>
      </c>
      <c r="B638" t="s">
        <v>126</v>
      </c>
      <c r="C638" t="s">
        <v>310</v>
      </c>
      <c r="D638">
        <v>10.4</v>
      </c>
    </row>
    <row r="639" spans="1:4">
      <c r="A639">
        <v>9924</v>
      </c>
      <c r="B639" t="s">
        <v>126</v>
      </c>
      <c r="C639" t="s">
        <v>310</v>
      </c>
      <c r="D639">
        <v>11.5</v>
      </c>
    </row>
    <row r="640" spans="1:4">
      <c r="A640">
        <v>9924</v>
      </c>
      <c r="B640" t="s">
        <v>126</v>
      </c>
      <c r="C640" t="s">
        <v>310</v>
      </c>
      <c r="D640">
        <v>10.1</v>
      </c>
    </row>
    <row r="641" spans="1:4">
      <c r="A641">
        <v>9924</v>
      </c>
      <c r="B641" t="s">
        <v>126</v>
      </c>
      <c r="C641" t="s">
        <v>310</v>
      </c>
      <c r="D641">
        <v>9.43</v>
      </c>
    </row>
    <row r="642" spans="1:4">
      <c r="A642">
        <v>9924</v>
      </c>
      <c r="B642" t="s">
        <v>126</v>
      </c>
      <c r="C642" t="s">
        <v>310</v>
      </c>
      <c r="D642">
        <v>10.199999999999999</v>
      </c>
    </row>
    <row r="643" spans="1:4">
      <c r="A643">
        <v>9924</v>
      </c>
      <c r="B643" t="s">
        <v>126</v>
      </c>
      <c r="C643" t="s">
        <v>310</v>
      </c>
      <c r="D643">
        <v>10</v>
      </c>
    </row>
    <row r="644" spans="1:4">
      <c r="A644">
        <v>9924</v>
      </c>
      <c r="B644" t="s">
        <v>126</v>
      </c>
      <c r="C644" t="s">
        <v>310</v>
      </c>
      <c r="D644">
        <v>8.67</v>
      </c>
    </row>
    <row r="645" spans="1:4">
      <c r="A645">
        <v>9924</v>
      </c>
      <c r="B645" t="s">
        <v>126</v>
      </c>
      <c r="C645" t="s">
        <v>310</v>
      </c>
      <c r="D645">
        <v>8.7799999999999994</v>
      </c>
    </row>
    <row r="646" spans="1:4">
      <c r="A646">
        <v>9924</v>
      </c>
      <c r="B646" t="s">
        <v>126</v>
      </c>
      <c r="C646" t="s">
        <v>310</v>
      </c>
      <c r="D646">
        <v>8.5500000000000007</v>
      </c>
    </row>
    <row r="647" spans="1:4">
      <c r="A647">
        <v>9924</v>
      </c>
      <c r="B647" t="s">
        <v>126</v>
      </c>
      <c r="C647" t="s">
        <v>310</v>
      </c>
      <c r="D647">
        <v>8.59</v>
      </c>
    </row>
    <row r="648" spans="1:4">
      <c r="A648">
        <v>9924</v>
      </c>
      <c r="B648" t="s">
        <v>126</v>
      </c>
      <c r="C648" t="s">
        <v>310</v>
      </c>
      <c r="D648">
        <v>9.0299999999999994</v>
      </c>
    </row>
    <row r="649" spans="1:4">
      <c r="A649">
        <v>9924</v>
      </c>
      <c r="B649" t="s">
        <v>126</v>
      </c>
      <c r="C649" t="s">
        <v>310</v>
      </c>
      <c r="D649">
        <v>8.8800000000000008</v>
      </c>
    </row>
    <row r="650" spans="1:4">
      <c r="A650">
        <v>9924</v>
      </c>
      <c r="B650" t="s">
        <v>126</v>
      </c>
      <c r="C650" t="s">
        <v>310</v>
      </c>
      <c r="D650">
        <v>8.42</v>
      </c>
    </row>
    <row r="651" spans="1:4">
      <c r="A651">
        <v>9924</v>
      </c>
      <c r="B651" t="s">
        <v>126</v>
      </c>
      <c r="C651" t="s">
        <v>310</v>
      </c>
      <c r="D651">
        <v>7.97</v>
      </c>
    </row>
    <row r="652" spans="1:4">
      <c r="A652">
        <v>9924</v>
      </c>
      <c r="B652" t="s">
        <v>126</v>
      </c>
      <c r="C652" t="s">
        <v>310</v>
      </c>
      <c r="D652">
        <v>7.92</v>
      </c>
    </row>
    <row r="653" spans="1:4">
      <c r="A653">
        <v>9924</v>
      </c>
      <c r="B653" t="s">
        <v>126</v>
      </c>
      <c r="C653" t="s">
        <v>310</v>
      </c>
      <c r="D653">
        <v>8.4</v>
      </c>
    </row>
    <row r="654" spans="1:4">
      <c r="A654">
        <v>9924</v>
      </c>
      <c r="B654" t="s">
        <v>126</v>
      </c>
      <c r="C654" t="s">
        <v>310</v>
      </c>
      <c r="D654">
        <v>8.67</v>
      </c>
    </row>
    <row r="655" spans="1:4">
      <c r="A655">
        <v>9924</v>
      </c>
      <c r="B655" t="s">
        <v>126</v>
      </c>
      <c r="C655" t="s">
        <v>310</v>
      </c>
      <c r="D655">
        <v>8.6199999999999992</v>
      </c>
    </row>
    <row r="656" spans="1:4">
      <c r="A656">
        <v>9924</v>
      </c>
      <c r="B656" t="s">
        <v>126</v>
      </c>
      <c r="C656" t="s">
        <v>310</v>
      </c>
      <c r="D656">
        <v>8.7200000000000006</v>
      </c>
    </row>
    <row r="657" spans="1:4">
      <c r="A657">
        <v>9924</v>
      </c>
      <c r="B657" t="s">
        <v>126</v>
      </c>
      <c r="C657" t="s">
        <v>310</v>
      </c>
      <c r="D657">
        <v>9.86</v>
      </c>
    </row>
    <row r="658" spans="1:4">
      <c r="A658">
        <v>9924</v>
      </c>
      <c r="B658" t="s">
        <v>126</v>
      </c>
      <c r="C658" t="s">
        <v>310</v>
      </c>
      <c r="D658">
        <v>9.4600000000000009</v>
      </c>
    </row>
    <row r="659" spans="1:4">
      <c r="A659">
        <v>9924</v>
      </c>
      <c r="B659" t="s">
        <v>126</v>
      </c>
      <c r="C659" t="s">
        <v>310</v>
      </c>
      <c r="D659">
        <v>9.74</v>
      </c>
    </row>
    <row r="660" spans="1:4">
      <c r="A660">
        <v>9924</v>
      </c>
      <c r="B660" t="s">
        <v>126</v>
      </c>
      <c r="C660" t="s">
        <v>310</v>
      </c>
      <c r="D660">
        <v>9.2100000000000009</v>
      </c>
    </row>
    <row r="661" spans="1:4">
      <c r="A661">
        <v>9924</v>
      </c>
      <c r="B661" t="s">
        <v>126</v>
      </c>
      <c r="C661" t="s">
        <v>310</v>
      </c>
      <c r="D661">
        <v>9.84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0A6C-DD04-4DFC-A74A-E446956660A3}">
  <dimension ref="A1:K36"/>
  <sheetViews>
    <sheetView workbookViewId="0">
      <selection activeCell="I35" sqref="I35"/>
    </sheetView>
  </sheetViews>
  <sheetFormatPr defaultRowHeight="15"/>
  <cols>
    <col min="2" max="2" width="28.7109375" bestFit="1" customWidth="1"/>
    <col min="3" max="3" width="29.140625" bestFit="1" customWidth="1"/>
    <col min="9" max="9" width="28.7109375" bestFit="1" customWidth="1"/>
  </cols>
  <sheetData>
    <row r="1" spans="1:11">
      <c r="A1" s="43" t="s">
        <v>214</v>
      </c>
      <c r="B1" s="43" t="s">
        <v>295</v>
      </c>
      <c r="C1" s="43" t="s">
        <v>326</v>
      </c>
      <c r="D1" s="43" t="s">
        <v>324</v>
      </c>
      <c r="H1" s="1" t="s">
        <v>214</v>
      </c>
      <c r="I1" s="1" t="s">
        <v>295</v>
      </c>
      <c r="J1" s="1" t="s">
        <v>58</v>
      </c>
      <c r="K1" s="1" t="s">
        <v>297</v>
      </c>
    </row>
    <row r="2" spans="1:11">
      <c r="A2">
        <v>61</v>
      </c>
      <c r="B2" t="s">
        <v>9</v>
      </c>
      <c r="C2" t="s">
        <v>298</v>
      </c>
      <c r="D2">
        <v>8</v>
      </c>
      <c r="H2" s="2">
        <v>61</v>
      </c>
      <c r="I2" s="2" t="s">
        <v>9</v>
      </c>
      <c r="J2" s="2" t="s">
        <v>299</v>
      </c>
      <c r="K2" s="2">
        <f>AVERAGEIF($A$2:$A$36,H2,$D$2:$D$36)</f>
        <v>7.9640000000000004</v>
      </c>
    </row>
    <row r="3" spans="1:11">
      <c r="A3">
        <v>61</v>
      </c>
      <c r="B3" t="s">
        <v>9</v>
      </c>
      <c r="C3" t="s">
        <v>298</v>
      </c>
      <c r="D3">
        <v>7.91</v>
      </c>
      <c r="H3" s="2">
        <v>76</v>
      </c>
      <c r="I3" s="2" t="s">
        <v>327</v>
      </c>
      <c r="J3" s="2" t="s">
        <v>328</v>
      </c>
      <c r="K3" s="2">
        <f t="shared" ref="K3:K7" si="0">AVERAGEIF($A$2:$A$36,H3,$D$2:$D$36)</f>
        <v>14.260000000000002</v>
      </c>
    </row>
    <row r="4" spans="1:11">
      <c r="A4">
        <v>61</v>
      </c>
      <c r="B4" t="s">
        <v>9</v>
      </c>
      <c r="C4" t="s">
        <v>298</v>
      </c>
      <c r="D4">
        <v>7.91</v>
      </c>
      <c r="H4" s="2">
        <v>77</v>
      </c>
      <c r="I4" s="2" t="s">
        <v>80</v>
      </c>
      <c r="J4" s="2" t="s">
        <v>77</v>
      </c>
      <c r="K4" s="2">
        <f>AVERAGEIF($A$2:$A$36,H4,$D$2:$D$36)</f>
        <v>737.8</v>
      </c>
    </row>
    <row r="5" spans="1:11">
      <c r="A5">
        <v>61</v>
      </c>
      <c r="B5" t="s">
        <v>9</v>
      </c>
      <c r="C5" t="s">
        <v>298</v>
      </c>
      <c r="D5">
        <v>7.99</v>
      </c>
      <c r="H5" s="2">
        <v>6460</v>
      </c>
      <c r="I5" s="2" t="s">
        <v>329</v>
      </c>
      <c r="J5" s="2" t="s">
        <v>86</v>
      </c>
      <c r="K5" s="2">
        <f t="shared" si="0"/>
        <v>223.66666666666666</v>
      </c>
    </row>
    <row r="6" spans="1:11">
      <c r="A6">
        <v>61</v>
      </c>
      <c r="B6" t="s">
        <v>9</v>
      </c>
      <c r="C6" t="s">
        <v>298</v>
      </c>
      <c r="D6">
        <v>8.01</v>
      </c>
      <c r="H6" s="2">
        <v>9901</v>
      </c>
      <c r="I6" s="2" t="s">
        <v>124</v>
      </c>
      <c r="J6" s="2" t="s">
        <v>125</v>
      </c>
      <c r="K6" s="2">
        <f t="shared" si="0"/>
        <v>83.22</v>
      </c>
    </row>
    <row r="7" spans="1:11">
      <c r="A7">
        <v>76</v>
      </c>
      <c r="B7" t="s">
        <v>78</v>
      </c>
      <c r="C7" t="s">
        <v>308</v>
      </c>
      <c r="D7">
        <v>13.8</v>
      </c>
      <c r="H7" s="2">
        <v>9924</v>
      </c>
      <c r="I7" s="2" t="s">
        <v>126</v>
      </c>
      <c r="J7" s="2" t="s">
        <v>86</v>
      </c>
      <c r="K7" s="2">
        <f t="shared" si="0"/>
        <v>8.5220000000000002</v>
      </c>
    </row>
    <row r="8" spans="1:11">
      <c r="A8">
        <v>76</v>
      </c>
      <c r="B8" t="s">
        <v>78</v>
      </c>
      <c r="C8" t="s">
        <v>308</v>
      </c>
      <c r="D8">
        <v>15.8</v>
      </c>
    </row>
    <row r="9" spans="1:11">
      <c r="A9">
        <v>76</v>
      </c>
      <c r="B9" t="s">
        <v>78</v>
      </c>
      <c r="C9" t="s">
        <v>308</v>
      </c>
      <c r="D9">
        <v>16.3</v>
      </c>
    </row>
    <row r="10" spans="1:11">
      <c r="A10">
        <v>76</v>
      </c>
      <c r="B10" t="s">
        <v>78</v>
      </c>
      <c r="C10" t="s">
        <v>308</v>
      </c>
      <c r="D10">
        <v>14.1</v>
      </c>
    </row>
    <row r="11" spans="1:11">
      <c r="A11">
        <v>76</v>
      </c>
      <c r="B11" t="s">
        <v>78</v>
      </c>
      <c r="C11" t="s">
        <v>308</v>
      </c>
      <c r="D11">
        <v>11.3</v>
      </c>
    </row>
    <row r="12" spans="1:11">
      <c r="A12">
        <v>77</v>
      </c>
      <c r="B12" t="s">
        <v>80</v>
      </c>
      <c r="C12" t="s">
        <v>309</v>
      </c>
      <c r="D12">
        <v>739</v>
      </c>
    </row>
    <row r="13" spans="1:11">
      <c r="A13">
        <v>77</v>
      </c>
      <c r="B13" t="s">
        <v>80</v>
      </c>
      <c r="C13" t="s">
        <v>309</v>
      </c>
      <c r="D13">
        <v>733</v>
      </c>
      <c r="I13" t="s">
        <v>332</v>
      </c>
    </row>
    <row r="14" spans="1:11">
      <c r="A14">
        <v>77</v>
      </c>
      <c r="B14" t="s">
        <v>80</v>
      </c>
      <c r="C14" t="s">
        <v>309</v>
      </c>
      <c r="D14">
        <v>754</v>
      </c>
    </row>
    <row r="15" spans="1:11">
      <c r="A15">
        <v>77</v>
      </c>
      <c r="B15" t="s">
        <v>80</v>
      </c>
      <c r="C15" t="s">
        <v>309</v>
      </c>
      <c r="D15">
        <v>716</v>
      </c>
    </row>
    <row r="16" spans="1:11">
      <c r="A16">
        <v>77</v>
      </c>
      <c r="B16" t="s">
        <v>80</v>
      </c>
      <c r="C16" t="s">
        <v>309</v>
      </c>
      <c r="D16">
        <v>747</v>
      </c>
    </row>
    <row r="17" spans="1:4">
      <c r="A17">
        <v>6460</v>
      </c>
      <c r="B17" t="s">
        <v>329</v>
      </c>
      <c r="C17" t="s">
        <v>330</v>
      </c>
      <c r="D17">
        <v>91</v>
      </c>
    </row>
    <row r="18" spans="1:4">
      <c r="A18">
        <v>6460</v>
      </c>
      <c r="B18" t="s">
        <v>329</v>
      </c>
      <c r="C18" t="s">
        <v>330</v>
      </c>
      <c r="D18" t="s">
        <v>331</v>
      </c>
    </row>
    <row r="19" spans="1:4">
      <c r="A19">
        <v>6460</v>
      </c>
      <c r="B19" t="s">
        <v>329</v>
      </c>
      <c r="C19" t="s">
        <v>330</v>
      </c>
      <c r="D19" t="s">
        <v>334</v>
      </c>
    </row>
    <row r="20" spans="1:4">
      <c r="A20">
        <v>6460</v>
      </c>
      <c r="B20" t="s">
        <v>329</v>
      </c>
      <c r="C20" t="s">
        <v>330</v>
      </c>
      <c r="D20">
        <v>180</v>
      </c>
    </row>
    <row r="21" spans="1:4">
      <c r="A21">
        <v>6460</v>
      </c>
      <c r="B21" t="s">
        <v>329</v>
      </c>
      <c r="C21" t="s">
        <v>330</v>
      </c>
      <c r="D21" t="s">
        <v>331</v>
      </c>
    </row>
    <row r="22" spans="1:4">
      <c r="A22">
        <v>6460</v>
      </c>
      <c r="B22" t="s">
        <v>329</v>
      </c>
      <c r="C22" t="s">
        <v>330</v>
      </c>
      <c r="D22">
        <v>400</v>
      </c>
    </row>
    <row r="23" spans="1:4">
      <c r="A23">
        <v>6460</v>
      </c>
      <c r="B23" t="s">
        <v>329</v>
      </c>
      <c r="C23" t="s">
        <v>330</v>
      </c>
      <c r="D23" t="s">
        <v>331</v>
      </c>
    </row>
    <row r="24" spans="1:4">
      <c r="A24">
        <v>6460</v>
      </c>
      <c r="B24" t="s">
        <v>329</v>
      </c>
      <c r="C24" t="s">
        <v>330</v>
      </c>
      <c r="D24" t="s">
        <v>334</v>
      </c>
    </row>
    <row r="25" spans="1:4">
      <c r="A25">
        <v>6460</v>
      </c>
      <c r="B25" t="s">
        <v>329</v>
      </c>
      <c r="C25" t="s">
        <v>330</v>
      </c>
      <c r="D25" t="s">
        <v>335</v>
      </c>
    </row>
    <row r="26" spans="1:4">
      <c r="A26">
        <v>6460</v>
      </c>
      <c r="B26" t="s">
        <v>329</v>
      </c>
      <c r="C26" t="s">
        <v>330</v>
      </c>
      <c r="D26" t="s">
        <v>336</v>
      </c>
    </row>
    <row r="27" spans="1:4">
      <c r="A27">
        <v>9901</v>
      </c>
      <c r="B27" t="s">
        <v>124</v>
      </c>
      <c r="C27" t="s">
        <v>322</v>
      </c>
      <c r="D27">
        <v>89.2</v>
      </c>
    </row>
    <row r="28" spans="1:4">
      <c r="A28">
        <v>9901</v>
      </c>
      <c r="B28" t="s">
        <v>124</v>
      </c>
      <c r="C28" t="s">
        <v>322</v>
      </c>
      <c r="D28">
        <v>79.5</v>
      </c>
    </row>
    <row r="29" spans="1:4">
      <c r="A29">
        <v>9901</v>
      </c>
      <c r="B29" t="s">
        <v>124</v>
      </c>
      <c r="C29" t="s">
        <v>322</v>
      </c>
      <c r="D29">
        <v>83.1</v>
      </c>
    </row>
    <row r="30" spans="1:4">
      <c r="A30">
        <v>9901</v>
      </c>
      <c r="B30" t="s">
        <v>124</v>
      </c>
      <c r="C30" t="s">
        <v>322</v>
      </c>
      <c r="D30">
        <v>81.599999999999994</v>
      </c>
    </row>
    <row r="31" spans="1:4">
      <c r="A31">
        <v>9901</v>
      </c>
      <c r="B31" t="s">
        <v>124</v>
      </c>
      <c r="C31" t="s">
        <v>322</v>
      </c>
      <c r="D31">
        <v>82.7</v>
      </c>
    </row>
    <row r="32" spans="1:4">
      <c r="A32">
        <v>9924</v>
      </c>
      <c r="B32" t="s">
        <v>126</v>
      </c>
      <c r="C32" t="s">
        <v>310</v>
      </c>
      <c r="D32">
        <v>9.2100000000000009</v>
      </c>
    </row>
    <row r="33" spans="1:4">
      <c r="A33">
        <v>9924</v>
      </c>
      <c r="B33" t="s">
        <v>126</v>
      </c>
      <c r="C33" t="s">
        <v>310</v>
      </c>
      <c r="D33">
        <v>7.86</v>
      </c>
    </row>
    <row r="34" spans="1:4">
      <c r="A34">
        <v>9924</v>
      </c>
      <c r="B34" t="s">
        <v>126</v>
      </c>
      <c r="C34" t="s">
        <v>310</v>
      </c>
      <c r="D34">
        <v>8.1300000000000008</v>
      </c>
    </row>
    <row r="35" spans="1:4">
      <c r="A35">
        <v>9924</v>
      </c>
      <c r="B35" t="s">
        <v>126</v>
      </c>
      <c r="C35" t="s">
        <v>310</v>
      </c>
      <c r="D35">
        <v>8.3699999999999992</v>
      </c>
    </row>
    <row r="36" spans="1:4">
      <c r="A36">
        <v>9924</v>
      </c>
      <c r="B36" t="s">
        <v>126</v>
      </c>
      <c r="C36" t="s">
        <v>310</v>
      </c>
      <c r="D36">
        <v>9.0399999999999991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6ACF-ED8D-4B80-9754-8EECEFCBCB8B}">
  <dimension ref="A1:K36"/>
  <sheetViews>
    <sheetView workbookViewId="0">
      <selection activeCell="I27" sqref="I27"/>
    </sheetView>
  </sheetViews>
  <sheetFormatPr defaultRowHeight="15"/>
  <cols>
    <col min="2" max="2" width="28.7109375" bestFit="1" customWidth="1"/>
    <col min="3" max="3" width="29.140625" bestFit="1" customWidth="1"/>
    <col min="9" max="9" width="28.7109375" bestFit="1" customWidth="1"/>
    <col min="10" max="10" width="8.28515625" bestFit="1" customWidth="1"/>
  </cols>
  <sheetData>
    <row r="1" spans="1:11">
      <c r="A1" s="43" t="s">
        <v>214</v>
      </c>
      <c r="B1" s="43" t="s">
        <v>295</v>
      </c>
      <c r="C1" s="43" t="s">
        <v>326</v>
      </c>
      <c r="D1" s="43" t="s">
        <v>324</v>
      </c>
      <c r="H1" s="1" t="s">
        <v>214</v>
      </c>
      <c r="I1" s="1" t="s">
        <v>295</v>
      </c>
      <c r="J1" s="1" t="s">
        <v>58</v>
      </c>
      <c r="K1" s="1" t="s">
        <v>297</v>
      </c>
    </row>
    <row r="2" spans="1:11">
      <c r="A2">
        <v>61</v>
      </c>
      <c r="B2" t="s">
        <v>9</v>
      </c>
      <c r="C2" t="s">
        <v>298</v>
      </c>
      <c r="D2">
        <v>8</v>
      </c>
      <c r="H2" s="2">
        <v>61</v>
      </c>
      <c r="I2" s="2" t="s">
        <v>9</v>
      </c>
      <c r="J2" s="2" t="s">
        <v>299</v>
      </c>
      <c r="K2" s="2">
        <f>AVERAGEIF($A$2:$A$36,H2,$D$2:$D$36)</f>
        <v>7.9640000000000004</v>
      </c>
    </row>
    <row r="3" spans="1:11">
      <c r="A3">
        <v>61</v>
      </c>
      <c r="B3" t="s">
        <v>9</v>
      </c>
      <c r="C3" t="s">
        <v>298</v>
      </c>
      <c r="D3">
        <v>7.91</v>
      </c>
      <c r="H3" s="2">
        <v>76</v>
      </c>
      <c r="I3" s="2" t="s">
        <v>327</v>
      </c>
      <c r="J3" s="2" t="s">
        <v>328</v>
      </c>
      <c r="K3" s="2">
        <f t="shared" ref="K3:K7" si="0">AVERAGEIF($A$2:$A$36,H3,$D$2:$D$36)</f>
        <v>14.260000000000002</v>
      </c>
    </row>
    <row r="4" spans="1:11">
      <c r="A4">
        <v>61</v>
      </c>
      <c r="B4" t="s">
        <v>9</v>
      </c>
      <c r="C4" t="s">
        <v>298</v>
      </c>
      <c r="D4">
        <v>7.91</v>
      </c>
      <c r="H4" s="2">
        <v>77</v>
      </c>
      <c r="I4" s="2" t="s">
        <v>80</v>
      </c>
      <c r="J4" s="2" t="s">
        <v>77</v>
      </c>
      <c r="K4" s="2">
        <f t="shared" si="0"/>
        <v>737.8</v>
      </c>
    </row>
    <row r="5" spans="1:11">
      <c r="A5">
        <v>61</v>
      </c>
      <c r="B5" t="s">
        <v>9</v>
      </c>
      <c r="C5" t="s">
        <v>298</v>
      </c>
      <c r="D5">
        <v>7.99</v>
      </c>
      <c r="H5" s="2">
        <v>6460</v>
      </c>
      <c r="I5" s="2" t="s">
        <v>329</v>
      </c>
      <c r="J5" s="2" t="s">
        <v>86</v>
      </c>
      <c r="K5" s="2">
        <f t="shared" si="0"/>
        <v>146.19999999999999</v>
      </c>
    </row>
    <row r="6" spans="1:11">
      <c r="A6">
        <v>61</v>
      </c>
      <c r="B6" t="s">
        <v>9</v>
      </c>
      <c r="C6" t="s">
        <v>298</v>
      </c>
      <c r="D6">
        <v>8.01</v>
      </c>
      <c r="H6" s="2">
        <v>9901</v>
      </c>
      <c r="I6" s="2" t="s">
        <v>124</v>
      </c>
      <c r="J6" s="2" t="s">
        <v>125</v>
      </c>
      <c r="K6" s="2">
        <f t="shared" si="0"/>
        <v>83.22</v>
      </c>
    </row>
    <row r="7" spans="1:11">
      <c r="A7">
        <v>76</v>
      </c>
      <c r="B7" t="s">
        <v>78</v>
      </c>
      <c r="C7" t="s">
        <v>308</v>
      </c>
      <c r="D7">
        <v>13.8</v>
      </c>
      <c r="H7" s="2">
        <v>9924</v>
      </c>
      <c r="I7" s="2" t="s">
        <v>126</v>
      </c>
      <c r="J7" s="2" t="s">
        <v>86</v>
      </c>
      <c r="K7" s="2">
        <f t="shared" si="0"/>
        <v>8.5220000000000002</v>
      </c>
    </row>
    <row r="8" spans="1:11">
      <c r="A8">
        <v>76</v>
      </c>
      <c r="B8" t="s">
        <v>78</v>
      </c>
      <c r="C8" t="s">
        <v>308</v>
      </c>
      <c r="D8">
        <v>15.8</v>
      </c>
    </row>
    <row r="9" spans="1:11">
      <c r="A9">
        <v>76</v>
      </c>
      <c r="B9" t="s">
        <v>78</v>
      </c>
      <c r="C9" t="s">
        <v>308</v>
      </c>
      <c r="D9">
        <v>16.3</v>
      </c>
    </row>
    <row r="10" spans="1:11">
      <c r="A10">
        <v>76</v>
      </c>
      <c r="B10" t="s">
        <v>78</v>
      </c>
      <c r="C10" t="s">
        <v>308</v>
      </c>
      <c r="D10">
        <v>14.1</v>
      </c>
    </row>
    <row r="11" spans="1:11">
      <c r="A11">
        <v>76</v>
      </c>
      <c r="B11" t="s">
        <v>78</v>
      </c>
      <c r="C11" t="s">
        <v>308</v>
      </c>
      <c r="D11">
        <v>11.3</v>
      </c>
    </row>
    <row r="12" spans="1:11">
      <c r="A12">
        <v>77</v>
      </c>
      <c r="B12" t="s">
        <v>80</v>
      </c>
      <c r="C12" t="s">
        <v>309</v>
      </c>
      <c r="D12">
        <v>739</v>
      </c>
    </row>
    <row r="13" spans="1:11">
      <c r="A13">
        <v>77</v>
      </c>
      <c r="B13" t="s">
        <v>80</v>
      </c>
      <c r="C13" t="s">
        <v>309</v>
      </c>
      <c r="D13">
        <v>733</v>
      </c>
      <c r="I13" t="s">
        <v>332</v>
      </c>
    </row>
    <row r="14" spans="1:11">
      <c r="A14">
        <v>77</v>
      </c>
      <c r="B14" t="s">
        <v>80</v>
      </c>
      <c r="C14" t="s">
        <v>309</v>
      </c>
      <c r="D14">
        <v>754</v>
      </c>
    </row>
    <row r="15" spans="1:11">
      <c r="A15">
        <v>77</v>
      </c>
      <c r="B15" t="s">
        <v>80</v>
      </c>
      <c r="C15" t="s">
        <v>309</v>
      </c>
      <c r="D15">
        <v>716</v>
      </c>
    </row>
    <row r="16" spans="1:11">
      <c r="A16">
        <v>77</v>
      </c>
      <c r="B16" t="s">
        <v>80</v>
      </c>
      <c r="C16" t="s">
        <v>309</v>
      </c>
      <c r="D16">
        <v>747</v>
      </c>
    </row>
    <row r="17" spans="1:4">
      <c r="A17">
        <v>6460</v>
      </c>
      <c r="B17" t="s">
        <v>329</v>
      </c>
      <c r="C17" t="s">
        <v>330</v>
      </c>
      <c r="D17">
        <v>91</v>
      </c>
    </row>
    <row r="18" spans="1:4">
      <c r="A18">
        <v>6460</v>
      </c>
      <c r="B18" t="s">
        <v>329</v>
      </c>
      <c r="C18" t="s">
        <v>330</v>
      </c>
      <c r="D18">
        <v>30</v>
      </c>
    </row>
    <row r="19" spans="1:4">
      <c r="A19">
        <v>6460</v>
      </c>
      <c r="B19" t="s">
        <v>329</v>
      </c>
      <c r="C19" t="s">
        <v>330</v>
      </c>
      <c r="D19">
        <v>30</v>
      </c>
    </row>
    <row r="20" spans="1:4">
      <c r="A20">
        <v>6460</v>
      </c>
      <c r="B20" t="s">
        <v>329</v>
      </c>
      <c r="C20" t="s">
        <v>330</v>
      </c>
      <c r="D20">
        <v>180</v>
      </c>
    </row>
    <row r="21" spans="1:4">
      <c r="A21">
        <v>6460</v>
      </c>
      <c r="B21" t="s">
        <v>329</v>
      </c>
      <c r="C21" t="s">
        <v>330</v>
      </c>
      <c r="D21" t="s">
        <v>331</v>
      </c>
    </row>
    <row r="22" spans="1:4">
      <c r="A22">
        <v>6460</v>
      </c>
      <c r="B22" t="s">
        <v>329</v>
      </c>
      <c r="C22" t="s">
        <v>330</v>
      </c>
      <c r="D22">
        <v>400</v>
      </c>
    </row>
    <row r="23" spans="1:4">
      <c r="A23">
        <v>6460</v>
      </c>
      <c r="B23" t="s">
        <v>329</v>
      </c>
      <c r="C23" t="s">
        <v>330</v>
      </c>
      <c r="D23" t="s">
        <v>331</v>
      </c>
    </row>
    <row r="24" spans="1:4">
      <c r="A24">
        <v>6460</v>
      </c>
      <c r="B24" t="s">
        <v>329</v>
      </c>
      <c r="C24" t="s">
        <v>330</v>
      </c>
      <c r="D24" t="s">
        <v>331</v>
      </c>
    </row>
    <row r="25" spans="1:4">
      <c r="A25">
        <v>6460</v>
      </c>
      <c r="B25" t="s">
        <v>329</v>
      </c>
      <c r="C25" t="s">
        <v>330</v>
      </c>
      <c r="D25" t="s">
        <v>331</v>
      </c>
    </row>
    <row r="26" spans="1:4">
      <c r="A26">
        <v>6460</v>
      </c>
      <c r="B26" t="s">
        <v>329</v>
      </c>
      <c r="C26" t="s">
        <v>330</v>
      </c>
      <c r="D26" t="s">
        <v>331</v>
      </c>
    </row>
    <row r="27" spans="1:4">
      <c r="A27">
        <v>9901</v>
      </c>
      <c r="B27" t="s">
        <v>124</v>
      </c>
      <c r="C27" t="s">
        <v>322</v>
      </c>
      <c r="D27">
        <v>89.2</v>
      </c>
    </row>
    <row r="28" spans="1:4">
      <c r="A28">
        <v>9901</v>
      </c>
      <c r="B28" t="s">
        <v>124</v>
      </c>
      <c r="C28" t="s">
        <v>322</v>
      </c>
      <c r="D28">
        <v>79.5</v>
      </c>
    </row>
    <row r="29" spans="1:4">
      <c r="A29">
        <v>9901</v>
      </c>
      <c r="B29" t="s">
        <v>124</v>
      </c>
      <c r="C29" t="s">
        <v>322</v>
      </c>
      <c r="D29">
        <v>83.1</v>
      </c>
    </row>
    <row r="30" spans="1:4">
      <c r="A30">
        <v>9901</v>
      </c>
      <c r="B30" t="s">
        <v>124</v>
      </c>
      <c r="C30" t="s">
        <v>322</v>
      </c>
      <c r="D30">
        <v>81.599999999999994</v>
      </c>
    </row>
    <row r="31" spans="1:4">
      <c r="A31">
        <v>9901</v>
      </c>
      <c r="B31" t="s">
        <v>124</v>
      </c>
      <c r="C31" t="s">
        <v>322</v>
      </c>
      <c r="D31">
        <v>82.7</v>
      </c>
    </row>
    <row r="32" spans="1:4">
      <c r="A32">
        <v>9924</v>
      </c>
      <c r="B32" t="s">
        <v>126</v>
      </c>
      <c r="C32" t="s">
        <v>310</v>
      </c>
      <c r="D32">
        <v>9.2100000000000009</v>
      </c>
    </row>
    <row r="33" spans="1:4">
      <c r="A33">
        <v>9924</v>
      </c>
      <c r="B33" t="s">
        <v>126</v>
      </c>
      <c r="C33" t="s">
        <v>310</v>
      </c>
      <c r="D33">
        <v>7.86</v>
      </c>
    </row>
    <row r="34" spans="1:4">
      <c r="A34">
        <v>9924</v>
      </c>
      <c r="B34" t="s">
        <v>126</v>
      </c>
      <c r="C34" t="s">
        <v>310</v>
      </c>
      <c r="D34">
        <v>8.1300000000000008</v>
      </c>
    </row>
    <row r="35" spans="1:4">
      <c r="A35">
        <v>9924</v>
      </c>
      <c r="B35" t="s">
        <v>126</v>
      </c>
      <c r="C35" t="s">
        <v>310</v>
      </c>
      <c r="D35">
        <v>8.3699999999999992</v>
      </c>
    </row>
    <row r="36" spans="1:4">
      <c r="A36">
        <v>9924</v>
      </c>
      <c r="B36" t="s">
        <v>126</v>
      </c>
      <c r="C36" t="s">
        <v>310</v>
      </c>
      <c r="D36">
        <v>9.0399999999999991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625B-A8EB-4D67-930E-FF3C9C4FAE1C}">
  <dimension ref="A1:AM82"/>
  <sheetViews>
    <sheetView topLeftCell="A36" zoomScale="52" zoomScaleNormal="70" workbookViewId="0">
      <selection activeCell="AQ61" sqref="AQ61"/>
    </sheetView>
  </sheetViews>
  <sheetFormatPr defaultRowHeight="15"/>
  <sheetData>
    <row r="1" spans="1:39">
      <c r="A1" t="s">
        <v>403</v>
      </c>
      <c r="U1" t="s">
        <v>404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443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444</v>
      </c>
      <c r="P4" s="110"/>
      <c r="Q4" s="110"/>
      <c r="R4" s="110"/>
      <c r="S4" s="110"/>
      <c r="U4" s="119" t="s">
        <v>445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446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344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344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117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117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0.43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0.43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0.09</v>
      </c>
      <c r="E11" s="116"/>
      <c r="F11" s="118"/>
      <c r="G11" s="112"/>
      <c r="H11" s="112" t="s">
        <v>350</v>
      </c>
      <c r="I11" s="112"/>
      <c r="J11" s="112"/>
      <c r="K11" s="113">
        <v>1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0.09</v>
      </c>
      <c r="Y11" s="116"/>
      <c r="Z11" s="118"/>
      <c r="AA11" s="112"/>
      <c r="AB11" s="112" t="s">
        <v>350</v>
      </c>
      <c r="AC11" s="112"/>
      <c r="AD11" s="112"/>
      <c r="AE11" s="131">
        <v>1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1.26</v>
      </c>
      <c r="E16" s="116">
        <v>1.1399999999999999</v>
      </c>
      <c r="F16" s="118">
        <v>1.37</v>
      </c>
      <c r="G16" s="112"/>
      <c r="H16" s="112" t="s">
        <v>361</v>
      </c>
      <c r="I16" s="112"/>
      <c r="J16" s="112"/>
      <c r="K16" s="113">
        <v>5.56</v>
      </c>
      <c r="L16" s="116">
        <v>5.36</v>
      </c>
      <c r="M16" s="118">
        <v>5.77</v>
      </c>
      <c r="N16" s="112"/>
      <c r="O16" s="128" t="s">
        <v>362</v>
      </c>
      <c r="P16" s="128"/>
      <c r="Q16" s="128"/>
      <c r="R16" s="128"/>
      <c r="S16" s="129">
        <v>4.1026687622070313</v>
      </c>
      <c r="U16" s="112" t="s">
        <v>360</v>
      </c>
      <c r="V16" s="112"/>
      <c r="W16" s="112"/>
      <c r="X16" s="113">
        <v>1.26</v>
      </c>
      <c r="Y16" s="116">
        <v>1.1499999999999999</v>
      </c>
      <c r="Z16" s="118">
        <v>1.37</v>
      </c>
      <c r="AA16" s="112"/>
      <c r="AB16" s="112" t="s">
        <v>361</v>
      </c>
      <c r="AC16" s="112"/>
      <c r="AD16" s="112"/>
      <c r="AE16" s="147">
        <v>2.2799999999999998</v>
      </c>
      <c r="AF16" s="116">
        <v>2.19</v>
      </c>
      <c r="AG16" s="118">
        <v>2.36</v>
      </c>
      <c r="AH16" s="112"/>
      <c r="AI16" s="128" t="s">
        <v>362</v>
      </c>
      <c r="AJ16" s="128"/>
      <c r="AK16" s="128"/>
      <c r="AL16" s="128"/>
      <c r="AM16" s="129">
        <v>1.7267990112304688</v>
      </c>
    </row>
    <row r="17" spans="1:39">
      <c r="A17" s="112" t="s">
        <v>353</v>
      </c>
      <c r="B17" s="112"/>
      <c r="C17" s="112"/>
      <c r="D17" s="113">
        <v>0.93</v>
      </c>
      <c r="E17" s="116">
        <v>0.85</v>
      </c>
      <c r="F17" s="118">
        <v>1</v>
      </c>
      <c r="G17" s="112"/>
      <c r="H17" s="112" t="s">
        <v>353</v>
      </c>
      <c r="I17" s="112"/>
      <c r="J17" s="112"/>
      <c r="K17" s="113">
        <v>3.02</v>
      </c>
      <c r="L17" s="116">
        <v>2.87</v>
      </c>
      <c r="M17" s="118">
        <v>3.17</v>
      </c>
      <c r="N17" s="112"/>
      <c r="O17" s="128" t="s">
        <v>363</v>
      </c>
      <c r="P17" s="128"/>
      <c r="Q17" s="128"/>
      <c r="R17" s="128"/>
      <c r="S17" s="129">
        <v>3.2916336059570313</v>
      </c>
      <c r="U17" s="112" t="s">
        <v>353</v>
      </c>
      <c r="V17" s="112"/>
      <c r="W17" s="112"/>
      <c r="X17" s="113">
        <v>0.93</v>
      </c>
      <c r="Y17" s="116">
        <v>0.85</v>
      </c>
      <c r="Z17" s="118">
        <v>1.01</v>
      </c>
      <c r="AA17" s="112"/>
      <c r="AB17" s="112" t="s">
        <v>353</v>
      </c>
      <c r="AC17" s="112"/>
      <c r="AD17" s="112"/>
      <c r="AE17" s="113">
        <v>1.1100000000000001</v>
      </c>
      <c r="AF17" s="116">
        <v>1.05</v>
      </c>
      <c r="AG17" s="118">
        <v>1.17</v>
      </c>
      <c r="AH17" s="112"/>
      <c r="AI17" s="128" t="s">
        <v>363</v>
      </c>
      <c r="AJ17" s="128"/>
      <c r="AK17" s="128"/>
      <c r="AL17" s="128"/>
      <c r="AM17" s="129">
        <v>1.3603897094726563</v>
      </c>
    </row>
    <row r="18" spans="1:39">
      <c r="A18" s="112" t="s">
        <v>364</v>
      </c>
      <c r="B18" s="112"/>
      <c r="C18" s="112"/>
      <c r="D18" s="114">
        <v>188</v>
      </c>
      <c r="E18" s="116"/>
      <c r="F18" s="118"/>
      <c r="G18" s="112"/>
      <c r="H18" s="112" t="s">
        <v>364</v>
      </c>
      <c r="I18" s="112"/>
      <c r="J18" s="112"/>
      <c r="K18" s="114">
        <v>578</v>
      </c>
      <c r="L18" s="116"/>
      <c r="M18" s="118"/>
      <c r="N18" s="112"/>
      <c r="O18" s="128" t="s">
        <v>351</v>
      </c>
      <c r="P18" s="128"/>
      <c r="Q18" s="128"/>
      <c r="R18" s="128"/>
      <c r="S18" s="129">
        <v>9.8376007080078125</v>
      </c>
      <c r="U18" s="112" t="s">
        <v>364</v>
      </c>
      <c r="V18" s="112"/>
      <c r="W18" s="112"/>
      <c r="X18" s="114">
        <v>188</v>
      </c>
      <c r="Y18" s="116"/>
      <c r="Z18" s="118"/>
      <c r="AA18" s="112"/>
      <c r="AB18" s="112" t="s">
        <v>364</v>
      </c>
      <c r="AC18" s="112"/>
      <c r="AD18" s="112"/>
      <c r="AE18" s="114">
        <v>457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3.8432769775390625</v>
      </c>
    </row>
    <row r="19" spans="1:39">
      <c r="A19" s="112" t="s">
        <v>365</v>
      </c>
      <c r="B19" s="112"/>
      <c r="C19" s="112"/>
      <c r="D19" s="113">
        <v>3.01</v>
      </c>
      <c r="E19" s="116">
        <v>2.69</v>
      </c>
      <c r="F19" s="118">
        <v>3.43</v>
      </c>
      <c r="G19" s="112"/>
      <c r="H19" s="112" t="s">
        <v>365</v>
      </c>
      <c r="I19" s="112"/>
      <c r="J19" s="112"/>
      <c r="K19" s="113">
        <v>11.18</v>
      </c>
      <c r="L19" s="116">
        <v>10.66</v>
      </c>
      <c r="M19" s="118">
        <v>11.79</v>
      </c>
      <c r="N19" s="112"/>
      <c r="O19" s="128" t="s">
        <v>353</v>
      </c>
      <c r="P19" s="128"/>
      <c r="Q19" s="128"/>
      <c r="R19" s="128"/>
      <c r="S19" s="129">
        <v>1.9140701293945313</v>
      </c>
      <c r="U19" s="112" t="s">
        <v>365</v>
      </c>
      <c r="V19" s="112"/>
      <c r="W19" s="112"/>
      <c r="X19" s="113">
        <v>3.03</v>
      </c>
      <c r="Y19" s="116">
        <v>2.7</v>
      </c>
      <c r="Z19" s="118">
        <v>3.45</v>
      </c>
      <c r="AA19" s="112"/>
      <c r="AB19" s="112" t="s">
        <v>365</v>
      </c>
      <c r="AC19" s="112"/>
      <c r="AD19" s="112"/>
      <c r="AE19" s="113">
        <v>4.4400000000000004</v>
      </c>
      <c r="AF19" s="116">
        <v>4.25</v>
      </c>
      <c r="AG19" s="118">
        <v>4.66</v>
      </c>
      <c r="AH19" s="112"/>
      <c r="AI19" s="128" t="s">
        <v>353</v>
      </c>
      <c r="AJ19" s="128"/>
      <c r="AK19" s="128"/>
      <c r="AL19" s="128"/>
      <c r="AM19" s="129">
        <v>0.796844482421875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2.4021377563476563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4.7324676513671875</v>
      </c>
    </row>
    <row r="21" spans="1:39">
      <c r="A21" s="112" t="s">
        <v>369</v>
      </c>
      <c r="B21" s="112"/>
      <c r="C21" s="112"/>
      <c r="D21" s="113">
        <v>0.25259999999999999</v>
      </c>
      <c r="E21" s="116">
        <v>0.1968</v>
      </c>
      <c r="F21" s="118">
        <v>0.30830000000000002</v>
      </c>
      <c r="G21" s="112"/>
      <c r="H21" s="112" t="s">
        <v>370</v>
      </c>
      <c r="I21" s="112"/>
      <c r="J21" s="112"/>
      <c r="K21" s="113">
        <v>1</v>
      </c>
      <c r="L21" s="116">
        <v>0.85099999999999998</v>
      </c>
      <c r="M21" s="118">
        <v>1.149</v>
      </c>
      <c r="N21" s="112"/>
      <c r="O21" s="128" t="s">
        <v>353</v>
      </c>
      <c r="P21" s="128"/>
      <c r="Q21" s="128"/>
      <c r="R21" s="128"/>
      <c r="S21" s="129">
        <v>5.99517822265625E-2</v>
      </c>
      <c r="U21" s="112" t="s">
        <v>369</v>
      </c>
      <c r="V21" s="112"/>
      <c r="W21" s="112"/>
      <c r="X21" s="113">
        <v>0.25359999999999999</v>
      </c>
      <c r="Y21" s="116">
        <v>0.1976</v>
      </c>
      <c r="Z21" s="118">
        <v>0.30959999999999999</v>
      </c>
      <c r="AA21" s="112"/>
      <c r="AB21" s="112" t="s">
        <v>370</v>
      </c>
      <c r="AC21" s="112"/>
      <c r="AD21" s="112"/>
      <c r="AE21" s="131">
        <v>0.41239999999999999</v>
      </c>
      <c r="AF21" s="116">
        <v>0.3453</v>
      </c>
      <c r="AG21" s="118">
        <v>0.47949999999999998</v>
      </c>
      <c r="AH21" s="112"/>
      <c r="AI21" s="128" t="s">
        <v>353</v>
      </c>
      <c r="AJ21" s="128"/>
      <c r="AK21" s="128"/>
      <c r="AL21" s="128"/>
      <c r="AM21" s="129">
        <v>0.11849212646484375</v>
      </c>
    </row>
    <row r="22" spans="1:39">
      <c r="A22" s="112" t="s">
        <v>353</v>
      </c>
      <c r="B22" s="112"/>
      <c r="C22" s="112"/>
      <c r="D22" s="113">
        <v>0.2883</v>
      </c>
      <c r="E22" s="116">
        <v>0.249</v>
      </c>
      <c r="F22" s="118">
        <v>0.3276</v>
      </c>
      <c r="G22" s="112"/>
      <c r="H22" s="112" t="s">
        <v>353</v>
      </c>
      <c r="I22" s="112"/>
      <c r="J22" s="112"/>
      <c r="K22" s="113">
        <v>0.88429999999999997</v>
      </c>
      <c r="L22" s="116">
        <v>0.77900000000000003</v>
      </c>
      <c r="M22" s="118">
        <v>0.98960000000000004</v>
      </c>
      <c r="N22" s="112"/>
      <c r="O22" s="128" t="s">
        <v>371</v>
      </c>
      <c r="P22" s="128"/>
      <c r="Q22" s="128"/>
      <c r="R22" s="128"/>
      <c r="S22" s="129">
        <v>0.22287750244140625</v>
      </c>
      <c r="U22" s="112" t="s">
        <v>353</v>
      </c>
      <c r="V22" s="112"/>
      <c r="W22" s="112"/>
      <c r="X22" s="113">
        <v>0.28949999999999998</v>
      </c>
      <c r="Y22" s="116">
        <v>0.25</v>
      </c>
      <c r="Z22" s="118">
        <v>0.32900000000000001</v>
      </c>
      <c r="AA22" s="112"/>
      <c r="AB22" s="112" t="s">
        <v>353</v>
      </c>
      <c r="AC22" s="112"/>
      <c r="AD22" s="112"/>
      <c r="AE22" s="113">
        <v>0.35399999999999998</v>
      </c>
      <c r="AF22" s="116">
        <v>0.30659999999999998</v>
      </c>
      <c r="AG22" s="118">
        <v>0.40139999999999998</v>
      </c>
      <c r="AH22" s="112"/>
      <c r="AI22" s="128" t="s">
        <v>409</v>
      </c>
      <c r="AJ22" s="128"/>
      <c r="AK22" s="128"/>
      <c r="AL22" s="128"/>
      <c r="AM22" s="129">
        <v>5.4908294677734375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13.714935302734375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0.1192474365234375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1.0843353271484375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0.1192474365234375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0.17305755615234375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0.3424835205078125</v>
      </c>
    </row>
    <row r="26" spans="1:39">
      <c r="A26" s="112" t="s">
        <v>61</v>
      </c>
      <c r="B26" s="112"/>
      <c r="C26" s="112"/>
      <c r="D26" s="113">
        <v>7.52</v>
      </c>
      <c r="E26" s="116">
        <v>7.35</v>
      </c>
      <c r="F26" s="118">
        <v>7.68</v>
      </c>
      <c r="G26" s="112"/>
      <c r="H26" s="112" t="s">
        <v>61</v>
      </c>
      <c r="I26" s="112"/>
      <c r="J26" s="112"/>
      <c r="K26" s="113">
        <v>27.55</v>
      </c>
      <c r="L26" s="123">
        <v>22.55</v>
      </c>
      <c r="M26" s="124">
        <v>32.56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7.52</v>
      </c>
      <c r="Y26" s="116">
        <v>7.35</v>
      </c>
      <c r="Z26" s="118">
        <v>7.69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2.63</v>
      </c>
      <c r="E27" s="116">
        <v>2.5099999999999998</v>
      </c>
      <c r="F27" s="118">
        <v>2.75</v>
      </c>
      <c r="G27" s="112"/>
      <c r="H27" s="112" t="s">
        <v>353</v>
      </c>
      <c r="I27" s="112"/>
      <c r="J27" s="112"/>
      <c r="K27" s="113">
        <v>9.64</v>
      </c>
      <c r="L27" s="123">
        <v>6.1</v>
      </c>
      <c r="M27" s="124">
        <v>13.17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2.63</v>
      </c>
      <c r="Y27" s="116">
        <v>2.5099999999999998</v>
      </c>
      <c r="Z27" s="118">
        <v>2.75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683</v>
      </c>
      <c r="E28" s="116"/>
      <c r="F28" s="118"/>
      <c r="G28" s="112"/>
      <c r="H28" s="112" t="s">
        <v>364</v>
      </c>
      <c r="I28" s="112"/>
      <c r="J28" s="112"/>
      <c r="K28" s="114">
        <v>683</v>
      </c>
      <c r="L28" s="116"/>
      <c r="M28" s="118"/>
      <c r="N28" s="112"/>
      <c r="O28" s="128" t="s">
        <v>377</v>
      </c>
      <c r="P28" s="128"/>
      <c r="Q28" s="128"/>
      <c r="R28" s="128"/>
      <c r="S28" s="129">
        <v>31.753921508789063</v>
      </c>
      <c r="U28" s="112" t="s">
        <v>364</v>
      </c>
      <c r="V28" s="112"/>
      <c r="W28" s="112"/>
      <c r="X28" s="114">
        <v>683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-8.127593994140625E-2</v>
      </c>
    </row>
    <row r="29" spans="1:39">
      <c r="A29" s="112" t="s">
        <v>378</v>
      </c>
      <c r="B29" s="112"/>
      <c r="C29" s="112"/>
      <c r="D29" s="113">
        <v>12.41</v>
      </c>
      <c r="E29" s="123">
        <v>12.03</v>
      </c>
      <c r="F29" s="124">
        <v>12.84</v>
      </c>
      <c r="G29" s="112"/>
      <c r="H29" s="112" t="s">
        <v>378</v>
      </c>
      <c r="I29" s="112"/>
      <c r="J29" s="112"/>
      <c r="K29" s="113">
        <v>45.46</v>
      </c>
      <c r="L29" s="123">
        <v>31.86</v>
      </c>
      <c r="M29" s="124">
        <v>62.6</v>
      </c>
      <c r="N29" s="112"/>
      <c r="O29" s="128" t="s">
        <v>353</v>
      </c>
      <c r="P29" s="128"/>
      <c r="Q29" s="128"/>
      <c r="R29" s="128"/>
      <c r="S29" s="129">
        <v>-0.905853271484375</v>
      </c>
      <c r="U29" s="112" t="s">
        <v>378</v>
      </c>
      <c r="V29" s="112"/>
      <c r="W29" s="112"/>
      <c r="X29" s="113">
        <v>12.41</v>
      </c>
      <c r="Y29" s="123">
        <v>12.03</v>
      </c>
      <c r="Z29" s="124">
        <v>12.84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-8.127593994140625E-2</v>
      </c>
    </row>
    <row r="30" spans="1:39">
      <c r="A30" s="112" t="s">
        <v>379</v>
      </c>
      <c r="B30" s="112"/>
      <c r="C30" s="112"/>
      <c r="D30" s="113">
        <v>15.64</v>
      </c>
      <c r="E30" s="123">
        <v>15.04</v>
      </c>
      <c r="F30" s="124">
        <v>16.329999999999998</v>
      </c>
      <c r="G30" s="112"/>
      <c r="H30" s="112" t="s">
        <v>379</v>
      </c>
      <c r="I30" s="112"/>
      <c r="J30" s="112"/>
      <c r="K30" s="113">
        <v>57.33</v>
      </c>
      <c r="L30" s="123">
        <v>11.05</v>
      </c>
      <c r="M30" s="124">
        <v>118.29</v>
      </c>
      <c r="N30" s="112"/>
      <c r="O30" s="128" t="s">
        <v>380</v>
      </c>
      <c r="P30" s="128"/>
      <c r="Q30" s="128"/>
      <c r="R30" s="128"/>
      <c r="S30" s="129">
        <v>0.3355865478515625</v>
      </c>
      <c r="U30" s="112" t="s">
        <v>379</v>
      </c>
      <c r="V30" s="112"/>
      <c r="W30" s="112"/>
      <c r="X30" s="113">
        <v>15.64</v>
      </c>
      <c r="Y30" s="123">
        <v>15.04</v>
      </c>
      <c r="Z30" s="124">
        <v>16.329999999999998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-0.36043548583984375</v>
      </c>
    </row>
    <row r="31" spans="1:39">
      <c r="A31" s="112" t="s">
        <v>381</v>
      </c>
      <c r="B31" s="112"/>
      <c r="C31" s="112"/>
      <c r="D31" s="113">
        <v>17.03</v>
      </c>
      <c r="E31" s="123">
        <v>16.32</v>
      </c>
      <c r="F31" s="124">
        <v>17.84</v>
      </c>
      <c r="G31" s="112"/>
      <c r="H31" s="112" t="s">
        <v>381</v>
      </c>
      <c r="I31" s="112"/>
      <c r="J31" s="112"/>
      <c r="K31" s="113">
        <v>61.48</v>
      </c>
      <c r="L31" s="123">
        <v>0</v>
      </c>
      <c r="M31" s="124">
        <v>157.82</v>
      </c>
      <c r="N31" s="112"/>
      <c r="O31" s="128" t="s">
        <v>353</v>
      </c>
      <c r="P31" s="128"/>
      <c r="Q31" s="128"/>
      <c r="R31" s="128"/>
      <c r="S31" s="129">
        <v>-3.594207763671875E-2</v>
      </c>
      <c r="U31" s="112" t="s">
        <v>381</v>
      </c>
      <c r="V31" s="112"/>
      <c r="W31" s="112"/>
      <c r="X31" s="113">
        <v>17.03</v>
      </c>
      <c r="Y31" s="123">
        <v>16.32</v>
      </c>
      <c r="Z31" s="124">
        <v>17.84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-5.130767822265625E-2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18.710617065429688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-13.567588806152344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-4.9655685424804688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-13.567588806152344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4.4721298217773438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-13.567588806152344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-0.72533416748046875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0.3271942138671875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-1.5030136108398438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0.7210235595703125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-0.23139999999999999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-0.1883544921875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-0.23139999999999999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-8.480072021484375E-2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-0.1883544921875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-0.1007080078125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1.4746017456054688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-1.1132736206054688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-0.15692138671875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-0.13379669189453125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2.8462999999999998</v>
      </c>
      <c r="F44" s="118">
        <v>3.7376999999999998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2.8462999999999998</v>
      </c>
      <c r="Z44" s="118">
        <v>3.7376999999999998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</v>
      </c>
      <c r="E45" s="116">
        <v>1.4879</v>
      </c>
      <c r="F45" s="118">
        <v>2.1120999999999999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</v>
      </c>
      <c r="Y45" s="116">
        <v>1.4879</v>
      </c>
      <c r="Z45" s="118">
        <v>2.1120999999999999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3.3016999999999999</v>
      </c>
      <c r="E47" s="116">
        <v>2.9190999999999998</v>
      </c>
      <c r="F47" s="118">
        <v>3.6842000000000001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3.3016000000000001</v>
      </c>
      <c r="Y47" s="116">
        <v>2.9192999999999998</v>
      </c>
      <c r="Z47" s="118">
        <v>3.6840000000000002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1.5449999999999999</v>
      </c>
      <c r="E48" s="116">
        <v>1.2770999999999999</v>
      </c>
      <c r="F48" s="118">
        <v>1.8129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1.5441</v>
      </c>
      <c r="Y48" s="116">
        <v>1.2764</v>
      </c>
      <c r="Z48" s="118">
        <v>1.8118000000000001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51" spans="1:21" s="109" customFormat="1"/>
    <row r="52" spans="1:21">
      <c r="A52" t="s">
        <v>401</v>
      </c>
      <c r="U52" t="s">
        <v>401</v>
      </c>
    </row>
    <row r="80" customFormat="1"/>
    <row r="81" spans="1:1" s="109" customFormat="1"/>
    <row r="82" spans="1:1">
      <c r="A82" t="s">
        <v>402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C6E3-36B1-4A89-A938-5D78E00DF534}">
  <dimension ref="A1:AM81"/>
  <sheetViews>
    <sheetView zoomScale="80" zoomScaleNormal="80" workbookViewId="0">
      <selection activeCell="I9" sqref="I9"/>
    </sheetView>
  </sheetViews>
  <sheetFormatPr defaultRowHeight="15"/>
  <sheetData>
    <row r="1" spans="1:39">
      <c r="A1" t="s">
        <v>410</v>
      </c>
      <c r="U1" t="s">
        <v>413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447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448</v>
      </c>
      <c r="P4" s="110"/>
      <c r="Q4" s="110"/>
      <c r="R4" s="110"/>
      <c r="S4" s="110"/>
      <c r="U4" s="119" t="s">
        <v>449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450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344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344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71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71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0.43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0.43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0.09</v>
      </c>
      <c r="E11" s="116"/>
      <c r="F11" s="118"/>
      <c r="G11" s="112"/>
      <c r="H11" s="112" t="s">
        <v>350</v>
      </c>
      <c r="I11" s="112"/>
      <c r="J11" s="112"/>
      <c r="K11" s="113">
        <v>1.2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0.09</v>
      </c>
      <c r="Y11" s="116"/>
      <c r="Z11" s="118"/>
      <c r="AA11" s="112"/>
      <c r="AB11" s="112" t="s">
        <v>350</v>
      </c>
      <c r="AC11" s="112"/>
      <c r="AD11" s="112"/>
      <c r="AE11" s="131">
        <v>1.2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0.8</v>
      </c>
      <c r="E16" s="116">
        <v>0.7</v>
      </c>
      <c r="F16" s="118">
        <v>0.89</v>
      </c>
      <c r="G16" s="112"/>
      <c r="H16" s="112" t="s">
        <v>361</v>
      </c>
      <c r="I16" s="112"/>
      <c r="J16" s="112"/>
      <c r="K16" s="113">
        <v>3.39</v>
      </c>
      <c r="L16" s="116">
        <v>3.14</v>
      </c>
      <c r="M16" s="118">
        <v>3.64</v>
      </c>
      <c r="N16" s="112"/>
      <c r="O16" s="128" t="s">
        <v>362</v>
      </c>
      <c r="P16" s="128"/>
      <c r="Q16" s="128"/>
      <c r="R16" s="128"/>
      <c r="S16" s="129">
        <v>4.8932876586914063</v>
      </c>
      <c r="U16" s="112" t="s">
        <v>360</v>
      </c>
      <c r="V16" s="112"/>
      <c r="W16" s="112"/>
      <c r="X16" s="113">
        <v>0.8</v>
      </c>
      <c r="Y16" s="116">
        <v>0.71</v>
      </c>
      <c r="Z16" s="118">
        <v>0.89</v>
      </c>
      <c r="AA16" s="112"/>
      <c r="AB16" s="112" t="s">
        <v>361</v>
      </c>
      <c r="AC16" s="112"/>
      <c r="AD16" s="112"/>
      <c r="AE16" s="113">
        <v>0.85</v>
      </c>
      <c r="AF16" s="116">
        <v>0.79</v>
      </c>
      <c r="AG16" s="118">
        <v>0.91</v>
      </c>
      <c r="AH16" s="112"/>
      <c r="AI16" s="128" t="s">
        <v>362</v>
      </c>
      <c r="AJ16" s="128"/>
      <c r="AK16" s="128"/>
      <c r="AL16" s="128"/>
      <c r="AM16" s="129">
        <v>0.2993621826171875</v>
      </c>
    </row>
    <row r="17" spans="1:39">
      <c r="A17" s="112" t="s">
        <v>353</v>
      </c>
      <c r="B17" s="112"/>
      <c r="C17" s="112"/>
      <c r="D17" s="113">
        <v>0.69</v>
      </c>
      <c r="E17" s="116">
        <v>0.62</v>
      </c>
      <c r="F17" s="118">
        <v>0.75</v>
      </c>
      <c r="G17" s="112"/>
      <c r="H17" s="112" t="s">
        <v>353</v>
      </c>
      <c r="I17" s="112"/>
      <c r="J17" s="112"/>
      <c r="K17" s="113">
        <v>3.57</v>
      </c>
      <c r="L17" s="116">
        <v>3.39</v>
      </c>
      <c r="M17" s="118">
        <v>3.75</v>
      </c>
      <c r="N17" s="112"/>
      <c r="O17" s="128" t="s">
        <v>363</v>
      </c>
      <c r="P17" s="128"/>
      <c r="Q17" s="128"/>
      <c r="R17" s="128"/>
      <c r="S17" s="129">
        <v>2.6326751708984375</v>
      </c>
      <c r="U17" s="112" t="s">
        <v>353</v>
      </c>
      <c r="V17" s="112"/>
      <c r="W17" s="112"/>
      <c r="X17" s="113">
        <v>0.69</v>
      </c>
      <c r="Y17" s="116">
        <v>0.62</v>
      </c>
      <c r="Z17" s="118">
        <v>0.76</v>
      </c>
      <c r="AA17" s="112"/>
      <c r="AB17" s="112" t="s">
        <v>353</v>
      </c>
      <c r="AC17" s="112"/>
      <c r="AD17" s="112"/>
      <c r="AE17" s="113">
        <v>0.59</v>
      </c>
      <c r="AF17" s="116">
        <v>0.55000000000000004</v>
      </c>
      <c r="AG17" s="118">
        <v>0.63</v>
      </c>
      <c r="AH17" s="112"/>
      <c r="AI17" s="128" t="s">
        <v>363</v>
      </c>
      <c r="AJ17" s="128"/>
      <c r="AK17" s="128"/>
      <c r="AL17" s="128"/>
      <c r="AM17" s="129">
        <v>0.1728057861328125</v>
      </c>
    </row>
    <row r="18" spans="1:39">
      <c r="A18" s="112" t="s">
        <v>364</v>
      </c>
      <c r="B18" s="112"/>
      <c r="C18" s="112"/>
      <c r="D18" s="114">
        <v>153</v>
      </c>
      <c r="E18" s="116"/>
      <c r="F18" s="118"/>
      <c r="G18" s="112"/>
      <c r="H18" s="112" t="s">
        <v>364</v>
      </c>
      <c r="I18" s="112"/>
      <c r="J18" s="112"/>
      <c r="K18" s="114">
        <v>542</v>
      </c>
      <c r="L18" s="116"/>
      <c r="M18" s="118"/>
      <c r="N18" s="112"/>
      <c r="O18" s="128" t="s">
        <v>351</v>
      </c>
      <c r="P18" s="128"/>
      <c r="Q18" s="128"/>
      <c r="R18" s="128"/>
      <c r="S18" s="129">
        <v>8.5583648681640625</v>
      </c>
      <c r="U18" s="112" t="s">
        <v>364</v>
      </c>
      <c r="V18" s="112"/>
      <c r="W18" s="112"/>
      <c r="X18" s="114">
        <v>153</v>
      </c>
      <c r="Y18" s="116"/>
      <c r="Z18" s="118"/>
      <c r="AA18" s="112"/>
      <c r="AB18" s="112" t="s">
        <v>364</v>
      </c>
      <c r="AC18" s="112"/>
      <c r="AD18" s="112"/>
      <c r="AE18" s="114">
        <v>286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0.15816497802734375</v>
      </c>
    </row>
    <row r="19" spans="1:39">
      <c r="A19" s="112" t="s">
        <v>365</v>
      </c>
      <c r="B19" s="112"/>
      <c r="C19" s="112"/>
      <c r="D19" s="113">
        <v>2.08</v>
      </c>
      <c r="E19" s="116">
        <v>1.81</v>
      </c>
      <c r="F19" s="118">
        <v>2.46</v>
      </c>
      <c r="G19" s="112"/>
      <c r="H19" s="112" t="s">
        <v>365</v>
      </c>
      <c r="I19" s="112"/>
      <c r="J19" s="112"/>
      <c r="K19" s="113">
        <v>8.61</v>
      </c>
      <c r="L19" s="116">
        <v>7.85</v>
      </c>
      <c r="M19" s="118">
        <v>9.5</v>
      </c>
      <c r="N19" s="112"/>
      <c r="O19" s="128" t="s">
        <v>353</v>
      </c>
      <c r="P19" s="128"/>
      <c r="Q19" s="128"/>
      <c r="R19" s="128"/>
      <c r="S19" s="129">
        <v>0.60982513427734375</v>
      </c>
      <c r="U19" s="112" t="s">
        <v>365</v>
      </c>
      <c r="V19" s="112"/>
      <c r="W19" s="112"/>
      <c r="X19" s="113">
        <v>2.09</v>
      </c>
      <c r="Y19" s="116">
        <v>1.81</v>
      </c>
      <c r="Z19" s="118">
        <v>2.46</v>
      </c>
      <c r="AA19" s="112"/>
      <c r="AB19" s="112" t="s">
        <v>365</v>
      </c>
      <c r="AC19" s="112"/>
      <c r="AD19" s="112"/>
      <c r="AE19" s="113">
        <v>1.98</v>
      </c>
      <c r="AF19" s="116">
        <v>1.85</v>
      </c>
      <c r="AG19" s="118">
        <v>2.13</v>
      </c>
      <c r="AH19" s="112"/>
      <c r="AI19" s="128" t="s">
        <v>353</v>
      </c>
      <c r="AJ19" s="128"/>
      <c r="AK19" s="128"/>
      <c r="AL19" s="128"/>
      <c r="AM19" s="129">
        <v>0.30133819580078125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2.5398788452148438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7.9408035278320313</v>
      </c>
    </row>
    <row r="21" spans="1:39">
      <c r="A21" s="112" t="s">
        <v>369</v>
      </c>
      <c r="B21" s="112"/>
      <c r="C21" s="112"/>
      <c r="D21" s="113">
        <v>0.31140000000000001</v>
      </c>
      <c r="E21" s="116">
        <v>0.25040000000000001</v>
      </c>
      <c r="F21" s="118">
        <v>0.37230000000000002</v>
      </c>
      <c r="G21" s="112"/>
      <c r="H21" s="112" t="s">
        <v>370</v>
      </c>
      <c r="I21" s="112"/>
      <c r="J21" s="112"/>
      <c r="K21" s="113">
        <v>1.2</v>
      </c>
      <c r="L21" s="116">
        <v>1.0368999999999999</v>
      </c>
      <c r="M21" s="118">
        <v>1.3631</v>
      </c>
      <c r="N21" s="112"/>
      <c r="O21" s="128" t="s">
        <v>353</v>
      </c>
      <c r="P21" s="128"/>
      <c r="Q21" s="128"/>
      <c r="R21" s="128"/>
      <c r="S21" s="129">
        <v>6.072998046875E-2</v>
      </c>
      <c r="U21" s="112" t="s">
        <v>369</v>
      </c>
      <c r="V21" s="112"/>
      <c r="W21" s="112"/>
      <c r="X21" s="113">
        <v>0.31269999999999998</v>
      </c>
      <c r="Y21" s="116">
        <v>0.25159999999999999</v>
      </c>
      <c r="Z21" s="118">
        <v>0.37380000000000002</v>
      </c>
      <c r="AA21" s="112"/>
      <c r="AB21" s="112" t="s">
        <v>370</v>
      </c>
      <c r="AC21" s="112"/>
      <c r="AD21" s="112"/>
      <c r="AE21" s="131">
        <v>0.30859999999999999</v>
      </c>
      <c r="AF21" s="116">
        <v>0.26529999999999998</v>
      </c>
      <c r="AG21" s="118">
        <v>0.35189999999999999</v>
      </c>
      <c r="AH21" s="112"/>
      <c r="AI21" s="128" t="s">
        <v>353</v>
      </c>
      <c r="AJ21" s="128"/>
      <c r="AK21" s="128"/>
      <c r="AL21" s="128"/>
      <c r="AM21" s="129">
        <v>0.1898193359375</v>
      </c>
    </row>
    <row r="22" spans="1:39">
      <c r="A22" s="112" t="s">
        <v>353</v>
      </c>
      <c r="B22" s="112"/>
      <c r="C22" s="112"/>
      <c r="D22" s="113">
        <v>0.32890000000000003</v>
      </c>
      <c r="E22" s="116">
        <v>0.28589999999999999</v>
      </c>
      <c r="F22" s="118">
        <v>0.37180000000000002</v>
      </c>
      <c r="G22" s="112"/>
      <c r="H22" s="112" t="s">
        <v>353</v>
      </c>
      <c r="I22" s="112"/>
      <c r="J22" s="112"/>
      <c r="K22" s="113">
        <v>1.3418000000000001</v>
      </c>
      <c r="L22" s="116">
        <v>1.2265999999999999</v>
      </c>
      <c r="M22" s="118">
        <v>1.4571000000000001</v>
      </c>
      <c r="N22" s="112"/>
      <c r="O22" s="128" t="s">
        <v>371</v>
      </c>
      <c r="P22" s="128"/>
      <c r="Q22" s="128"/>
      <c r="R22" s="128"/>
      <c r="S22" s="129">
        <v>0.32929229736328125</v>
      </c>
      <c r="U22" s="112" t="s">
        <v>353</v>
      </c>
      <c r="V22" s="112"/>
      <c r="W22" s="112"/>
      <c r="X22" s="113">
        <v>0.32940000000000003</v>
      </c>
      <c r="Y22" s="116">
        <v>0.2863</v>
      </c>
      <c r="Z22" s="118">
        <v>0.3725</v>
      </c>
      <c r="AA22" s="112"/>
      <c r="AB22" s="112" t="s">
        <v>353</v>
      </c>
      <c r="AC22" s="112"/>
      <c r="AD22" s="112"/>
      <c r="AE22" s="113">
        <v>0.2581</v>
      </c>
      <c r="AF22" s="116">
        <v>0.22750000000000001</v>
      </c>
      <c r="AG22" s="118">
        <v>0.28860000000000002</v>
      </c>
      <c r="AH22" s="112"/>
      <c r="AI22" s="128" t="s">
        <v>409</v>
      </c>
      <c r="AJ22" s="128"/>
      <c r="AK22" s="128"/>
      <c r="AL22" s="128"/>
      <c r="AM22" s="129">
        <v>2.1831741333007813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13.865623474121094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7.311248779296875E-2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2.8818283081054688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7.311248779296875E-2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0.20471954345703125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0.64066314697265625</v>
      </c>
    </row>
    <row r="26" spans="1:39">
      <c r="A26" s="112" t="s">
        <v>61</v>
      </c>
      <c r="B26" s="112"/>
      <c r="C26" s="112"/>
      <c r="D26" s="113">
        <v>1.1599999999999999</v>
      </c>
      <c r="E26" s="116">
        <v>1.1000000000000001</v>
      </c>
      <c r="F26" s="118">
        <v>1.23</v>
      </c>
      <c r="G26" s="112"/>
      <c r="H26" s="112" t="s">
        <v>61</v>
      </c>
      <c r="I26" s="112"/>
      <c r="J26" s="112"/>
      <c r="K26" s="113">
        <v>16.13</v>
      </c>
      <c r="L26" s="123">
        <v>13.72</v>
      </c>
      <c r="M26" s="124">
        <v>18.54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1.1599999999999999</v>
      </c>
      <c r="Y26" s="116">
        <v>1.1000000000000001</v>
      </c>
      <c r="Z26" s="118">
        <v>1.22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1.02</v>
      </c>
      <c r="E27" s="116">
        <v>0.98</v>
      </c>
      <c r="F27" s="118">
        <v>1.07</v>
      </c>
      <c r="G27" s="112"/>
      <c r="H27" s="112" t="s">
        <v>353</v>
      </c>
      <c r="I27" s="112"/>
      <c r="J27" s="112"/>
      <c r="K27" s="113">
        <v>14.21</v>
      </c>
      <c r="L27" s="123">
        <v>12.5</v>
      </c>
      <c r="M27" s="124">
        <v>15.91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1.02</v>
      </c>
      <c r="Y27" s="116">
        <v>0.97</v>
      </c>
      <c r="Z27" s="118">
        <v>1.07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685</v>
      </c>
      <c r="E28" s="116"/>
      <c r="F28" s="118"/>
      <c r="G28" s="112"/>
      <c r="H28" s="112" t="s">
        <v>364</v>
      </c>
      <c r="I28" s="112"/>
      <c r="J28" s="112"/>
      <c r="K28" s="114">
        <v>685</v>
      </c>
      <c r="L28" s="116"/>
      <c r="M28" s="118"/>
      <c r="N28" s="112"/>
      <c r="O28" s="128" t="s">
        <v>377</v>
      </c>
      <c r="P28" s="128"/>
      <c r="Q28" s="128"/>
      <c r="R28" s="128"/>
      <c r="S28" s="129">
        <v>0</v>
      </c>
      <c r="U28" s="112" t="s">
        <v>364</v>
      </c>
      <c r="V28" s="112"/>
      <c r="W28" s="112"/>
      <c r="X28" s="114">
        <v>685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0.13251495361328125</v>
      </c>
    </row>
    <row r="29" spans="1:39">
      <c r="A29" s="112" t="s">
        <v>378</v>
      </c>
      <c r="B29" s="112"/>
      <c r="C29" s="112"/>
      <c r="D29" s="113">
        <v>3.03</v>
      </c>
      <c r="E29" s="116">
        <v>2.83</v>
      </c>
      <c r="F29" s="118">
        <v>3.27</v>
      </c>
      <c r="G29" s="112"/>
      <c r="H29" s="112" t="s">
        <v>378</v>
      </c>
      <c r="I29" s="112"/>
      <c r="J29" s="112"/>
      <c r="K29" s="113">
        <v>41.19</v>
      </c>
      <c r="L29" s="123">
        <v>34</v>
      </c>
      <c r="M29" s="124">
        <v>50.14</v>
      </c>
      <c r="N29" s="112"/>
      <c r="O29" s="128" t="s">
        <v>353</v>
      </c>
      <c r="P29" s="128"/>
      <c r="Q29" s="128"/>
      <c r="R29" s="128"/>
      <c r="S29" s="129">
        <v>0</v>
      </c>
      <c r="U29" s="112" t="s">
        <v>378</v>
      </c>
      <c r="V29" s="112"/>
      <c r="W29" s="112"/>
      <c r="X29" s="113">
        <v>3.02</v>
      </c>
      <c r="Y29" s="116">
        <v>2.82</v>
      </c>
      <c r="Z29" s="118">
        <v>3.26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0.13251495361328125</v>
      </c>
    </row>
    <row r="30" spans="1:39">
      <c r="A30" s="112" t="s">
        <v>379</v>
      </c>
      <c r="B30" s="112"/>
      <c r="C30" s="112"/>
      <c r="D30" s="113">
        <v>5.08</v>
      </c>
      <c r="E30" s="116">
        <v>4.66</v>
      </c>
      <c r="F30" s="118">
        <v>5.6</v>
      </c>
      <c r="G30" s="112"/>
      <c r="H30" s="112" t="s">
        <v>379</v>
      </c>
      <c r="I30" s="112"/>
      <c r="J30" s="112"/>
      <c r="K30" s="113">
        <v>73.95</v>
      </c>
      <c r="L30" s="123">
        <v>51.36</v>
      </c>
      <c r="M30" s="124">
        <v>103.28</v>
      </c>
      <c r="N30" s="112"/>
      <c r="O30" s="128" t="s">
        <v>380</v>
      </c>
      <c r="P30" s="128"/>
      <c r="Q30" s="128"/>
      <c r="R30" s="128"/>
      <c r="S30" s="129">
        <v>0</v>
      </c>
      <c r="U30" s="112" t="s">
        <v>379</v>
      </c>
      <c r="V30" s="112"/>
      <c r="W30" s="112"/>
      <c r="X30" s="113">
        <v>5.07</v>
      </c>
      <c r="Y30" s="116">
        <v>4.6399999999999997</v>
      </c>
      <c r="Z30" s="118">
        <v>5.58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0.13251495361328125</v>
      </c>
    </row>
    <row r="31" spans="1:39">
      <c r="A31" s="112" t="s">
        <v>381</v>
      </c>
      <c r="B31" s="112"/>
      <c r="C31" s="112"/>
      <c r="D31" s="113">
        <v>6.14</v>
      </c>
      <c r="E31" s="116">
        <v>5.59</v>
      </c>
      <c r="F31" s="118">
        <v>6.81</v>
      </c>
      <c r="G31" s="112"/>
      <c r="H31" s="112" t="s">
        <v>381</v>
      </c>
      <c r="I31" s="112"/>
      <c r="J31" s="112"/>
      <c r="K31" s="113">
        <v>88.17</v>
      </c>
      <c r="L31" s="123">
        <v>54.04</v>
      </c>
      <c r="M31" s="124">
        <v>133.15</v>
      </c>
      <c r="N31" s="112"/>
      <c r="O31" s="128" t="s">
        <v>353</v>
      </c>
      <c r="P31" s="128"/>
      <c r="Q31" s="128"/>
      <c r="R31" s="128"/>
      <c r="S31" s="129">
        <v>0</v>
      </c>
      <c r="U31" s="112" t="s">
        <v>381</v>
      </c>
      <c r="V31" s="112"/>
      <c r="W31" s="112"/>
      <c r="X31" s="113">
        <v>6.12</v>
      </c>
      <c r="Y31" s="116">
        <v>5.57</v>
      </c>
      <c r="Z31" s="118">
        <v>6.79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0.13251495361328125</v>
      </c>
    </row>
    <row r="32" spans="1:39">
      <c r="A32" s="112"/>
      <c r="B32" s="112"/>
      <c r="C32" s="112"/>
      <c r="D32" s="113"/>
      <c r="E32" s="116"/>
      <c r="F32" s="118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14.103378295898438</v>
      </c>
      <c r="U32" s="112"/>
      <c r="V32" s="112"/>
      <c r="W32" s="112"/>
      <c r="X32" s="113"/>
      <c r="Y32" s="116"/>
      <c r="Z32" s="118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-10.401092529296875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-3.5041427612304688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-10.401092529296875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3.5715789794921875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-10.401092529296875</v>
      </c>
    </row>
    <row r="35" spans="1:39">
      <c r="A35" s="125"/>
      <c r="B35" s="112"/>
      <c r="C35" s="112"/>
      <c r="D35" s="113"/>
      <c r="E35" s="116"/>
      <c r="F35" s="118"/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-0.40827178955078125</v>
      </c>
      <c r="U35" s="125"/>
      <c r="V35" s="112"/>
      <c r="W35" s="112"/>
      <c r="X35" s="113"/>
      <c r="Y35" s="116"/>
      <c r="Z35" s="118"/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0.42884063720703125</v>
      </c>
    </row>
    <row r="36" spans="1:39">
      <c r="A36" s="125"/>
      <c r="B36" s="112"/>
      <c r="C36" s="112"/>
      <c r="D36" s="113"/>
      <c r="E36" s="116"/>
      <c r="F36" s="118"/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0</v>
      </c>
      <c r="U36" s="125"/>
      <c r="V36" s="112"/>
      <c r="W36" s="112"/>
      <c r="X36" s="113"/>
      <c r="Y36" s="116"/>
      <c r="Z36" s="118"/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0.13251495361328125</v>
      </c>
    </row>
    <row r="37" spans="1:39">
      <c r="A37" s="125"/>
      <c r="B37" s="112"/>
      <c r="C37" s="112"/>
      <c r="D37" s="114"/>
      <c r="E37" s="116"/>
      <c r="F37" s="118"/>
      <c r="G37" s="112"/>
      <c r="H37" s="125" t="s">
        <v>388</v>
      </c>
      <c r="I37" s="112"/>
      <c r="J37" s="112"/>
      <c r="K37" s="126">
        <v>0.31259999999999999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0</v>
      </c>
      <c r="U37" s="125"/>
      <c r="V37" s="112"/>
      <c r="W37" s="112"/>
      <c r="X37" s="114"/>
      <c r="Y37" s="116"/>
      <c r="Z37" s="118"/>
      <c r="AA37" s="112"/>
      <c r="AB37" s="125" t="s">
        <v>388</v>
      </c>
      <c r="AC37" s="112"/>
      <c r="AD37" s="112"/>
      <c r="AE37" s="126">
        <v>0.31259999999999999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0.13251495361328125</v>
      </c>
    </row>
    <row r="38" spans="1:39">
      <c r="A38" s="125"/>
      <c r="B38" s="112"/>
      <c r="C38" s="112"/>
      <c r="D38" s="113"/>
      <c r="E38" s="116"/>
      <c r="F38" s="118"/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0</v>
      </c>
      <c r="U38" s="125"/>
      <c r="V38" s="112"/>
      <c r="W38" s="112"/>
      <c r="X38" s="113"/>
      <c r="Y38" s="116"/>
      <c r="Z38" s="118"/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0.13251495361328125</v>
      </c>
    </row>
    <row r="39" spans="1:39">
      <c r="A39" s="125"/>
      <c r="B39" s="112"/>
      <c r="C39" s="112"/>
      <c r="D39" s="113"/>
      <c r="E39" s="116"/>
      <c r="F39" s="118"/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0.44000244140625</v>
      </c>
      <c r="U39" s="125"/>
      <c r="V39" s="112"/>
      <c r="W39" s="112"/>
      <c r="X39" s="113"/>
      <c r="Y39" s="116"/>
      <c r="Z39" s="118"/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-0.10916900634765625</v>
      </c>
    </row>
    <row r="40" spans="1:39">
      <c r="A40" s="125"/>
      <c r="B40" s="112"/>
      <c r="C40" s="112"/>
      <c r="D40" s="114"/>
      <c r="E40" s="116"/>
      <c r="F40" s="118"/>
      <c r="G40" s="112"/>
      <c r="H40" s="125"/>
      <c r="I40" s="112"/>
      <c r="J40" s="112"/>
      <c r="K40" s="134"/>
      <c r="L40" s="116"/>
      <c r="M40" s="118"/>
      <c r="N40" s="112"/>
      <c r="O40" s="128" t="s">
        <v>395</v>
      </c>
      <c r="P40" s="128"/>
      <c r="Q40" s="128"/>
      <c r="R40" s="128"/>
      <c r="S40" s="129">
        <v>-0.3782806396484375</v>
      </c>
      <c r="U40" s="125"/>
      <c r="V40" s="112"/>
      <c r="W40" s="112"/>
      <c r="X40" s="114"/>
      <c r="Y40" s="116"/>
      <c r="Z40" s="118"/>
      <c r="AA40" s="112"/>
      <c r="AB40" s="125"/>
      <c r="AC40" s="112"/>
      <c r="AD40" s="112"/>
      <c r="AE40" s="134"/>
      <c r="AF40" s="116"/>
      <c r="AG40" s="118"/>
      <c r="AH40" s="112"/>
      <c r="AI40" s="128" t="s">
        <v>395</v>
      </c>
      <c r="AJ40" s="128"/>
      <c r="AK40" s="128"/>
      <c r="AL40" s="128"/>
      <c r="AM40" s="129">
        <v>0.15703582763671875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/>
      <c r="I41" s="112"/>
      <c r="J41" s="112"/>
      <c r="K41" s="134"/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/>
      <c r="AC41" s="112"/>
      <c r="AD41" s="112"/>
      <c r="AE41" s="134"/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/>
      <c r="I42" s="112"/>
      <c r="J42" s="112"/>
      <c r="K42" s="134"/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/>
      <c r="AC42" s="112"/>
      <c r="AD42" s="112"/>
      <c r="AE42" s="134"/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3.3016999999999999</v>
      </c>
      <c r="E47" s="116">
        <v>2.9186000000000001</v>
      </c>
      <c r="F47" s="118">
        <v>3.6848000000000001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3.3016999999999999</v>
      </c>
      <c r="Y47" s="116">
        <v>2.9188000000000001</v>
      </c>
      <c r="Z47" s="118">
        <v>3.6846000000000001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1.5470999999999999</v>
      </c>
      <c r="E48" s="116">
        <v>1.2788999999999999</v>
      </c>
      <c r="F48" s="118">
        <v>1.8152999999999999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1.5462</v>
      </c>
      <c r="Y48" s="116">
        <v>1.2781</v>
      </c>
      <c r="Z48" s="118">
        <v>1.8143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39">
      <c r="U49" s="112"/>
      <c r="V49" s="112"/>
      <c r="W49" s="112"/>
      <c r="X49" s="113"/>
      <c r="Y49" s="116"/>
      <c r="Z49" s="118"/>
      <c r="AA49" s="112"/>
      <c r="AB49" s="112"/>
      <c r="AC49" s="112"/>
      <c r="AD49" s="112"/>
      <c r="AE49" s="113"/>
      <c r="AF49" s="116"/>
      <c r="AG49" s="118"/>
      <c r="AH49" s="112"/>
      <c r="AI49" s="112"/>
      <c r="AJ49" s="112"/>
      <c r="AK49" s="112"/>
      <c r="AL49" s="112"/>
      <c r="AM49" s="112"/>
    </row>
    <row r="51" spans="1:39" s="109" customFormat="1"/>
    <row r="52" spans="1:39">
      <c r="A52" t="s">
        <v>401</v>
      </c>
      <c r="U52" t="s">
        <v>401</v>
      </c>
    </row>
    <row r="80" s="109" customFormat="1"/>
    <row r="81" spans="1:1">
      <c r="A81" t="s">
        <v>402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68FA-7FD0-4B49-944A-83281AC48BD6}">
  <dimension ref="A1:AM81"/>
  <sheetViews>
    <sheetView topLeftCell="H31" workbookViewId="0">
      <selection activeCell="W12" sqref="W12"/>
    </sheetView>
  </sheetViews>
  <sheetFormatPr defaultRowHeight="15"/>
  <sheetData>
    <row r="1" spans="1:39">
      <c r="A1" t="s">
        <v>411</v>
      </c>
      <c r="U1" t="s">
        <v>412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451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452</v>
      </c>
      <c r="P4" s="110"/>
      <c r="Q4" s="110"/>
      <c r="R4" s="110"/>
      <c r="S4" s="110"/>
      <c r="U4" s="119" t="s">
        <v>453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454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344</v>
      </c>
      <c r="D7" s="113"/>
      <c r="E7" s="116"/>
      <c r="F7" s="118"/>
      <c r="G7" s="112"/>
      <c r="H7" s="112"/>
      <c r="I7" s="112"/>
      <c r="J7" s="112"/>
      <c r="K7" s="113"/>
      <c r="L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344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118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118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0.43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0.43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0.09</v>
      </c>
      <c r="E11" s="116"/>
      <c r="F11" s="118"/>
      <c r="G11" s="112"/>
      <c r="H11" s="112" t="s">
        <v>350</v>
      </c>
      <c r="I11" s="112"/>
      <c r="J11" s="112"/>
      <c r="K11" s="113">
        <v>10.9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0.09</v>
      </c>
      <c r="Y11" s="116"/>
      <c r="Z11" s="118"/>
      <c r="AA11" s="112"/>
      <c r="AB11" s="112" t="s">
        <v>350</v>
      </c>
      <c r="AC11" s="112"/>
      <c r="AD11" s="112"/>
      <c r="AE11" s="131">
        <v>10.9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7.15</v>
      </c>
      <c r="E16" s="116">
        <v>6.24</v>
      </c>
      <c r="F16" s="118">
        <v>8.06</v>
      </c>
      <c r="G16" s="112"/>
      <c r="H16" s="112" t="s">
        <v>361</v>
      </c>
      <c r="I16" s="112"/>
      <c r="J16" s="112"/>
      <c r="K16" s="113">
        <v>23.23</v>
      </c>
      <c r="L16" s="123">
        <v>22.12</v>
      </c>
      <c r="M16" s="124">
        <v>24.34</v>
      </c>
      <c r="N16" s="112"/>
      <c r="O16" s="128" t="s">
        <v>362</v>
      </c>
      <c r="P16" s="128"/>
      <c r="Q16" s="128"/>
      <c r="R16" s="128"/>
      <c r="S16" s="129">
        <v>4.4853897094726563</v>
      </c>
      <c r="U16" s="112" t="s">
        <v>360</v>
      </c>
      <c r="V16" s="112"/>
      <c r="W16" s="112"/>
      <c r="X16" s="113">
        <v>7.15</v>
      </c>
      <c r="Y16" s="116">
        <v>6.24</v>
      </c>
      <c r="Z16" s="118">
        <v>8.06</v>
      </c>
      <c r="AA16" s="112"/>
      <c r="AB16" s="112" t="s">
        <v>361</v>
      </c>
      <c r="AC16" s="112"/>
      <c r="AD16" s="112"/>
      <c r="AE16" s="113">
        <v>10.17</v>
      </c>
      <c r="AF16" s="123">
        <v>9.59</v>
      </c>
      <c r="AG16" s="124">
        <v>10.74</v>
      </c>
      <c r="AH16" s="112"/>
      <c r="AI16" s="128" t="s">
        <v>362</v>
      </c>
      <c r="AJ16" s="128"/>
      <c r="AK16" s="128"/>
      <c r="AL16" s="128"/>
      <c r="AM16" s="129">
        <v>1.448486328125</v>
      </c>
    </row>
    <row r="17" spans="1:39">
      <c r="A17" s="112" t="s">
        <v>353</v>
      </c>
      <c r="B17" s="112"/>
      <c r="C17" s="112"/>
      <c r="D17" s="113">
        <v>8.2100000000000009</v>
      </c>
      <c r="E17" s="116">
        <v>7.57</v>
      </c>
      <c r="F17" s="118">
        <v>8.85</v>
      </c>
      <c r="G17" s="112"/>
      <c r="H17" s="112" t="s">
        <v>353</v>
      </c>
      <c r="I17" s="112"/>
      <c r="J17" s="112"/>
      <c r="K17" s="113">
        <v>15.92</v>
      </c>
      <c r="L17" s="123">
        <v>15.14</v>
      </c>
      <c r="M17" s="124">
        <v>16.7</v>
      </c>
      <c r="N17" s="112"/>
      <c r="O17" s="128" t="s">
        <v>363</v>
      </c>
      <c r="P17" s="128"/>
      <c r="Q17" s="128"/>
      <c r="R17" s="128"/>
      <c r="S17" s="129">
        <v>3.2051620483398438</v>
      </c>
      <c r="U17" s="112" t="s">
        <v>353</v>
      </c>
      <c r="V17" s="112"/>
      <c r="W17" s="112"/>
      <c r="X17" s="113">
        <v>8.2100000000000009</v>
      </c>
      <c r="Y17" s="116">
        <v>7.57</v>
      </c>
      <c r="Z17" s="118">
        <v>8.85</v>
      </c>
      <c r="AA17" s="112"/>
      <c r="AB17" s="112" t="s">
        <v>353</v>
      </c>
      <c r="AC17" s="112"/>
      <c r="AD17" s="112"/>
      <c r="AE17" s="113">
        <v>7.26</v>
      </c>
      <c r="AF17" s="123">
        <v>6.86</v>
      </c>
      <c r="AG17" s="124">
        <v>7.67</v>
      </c>
      <c r="AH17" s="112"/>
      <c r="AI17" s="128" t="s">
        <v>363</v>
      </c>
      <c r="AJ17" s="128"/>
      <c r="AK17" s="128"/>
      <c r="AL17" s="128"/>
      <c r="AM17" s="129">
        <v>0.8835906982421875</v>
      </c>
    </row>
    <row r="18" spans="1:39">
      <c r="A18" s="112" t="s">
        <v>364</v>
      </c>
      <c r="B18" s="112"/>
      <c r="C18" s="112"/>
      <c r="D18" s="114">
        <v>223</v>
      </c>
      <c r="E18" s="116"/>
      <c r="F18" s="118"/>
      <c r="G18" s="112"/>
      <c r="H18" s="112" t="s">
        <v>364</v>
      </c>
      <c r="I18" s="112"/>
      <c r="J18" s="112"/>
      <c r="K18" s="114">
        <v>560</v>
      </c>
      <c r="L18" s="116"/>
      <c r="M18" s="118"/>
      <c r="N18" s="112"/>
      <c r="O18" s="128" t="s">
        <v>351</v>
      </c>
      <c r="P18" s="128"/>
      <c r="Q18" s="128"/>
      <c r="R18" s="128"/>
      <c r="S18" s="129">
        <v>9.7107315063476563</v>
      </c>
      <c r="U18" s="112" t="s">
        <v>364</v>
      </c>
      <c r="V18" s="112"/>
      <c r="W18" s="112"/>
      <c r="X18" s="114">
        <v>223</v>
      </c>
      <c r="Y18" s="116"/>
      <c r="Z18" s="118"/>
      <c r="AA18" s="112"/>
      <c r="AB18" s="112" t="s">
        <v>364</v>
      </c>
      <c r="AC18" s="112"/>
      <c r="AD18" s="112"/>
      <c r="AE18" s="114">
        <v>439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2.7027969360351563</v>
      </c>
    </row>
    <row r="19" spans="1:39">
      <c r="A19" s="112" t="s">
        <v>365</v>
      </c>
      <c r="B19" s="112"/>
      <c r="C19" s="112"/>
      <c r="D19" s="113">
        <v>21.48</v>
      </c>
      <c r="E19" s="116">
        <v>18.61</v>
      </c>
      <c r="F19" s="118">
        <v>25.33</v>
      </c>
      <c r="G19" s="112"/>
      <c r="H19" s="112" t="s">
        <v>365</v>
      </c>
      <c r="I19" s="112"/>
      <c r="J19" s="112"/>
      <c r="K19" s="113">
        <v>52.69</v>
      </c>
      <c r="L19" s="116">
        <v>49.68</v>
      </c>
      <c r="M19" s="118">
        <v>56.17</v>
      </c>
      <c r="N19" s="112"/>
      <c r="O19" s="128" t="s">
        <v>353</v>
      </c>
      <c r="P19" s="128"/>
      <c r="Q19" s="128"/>
      <c r="R19" s="128"/>
      <c r="S19" s="129">
        <v>1.4928131103515625</v>
      </c>
      <c r="U19" s="112" t="s">
        <v>365</v>
      </c>
      <c r="V19" s="112"/>
      <c r="W19" s="112"/>
      <c r="X19" s="113">
        <v>21.48</v>
      </c>
      <c r="Y19" s="116">
        <v>18.61</v>
      </c>
      <c r="Z19" s="118">
        <v>25.33</v>
      </c>
      <c r="AA19" s="112"/>
      <c r="AB19" s="112" t="s">
        <v>365</v>
      </c>
      <c r="AC19" s="112"/>
      <c r="AD19" s="112"/>
      <c r="AE19" s="113">
        <v>24.01</v>
      </c>
      <c r="AF19" s="116">
        <v>22.56</v>
      </c>
      <c r="AG19" s="118">
        <v>25.69</v>
      </c>
      <c r="AH19" s="112"/>
      <c r="AI19" s="128" t="s">
        <v>353</v>
      </c>
      <c r="AJ19" s="128"/>
      <c r="AK19" s="128"/>
      <c r="AL19" s="128"/>
      <c r="AM19" s="129">
        <v>0.38443756103515625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3.4737472534179688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5.9011459350585938</v>
      </c>
    </row>
    <row r="21" spans="1:39">
      <c r="A21" s="112" t="s">
        <v>369</v>
      </c>
      <c r="B21" s="112"/>
      <c r="C21" s="112"/>
      <c r="D21" s="113">
        <v>3.4222999999999999</v>
      </c>
      <c r="E21" s="116">
        <v>2.9550999999999998</v>
      </c>
      <c r="F21" s="118">
        <v>3.8896000000000002</v>
      </c>
      <c r="G21" s="112"/>
      <c r="H21" s="112" t="s">
        <v>370</v>
      </c>
      <c r="I21" s="112"/>
      <c r="J21" s="112"/>
      <c r="K21" s="113">
        <v>10.9</v>
      </c>
      <c r="L21" s="116">
        <v>10.203900000000001</v>
      </c>
      <c r="M21" s="118">
        <v>11.5961</v>
      </c>
      <c r="N21" s="112"/>
      <c r="O21" s="128" t="s">
        <v>353</v>
      </c>
      <c r="P21" s="128"/>
      <c r="Q21" s="128"/>
      <c r="R21" s="128"/>
      <c r="S21" s="129">
        <v>8.538818359375E-2</v>
      </c>
      <c r="U21" s="112" t="s">
        <v>369</v>
      </c>
      <c r="V21" s="112"/>
      <c r="W21" s="112"/>
      <c r="X21" s="113">
        <v>3.4224999999999999</v>
      </c>
      <c r="Y21" s="116">
        <v>2.9552999999999998</v>
      </c>
      <c r="Z21" s="118">
        <v>3.8898000000000001</v>
      </c>
      <c r="AA21" s="112"/>
      <c r="AB21" s="112" t="s">
        <v>370</v>
      </c>
      <c r="AC21" s="112"/>
      <c r="AD21" s="112"/>
      <c r="AE21" s="131">
        <v>4.7888000000000002</v>
      </c>
      <c r="AF21" s="116">
        <v>4.4222999999999999</v>
      </c>
      <c r="AG21" s="118">
        <v>5.1554000000000002</v>
      </c>
      <c r="AH21" s="112"/>
      <c r="AI21" s="128" t="s">
        <v>353</v>
      </c>
      <c r="AJ21" s="128"/>
      <c r="AK21" s="128"/>
      <c r="AL21" s="128"/>
      <c r="AM21" s="129">
        <v>0.14557647705078125</v>
      </c>
    </row>
    <row r="22" spans="1:39">
      <c r="A22" s="112" t="s">
        <v>353</v>
      </c>
      <c r="B22" s="112"/>
      <c r="C22" s="112"/>
      <c r="D22" s="113">
        <v>3.8113000000000001</v>
      </c>
      <c r="E22" s="116">
        <v>3.4815</v>
      </c>
      <c r="F22" s="118">
        <v>4.1410999999999998</v>
      </c>
      <c r="G22" s="112"/>
      <c r="H22" s="112" t="s">
        <v>353</v>
      </c>
      <c r="I22" s="112"/>
      <c r="J22" s="112"/>
      <c r="K22" s="113">
        <v>7.5491000000000001</v>
      </c>
      <c r="L22" s="116">
        <v>7.0572999999999997</v>
      </c>
      <c r="M22" s="118">
        <v>8.0410000000000004</v>
      </c>
      <c r="N22" s="112"/>
      <c r="O22" s="128" t="s">
        <v>371</v>
      </c>
      <c r="P22" s="128"/>
      <c r="Q22" s="128"/>
      <c r="R22" s="128"/>
      <c r="S22" s="129">
        <v>3.338623046875E-2</v>
      </c>
      <c r="U22" s="112" t="s">
        <v>353</v>
      </c>
      <c r="V22" s="112"/>
      <c r="W22" s="112"/>
      <c r="X22" s="113">
        <v>3.8108</v>
      </c>
      <c r="Y22" s="116">
        <v>3.4809999999999999</v>
      </c>
      <c r="Z22" s="118">
        <v>4.1405000000000003</v>
      </c>
      <c r="AA22" s="112"/>
      <c r="AB22" s="112" t="s">
        <v>353</v>
      </c>
      <c r="AC22" s="112"/>
      <c r="AD22" s="112"/>
      <c r="AE22" s="113">
        <v>3.5156999999999998</v>
      </c>
      <c r="AF22" s="116">
        <v>3.2568000000000001</v>
      </c>
      <c r="AG22" s="118">
        <v>3.7746</v>
      </c>
      <c r="AH22" s="112"/>
      <c r="AI22" s="128" t="s">
        <v>409</v>
      </c>
      <c r="AJ22" s="128"/>
      <c r="AK22" s="128"/>
      <c r="AL22" s="128"/>
      <c r="AM22" s="129">
        <v>4.2341232299804688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14.87457275390625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1.36260986328125E-2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1.9007186889648438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1.36260986328125E-2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0.28729248046875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0.4904022216796875</v>
      </c>
    </row>
    <row r="26" spans="1:39">
      <c r="A26" s="112" t="s">
        <v>61</v>
      </c>
      <c r="B26" s="112"/>
      <c r="C26" s="112"/>
      <c r="D26" s="113">
        <v>26.06</v>
      </c>
      <c r="E26" s="123">
        <v>25.16</v>
      </c>
      <c r="F26" s="124">
        <v>26.97</v>
      </c>
      <c r="G26" s="112"/>
      <c r="H26" s="112" t="s">
        <v>61</v>
      </c>
      <c r="I26" s="112"/>
      <c r="J26" s="112"/>
      <c r="K26" s="113">
        <v>104.93</v>
      </c>
      <c r="L26" s="123">
        <v>97.02</v>
      </c>
      <c r="M26" s="124">
        <v>112.85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26.1</v>
      </c>
      <c r="Y26" s="123">
        <v>25.19</v>
      </c>
      <c r="Z26" s="124">
        <v>27.01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14.43</v>
      </c>
      <c r="E27" s="123">
        <v>13.79</v>
      </c>
      <c r="F27" s="124">
        <v>15.07</v>
      </c>
      <c r="G27" s="112"/>
      <c r="H27" s="112" t="s">
        <v>353</v>
      </c>
      <c r="I27" s="112"/>
      <c r="J27" s="112"/>
      <c r="K27" s="113">
        <v>58.08</v>
      </c>
      <c r="L27" s="123">
        <v>52.49</v>
      </c>
      <c r="M27" s="124">
        <v>63.67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14.4</v>
      </c>
      <c r="Y27" s="123">
        <v>13.76</v>
      </c>
      <c r="Z27" s="124">
        <v>15.04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685</v>
      </c>
      <c r="E28" s="116"/>
      <c r="F28" s="118"/>
      <c r="G28" s="112"/>
      <c r="H28" s="112" t="s">
        <v>364</v>
      </c>
      <c r="I28" s="112"/>
      <c r="J28" s="112"/>
      <c r="K28" s="114">
        <v>685</v>
      </c>
      <c r="L28" s="116"/>
      <c r="M28" s="118"/>
      <c r="N28" s="112"/>
      <c r="O28" s="128" t="s">
        <v>377</v>
      </c>
      <c r="P28" s="128"/>
      <c r="Q28" s="128"/>
      <c r="R28" s="128"/>
      <c r="S28" s="129">
        <v>0.74430084228515625</v>
      </c>
      <c r="U28" s="112" t="s">
        <v>364</v>
      </c>
      <c r="V28" s="112"/>
      <c r="W28" s="112"/>
      <c r="X28" s="114">
        <v>685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0.1235809326171875</v>
      </c>
    </row>
    <row r="29" spans="1:39">
      <c r="A29" s="112" t="s">
        <v>378</v>
      </c>
      <c r="B29" s="112"/>
      <c r="C29" s="112"/>
      <c r="D29" s="113">
        <v>53.37</v>
      </c>
      <c r="E29" s="123">
        <v>50.88</v>
      </c>
      <c r="F29" s="124">
        <v>56.22</v>
      </c>
      <c r="G29" s="112"/>
      <c r="H29" s="112" t="s">
        <v>378</v>
      </c>
      <c r="I29" s="112"/>
      <c r="J29" s="112"/>
      <c r="K29" s="113">
        <v>216.9</v>
      </c>
      <c r="L29" s="123">
        <v>190.38</v>
      </c>
      <c r="M29" s="124">
        <v>248.55</v>
      </c>
      <c r="N29" s="112"/>
      <c r="O29" s="128" t="s">
        <v>353</v>
      </c>
      <c r="P29" s="128"/>
      <c r="Q29" s="128"/>
      <c r="R29" s="128"/>
      <c r="S29" s="129">
        <v>-2.40325927734375E-3</v>
      </c>
      <c r="U29" s="112" t="s">
        <v>378</v>
      </c>
      <c r="V29" s="112"/>
      <c r="W29" s="112"/>
      <c r="X29" s="113">
        <v>53.36</v>
      </c>
      <c r="Y29" s="123">
        <v>50.87</v>
      </c>
      <c r="Z29" s="124">
        <v>56.2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0.1235809326171875</v>
      </c>
    </row>
    <row r="30" spans="1:39">
      <c r="A30" s="112" t="s">
        <v>379</v>
      </c>
      <c r="B30" s="112"/>
      <c r="C30" s="112"/>
      <c r="D30" s="113">
        <v>75.91</v>
      </c>
      <c r="E30" s="123">
        <v>71.510000000000005</v>
      </c>
      <c r="F30" s="124">
        <v>81.06</v>
      </c>
      <c r="G30" s="112"/>
      <c r="H30" s="112" t="s">
        <v>379</v>
      </c>
      <c r="I30" s="112"/>
      <c r="J30" s="112"/>
      <c r="K30" s="113">
        <v>311.87</v>
      </c>
      <c r="L30" s="123">
        <v>249.49</v>
      </c>
      <c r="M30" s="124">
        <v>388.7</v>
      </c>
      <c r="N30" s="112"/>
      <c r="O30" s="128" t="s">
        <v>380</v>
      </c>
      <c r="P30" s="128"/>
      <c r="Q30" s="128"/>
      <c r="R30" s="128"/>
      <c r="S30" s="129">
        <v>-1.0953903198242188</v>
      </c>
      <c r="U30" s="112" t="s">
        <v>379</v>
      </c>
      <c r="V30" s="112"/>
      <c r="W30" s="112"/>
      <c r="X30" s="113">
        <v>75.819999999999993</v>
      </c>
      <c r="Y30" s="123">
        <v>71.430000000000007</v>
      </c>
      <c r="Z30" s="124">
        <v>80.94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0.9587860107421875</v>
      </c>
    </row>
    <row r="31" spans="1:39">
      <c r="A31" s="112" t="s">
        <v>381</v>
      </c>
      <c r="B31" s="112"/>
      <c r="C31" s="112"/>
      <c r="D31" s="113">
        <v>86.36</v>
      </c>
      <c r="E31" s="123">
        <v>80.97</v>
      </c>
      <c r="F31" s="124">
        <v>92.7</v>
      </c>
      <c r="G31" s="112"/>
      <c r="H31" s="112" t="s">
        <v>381</v>
      </c>
      <c r="I31" s="112"/>
      <c r="J31" s="112"/>
      <c r="K31" s="113">
        <v>353.88</v>
      </c>
      <c r="L31" s="123">
        <v>269.10000000000002</v>
      </c>
      <c r="M31" s="124">
        <v>459.42</v>
      </c>
      <c r="N31" s="112"/>
      <c r="O31" s="128" t="s">
        <v>353</v>
      </c>
      <c r="P31" s="128"/>
      <c r="Q31" s="128"/>
      <c r="R31" s="128"/>
      <c r="S31" s="129">
        <v>6.90460205078125E-3</v>
      </c>
      <c r="U31" s="112" t="s">
        <v>381</v>
      </c>
      <c r="V31" s="112"/>
      <c r="W31" s="112"/>
      <c r="X31" s="113">
        <v>86.22</v>
      </c>
      <c r="Y31" s="123">
        <v>80.86</v>
      </c>
      <c r="Z31" s="124">
        <v>92.54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0.11810302734375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5.9391098022460938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-4.16876220703125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-0.73792266845703125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-4.16876220703125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1.4881591796875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-4.16876220703125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-1.549530029296875E-2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0.16172027587890625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8.477783203125E-2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9.262847900390625E-2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7.9699999999999993E-2</v>
      </c>
      <c r="L37" s="116"/>
      <c r="M37" s="118"/>
      <c r="N37" s="112"/>
      <c r="O37" s="128" t="s">
        <v>389</v>
      </c>
      <c r="P37" s="128"/>
      <c r="Q37" s="128"/>
      <c r="R37" s="128"/>
      <c r="S37" s="129">
        <v>3.87115478515625E-2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7.9699999999999993E-2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0.1116790771484375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3.87115478515625E-2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0.118865966796875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0.5933380126953125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-0.24341583251953125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-1.01470947265625E-2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0.1253662109375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3.3016999999999999</v>
      </c>
      <c r="E47" s="116">
        <v>2.9186000000000001</v>
      </c>
      <c r="F47" s="118">
        <v>3.6848000000000001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3.3016999999999999</v>
      </c>
      <c r="Y47" s="116">
        <v>2.9188000000000001</v>
      </c>
      <c r="Z47" s="118">
        <v>3.6846000000000001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1.5470999999999999</v>
      </c>
      <c r="E48" s="116">
        <v>1.2788999999999999</v>
      </c>
      <c r="F48" s="118">
        <v>1.8152999999999999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1.5462</v>
      </c>
      <c r="Y48" s="116">
        <v>1.2781</v>
      </c>
      <c r="Z48" s="118">
        <v>1.8143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39">
      <c r="A49" s="112"/>
      <c r="B49" s="112"/>
      <c r="C49" s="112"/>
      <c r="D49" s="113"/>
      <c r="E49" s="116"/>
      <c r="F49" s="118"/>
      <c r="G49" s="112"/>
      <c r="H49" s="112"/>
      <c r="I49" s="112"/>
      <c r="J49" s="112"/>
      <c r="K49" s="113"/>
      <c r="L49" s="116"/>
      <c r="M49" s="118"/>
      <c r="N49" s="112"/>
      <c r="O49" s="112"/>
      <c r="P49" s="112"/>
      <c r="Q49" s="112"/>
      <c r="R49" s="112"/>
      <c r="S49" s="112"/>
      <c r="U49" s="112"/>
      <c r="V49" s="112"/>
      <c r="W49" s="112"/>
      <c r="X49" s="113"/>
      <c r="Y49" s="116"/>
      <c r="Z49" s="118"/>
      <c r="AA49" s="112"/>
      <c r="AB49" s="112"/>
      <c r="AC49" s="112"/>
      <c r="AD49" s="112"/>
      <c r="AE49" s="113"/>
      <c r="AF49" s="116"/>
      <c r="AG49" s="118"/>
      <c r="AH49" s="112"/>
      <c r="AI49" s="112"/>
      <c r="AJ49" s="112"/>
      <c r="AK49" s="112"/>
      <c r="AL49" s="112"/>
      <c r="AM49" s="112"/>
    </row>
    <row r="51" spans="1:39" s="109" customFormat="1"/>
    <row r="52" spans="1:39">
      <c r="A52" t="s">
        <v>401</v>
      </c>
      <c r="U52" t="s">
        <v>401</v>
      </c>
    </row>
    <row r="80" s="109" customFormat="1"/>
    <row r="81" spans="1:1">
      <c r="A81" t="s">
        <v>402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AE34-1DB4-4F9A-8C2D-C7C9230FF3B3}">
  <dimension ref="A1:AM81"/>
  <sheetViews>
    <sheetView topLeftCell="J40" zoomScale="90" zoomScaleNormal="90" workbookViewId="0">
      <selection activeCell="X14" sqref="X14"/>
    </sheetView>
  </sheetViews>
  <sheetFormatPr defaultRowHeight="15"/>
  <sheetData>
    <row r="1" spans="1:39">
      <c r="A1" t="s">
        <v>414</v>
      </c>
      <c r="U1" t="s">
        <v>420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455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456</v>
      </c>
      <c r="P4" s="110"/>
      <c r="Q4" s="110"/>
      <c r="R4" s="110"/>
      <c r="S4" s="110"/>
      <c r="U4" s="119" t="s">
        <v>457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458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415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415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117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117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5.0999999999999996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5.0999999999999996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0.78</v>
      </c>
      <c r="E11" s="116"/>
      <c r="F11" s="118"/>
      <c r="G11" s="112"/>
      <c r="H11" s="112" t="s">
        <v>350</v>
      </c>
      <c r="I11" s="112"/>
      <c r="J11" s="112"/>
      <c r="K11" s="113">
        <v>1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0.78</v>
      </c>
      <c r="Y11" s="116"/>
      <c r="Z11" s="118"/>
      <c r="AA11" s="112"/>
      <c r="AB11" s="112" t="s">
        <v>350</v>
      </c>
      <c r="AC11" s="112"/>
      <c r="AD11" s="112"/>
      <c r="AE11" s="131">
        <v>1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1.26</v>
      </c>
      <c r="E16" s="116">
        <v>1.1399999999999999</v>
      </c>
      <c r="F16" s="118">
        <v>1.37</v>
      </c>
      <c r="G16" s="112"/>
      <c r="H16" s="112" t="s">
        <v>361</v>
      </c>
      <c r="I16" s="112"/>
      <c r="J16" s="112"/>
      <c r="K16" s="113">
        <v>5.13</v>
      </c>
      <c r="L16" s="116">
        <v>4.8600000000000003</v>
      </c>
      <c r="M16" s="118">
        <v>5.39</v>
      </c>
      <c r="N16" s="112"/>
      <c r="O16" s="128" t="s">
        <v>362</v>
      </c>
      <c r="P16" s="128"/>
      <c r="Q16" s="128"/>
      <c r="R16" s="128"/>
      <c r="S16" s="129">
        <v>4.1417312622070313</v>
      </c>
      <c r="U16" s="112" t="s">
        <v>360</v>
      </c>
      <c r="V16" s="112"/>
      <c r="W16" s="112"/>
      <c r="X16" s="113">
        <v>1.26</v>
      </c>
      <c r="Y16" s="116">
        <v>1.1499999999999999</v>
      </c>
      <c r="Z16" s="118">
        <v>1.37</v>
      </c>
      <c r="AA16" s="112"/>
      <c r="AB16" s="112" t="s">
        <v>361</v>
      </c>
      <c r="AC16" s="112"/>
      <c r="AD16" s="112"/>
      <c r="AE16" s="113">
        <v>1.38</v>
      </c>
      <c r="AF16" s="116">
        <v>1.29</v>
      </c>
      <c r="AG16" s="118">
        <v>1.48</v>
      </c>
      <c r="AH16" s="112"/>
      <c r="AI16" s="128" t="s">
        <v>362</v>
      </c>
      <c r="AJ16" s="128"/>
      <c r="AK16" s="128"/>
      <c r="AL16" s="128"/>
      <c r="AM16" s="129">
        <v>0.31507110595703125</v>
      </c>
    </row>
    <row r="17" spans="1:39">
      <c r="A17" s="112" t="s">
        <v>353</v>
      </c>
      <c r="B17" s="112"/>
      <c r="C17" s="112"/>
      <c r="D17" s="113">
        <v>0.93</v>
      </c>
      <c r="E17" s="116">
        <v>0.85</v>
      </c>
      <c r="F17" s="118">
        <v>1</v>
      </c>
      <c r="G17" s="112"/>
      <c r="H17" s="112" t="s">
        <v>353</v>
      </c>
      <c r="I17" s="112"/>
      <c r="J17" s="112"/>
      <c r="K17" s="113">
        <v>3.75</v>
      </c>
      <c r="L17" s="116">
        <v>3.56</v>
      </c>
      <c r="M17" s="118">
        <v>3.94</v>
      </c>
      <c r="N17" s="112"/>
      <c r="O17" s="128" t="s">
        <v>363</v>
      </c>
      <c r="P17" s="128"/>
      <c r="Q17" s="128"/>
      <c r="R17" s="128"/>
      <c r="S17" s="129">
        <v>5.752593994140625</v>
      </c>
      <c r="U17" s="112" t="s">
        <v>353</v>
      </c>
      <c r="V17" s="112"/>
      <c r="W17" s="112"/>
      <c r="X17" s="113">
        <v>0.93</v>
      </c>
      <c r="Y17" s="116">
        <v>0.85</v>
      </c>
      <c r="Z17" s="118">
        <v>1.01</v>
      </c>
      <c r="AA17" s="112"/>
      <c r="AB17" s="112" t="s">
        <v>353</v>
      </c>
      <c r="AC17" s="112"/>
      <c r="AD17" s="112"/>
      <c r="AE17" s="113">
        <v>0.92</v>
      </c>
      <c r="AF17" s="116">
        <v>0.85</v>
      </c>
      <c r="AG17" s="118">
        <v>0.98</v>
      </c>
      <c r="AH17" s="112"/>
      <c r="AI17" s="128" t="s">
        <v>363</v>
      </c>
      <c r="AJ17" s="128"/>
      <c r="AK17" s="128"/>
      <c r="AL17" s="128"/>
      <c r="AM17" s="129">
        <v>0.380523681640625</v>
      </c>
    </row>
    <row r="18" spans="1:39">
      <c r="A18" s="112" t="s">
        <v>364</v>
      </c>
      <c r="B18" s="112"/>
      <c r="C18" s="112"/>
      <c r="D18" s="114">
        <v>188</v>
      </c>
      <c r="E18" s="116"/>
      <c r="F18" s="118"/>
      <c r="G18" s="112"/>
      <c r="H18" s="112" t="s">
        <v>364</v>
      </c>
      <c r="I18" s="112"/>
      <c r="J18" s="112"/>
      <c r="K18" s="114">
        <v>542</v>
      </c>
      <c r="L18" s="116"/>
      <c r="M18" s="118"/>
      <c r="N18" s="112"/>
      <c r="O18" s="128" t="s">
        <v>351</v>
      </c>
      <c r="P18" s="128"/>
      <c r="Q18" s="128"/>
      <c r="R18" s="128"/>
      <c r="S18" s="129">
        <v>13.416755676269531</v>
      </c>
      <c r="U18" s="112" t="s">
        <v>364</v>
      </c>
      <c r="V18" s="112"/>
      <c r="W18" s="112"/>
      <c r="X18" s="114">
        <v>188</v>
      </c>
      <c r="Y18" s="116"/>
      <c r="Z18" s="118"/>
      <c r="AA18" s="112"/>
      <c r="AB18" s="112" t="s">
        <v>364</v>
      </c>
      <c r="AC18" s="112"/>
      <c r="AD18" s="112"/>
      <c r="AE18" s="114">
        <v>253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0.8698883056640625</v>
      </c>
    </row>
    <row r="19" spans="1:39">
      <c r="A19" s="112" t="s">
        <v>365</v>
      </c>
      <c r="B19" s="112"/>
      <c r="C19" s="112"/>
      <c r="D19" s="113">
        <v>3.01</v>
      </c>
      <c r="E19" s="116">
        <v>2.69</v>
      </c>
      <c r="F19" s="118">
        <v>3.43</v>
      </c>
      <c r="G19" s="112"/>
      <c r="H19" s="112" t="s">
        <v>365</v>
      </c>
      <c r="I19" s="112"/>
      <c r="J19" s="112"/>
      <c r="K19" s="113">
        <v>11.77</v>
      </c>
      <c r="L19" s="116">
        <v>11.04</v>
      </c>
      <c r="M19" s="118">
        <v>12.62</v>
      </c>
      <c r="N19" s="112"/>
      <c r="O19" s="128" t="s">
        <v>353</v>
      </c>
      <c r="P19" s="128"/>
      <c r="Q19" s="128"/>
      <c r="R19" s="128"/>
      <c r="S19" s="129">
        <v>2.7463836669921875</v>
      </c>
      <c r="U19" s="112" t="s">
        <v>365</v>
      </c>
      <c r="V19" s="112"/>
      <c r="W19" s="112"/>
      <c r="X19" s="113">
        <v>3.03</v>
      </c>
      <c r="Y19" s="116">
        <v>2.7</v>
      </c>
      <c r="Z19" s="118">
        <v>3.45</v>
      </c>
      <c r="AA19" s="112"/>
      <c r="AB19" s="112" t="s">
        <v>365</v>
      </c>
      <c r="AC19" s="112"/>
      <c r="AD19" s="112"/>
      <c r="AE19" s="113">
        <v>3.14</v>
      </c>
      <c r="AF19" s="116">
        <v>2.91</v>
      </c>
      <c r="AG19" s="118">
        <v>3.42</v>
      </c>
      <c r="AH19" s="112"/>
      <c r="AI19" s="128" t="s">
        <v>353</v>
      </c>
      <c r="AJ19" s="128"/>
      <c r="AK19" s="128"/>
      <c r="AL19" s="128"/>
      <c r="AM19" s="129">
        <v>0.1944580078125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3.24169921875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9.01763916015625</v>
      </c>
    </row>
    <row r="21" spans="1:39">
      <c r="A21" s="112" t="s">
        <v>369</v>
      </c>
      <c r="B21" s="112"/>
      <c r="C21" s="112"/>
      <c r="D21" s="113">
        <v>0.25259999999999999</v>
      </c>
      <c r="E21" s="116">
        <v>0.1968</v>
      </c>
      <c r="F21" s="118">
        <v>0.30830000000000002</v>
      </c>
      <c r="G21" s="112"/>
      <c r="H21" s="112" t="s">
        <v>370</v>
      </c>
      <c r="I21" s="112"/>
      <c r="J21" s="112"/>
      <c r="K21" s="113">
        <v>1</v>
      </c>
      <c r="L21" s="116">
        <v>0.85109999999999997</v>
      </c>
      <c r="M21" s="118">
        <v>1.1489</v>
      </c>
      <c r="N21" s="112"/>
      <c r="O21" s="128" t="s">
        <v>353</v>
      </c>
      <c r="P21" s="128"/>
      <c r="Q21" s="128"/>
      <c r="R21" s="128"/>
      <c r="S21" s="129">
        <v>3.41796875E-2</v>
      </c>
      <c r="U21" s="112" t="s">
        <v>369</v>
      </c>
      <c r="V21" s="112"/>
      <c r="W21" s="112"/>
      <c r="X21" s="113">
        <v>0.25359999999999999</v>
      </c>
      <c r="Y21" s="116">
        <v>0.1976</v>
      </c>
      <c r="Z21" s="118">
        <v>0.30959999999999999</v>
      </c>
      <c r="AA21" s="112"/>
      <c r="AB21" s="112" t="s">
        <v>370</v>
      </c>
      <c r="AC21" s="112"/>
      <c r="AD21" s="112"/>
      <c r="AE21" s="131">
        <v>0.27329999999999999</v>
      </c>
      <c r="AF21" s="116">
        <v>0.21809999999999999</v>
      </c>
      <c r="AG21" s="118">
        <v>0.32850000000000001</v>
      </c>
      <c r="AH21" s="112"/>
      <c r="AI21" s="128" t="s">
        <v>353</v>
      </c>
      <c r="AJ21" s="128"/>
      <c r="AK21" s="128"/>
      <c r="AL21" s="128"/>
      <c r="AM21" s="129">
        <v>9.513092041015625E-2</v>
      </c>
    </row>
    <row r="22" spans="1:39">
      <c r="A22" s="112" t="s">
        <v>353</v>
      </c>
      <c r="B22" s="112"/>
      <c r="C22" s="112"/>
      <c r="D22" s="113">
        <v>0.2883</v>
      </c>
      <c r="E22" s="116">
        <v>0.249</v>
      </c>
      <c r="F22" s="118">
        <v>0.3276</v>
      </c>
      <c r="G22" s="112"/>
      <c r="H22" s="112" t="s">
        <v>353</v>
      </c>
      <c r="I22" s="112"/>
      <c r="J22" s="112"/>
      <c r="K22" s="113">
        <v>1.1573</v>
      </c>
      <c r="L22" s="116">
        <v>1.0521</v>
      </c>
      <c r="M22" s="118">
        <v>1.2625</v>
      </c>
      <c r="N22" s="112"/>
      <c r="O22" s="128" t="s">
        <v>371</v>
      </c>
      <c r="P22" s="128"/>
      <c r="Q22" s="128"/>
      <c r="R22" s="128"/>
      <c r="S22" s="129">
        <v>0.2398681640625</v>
      </c>
      <c r="U22" s="112" t="s">
        <v>353</v>
      </c>
      <c r="V22" s="112"/>
      <c r="W22" s="112"/>
      <c r="X22" s="113">
        <v>0.28949999999999998</v>
      </c>
      <c r="Y22" s="116">
        <v>0.25</v>
      </c>
      <c r="Z22" s="118">
        <v>0.32900000000000001</v>
      </c>
      <c r="AA22" s="112"/>
      <c r="AB22" s="112" t="s">
        <v>353</v>
      </c>
      <c r="AC22" s="112"/>
      <c r="AD22" s="112"/>
      <c r="AE22" s="113">
        <v>0.29260000000000003</v>
      </c>
      <c r="AF22" s="116">
        <v>0.25359999999999999</v>
      </c>
      <c r="AG22" s="118">
        <v>0.33150000000000002</v>
      </c>
      <c r="AH22" s="112"/>
      <c r="AI22" s="128" t="s">
        <v>409</v>
      </c>
      <c r="AJ22" s="128"/>
      <c r="AK22" s="128"/>
      <c r="AL22" s="128"/>
      <c r="AM22" s="129">
        <v>1.104095458984375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14.673599243164063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2.57568359375E-2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3.15216064453125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2.57568359375E-2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5.79833984375E-2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0.16117095947265625</v>
      </c>
    </row>
    <row r="26" spans="1:39">
      <c r="A26" s="112" t="s">
        <v>61</v>
      </c>
      <c r="B26" s="112"/>
      <c r="C26" s="112"/>
      <c r="D26" s="113">
        <v>7.52</v>
      </c>
      <c r="E26" s="116">
        <v>7.35</v>
      </c>
      <c r="F26" s="118">
        <v>7.68</v>
      </c>
      <c r="G26" s="112"/>
      <c r="H26" s="112" t="s">
        <v>61</v>
      </c>
      <c r="I26" s="112"/>
      <c r="J26" s="112"/>
      <c r="K26" s="113">
        <v>192.53</v>
      </c>
      <c r="L26" s="123">
        <v>150.66</v>
      </c>
      <c r="M26" s="124">
        <v>234.41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7.52</v>
      </c>
      <c r="Y26" s="116">
        <v>7.35</v>
      </c>
      <c r="Z26" s="118">
        <v>7.69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2.63</v>
      </c>
      <c r="E27" s="116">
        <v>2.5099999999999998</v>
      </c>
      <c r="F27" s="118">
        <v>2.75</v>
      </c>
      <c r="G27" s="112"/>
      <c r="H27" s="112" t="s">
        <v>353</v>
      </c>
      <c r="I27" s="112"/>
      <c r="J27" s="112"/>
      <c r="K27" s="113">
        <v>67.349999999999994</v>
      </c>
      <c r="L27" s="123">
        <v>37.76</v>
      </c>
      <c r="M27" s="124">
        <v>96.94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2.63</v>
      </c>
      <c r="Y27" s="116">
        <v>2.5099999999999998</v>
      </c>
      <c r="Z27" s="118">
        <v>2.75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683</v>
      </c>
      <c r="E28" s="116"/>
      <c r="F28" s="118"/>
      <c r="G28" s="112"/>
      <c r="H28" s="112" t="s">
        <v>364</v>
      </c>
      <c r="I28" s="112"/>
      <c r="J28" s="112"/>
      <c r="K28" s="114">
        <v>683</v>
      </c>
      <c r="L28" s="116"/>
      <c r="M28" s="118"/>
      <c r="N28" s="112"/>
      <c r="O28" s="128" t="s">
        <v>377</v>
      </c>
      <c r="P28" s="128"/>
      <c r="Q28" s="128"/>
      <c r="R28" s="128"/>
      <c r="S28" s="129">
        <v>33.8897705078125</v>
      </c>
      <c r="U28" s="112" t="s">
        <v>364</v>
      </c>
      <c r="V28" s="112"/>
      <c r="W28" s="112"/>
      <c r="X28" s="114">
        <v>683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2.4566650390625E-3</v>
      </c>
    </row>
    <row r="29" spans="1:39">
      <c r="A29" s="112" t="s">
        <v>378</v>
      </c>
      <c r="B29" s="112"/>
      <c r="C29" s="112"/>
      <c r="D29" s="113">
        <v>12.41</v>
      </c>
      <c r="E29" s="123">
        <v>12.03</v>
      </c>
      <c r="F29" s="124">
        <v>12.84</v>
      </c>
      <c r="G29" s="112"/>
      <c r="H29" s="112" t="s">
        <v>378</v>
      </c>
      <c r="I29" s="112"/>
      <c r="J29" s="112"/>
      <c r="K29" s="113">
        <v>317.72000000000003</v>
      </c>
      <c r="L29" s="123">
        <v>215.31</v>
      </c>
      <c r="M29" s="124">
        <v>447.97</v>
      </c>
      <c r="N29" s="112"/>
      <c r="O29" s="128" t="s">
        <v>353</v>
      </c>
      <c r="P29" s="128"/>
      <c r="Q29" s="128"/>
      <c r="R29" s="128"/>
      <c r="S29" s="129">
        <v>-0.909271240234375</v>
      </c>
      <c r="U29" s="112" t="s">
        <v>378</v>
      </c>
      <c r="V29" s="112"/>
      <c r="W29" s="112"/>
      <c r="X29" s="113">
        <v>12.41</v>
      </c>
      <c r="Y29" s="123">
        <v>12.03</v>
      </c>
      <c r="Z29" s="124">
        <v>12.84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2.4566650390625E-3</v>
      </c>
    </row>
    <row r="30" spans="1:39">
      <c r="A30" s="112" t="s">
        <v>379</v>
      </c>
      <c r="B30" s="112"/>
      <c r="C30" s="112"/>
      <c r="D30" s="113">
        <v>15.64</v>
      </c>
      <c r="E30" s="123">
        <v>15.04</v>
      </c>
      <c r="F30" s="124">
        <v>16.329999999999998</v>
      </c>
      <c r="G30" s="112"/>
      <c r="H30" s="112" t="s">
        <v>379</v>
      </c>
      <c r="I30" s="112"/>
      <c r="J30" s="112"/>
      <c r="K30" s="113">
        <v>400.65</v>
      </c>
      <c r="L30" s="123">
        <v>26.8</v>
      </c>
      <c r="M30" s="124">
        <v>899.43</v>
      </c>
      <c r="N30" s="112"/>
      <c r="O30" s="128" t="s">
        <v>380</v>
      </c>
      <c r="P30" s="128"/>
      <c r="Q30" s="128"/>
      <c r="R30" s="128"/>
      <c r="S30" s="129">
        <v>0.4253387451171875</v>
      </c>
      <c r="U30" s="112" t="s">
        <v>379</v>
      </c>
      <c r="V30" s="112"/>
      <c r="W30" s="112"/>
      <c r="X30" s="113">
        <v>15.64</v>
      </c>
      <c r="Y30" s="123">
        <v>15.04</v>
      </c>
      <c r="Z30" s="124">
        <v>16.329999999999998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-0.3284454345703125</v>
      </c>
    </row>
    <row r="31" spans="1:39">
      <c r="A31" s="112" t="s">
        <v>381</v>
      </c>
      <c r="B31" s="112"/>
      <c r="C31" s="112"/>
      <c r="D31" s="113">
        <v>17.03</v>
      </c>
      <c r="E31" s="123">
        <v>16.32</v>
      </c>
      <c r="F31" s="124">
        <v>17.84</v>
      </c>
      <c r="G31" s="112"/>
      <c r="H31" s="112" t="s">
        <v>381</v>
      </c>
      <c r="I31" s="112"/>
      <c r="J31" s="112"/>
      <c r="K31" s="113">
        <v>429.66</v>
      </c>
      <c r="L31" s="123">
        <v>0</v>
      </c>
      <c r="M31" s="124">
        <v>1239.53</v>
      </c>
      <c r="N31" s="112"/>
      <c r="O31" s="128" t="s">
        <v>353</v>
      </c>
      <c r="P31" s="128"/>
      <c r="Q31" s="128"/>
      <c r="R31" s="128"/>
      <c r="S31" s="129">
        <v>-3.704833984375E-2</v>
      </c>
      <c r="U31" s="112" t="s">
        <v>381</v>
      </c>
      <c r="V31" s="112"/>
      <c r="W31" s="112"/>
      <c r="X31" s="113">
        <v>17.03</v>
      </c>
      <c r="Y31" s="123">
        <v>16.32</v>
      </c>
      <c r="Z31" s="124">
        <v>17.84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3.33709716796875E-2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25.087898254394531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-16.338783264160156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-7.0647735595703125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-16.338783264160156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0.64749908447265625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-16.338783264160156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-0.18822479248046875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-2.2125244140625E-3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-2.2208786010742188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0.69451904296875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-0.23139999999999999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-0.1839599609375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-0.23139999999999999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2.8228759765625E-4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-0.1839599609375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-1.971435546875E-2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3.645111083984375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-1.3672637939453125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-0.1586456298828125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-1.73797607421875E-2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3.3081999999999998</v>
      </c>
      <c r="E47" s="116">
        <v>2.8677999999999999</v>
      </c>
      <c r="F47" s="118">
        <v>3.7486999999999999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3.3083</v>
      </c>
      <c r="Y47" s="116">
        <v>2.8677999999999999</v>
      </c>
      <c r="Z47" s="118">
        <v>3.7486999999999999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1.7786</v>
      </c>
      <c r="E48" s="116">
        <v>1.4702</v>
      </c>
      <c r="F48" s="118">
        <v>2.0870000000000002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1.7786999999999999</v>
      </c>
      <c r="Y48" s="116">
        <v>1.4702999999999999</v>
      </c>
      <c r="Z48" s="118">
        <v>2.0870000000000002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21">
      <c r="A49" s="112"/>
      <c r="B49" s="112"/>
      <c r="C49" s="112"/>
      <c r="D49" s="113"/>
      <c r="E49" s="116"/>
      <c r="F49" s="118"/>
      <c r="G49" s="112"/>
      <c r="H49" s="112"/>
      <c r="I49" s="112"/>
      <c r="J49" s="112"/>
      <c r="K49" s="113"/>
      <c r="L49" s="116"/>
      <c r="M49" s="118"/>
      <c r="N49" s="112"/>
      <c r="O49" s="112"/>
      <c r="P49" s="112"/>
      <c r="Q49" s="112"/>
      <c r="R49" s="112"/>
      <c r="S49" s="112"/>
    </row>
    <row r="51" spans="1:21" s="109" customFormat="1">
      <c r="T51"/>
    </row>
    <row r="52" spans="1:21">
      <c r="A52" t="s">
        <v>401</v>
      </c>
      <c r="U52" t="s">
        <v>401</v>
      </c>
    </row>
    <row r="80" spans="20:20" s="109" customFormat="1">
      <c r="T80"/>
    </row>
    <row r="81" spans="1:1">
      <c r="A81" t="s">
        <v>402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FF7D-4BAA-405C-A3E5-FEAB5AF43EE2}">
  <dimension ref="A1:AN693"/>
  <sheetViews>
    <sheetView zoomScale="90" zoomScaleNormal="120" workbookViewId="0">
      <selection activeCell="X21" sqref="X21"/>
    </sheetView>
  </sheetViews>
  <sheetFormatPr defaultRowHeight="15"/>
  <cols>
    <col min="1" max="1" width="12.7109375" customWidth="1"/>
    <col min="2" max="2" width="16.28515625" customWidth="1"/>
    <col min="20" max="20" width="55.7109375" bestFit="1" customWidth="1"/>
    <col min="23" max="23" width="22.85546875" customWidth="1"/>
    <col min="24" max="24" width="12.5703125" bestFit="1" customWidth="1"/>
    <col min="25" max="25" width="12.28515625" customWidth="1"/>
    <col min="26" max="26" width="13" bestFit="1" customWidth="1"/>
    <col min="27" max="27" width="12.7109375" bestFit="1" customWidth="1"/>
    <col min="28" max="28" width="15.28515625" bestFit="1" customWidth="1"/>
    <col min="29" max="29" width="19.5703125" customWidth="1"/>
    <col min="30" max="30" width="21.42578125" customWidth="1"/>
    <col min="31" max="31" width="26.7109375" bestFit="1" customWidth="1"/>
    <col min="32" max="32" width="13" bestFit="1" customWidth="1"/>
    <col min="33" max="33" width="12.7109375" bestFit="1" customWidth="1"/>
    <col min="34" max="36" width="11.5703125" bestFit="1" customWidth="1"/>
    <col min="37" max="37" width="12.5703125" bestFit="1" customWidth="1"/>
    <col min="38" max="38" width="11.5703125" bestFit="1" customWidth="1"/>
    <col min="39" max="39" width="10.7109375" bestFit="1" customWidth="1"/>
    <col min="40" max="40" width="9.85546875" bestFit="1" customWidth="1"/>
  </cols>
  <sheetData>
    <row r="1" spans="1:40">
      <c r="A1" s="6" t="s">
        <v>2</v>
      </c>
      <c r="B1" s="7"/>
      <c r="C1" s="7" t="s">
        <v>3</v>
      </c>
      <c r="D1" s="7">
        <v>50</v>
      </c>
      <c r="E1" s="7">
        <v>30</v>
      </c>
      <c r="F1" s="7"/>
      <c r="G1" s="7">
        <v>12</v>
      </c>
      <c r="H1" s="7">
        <v>20</v>
      </c>
      <c r="I1" s="7">
        <v>1600</v>
      </c>
      <c r="J1" s="7">
        <v>5</v>
      </c>
      <c r="K1" s="7">
        <v>5</v>
      </c>
      <c r="L1" s="7">
        <v>50</v>
      </c>
      <c r="M1" s="7">
        <v>100</v>
      </c>
      <c r="N1" s="7">
        <v>15</v>
      </c>
      <c r="O1" s="7">
        <v>50</v>
      </c>
      <c r="P1" s="7">
        <v>200</v>
      </c>
      <c r="Q1" s="7">
        <v>100</v>
      </c>
      <c r="R1" s="7">
        <v>1</v>
      </c>
      <c r="S1" s="7"/>
      <c r="T1" s="8"/>
      <c r="V1" s="6" t="s">
        <v>2</v>
      </c>
      <c r="W1" s="7"/>
      <c r="X1" s="7" t="s">
        <v>3</v>
      </c>
      <c r="Y1" s="7">
        <v>50</v>
      </c>
      <c r="Z1" s="7">
        <v>30</v>
      </c>
      <c r="AA1" s="7"/>
      <c r="AB1" s="7">
        <v>12</v>
      </c>
      <c r="AC1" s="7">
        <v>20</v>
      </c>
      <c r="AD1" s="7">
        <v>1600</v>
      </c>
      <c r="AE1" s="7">
        <v>5</v>
      </c>
      <c r="AF1" s="7">
        <v>5</v>
      </c>
      <c r="AG1" s="7">
        <v>50</v>
      </c>
      <c r="AH1" s="7">
        <v>100</v>
      </c>
      <c r="AI1" s="7">
        <v>15</v>
      </c>
      <c r="AJ1" s="7">
        <v>50</v>
      </c>
      <c r="AK1" s="7">
        <v>200</v>
      </c>
      <c r="AL1" s="7">
        <v>100</v>
      </c>
      <c r="AM1" s="7">
        <v>1</v>
      </c>
      <c r="AN1" s="8"/>
    </row>
    <row r="2" spans="1:40">
      <c r="A2" s="9" t="s">
        <v>4</v>
      </c>
      <c r="B2" s="1"/>
      <c r="C2" s="1" t="s">
        <v>5</v>
      </c>
      <c r="D2" s="1">
        <v>30</v>
      </c>
      <c r="E2" s="1">
        <v>30</v>
      </c>
      <c r="F2" s="1"/>
      <c r="G2" s="1">
        <v>5</v>
      </c>
      <c r="H2" s="1" t="s">
        <v>6</v>
      </c>
      <c r="I2" s="1">
        <v>1600</v>
      </c>
      <c r="J2" s="1">
        <v>5</v>
      </c>
      <c r="K2" s="1">
        <v>10</v>
      </c>
      <c r="L2" s="1">
        <v>500</v>
      </c>
      <c r="M2" s="1">
        <v>500</v>
      </c>
      <c r="N2" s="1">
        <v>500</v>
      </c>
      <c r="O2" s="1">
        <v>500</v>
      </c>
      <c r="P2" s="1">
        <v>2000</v>
      </c>
      <c r="Q2" s="1">
        <v>10</v>
      </c>
      <c r="R2" s="1">
        <v>5</v>
      </c>
      <c r="S2" s="1"/>
      <c r="T2" s="10"/>
      <c r="V2" s="9" t="s">
        <v>4</v>
      </c>
      <c r="W2" s="1"/>
      <c r="X2" s="1" t="s">
        <v>5</v>
      </c>
      <c r="Y2" s="1">
        <v>30</v>
      </c>
      <c r="Z2" s="1">
        <v>30</v>
      </c>
      <c r="AA2" s="1"/>
      <c r="AB2" s="1">
        <v>5</v>
      </c>
      <c r="AC2" s="1" t="s">
        <v>6</v>
      </c>
      <c r="AD2" s="1">
        <v>1600</v>
      </c>
      <c r="AE2" s="1">
        <v>5</v>
      </c>
      <c r="AF2" s="1">
        <v>10</v>
      </c>
      <c r="AG2" s="1">
        <v>500</v>
      </c>
      <c r="AH2" s="1">
        <v>500</v>
      </c>
      <c r="AI2" s="1">
        <v>500</v>
      </c>
      <c r="AJ2" s="1">
        <v>500</v>
      </c>
      <c r="AK2" s="1">
        <v>2000</v>
      </c>
      <c r="AL2" s="1">
        <v>10</v>
      </c>
      <c r="AM2" s="1">
        <v>5</v>
      </c>
      <c r="AN2" s="10"/>
    </row>
    <row r="3" spans="1:40">
      <c r="A3" s="9" t="s">
        <v>7</v>
      </c>
      <c r="B3" s="1"/>
      <c r="C3" s="1"/>
      <c r="D3" s="1">
        <v>20</v>
      </c>
      <c r="E3" s="1">
        <v>22.5</v>
      </c>
      <c r="F3" s="1">
        <v>50</v>
      </c>
      <c r="G3" s="1">
        <v>3</v>
      </c>
      <c r="H3" s="1"/>
      <c r="I3" s="1">
        <v>1200</v>
      </c>
      <c r="J3" s="1">
        <v>3.75</v>
      </c>
      <c r="K3" s="1">
        <v>3.75</v>
      </c>
      <c r="L3" s="1">
        <v>37.5</v>
      </c>
      <c r="M3" s="1">
        <v>75</v>
      </c>
      <c r="N3" s="1">
        <v>11.25</v>
      </c>
      <c r="O3" s="1">
        <v>37.5</v>
      </c>
      <c r="P3" s="1">
        <v>150</v>
      </c>
      <c r="Q3" s="1">
        <v>7.5</v>
      </c>
      <c r="R3" s="1">
        <v>0.75</v>
      </c>
      <c r="S3" s="1"/>
      <c r="T3" s="10"/>
      <c r="V3" s="9" t="s">
        <v>7</v>
      </c>
      <c r="W3" s="1"/>
      <c r="X3" s="1"/>
      <c r="Y3" s="1">
        <v>20</v>
      </c>
      <c r="Z3" s="1">
        <v>22.5</v>
      </c>
      <c r="AA3" s="1">
        <v>50</v>
      </c>
      <c r="AB3" s="1">
        <v>3</v>
      </c>
      <c r="AC3" s="1"/>
      <c r="AD3" s="1">
        <v>1200</v>
      </c>
      <c r="AE3" s="1">
        <v>3.75</v>
      </c>
      <c r="AF3" s="1">
        <v>3.75</v>
      </c>
      <c r="AG3" s="1">
        <v>37.5</v>
      </c>
      <c r="AH3" s="1">
        <v>75</v>
      </c>
      <c r="AI3" s="1">
        <v>11.25</v>
      </c>
      <c r="AJ3" s="1">
        <v>37.5</v>
      </c>
      <c r="AK3" s="1">
        <v>150</v>
      </c>
      <c r="AL3" s="1">
        <v>7.5</v>
      </c>
      <c r="AM3" s="1">
        <v>0.75</v>
      </c>
      <c r="AN3" s="10"/>
    </row>
    <row r="4" spans="1:40">
      <c r="A4" s="9" t="s">
        <v>8</v>
      </c>
      <c r="B4" s="1" t="s">
        <v>56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0" t="s">
        <v>57</v>
      </c>
      <c r="V4" s="9" t="s">
        <v>59</v>
      </c>
      <c r="W4" s="1"/>
      <c r="X4" s="1" t="s">
        <v>9</v>
      </c>
      <c r="Y4" s="1" t="s">
        <v>10</v>
      </c>
      <c r="Z4" s="1" t="s">
        <v>11</v>
      </c>
      <c r="AA4" s="1" t="s">
        <v>12</v>
      </c>
      <c r="AB4" s="1" t="s">
        <v>13</v>
      </c>
      <c r="AC4" s="1" t="s">
        <v>14</v>
      </c>
      <c r="AD4" s="1" t="s">
        <v>15</v>
      </c>
      <c r="AE4" s="1" t="s">
        <v>16</v>
      </c>
      <c r="AF4" s="1" t="s">
        <v>17</v>
      </c>
      <c r="AG4" s="1" t="s">
        <v>18</v>
      </c>
      <c r="AH4" s="1" t="s">
        <v>19</v>
      </c>
      <c r="AI4" s="1" t="s">
        <v>20</v>
      </c>
      <c r="AJ4" s="1" t="s">
        <v>21</v>
      </c>
      <c r="AK4" s="1" t="s">
        <v>22</v>
      </c>
      <c r="AL4" s="1" t="s">
        <v>23</v>
      </c>
      <c r="AM4" s="1" t="s">
        <v>24</v>
      </c>
      <c r="AN4" s="10" t="s">
        <v>25</v>
      </c>
    </row>
    <row r="5" spans="1:40" ht="15.75" thickBot="1">
      <c r="A5" s="11" t="s">
        <v>58</v>
      </c>
      <c r="B5" s="12"/>
      <c r="C5" s="12"/>
      <c r="D5" s="12" t="s">
        <v>1</v>
      </c>
      <c r="E5" s="12" t="s">
        <v>1</v>
      </c>
      <c r="F5" s="12" t="s">
        <v>1</v>
      </c>
      <c r="G5" s="12" t="s">
        <v>1</v>
      </c>
      <c r="H5" s="12" t="s">
        <v>0</v>
      </c>
      <c r="I5" s="12" t="s">
        <v>1</v>
      </c>
      <c r="J5" s="12" t="s">
        <v>1</v>
      </c>
      <c r="K5" s="12" t="s">
        <v>0</v>
      </c>
      <c r="L5" s="12" t="s">
        <v>0</v>
      </c>
      <c r="M5" s="12" t="s">
        <v>0</v>
      </c>
      <c r="N5" s="12" t="s">
        <v>0</v>
      </c>
      <c r="O5" s="12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3"/>
      <c r="V5" s="188" t="s">
        <v>62</v>
      </c>
      <c r="W5" s="189"/>
      <c r="X5" s="22" t="s">
        <v>9</v>
      </c>
      <c r="Y5" s="22" t="s">
        <v>1</v>
      </c>
      <c r="Z5" s="22" t="s">
        <v>1</v>
      </c>
      <c r="AA5" s="22" t="s">
        <v>1</v>
      </c>
      <c r="AB5" s="22" t="s">
        <v>1</v>
      </c>
      <c r="AC5" s="22" t="s">
        <v>0</v>
      </c>
      <c r="AD5" s="22" t="s">
        <v>1</v>
      </c>
      <c r="AE5" s="22" t="s">
        <v>1</v>
      </c>
      <c r="AF5" s="22" t="s">
        <v>0</v>
      </c>
      <c r="AG5" s="22" t="s">
        <v>0</v>
      </c>
      <c r="AH5" s="22" t="s">
        <v>0</v>
      </c>
      <c r="AI5" s="22" t="s">
        <v>0</v>
      </c>
      <c r="AJ5" s="22" t="s">
        <v>0</v>
      </c>
      <c r="AK5" s="22" t="s">
        <v>0</v>
      </c>
      <c r="AL5" s="22" t="s">
        <v>0</v>
      </c>
      <c r="AM5" s="22" t="s">
        <v>0</v>
      </c>
      <c r="AN5" s="23" t="s">
        <v>0</v>
      </c>
    </row>
    <row r="6" spans="1:40" s="66" customFormat="1">
      <c r="A6" s="64">
        <v>44200</v>
      </c>
      <c r="B6" s="65">
        <v>49</v>
      </c>
      <c r="C6" s="65">
        <v>7.7</v>
      </c>
      <c r="D6" s="65">
        <v>4.3</v>
      </c>
      <c r="E6" s="65">
        <v>0.6</v>
      </c>
      <c r="F6" s="65">
        <v>18</v>
      </c>
      <c r="G6" s="65">
        <v>0.1</v>
      </c>
      <c r="H6" s="65"/>
      <c r="I6" s="65">
        <v>714</v>
      </c>
      <c r="J6" s="65">
        <v>1.6</v>
      </c>
      <c r="K6" s="65">
        <v>0.1</v>
      </c>
      <c r="L6" s="65">
        <v>0.2</v>
      </c>
      <c r="M6" s="65">
        <v>5.7</v>
      </c>
      <c r="N6" s="65">
        <v>1</v>
      </c>
      <c r="O6" s="65">
        <v>2.2000000000000002</v>
      </c>
      <c r="P6" s="65">
        <v>12.1</v>
      </c>
      <c r="Q6" s="65">
        <v>0.7</v>
      </c>
      <c r="R6" s="65">
        <v>0.2</v>
      </c>
      <c r="S6" s="65">
        <v>0.1</v>
      </c>
      <c r="T6" s="65"/>
      <c r="V6" s="190" t="s">
        <v>286</v>
      </c>
      <c r="W6" s="191"/>
      <c r="X6" s="104">
        <f t="shared" ref="X6:AN6" si="0">IF(X5="ppb",(AVERAGE(C6:C692)/1000),AVERAGE(C6:C692))</f>
        <v>7.1041982507288575</v>
      </c>
      <c r="Y6" s="105">
        <f t="shared" si="0"/>
        <v>6.510233576642328</v>
      </c>
      <c r="Z6" s="105">
        <f t="shared" si="0"/>
        <v>4.1584047267356024</v>
      </c>
      <c r="AA6" s="105">
        <f t="shared" si="0"/>
        <v>27.674739970282317</v>
      </c>
      <c r="AB6" s="105">
        <f t="shared" si="0"/>
        <v>0.55413391557496394</v>
      </c>
      <c r="AC6" s="105">
        <f t="shared" si="0"/>
        <v>0.88561999999999996</v>
      </c>
      <c r="AD6" s="105">
        <f t="shared" si="0"/>
        <v>635.42852983988359</v>
      </c>
      <c r="AE6" s="105">
        <f t="shared" si="0"/>
        <v>2.7119356823409086</v>
      </c>
      <c r="AF6" s="105">
        <f t="shared" si="0"/>
        <v>1.0609502923976621E-4</v>
      </c>
      <c r="AG6" s="105">
        <f t="shared" si="0"/>
        <v>2.5929736869962749E-4</v>
      </c>
      <c r="AH6" s="105">
        <f t="shared" si="0"/>
        <v>7.5219116088041998E-3</v>
      </c>
      <c r="AI6" s="105">
        <f t="shared" si="0"/>
        <v>1.1623325235569429E-3</v>
      </c>
      <c r="AJ6" s="105">
        <f t="shared" si="0"/>
        <v>1.9738605649868139E-3</v>
      </c>
      <c r="AK6" s="105">
        <f t="shared" si="0"/>
        <v>2.6063902008833663E-2</v>
      </c>
      <c r="AL6" s="105">
        <f t="shared" si="0"/>
        <v>9.6253958661864374E-4</v>
      </c>
      <c r="AM6" s="105">
        <f t="shared" si="0"/>
        <v>1.8689984672110439E-4</v>
      </c>
      <c r="AN6" s="106">
        <f t="shared" si="0"/>
        <v>1.0000000000000064E-4</v>
      </c>
    </row>
    <row r="7" spans="1:40">
      <c r="A7" s="3">
        <v>44202</v>
      </c>
      <c r="B7" s="2">
        <v>25</v>
      </c>
      <c r="C7" s="2">
        <v>7.4</v>
      </c>
      <c r="D7" s="2">
        <v>4.9000000000000004</v>
      </c>
      <c r="E7" s="2">
        <v>2.2000000000000002</v>
      </c>
      <c r="F7" s="2">
        <v>29</v>
      </c>
      <c r="G7" s="2">
        <v>0.1</v>
      </c>
      <c r="H7" s="2">
        <v>741</v>
      </c>
      <c r="I7" s="2">
        <v>742</v>
      </c>
      <c r="J7" s="2">
        <v>2</v>
      </c>
      <c r="K7" s="2">
        <v>0.1</v>
      </c>
      <c r="L7" s="2">
        <v>0.2</v>
      </c>
      <c r="M7" s="2">
        <v>6.9</v>
      </c>
      <c r="N7" s="2">
        <v>0.9</v>
      </c>
      <c r="O7" s="2">
        <v>2.8</v>
      </c>
      <c r="P7" s="2">
        <v>18.100000000000001</v>
      </c>
      <c r="Q7" s="2">
        <v>0.7</v>
      </c>
      <c r="R7" s="2">
        <v>0.2</v>
      </c>
      <c r="S7" s="2">
        <v>0.1</v>
      </c>
      <c r="T7" s="2"/>
      <c r="V7" s="192" t="s">
        <v>287</v>
      </c>
      <c r="W7" s="193"/>
      <c r="X7" s="101">
        <f t="shared" ref="X7:AN7" si="1">IF(X5="ppb",(PERCENTILE(C$6:C$692,0.9)/1000),PERCENTILE(C$6:C$692,0.9))</f>
        <v>7.6</v>
      </c>
      <c r="Y7" s="47">
        <f t="shared" si="1"/>
        <v>9.1999999999999993</v>
      </c>
      <c r="Z7" s="47">
        <f t="shared" si="1"/>
        <v>7.6</v>
      </c>
      <c r="AA7" s="47">
        <f t="shared" si="1"/>
        <v>43</v>
      </c>
      <c r="AB7" s="47">
        <f t="shared" si="1"/>
        <v>1.2</v>
      </c>
      <c r="AC7" s="47">
        <f t="shared" si="1"/>
        <v>1.1859999999999999</v>
      </c>
      <c r="AD7" s="47">
        <f t="shared" si="1"/>
        <v>857.4</v>
      </c>
      <c r="AE7" s="47">
        <f t="shared" si="1"/>
        <v>3.4</v>
      </c>
      <c r="AF7" s="47">
        <f t="shared" si="1"/>
        <v>1E-4</v>
      </c>
      <c r="AG7" s="47">
        <f t="shared" si="1"/>
        <v>4.0000000000000002E-4</v>
      </c>
      <c r="AH7" s="47">
        <f t="shared" si="1"/>
        <v>1.0788866666666669E-2</v>
      </c>
      <c r="AI7" s="47">
        <f t="shared" si="1"/>
        <v>1.9680000000000019E-3</v>
      </c>
      <c r="AJ7" s="47">
        <f t="shared" si="1"/>
        <v>2.5000000000000001E-3</v>
      </c>
      <c r="AK7" s="47">
        <f t="shared" si="1"/>
        <v>3.9795999999999998E-2</v>
      </c>
      <c r="AL7" s="47">
        <f t="shared" si="1"/>
        <v>1.3716000000000002E-3</v>
      </c>
      <c r="AM7" s="47">
        <f t="shared" si="1"/>
        <v>2.0000000000000001E-4</v>
      </c>
      <c r="AN7" s="102">
        <f t="shared" si="1"/>
        <v>1E-4</v>
      </c>
    </row>
    <row r="8" spans="1:40" s="70" customFormat="1" ht="15.75" thickBot="1">
      <c r="A8" s="68">
        <v>44204</v>
      </c>
      <c r="B8" s="69">
        <v>24</v>
      </c>
      <c r="C8" s="69">
        <v>7.2</v>
      </c>
      <c r="D8" s="69">
        <v>5.6</v>
      </c>
      <c r="E8" s="69">
        <v>5.6</v>
      </c>
      <c r="F8" s="69">
        <v>49</v>
      </c>
      <c r="G8" s="69">
        <v>0.3</v>
      </c>
      <c r="H8" s="69"/>
      <c r="I8" s="69">
        <v>646</v>
      </c>
      <c r="J8" s="69">
        <v>2.2000000000000002</v>
      </c>
      <c r="K8" s="69">
        <v>0.1</v>
      </c>
      <c r="L8" s="69">
        <v>0.2</v>
      </c>
      <c r="M8" s="69">
        <v>8.1999999999999993</v>
      </c>
      <c r="N8" s="69">
        <v>1.3</v>
      </c>
      <c r="O8" s="69">
        <v>2.4</v>
      </c>
      <c r="P8" s="69">
        <v>22.2</v>
      </c>
      <c r="Q8" s="69">
        <v>0.8</v>
      </c>
      <c r="R8" s="69">
        <v>0.2</v>
      </c>
      <c r="S8" s="69">
        <v>0.1</v>
      </c>
      <c r="T8" s="69"/>
      <c r="V8" s="194" t="s">
        <v>288</v>
      </c>
      <c r="W8" s="195"/>
      <c r="X8" s="107">
        <f>IF(X5="ppb",(PERCENTILE(C$6:C$692,0.95)/1000),PERCENTILE(C$6:C$692,0.95))</f>
        <v>7.7850000000000001</v>
      </c>
      <c r="Y8" s="107">
        <f t="shared" ref="Y8:AN8" si="2">IF(Y5="ppb",(PERCENTILE(D$6:D$692,0.95)/1000),PERCENTILE(D$6:D$692,0.95))</f>
        <v>10.8</v>
      </c>
      <c r="Z8" s="107">
        <f t="shared" si="2"/>
        <v>9.0599999999999792</v>
      </c>
      <c r="AA8" s="107">
        <f t="shared" si="2"/>
        <v>49</v>
      </c>
      <c r="AB8" s="107">
        <f t="shared" si="2"/>
        <v>1.6</v>
      </c>
      <c r="AC8" s="107">
        <f t="shared" si="2"/>
        <v>1.1859999999999999</v>
      </c>
      <c r="AD8" s="107">
        <f t="shared" si="2"/>
        <v>947.39999999999986</v>
      </c>
      <c r="AE8" s="107">
        <f t="shared" si="2"/>
        <v>3.6</v>
      </c>
      <c r="AF8" s="107">
        <f t="shared" si="2"/>
        <v>1E-4</v>
      </c>
      <c r="AG8" s="107">
        <f t="shared" si="2"/>
        <v>5.0000000000000001E-4</v>
      </c>
      <c r="AH8" s="107">
        <f t="shared" si="2"/>
        <v>1.2655550000000003E-2</v>
      </c>
      <c r="AI8" s="107">
        <f t="shared" si="2"/>
        <v>2.3799999999999954E-3</v>
      </c>
      <c r="AJ8" s="107">
        <f t="shared" si="2"/>
        <v>2.5999999999999999E-3</v>
      </c>
      <c r="AK8" s="107">
        <f t="shared" si="2"/>
        <v>4.8409104972804935E-2</v>
      </c>
      <c r="AL8" s="107">
        <f t="shared" si="2"/>
        <v>1.5217999999999996E-3</v>
      </c>
      <c r="AM8" s="107">
        <f t="shared" si="2"/>
        <v>2.0000000000000001E-4</v>
      </c>
      <c r="AN8" s="107">
        <f t="shared" si="2"/>
        <v>1E-4</v>
      </c>
    </row>
    <row r="9" spans="1:40">
      <c r="A9" s="3">
        <v>44207</v>
      </c>
      <c r="B9" s="2">
        <v>37</v>
      </c>
      <c r="C9" s="2">
        <v>7.2</v>
      </c>
      <c r="D9" s="2">
        <v>5.6</v>
      </c>
      <c r="E9" s="2">
        <v>0.3</v>
      </c>
      <c r="F9" s="2">
        <v>17</v>
      </c>
      <c r="G9" s="2">
        <v>0.1</v>
      </c>
      <c r="H9" s="2"/>
      <c r="I9" s="2">
        <v>673</v>
      </c>
      <c r="J9" s="2">
        <v>1.9</v>
      </c>
      <c r="K9" s="2">
        <v>0.1</v>
      </c>
      <c r="L9" s="2">
        <v>0.2</v>
      </c>
      <c r="M9" s="2">
        <v>6.3</v>
      </c>
      <c r="N9" s="2">
        <v>0.7</v>
      </c>
      <c r="O9" s="2">
        <v>2.1</v>
      </c>
      <c r="P9" s="2">
        <v>17.7</v>
      </c>
      <c r="Q9" s="2">
        <v>0.6</v>
      </c>
      <c r="R9" s="2">
        <v>0.2</v>
      </c>
      <c r="S9" s="2">
        <v>0.1</v>
      </c>
      <c r="T9" s="2"/>
      <c r="V9" s="196" t="s">
        <v>289</v>
      </c>
      <c r="W9" s="199"/>
      <c r="X9" s="49">
        <f>X6*1000</f>
        <v>7104.1982507288576</v>
      </c>
      <c r="Y9" s="50">
        <f t="shared" ref="Y9:AM9" si="3">Y6*1000</f>
        <v>6510.2335766423284</v>
      </c>
      <c r="Z9" s="50">
        <f t="shared" si="3"/>
        <v>4158.4047267356027</v>
      </c>
      <c r="AA9" s="50">
        <f t="shared" si="3"/>
        <v>27674.739970282317</v>
      </c>
      <c r="AB9" s="50">
        <f t="shared" si="3"/>
        <v>554.13391557496391</v>
      </c>
      <c r="AC9" s="50">
        <f t="shared" si="3"/>
        <v>885.62</v>
      </c>
      <c r="AD9" s="50">
        <f t="shared" si="3"/>
        <v>635428.52983988356</v>
      </c>
      <c r="AE9" s="50">
        <f t="shared" si="3"/>
        <v>2711.9356823409084</v>
      </c>
      <c r="AF9" s="50">
        <f t="shared" si="3"/>
        <v>0.10609502923976621</v>
      </c>
      <c r="AG9" s="50">
        <f t="shared" si="3"/>
        <v>0.2592973686996275</v>
      </c>
      <c r="AH9" s="50">
        <f>AH6*1000</f>
        <v>7.5219116088042002</v>
      </c>
      <c r="AI9" s="50">
        <f t="shared" si="3"/>
        <v>1.1623325235569428</v>
      </c>
      <c r="AJ9" s="50">
        <f>AJ6*1000</f>
        <v>1.9738605649868139</v>
      </c>
      <c r="AK9" s="50">
        <f t="shared" si="3"/>
        <v>26.063902008833661</v>
      </c>
      <c r="AL9" s="50">
        <f t="shared" si="3"/>
        <v>0.96253958661864369</v>
      </c>
      <c r="AM9" s="50">
        <f t="shared" si="3"/>
        <v>0.18689984672110438</v>
      </c>
      <c r="AN9" s="18">
        <f>AN6*1000</f>
        <v>0.10000000000000064</v>
      </c>
    </row>
    <row r="10" spans="1:40">
      <c r="A10" s="3">
        <v>44209</v>
      </c>
      <c r="B10" s="2">
        <v>25</v>
      </c>
      <c r="C10" s="2">
        <v>7.2</v>
      </c>
      <c r="D10" s="2">
        <v>5.5</v>
      </c>
      <c r="E10" s="2">
        <v>3.6</v>
      </c>
      <c r="F10" s="2">
        <v>33</v>
      </c>
      <c r="G10" s="2">
        <v>0.5</v>
      </c>
      <c r="H10" s="2"/>
      <c r="I10" s="2">
        <v>544</v>
      </c>
      <c r="J10" s="2">
        <v>2.2000000000000002</v>
      </c>
      <c r="K10" s="2">
        <v>0.1</v>
      </c>
      <c r="L10" s="2">
        <v>0.2</v>
      </c>
      <c r="M10" s="2">
        <v>7.5</v>
      </c>
      <c r="N10" s="2">
        <v>1.6</v>
      </c>
      <c r="O10" s="2">
        <v>2.1</v>
      </c>
      <c r="P10" s="2">
        <v>24.4</v>
      </c>
      <c r="Q10" s="2">
        <v>0.9</v>
      </c>
      <c r="R10" s="2">
        <v>0.2</v>
      </c>
      <c r="S10" s="2">
        <v>0.1</v>
      </c>
      <c r="T10" s="2"/>
      <c r="V10" s="192" t="s">
        <v>290</v>
      </c>
      <c r="W10" s="193"/>
      <c r="X10" s="51">
        <f t="shared" ref="X10:AN11" si="4">X7*1000</f>
        <v>7600</v>
      </c>
      <c r="Y10" s="14">
        <f t="shared" si="4"/>
        <v>9200</v>
      </c>
      <c r="Z10" s="14">
        <f t="shared" si="4"/>
        <v>7600</v>
      </c>
      <c r="AA10" s="14">
        <f t="shared" si="4"/>
        <v>43000</v>
      </c>
      <c r="AB10" s="14">
        <f t="shared" si="4"/>
        <v>1200</v>
      </c>
      <c r="AC10" s="14">
        <f t="shared" si="4"/>
        <v>1186</v>
      </c>
      <c r="AD10" s="14">
        <f t="shared" si="4"/>
        <v>857400</v>
      </c>
      <c r="AE10" s="14">
        <f t="shared" si="4"/>
        <v>3400</v>
      </c>
      <c r="AF10" s="14">
        <f t="shared" si="4"/>
        <v>0.1</v>
      </c>
      <c r="AG10" s="14">
        <f t="shared" si="4"/>
        <v>0.4</v>
      </c>
      <c r="AH10" s="14">
        <f t="shared" si="4"/>
        <v>10.788866666666669</v>
      </c>
      <c r="AI10" s="14">
        <f t="shared" si="4"/>
        <v>1.968000000000002</v>
      </c>
      <c r="AJ10" s="14">
        <f t="shared" si="4"/>
        <v>2.5</v>
      </c>
      <c r="AK10" s="14">
        <f t="shared" si="4"/>
        <v>39.795999999999999</v>
      </c>
      <c r="AL10" s="14">
        <f t="shared" si="4"/>
        <v>1.3716000000000002</v>
      </c>
      <c r="AM10" s="14">
        <f t="shared" si="4"/>
        <v>0.2</v>
      </c>
      <c r="AN10" s="19">
        <f t="shared" si="4"/>
        <v>0.1</v>
      </c>
    </row>
    <row r="11" spans="1:40" ht="15.75" thickBot="1">
      <c r="A11" s="3">
        <v>44211</v>
      </c>
      <c r="B11" s="2">
        <v>24</v>
      </c>
      <c r="C11" s="2">
        <v>7.2</v>
      </c>
      <c r="D11" s="2">
        <v>4</v>
      </c>
      <c r="E11" s="2">
        <v>3.6</v>
      </c>
      <c r="F11" s="2">
        <v>13</v>
      </c>
      <c r="G11" s="2">
        <v>0.3</v>
      </c>
      <c r="H11" s="2"/>
      <c r="I11" s="2">
        <v>609</v>
      </c>
      <c r="J11" s="2">
        <v>1.8</v>
      </c>
      <c r="K11" s="2">
        <v>0.1</v>
      </c>
      <c r="L11" s="2">
        <v>0.2</v>
      </c>
      <c r="M11" s="2">
        <v>6.3</v>
      </c>
      <c r="N11" s="2">
        <v>1.7</v>
      </c>
      <c r="O11" s="2">
        <v>2.2000000000000002</v>
      </c>
      <c r="P11" s="2">
        <v>18.100000000000001</v>
      </c>
      <c r="Q11" s="2">
        <v>0.8</v>
      </c>
      <c r="R11" s="2">
        <v>0.2</v>
      </c>
      <c r="S11" s="2">
        <v>0.1</v>
      </c>
      <c r="T11" s="2"/>
      <c r="V11" s="200" t="s">
        <v>291</v>
      </c>
      <c r="W11" s="201"/>
      <c r="X11" s="52">
        <f>X8*1000</f>
        <v>7785</v>
      </c>
      <c r="Y11" s="53">
        <f t="shared" si="4"/>
        <v>10800</v>
      </c>
      <c r="Z11" s="53">
        <f t="shared" si="4"/>
        <v>9059.99999999998</v>
      </c>
      <c r="AA11" s="53">
        <f t="shared" si="4"/>
        <v>49000</v>
      </c>
      <c r="AB11" s="53">
        <f t="shared" si="4"/>
        <v>1600</v>
      </c>
      <c r="AC11" s="53">
        <f>AC8*1000</f>
        <v>1186</v>
      </c>
      <c r="AD11" s="53">
        <f>AD8*1000</f>
        <v>947399.99999999988</v>
      </c>
      <c r="AE11" s="53">
        <f t="shared" si="4"/>
        <v>3600</v>
      </c>
      <c r="AF11" s="53">
        <f>AF8*1000</f>
        <v>0.1</v>
      </c>
      <c r="AG11" s="53">
        <f t="shared" si="4"/>
        <v>0.5</v>
      </c>
      <c r="AH11" s="53">
        <f t="shared" si="4"/>
        <v>12.655550000000003</v>
      </c>
      <c r="AI11" s="53">
        <f t="shared" si="4"/>
        <v>2.3799999999999955</v>
      </c>
      <c r="AJ11" s="53">
        <f t="shared" si="4"/>
        <v>2.6</v>
      </c>
      <c r="AK11" s="53">
        <f>AK8*1000</f>
        <v>48.409104972804933</v>
      </c>
      <c r="AL11" s="53">
        <f t="shared" si="4"/>
        <v>1.5217999999999996</v>
      </c>
      <c r="AM11" s="53">
        <f t="shared" si="4"/>
        <v>0.2</v>
      </c>
      <c r="AN11" s="21">
        <f t="shared" si="4"/>
        <v>0.1</v>
      </c>
    </row>
    <row r="12" spans="1:40">
      <c r="A12" s="3">
        <v>44214</v>
      </c>
      <c r="B12" s="2">
        <v>37</v>
      </c>
      <c r="C12" s="2">
        <v>7.2</v>
      </c>
      <c r="D12" s="2">
        <v>2.8</v>
      </c>
      <c r="E12" s="2">
        <v>2</v>
      </c>
      <c r="F12" s="2">
        <v>17</v>
      </c>
      <c r="G12" s="2">
        <v>0.1</v>
      </c>
      <c r="H12" s="2"/>
      <c r="I12" s="2">
        <v>657</v>
      </c>
      <c r="J12" s="2">
        <v>1.8</v>
      </c>
      <c r="K12" s="2">
        <v>0.1</v>
      </c>
      <c r="L12" s="2">
        <v>0.2</v>
      </c>
      <c r="M12" s="2">
        <v>6</v>
      </c>
      <c r="N12" s="2">
        <v>1.4</v>
      </c>
      <c r="O12" s="2">
        <v>2.2000000000000002</v>
      </c>
      <c r="P12" s="2">
        <v>17.600000000000001</v>
      </c>
      <c r="Q12" s="2">
        <v>0.8</v>
      </c>
      <c r="R12" s="2">
        <v>0.2</v>
      </c>
      <c r="S12" s="2">
        <v>0.1</v>
      </c>
      <c r="T12" s="2"/>
      <c r="V12" s="196" t="s">
        <v>63</v>
      </c>
      <c r="W12" s="197"/>
      <c r="X12" s="54">
        <f t="shared" ref="X12:AN12" si="5">AVERAGE(C$6:C$692)</f>
        <v>7.1041982507288575</v>
      </c>
      <c r="Y12" s="54">
        <f t="shared" si="5"/>
        <v>6.510233576642328</v>
      </c>
      <c r="Z12" s="54">
        <f t="shared" si="5"/>
        <v>4.1584047267356024</v>
      </c>
      <c r="AA12" s="54">
        <f t="shared" si="5"/>
        <v>27.674739970282317</v>
      </c>
      <c r="AB12" s="54">
        <f t="shared" si="5"/>
        <v>0.55413391557496394</v>
      </c>
      <c r="AC12" s="54">
        <f t="shared" si="5"/>
        <v>885.62</v>
      </c>
      <c r="AD12" s="54">
        <f t="shared" si="5"/>
        <v>635.42852983988359</v>
      </c>
      <c r="AE12" s="54">
        <f t="shared" si="5"/>
        <v>2.7119356823409086</v>
      </c>
      <c r="AF12" s="54">
        <f t="shared" si="5"/>
        <v>0.10609502923976621</v>
      </c>
      <c r="AG12" s="54">
        <f t="shared" si="5"/>
        <v>0.2592973686996275</v>
      </c>
      <c r="AH12" s="54">
        <f t="shared" si="5"/>
        <v>7.5219116088042002</v>
      </c>
      <c r="AI12" s="54">
        <f t="shared" si="5"/>
        <v>1.1623325235569428</v>
      </c>
      <c r="AJ12" s="54">
        <f t="shared" si="5"/>
        <v>1.9738605649868139</v>
      </c>
      <c r="AK12" s="54">
        <f t="shared" si="5"/>
        <v>26.063902008833661</v>
      </c>
      <c r="AL12" s="54">
        <f t="shared" si="5"/>
        <v>0.96253958661864369</v>
      </c>
      <c r="AM12" s="54">
        <f t="shared" si="5"/>
        <v>0.18689984672110438</v>
      </c>
      <c r="AN12" s="48">
        <f t="shared" si="5"/>
        <v>0.10000000000000064</v>
      </c>
    </row>
    <row r="13" spans="1:40">
      <c r="A13" s="3">
        <v>44216</v>
      </c>
      <c r="B13" s="2">
        <v>24</v>
      </c>
      <c r="C13" s="2">
        <v>7.2</v>
      </c>
      <c r="D13" s="2">
        <v>4.5999999999999996</v>
      </c>
      <c r="E13" s="2">
        <v>6.2</v>
      </c>
      <c r="F13" s="2">
        <v>24</v>
      </c>
      <c r="G13" s="2">
        <v>0.3</v>
      </c>
      <c r="H13" s="2"/>
      <c r="I13" s="2">
        <v>612</v>
      </c>
      <c r="J13" s="2">
        <v>2</v>
      </c>
      <c r="K13" s="2">
        <v>0.1</v>
      </c>
      <c r="L13" s="2">
        <v>0.2</v>
      </c>
      <c r="M13" s="2">
        <v>7</v>
      </c>
      <c r="N13" s="2">
        <v>1.5</v>
      </c>
      <c r="O13" s="2">
        <v>2.4</v>
      </c>
      <c r="P13" s="2">
        <v>15.4</v>
      </c>
      <c r="Q13" s="2">
        <v>0.7</v>
      </c>
      <c r="R13" s="2">
        <v>0.2</v>
      </c>
      <c r="S13" s="2">
        <v>0.1</v>
      </c>
      <c r="T13" s="2"/>
      <c r="V13" s="192" t="s">
        <v>268</v>
      </c>
      <c r="W13" s="198"/>
      <c r="X13" s="14">
        <f t="shared" ref="X13:AC13" si="6">MAX(C$6:C$692)</f>
        <v>8.1</v>
      </c>
      <c r="Y13" s="14">
        <f t="shared" si="6"/>
        <v>44.4</v>
      </c>
      <c r="Z13" s="14">
        <f t="shared" si="6"/>
        <v>26</v>
      </c>
      <c r="AA13" s="14">
        <f t="shared" si="6"/>
        <v>108</v>
      </c>
      <c r="AB13" s="14">
        <f t="shared" si="6"/>
        <v>9.5</v>
      </c>
      <c r="AC13" s="14">
        <f t="shared" si="6"/>
        <v>1186</v>
      </c>
      <c r="AD13" s="14">
        <f>PERCENTILE(I$6:I$692,0.9)</f>
        <v>857.4</v>
      </c>
      <c r="AE13" s="14">
        <f t="shared" ref="AE13:AN13" si="7">MAX(J$6:J$692)</f>
        <v>4.9030840169473997</v>
      </c>
      <c r="AF13" s="14">
        <f t="shared" si="7"/>
        <v>1</v>
      </c>
      <c r="AG13" s="14">
        <f t="shared" si="7"/>
        <v>3.9</v>
      </c>
      <c r="AH13" s="14">
        <f t="shared" si="7"/>
        <v>34</v>
      </c>
      <c r="AI13" s="14">
        <f t="shared" si="7"/>
        <v>20</v>
      </c>
      <c r="AJ13" s="14">
        <f t="shared" si="7"/>
        <v>5</v>
      </c>
      <c r="AK13" s="14">
        <f t="shared" si="7"/>
        <v>152.74486431606215</v>
      </c>
      <c r="AL13" s="14">
        <f t="shared" si="7"/>
        <v>3.9180000000000001</v>
      </c>
      <c r="AM13" s="14">
        <f t="shared" si="7"/>
        <v>1.8</v>
      </c>
      <c r="AN13" s="14">
        <f t="shared" si="7"/>
        <v>0.1</v>
      </c>
    </row>
    <row r="14" spans="1:40" ht="15.75" thickBot="1">
      <c r="A14" s="3">
        <v>44218</v>
      </c>
      <c r="B14" s="2">
        <v>25</v>
      </c>
      <c r="C14" s="2">
        <v>7.3</v>
      </c>
      <c r="D14" s="2">
        <v>4</v>
      </c>
      <c r="E14" s="2">
        <v>2.8</v>
      </c>
      <c r="F14" s="2">
        <v>83</v>
      </c>
      <c r="G14" s="2">
        <v>0.3</v>
      </c>
      <c r="H14" s="2"/>
      <c r="I14" s="2">
        <v>570</v>
      </c>
      <c r="J14" s="2">
        <v>1.9</v>
      </c>
      <c r="K14" s="2">
        <v>0.1</v>
      </c>
      <c r="L14" s="2">
        <v>0.3</v>
      </c>
      <c r="M14" s="2">
        <v>7.5</v>
      </c>
      <c r="N14" s="2">
        <v>2.2000000000000002</v>
      </c>
      <c r="O14" s="2">
        <v>2</v>
      </c>
      <c r="P14" s="2">
        <v>24.3</v>
      </c>
      <c r="Q14" s="2">
        <v>0.8</v>
      </c>
      <c r="R14" s="2">
        <v>0.2</v>
      </c>
      <c r="S14" s="2">
        <v>0.1</v>
      </c>
      <c r="T14" s="2"/>
      <c r="V14" s="184" t="s">
        <v>65</v>
      </c>
      <c r="W14" s="185"/>
      <c r="X14" s="53">
        <f t="shared" ref="X14:AN14" si="8">PERCENTILE(C$6:C$692,0.95)</f>
        <v>7.7850000000000001</v>
      </c>
      <c r="Y14" s="53">
        <f t="shared" si="8"/>
        <v>10.8</v>
      </c>
      <c r="Z14" s="53">
        <f t="shared" si="8"/>
        <v>9.0599999999999792</v>
      </c>
      <c r="AA14" s="53">
        <f t="shared" si="8"/>
        <v>49</v>
      </c>
      <c r="AB14" s="53">
        <f t="shared" si="8"/>
        <v>1.6</v>
      </c>
      <c r="AC14" s="53">
        <f t="shared" si="8"/>
        <v>1186</v>
      </c>
      <c r="AD14" s="53">
        <f t="shared" si="8"/>
        <v>947.39999999999986</v>
      </c>
      <c r="AE14" s="53">
        <f t="shared" si="8"/>
        <v>3.6</v>
      </c>
      <c r="AF14" s="53">
        <f t="shared" si="8"/>
        <v>0.1</v>
      </c>
      <c r="AG14" s="53">
        <f t="shared" si="8"/>
        <v>0.5</v>
      </c>
      <c r="AH14" s="53">
        <f t="shared" si="8"/>
        <v>12.655550000000003</v>
      </c>
      <c r="AI14" s="53">
        <f t="shared" si="8"/>
        <v>2.3799999999999955</v>
      </c>
      <c r="AJ14" s="53">
        <f t="shared" si="8"/>
        <v>2.6</v>
      </c>
      <c r="AK14" s="53">
        <f t="shared" si="8"/>
        <v>48.409104972804933</v>
      </c>
      <c r="AL14" s="53">
        <f t="shared" si="8"/>
        <v>1.5217999999999996</v>
      </c>
      <c r="AM14" s="53">
        <f t="shared" si="8"/>
        <v>0.2</v>
      </c>
      <c r="AN14" s="21">
        <f t="shared" si="8"/>
        <v>0.1</v>
      </c>
    </row>
    <row r="15" spans="1:40">
      <c r="A15" s="3">
        <v>44221</v>
      </c>
      <c r="B15" s="2">
        <v>34</v>
      </c>
      <c r="C15" s="2">
        <v>7.4</v>
      </c>
      <c r="D15" s="2">
        <v>2.4</v>
      </c>
      <c r="E15" s="2">
        <v>2</v>
      </c>
      <c r="F15" s="2">
        <v>5</v>
      </c>
      <c r="G15" s="2">
        <v>0.1</v>
      </c>
      <c r="H15" s="2"/>
      <c r="I15" s="2">
        <v>736</v>
      </c>
      <c r="J15" s="2">
        <v>2</v>
      </c>
      <c r="K15" s="2">
        <v>0.1</v>
      </c>
      <c r="L15" s="2">
        <v>0.2</v>
      </c>
      <c r="M15" s="2">
        <v>5.5</v>
      </c>
      <c r="N15" s="2">
        <v>1.3</v>
      </c>
      <c r="O15" s="2">
        <v>2</v>
      </c>
      <c r="P15" s="2">
        <v>19.3</v>
      </c>
      <c r="Q15" s="2">
        <v>0.8</v>
      </c>
      <c r="R15" s="2">
        <v>0.2</v>
      </c>
      <c r="S15" s="2">
        <v>0.1</v>
      </c>
      <c r="T15" s="2"/>
      <c r="AC15" s="15"/>
      <c r="AD15" s="16"/>
      <c r="AE15" s="15"/>
    </row>
    <row r="16" spans="1:40">
      <c r="A16" s="3">
        <v>44223</v>
      </c>
      <c r="B16" s="2">
        <v>23</v>
      </c>
      <c r="C16" s="2">
        <v>7.3</v>
      </c>
      <c r="D16" s="2">
        <v>5</v>
      </c>
      <c r="E16" s="2">
        <v>2.5</v>
      </c>
      <c r="F16" s="2">
        <v>42</v>
      </c>
      <c r="G16" s="2">
        <v>0.3</v>
      </c>
      <c r="H16" s="2"/>
      <c r="I16" s="2">
        <v>756</v>
      </c>
      <c r="J16" s="2">
        <v>2</v>
      </c>
      <c r="K16" s="2">
        <v>0.1</v>
      </c>
      <c r="L16" s="2">
        <v>0.3</v>
      </c>
      <c r="M16" s="2">
        <v>6.5</v>
      </c>
      <c r="N16" s="2">
        <v>2.1</v>
      </c>
      <c r="O16" s="2">
        <v>2.2999999999999998</v>
      </c>
      <c r="P16" s="2">
        <v>24.5</v>
      </c>
      <c r="Q16" s="2">
        <v>0.8</v>
      </c>
      <c r="R16" s="2">
        <v>0.2</v>
      </c>
      <c r="S16" s="2">
        <v>0.1</v>
      </c>
      <c r="T16" s="2"/>
      <c r="AC16" s="15"/>
      <c r="AD16" s="16"/>
      <c r="AE16" s="15"/>
    </row>
    <row r="17" spans="1:31">
      <c r="A17" s="3">
        <v>44225</v>
      </c>
      <c r="B17" s="2">
        <v>24</v>
      </c>
      <c r="C17" s="2">
        <v>7.2</v>
      </c>
      <c r="D17" s="2">
        <v>4</v>
      </c>
      <c r="E17" s="2">
        <v>7.3</v>
      </c>
      <c r="F17" s="2">
        <v>50</v>
      </c>
      <c r="G17" s="2">
        <v>1</v>
      </c>
      <c r="H17" s="2"/>
      <c r="I17" s="2">
        <v>588</v>
      </c>
      <c r="J17" s="2">
        <v>1.9</v>
      </c>
      <c r="K17" s="2">
        <v>0.1</v>
      </c>
      <c r="L17" s="2">
        <v>0.2</v>
      </c>
      <c r="M17" s="2">
        <v>5.9</v>
      </c>
      <c r="N17" s="2">
        <v>2.5</v>
      </c>
      <c r="O17" s="2">
        <v>2.2000000000000002</v>
      </c>
      <c r="P17" s="2">
        <v>16.600000000000001</v>
      </c>
      <c r="Q17" s="2">
        <v>1</v>
      </c>
      <c r="R17" s="2">
        <v>0.2</v>
      </c>
      <c r="S17" s="2">
        <v>0.1</v>
      </c>
      <c r="T17" s="2"/>
      <c r="AC17" s="29"/>
      <c r="AD17" s="16"/>
      <c r="AE17" s="15"/>
    </row>
    <row r="18" spans="1:31">
      <c r="A18" s="3">
        <v>44228</v>
      </c>
      <c r="B18" s="2">
        <v>36</v>
      </c>
      <c r="C18" s="2">
        <v>7.2</v>
      </c>
      <c r="D18" s="2">
        <v>5.6</v>
      </c>
      <c r="E18" s="2">
        <v>1.1000000000000001</v>
      </c>
      <c r="F18" s="2">
        <v>43</v>
      </c>
      <c r="G18" s="2">
        <v>0.1</v>
      </c>
      <c r="H18" s="2"/>
      <c r="I18" s="2">
        <v>562</v>
      </c>
      <c r="J18" s="2">
        <v>1.6</v>
      </c>
      <c r="K18" s="2">
        <v>0.1</v>
      </c>
      <c r="L18" s="2">
        <v>0.3</v>
      </c>
      <c r="M18" s="2">
        <v>5.7</v>
      </c>
      <c r="N18" s="2">
        <v>2</v>
      </c>
      <c r="O18" s="2">
        <v>2.1</v>
      </c>
      <c r="P18" s="2">
        <v>16.2</v>
      </c>
      <c r="Q18" s="2">
        <v>1</v>
      </c>
      <c r="R18" s="2">
        <v>0.2</v>
      </c>
      <c r="S18" s="2">
        <v>0.1</v>
      </c>
      <c r="T18" s="2"/>
      <c r="AC18" s="15"/>
      <c r="AD18" s="16"/>
      <c r="AE18" s="15"/>
    </row>
    <row r="19" spans="1:31">
      <c r="A19" s="3">
        <v>44230</v>
      </c>
      <c r="B19" s="2">
        <v>25</v>
      </c>
      <c r="C19" s="2">
        <v>7.2</v>
      </c>
      <c r="D19" s="2">
        <v>3.1</v>
      </c>
      <c r="E19" s="2">
        <v>7.2</v>
      </c>
      <c r="F19" s="2">
        <v>68</v>
      </c>
      <c r="G19" s="2">
        <v>0.6</v>
      </c>
      <c r="H19" s="2"/>
      <c r="I19" s="2">
        <v>658</v>
      </c>
      <c r="J19" s="2">
        <v>2.4</v>
      </c>
      <c r="K19" s="2">
        <v>0.1</v>
      </c>
      <c r="L19" s="2">
        <v>0.2</v>
      </c>
      <c r="M19" s="2">
        <v>6.6</v>
      </c>
      <c r="N19" s="2">
        <v>3.5</v>
      </c>
      <c r="O19" s="2">
        <v>2.5</v>
      </c>
      <c r="P19" s="2">
        <v>29.7</v>
      </c>
      <c r="Q19" s="2">
        <v>1.1000000000000001</v>
      </c>
      <c r="R19" s="2">
        <v>0.2</v>
      </c>
      <c r="S19" s="2">
        <v>0.1</v>
      </c>
      <c r="T19" s="2"/>
      <c r="AC19" s="15"/>
      <c r="AD19" s="16"/>
      <c r="AE19" s="15"/>
    </row>
    <row r="20" spans="1:31">
      <c r="A20" s="3">
        <v>44232</v>
      </c>
      <c r="B20" s="2">
        <v>25</v>
      </c>
      <c r="C20" s="2">
        <v>7.1</v>
      </c>
      <c r="D20" s="2">
        <v>6.3</v>
      </c>
      <c r="E20" s="2">
        <v>10.4</v>
      </c>
      <c r="F20" s="2">
        <v>67</v>
      </c>
      <c r="G20" s="2">
        <v>0.6</v>
      </c>
      <c r="H20" s="2"/>
      <c r="I20" s="2">
        <v>661</v>
      </c>
      <c r="J20" s="2">
        <v>2.6</v>
      </c>
      <c r="K20" s="2">
        <v>0.1</v>
      </c>
      <c r="L20" s="2">
        <v>0.3</v>
      </c>
      <c r="M20" s="2">
        <v>6.7</v>
      </c>
      <c r="N20" s="2">
        <v>3.4</v>
      </c>
      <c r="O20" s="2">
        <v>2</v>
      </c>
      <c r="P20" s="2">
        <v>30.4</v>
      </c>
      <c r="Q20" s="2">
        <v>1.6</v>
      </c>
      <c r="R20" s="2">
        <v>0.2</v>
      </c>
      <c r="S20" s="2">
        <v>0.1</v>
      </c>
      <c r="T20" s="2"/>
      <c r="AC20" s="15"/>
      <c r="AD20" s="16"/>
      <c r="AE20" s="15"/>
    </row>
    <row r="21" spans="1:31">
      <c r="A21" s="3">
        <v>44235</v>
      </c>
      <c r="B21" s="2">
        <v>37</v>
      </c>
      <c r="C21" s="2">
        <v>7.4</v>
      </c>
      <c r="D21" s="2">
        <v>12.9</v>
      </c>
      <c r="E21" s="2">
        <v>5.9</v>
      </c>
      <c r="F21" s="2">
        <v>43</v>
      </c>
      <c r="G21" s="2">
        <v>0.2</v>
      </c>
      <c r="H21" s="2"/>
      <c r="I21" s="2">
        <v>785</v>
      </c>
      <c r="J21" s="2">
        <v>2.8</v>
      </c>
      <c r="K21" s="2">
        <v>0.1</v>
      </c>
      <c r="L21" s="2">
        <v>0.2</v>
      </c>
      <c r="M21" s="2">
        <v>7.7</v>
      </c>
      <c r="N21" s="2">
        <v>2.7</v>
      </c>
      <c r="O21" s="2">
        <v>2.4</v>
      </c>
      <c r="P21" s="2">
        <v>32</v>
      </c>
      <c r="Q21" s="2">
        <v>1.3</v>
      </c>
      <c r="R21" s="2">
        <v>0.2</v>
      </c>
      <c r="S21" s="2">
        <v>0.1</v>
      </c>
      <c r="T21" s="2"/>
      <c r="AC21" s="15"/>
      <c r="AD21" s="16"/>
      <c r="AE21" s="15"/>
    </row>
    <row r="22" spans="1:31">
      <c r="A22" s="3">
        <v>44237</v>
      </c>
      <c r="B22" s="2">
        <v>24</v>
      </c>
      <c r="C22" s="2">
        <v>7.4</v>
      </c>
      <c r="D22" s="2">
        <v>7.2</v>
      </c>
      <c r="E22" s="2">
        <v>9.8000000000000007</v>
      </c>
      <c r="F22" s="2">
        <v>56</v>
      </c>
      <c r="G22" s="2">
        <v>0.5</v>
      </c>
      <c r="H22" s="2"/>
      <c r="I22" s="2">
        <v>702</v>
      </c>
      <c r="J22" s="2">
        <v>2.9</v>
      </c>
      <c r="K22" s="2">
        <v>0.1</v>
      </c>
      <c r="L22" s="2">
        <v>0.2</v>
      </c>
      <c r="M22" s="2">
        <v>6.9</v>
      </c>
      <c r="N22" s="2">
        <v>1.7</v>
      </c>
      <c r="O22" s="2">
        <v>2.4</v>
      </c>
      <c r="P22" s="2">
        <v>35.4</v>
      </c>
      <c r="Q22" s="2">
        <v>1</v>
      </c>
      <c r="R22" s="2">
        <v>0.2</v>
      </c>
      <c r="S22" s="2">
        <v>0.1</v>
      </c>
      <c r="T22" s="2"/>
      <c r="AC22" s="15"/>
      <c r="AD22" s="16"/>
      <c r="AE22" s="15"/>
    </row>
    <row r="23" spans="1:31">
      <c r="A23" s="3">
        <v>44239</v>
      </c>
      <c r="B23" s="2">
        <v>18</v>
      </c>
      <c r="C23" s="2">
        <v>7.2</v>
      </c>
      <c r="D23" s="2">
        <v>5.7</v>
      </c>
      <c r="E23" s="2">
        <v>8.1</v>
      </c>
      <c r="F23" s="2">
        <v>15</v>
      </c>
      <c r="G23" s="2">
        <v>0.9</v>
      </c>
      <c r="H23" s="2"/>
      <c r="I23" s="2">
        <v>803</v>
      </c>
      <c r="J23" s="2">
        <v>2.9</v>
      </c>
      <c r="K23" s="2">
        <v>0.1</v>
      </c>
      <c r="L23" s="2">
        <v>0.6</v>
      </c>
      <c r="M23" s="2">
        <v>9.5</v>
      </c>
      <c r="N23" s="2">
        <v>3.7</v>
      </c>
      <c r="O23" s="2">
        <v>2.4</v>
      </c>
      <c r="P23" s="2">
        <v>45.2</v>
      </c>
      <c r="Q23" s="2">
        <v>1</v>
      </c>
      <c r="R23" s="2">
        <v>0.2</v>
      </c>
      <c r="S23" s="2">
        <v>0.1</v>
      </c>
      <c r="T23" s="2"/>
      <c r="AC23" s="15"/>
      <c r="AD23" s="16"/>
      <c r="AE23" s="15"/>
    </row>
    <row r="24" spans="1:31">
      <c r="A24" s="3">
        <v>44242</v>
      </c>
      <c r="B24" s="2">
        <v>33</v>
      </c>
      <c r="C24" s="2">
        <v>7.3</v>
      </c>
      <c r="D24" s="2">
        <v>4.3</v>
      </c>
      <c r="E24" s="2">
        <v>7.6</v>
      </c>
      <c r="F24" s="2">
        <v>25</v>
      </c>
      <c r="G24" s="2">
        <v>0.3</v>
      </c>
      <c r="H24" s="2"/>
      <c r="I24" s="2">
        <v>795</v>
      </c>
      <c r="J24" s="2">
        <v>2.7</v>
      </c>
      <c r="K24" s="2">
        <v>0.1</v>
      </c>
      <c r="L24" s="2">
        <v>0.3</v>
      </c>
      <c r="M24" s="2">
        <v>7.7</v>
      </c>
      <c r="N24" s="2">
        <v>1.9</v>
      </c>
      <c r="O24" s="2">
        <v>2.4</v>
      </c>
      <c r="P24" s="2">
        <v>31.1</v>
      </c>
      <c r="Q24" s="2">
        <v>0.9</v>
      </c>
      <c r="R24" s="2">
        <v>0.2</v>
      </c>
      <c r="S24" s="2">
        <v>0.1</v>
      </c>
      <c r="T24" s="2"/>
      <c r="AC24" s="15"/>
      <c r="AD24" s="15"/>
      <c r="AE24" s="15"/>
    </row>
    <row r="25" spans="1:31">
      <c r="A25" s="3">
        <v>44244</v>
      </c>
      <c r="B25" s="2">
        <v>24</v>
      </c>
      <c r="C25" s="2">
        <v>7.2</v>
      </c>
      <c r="D25" s="2">
        <v>6</v>
      </c>
      <c r="E25" s="2">
        <v>4.2</v>
      </c>
      <c r="F25" s="2">
        <v>45</v>
      </c>
      <c r="G25" s="2">
        <v>0.6</v>
      </c>
      <c r="H25" s="2"/>
      <c r="I25" s="2">
        <v>804</v>
      </c>
      <c r="J25" s="2">
        <v>2.8</v>
      </c>
      <c r="K25" s="2">
        <v>0.1</v>
      </c>
      <c r="L25" s="2">
        <v>0.3</v>
      </c>
      <c r="M25" s="2">
        <v>8.1999999999999993</v>
      </c>
      <c r="N25" s="2">
        <v>2.8</v>
      </c>
      <c r="O25" s="2">
        <v>2.2999999999999998</v>
      </c>
      <c r="P25" s="2">
        <v>37.200000000000003</v>
      </c>
      <c r="Q25" s="2">
        <v>1</v>
      </c>
      <c r="R25" s="2">
        <v>0.2</v>
      </c>
      <c r="S25" s="2">
        <v>0.1</v>
      </c>
      <c r="T25" s="2"/>
    </row>
    <row r="26" spans="1:31">
      <c r="A26" s="3">
        <v>44246</v>
      </c>
      <c r="B26" s="2">
        <v>24</v>
      </c>
      <c r="C26" s="2">
        <v>7.1</v>
      </c>
      <c r="D26" s="2">
        <v>5.7</v>
      </c>
      <c r="E26" s="2">
        <v>8.4</v>
      </c>
      <c r="F26" s="2">
        <v>24</v>
      </c>
      <c r="G26" s="2">
        <v>0.7</v>
      </c>
      <c r="H26" s="2"/>
      <c r="I26" s="2">
        <v>564</v>
      </c>
      <c r="J26" s="2">
        <v>2.7</v>
      </c>
      <c r="K26" s="2">
        <v>0.1</v>
      </c>
      <c r="L26" s="2">
        <v>0.2</v>
      </c>
      <c r="M26" s="2">
        <v>6.9</v>
      </c>
      <c r="N26" s="2">
        <v>2.2000000000000002</v>
      </c>
      <c r="O26" s="2">
        <v>2</v>
      </c>
      <c r="P26" s="2">
        <v>34</v>
      </c>
      <c r="Q26" s="2">
        <v>1.1000000000000001</v>
      </c>
      <c r="R26" s="2">
        <v>0.2</v>
      </c>
      <c r="S26" s="2">
        <v>0.1</v>
      </c>
      <c r="T26" s="2"/>
    </row>
    <row r="27" spans="1:31">
      <c r="A27" s="3">
        <v>44249</v>
      </c>
      <c r="B27" s="2">
        <v>37</v>
      </c>
      <c r="C27" s="2">
        <v>7.4</v>
      </c>
      <c r="D27" s="2">
        <v>4.4000000000000004</v>
      </c>
      <c r="E27" s="2">
        <v>3.4</v>
      </c>
      <c r="F27" s="2">
        <v>34</v>
      </c>
      <c r="G27" s="2">
        <v>0.2</v>
      </c>
      <c r="H27" s="2"/>
      <c r="I27" s="2">
        <v>851</v>
      </c>
      <c r="J27" s="2">
        <v>2.8</v>
      </c>
      <c r="K27" s="2">
        <v>0.1</v>
      </c>
      <c r="L27" s="2">
        <v>0.4</v>
      </c>
      <c r="M27" s="2">
        <v>7.2</v>
      </c>
      <c r="N27" s="2">
        <v>1.9</v>
      </c>
      <c r="O27" s="2">
        <v>1.9</v>
      </c>
      <c r="P27" s="2">
        <v>24.8</v>
      </c>
      <c r="Q27" s="2">
        <v>1.2</v>
      </c>
      <c r="R27" s="2">
        <v>0.2</v>
      </c>
      <c r="S27" s="2">
        <v>0.1</v>
      </c>
      <c r="T27" s="2"/>
    </row>
    <row r="28" spans="1:31">
      <c r="A28" s="3">
        <v>44252</v>
      </c>
      <c r="B28" s="2">
        <v>36</v>
      </c>
      <c r="C28" s="2">
        <v>7.2</v>
      </c>
      <c r="D28" s="2">
        <v>6.8</v>
      </c>
      <c r="E28" s="2">
        <v>5.6</v>
      </c>
      <c r="F28" s="2">
        <v>35</v>
      </c>
      <c r="G28" s="2">
        <v>0.6</v>
      </c>
      <c r="H28" s="2"/>
      <c r="I28" s="2">
        <v>551</v>
      </c>
      <c r="J28" s="2">
        <v>3.3</v>
      </c>
      <c r="K28" s="2">
        <v>0.2</v>
      </c>
      <c r="L28" s="2">
        <v>0.2</v>
      </c>
      <c r="M28" s="2">
        <v>7.3</v>
      </c>
      <c r="N28" s="2">
        <v>1.7</v>
      </c>
      <c r="O28" s="2">
        <v>2.4</v>
      </c>
      <c r="P28" s="2">
        <v>25.6</v>
      </c>
      <c r="Q28" s="2">
        <v>1.1000000000000001</v>
      </c>
      <c r="R28" s="2">
        <v>0.2</v>
      </c>
      <c r="S28" s="2">
        <v>0.1</v>
      </c>
      <c r="T28" s="2"/>
    </row>
    <row r="29" spans="1:31">
      <c r="A29" s="3">
        <v>44256</v>
      </c>
      <c r="B29" s="2">
        <v>48</v>
      </c>
      <c r="C29" s="2">
        <v>7.3</v>
      </c>
      <c r="D29" s="2">
        <v>7.2</v>
      </c>
      <c r="E29" s="2">
        <v>4.5</v>
      </c>
      <c r="F29" s="2">
        <v>23</v>
      </c>
      <c r="G29" s="2">
        <v>0.1</v>
      </c>
      <c r="H29" s="2"/>
      <c r="I29" s="2">
        <v>737</v>
      </c>
      <c r="J29" s="2">
        <v>3.2</v>
      </c>
      <c r="K29" s="2">
        <v>0.1</v>
      </c>
      <c r="L29" s="2">
        <v>0.3</v>
      </c>
      <c r="M29" s="2">
        <v>7.5</v>
      </c>
      <c r="N29" s="2">
        <v>1.8</v>
      </c>
      <c r="O29" s="2">
        <v>3</v>
      </c>
      <c r="P29" s="2">
        <v>24.2</v>
      </c>
      <c r="Q29" s="2">
        <v>0.9</v>
      </c>
      <c r="R29" s="2">
        <v>0.2</v>
      </c>
      <c r="S29" s="2">
        <v>0.1</v>
      </c>
      <c r="T29" s="2"/>
    </row>
    <row r="30" spans="1:31">
      <c r="A30" s="3">
        <v>44258</v>
      </c>
      <c r="B30" s="2">
        <v>24</v>
      </c>
      <c r="C30" s="2">
        <v>7.3</v>
      </c>
      <c r="D30" s="2">
        <v>4.8</v>
      </c>
      <c r="E30" s="2">
        <v>8.4</v>
      </c>
      <c r="F30" s="2">
        <v>49</v>
      </c>
      <c r="G30" s="2">
        <v>0.5</v>
      </c>
      <c r="H30" s="2"/>
      <c r="I30" s="2">
        <v>666</v>
      </c>
      <c r="J30" s="2">
        <v>3.2</v>
      </c>
      <c r="K30" s="2">
        <v>0.1</v>
      </c>
      <c r="L30" s="2">
        <v>0.2</v>
      </c>
      <c r="M30" s="2">
        <v>7.8</v>
      </c>
      <c r="N30" s="2">
        <v>1.5</v>
      </c>
      <c r="O30" s="2">
        <v>2.4</v>
      </c>
      <c r="P30" s="2">
        <v>26.5</v>
      </c>
      <c r="Q30" s="2">
        <v>0.9</v>
      </c>
      <c r="R30" s="2">
        <v>0.2</v>
      </c>
      <c r="S30" s="2">
        <v>0.1</v>
      </c>
      <c r="T30" s="2"/>
    </row>
    <row r="31" spans="1:31">
      <c r="A31" s="3">
        <v>44260</v>
      </c>
      <c r="B31" s="2">
        <v>25</v>
      </c>
      <c r="C31" s="2">
        <v>7.2</v>
      </c>
      <c r="D31" s="2">
        <v>7.8</v>
      </c>
      <c r="E31" s="2">
        <v>8.1</v>
      </c>
      <c r="F31" s="2">
        <v>40</v>
      </c>
      <c r="G31" s="2">
        <v>0.6</v>
      </c>
      <c r="H31" s="2"/>
      <c r="I31" s="2">
        <v>613</v>
      </c>
      <c r="J31" s="2">
        <v>3.1</v>
      </c>
      <c r="K31" s="2">
        <v>0.1</v>
      </c>
      <c r="L31" s="2">
        <v>0.3</v>
      </c>
      <c r="M31" s="2">
        <v>7.6</v>
      </c>
      <c r="N31" s="2">
        <v>2.2000000000000002</v>
      </c>
      <c r="O31" s="2">
        <v>3</v>
      </c>
      <c r="P31" s="2">
        <v>26.1</v>
      </c>
      <c r="Q31" s="2">
        <v>1.1000000000000001</v>
      </c>
      <c r="R31" s="2">
        <v>0.2</v>
      </c>
      <c r="S31" s="2">
        <v>0.1</v>
      </c>
      <c r="T31" s="2"/>
    </row>
    <row r="32" spans="1:31">
      <c r="A32" s="3">
        <v>44263</v>
      </c>
      <c r="B32" s="2">
        <v>37</v>
      </c>
      <c r="C32" s="2">
        <v>7.3</v>
      </c>
      <c r="D32" s="2">
        <v>7.2</v>
      </c>
      <c r="E32" s="2">
        <v>3.6</v>
      </c>
      <c r="F32" s="2">
        <v>12</v>
      </c>
      <c r="G32" s="2">
        <v>0.1</v>
      </c>
      <c r="H32" s="2"/>
      <c r="I32" s="2">
        <v>735</v>
      </c>
      <c r="J32" s="2">
        <v>3</v>
      </c>
      <c r="K32" s="2">
        <v>0.1</v>
      </c>
      <c r="L32" s="2">
        <v>0.3</v>
      </c>
      <c r="M32" s="2">
        <v>6.6</v>
      </c>
      <c r="N32" s="2">
        <v>1.7</v>
      </c>
      <c r="O32" s="2">
        <v>2.2000000000000002</v>
      </c>
      <c r="P32" s="2">
        <v>23.9</v>
      </c>
      <c r="Q32" s="2">
        <v>1</v>
      </c>
      <c r="R32" s="2">
        <v>0.2</v>
      </c>
      <c r="S32" s="2">
        <v>0.1</v>
      </c>
      <c r="T32" s="2"/>
    </row>
    <row r="33" spans="1:24" ht="15.75" thickBot="1">
      <c r="A33" s="3">
        <v>44265</v>
      </c>
      <c r="B33" s="2">
        <v>25</v>
      </c>
      <c r="C33" s="2">
        <v>7.1</v>
      </c>
      <c r="D33" s="2">
        <v>5.8</v>
      </c>
      <c r="E33" s="2">
        <v>4.2</v>
      </c>
      <c r="F33" s="2">
        <v>38</v>
      </c>
      <c r="G33" s="2">
        <v>0.7</v>
      </c>
      <c r="H33" s="2"/>
      <c r="I33" s="2">
        <v>708</v>
      </c>
      <c r="J33" s="2">
        <v>3.1</v>
      </c>
      <c r="K33" s="2">
        <v>0.1</v>
      </c>
      <c r="L33" s="2">
        <v>0.2</v>
      </c>
      <c r="M33" s="2">
        <v>8.6</v>
      </c>
      <c r="N33" s="2">
        <v>1.7</v>
      </c>
      <c r="O33" s="2">
        <v>3.6</v>
      </c>
      <c r="P33" s="2">
        <v>24</v>
      </c>
      <c r="Q33" s="2">
        <v>0.7</v>
      </c>
      <c r="R33" s="2">
        <v>0.2</v>
      </c>
      <c r="S33" s="2">
        <v>0.1</v>
      </c>
      <c r="T33" s="2"/>
    </row>
    <row r="34" spans="1:24" ht="15.75" thickBot="1">
      <c r="A34" s="3">
        <v>44267</v>
      </c>
      <c r="B34" s="2">
        <v>24</v>
      </c>
      <c r="C34" s="2">
        <v>7.1</v>
      </c>
      <c r="D34" s="2">
        <v>6</v>
      </c>
      <c r="E34" s="2">
        <v>13.8</v>
      </c>
      <c r="F34" s="2">
        <v>47</v>
      </c>
      <c r="G34" s="2">
        <v>1.2</v>
      </c>
      <c r="H34" s="2"/>
      <c r="I34" s="2">
        <v>660</v>
      </c>
      <c r="J34" s="2">
        <v>3.1</v>
      </c>
      <c r="K34" s="2">
        <v>0.1</v>
      </c>
      <c r="L34" s="2">
        <v>0.4</v>
      </c>
      <c r="M34" s="2">
        <v>9.4</v>
      </c>
      <c r="N34" s="2">
        <v>3.5</v>
      </c>
      <c r="O34" s="2">
        <v>2</v>
      </c>
      <c r="P34" s="2">
        <v>34.9</v>
      </c>
      <c r="Q34" s="2">
        <v>1.1000000000000001</v>
      </c>
      <c r="R34" s="2">
        <v>0.2</v>
      </c>
      <c r="S34" s="2">
        <v>0.1</v>
      </c>
      <c r="T34" s="2"/>
      <c r="V34" s="186" t="s">
        <v>70</v>
      </c>
      <c r="W34" s="187"/>
      <c r="X34" s="24">
        <f>SUM(B6:B692)</f>
        <v>20491</v>
      </c>
    </row>
    <row r="35" spans="1:24">
      <c r="A35" s="3">
        <v>44270</v>
      </c>
      <c r="B35" s="2">
        <v>37</v>
      </c>
      <c r="C35" s="2">
        <v>7.1</v>
      </c>
      <c r="D35" s="2">
        <v>4</v>
      </c>
      <c r="E35" s="2">
        <v>1</v>
      </c>
      <c r="F35" s="2">
        <v>26</v>
      </c>
      <c r="G35" s="2">
        <v>0.1</v>
      </c>
      <c r="H35" s="2"/>
      <c r="I35" s="2">
        <v>489</v>
      </c>
      <c r="J35" s="2">
        <v>2.6</v>
      </c>
      <c r="K35" s="2">
        <v>0.1</v>
      </c>
      <c r="L35" s="2">
        <v>0.2</v>
      </c>
      <c r="M35" s="2">
        <v>6.2</v>
      </c>
      <c r="N35" s="2">
        <v>1.4</v>
      </c>
      <c r="O35" s="2">
        <v>1.8</v>
      </c>
      <c r="P35" s="2">
        <v>26.9</v>
      </c>
      <c r="Q35" s="2">
        <v>0.9</v>
      </c>
      <c r="R35" s="2">
        <v>0.2</v>
      </c>
      <c r="S35" s="2">
        <v>0.1</v>
      </c>
      <c r="T35" s="2"/>
    </row>
    <row r="36" spans="1:24">
      <c r="A36" s="3">
        <v>44272</v>
      </c>
      <c r="B36" s="2">
        <v>25</v>
      </c>
      <c r="C36" s="2">
        <v>7.2</v>
      </c>
      <c r="D36" s="2">
        <v>6.4</v>
      </c>
      <c r="E36" s="2">
        <v>4.8</v>
      </c>
      <c r="F36" s="2">
        <v>43</v>
      </c>
      <c r="G36" s="2">
        <v>0.1</v>
      </c>
      <c r="H36" s="2"/>
      <c r="I36" s="2">
        <v>593</v>
      </c>
      <c r="J36" s="2">
        <v>2.8</v>
      </c>
      <c r="K36" s="2">
        <v>0.1</v>
      </c>
      <c r="L36" s="2">
        <v>0.3</v>
      </c>
      <c r="M36" s="2">
        <v>7.6</v>
      </c>
      <c r="N36" s="2">
        <v>2</v>
      </c>
      <c r="O36" s="2">
        <v>1.9</v>
      </c>
      <c r="P36" s="2">
        <v>29.8</v>
      </c>
      <c r="Q36" s="2">
        <v>0.9</v>
      </c>
      <c r="R36" s="2">
        <v>0.2</v>
      </c>
      <c r="S36" s="2">
        <v>0.1</v>
      </c>
      <c r="T36" s="2"/>
    </row>
    <row r="37" spans="1:24">
      <c r="A37" s="3">
        <v>44274</v>
      </c>
      <c r="B37" s="2">
        <v>25</v>
      </c>
      <c r="C37" s="2">
        <v>7.4</v>
      </c>
      <c r="D37" s="2">
        <v>17.600000000000001</v>
      </c>
      <c r="E37" s="2">
        <v>11.5</v>
      </c>
      <c r="F37" s="2">
        <v>65</v>
      </c>
      <c r="G37" s="2">
        <v>1.1000000000000001</v>
      </c>
      <c r="H37" s="2"/>
      <c r="I37" s="2">
        <v>568</v>
      </c>
      <c r="J37" s="2">
        <v>3.4</v>
      </c>
      <c r="K37" s="2">
        <v>0.1</v>
      </c>
      <c r="L37" s="2">
        <v>0.6</v>
      </c>
      <c r="M37" s="2">
        <v>15.5</v>
      </c>
      <c r="N37" s="2">
        <v>5.5</v>
      </c>
      <c r="O37" s="2">
        <v>2.4</v>
      </c>
      <c r="P37" s="2">
        <v>34.299999999999997</v>
      </c>
      <c r="Q37" s="2">
        <v>1</v>
      </c>
      <c r="R37" s="2">
        <v>0.2</v>
      </c>
      <c r="S37" s="2">
        <v>0.1</v>
      </c>
      <c r="T37" s="2" t="s">
        <v>28</v>
      </c>
    </row>
    <row r="38" spans="1:24">
      <c r="A38" s="3">
        <v>44277</v>
      </c>
      <c r="B38" s="2">
        <v>37</v>
      </c>
      <c r="C38" s="2">
        <v>7.5</v>
      </c>
      <c r="D38" s="2">
        <v>10.4</v>
      </c>
      <c r="E38" s="2">
        <v>12.9</v>
      </c>
      <c r="F38" s="2">
        <v>49</v>
      </c>
      <c r="G38" s="2">
        <v>0.5</v>
      </c>
      <c r="H38" s="2"/>
      <c r="I38" s="2">
        <v>636</v>
      </c>
      <c r="J38" s="2">
        <v>2.8</v>
      </c>
      <c r="K38" s="2">
        <v>0.1</v>
      </c>
      <c r="L38" s="2">
        <v>0.3</v>
      </c>
      <c r="M38" s="2">
        <v>9.5</v>
      </c>
      <c r="N38" s="2">
        <v>2.6</v>
      </c>
      <c r="O38" s="2">
        <v>1.8</v>
      </c>
      <c r="P38" s="2">
        <v>24.1</v>
      </c>
      <c r="Q38" s="2">
        <v>0.8</v>
      </c>
      <c r="R38" s="2">
        <v>0.2</v>
      </c>
      <c r="S38" s="2">
        <v>0.1</v>
      </c>
      <c r="T38" s="2"/>
    </row>
    <row r="39" spans="1:24">
      <c r="A39" s="3">
        <v>44279</v>
      </c>
      <c r="B39" s="2">
        <v>24</v>
      </c>
      <c r="C39" s="2">
        <v>7.6</v>
      </c>
      <c r="D39" s="2">
        <v>17.2</v>
      </c>
      <c r="E39" s="2"/>
      <c r="F39" s="2">
        <v>37</v>
      </c>
      <c r="G39" s="2">
        <v>0.9</v>
      </c>
      <c r="H39" s="2"/>
      <c r="I39" s="2">
        <v>556</v>
      </c>
      <c r="J39" s="2">
        <v>2.8</v>
      </c>
      <c r="K39" s="2">
        <v>0.1</v>
      </c>
      <c r="L39" s="2">
        <v>0.5</v>
      </c>
      <c r="M39" s="2">
        <v>11.9</v>
      </c>
      <c r="N39" s="2">
        <v>3.9</v>
      </c>
      <c r="O39" s="2">
        <v>2.2000000000000002</v>
      </c>
      <c r="P39" s="2">
        <v>25.8</v>
      </c>
      <c r="Q39" s="2">
        <v>1</v>
      </c>
      <c r="R39" s="2">
        <v>0.2</v>
      </c>
      <c r="S39" s="2">
        <v>0.1</v>
      </c>
      <c r="T39" s="2"/>
    </row>
    <row r="40" spans="1:24">
      <c r="A40" s="3">
        <v>44281</v>
      </c>
      <c r="B40" s="2">
        <v>24</v>
      </c>
      <c r="C40" s="2">
        <v>7.5</v>
      </c>
      <c r="D40" s="2">
        <v>9.6999999999999993</v>
      </c>
      <c r="E40" s="2">
        <v>12.1</v>
      </c>
      <c r="F40" s="2">
        <v>47</v>
      </c>
      <c r="G40" s="2">
        <v>0.8</v>
      </c>
      <c r="H40" s="2"/>
      <c r="I40" s="2">
        <v>720</v>
      </c>
      <c r="J40" s="2">
        <v>3.1</v>
      </c>
      <c r="K40" s="2">
        <v>0.1</v>
      </c>
      <c r="L40" s="2">
        <v>0.6</v>
      </c>
      <c r="M40" s="2">
        <v>13.2</v>
      </c>
      <c r="N40" s="2">
        <v>4.2</v>
      </c>
      <c r="O40" s="2">
        <v>2.1</v>
      </c>
      <c r="P40" s="2">
        <v>26.2</v>
      </c>
      <c r="Q40" s="2">
        <v>1.1000000000000001</v>
      </c>
      <c r="R40" s="2">
        <v>0.4</v>
      </c>
      <c r="S40" s="2">
        <v>0.1</v>
      </c>
      <c r="T40" s="2"/>
    </row>
    <row r="41" spans="1:24">
      <c r="A41" s="3">
        <v>44284</v>
      </c>
      <c r="B41" s="2">
        <v>36</v>
      </c>
      <c r="C41" s="2">
        <v>7.5</v>
      </c>
      <c r="D41" s="2">
        <v>8</v>
      </c>
      <c r="E41" s="2">
        <v>5.6</v>
      </c>
      <c r="F41" s="2">
        <v>26</v>
      </c>
      <c r="G41" s="2">
        <v>0.2</v>
      </c>
      <c r="H41" s="2"/>
      <c r="I41" s="2">
        <v>815</v>
      </c>
      <c r="J41" s="2">
        <v>2.6</v>
      </c>
      <c r="K41" s="2">
        <v>0.1</v>
      </c>
      <c r="L41" s="2">
        <v>0.4</v>
      </c>
      <c r="M41" s="2">
        <v>9.1</v>
      </c>
      <c r="N41" s="2">
        <v>3</v>
      </c>
      <c r="O41" s="2">
        <v>1.7</v>
      </c>
      <c r="P41" s="2">
        <v>25.8</v>
      </c>
      <c r="Q41" s="2">
        <v>0.9</v>
      </c>
      <c r="R41" s="2">
        <v>0.2</v>
      </c>
      <c r="S41" s="2">
        <v>0.1</v>
      </c>
      <c r="T41" s="2"/>
    </row>
    <row r="42" spans="1:24">
      <c r="A42" s="3">
        <v>44287</v>
      </c>
      <c r="B42" s="2">
        <v>36</v>
      </c>
      <c r="C42" s="2">
        <v>7.4</v>
      </c>
      <c r="D42" s="2">
        <v>5.5</v>
      </c>
      <c r="E42" s="2">
        <v>16.600000000000001</v>
      </c>
      <c r="F42" s="2">
        <v>31</v>
      </c>
      <c r="G42" s="2">
        <v>0.8</v>
      </c>
      <c r="H42" s="2"/>
      <c r="I42" s="2">
        <v>506</v>
      </c>
      <c r="J42" s="2">
        <v>3.2</v>
      </c>
      <c r="K42" s="2">
        <v>0.1</v>
      </c>
      <c r="L42" s="2">
        <v>0.3</v>
      </c>
      <c r="M42" s="2">
        <v>8.1999999999999993</v>
      </c>
      <c r="N42" s="2">
        <v>1.9</v>
      </c>
      <c r="O42" s="2">
        <v>2.1</v>
      </c>
      <c r="P42" s="2">
        <v>23.8</v>
      </c>
      <c r="Q42" s="2">
        <v>0.8</v>
      </c>
      <c r="R42" s="2">
        <v>0.2</v>
      </c>
      <c r="S42" s="2">
        <v>0.1</v>
      </c>
      <c r="T42" s="2"/>
    </row>
    <row r="43" spans="1:24">
      <c r="A43" s="3">
        <v>44202</v>
      </c>
      <c r="B43" s="2">
        <v>60</v>
      </c>
      <c r="C43" s="2">
        <v>7.4</v>
      </c>
      <c r="D43" s="2">
        <v>8</v>
      </c>
      <c r="E43" s="2">
        <v>4.5</v>
      </c>
      <c r="F43" s="2">
        <v>39</v>
      </c>
      <c r="G43" s="2">
        <v>0.1</v>
      </c>
      <c r="H43" s="2"/>
      <c r="I43" s="2">
        <v>656</v>
      </c>
      <c r="J43" s="2">
        <v>2.8</v>
      </c>
      <c r="K43" s="2">
        <v>0.1</v>
      </c>
      <c r="L43" s="2">
        <v>0.2</v>
      </c>
      <c r="M43" s="2">
        <v>6.5</v>
      </c>
      <c r="N43" s="2">
        <v>1.4</v>
      </c>
      <c r="O43" s="2">
        <v>2</v>
      </c>
      <c r="P43" s="2">
        <v>21.6</v>
      </c>
      <c r="Q43" s="2">
        <v>0.7</v>
      </c>
      <c r="R43" s="2">
        <v>0.2</v>
      </c>
      <c r="S43" s="2">
        <v>0.1</v>
      </c>
      <c r="T43" s="2"/>
    </row>
    <row r="44" spans="1:24">
      <c r="A44" s="3">
        <v>44295</v>
      </c>
      <c r="B44" s="2">
        <v>37</v>
      </c>
      <c r="C44" s="2">
        <v>7.5</v>
      </c>
      <c r="D44" s="2">
        <v>7.6</v>
      </c>
      <c r="E44" s="2">
        <v>4.8</v>
      </c>
      <c r="F44" s="2">
        <v>33</v>
      </c>
      <c r="G44" s="2">
        <v>0.6</v>
      </c>
      <c r="H44" s="2"/>
      <c r="I44" s="2">
        <v>683</v>
      </c>
      <c r="J44" s="2">
        <v>2.6</v>
      </c>
      <c r="K44" s="2">
        <v>0.1</v>
      </c>
      <c r="L44" s="2">
        <v>0.2</v>
      </c>
      <c r="M44" s="2">
        <v>5.4</v>
      </c>
      <c r="N44" s="2">
        <v>0.6</v>
      </c>
      <c r="O44" s="2">
        <v>1.8</v>
      </c>
      <c r="P44" s="2">
        <v>16.3</v>
      </c>
      <c r="Q44" s="2">
        <v>0.6</v>
      </c>
      <c r="R44" s="2">
        <v>0.2</v>
      </c>
      <c r="S44" s="2">
        <v>0.1</v>
      </c>
      <c r="T44" s="2"/>
    </row>
    <row r="45" spans="1:24">
      <c r="A45" s="3">
        <v>44298</v>
      </c>
      <c r="B45" s="2">
        <v>37</v>
      </c>
      <c r="C45" s="2">
        <v>7.4</v>
      </c>
      <c r="D45" s="2">
        <v>9</v>
      </c>
      <c r="E45" s="2">
        <v>6.7</v>
      </c>
      <c r="F45" s="2">
        <v>26</v>
      </c>
      <c r="G45" s="2">
        <v>0.1</v>
      </c>
      <c r="H45" s="2"/>
      <c r="I45" s="2">
        <v>782</v>
      </c>
      <c r="J45" s="2">
        <v>2.7</v>
      </c>
      <c r="K45" s="2">
        <v>0.1</v>
      </c>
      <c r="L45" s="2">
        <v>0.2</v>
      </c>
      <c r="M45" s="2">
        <v>5.3</v>
      </c>
      <c r="N45" s="2">
        <v>1.2</v>
      </c>
      <c r="O45" s="2">
        <v>1.7</v>
      </c>
      <c r="P45" s="2">
        <v>20.7</v>
      </c>
      <c r="Q45" s="2">
        <v>0.6</v>
      </c>
      <c r="R45" s="2">
        <v>0.2</v>
      </c>
      <c r="S45" s="2">
        <v>0.1</v>
      </c>
      <c r="T45" s="2"/>
    </row>
    <row r="46" spans="1:24">
      <c r="A46" s="3">
        <v>44300</v>
      </c>
      <c r="B46" s="2">
        <v>25</v>
      </c>
      <c r="C46" s="2">
        <v>7.3</v>
      </c>
      <c r="D46" s="2">
        <v>6.4</v>
      </c>
      <c r="E46" s="2">
        <v>5.9</v>
      </c>
      <c r="F46" s="2">
        <v>45</v>
      </c>
      <c r="G46" s="2">
        <v>0.7</v>
      </c>
      <c r="H46" s="2"/>
      <c r="I46" s="2">
        <v>756</v>
      </c>
      <c r="J46" s="2">
        <v>2.2999999999999998</v>
      </c>
      <c r="K46" s="2">
        <v>0.1</v>
      </c>
      <c r="L46" s="2">
        <v>0.3</v>
      </c>
      <c r="M46" s="2">
        <v>4.9000000000000004</v>
      </c>
      <c r="N46" s="2">
        <v>1.1000000000000001</v>
      </c>
      <c r="O46" s="2">
        <v>2</v>
      </c>
      <c r="P46" s="2">
        <v>20</v>
      </c>
      <c r="Q46" s="2">
        <v>0.6</v>
      </c>
      <c r="R46" s="2">
        <v>0.2</v>
      </c>
      <c r="S46" s="2">
        <v>0.1</v>
      </c>
      <c r="T46" s="2"/>
    </row>
    <row r="47" spans="1:24">
      <c r="A47" s="3">
        <v>44302</v>
      </c>
      <c r="B47" s="2">
        <v>25</v>
      </c>
      <c r="C47" s="2">
        <v>7.3</v>
      </c>
      <c r="D47" s="2">
        <v>6</v>
      </c>
      <c r="E47" s="2">
        <v>2.8</v>
      </c>
      <c r="F47" s="2">
        <v>43</v>
      </c>
      <c r="G47" s="2">
        <v>1</v>
      </c>
      <c r="H47" s="2"/>
      <c r="I47" s="2">
        <v>541</v>
      </c>
      <c r="J47" s="2">
        <v>2.8</v>
      </c>
      <c r="K47" s="2">
        <v>0.1</v>
      </c>
      <c r="L47" s="2">
        <v>0.2</v>
      </c>
      <c r="M47" s="2">
        <v>6</v>
      </c>
      <c r="N47" s="2">
        <v>1.4</v>
      </c>
      <c r="O47" s="2">
        <v>2</v>
      </c>
      <c r="P47" s="2">
        <v>27.7</v>
      </c>
      <c r="Q47" s="2">
        <v>0.7</v>
      </c>
      <c r="R47" s="2">
        <v>0.2</v>
      </c>
      <c r="S47" s="2">
        <v>0.1</v>
      </c>
      <c r="T47" s="2"/>
    </row>
    <row r="48" spans="1:24">
      <c r="A48" s="3">
        <v>44305</v>
      </c>
      <c r="B48" s="2">
        <v>35</v>
      </c>
      <c r="C48" s="2">
        <v>7.5</v>
      </c>
      <c r="D48" s="2">
        <v>9.1999999999999993</v>
      </c>
      <c r="E48" s="2">
        <v>3.6</v>
      </c>
      <c r="F48" s="2">
        <v>29</v>
      </c>
      <c r="G48" s="2">
        <v>0.2</v>
      </c>
      <c r="H48" s="2"/>
      <c r="I48" s="2">
        <v>705</v>
      </c>
      <c r="J48" s="2">
        <v>2.5</v>
      </c>
      <c r="K48" s="2">
        <v>0.1</v>
      </c>
      <c r="L48" s="2">
        <v>0.2</v>
      </c>
      <c r="M48" s="2">
        <v>4.9000000000000004</v>
      </c>
      <c r="N48" s="2">
        <v>1.1000000000000001</v>
      </c>
      <c r="O48" s="2">
        <v>1.7</v>
      </c>
      <c r="P48" s="2">
        <v>18</v>
      </c>
      <c r="Q48" s="2">
        <v>0.7</v>
      </c>
      <c r="R48" s="2">
        <v>0.2</v>
      </c>
      <c r="S48" s="2">
        <v>0.1</v>
      </c>
      <c r="T48" s="2"/>
    </row>
    <row r="49" spans="1:20">
      <c r="A49" s="3">
        <v>44307</v>
      </c>
      <c r="B49" s="2">
        <v>24</v>
      </c>
      <c r="C49" s="2">
        <v>7.5</v>
      </c>
      <c r="D49" s="2">
        <v>9.6</v>
      </c>
      <c r="E49" s="2">
        <v>7.6</v>
      </c>
      <c r="F49" s="2">
        <v>31</v>
      </c>
      <c r="G49" s="2">
        <v>0.6</v>
      </c>
      <c r="H49" s="2"/>
      <c r="I49" s="2">
        <v>875</v>
      </c>
      <c r="J49" s="2">
        <v>2.8</v>
      </c>
      <c r="K49" s="2">
        <v>0.1</v>
      </c>
      <c r="L49" s="2">
        <v>0.2</v>
      </c>
      <c r="M49" s="2">
        <v>6</v>
      </c>
      <c r="N49" s="2">
        <v>0.9</v>
      </c>
      <c r="O49" s="2">
        <v>1.9</v>
      </c>
      <c r="P49" s="2">
        <v>18.399999999999999</v>
      </c>
      <c r="Q49" s="2">
        <v>0.9</v>
      </c>
      <c r="R49" s="2">
        <v>0.2</v>
      </c>
      <c r="S49" s="2">
        <v>0.1</v>
      </c>
      <c r="T49" s="2"/>
    </row>
    <row r="50" spans="1:20">
      <c r="A50" s="3">
        <v>44309</v>
      </c>
      <c r="B50" s="2">
        <v>25</v>
      </c>
      <c r="C50" s="2">
        <v>7.3</v>
      </c>
      <c r="D50" s="2">
        <v>8.4</v>
      </c>
      <c r="E50" s="2">
        <v>8.6999999999999993</v>
      </c>
      <c r="F50" s="2">
        <v>41</v>
      </c>
      <c r="G50" s="2">
        <v>0.8</v>
      </c>
      <c r="H50" s="2"/>
      <c r="I50" s="2">
        <v>777</v>
      </c>
      <c r="J50" s="2">
        <v>3.3</v>
      </c>
      <c r="K50" s="2">
        <v>0.1</v>
      </c>
      <c r="L50" s="2">
        <v>0.3</v>
      </c>
      <c r="M50" s="2">
        <v>7.9</v>
      </c>
      <c r="N50" s="2">
        <v>1.5</v>
      </c>
      <c r="O50" s="2">
        <v>2.2000000000000002</v>
      </c>
      <c r="P50" s="2">
        <v>24.9</v>
      </c>
      <c r="Q50" s="2">
        <v>0.9</v>
      </c>
      <c r="R50" s="2">
        <v>0.2</v>
      </c>
      <c r="S50" s="2">
        <v>0.1</v>
      </c>
      <c r="T50" s="2"/>
    </row>
    <row r="51" spans="1:20">
      <c r="A51" s="3">
        <v>44312</v>
      </c>
      <c r="B51" s="2">
        <v>36</v>
      </c>
      <c r="C51" s="2">
        <v>7.5</v>
      </c>
      <c r="D51" s="2">
        <v>6</v>
      </c>
      <c r="E51" s="2">
        <v>2.8</v>
      </c>
      <c r="F51" s="2">
        <v>28</v>
      </c>
      <c r="G51" s="2">
        <v>0.2</v>
      </c>
      <c r="H51" s="2"/>
      <c r="I51" s="2">
        <v>704</v>
      </c>
      <c r="J51" s="2">
        <v>2.7</v>
      </c>
      <c r="K51" s="2">
        <v>0.1</v>
      </c>
      <c r="L51" s="2">
        <v>0.2</v>
      </c>
      <c r="M51" s="2">
        <v>4.8</v>
      </c>
      <c r="N51" s="2">
        <v>0.9</v>
      </c>
      <c r="O51" s="2">
        <v>1.8</v>
      </c>
      <c r="P51" s="2">
        <v>16.399999999999999</v>
      </c>
      <c r="Q51" s="2">
        <v>0.7</v>
      </c>
      <c r="R51" s="2">
        <v>0.2</v>
      </c>
      <c r="S51" s="2">
        <v>0.1</v>
      </c>
      <c r="T51" s="2"/>
    </row>
    <row r="52" spans="1:20">
      <c r="A52" s="3">
        <v>44314</v>
      </c>
      <c r="B52" s="2">
        <v>25</v>
      </c>
      <c r="C52" s="2">
        <v>7.5</v>
      </c>
      <c r="D52" s="2">
        <v>9.1999999999999993</v>
      </c>
      <c r="E52" s="2">
        <v>8.1</v>
      </c>
      <c r="F52" s="2">
        <v>25</v>
      </c>
      <c r="G52" s="2">
        <v>1.2</v>
      </c>
      <c r="H52" s="2"/>
      <c r="I52" s="2">
        <v>720</v>
      </c>
      <c r="J52" s="2">
        <v>2.8</v>
      </c>
      <c r="K52" s="2">
        <v>0.1</v>
      </c>
      <c r="L52" s="2">
        <v>0.3</v>
      </c>
      <c r="M52" s="2">
        <v>6.8</v>
      </c>
      <c r="N52" s="2">
        <v>1.6</v>
      </c>
      <c r="O52" s="2">
        <v>2.1</v>
      </c>
      <c r="P52" s="2">
        <v>19.8</v>
      </c>
      <c r="Q52" s="2">
        <v>1</v>
      </c>
      <c r="R52" s="2">
        <v>0.2</v>
      </c>
      <c r="S52" s="2">
        <v>0.1</v>
      </c>
      <c r="T52" s="2"/>
    </row>
    <row r="53" spans="1:20">
      <c r="A53" s="3">
        <v>44316</v>
      </c>
      <c r="B53" s="2">
        <v>25</v>
      </c>
      <c r="C53" s="2">
        <v>7.3</v>
      </c>
      <c r="D53" s="2">
        <v>6.4</v>
      </c>
      <c r="E53" s="2">
        <v>7.9</v>
      </c>
      <c r="F53" s="2">
        <v>18</v>
      </c>
      <c r="G53" s="2">
        <v>1.2</v>
      </c>
      <c r="H53" s="2"/>
      <c r="I53" s="2">
        <v>688</v>
      </c>
      <c r="J53" s="2">
        <v>2.4</v>
      </c>
      <c r="K53" s="2">
        <v>0.1</v>
      </c>
      <c r="L53" s="2">
        <v>0.2</v>
      </c>
      <c r="M53" s="2">
        <v>7.2</v>
      </c>
      <c r="N53" s="2">
        <v>1.8</v>
      </c>
      <c r="O53" s="2">
        <v>1.9</v>
      </c>
      <c r="P53" s="2">
        <v>24.2</v>
      </c>
      <c r="Q53" s="2">
        <v>1.2</v>
      </c>
      <c r="R53" s="2">
        <v>0.2</v>
      </c>
      <c r="S53" s="2">
        <v>0.1</v>
      </c>
      <c r="T53" s="2"/>
    </row>
    <row r="54" spans="1:20">
      <c r="A54" s="3">
        <v>44320</v>
      </c>
      <c r="B54" s="2">
        <v>49</v>
      </c>
      <c r="C54" s="2">
        <v>7.8</v>
      </c>
      <c r="D54" s="2">
        <v>6.4</v>
      </c>
      <c r="E54" s="2"/>
      <c r="F54" s="2">
        <v>31</v>
      </c>
      <c r="G54" s="2">
        <v>0.1</v>
      </c>
      <c r="H54" s="2"/>
      <c r="I54" s="2">
        <v>697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44320</v>
      </c>
      <c r="B55" s="2">
        <v>49</v>
      </c>
      <c r="C55" s="2">
        <v>7.8</v>
      </c>
      <c r="D55" s="2">
        <v>6.4</v>
      </c>
      <c r="E55" s="2">
        <v>6.7</v>
      </c>
      <c r="F55" s="2">
        <v>31</v>
      </c>
      <c r="G55" s="2">
        <v>0.1</v>
      </c>
      <c r="H55" s="2"/>
      <c r="I55" s="2">
        <v>697</v>
      </c>
      <c r="J55" s="2">
        <v>2</v>
      </c>
      <c r="K55" s="2">
        <v>0.1</v>
      </c>
      <c r="L55" s="2">
        <v>0.2</v>
      </c>
      <c r="M55" s="2">
        <v>6.3</v>
      </c>
      <c r="N55" s="2">
        <v>1.6</v>
      </c>
      <c r="O55" s="2">
        <v>2.1</v>
      </c>
      <c r="P55" s="2">
        <v>16.7</v>
      </c>
      <c r="Q55" s="2">
        <v>0.6</v>
      </c>
      <c r="R55" s="2">
        <v>0.2</v>
      </c>
      <c r="S55" s="2">
        <v>0.1</v>
      </c>
      <c r="T55" s="2"/>
    </row>
    <row r="56" spans="1:20">
      <c r="A56" s="3">
        <v>44323</v>
      </c>
      <c r="B56" s="2">
        <v>36</v>
      </c>
      <c r="C56" s="2">
        <v>7.5</v>
      </c>
      <c r="D56" s="2">
        <v>7.2</v>
      </c>
      <c r="E56" s="2">
        <v>3.6</v>
      </c>
      <c r="F56" s="2">
        <v>40</v>
      </c>
      <c r="G56" s="2">
        <v>0.2</v>
      </c>
      <c r="H56" s="2"/>
      <c r="I56" s="2">
        <v>641</v>
      </c>
      <c r="J56" s="2">
        <v>2.6</v>
      </c>
      <c r="K56" s="2">
        <v>0.1</v>
      </c>
      <c r="L56" s="2">
        <v>0.3</v>
      </c>
      <c r="M56" s="2">
        <v>5.3</v>
      </c>
      <c r="N56" s="2">
        <v>1.6</v>
      </c>
      <c r="O56" s="2">
        <v>1.8</v>
      </c>
      <c r="P56" s="2">
        <v>19.2</v>
      </c>
      <c r="Q56" s="2">
        <v>0.9</v>
      </c>
      <c r="R56" s="2">
        <v>0.2</v>
      </c>
      <c r="S56" s="2">
        <v>0.1</v>
      </c>
      <c r="T56" s="2"/>
    </row>
    <row r="57" spans="1:20">
      <c r="A57" s="3">
        <v>44326</v>
      </c>
      <c r="B57" s="2">
        <v>36</v>
      </c>
      <c r="C57" s="2">
        <v>7.6</v>
      </c>
      <c r="D57" s="2">
        <v>4.4000000000000004</v>
      </c>
      <c r="E57" s="2">
        <v>6.7</v>
      </c>
      <c r="F57" s="2">
        <v>23</v>
      </c>
      <c r="G57" s="2">
        <v>0.2</v>
      </c>
      <c r="H57" s="2"/>
      <c r="I57" s="2">
        <v>534</v>
      </c>
      <c r="J57" s="2">
        <v>2.5</v>
      </c>
      <c r="K57" s="2">
        <v>0.1</v>
      </c>
      <c r="L57" s="2">
        <v>0.3</v>
      </c>
      <c r="M57" s="2">
        <v>8.6</v>
      </c>
      <c r="N57" s="2">
        <v>1.3</v>
      </c>
      <c r="O57" s="2">
        <v>1.7</v>
      </c>
      <c r="P57" s="2">
        <v>19.600000000000001</v>
      </c>
      <c r="Q57" s="2">
        <v>1.1000000000000001</v>
      </c>
      <c r="R57" s="2">
        <v>0.2</v>
      </c>
      <c r="S57" s="2">
        <v>0.1</v>
      </c>
      <c r="T57" s="2"/>
    </row>
    <row r="58" spans="1:20">
      <c r="A58" s="3">
        <v>44328</v>
      </c>
      <c r="B58" s="2">
        <v>25</v>
      </c>
      <c r="C58" s="2">
        <v>7.6</v>
      </c>
      <c r="D58" s="2">
        <v>4</v>
      </c>
      <c r="E58" s="2">
        <v>1.7</v>
      </c>
      <c r="F58" s="2">
        <v>49</v>
      </c>
      <c r="G58" s="2">
        <v>0.1</v>
      </c>
      <c r="H58" s="2"/>
      <c r="I58" s="2">
        <v>609</v>
      </c>
      <c r="J58" s="2">
        <v>2.2999999999999998</v>
      </c>
      <c r="K58" s="2">
        <v>0.1</v>
      </c>
      <c r="L58" s="2">
        <v>0.2</v>
      </c>
      <c r="M58" s="2">
        <v>6.2</v>
      </c>
      <c r="N58" s="2">
        <v>1.1000000000000001</v>
      </c>
      <c r="O58" s="2">
        <v>1.4</v>
      </c>
      <c r="P58" s="2">
        <v>14</v>
      </c>
      <c r="Q58" s="2">
        <v>0.9</v>
      </c>
      <c r="R58" s="2">
        <v>0.2</v>
      </c>
      <c r="S58" s="2">
        <v>0.1</v>
      </c>
      <c r="T58" s="2"/>
    </row>
    <row r="59" spans="1:20">
      <c r="A59" s="3">
        <v>44330</v>
      </c>
      <c r="B59" s="2">
        <v>24</v>
      </c>
      <c r="C59" s="2">
        <v>7.4</v>
      </c>
      <c r="D59" s="2">
        <v>11.3</v>
      </c>
      <c r="E59" s="2">
        <v>2.8</v>
      </c>
      <c r="F59" s="2">
        <v>27</v>
      </c>
      <c r="G59" s="2">
        <v>0.2</v>
      </c>
      <c r="H59" s="2"/>
      <c r="I59" s="2">
        <v>588</v>
      </c>
      <c r="J59" s="2">
        <v>2.5</v>
      </c>
      <c r="K59" s="2">
        <v>0.1</v>
      </c>
      <c r="L59" s="2">
        <v>0.2</v>
      </c>
      <c r="M59" s="2">
        <v>7.2</v>
      </c>
      <c r="N59" s="2">
        <v>2.4</v>
      </c>
      <c r="O59" s="2">
        <v>1.6</v>
      </c>
      <c r="P59" s="2">
        <v>19.899999999999999</v>
      </c>
      <c r="Q59" s="2">
        <v>1</v>
      </c>
      <c r="R59" s="2">
        <v>0.2</v>
      </c>
      <c r="S59" s="2">
        <v>0.1</v>
      </c>
      <c r="T59" s="2"/>
    </row>
    <row r="60" spans="1:20">
      <c r="A60" s="3">
        <v>44333</v>
      </c>
      <c r="B60" s="2">
        <v>36</v>
      </c>
      <c r="C60" s="2">
        <v>7.5</v>
      </c>
      <c r="D60" s="2">
        <v>5.7</v>
      </c>
      <c r="E60" s="2">
        <v>3.6</v>
      </c>
      <c r="F60" s="2">
        <v>36</v>
      </c>
      <c r="G60" s="2">
        <v>0.2</v>
      </c>
      <c r="H60" s="2"/>
      <c r="I60" s="2">
        <v>524</v>
      </c>
      <c r="J60" s="2">
        <v>2.2000000000000002</v>
      </c>
      <c r="K60" s="2">
        <v>0.1</v>
      </c>
      <c r="L60" s="2">
        <v>0.2</v>
      </c>
      <c r="M60" s="2">
        <v>6.7</v>
      </c>
      <c r="N60" s="2">
        <v>1.9</v>
      </c>
      <c r="O60" s="2">
        <v>1.8</v>
      </c>
      <c r="P60" s="2">
        <v>32.6</v>
      </c>
      <c r="Q60" s="2">
        <v>1</v>
      </c>
      <c r="R60" s="2">
        <v>0.2</v>
      </c>
      <c r="S60" s="2">
        <v>0.1</v>
      </c>
      <c r="T60" s="2"/>
    </row>
    <row r="61" spans="1:20">
      <c r="A61" s="3">
        <v>44335</v>
      </c>
      <c r="B61" s="2">
        <v>25</v>
      </c>
      <c r="C61" s="2">
        <v>7.5</v>
      </c>
      <c r="D61" s="2">
        <v>6.8</v>
      </c>
      <c r="E61" s="2">
        <v>5.9</v>
      </c>
      <c r="F61" s="2">
        <v>34</v>
      </c>
      <c r="G61" s="2">
        <v>0.4</v>
      </c>
      <c r="H61" s="2"/>
      <c r="I61" s="2">
        <v>604</v>
      </c>
      <c r="J61" s="2">
        <v>2.1</v>
      </c>
      <c r="K61" s="2">
        <v>0.1</v>
      </c>
      <c r="L61" s="2">
        <v>0.3</v>
      </c>
      <c r="M61" s="2">
        <v>6.4</v>
      </c>
      <c r="N61" s="2">
        <v>1.7</v>
      </c>
      <c r="O61" s="2">
        <v>1.9</v>
      </c>
      <c r="P61" s="2">
        <v>29.1</v>
      </c>
      <c r="Q61" s="2">
        <v>0.9</v>
      </c>
      <c r="R61" s="2">
        <v>0.2</v>
      </c>
      <c r="S61" s="2">
        <v>0.1</v>
      </c>
      <c r="T61" s="2"/>
    </row>
    <row r="62" spans="1:20">
      <c r="A62" s="3">
        <v>44337</v>
      </c>
      <c r="B62" s="2">
        <v>25</v>
      </c>
      <c r="C62" s="2">
        <v>7.7</v>
      </c>
      <c r="D62" s="2">
        <v>8</v>
      </c>
      <c r="E62" s="2">
        <v>3.4</v>
      </c>
      <c r="F62" s="2">
        <v>55</v>
      </c>
      <c r="G62" s="2">
        <v>0.2</v>
      </c>
      <c r="H62" s="2"/>
      <c r="I62" s="2">
        <v>778</v>
      </c>
      <c r="J62" s="2">
        <v>2.7</v>
      </c>
      <c r="K62" s="2">
        <v>0.1</v>
      </c>
      <c r="L62" s="2">
        <v>0.2</v>
      </c>
      <c r="M62" s="2">
        <v>6.3</v>
      </c>
      <c r="N62" s="2">
        <v>1.5</v>
      </c>
      <c r="O62" s="2">
        <v>1.9</v>
      </c>
      <c r="P62" s="2">
        <v>17</v>
      </c>
      <c r="Q62" s="2">
        <v>0.9</v>
      </c>
      <c r="R62" s="2">
        <v>0.2</v>
      </c>
      <c r="S62" s="2">
        <v>0.1</v>
      </c>
      <c r="T62" s="2"/>
    </row>
    <row r="63" spans="1:20">
      <c r="A63" s="3">
        <v>44340</v>
      </c>
      <c r="B63" s="2">
        <v>36</v>
      </c>
      <c r="C63" s="2">
        <v>7.65</v>
      </c>
      <c r="D63" s="2">
        <v>12.4</v>
      </c>
      <c r="E63" s="2">
        <v>3.4</v>
      </c>
      <c r="F63" s="2">
        <v>37</v>
      </c>
      <c r="G63" s="2">
        <v>0.4</v>
      </c>
      <c r="H63" s="2"/>
      <c r="I63" s="2">
        <v>767</v>
      </c>
      <c r="J63" s="2">
        <v>2.1</v>
      </c>
      <c r="K63" s="2">
        <v>0.1</v>
      </c>
      <c r="L63" s="2">
        <v>0.2</v>
      </c>
      <c r="M63" s="2">
        <v>5</v>
      </c>
      <c r="N63" s="2">
        <v>1.1000000000000001</v>
      </c>
      <c r="O63" s="2">
        <v>1.7</v>
      </c>
      <c r="P63" s="2">
        <v>14.6</v>
      </c>
      <c r="Q63" s="2">
        <v>0.5</v>
      </c>
      <c r="R63" s="2">
        <v>0.2</v>
      </c>
      <c r="S63" s="2">
        <v>0.1</v>
      </c>
      <c r="T63" s="2"/>
    </row>
    <row r="64" spans="1:20">
      <c r="A64" s="3">
        <v>44342</v>
      </c>
      <c r="B64" s="2">
        <v>24</v>
      </c>
      <c r="C64" s="2">
        <v>7.49</v>
      </c>
      <c r="D64" s="2">
        <v>10</v>
      </c>
      <c r="E64" s="2">
        <v>7.3</v>
      </c>
      <c r="F64" s="2">
        <v>38</v>
      </c>
      <c r="G64" s="2">
        <v>0.5</v>
      </c>
      <c r="H64" s="2"/>
      <c r="I64" s="2">
        <v>608</v>
      </c>
      <c r="J64" s="2">
        <v>1.8</v>
      </c>
      <c r="K64" s="2">
        <v>0.1</v>
      </c>
      <c r="L64" s="2">
        <v>0.2</v>
      </c>
      <c r="M64" s="2">
        <v>5.7</v>
      </c>
      <c r="N64" s="2">
        <v>3.6</v>
      </c>
      <c r="O64" s="2">
        <v>1.4</v>
      </c>
      <c r="P64" s="2">
        <v>19.100000000000001</v>
      </c>
      <c r="Q64" s="2">
        <v>1</v>
      </c>
      <c r="R64" s="2">
        <v>0.2</v>
      </c>
      <c r="S64" s="2">
        <v>0.1</v>
      </c>
      <c r="T64" s="2"/>
    </row>
    <row r="65" spans="1:20">
      <c r="A65" s="3">
        <v>44344</v>
      </c>
      <c r="B65" s="2">
        <v>25</v>
      </c>
      <c r="C65" s="2">
        <v>7.6</v>
      </c>
      <c r="D65" s="2">
        <v>6.4</v>
      </c>
      <c r="E65" s="2">
        <v>4.5</v>
      </c>
      <c r="F65" s="2">
        <v>36</v>
      </c>
      <c r="G65" s="2">
        <v>0.4</v>
      </c>
      <c r="H65" s="2"/>
      <c r="I65" s="2">
        <v>594</v>
      </c>
      <c r="J65" s="2">
        <v>2.2000000000000002</v>
      </c>
      <c r="K65" s="2">
        <v>0.1</v>
      </c>
      <c r="L65" s="2">
        <v>0.3</v>
      </c>
      <c r="M65" s="2">
        <v>5.9</v>
      </c>
      <c r="N65" s="2">
        <v>1.5</v>
      </c>
      <c r="O65" s="2">
        <v>1.8</v>
      </c>
      <c r="P65" s="2">
        <v>17</v>
      </c>
      <c r="Q65" s="2">
        <v>1.1000000000000001</v>
      </c>
      <c r="R65" s="2">
        <v>0.2</v>
      </c>
      <c r="S65" s="2">
        <v>0.1</v>
      </c>
      <c r="T65" s="2"/>
    </row>
    <row r="66" spans="1:20">
      <c r="A66" s="3">
        <v>44348</v>
      </c>
      <c r="B66" s="2">
        <v>48</v>
      </c>
      <c r="C66" s="2">
        <v>7.8</v>
      </c>
      <c r="D66" s="2">
        <v>8.4</v>
      </c>
      <c r="E66" s="2">
        <v>2.8</v>
      </c>
      <c r="F66" s="2">
        <v>28</v>
      </c>
      <c r="G66" s="2">
        <v>0.5</v>
      </c>
      <c r="H66" s="2"/>
      <c r="I66" s="2">
        <v>470</v>
      </c>
      <c r="J66" s="2">
        <v>2.2999999999999998</v>
      </c>
      <c r="K66" s="2">
        <v>0.1</v>
      </c>
      <c r="L66" s="2">
        <v>0.2</v>
      </c>
      <c r="M66" s="2">
        <v>6.1</v>
      </c>
      <c r="N66" s="2">
        <v>2</v>
      </c>
      <c r="O66" s="2">
        <v>1.5</v>
      </c>
      <c r="P66" s="2">
        <v>12.7</v>
      </c>
      <c r="Q66" s="2">
        <v>0.9</v>
      </c>
      <c r="R66" s="2">
        <v>0.2</v>
      </c>
      <c r="S66" s="2">
        <v>0.1</v>
      </c>
      <c r="T66" s="2"/>
    </row>
    <row r="67" spans="1:20">
      <c r="A67" s="3">
        <v>44351</v>
      </c>
      <c r="B67" s="2">
        <v>36</v>
      </c>
      <c r="C67" s="2">
        <v>8</v>
      </c>
      <c r="D67" s="2">
        <v>6</v>
      </c>
      <c r="E67" s="2">
        <v>3.6</v>
      </c>
      <c r="F67" s="2">
        <v>37</v>
      </c>
      <c r="G67" s="2">
        <v>0.5</v>
      </c>
      <c r="H67" s="2"/>
      <c r="I67" s="2">
        <v>456</v>
      </c>
      <c r="J67" s="2">
        <v>2.6</v>
      </c>
      <c r="K67" s="2">
        <v>0.1</v>
      </c>
      <c r="L67" s="2">
        <v>0.3</v>
      </c>
      <c r="M67" s="2">
        <v>6.3</v>
      </c>
      <c r="N67" s="2">
        <v>1.1000000000000001</v>
      </c>
      <c r="O67" s="2">
        <v>1.8</v>
      </c>
      <c r="P67" s="2">
        <v>11.7</v>
      </c>
      <c r="Q67" s="2">
        <v>0.9</v>
      </c>
      <c r="R67" s="2">
        <v>0.2</v>
      </c>
      <c r="S67" s="2">
        <v>0.1</v>
      </c>
      <c r="T67" s="2"/>
    </row>
    <row r="68" spans="1:20">
      <c r="A68" s="3">
        <v>44354</v>
      </c>
      <c r="B68" s="2">
        <v>37</v>
      </c>
      <c r="C68" s="2">
        <v>8.1</v>
      </c>
      <c r="D68" s="2">
        <v>6</v>
      </c>
      <c r="E68" s="2">
        <v>6.2</v>
      </c>
      <c r="F68" s="2">
        <v>29</v>
      </c>
      <c r="G68" s="2">
        <v>0.4</v>
      </c>
      <c r="H68" s="2"/>
      <c r="I68" s="2">
        <v>607</v>
      </c>
      <c r="J68" s="2">
        <v>2.5</v>
      </c>
      <c r="K68" s="2">
        <v>0.1</v>
      </c>
      <c r="L68" s="2">
        <v>0.2</v>
      </c>
      <c r="M68" s="2">
        <v>5.5</v>
      </c>
      <c r="N68" s="2">
        <v>1.3</v>
      </c>
      <c r="O68" s="2">
        <v>1.5</v>
      </c>
      <c r="P68" s="2">
        <v>12.4</v>
      </c>
      <c r="Q68" s="2">
        <v>0.8</v>
      </c>
      <c r="R68" s="2">
        <v>0.2</v>
      </c>
      <c r="S68" s="2">
        <v>0.1</v>
      </c>
      <c r="T68" s="2"/>
    </row>
    <row r="69" spans="1:20">
      <c r="A69" s="3">
        <v>44356</v>
      </c>
      <c r="B69" s="2">
        <v>24</v>
      </c>
      <c r="C69" s="2">
        <v>7.8</v>
      </c>
      <c r="D69" s="2">
        <v>6.8</v>
      </c>
      <c r="E69" s="2">
        <v>4.2</v>
      </c>
      <c r="F69" s="2">
        <v>29</v>
      </c>
      <c r="G69" s="2">
        <v>0.4</v>
      </c>
      <c r="H69" s="2"/>
      <c r="I69" s="2">
        <v>465</v>
      </c>
      <c r="J69" s="2">
        <v>2.9</v>
      </c>
      <c r="K69" s="2">
        <v>0.1</v>
      </c>
      <c r="L69" s="2">
        <v>0.3</v>
      </c>
      <c r="M69" s="2">
        <v>7.2</v>
      </c>
      <c r="N69" s="2">
        <v>1.9</v>
      </c>
      <c r="O69" s="2">
        <v>1.8</v>
      </c>
      <c r="P69" s="2">
        <v>13.2</v>
      </c>
      <c r="Q69" s="2">
        <v>0.8</v>
      </c>
      <c r="R69" s="2">
        <v>0.2</v>
      </c>
      <c r="S69" s="2">
        <v>0.1</v>
      </c>
      <c r="T69" s="2"/>
    </row>
    <row r="70" spans="1:20">
      <c r="A70" s="3">
        <v>44358</v>
      </c>
      <c r="B70" s="2">
        <v>25</v>
      </c>
      <c r="C70" s="2">
        <v>7.7</v>
      </c>
      <c r="D70" s="2">
        <v>7.6</v>
      </c>
      <c r="E70" s="2">
        <v>3.9</v>
      </c>
      <c r="F70" s="2">
        <v>32</v>
      </c>
      <c r="G70" s="2">
        <v>0.6</v>
      </c>
      <c r="H70" s="2"/>
      <c r="I70" s="2">
        <v>518</v>
      </c>
      <c r="J70" s="2">
        <v>3.1</v>
      </c>
      <c r="K70" s="2">
        <v>0.1</v>
      </c>
      <c r="L70" s="2">
        <v>0.2</v>
      </c>
      <c r="M70" s="2">
        <v>6.6</v>
      </c>
      <c r="N70" s="2">
        <v>1.3</v>
      </c>
      <c r="O70" s="2">
        <v>1.9</v>
      </c>
      <c r="P70" s="2">
        <v>15.8</v>
      </c>
      <c r="Q70" s="2">
        <v>0.7</v>
      </c>
      <c r="R70" s="2">
        <v>0.2</v>
      </c>
      <c r="S70" s="2">
        <v>0.1</v>
      </c>
      <c r="T70" s="2"/>
    </row>
    <row r="71" spans="1:20">
      <c r="A71" s="3">
        <v>44361</v>
      </c>
      <c r="B71" s="2">
        <v>36</v>
      </c>
      <c r="C71" s="2">
        <v>7.5</v>
      </c>
      <c r="D71" s="2">
        <v>6.4</v>
      </c>
      <c r="E71" s="2">
        <v>3.9</v>
      </c>
      <c r="F71" s="2">
        <v>49</v>
      </c>
      <c r="G71" s="2">
        <v>0.5</v>
      </c>
      <c r="H71" s="2"/>
      <c r="I71" s="2">
        <v>563</v>
      </c>
      <c r="J71" s="2">
        <v>3.1</v>
      </c>
      <c r="K71" s="2">
        <v>0.1</v>
      </c>
      <c r="L71" s="2">
        <v>0.2</v>
      </c>
      <c r="M71" s="2">
        <v>7.5</v>
      </c>
      <c r="N71" s="2">
        <v>2</v>
      </c>
      <c r="O71" s="2">
        <v>1.9</v>
      </c>
      <c r="P71" s="2">
        <v>14.9</v>
      </c>
      <c r="Q71" s="2">
        <v>0.9</v>
      </c>
      <c r="R71" s="2">
        <v>0.2</v>
      </c>
      <c r="S71" s="2">
        <v>0.1</v>
      </c>
      <c r="T71" s="2"/>
    </row>
    <row r="72" spans="1:20">
      <c r="A72" s="3">
        <v>44363</v>
      </c>
      <c r="B72" s="2">
        <v>25</v>
      </c>
      <c r="C72" s="2">
        <v>7.7</v>
      </c>
      <c r="D72" s="2">
        <v>8</v>
      </c>
      <c r="E72" s="2">
        <v>8.1</v>
      </c>
      <c r="F72" s="2">
        <v>34</v>
      </c>
      <c r="G72" s="2">
        <v>0.4</v>
      </c>
      <c r="H72" s="2"/>
      <c r="I72" s="2">
        <v>531</v>
      </c>
      <c r="J72" s="2">
        <v>3.2</v>
      </c>
      <c r="K72" s="2">
        <v>0.1</v>
      </c>
      <c r="L72" s="2">
        <v>0.3</v>
      </c>
      <c r="M72" s="2">
        <v>6.7</v>
      </c>
      <c r="N72" s="2">
        <v>1.5</v>
      </c>
      <c r="O72" s="2">
        <v>2</v>
      </c>
      <c r="P72" s="2">
        <v>14.3</v>
      </c>
      <c r="Q72" s="2">
        <v>0.9</v>
      </c>
      <c r="R72" s="2">
        <v>0.2</v>
      </c>
      <c r="S72" s="2">
        <v>0.1</v>
      </c>
      <c r="T72" s="2"/>
    </row>
    <row r="73" spans="1:20">
      <c r="A73" s="3">
        <v>44365</v>
      </c>
      <c r="B73" s="2">
        <v>24</v>
      </c>
      <c r="C73" s="2">
        <v>7.4</v>
      </c>
      <c r="D73" s="2">
        <v>11.2</v>
      </c>
      <c r="E73" s="2">
        <v>7</v>
      </c>
      <c r="F73" s="2">
        <v>58</v>
      </c>
      <c r="G73" s="2">
        <v>0.7</v>
      </c>
      <c r="H73" s="2"/>
      <c r="I73" s="2">
        <v>560</v>
      </c>
      <c r="J73" s="2">
        <v>3.5</v>
      </c>
      <c r="K73" s="2">
        <v>0.1</v>
      </c>
      <c r="L73" s="2">
        <v>0.3</v>
      </c>
      <c r="M73" s="2">
        <v>6.3</v>
      </c>
      <c r="N73" s="2">
        <v>1.5</v>
      </c>
      <c r="O73" s="2">
        <v>2.1</v>
      </c>
      <c r="P73" s="2">
        <v>15.9</v>
      </c>
      <c r="Q73" s="2">
        <v>0.8</v>
      </c>
      <c r="R73" s="2">
        <v>0.2</v>
      </c>
      <c r="S73" s="2">
        <v>0.1</v>
      </c>
      <c r="T73" s="2"/>
    </row>
    <row r="74" spans="1:20">
      <c r="A74" s="3">
        <v>44368</v>
      </c>
      <c r="B74" s="2">
        <v>36</v>
      </c>
      <c r="C74" s="2">
        <v>7.6</v>
      </c>
      <c r="D74" s="2">
        <v>6</v>
      </c>
      <c r="E74" s="2">
        <v>4.5</v>
      </c>
      <c r="F74" s="2">
        <v>35</v>
      </c>
      <c r="G74" s="2">
        <v>0.2</v>
      </c>
      <c r="H74" s="2"/>
      <c r="I74" s="2">
        <v>516</v>
      </c>
      <c r="J74" s="2">
        <v>2.8</v>
      </c>
      <c r="K74" s="2">
        <v>0.1</v>
      </c>
      <c r="L74" s="2">
        <v>0.3</v>
      </c>
      <c r="M74" s="2">
        <v>5.2</v>
      </c>
      <c r="N74" s="2">
        <v>1.9</v>
      </c>
      <c r="O74" s="2">
        <v>1.4</v>
      </c>
      <c r="P74" s="2">
        <v>14.4</v>
      </c>
      <c r="Q74" s="2">
        <v>1</v>
      </c>
      <c r="R74" s="2">
        <v>0.2</v>
      </c>
      <c r="S74" s="2">
        <v>0.1</v>
      </c>
      <c r="T74" s="2"/>
    </row>
    <row r="75" spans="1:20">
      <c r="A75" s="3">
        <v>44370</v>
      </c>
      <c r="B75" s="2">
        <v>25</v>
      </c>
      <c r="C75" s="2">
        <v>7.7</v>
      </c>
      <c r="D75" s="2">
        <v>7.2</v>
      </c>
      <c r="E75" s="2">
        <v>4.5</v>
      </c>
      <c r="F75" s="2">
        <v>30</v>
      </c>
      <c r="G75" s="2">
        <v>0.4</v>
      </c>
      <c r="H75" s="2"/>
      <c r="I75" s="2">
        <v>572</v>
      </c>
      <c r="J75" s="2">
        <v>2.9</v>
      </c>
      <c r="K75" s="2">
        <v>0.1</v>
      </c>
      <c r="L75" s="2">
        <v>0.3</v>
      </c>
      <c r="M75" s="2">
        <v>6.6</v>
      </c>
      <c r="N75" s="2">
        <v>2</v>
      </c>
      <c r="O75" s="2">
        <v>1.5</v>
      </c>
      <c r="P75" s="2">
        <v>15.2</v>
      </c>
      <c r="Q75" s="2">
        <v>1</v>
      </c>
      <c r="R75" s="2">
        <v>0.2</v>
      </c>
      <c r="S75" s="2">
        <v>0.1</v>
      </c>
      <c r="T75" s="2"/>
    </row>
    <row r="76" spans="1:20">
      <c r="A76" s="3">
        <v>44372</v>
      </c>
      <c r="B76" s="2">
        <v>25</v>
      </c>
      <c r="C76" s="2">
        <v>7.7</v>
      </c>
      <c r="D76" s="2">
        <v>8</v>
      </c>
      <c r="E76" s="2">
        <v>7</v>
      </c>
      <c r="F76" s="2">
        <v>49</v>
      </c>
      <c r="G76" s="2">
        <v>1</v>
      </c>
      <c r="H76" s="2"/>
      <c r="I76" s="2">
        <v>623</v>
      </c>
      <c r="J76" s="2">
        <v>3.3</v>
      </c>
      <c r="K76" s="2">
        <v>0.1</v>
      </c>
      <c r="L76" s="2">
        <v>0.3</v>
      </c>
      <c r="M76" s="2">
        <v>6.7</v>
      </c>
      <c r="N76" s="2">
        <v>2</v>
      </c>
      <c r="O76" s="2">
        <v>1.6</v>
      </c>
      <c r="P76" s="2">
        <v>14.3</v>
      </c>
      <c r="Q76" s="2">
        <v>0.9</v>
      </c>
      <c r="R76" s="2">
        <v>0.2</v>
      </c>
      <c r="S76" s="2">
        <v>0.1</v>
      </c>
      <c r="T76" s="2"/>
    </row>
    <row r="77" spans="1:20">
      <c r="A77" s="3">
        <v>44375</v>
      </c>
      <c r="B77" s="2">
        <v>36</v>
      </c>
      <c r="C77" s="2">
        <v>7.3</v>
      </c>
      <c r="D77" s="2">
        <v>7.7</v>
      </c>
      <c r="E77" s="2">
        <v>7.7</v>
      </c>
      <c r="F77" s="2">
        <v>17</v>
      </c>
      <c r="G77" s="2">
        <v>0.4</v>
      </c>
      <c r="H77" s="2"/>
      <c r="I77" s="2">
        <v>571</v>
      </c>
      <c r="J77" s="2">
        <v>2.8</v>
      </c>
      <c r="K77" s="2">
        <v>0.1</v>
      </c>
      <c r="L77" s="2">
        <v>0.2</v>
      </c>
      <c r="M77" s="2">
        <v>4.8</v>
      </c>
      <c r="N77" s="2">
        <v>0.8</v>
      </c>
      <c r="O77" s="2">
        <v>1.4</v>
      </c>
      <c r="P77" s="2">
        <v>11.5</v>
      </c>
      <c r="Q77" s="2">
        <v>0.7</v>
      </c>
      <c r="R77" s="2">
        <v>0.2</v>
      </c>
      <c r="S77" s="2">
        <v>0.1</v>
      </c>
      <c r="T77" s="2"/>
    </row>
    <row r="78" spans="1:20">
      <c r="A78" s="3">
        <v>44377</v>
      </c>
      <c r="B78" s="2">
        <v>24</v>
      </c>
      <c r="C78" s="2">
        <v>7.4</v>
      </c>
      <c r="D78" s="2">
        <v>3.8</v>
      </c>
      <c r="E78" s="2">
        <v>3.8</v>
      </c>
      <c r="F78" s="2">
        <v>39</v>
      </c>
      <c r="G78" s="2">
        <v>0.3</v>
      </c>
      <c r="H78" s="2"/>
      <c r="I78" s="2">
        <v>434</v>
      </c>
      <c r="J78" s="2">
        <v>3</v>
      </c>
      <c r="K78" s="2">
        <v>0.1</v>
      </c>
      <c r="L78" s="2">
        <v>0.2</v>
      </c>
      <c r="M78" s="2">
        <v>5.4</v>
      </c>
      <c r="N78" s="2">
        <v>1.1000000000000001</v>
      </c>
      <c r="O78" s="2">
        <v>1.5</v>
      </c>
      <c r="P78" s="2">
        <v>14.3</v>
      </c>
      <c r="Q78" s="2">
        <v>0.8</v>
      </c>
      <c r="R78" s="2">
        <v>0.2</v>
      </c>
      <c r="S78" s="2">
        <v>0.1</v>
      </c>
      <c r="T78" s="2"/>
    </row>
    <row r="79" spans="1:20">
      <c r="A79" s="3">
        <v>44379</v>
      </c>
      <c r="B79" s="2">
        <v>25</v>
      </c>
      <c r="C79" s="2">
        <v>7.7</v>
      </c>
      <c r="D79" s="2">
        <v>7.6</v>
      </c>
      <c r="E79" s="2">
        <v>7.6</v>
      </c>
      <c r="F79" s="2">
        <v>43</v>
      </c>
      <c r="G79" s="2">
        <v>0.3</v>
      </c>
      <c r="H79" s="2"/>
      <c r="I79" s="2">
        <v>582</v>
      </c>
      <c r="J79" s="2">
        <v>2.9</v>
      </c>
      <c r="K79" s="2">
        <v>0.1</v>
      </c>
      <c r="L79" s="2">
        <v>0.5</v>
      </c>
      <c r="M79" s="2">
        <v>4.3</v>
      </c>
      <c r="N79" s="2">
        <v>0.65</v>
      </c>
      <c r="O79" s="2">
        <v>1.5</v>
      </c>
      <c r="P79" s="2">
        <v>10.6</v>
      </c>
      <c r="Q79" s="2">
        <v>0.8</v>
      </c>
      <c r="R79" s="2">
        <v>0.2</v>
      </c>
      <c r="S79" s="2">
        <v>0.1</v>
      </c>
      <c r="T79" s="2"/>
    </row>
    <row r="80" spans="1:20">
      <c r="A80" s="3">
        <v>44383</v>
      </c>
      <c r="B80" s="2">
        <v>49</v>
      </c>
      <c r="C80" s="2">
        <v>7.7</v>
      </c>
      <c r="D80" s="2">
        <v>6.4</v>
      </c>
      <c r="E80" s="2">
        <v>3.6</v>
      </c>
      <c r="F80" s="2">
        <v>32</v>
      </c>
      <c r="G80" s="2">
        <v>0.2</v>
      </c>
      <c r="H80" s="2"/>
      <c r="I80" s="2">
        <v>473</v>
      </c>
      <c r="J80" s="2">
        <v>3</v>
      </c>
      <c r="K80" s="2">
        <v>0.1</v>
      </c>
      <c r="L80" s="2">
        <v>0.2</v>
      </c>
      <c r="M80" s="2">
        <v>5.4</v>
      </c>
      <c r="N80" s="2">
        <v>1.2</v>
      </c>
      <c r="O80" s="2">
        <v>1.6</v>
      </c>
      <c r="P80" s="2">
        <v>16.5</v>
      </c>
      <c r="Q80" s="2">
        <v>1</v>
      </c>
      <c r="R80" s="2">
        <v>0.2</v>
      </c>
      <c r="S80" s="2">
        <v>0.1</v>
      </c>
      <c r="T80" s="2"/>
    </row>
    <row r="81" spans="1:20">
      <c r="A81" s="3">
        <v>44386</v>
      </c>
      <c r="B81" s="2">
        <v>36</v>
      </c>
      <c r="C81" s="2">
        <v>7.6</v>
      </c>
      <c r="D81" s="2">
        <v>4.8</v>
      </c>
      <c r="E81" s="2">
        <v>3.1</v>
      </c>
      <c r="F81" s="2">
        <v>30</v>
      </c>
      <c r="G81" s="2">
        <v>0.3</v>
      </c>
      <c r="H81" s="2"/>
      <c r="I81" s="2">
        <v>589</v>
      </c>
      <c r="J81" s="2">
        <v>3.3</v>
      </c>
      <c r="K81" s="2">
        <v>0.1</v>
      </c>
      <c r="L81" s="2">
        <v>0.2</v>
      </c>
      <c r="M81" s="2">
        <v>5.7</v>
      </c>
      <c r="N81" s="2">
        <v>1</v>
      </c>
      <c r="O81" s="2">
        <v>1.7</v>
      </c>
      <c r="P81" s="2">
        <v>18.399999999999999</v>
      </c>
      <c r="Q81" s="2">
        <v>0.9</v>
      </c>
      <c r="R81" s="2">
        <v>0.2</v>
      </c>
      <c r="S81" s="2">
        <v>0.1</v>
      </c>
      <c r="T81" s="2"/>
    </row>
    <row r="82" spans="1:20">
      <c r="A82" s="3">
        <v>44389</v>
      </c>
      <c r="B82" s="2">
        <v>36</v>
      </c>
      <c r="C82" s="2">
        <v>7.8</v>
      </c>
      <c r="D82" s="2">
        <v>4</v>
      </c>
      <c r="E82" s="2">
        <v>1.1000000000000001</v>
      </c>
      <c r="F82" s="2">
        <v>26</v>
      </c>
      <c r="G82" s="2">
        <v>0.2</v>
      </c>
      <c r="H82" s="2"/>
      <c r="I82" s="2">
        <v>542</v>
      </c>
      <c r="J82" s="2">
        <v>3.3</v>
      </c>
      <c r="K82" s="2">
        <v>0.1</v>
      </c>
      <c r="L82" s="2">
        <v>0.2</v>
      </c>
      <c r="M82" s="2">
        <v>5.0999999999999996</v>
      </c>
      <c r="N82" s="2">
        <v>0.9</v>
      </c>
      <c r="O82" s="2">
        <v>1.7</v>
      </c>
      <c r="P82" s="2">
        <v>15.4</v>
      </c>
      <c r="Q82" s="2">
        <v>0.9</v>
      </c>
      <c r="R82" s="2">
        <v>0.2</v>
      </c>
      <c r="S82" s="2">
        <v>0.1</v>
      </c>
      <c r="T82" s="2"/>
    </row>
    <row r="83" spans="1:20">
      <c r="A83" s="3">
        <v>44391</v>
      </c>
      <c r="B83" s="2">
        <v>25</v>
      </c>
      <c r="C83" s="2">
        <v>7.6</v>
      </c>
      <c r="D83" s="2">
        <v>6.8</v>
      </c>
      <c r="E83" s="2">
        <v>3.4</v>
      </c>
      <c r="F83" s="2">
        <v>38</v>
      </c>
      <c r="G83" s="2">
        <v>0.2</v>
      </c>
      <c r="H83" s="2"/>
      <c r="I83" s="2">
        <v>524</v>
      </c>
      <c r="J83" s="2">
        <v>3.2</v>
      </c>
      <c r="K83" s="2">
        <v>0.1</v>
      </c>
      <c r="L83" s="2">
        <v>0.2</v>
      </c>
      <c r="M83" s="2">
        <v>5.8</v>
      </c>
      <c r="N83" s="2">
        <v>1.1000000000000001</v>
      </c>
      <c r="O83" s="2">
        <v>1.6</v>
      </c>
      <c r="P83" s="2">
        <v>15.5</v>
      </c>
      <c r="Q83" s="2">
        <v>0.8</v>
      </c>
      <c r="R83" s="2">
        <v>0.2</v>
      </c>
      <c r="S83" s="2">
        <v>0.1</v>
      </c>
      <c r="T83" s="2"/>
    </row>
    <row r="84" spans="1:20">
      <c r="A84" s="3">
        <v>44393</v>
      </c>
      <c r="B84" s="2">
        <v>25</v>
      </c>
      <c r="C84" s="2">
        <v>7.8</v>
      </c>
      <c r="D84" s="2">
        <v>6.4</v>
      </c>
      <c r="E84" s="2">
        <v>2.8</v>
      </c>
      <c r="F84" s="2">
        <v>104</v>
      </c>
      <c r="G84" s="2">
        <v>0.1</v>
      </c>
      <c r="H84" s="2"/>
      <c r="I84" s="2">
        <v>517</v>
      </c>
      <c r="J84" s="2">
        <v>3.5</v>
      </c>
      <c r="K84" s="2">
        <v>0.1</v>
      </c>
      <c r="L84" s="2">
        <v>0.2</v>
      </c>
      <c r="M84" s="2">
        <v>6.3</v>
      </c>
      <c r="N84" s="2">
        <v>1.3</v>
      </c>
      <c r="O84" s="2">
        <v>1.7</v>
      </c>
      <c r="P84" s="2">
        <v>29.3</v>
      </c>
      <c r="Q84" s="2">
        <v>0.8</v>
      </c>
      <c r="R84" s="2">
        <v>0.2</v>
      </c>
      <c r="S84" s="2">
        <v>0.1</v>
      </c>
      <c r="T84" s="2"/>
    </row>
    <row r="85" spans="1:20">
      <c r="A85" s="3">
        <v>44396</v>
      </c>
      <c r="B85" s="2">
        <v>36</v>
      </c>
      <c r="C85" s="2">
        <v>7.6</v>
      </c>
      <c r="D85" s="2">
        <v>10.8</v>
      </c>
      <c r="E85" s="2">
        <v>2.8</v>
      </c>
      <c r="F85" s="2">
        <v>28</v>
      </c>
      <c r="G85" s="2">
        <v>0.3</v>
      </c>
      <c r="H85" s="2"/>
      <c r="I85" s="2">
        <v>664</v>
      </c>
      <c r="J85" s="2">
        <v>3.4</v>
      </c>
      <c r="K85" s="2">
        <v>0.1</v>
      </c>
      <c r="L85" s="2">
        <v>0.2</v>
      </c>
      <c r="M85" s="2">
        <v>6</v>
      </c>
      <c r="N85" s="2">
        <v>0.9</v>
      </c>
      <c r="O85" s="2">
        <v>1.7</v>
      </c>
      <c r="P85" s="2">
        <v>10.6</v>
      </c>
      <c r="Q85" s="2">
        <v>0.8</v>
      </c>
      <c r="R85" s="2">
        <v>0.2</v>
      </c>
      <c r="S85" s="2">
        <v>0.1</v>
      </c>
      <c r="T85" s="2"/>
    </row>
    <row r="86" spans="1:20">
      <c r="A86" s="3">
        <v>44398</v>
      </c>
      <c r="B86" s="2">
        <v>25</v>
      </c>
      <c r="C86" s="2">
        <v>7.7</v>
      </c>
      <c r="D86" s="2">
        <v>6</v>
      </c>
      <c r="E86" s="2">
        <v>3.4</v>
      </c>
      <c r="F86" s="2">
        <v>25</v>
      </c>
      <c r="G86" s="2">
        <v>0.3</v>
      </c>
      <c r="H86" s="2"/>
      <c r="I86" s="2">
        <v>502</v>
      </c>
      <c r="J86" s="2">
        <v>3.1</v>
      </c>
      <c r="K86" s="2">
        <v>0.1</v>
      </c>
      <c r="L86" s="2">
        <v>0.2</v>
      </c>
      <c r="M86" s="2">
        <v>7.3</v>
      </c>
      <c r="N86" s="2">
        <v>2</v>
      </c>
      <c r="O86" s="2">
        <v>1.8</v>
      </c>
      <c r="P86" s="2">
        <v>21.3</v>
      </c>
      <c r="Q86" s="2">
        <v>1</v>
      </c>
      <c r="R86" s="2">
        <v>0.2</v>
      </c>
      <c r="S86" s="2">
        <v>0.1</v>
      </c>
      <c r="T86" s="2"/>
    </row>
    <row r="87" spans="1:20">
      <c r="A87" s="3">
        <v>44400</v>
      </c>
      <c r="B87" s="2">
        <v>25</v>
      </c>
      <c r="C87" s="2">
        <v>7.7</v>
      </c>
      <c r="D87" s="2">
        <v>8</v>
      </c>
      <c r="E87" s="2">
        <v>4.2</v>
      </c>
      <c r="F87" s="2">
        <v>26</v>
      </c>
      <c r="G87" s="2">
        <v>0.3</v>
      </c>
      <c r="H87" s="2"/>
      <c r="I87" s="2">
        <v>585</v>
      </c>
      <c r="J87" s="2">
        <v>3.4</v>
      </c>
      <c r="K87" s="2">
        <v>0.1</v>
      </c>
      <c r="L87" s="2">
        <v>0.2</v>
      </c>
      <c r="M87" s="2">
        <v>6.5</v>
      </c>
      <c r="N87" s="2">
        <v>1.1000000000000001</v>
      </c>
      <c r="O87" s="2">
        <v>1.7</v>
      </c>
      <c r="P87" s="2">
        <v>20.8</v>
      </c>
      <c r="Q87" s="2">
        <v>1.1000000000000001</v>
      </c>
      <c r="R87" s="2">
        <v>0.2</v>
      </c>
      <c r="S87" s="2">
        <v>0.1</v>
      </c>
      <c r="T87" s="2"/>
    </row>
    <row r="88" spans="1:20">
      <c r="A88" s="3">
        <v>44403</v>
      </c>
      <c r="B88" s="2">
        <v>36</v>
      </c>
      <c r="C88" s="2">
        <v>7.9</v>
      </c>
      <c r="D88" s="2">
        <v>4.8</v>
      </c>
      <c r="E88" s="2">
        <v>2.2000000000000002</v>
      </c>
      <c r="F88" s="2">
        <v>34</v>
      </c>
      <c r="G88" s="2">
        <v>0.2</v>
      </c>
      <c r="H88" s="2"/>
      <c r="I88" s="2">
        <v>600</v>
      </c>
      <c r="J88" s="2">
        <v>3.4</v>
      </c>
      <c r="K88" s="2">
        <v>0.1</v>
      </c>
      <c r="L88" s="2">
        <v>0.2</v>
      </c>
      <c r="M88" s="2">
        <v>6.1</v>
      </c>
      <c r="N88" s="2">
        <v>1.6</v>
      </c>
      <c r="O88" s="2">
        <v>1.7</v>
      </c>
      <c r="P88" s="2">
        <v>16.899999999999999</v>
      </c>
      <c r="Q88" s="2">
        <v>0.8</v>
      </c>
      <c r="R88" s="2">
        <v>0.2</v>
      </c>
      <c r="S88" s="2">
        <v>0.1</v>
      </c>
      <c r="T88" s="2"/>
    </row>
    <row r="89" spans="1:20">
      <c r="A89" s="3">
        <v>44405</v>
      </c>
      <c r="B89" s="2">
        <v>25</v>
      </c>
      <c r="C89" s="2">
        <v>8</v>
      </c>
      <c r="D89" s="2">
        <v>4.8</v>
      </c>
      <c r="E89" s="2">
        <v>1.1000000000000001</v>
      </c>
      <c r="F89" s="2">
        <v>35</v>
      </c>
      <c r="G89" s="2">
        <v>0.2</v>
      </c>
      <c r="H89" s="2"/>
      <c r="I89" s="2">
        <v>525</v>
      </c>
      <c r="J89" s="2">
        <v>3.6</v>
      </c>
      <c r="K89" s="2">
        <v>0.1</v>
      </c>
      <c r="L89" s="2">
        <v>0.3</v>
      </c>
      <c r="M89" s="2">
        <v>5.9</v>
      </c>
      <c r="N89" s="2">
        <v>1.7</v>
      </c>
      <c r="O89" s="2">
        <v>1.8</v>
      </c>
      <c r="P89" s="2">
        <v>19</v>
      </c>
      <c r="Q89" s="2">
        <v>1.1000000000000001</v>
      </c>
      <c r="R89" s="2">
        <v>0.2</v>
      </c>
      <c r="S89" s="2">
        <v>0.1</v>
      </c>
      <c r="T89" s="2"/>
    </row>
    <row r="90" spans="1:20">
      <c r="A90" s="3">
        <v>44407</v>
      </c>
      <c r="B90" s="2">
        <v>24</v>
      </c>
      <c r="C90" s="2">
        <v>7.4</v>
      </c>
      <c r="D90" s="2">
        <v>6</v>
      </c>
      <c r="E90" s="2">
        <v>0.34</v>
      </c>
      <c r="F90" s="2">
        <v>38</v>
      </c>
      <c r="G90" s="2">
        <v>0.3</v>
      </c>
      <c r="H90" s="2"/>
      <c r="I90" s="2">
        <v>501</v>
      </c>
      <c r="J90" s="2">
        <v>3.7</v>
      </c>
      <c r="K90" s="2">
        <v>0.1</v>
      </c>
      <c r="L90" s="2">
        <v>0.2</v>
      </c>
      <c r="M90" s="2">
        <v>5.8</v>
      </c>
      <c r="N90" s="2">
        <v>1.8</v>
      </c>
      <c r="O90" s="2">
        <v>1.7</v>
      </c>
      <c r="P90" s="2">
        <v>17.8</v>
      </c>
      <c r="Q90" s="2">
        <v>1</v>
      </c>
      <c r="R90" s="2">
        <v>0.2</v>
      </c>
      <c r="S90" s="2">
        <v>0.1</v>
      </c>
      <c r="T90" s="2"/>
    </row>
    <row r="91" spans="1:20">
      <c r="A91" s="3">
        <v>44410</v>
      </c>
      <c r="B91" s="2">
        <v>36</v>
      </c>
      <c r="C91" s="2">
        <v>7.3</v>
      </c>
      <c r="D91" s="2">
        <v>8.8000000000000007</v>
      </c>
      <c r="E91" s="2">
        <v>1</v>
      </c>
      <c r="F91" s="2">
        <v>17</v>
      </c>
      <c r="G91" s="2">
        <v>0.1</v>
      </c>
      <c r="H91" s="2"/>
      <c r="I91" s="2">
        <v>470</v>
      </c>
      <c r="J91" s="2">
        <v>2.6</v>
      </c>
      <c r="K91" s="2">
        <v>0.1</v>
      </c>
      <c r="L91" s="2">
        <v>0.2</v>
      </c>
      <c r="M91" s="2">
        <v>3.7</v>
      </c>
      <c r="N91" s="2">
        <v>0.6</v>
      </c>
      <c r="O91" s="2">
        <v>0.8</v>
      </c>
      <c r="P91" s="2">
        <v>9.5</v>
      </c>
      <c r="Q91" s="2">
        <v>0.8</v>
      </c>
      <c r="R91" s="2">
        <v>0.2</v>
      </c>
      <c r="S91" s="2">
        <v>0.1</v>
      </c>
      <c r="T91" s="2"/>
    </row>
    <row r="92" spans="1:20">
      <c r="A92" s="3">
        <v>44412</v>
      </c>
      <c r="B92" s="2">
        <v>24</v>
      </c>
      <c r="C92" s="2">
        <v>7.5</v>
      </c>
      <c r="D92" s="2">
        <v>8</v>
      </c>
      <c r="E92" s="2">
        <v>4.5</v>
      </c>
      <c r="F92" s="2">
        <v>20</v>
      </c>
      <c r="G92" s="2">
        <v>0.4</v>
      </c>
      <c r="H92" s="2"/>
      <c r="I92" s="2">
        <v>601</v>
      </c>
      <c r="J92" s="2">
        <v>3.3</v>
      </c>
      <c r="K92" s="2">
        <v>0.1</v>
      </c>
      <c r="L92" s="2">
        <v>0.2</v>
      </c>
      <c r="M92" s="2">
        <v>4.8</v>
      </c>
      <c r="N92" s="2">
        <v>0.6</v>
      </c>
      <c r="O92" s="2">
        <v>1.5</v>
      </c>
      <c r="P92" s="2">
        <v>12.6</v>
      </c>
      <c r="Q92" s="2">
        <v>0.8</v>
      </c>
      <c r="R92" s="2">
        <v>0.2</v>
      </c>
      <c r="S92" s="2">
        <v>0.1</v>
      </c>
      <c r="T92" s="2"/>
    </row>
    <row r="93" spans="1:20">
      <c r="A93" s="3">
        <v>44414</v>
      </c>
      <c r="B93" s="2">
        <v>25</v>
      </c>
      <c r="C93" s="2">
        <v>7.5</v>
      </c>
      <c r="D93" s="2">
        <v>10.8</v>
      </c>
      <c r="E93" s="2">
        <v>4.2</v>
      </c>
      <c r="F93" s="2">
        <v>34</v>
      </c>
      <c r="G93" s="2">
        <v>0.2</v>
      </c>
      <c r="H93" s="2"/>
      <c r="I93" s="2">
        <v>532</v>
      </c>
      <c r="J93" s="2">
        <v>3.6</v>
      </c>
      <c r="K93" s="2">
        <v>0.1</v>
      </c>
      <c r="L93" s="2">
        <v>0.3</v>
      </c>
      <c r="M93" s="2">
        <v>6.9</v>
      </c>
      <c r="N93" s="2">
        <v>2.2000000000000002</v>
      </c>
      <c r="O93" s="2">
        <v>1.7</v>
      </c>
      <c r="P93" s="2">
        <v>17.600000000000001</v>
      </c>
      <c r="Q93" s="2">
        <v>0.9</v>
      </c>
      <c r="R93" s="2">
        <v>0.2</v>
      </c>
      <c r="S93" s="2">
        <v>0.1</v>
      </c>
      <c r="T93" s="2"/>
    </row>
    <row r="94" spans="1:20">
      <c r="A94" s="3">
        <v>44417</v>
      </c>
      <c r="B94" s="2">
        <v>36</v>
      </c>
      <c r="C94" s="2">
        <v>7.4</v>
      </c>
      <c r="D94" s="2">
        <v>7.2</v>
      </c>
      <c r="E94" s="2">
        <v>3.6</v>
      </c>
      <c r="F94" s="2">
        <v>29</v>
      </c>
      <c r="G94" s="2">
        <v>0.3</v>
      </c>
      <c r="H94" s="2"/>
      <c r="I94" s="2">
        <v>683</v>
      </c>
      <c r="J94" s="2">
        <v>3.2</v>
      </c>
      <c r="K94" s="2">
        <v>0.1</v>
      </c>
      <c r="L94" s="2">
        <v>0.2</v>
      </c>
      <c r="M94" s="2">
        <v>5.5</v>
      </c>
      <c r="N94" s="2">
        <v>1.1000000000000001</v>
      </c>
      <c r="O94" s="2">
        <v>2</v>
      </c>
      <c r="P94" s="2">
        <v>15.2</v>
      </c>
      <c r="Q94" s="2">
        <v>0.8</v>
      </c>
      <c r="R94" s="2">
        <v>0.4</v>
      </c>
      <c r="S94" s="2">
        <v>0.1</v>
      </c>
      <c r="T94" s="2"/>
    </row>
    <row r="95" spans="1:20">
      <c r="A95" s="3">
        <v>44419</v>
      </c>
      <c r="B95" s="2">
        <v>25</v>
      </c>
      <c r="C95" s="2">
        <v>7.4</v>
      </c>
      <c r="D95" s="2">
        <v>9.6</v>
      </c>
      <c r="E95" s="2">
        <v>3.9</v>
      </c>
      <c r="F95" s="2">
        <v>33</v>
      </c>
      <c r="G95" s="2">
        <v>0.2</v>
      </c>
      <c r="H95" s="2"/>
      <c r="I95" s="2">
        <v>778</v>
      </c>
      <c r="J95" s="2">
        <v>3.3</v>
      </c>
      <c r="K95" s="2">
        <v>0.1</v>
      </c>
      <c r="L95" s="2">
        <v>0.2</v>
      </c>
      <c r="M95" s="2">
        <v>6.4</v>
      </c>
      <c r="N95" s="2">
        <v>1.2</v>
      </c>
      <c r="O95" s="2">
        <v>1.7</v>
      </c>
      <c r="P95" s="2">
        <v>17.399999999999999</v>
      </c>
      <c r="Q95" s="2">
        <v>0.9</v>
      </c>
      <c r="R95" s="2">
        <v>0.3</v>
      </c>
      <c r="S95" s="2">
        <v>0.1</v>
      </c>
      <c r="T95" s="2"/>
    </row>
    <row r="96" spans="1:20">
      <c r="A96" s="3">
        <v>44421</v>
      </c>
      <c r="B96" s="2">
        <v>25</v>
      </c>
      <c r="C96" s="2">
        <v>7.5</v>
      </c>
      <c r="D96" s="2">
        <v>8.4</v>
      </c>
      <c r="E96" s="2">
        <v>4.2</v>
      </c>
      <c r="F96" s="2">
        <v>49</v>
      </c>
      <c r="G96" s="2">
        <v>0.3</v>
      </c>
      <c r="H96" s="2"/>
      <c r="I96" s="2">
        <v>599</v>
      </c>
      <c r="J96" s="2">
        <v>3.2</v>
      </c>
      <c r="K96" s="2">
        <v>0.1</v>
      </c>
      <c r="L96" s="2">
        <v>0.2</v>
      </c>
      <c r="M96" s="2">
        <v>6.3</v>
      </c>
      <c r="N96" s="2">
        <v>1.4</v>
      </c>
      <c r="O96" s="2">
        <v>1.6</v>
      </c>
      <c r="P96" s="2">
        <v>20.5</v>
      </c>
      <c r="Q96" s="2">
        <v>0.9</v>
      </c>
      <c r="R96" s="2">
        <v>0.4</v>
      </c>
      <c r="S96" s="2">
        <v>0.1</v>
      </c>
      <c r="T96" s="2"/>
    </row>
    <row r="97" spans="1:20">
      <c r="A97" s="3">
        <v>44424</v>
      </c>
      <c r="B97" s="2">
        <v>36</v>
      </c>
      <c r="C97" s="2">
        <v>7.3</v>
      </c>
      <c r="D97" s="2">
        <v>6.4</v>
      </c>
      <c r="E97" s="2">
        <v>2.2000000000000002</v>
      </c>
      <c r="F97" s="2">
        <v>18</v>
      </c>
      <c r="G97" s="2">
        <v>0.2</v>
      </c>
      <c r="H97" s="2"/>
      <c r="I97" s="2">
        <v>598</v>
      </c>
      <c r="J97" s="2">
        <v>3.4</v>
      </c>
      <c r="K97" s="2">
        <v>0.1</v>
      </c>
      <c r="L97" s="2">
        <v>0.2</v>
      </c>
      <c r="M97" s="2">
        <v>5.8</v>
      </c>
      <c r="N97" s="2">
        <v>1</v>
      </c>
      <c r="O97" s="2">
        <v>1.8</v>
      </c>
      <c r="P97" s="2">
        <v>20.6</v>
      </c>
      <c r="Q97" s="2">
        <v>0.8</v>
      </c>
      <c r="R97" s="2">
        <v>0.2</v>
      </c>
      <c r="S97" s="2">
        <v>0.1</v>
      </c>
      <c r="T97" s="2"/>
    </row>
    <row r="98" spans="1:20">
      <c r="A98" s="3">
        <v>44426</v>
      </c>
      <c r="B98" s="2">
        <v>24</v>
      </c>
      <c r="C98" s="2">
        <v>7.3</v>
      </c>
      <c r="D98" s="2">
        <v>9.1999999999999993</v>
      </c>
      <c r="E98" s="2">
        <v>7.6</v>
      </c>
      <c r="F98" s="2">
        <v>26</v>
      </c>
      <c r="G98" s="2">
        <v>0.3</v>
      </c>
      <c r="H98" s="2"/>
      <c r="I98" s="2">
        <v>605</v>
      </c>
      <c r="J98" s="2">
        <v>3.4</v>
      </c>
      <c r="K98" s="2">
        <v>0.1</v>
      </c>
      <c r="L98" s="2">
        <v>0.2</v>
      </c>
      <c r="M98" s="2">
        <v>6.8</v>
      </c>
      <c r="N98" s="2">
        <v>1.1000000000000001</v>
      </c>
      <c r="O98" s="2">
        <v>1.9</v>
      </c>
      <c r="P98" s="2">
        <v>21.2</v>
      </c>
      <c r="Q98" s="2">
        <v>1</v>
      </c>
      <c r="R98" s="2">
        <v>0.2</v>
      </c>
      <c r="S98" s="2">
        <v>0.1</v>
      </c>
      <c r="T98" s="2"/>
    </row>
    <row r="99" spans="1:20">
      <c r="A99" s="3">
        <v>44428</v>
      </c>
      <c r="B99" s="2">
        <v>25</v>
      </c>
      <c r="C99" s="2">
        <v>7.4</v>
      </c>
      <c r="D99" s="2">
        <v>8</v>
      </c>
      <c r="E99" s="2">
        <v>3.1</v>
      </c>
      <c r="F99" s="2">
        <v>33</v>
      </c>
      <c r="G99" s="2">
        <v>0.2</v>
      </c>
      <c r="H99" s="2"/>
      <c r="I99" s="2">
        <v>528</v>
      </c>
      <c r="J99" s="2">
        <v>3.2</v>
      </c>
      <c r="K99" s="2">
        <v>0.1</v>
      </c>
      <c r="L99" s="2">
        <v>0.2</v>
      </c>
      <c r="M99" s="2">
        <v>5.9</v>
      </c>
      <c r="N99" s="2">
        <v>1</v>
      </c>
      <c r="O99" s="2">
        <v>1.7</v>
      </c>
      <c r="P99" s="2">
        <v>16.8</v>
      </c>
      <c r="Q99" s="2">
        <v>0.8</v>
      </c>
      <c r="R99" s="2">
        <v>0.4</v>
      </c>
      <c r="S99" s="2">
        <v>0.1</v>
      </c>
      <c r="T99" s="2"/>
    </row>
    <row r="100" spans="1:20">
      <c r="A100" s="3">
        <v>44431</v>
      </c>
      <c r="B100" s="2">
        <v>36</v>
      </c>
      <c r="C100" s="2">
        <v>7.4</v>
      </c>
      <c r="D100" s="2">
        <v>5.2</v>
      </c>
      <c r="E100" s="2">
        <v>2</v>
      </c>
      <c r="F100" s="2">
        <v>31</v>
      </c>
      <c r="G100" s="2">
        <v>0.3</v>
      </c>
      <c r="H100" s="2"/>
      <c r="I100" s="2">
        <v>554</v>
      </c>
      <c r="J100" s="2">
        <v>3.3</v>
      </c>
      <c r="K100" s="2">
        <v>0.1</v>
      </c>
      <c r="L100" s="2">
        <v>0.2</v>
      </c>
      <c r="M100" s="2">
        <v>5.8</v>
      </c>
      <c r="N100" s="2">
        <v>1.5</v>
      </c>
      <c r="O100" s="2">
        <v>1.6</v>
      </c>
      <c r="P100" s="2">
        <v>19.399999999999999</v>
      </c>
      <c r="Q100" s="2">
        <v>0.9</v>
      </c>
      <c r="R100" s="2">
        <v>0.2</v>
      </c>
      <c r="S100" s="2">
        <v>0.1</v>
      </c>
      <c r="T100" s="2"/>
    </row>
    <row r="101" spans="1:20">
      <c r="A101" s="3">
        <v>44433</v>
      </c>
      <c r="B101" s="2">
        <v>25</v>
      </c>
      <c r="C101" s="2">
        <v>7.5</v>
      </c>
      <c r="D101" s="2">
        <v>6</v>
      </c>
      <c r="E101" s="2">
        <v>3.1</v>
      </c>
      <c r="F101" s="2">
        <v>21</v>
      </c>
      <c r="G101" s="2">
        <v>0.6</v>
      </c>
      <c r="H101" s="2"/>
      <c r="I101" s="2">
        <v>634</v>
      </c>
      <c r="J101" s="2">
        <v>3</v>
      </c>
      <c r="K101" s="2">
        <v>0.1</v>
      </c>
      <c r="L101" s="2">
        <v>0.2</v>
      </c>
      <c r="M101" s="2">
        <v>5.3</v>
      </c>
      <c r="N101" s="2">
        <v>0.9</v>
      </c>
      <c r="O101" s="2">
        <v>1.5</v>
      </c>
      <c r="P101" s="2">
        <v>15.8</v>
      </c>
      <c r="Q101" s="2">
        <v>0.9</v>
      </c>
      <c r="R101" s="2">
        <v>0.2</v>
      </c>
      <c r="S101" s="2">
        <v>0.1</v>
      </c>
      <c r="T101" s="2"/>
    </row>
    <row r="102" spans="1:20">
      <c r="A102" s="3">
        <v>44435</v>
      </c>
      <c r="B102" s="2">
        <v>24</v>
      </c>
      <c r="C102" s="2">
        <v>7.7</v>
      </c>
      <c r="D102" s="2">
        <v>9.1999999999999993</v>
      </c>
      <c r="E102" s="2">
        <v>7</v>
      </c>
      <c r="F102" s="2">
        <v>37</v>
      </c>
      <c r="G102" s="2">
        <v>0.3</v>
      </c>
      <c r="H102" s="2"/>
      <c r="I102" s="2">
        <v>726</v>
      </c>
      <c r="J102" s="2">
        <v>3.6</v>
      </c>
      <c r="K102" s="2">
        <v>0.1</v>
      </c>
      <c r="L102" s="2">
        <v>0.2</v>
      </c>
      <c r="M102" s="2">
        <v>6.8</v>
      </c>
      <c r="N102" s="2">
        <v>1.3</v>
      </c>
      <c r="O102" s="2">
        <v>1.7</v>
      </c>
      <c r="P102" s="2">
        <v>15.9</v>
      </c>
      <c r="Q102" s="2">
        <v>0.8</v>
      </c>
      <c r="R102" s="2">
        <v>0.3</v>
      </c>
      <c r="S102" s="2">
        <v>0.1</v>
      </c>
      <c r="T102" s="2"/>
    </row>
    <row r="103" spans="1:20">
      <c r="A103" s="3">
        <v>44439</v>
      </c>
      <c r="B103" s="2">
        <v>49</v>
      </c>
      <c r="C103" s="2">
        <v>7.8</v>
      </c>
      <c r="D103" s="2">
        <v>4</v>
      </c>
      <c r="E103" s="2"/>
      <c r="F103" s="2">
        <v>50</v>
      </c>
      <c r="G103" s="2">
        <v>0.1</v>
      </c>
      <c r="H103" s="2"/>
      <c r="I103" s="2">
        <v>600</v>
      </c>
      <c r="J103" s="2">
        <v>3.2</v>
      </c>
      <c r="K103" s="2">
        <v>0.1</v>
      </c>
      <c r="L103" s="2">
        <v>0.2</v>
      </c>
      <c r="M103" s="2">
        <v>5.2</v>
      </c>
      <c r="N103" s="2">
        <v>1.2</v>
      </c>
      <c r="O103" s="2">
        <v>1.5</v>
      </c>
      <c r="P103" s="2">
        <v>11.8</v>
      </c>
      <c r="Q103" s="2">
        <v>0.8</v>
      </c>
      <c r="R103" s="2">
        <v>0.3</v>
      </c>
      <c r="S103" s="2">
        <v>0.1</v>
      </c>
      <c r="T103" s="2"/>
    </row>
    <row r="104" spans="1:20">
      <c r="A104" s="3">
        <v>44442</v>
      </c>
      <c r="B104" s="2">
        <v>37</v>
      </c>
      <c r="C104" s="2">
        <v>7.2</v>
      </c>
      <c r="D104" s="2">
        <v>11.3</v>
      </c>
      <c r="E104" s="2">
        <v>5.3</v>
      </c>
      <c r="F104" s="2">
        <v>29</v>
      </c>
      <c r="G104" s="2">
        <v>0.2</v>
      </c>
      <c r="H104" s="2"/>
      <c r="I104" s="2">
        <v>623</v>
      </c>
      <c r="J104" s="2">
        <v>3.2</v>
      </c>
      <c r="K104" s="2">
        <v>0.1</v>
      </c>
      <c r="L104" s="2">
        <v>0.3</v>
      </c>
      <c r="M104" s="2">
        <v>5.3</v>
      </c>
      <c r="N104" s="2">
        <v>0.7</v>
      </c>
      <c r="O104" s="2">
        <v>1.7</v>
      </c>
      <c r="P104" s="2">
        <v>12.9</v>
      </c>
      <c r="Q104" s="2">
        <v>0.8</v>
      </c>
      <c r="R104" s="2"/>
      <c r="S104" s="2">
        <v>0.1</v>
      </c>
      <c r="T104" s="2"/>
    </row>
    <row r="105" spans="1:20">
      <c r="A105" s="3">
        <v>44445</v>
      </c>
      <c r="B105" s="2">
        <v>36</v>
      </c>
      <c r="C105" s="2">
        <v>7.4</v>
      </c>
      <c r="D105" s="2">
        <v>6.4</v>
      </c>
      <c r="E105" s="2">
        <v>2.8</v>
      </c>
      <c r="F105" s="2">
        <v>42</v>
      </c>
      <c r="G105" s="2">
        <v>0.6</v>
      </c>
      <c r="H105" s="2"/>
      <c r="I105" s="2">
        <v>621</v>
      </c>
      <c r="J105" s="2">
        <v>3.1</v>
      </c>
      <c r="K105" s="2">
        <v>0.1</v>
      </c>
      <c r="L105" s="2">
        <v>0.2</v>
      </c>
      <c r="M105" s="2">
        <v>4.8</v>
      </c>
      <c r="N105" s="2">
        <v>1.1000000000000001</v>
      </c>
      <c r="O105" s="2">
        <v>1.6</v>
      </c>
      <c r="P105" s="2">
        <v>12.8</v>
      </c>
      <c r="Q105" s="2">
        <v>0.9</v>
      </c>
      <c r="R105" s="2">
        <v>0.2</v>
      </c>
      <c r="S105" s="2">
        <v>0.1</v>
      </c>
      <c r="T105" s="2"/>
    </row>
    <row r="106" spans="1:20">
      <c r="A106" s="3">
        <v>44447</v>
      </c>
      <c r="B106" s="2">
        <v>25</v>
      </c>
      <c r="C106" s="2">
        <v>7.4</v>
      </c>
      <c r="D106" s="2">
        <v>8.4</v>
      </c>
      <c r="E106" s="2">
        <v>6.7</v>
      </c>
      <c r="F106" s="2">
        <v>36</v>
      </c>
      <c r="G106" s="2">
        <v>0.2</v>
      </c>
      <c r="H106" s="2"/>
      <c r="I106" s="2">
        <v>480</v>
      </c>
      <c r="J106" s="2">
        <v>3.1</v>
      </c>
      <c r="K106" s="2">
        <v>0.1</v>
      </c>
      <c r="L106" s="2">
        <v>0.2</v>
      </c>
      <c r="M106" s="2">
        <v>5.5</v>
      </c>
      <c r="N106" s="2">
        <v>1.2</v>
      </c>
      <c r="O106" s="2">
        <v>1.5</v>
      </c>
      <c r="P106" s="2">
        <v>14.7</v>
      </c>
      <c r="Q106" s="2">
        <v>0.9</v>
      </c>
      <c r="R106" s="2">
        <v>0.2</v>
      </c>
      <c r="S106" s="2">
        <v>0.1</v>
      </c>
      <c r="T106" s="2"/>
    </row>
    <row r="107" spans="1:20">
      <c r="A107" s="3">
        <v>44449</v>
      </c>
      <c r="B107" s="2">
        <v>24</v>
      </c>
      <c r="C107" s="2">
        <v>7.5</v>
      </c>
      <c r="D107" s="2">
        <v>9.1999999999999993</v>
      </c>
      <c r="E107" s="2">
        <v>3.1</v>
      </c>
      <c r="F107" s="2">
        <v>44</v>
      </c>
      <c r="G107" s="2">
        <v>0.3</v>
      </c>
      <c r="H107" s="2"/>
      <c r="I107" s="2">
        <v>559</v>
      </c>
      <c r="J107" s="2">
        <v>3.6</v>
      </c>
      <c r="K107" s="2">
        <v>0.1</v>
      </c>
      <c r="L107" s="2">
        <v>0.2</v>
      </c>
      <c r="M107" s="2">
        <v>6</v>
      </c>
      <c r="N107" s="2">
        <v>1.5</v>
      </c>
      <c r="O107" s="2">
        <v>1.8</v>
      </c>
      <c r="P107" s="2">
        <v>12.4</v>
      </c>
      <c r="Q107" s="2">
        <v>1.1000000000000001</v>
      </c>
      <c r="R107" s="2"/>
      <c r="S107" s="2">
        <v>0.1</v>
      </c>
      <c r="T107" s="2"/>
    </row>
    <row r="108" spans="1:20">
      <c r="A108" s="3">
        <v>44452</v>
      </c>
      <c r="B108" s="2">
        <v>36</v>
      </c>
      <c r="C108" s="2">
        <v>7.3</v>
      </c>
      <c r="D108" s="2">
        <v>4</v>
      </c>
      <c r="E108" s="2">
        <v>1.4</v>
      </c>
      <c r="F108" s="2">
        <v>40</v>
      </c>
      <c r="G108" s="2">
        <v>0.2</v>
      </c>
      <c r="H108" s="2"/>
      <c r="I108" s="2">
        <v>427</v>
      </c>
      <c r="J108" s="2">
        <v>3.2</v>
      </c>
      <c r="K108" s="2">
        <v>0.1</v>
      </c>
      <c r="L108" s="2">
        <v>0.2</v>
      </c>
      <c r="M108" s="2">
        <v>5.0999999999999996</v>
      </c>
      <c r="N108" s="2">
        <v>0.6</v>
      </c>
      <c r="O108" s="2">
        <v>1.8</v>
      </c>
      <c r="P108" s="2">
        <v>9.1</v>
      </c>
      <c r="Q108" s="2">
        <v>1</v>
      </c>
      <c r="R108" s="2">
        <v>0.2</v>
      </c>
      <c r="S108" s="2">
        <v>0.1</v>
      </c>
      <c r="T108" s="2"/>
    </row>
    <row r="109" spans="1:20">
      <c r="A109" s="3">
        <v>44454</v>
      </c>
      <c r="B109" s="2">
        <v>10</v>
      </c>
      <c r="C109" s="2">
        <v>7.1</v>
      </c>
      <c r="D109" s="2">
        <v>17.5</v>
      </c>
      <c r="E109" s="2">
        <v>4.5</v>
      </c>
      <c r="F109" s="2">
        <v>20</v>
      </c>
      <c r="G109" s="2">
        <v>0.1</v>
      </c>
      <c r="H109" s="2"/>
      <c r="I109" s="2">
        <v>633</v>
      </c>
      <c r="J109" s="2">
        <v>3.2</v>
      </c>
      <c r="K109" s="2">
        <v>0.1</v>
      </c>
      <c r="L109" s="2">
        <v>0.2</v>
      </c>
      <c r="M109" s="2">
        <v>5.7</v>
      </c>
      <c r="N109" s="2">
        <v>1.2</v>
      </c>
      <c r="O109" s="2">
        <v>1.9</v>
      </c>
      <c r="P109" s="2">
        <v>12.5</v>
      </c>
      <c r="Q109" s="2">
        <v>1</v>
      </c>
      <c r="R109" s="2">
        <v>0.2</v>
      </c>
      <c r="S109" s="2">
        <v>0.1</v>
      </c>
      <c r="T109" s="2" t="s">
        <v>30</v>
      </c>
    </row>
    <row r="110" spans="1:20">
      <c r="A110" s="3">
        <v>44456</v>
      </c>
      <c r="B110" s="2">
        <v>24</v>
      </c>
      <c r="C110" s="2">
        <v>7.1</v>
      </c>
      <c r="D110" s="2">
        <v>4.8</v>
      </c>
      <c r="E110" s="2">
        <v>4.5</v>
      </c>
      <c r="F110" s="2">
        <v>20</v>
      </c>
      <c r="G110" s="2">
        <v>0.2</v>
      </c>
      <c r="H110" s="2"/>
      <c r="I110" s="2">
        <v>567</v>
      </c>
      <c r="J110" s="2">
        <v>3.5</v>
      </c>
      <c r="K110" s="2">
        <v>0.1</v>
      </c>
      <c r="L110" s="2">
        <v>0.2</v>
      </c>
      <c r="M110" s="2">
        <v>5.5</v>
      </c>
      <c r="N110" s="2">
        <v>1.2</v>
      </c>
      <c r="O110" s="2">
        <v>1.8</v>
      </c>
      <c r="P110" s="2">
        <v>15.4</v>
      </c>
      <c r="Q110" s="2">
        <v>1</v>
      </c>
      <c r="R110" s="2">
        <v>0.2</v>
      </c>
      <c r="S110" s="2">
        <v>0.1</v>
      </c>
      <c r="T110" s="2"/>
    </row>
    <row r="111" spans="1:20">
      <c r="A111" s="3">
        <v>44459</v>
      </c>
      <c r="B111" s="2">
        <v>36</v>
      </c>
      <c r="C111" s="2">
        <v>7.4</v>
      </c>
      <c r="D111" s="2">
        <v>5.6</v>
      </c>
      <c r="E111" s="2">
        <v>2.2000000000000002</v>
      </c>
      <c r="F111" s="2">
        <v>19</v>
      </c>
      <c r="G111" s="2">
        <v>0.2</v>
      </c>
      <c r="H111" s="2"/>
      <c r="I111" s="2">
        <v>563</v>
      </c>
      <c r="J111" s="2">
        <v>3.3</v>
      </c>
      <c r="K111" s="2">
        <v>0.1</v>
      </c>
      <c r="L111" s="2">
        <v>0.2</v>
      </c>
      <c r="M111" s="2">
        <v>4.4000000000000004</v>
      </c>
      <c r="N111" s="2">
        <v>0.7</v>
      </c>
      <c r="O111" s="2">
        <v>1.3</v>
      </c>
      <c r="P111" s="2">
        <v>13</v>
      </c>
      <c r="Q111" s="2">
        <v>1.1000000000000001</v>
      </c>
      <c r="R111" s="2">
        <v>0.2</v>
      </c>
      <c r="S111" s="2">
        <v>0.1</v>
      </c>
      <c r="T111" s="2"/>
    </row>
    <row r="112" spans="1:20">
      <c r="A112" s="3">
        <v>44461</v>
      </c>
      <c r="B112" s="2">
        <v>24</v>
      </c>
      <c r="C112" s="2">
        <v>7.3</v>
      </c>
      <c r="D112" s="2">
        <v>6.4</v>
      </c>
      <c r="E112" s="2">
        <v>2.8</v>
      </c>
      <c r="F112" s="2">
        <v>28</v>
      </c>
      <c r="G112" s="2">
        <v>0.3</v>
      </c>
      <c r="H112" s="2"/>
      <c r="I112" s="2">
        <v>523</v>
      </c>
      <c r="J112" s="2">
        <v>3.3</v>
      </c>
      <c r="K112" s="2">
        <v>0.1</v>
      </c>
      <c r="L112" s="2">
        <v>0.2</v>
      </c>
      <c r="M112" s="2">
        <v>6</v>
      </c>
      <c r="N112" s="2">
        <v>1.3</v>
      </c>
      <c r="O112" s="2">
        <v>2.1</v>
      </c>
      <c r="P112" s="2">
        <v>21.8</v>
      </c>
      <c r="Q112" s="2">
        <v>0.9</v>
      </c>
      <c r="R112" s="2">
        <v>0.2</v>
      </c>
      <c r="S112" s="2">
        <v>0.1</v>
      </c>
      <c r="T112" s="2"/>
    </row>
    <row r="113" spans="1:20">
      <c r="A113" s="3">
        <v>44463</v>
      </c>
      <c r="B113" s="2">
        <v>25</v>
      </c>
      <c r="C113" s="2">
        <v>7.3</v>
      </c>
      <c r="D113" s="2">
        <v>7.6</v>
      </c>
      <c r="E113" s="2">
        <v>2.5</v>
      </c>
      <c r="F113" s="2">
        <v>31</v>
      </c>
      <c r="G113" s="2">
        <v>0.2</v>
      </c>
      <c r="H113" s="2"/>
      <c r="I113" s="2">
        <v>535</v>
      </c>
      <c r="J113" s="2">
        <v>3.4</v>
      </c>
      <c r="K113" s="2">
        <v>0.1</v>
      </c>
      <c r="L113" s="2">
        <v>0.2</v>
      </c>
      <c r="M113" s="2">
        <v>6.1</v>
      </c>
      <c r="N113" s="2">
        <v>1.5</v>
      </c>
      <c r="O113" s="2">
        <v>2.2999999999999998</v>
      </c>
      <c r="P113" s="2">
        <v>34.6</v>
      </c>
      <c r="Q113" s="2">
        <v>0.8</v>
      </c>
      <c r="R113" s="2">
        <v>0.2</v>
      </c>
      <c r="S113" s="2">
        <v>0.1</v>
      </c>
      <c r="T113" s="2"/>
    </row>
    <row r="114" spans="1:20">
      <c r="A114" s="3">
        <v>44466</v>
      </c>
      <c r="B114" s="2">
        <v>37</v>
      </c>
      <c r="C114" s="2">
        <v>7.6</v>
      </c>
      <c r="D114" s="2">
        <v>5.2</v>
      </c>
      <c r="E114" s="2">
        <v>2.8</v>
      </c>
      <c r="F114" s="2">
        <v>30</v>
      </c>
      <c r="G114" s="2">
        <v>0.2</v>
      </c>
      <c r="H114" s="2"/>
      <c r="I114" s="2">
        <v>561</v>
      </c>
      <c r="J114" s="2">
        <v>3.4</v>
      </c>
      <c r="K114" s="2">
        <v>0.1</v>
      </c>
      <c r="L114" s="2">
        <v>0.2</v>
      </c>
      <c r="M114" s="2">
        <v>5.3</v>
      </c>
      <c r="N114" s="2">
        <v>1.3</v>
      </c>
      <c r="O114" s="2">
        <v>1.5</v>
      </c>
      <c r="P114" s="2">
        <v>18.600000000000001</v>
      </c>
      <c r="Q114" s="2">
        <v>0.9</v>
      </c>
      <c r="R114" s="2">
        <v>0.2</v>
      </c>
      <c r="S114" s="2">
        <v>0.1</v>
      </c>
      <c r="T114" s="2"/>
    </row>
    <row r="115" spans="1:20">
      <c r="A115" s="3">
        <v>44468</v>
      </c>
      <c r="B115" s="2">
        <v>23</v>
      </c>
      <c r="C115" s="2">
        <v>7.6</v>
      </c>
      <c r="D115" s="2">
        <v>6</v>
      </c>
      <c r="E115" s="2">
        <v>5.0999999999999996</v>
      </c>
      <c r="F115" s="2">
        <v>17</v>
      </c>
      <c r="G115" s="2">
        <v>0.4</v>
      </c>
      <c r="H115" s="2"/>
      <c r="I115" s="2">
        <v>508</v>
      </c>
      <c r="J115" s="2">
        <v>3</v>
      </c>
      <c r="K115" s="2">
        <v>0.1</v>
      </c>
      <c r="L115" s="2">
        <v>0.2</v>
      </c>
      <c r="M115" s="2">
        <v>5</v>
      </c>
      <c r="N115" s="2">
        <v>1.7</v>
      </c>
      <c r="O115" s="2">
        <v>1.7</v>
      </c>
      <c r="P115" s="2">
        <v>25</v>
      </c>
      <c r="Q115" s="2">
        <v>0.9</v>
      </c>
      <c r="R115" s="2">
        <v>0.2</v>
      </c>
      <c r="S115" s="2">
        <v>0.1</v>
      </c>
      <c r="T115" s="2"/>
    </row>
    <row r="116" spans="1:20">
      <c r="A116" s="3">
        <v>44470</v>
      </c>
      <c r="B116" s="2">
        <v>24</v>
      </c>
      <c r="C116" s="2">
        <v>7.6</v>
      </c>
      <c r="D116" s="2">
        <v>0.8</v>
      </c>
      <c r="E116" s="2">
        <v>2</v>
      </c>
      <c r="F116" s="2">
        <v>23</v>
      </c>
      <c r="G116" s="2">
        <v>0.2</v>
      </c>
      <c r="H116" s="2"/>
      <c r="I116" s="2">
        <v>456</v>
      </c>
      <c r="J116" s="2">
        <v>3</v>
      </c>
      <c r="K116" s="2">
        <v>0.1</v>
      </c>
      <c r="L116" s="2">
        <v>0.2</v>
      </c>
      <c r="M116" s="2">
        <v>4.4000000000000004</v>
      </c>
      <c r="N116" s="2">
        <v>1</v>
      </c>
      <c r="O116" s="2">
        <v>1.8</v>
      </c>
      <c r="P116" s="2">
        <v>23.3</v>
      </c>
      <c r="Q116" s="2">
        <v>0.8</v>
      </c>
      <c r="R116" s="2">
        <v>0.2</v>
      </c>
      <c r="S116" s="2">
        <v>0.1</v>
      </c>
      <c r="T116" s="2"/>
    </row>
    <row r="117" spans="1:20">
      <c r="A117" s="3">
        <v>44473</v>
      </c>
      <c r="B117" s="2">
        <v>37</v>
      </c>
      <c r="C117" s="2">
        <v>8.1</v>
      </c>
      <c r="D117" s="2">
        <v>4.4000000000000004</v>
      </c>
      <c r="E117" s="2">
        <v>0.1</v>
      </c>
      <c r="F117" s="2">
        <v>26</v>
      </c>
      <c r="G117" s="2">
        <v>0.1</v>
      </c>
      <c r="H117" s="2"/>
      <c r="I117" s="2">
        <v>522</v>
      </c>
      <c r="J117" s="2">
        <v>2.9</v>
      </c>
      <c r="K117" s="2">
        <v>0.1</v>
      </c>
      <c r="L117" s="2">
        <v>0.2</v>
      </c>
      <c r="M117" s="2">
        <v>3.9</v>
      </c>
      <c r="N117" s="2">
        <v>1</v>
      </c>
      <c r="O117" s="2">
        <v>1.7</v>
      </c>
      <c r="P117" s="2">
        <v>16.3</v>
      </c>
      <c r="Q117" s="2">
        <v>0.9</v>
      </c>
      <c r="R117" s="2">
        <v>0.2</v>
      </c>
      <c r="S117" s="2">
        <v>0.1</v>
      </c>
      <c r="T117" s="2"/>
    </row>
    <row r="118" spans="1:20">
      <c r="A118" s="3">
        <v>44475</v>
      </c>
      <c r="B118" s="2">
        <v>25</v>
      </c>
      <c r="C118" s="2">
        <v>7.8</v>
      </c>
      <c r="D118" s="2">
        <v>8.4</v>
      </c>
      <c r="E118" s="2">
        <v>4.2</v>
      </c>
      <c r="F118" s="2">
        <v>16</v>
      </c>
      <c r="G118" s="2">
        <v>0.1</v>
      </c>
      <c r="H118" s="2"/>
      <c r="I118" s="2">
        <v>487</v>
      </c>
      <c r="J118" s="2">
        <v>2.7</v>
      </c>
      <c r="K118" s="2">
        <v>0.1</v>
      </c>
      <c r="L118" s="2">
        <v>0.2</v>
      </c>
      <c r="M118" s="2">
        <v>4.5</v>
      </c>
      <c r="N118" s="2">
        <v>1.5</v>
      </c>
      <c r="O118" s="2">
        <v>2.2999999999999998</v>
      </c>
      <c r="P118" s="2">
        <v>25.1</v>
      </c>
      <c r="Q118" s="2">
        <v>0.8</v>
      </c>
      <c r="R118" s="2">
        <v>0.2</v>
      </c>
      <c r="S118" s="2">
        <v>0.1</v>
      </c>
      <c r="T118" s="2"/>
    </row>
    <row r="119" spans="1:20">
      <c r="A119" s="3">
        <v>44477</v>
      </c>
      <c r="B119" s="2">
        <v>24</v>
      </c>
      <c r="C119" s="2">
        <v>8.1</v>
      </c>
      <c r="D119" s="2">
        <v>4.8</v>
      </c>
      <c r="E119" s="2">
        <v>3.6</v>
      </c>
      <c r="F119" s="2">
        <v>32</v>
      </c>
      <c r="G119" s="2">
        <v>0.1</v>
      </c>
      <c r="H119" s="2"/>
      <c r="I119" s="2">
        <v>589</v>
      </c>
      <c r="J119" s="2">
        <v>3.2</v>
      </c>
      <c r="K119" s="2">
        <v>0.1</v>
      </c>
      <c r="L119" s="2">
        <v>0.2</v>
      </c>
      <c r="M119" s="2">
        <v>4.4000000000000004</v>
      </c>
      <c r="N119" s="2">
        <v>0.6</v>
      </c>
      <c r="O119" s="2">
        <v>2.2000000000000002</v>
      </c>
      <c r="P119" s="2">
        <v>21.6</v>
      </c>
      <c r="Q119" s="2">
        <v>0.8</v>
      </c>
      <c r="R119" s="2">
        <v>0.2</v>
      </c>
      <c r="S119" s="2">
        <v>0.1</v>
      </c>
      <c r="T119" s="2"/>
    </row>
    <row r="120" spans="1:20">
      <c r="A120" s="3">
        <v>44480</v>
      </c>
      <c r="B120" s="2">
        <v>37</v>
      </c>
      <c r="C120" s="2">
        <v>7.4</v>
      </c>
      <c r="D120" s="2">
        <v>4</v>
      </c>
      <c r="E120" s="2">
        <v>1.7</v>
      </c>
      <c r="F120" s="2">
        <v>27</v>
      </c>
      <c r="G120" s="2">
        <v>0.1</v>
      </c>
      <c r="H120" s="2"/>
      <c r="I120" s="2">
        <v>601</v>
      </c>
      <c r="J120" s="2">
        <v>3</v>
      </c>
      <c r="K120" s="2">
        <v>0.1</v>
      </c>
      <c r="L120" s="2">
        <v>0.2</v>
      </c>
      <c r="M120" s="2">
        <v>4.4000000000000004</v>
      </c>
      <c r="N120" s="2">
        <v>0.7</v>
      </c>
      <c r="O120" s="2">
        <v>2</v>
      </c>
      <c r="P120" s="2">
        <v>17.899999999999999</v>
      </c>
      <c r="Q120" s="2">
        <v>0.8</v>
      </c>
      <c r="R120" s="2">
        <v>0.2</v>
      </c>
      <c r="S120" s="2">
        <v>0.1</v>
      </c>
      <c r="T120" s="2"/>
    </row>
    <row r="121" spans="1:20">
      <c r="A121" s="3">
        <v>44482</v>
      </c>
      <c r="B121" s="2">
        <v>25</v>
      </c>
      <c r="C121" s="2">
        <v>6.7</v>
      </c>
      <c r="D121" s="2">
        <v>4.8</v>
      </c>
      <c r="E121" s="2">
        <v>2.2000000000000002</v>
      </c>
      <c r="F121" s="2">
        <v>28</v>
      </c>
      <c r="G121" s="2">
        <v>0.1</v>
      </c>
      <c r="H121" s="2"/>
      <c r="I121" s="2">
        <v>673</v>
      </c>
      <c r="J121" s="2">
        <v>3.1</v>
      </c>
      <c r="K121" s="2">
        <v>0.1</v>
      </c>
      <c r="L121" s="2">
        <v>0.2</v>
      </c>
      <c r="M121" s="2">
        <v>10</v>
      </c>
      <c r="N121" s="2">
        <v>1.7</v>
      </c>
      <c r="O121" s="2">
        <v>1.4</v>
      </c>
      <c r="P121" s="2">
        <v>21.3</v>
      </c>
      <c r="Q121" s="2">
        <v>0.9</v>
      </c>
      <c r="R121" s="2">
        <v>0.2</v>
      </c>
      <c r="S121" s="2">
        <v>0.1</v>
      </c>
      <c r="T121" s="2" t="s">
        <v>32</v>
      </c>
    </row>
    <row r="122" spans="1:20">
      <c r="A122" s="3">
        <v>44484</v>
      </c>
      <c r="B122" s="2">
        <v>24</v>
      </c>
      <c r="C122" s="2">
        <v>8</v>
      </c>
      <c r="D122" s="2">
        <v>5.2</v>
      </c>
      <c r="E122" s="2">
        <v>2.2000000000000002</v>
      </c>
      <c r="F122" s="2">
        <v>25</v>
      </c>
      <c r="G122" s="2">
        <v>0.1</v>
      </c>
      <c r="H122" s="2"/>
      <c r="I122" s="2">
        <v>658</v>
      </c>
      <c r="J122" s="2">
        <v>2.8</v>
      </c>
      <c r="K122" s="2">
        <v>0.1</v>
      </c>
      <c r="L122" s="2">
        <v>0.2</v>
      </c>
      <c r="M122" s="2">
        <v>5.3</v>
      </c>
      <c r="N122" s="2">
        <v>1.2</v>
      </c>
      <c r="O122" s="2">
        <v>1.8</v>
      </c>
      <c r="P122" s="2">
        <v>22.4</v>
      </c>
      <c r="Q122" s="2">
        <v>1.1000000000000001</v>
      </c>
      <c r="R122" s="2">
        <v>0.2</v>
      </c>
      <c r="S122" s="2">
        <v>0.1</v>
      </c>
      <c r="T122" s="2"/>
    </row>
    <row r="123" spans="1:20">
      <c r="A123" s="3">
        <v>44487</v>
      </c>
      <c r="B123" s="2">
        <v>36</v>
      </c>
      <c r="C123" s="2">
        <v>7.5</v>
      </c>
      <c r="D123" s="2">
        <v>6.4</v>
      </c>
      <c r="E123" s="2">
        <v>4.8</v>
      </c>
      <c r="F123" s="2">
        <v>36</v>
      </c>
      <c r="G123" s="2">
        <v>0.2</v>
      </c>
      <c r="H123" s="2"/>
      <c r="I123" s="2">
        <v>779</v>
      </c>
      <c r="J123" s="2">
        <v>3</v>
      </c>
      <c r="K123" s="2">
        <v>0.1</v>
      </c>
      <c r="L123" s="2">
        <v>0.2</v>
      </c>
      <c r="M123" s="2">
        <v>4.9000000000000004</v>
      </c>
      <c r="N123" s="2">
        <v>0.8</v>
      </c>
      <c r="O123" s="2">
        <v>2</v>
      </c>
      <c r="P123" s="2">
        <v>19</v>
      </c>
      <c r="Q123" s="2">
        <v>0.8</v>
      </c>
      <c r="R123" s="2">
        <v>0.2</v>
      </c>
      <c r="S123" s="2">
        <v>0.1</v>
      </c>
      <c r="T123" s="2"/>
    </row>
    <row r="124" spans="1:20">
      <c r="A124" s="3">
        <v>44489</v>
      </c>
      <c r="B124" s="2">
        <v>25</v>
      </c>
      <c r="C124" s="2">
        <v>7.7</v>
      </c>
      <c r="D124" s="2">
        <v>9.1999999999999993</v>
      </c>
      <c r="E124" s="2">
        <v>1.4</v>
      </c>
      <c r="F124" s="2">
        <v>21</v>
      </c>
      <c r="G124" s="2">
        <v>0.1</v>
      </c>
      <c r="H124" s="2"/>
      <c r="I124" s="2">
        <v>647</v>
      </c>
      <c r="J124" s="2">
        <v>2.7</v>
      </c>
      <c r="K124" s="2">
        <v>0.1</v>
      </c>
      <c r="L124" s="2">
        <v>0.2</v>
      </c>
      <c r="M124" s="2">
        <v>5.3</v>
      </c>
      <c r="N124" s="2">
        <v>1.7</v>
      </c>
      <c r="O124" s="2">
        <v>1.7</v>
      </c>
      <c r="P124" s="2">
        <v>21.8</v>
      </c>
      <c r="Q124" s="2">
        <v>0.8</v>
      </c>
      <c r="R124" s="2">
        <v>0.2</v>
      </c>
      <c r="S124" s="2">
        <v>0.1</v>
      </c>
      <c r="T124" s="2"/>
    </row>
    <row r="125" spans="1:20">
      <c r="A125" s="3">
        <v>44491</v>
      </c>
      <c r="B125" s="2">
        <v>25</v>
      </c>
      <c r="C125" s="2">
        <v>7.9</v>
      </c>
      <c r="D125" s="2">
        <v>3.6</v>
      </c>
      <c r="E125" s="2">
        <v>1.1000000000000001</v>
      </c>
      <c r="F125" s="2">
        <v>32</v>
      </c>
      <c r="G125" s="2">
        <v>0.1</v>
      </c>
      <c r="H125" s="2"/>
      <c r="I125" s="2">
        <v>520</v>
      </c>
      <c r="J125" s="2">
        <v>2.1</v>
      </c>
      <c r="K125" s="2">
        <v>0.1</v>
      </c>
      <c r="L125" s="2">
        <v>0.2</v>
      </c>
      <c r="M125" s="2">
        <v>4.0999999999999996</v>
      </c>
      <c r="N125" s="2">
        <v>1.2</v>
      </c>
      <c r="O125" s="2">
        <v>1.4</v>
      </c>
      <c r="P125" s="2">
        <v>19.8</v>
      </c>
      <c r="Q125" s="2">
        <v>0.9</v>
      </c>
      <c r="R125" s="2">
        <v>0.2</v>
      </c>
      <c r="S125" s="2">
        <v>0.1</v>
      </c>
      <c r="T125" s="2"/>
    </row>
    <row r="126" spans="1:20">
      <c r="A126" s="3">
        <v>44494</v>
      </c>
      <c r="B126" s="2">
        <v>37</v>
      </c>
      <c r="C126" s="2">
        <v>7.9</v>
      </c>
      <c r="D126" s="2">
        <v>4.4000000000000004</v>
      </c>
      <c r="E126" s="2">
        <v>3.4</v>
      </c>
      <c r="F126" s="2">
        <v>26</v>
      </c>
      <c r="G126" s="2">
        <v>0.3</v>
      </c>
      <c r="H126" s="2"/>
      <c r="I126" s="2">
        <v>575</v>
      </c>
      <c r="J126" s="2">
        <v>2.1</v>
      </c>
      <c r="K126" s="2">
        <v>0.1</v>
      </c>
      <c r="L126" s="2">
        <v>0.2</v>
      </c>
      <c r="M126" s="2">
        <v>4.4000000000000004</v>
      </c>
      <c r="N126" s="2">
        <v>1.1000000000000001</v>
      </c>
      <c r="O126" s="2">
        <v>1.5</v>
      </c>
      <c r="P126" s="2">
        <v>14.5</v>
      </c>
      <c r="Q126" s="2">
        <v>0.7</v>
      </c>
      <c r="R126" s="2">
        <v>0.2</v>
      </c>
      <c r="S126" s="2">
        <v>0.1</v>
      </c>
      <c r="T126" s="2"/>
    </row>
    <row r="127" spans="1:20">
      <c r="A127" s="3">
        <v>44496</v>
      </c>
      <c r="B127" s="2">
        <v>25</v>
      </c>
      <c r="C127" s="2">
        <v>7.9</v>
      </c>
      <c r="D127" s="2">
        <v>6</v>
      </c>
      <c r="E127" s="2">
        <v>4.8</v>
      </c>
      <c r="F127" s="2">
        <v>23</v>
      </c>
      <c r="G127" s="2">
        <v>0.4</v>
      </c>
      <c r="H127" s="2"/>
      <c r="I127" s="2">
        <v>518</v>
      </c>
      <c r="J127" s="2">
        <v>2</v>
      </c>
      <c r="K127" s="2">
        <v>0.1</v>
      </c>
      <c r="L127" s="2">
        <v>0.2</v>
      </c>
      <c r="M127" s="2">
        <v>5.4</v>
      </c>
      <c r="N127" s="2">
        <v>1</v>
      </c>
      <c r="O127" s="2">
        <v>1.9</v>
      </c>
      <c r="P127" s="2">
        <v>17.7</v>
      </c>
      <c r="Q127" s="2">
        <v>0.7</v>
      </c>
      <c r="R127" s="2">
        <v>0.2</v>
      </c>
      <c r="S127" s="2">
        <v>0.1</v>
      </c>
      <c r="T127" s="2"/>
    </row>
    <row r="128" spans="1:20">
      <c r="A128" s="3">
        <v>44498</v>
      </c>
      <c r="B128" s="2">
        <v>24</v>
      </c>
      <c r="C128" s="2">
        <v>7.6</v>
      </c>
      <c r="D128" s="2">
        <v>4.4000000000000004</v>
      </c>
      <c r="E128" s="2">
        <v>3.1</v>
      </c>
      <c r="F128" s="2">
        <v>20</v>
      </c>
      <c r="G128" s="2">
        <v>0.2</v>
      </c>
      <c r="H128" s="2"/>
      <c r="I128" s="2">
        <v>703</v>
      </c>
      <c r="J128" s="2">
        <v>2.6</v>
      </c>
      <c r="K128" s="2">
        <v>0.1</v>
      </c>
      <c r="L128" s="2">
        <v>0.2</v>
      </c>
      <c r="M128" s="2">
        <v>7.3</v>
      </c>
      <c r="N128" s="2">
        <v>2</v>
      </c>
      <c r="O128" s="2">
        <v>1.7</v>
      </c>
      <c r="P128" s="2">
        <v>21.6</v>
      </c>
      <c r="Q128" s="2">
        <v>0.6</v>
      </c>
      <c r="R128" s="2">
        <v>0.2</v>
      </c>
      <c r="S128" s="2">
        <v>0.1</v>
      </c>
      <c r="T128" s="2"/>
    </row>
    <row r="129" spans="1:20">
      <c r="A129" s="3">
        <v>44501</v>
      </c>
      <c r="B129" s="2">
        <v>37</v>
      </c>
      <c r="C129" s="2">
        <v>7.9</v>
      </c>
      <c r="D129" s="2">
        <v>10</v>
      </c>
      <c r="E129" s="2">
        <v>0.1</v>
      </c>
      <c r="F129" s="2">
        <v>22</v>
      </c>
      <c r="G129" s="2">
        <v>0.2</v>
      </c>
      <c r="H129" s="2"/>
      <c r="I129" s="2">
        <v>610</v>
      </c>
      <c r="J129" s="2">
        <v>2.4</v>
      </c>
      <c r="K129" s="2">
        <v>0.1</v>
      </c>
      <c r="L129" s="2">
        <v>0.2</v>
      </c>
      <c r="M129" s="2">
        <v>7</v>
      </c>
      <c r="N129" s="2">
        <v>3.3</v>
      </c>
      <c r="O129" s="2">
        <v>1.8</v>
      </c>
      <c r="P129" s="2">
        <v>24.1</v>
      </c>
      <c r="Q129" s="2">
        <v>0.8</v>
      </c>
      <c r="R129" s="2">
        <v>0.2</v>
      </c>
      <c r="S129" s="2">
        <v>0.1</v>
      </c>
      <c r="T129" s="2"/>
    </row>
    <row r="130" spans="1:20">
      <c r="A130" s="3">
        <v>44503</v>
      </c>
      <c r="B130" s="2">
        <v>24</v>
      </c>
      <c r="C130" s="2">
        <v>8</v>
      </c>
      <c r="D130" s="2">
        <v>6.4</v>
      </c>
      <c r="E130" s="2">
        <v>10.1</v>
      </c>
      <c r="F130" s="2">
        <v>23</v>
      </c>
      <c r="G130" s="2">
        <v>0.8</v>
      </c>
      <c r="H130" s="2"/>
      <c r="I130" s="2">
        <v>619</v>
      </c>
      <c r="J130" s="2">
        <v>2.2000000000000002</v>
      </c>
      <c r="K130" s="2">
        <v>0.1</v>
      </c>
      <c r="L130" s="2">
        <v>0.2</v>
      </c>
      <c r="M130" s="2">
        <v>6.2</v>
      </c>
      <c r="N130" s="2">
        <v>1.5</v>
      </c>
      <c r="O130" s="2">
        <v>1.3</v>
      </c>
      <c r="P130" s="2">
        <v>22.9</v>
      </c>
      <c r="Q130" s="2">
        <v>0.7</v>
      </c>
      <c r="R130" s="2">
        <v>0.2</v>
      </c>
      <c r="S130" s="2">
        <v>0.1</v>
      </c>
      <c r="T130" s="2"/>
    </row>
    <row r="131" spans="1:20">
      <c r="A131" s="3">
        <v>44505</v>
      </c>
      <c r="B131" s="2">
        <v>24</v>
      </c>
      <c r="C131" s="2">
        <v>8</v>
      </c>
      <c r="D131" s="2">
        <v>2.8</v>
      </c>
      <c r="E131" s="2">
        <v>7.6</v>
      </c>
      <c r="F131" s="2">
        <v>16</v>
      </c>
      <c r="G131" s="2">
        <v>0.4</v>
      </c>
      <c r="H131" s="2"/>
      <c r="I131" s="2">
        <v>556</v>
      </c>
      <c r="J131" s="2">
        <v>1.9</v>
      </c>
      <c r="K131" s="2">
        <v>0.1</v>
      </c>
      <c r="L131" s="2">
        <v>0.2</v>
      </c>
      <c r="M131" s="2">
        <v>4.0999999999999996</v>
      </c>
      <c r="N131" s="2">
        <v>0.49</v>
      </c>
      <c r="O131" s="2">
        <v>1</v>
      </c>
      <c r="P131" s="2">
        <v>14.1</v>
      </c>
      <c r="Q131" s="2">
        <v>0.55000000000000004</v>
      </c>
      <c r="R131" s="2">
        <v>1.8</v>
      </c>
      <c r="S131" s="2">
        <v>0.1</v>
      </c>
      <c r="T131" s="2"/>
    </row>
    <row r="132" spans="1:20">
      <c r="A132" s="3">
        <v>44508</v>
      </c>
      <c r="B132" s="2">
        <v>37</v>
      </c>
      <c r="C132" s="2">
        <v>7.74</v>
      </c>
      <c r="D132" s="2">
        <v>1.6</v>
      </c>
      <c r="E132" s="2">
        <v>2.5</v>
      </c>
      <c r="F132" s="2">
        <v>13</v>
      </c>
      <c r="G132" s="2">
        <v>0.4</v>
      </c>
      <c r="H132" s="2"/>
      <c r="I132" s="2">
        <v>649</v>
      </c>
      <c r="J132" s="2">
        <v>1.9</v>
      </c>
      <c r="K132" s="2">
        <v>0.1</v>
      </c>
      <c r="L132" s="2">
        <v>0.2</v>
      </c>
      <c r="M132" s="2">
        <v>3.8</v>
      </c>
      <c r="N132" s="2">
        <v>0.95</v>
      </c>
      <c r="O132" s="2">
        <v>0.95</v>
      </c>
      <c r="P132" s="2">
        <v>10.199999999999999</v>
      </c>
      <c r="Q132" s="2">
        <v>0.7</v>
      </c>
      <c r="R132" s="2">
        <v>0.2</v>
      </c>
      <c r="S132" s="2">
        <v>0.1</v>
      </c>
      <c r="T132" s="2"/>
    </row>
    <row r="133" spans="1:20">
      <c r="A133" s="3">
        <v>44510</v>
      </c>
      <c r="B133" s="2">
        <v>24</v>
      </c>
      <c r="C133" s="2">
        <v>7.99</v>
      </c>
      <c r="D133" s="2">
        <v>6.4</v>
      </c>
      <c r="E133" s="2">
        <v>1.4</v>
      </c>
      <c r="F133" s="2">
        <v>12</v>
      </c>
      <c r="G133" s="2">
        <v>0.5</v>
      </c>
      <c r="H133" s="2"/>
      <c r="I133" s="2">
        <v>749</v>
      </c>
      <c r="J133" s="2">
        <v>2</v>
      </c>
      <c r="K133" s="2">
        <v>0.1</v>
      </c>
      <c r="L133" s="2">
        <v>0.2</v>
      </c>
      <c r="M133" s="2">
        <v>4.8</v>
      </c>
      <c r="N133" s="2">
        <v>0.66</v>
      </c>
      <c r="O133" s="2">
        <v>1.4</v>
      </c>
      <c r="P133" s="2">
        <v>6.5</v>
      </c>
      <c r="Q133" s="2">
        <v>0.45</v>
      </c>
      <c r="R133" s="2">
        <v>0.2</v>
      </c>
      <c r="S133" s="2">
        <v>0.1</v>
      </c>
      <c r="T133" s="2"/>
    </row>
    <row r="134" spans="1:20">
      <c r="A134" s="3">
        <v>44512</v>
      </c>
      <c r="B134" s="2">
        <v>25</v>
      </c>
      <c r="C134" s="2">
        <v>7.8</v>
      </c>
      <c r="D134" s="2">
        <v>6</v>
      </c>
      <c r="E134" s="2">
        <v>7</v>
      </c>
      <c r="F134" s="2">
        <v>11</v>
      </c>
      <c r="G134" s="2">
        <v>0.7</v>
      </c>
      <c r="H134" s="2"/>
      <c r="I134" s="2">
        <v>617</v>
      </c>
      <c r="J134" s="2">
        <v>2.2999999999999998</v>
      </c>
      <c r="K134" s="2">
        <v>0.1</v>
      </c>
      <c r="L134" s="2">
        <v>0.2</v>
      </c>
      <c r="M134" s="2">
        <v>6</v>
      </c>
      <c r="N134" s="2">
        <v>0.8</v>
      </c>
      <c r="O134" s="2">
        <v>2</v>
      </c>
      <c r="P134" s="2">
        <v>19.5</v>
      </c>
      <c r="Q134" s="2">
        <v>0.7</v>
      </c>
      <c r="R134" s="2">
        <v>0.2</v>
      </c>
      <c r="S134" s="2">
        <v>0.1</v>
      </c>
      <c r="T134" s="2"/>
    </row>
    <row r="135" spans="1:20">
      <c r="A135" s="3">
        <v>44515</v>
      </c>
      <c r="B135" s="2">
        <v>36</v>
      </c>
      <c r="C135" s="2">
        <v>7.2</v>
      </c>
      <c r="D135" s="2">
        <v>4.8</v>
      </c>
      <c r="E135" s="2">
        <v>5.0999999999999996</v>
      </c>
      <c r="F135" s="2">
        <v>22</v>
      </c>
      <c r="G135" s="2">
        <v>0.3</v>
      </c>
      <c r="H135" s="2"/>
      <c r="I135" s="2">
        <v>629</v>
      </c>
      <c r="J135" s="2">
        <v>2.1</v>
      </c>
      <c r="K135" s="2">
        <v>0.1</v>
      </c>
      <c r="L135" s="2">
        <v>0.2</v>
      </c>
      <c r="M135" s="2">
        <v>4.5999999999999996</v>
      </c>
      <c r="N135" s="2">
        <v>0.7</v>
      </c>
      <c r="O135" s="2">
        <v>2.2000000000000002</v>
      </c>
      <c r="P135" s="2">
        <v>14.3</v>
      </c>
      <c r="Q135" s="2">
        <v>0.6</v>
      </c>
      <c r="R135" s="2">
        <v>0.2</v>
      </c>
      <c r="S135" s="2">
        <v>0.1</v>
      </c>
      <c r="T135" s="2"/>
    </row>
    <row r="136" spans="1:20">
      <c r="A136" s="3">
        <v>44517</v>
      </c>
      <c r="B136" s="2">
        <v>25</v>
      </c>
      <c r="C136" s="2">
        <v>8.1</v>
      </c>
      <c r="D136" s="2">
        <v>4.8</v>
      </c>
      <c r="E136" s="2">
        <v>3.9</v>
      </c>
      <c r="F136" s="2">
        <v>15</v>
      </c>
      <c r="G136" s="2">
        <v>0.8</v>
      </c>
      <c r="H136" s="2"/>
      <c r="I136" s="2">
        <v>511</v>
      </c>
      <c r="J136" s="2">
        <v>2.2000000000000002</v>
      </c>
      <c r="K136" s="2">
        <v>0.1</v>
      </c>
      <c r="L136" s="2">
        <v>0.2</v>
      </c>
      <c r="M136" s="2">
        <v>5.7</v>
      </c>
      <c r="N136" s="2">
        <v>0.9</v>
      </c>
      <c r="O136" s="2">
        <v>1.9</v>
      </c>
      <c r="P136" s="2">
        <v>17.600000000000001</v>
      </c>
      <c r="Q136" s="2">
        <v>0.7</v>
      </c>
      <c r="R136" s="2">
        <v>0.2</v>
      </c>
      <c r="S136" s="2">
        <v>0.1</v>
      </c>
      <c r="T136" s="2"/>
    </row>
    <row r="137" spans="1:20">
      <c r="A137" s="3">
        <v>44519</v>
      </c>
      <c r="B137" s="2">
        <v>25</v>
      </c>
      <c r="C137" s="2">
        <v>7.8</v>
      </c>
      <c r="D137" s="2">
        <v>1.1000000000000001</v>
      </c>
      <c r="E137" s="2">
        <v>2.5</v>
      </c>
      <c r="F137" s="2">
        <v>25</v>
      </c>
      <c r="G137" s="2">
        <v>0.5</v>
      </c>
      <c r="H137" s="2"/>
      <c r="I137" s="2">
        <v>608</v>
      </c>
      <c r="J137" s="2">
        <v>2.2000000000000002</v>
      </c>
      <c r="K137" s="2">
        <v>0.1</v>
      </c>
      <c r="L137" s="2">
        <v>0.2</v>
      </c>
      <c r="M137" s="2">
        <v>4.5999999999999996</v>
      </c>
      <c r="N137" s="2">
        <v>0.6</v>
      </c>
      <c r="O137" s="2">
        <v>1.7</v>
      </c>
      <c r="P137" s="2">
        <v>15.7</v>
      </c>
      <c r="Q137" s="2">
        <v>0.6</v>
      </c>
      <c r="R137" s="2">
        <v>0.2</v>
      </c>
      <c r="S137" s="2">
        <v>0.1</v>
      </c>
      <c r="T137" s="2"/>
    </row>
    <row r="138" spans="1:20">
      <c r="A138" s="3">
        <v>44522</v>
      </c>
      <c r="B138" s="2">
        <v>37</v>
      </c>
      <c r="C138" s="2">
        <v>7.6</v>
      </c>
      <c r="D138" s="2">
        <v>6.4</v>
      </c>
      <c r="E138" s="2">
        <v>3.6</v>
      </c>
      <c r="F138" s="2">
        <v>25</v>
      </c>
      <c r="G138" s="2">
        <v>0.2</v>
      </c>
      <c r="H138" s="2"/>
      <c r="I138" s="2">
        <v>609</v>
      </c>
      <c r="J138" s="2">
        <v>2.2000000000000002</v>
      </c>
      <c r="K138" s="2">
        <v>0.1</v>
      </c>
      <c r="L138" s="2">
        <v>0.2</v>
      </c>
      <c r="M138" s="2">
        <v>4.2</v>
      </c>
      <c r="N138" s="2">
        <v>0.5</v>
      </c>
      <c r="O138" s="2">
        <v>1.5</v>
      </c>
      <c r="P138" s="2">
        <v>10.1</v>
      </c>
      <c r="Q138" s="2">
        <v>0.5</v>
      </c>
      <c r="R138" s="2">
        <v>0.2</v>
      </c>
      <c r="S138" s="2">
        <v>0.1</v>
      </c>
      <c r="T138" s="2"/>
    </row>
    <row r="139" spans="1:20">
      <c r="A139" s="3">
        <v>44524</v>
      </c>
      <c r="B139" s="2">
        <v>25</v>
      </c>
      <c r="C139" s="2">
        <v>7</v>
      </c>
      <c r="D139" s="2">
        <v>4.7</v>
      </c>
      <c r="E139" s="2">
        <v>6.5</v>
      </c>
      <c r="F139" s="2">
        <v>37</v>
      </c>
      <c r="G139" s="2">
        <v>0.5</v>
      </c>
      <c r="H139" s="2"/>
      <c r="I139" s="2">
        <v>700</v>
      </c>
      <c r="J139" s="2">
        <v>2.2999999999999998</v>
      </c>
      <c r="K139" s="2">
        <v>0.1</v>
      </c>
      <c r="L139" s="2">
        <v>0.2</v>
      </c>
      <c r="M139" s="2">
        <v>6</v>
      </c>
      <c r="N139" s="2">
        <v>0.5</v>
      </c>
      <c r="O139" s="2">
        <v>1.9</v>
      </c>
      <c r="P139" s="2">
        <v>17.8</v>
      </c>
      <c r="Q139" s="2">
        <v>0.5</v>
      </c>
      <c r="R139" s="2">
        <v>0.2</v>
      </c>
      <c r="S139" s="2">
        <v>0.1</v>
      </c>
      <c r="T139" s="2"/>
    </row>
    <row r="140" spans="1:20">
      <c r="A140" s="3">
        <v>44526</v>
      </c>
      <c r="B140" s="2">
        <v>24</v>
      </c>
      <c r="C140" s="2">
        <v>7.7</v>
      </c>
      <c r="D140" s="2">
        <v>9.1999999999999993</v>
      </c>
      <c r="E140" s="2">
        <v>2.5</v>
      </c>
      <c r="F140" s="2">
        <v>33</v>
      </c>
      <c r="G140" s="2">
        <v>0.5</v>
      </c>
      <c r="H140" s="2"/>
      <c r="I140" s="2">
        <v>580</v>
      </c>
      <c r="J140" s="2">
        <v>2.2999999999999998</v>
      </c>
      <c r="K140" s="2">
        <v>0.1</v>
      </c>
      <c r="L140" s="2">
        <v>0.2</v>
      </c>
      <c r="M140" s="2">
        <v>5.0999999999999996</v>
      </c>
      <c r="N140" s="2">
        <v>0.4</v>
      </c>
      <c r="O140" s="2">
        <v>1.8</v>
      </c>
      <c r="P140" s="2">
        <v>19.3</v>
      </c>
      <c r="Q140" s="2">
        <v>0.4</v>
      </c>
      <c r="R140" s="2">
        <v>0.2</v>
      </c>
      <c r="S140" s="2">
        <v>0.1</v>
      </c>
      <c r="T140" s="2"/>
    </row>
    <row r="141" spans="1:20">
      <c r="A141" s="3">
        <v>44530</v>
      </c>
      <c r="B141" s="2">
        <v>49</v>
      </c>
      <c r="C141" s="2">
        <v>7.8</v>
      </c>
      <c r="D141" s="2">
        <v>3.2</v>
      </c>
      <c r="E141" s="2">
        <v>2.5</v>
      </c>
      <c r="F141" s="2">
        <v>7</v>
      </c>
      <c r="G141" s="2">
        <v>0.4</v>
      </c>
      <c r="H141" s="2"/>
      <c r="I141" s="2">
        <v>699</v>
      </c>
      <c r="J141" s="2">
        <v>2.1</v>
      </c>
      <c r="K141" s="2">
        <v>0.1</v>
      </c>
      <c r="L141" s="2">
        <v>0.2</v>
      </c>
      <c r="M141" s="2">
        <v>5.3</v>
      </c>
      <c r="N141" s="2">
        <v>0.9</v>
      </c>
      <c r="O141" s="2">
        <v>1.5</v>
      </c>
      <c r="P141" s="2">
        <v>18.8</v>
      </c>
      <c r="Q141" s="2">
        <v>0.6</v>
      </c>
      <c r="R141" s="2">
        <v>0.4</v>
      </c>
      <c r="S141" s="2">
        <v>0.1</v>
      </c>
      <c r="T141" s="2"/>
    </row>
    <row r="142" spans="1:20">
      <c r="A142" s="3">
        <v>44533</v>
      </c>
      <c r="B142" s="2">
        <v>37</v>
      </c>
      <c r="C142" s="2">
        <v>7.8</v>
      </c>
      <c r="D142" s="2">
        <v>4.8</v>
      </c>
      <c r="E142" s="2">
        <v>7.3</v>
      </c>
      <c r="F142" s="2">
        <v>27</v>
      </c>
      <c r="G142" s="2">
        <v>0.9</v>
      </c>
      <c r="H142" s="2"/>
      <c r="I142" s="2">
        <v>706</v>
      </c>
      <c r="J142" s="2">
        <v>2.4</v>
      </c>
      <c r="K142" s="2">
        <v>0.1</v>
      </c>
      <c r="L142" s="2">
        <v>0.2</v>
      </c>
      <c r="M142" s="2">
        <v>5.5</v>
      </c>
      <c r="N142" s="2">
        <v>0.7</v>
      </c>
      <c r="O142" s="2">
        <v>2</v>
      </c>
      <c r="P142" s="2">
        <v>20</v>
      </c>
      <c r="Q142" s="2">
        <v>0.6</v>
      </c>
      <c r="R142" s="2">
        <v>0.2</v>
      </c>
      <c r="S142" s="2">
        <v>0.1</v>
      </c>
      <c r="T142" s="2"/>
    </row>
    <row r="143" spans="1:20">
      <c r="A143" s="3">
        <v>44536</v>
      </c>
      <c r="B143" s="2">
        <v>36</v>
      </c>
      <c r="C143" s="2">
        <v>7.8</v>
      </c>
      <c r="D143" s="2">
        <v>2.8</v>
      </c>
      <c r="E143" s="2">
        <v>3.9</v>
      </c>
      <c r="F143" s="2">
        <v>46</v>
      </c>
      <c r="G143" s="2">
        <v>0.2</v>
      </c>
      <c r="H143" s="2"/>
      <c r="I143" s="2">
        <v>571</v>
      </c>
      <c r="J143" s="2">
        <v>2.2999999999999998</v>
      </c>
      <c r="K143" s="2">
        <v>0.1</v>
      </c>
      <c r="L143" s="2">
        <v>0.2</v>
      </c>
      <c r="M143" s="2">
        <v>4.3</v>
      </c>
      <c r="N143" s="2">
        <v>0.8</v>
      </c>
      <c r="O143" s="2">
        <v>1.9</v>
      </c>
      <c r="P143" s="2">
        <v>18.899999999999999</v>
      </c>
      <c r="Q143" s="2">
        <v>0.6</v>
      </c>
      <c r="R143" s="2">
        <v>0.2</v>
      </c>
      <c r="S143" s="2">
        <v>0.1</v>
      </c>
      <c r="T143" s="2" t="s">
        <v>33</v>
      </c>
    </row>
    <row r="144" spans="1:20">
      <c r="A144" s="3">
        <v>44538</v>
      </c>
      <c r="B144" s="2">
        <v>24</v>
      </c>
      <c r="C144" s="2">
        <v>8</v>
      </c>
      <c r="D144" s="2">
        <v>8</v>
      </c>
      <c r="E144" s="2">
        <v>13.8</v>
      </c>
      <c r="F144" s="2">
        <v>54.6</v>
      </c>
      <c r="G144" s="2">
        <v>1.3</v>
      </c>
      <c r="H144" s="2"/>
      <c r="I144" s="2">
        <v>579</v>
      </c>
      <c r="J144" s="2">
        <v>2.2000000000000002</v>
      </c>
      <c r="K144" s="2">
        <v>0.1</v>
      </c>
      <c r="L144" s="2">
        <v>0.2</v>
      </c>
      <c r="M144" s="2">
        <v>5.4</v>
      </c>
      <c r="N144" s="2">
        <v>1.1000000000000001</v>
      </c>
      <c r="O144" s="2">
        <v>1.4</v>
      </c>
      <c r="P144" s="2">
        <v>21.5</v>
      </c>
      <c r="Q144" s="2">
        <v>0.7</v>
      </c>
      <c r="R144" s="2">
        <v>0.2</v>
      </c>
      <c r="S144" s="2">
        <v>0.1</v>
      </c>
      <c r="T144" s="2"/>
    </row>
    <row r="145" spans="1:20">
      <c r="A145" s="3">
        <v>44540</v>
      </c>
      <c r="B145" s="2">
        <v>24</v>
      </c>
      <c r="C145" s="2">
        <v>7.7</v>
      </c>
      <c r="D145" s="2">
        <v>8</v>
      </c>
      <c r="E145" s="2">
        <v>5.6</v>
      </c>
      <c r="F145" s="2">
        <v>21.5</v>
      </c>
      <c r="G145" s="2">
        <v>0.7</v>
      </c>
      <c r="H145" s="2"/>
      <c r="I145" s="2">
        <v>552</v>
      </c>
      <c r="J145" s="2">
        <v>2.2999999999999998</v>
      </c>
      <c r="K145" s="2">
        <v>0.1</v>
      </c>
      <c r="L145" s="2">
        <v>0.2</v>
      </c>
      <c r="M145" s="2">
        <v>5.5</v>
      </c>
      <c r="N145" s="2">
        <v>1.5</v>
      </c>
      <c r="O145" s="2">
        <v>1.8</v>
      </c>
      <c r="P145" s="2">
        <v>24.5</v>
      </c>
      <c r="Q145" s="2">
        <v>0.7</v>
      </c>
      <c r="R145" s="2">
        <v>0.2</v>
      </c>
      <c r="S145" s="2">
        <v>0.1</v>
      </c>
      <c r="T145" s="2"/>
    </row>
    <row r="146" spans="1:20">
      <c r="A146" s="3">
        <v>44543</v>
      </c>
      <c r="B146" s="2">
        <v>37</v>
      </c>
      <c r="C146" s="2">
        <v>7.6</v>
      </c>
      <c r="D146" s="2">
        <v>6.4</v>
      </c>
      <c r="E146" s="2">
        <v>5.3</v>
      </c>
      <c r="F146" s="2">
        <v>39</v>
      </c>
      <c r="G146" s="2">
        <v>0.2</v>
      </c>
      <c r="H146" s="2"/>
      <c r="I146" s="2">
        <v>640</v>
      </c>
      <c r="J146" s="2">
        <v>2.2000000000000002</v>
      </c>
      <c r="K146" s="2">
        <v>0.2</v>
      </c>
      <c r="L146" s="2">
        <v>0.2</v>
      </c>
      <c r="M146" s="2">
        <v>5.7</v>
      </c>
      <c r="N146" s="2">
        <v>1</v>
      </c>
      <c r="O146" s="2">
        <v>1.5</v>
      </c>
      <c r="P146" s="2">
        <v>17.100000000000001</v>
      </c>
      <c r="Q146" s="2">
        <v>0.6</v>
      </c>
      <c r="R146" s="2">
        <v>0.2</v>
      </c>
      <c r="S146" s="2">
        <v>0.1</v>
      </c>
      <c r="T146" s="2"/>
    </row>
    <row r="147" spans="1:20">
      <c r="A147" s="3">
        <v>44545</v>
      </c>
      <c r="B147" s="2">
        <v>24</v>
      </c>
      <c r="C147" s="2">
        <v>7.4</v>
      </c>
      <c r="D147" s="2">
        <v>7.6</v>
      </c>
      <c r="E147" s="2">
        <v>5.6</v>
      </c>
      <c r="F147" s="2">
        <v>46</v>
      </c>
      <c r="G147" s="2">
        <v>0.3</v>
      </c>
      <c r="H147" s="2"/>
      <c r="I147" s="2">
        <v>653</v>
      </c>
      <c r="J147" s="2">
        <v>2.4</v>
      </c>
      <c r="K147" s="2">
        <v>0.1</v>
      </c>
      <c r="L147" s="2">
        <v>0.2</v>
      </c>
      <c r="M147" s="2">
        <v>7.3</v>
      </c>
      <c r="N147" s="2">
        <v>1.1000000000000001</v>
      </c>
      <c r="O147" s="2">
        <v>2.4</v>
      </c>
      <c r="P147" s="2">
        <v>19.399999999999999</v>
      </c>
      <c r="Q147" s="2">
        <v>0.7</v>
      </c>
      <c r="R147" s="2">
        <v>0.2</v>
      </c>
      <c r="S147" s="2">
        <v>0.1</v>
      </c>
      <c r="T147" s="2"/>
    </row>
    <row r="148" spans="1:20">
      <c r="A148" s="3">
        <v>44547</v>
      </c>
      <c r="B148" s="2">
        <v>24</v>
      </c>
      <c r="C148" s="2">
        <v>7.4</v>
      </c>
      <c r="D148" s="2">
        <v>8.8000000000000007</v>
      </c>
      <c r="E148" s="2">
        <v>7.6</v>
      </c>
      <c r="F148" s="2">
        <v>45</v>
      </c>
      <c r="G148" s="2">
        <v>0.4</v>
      </c>
      <c r="H148" s="2"/>
      <c r="I148" s="2">
        <v>629</v>
      </c>
      <c r="J148" s="2">
        <v>2.7</v>
      </c>
      <c r="K148" s="2">
        <v>0.1</v>
      </c>
      <c r="L148" s="2">
        <v>0.2</v>
      </c>
      <c r="M148" s="2">
        <v>7.1</v>
      </c>
      <c r="N148" s="2">
        <v>1.1000000000000001</v>
      </c>
      <c r="O148" s="2">
        <v>2.4</v>
      </c>
      <c r="P148" s="2">
        <v>22</v>
      </c>
      <c r="Q148" s="2">
        <v>0.6</v>
      </c>
      <c r="R148" s="2">
        <v>0.2</v>
      </c>
      <c r="S148" s="2">
        <v>0.1</v>
      </c>
      <c r="T148" s="2"/>
    </row>
    <row r="149" spans="1:20">
      <c r="A149" s="3">
        <v>44550</v>
      </c>
      <c r="B149" s="2">
        <v>37</v>
      </c>
      <c r="C149" s="2">
        <v>7.4</v>
      </c>
      <c r="D149" s="2">
        <v>8</v>
      </c>
      <c r="E149" s="2">
        <v>3.4</v>
      </c>
      <c r="F149" s="2">
        <v>28</v>
      </c>
      <c r="G149" s="2">
        <v>0.2</v>
      </c>
      <c r="H149" s="2"/>
      <c r="I149" s="2">
        <v>708</v>
      </c>
      <c r="J149" s="2">
        <v>2.4</v>
      </c>
      <c r="K149" s="2">
        <v>0.1</v>
      </c>
      <c r="L149" s="2">
        <v>0.2</v>
      </c>
      <c r="M149" s="2">
        <v>5</v>
      </c>
      <c r="N149" s="2">
        <v>0.9</v>
      </c>
      <c r="O149" s="2">
        <v>1.9</v>
      </c>
      <c r="P149" s="2">
        <v>14.3</v>
      </c>
      <c r="Q149" s="2">
        <v>0.6</v>
      </c>
      <c r="R149" s="2">
        <v>0.2</v>
      </c>
      <c r="S149" s="2">
        <v>0.1</v>
      </c>
      <c r="T149" s="2"/>
    </row>
    <row r="150" spans="1:20">
      <c r="A150" s="3">
        <v>44552</v>
      </c>
      <c r="B150" s="2">
        <v>24</v>
      </c>
      <c r="C150" s="2">
        <v>7.5</v>
      </c>
      <c r="D150" s="2">
        <v>11.2</v>
      </c>
      <c r="E150" s="2">
        <v>9.5</v>
      </c>
      <c r="F150" s="2">
        <v>30</v>
      </c>
      <c r="G150" s="2">
        <v>0.5</v>
      </c>
      <c r="H150" s="2"/>
      <c r="I150" s="2">
        <v>715</v>
      </c>
      <c r="J150" s="2">
        <v>2.7</v>
      </c>
      <c r="K150" s="2">
        <v>0.1</v>
      </c>
      <c r="L150" s="2">
        <v>0.2</v>
      </c>
      <c r="M150" s="2">
        <v>6.1</v>
      </c>
      <c r="N150" s="2">
        <v>1.2</v>
      </c>
      <c r="O150" s="2">
        <v>2</v>
      </c>
      <c r="P150" s="2">
        <v>18.2</v>
      </c>
      <c r="Q150" s="2">
        <v>0.7</v>
      </c>
      <c r="R150" s="2">
        <v>0.5</v>
      </c>
      <c r="S150" s="2">
        <v>0.1</v>
      </c>
      <c r="T150" s="2"/>
    </row>
    <row r="151" spans="1:20">
      <c r="A151" s="3">
        <v>44554</v>
      </c>
      <c r="B151" s="2">
        <v>24</v>
      </c>
      <c r="C151" s="2">
        <v>7.5</v>
      </c>
      <c r="D151" s="2">
        <v>12</v>
      </c>
      <c r="E151" s="2">
        <v>8.4</v>
      </c>
      <c r="F151" s="2">
        <v>44</v>
      </c>
      <c r="G151" s="2">
        <v>0.4</v>
      </c>
      <c r="H151" s="2"/>
      <c r="I151" s="2">
        <v>714</v>
      </c>
      <c r="J151" s="2">
        <v>2.9</v>
      </c>
      <c r="K151" s="2">
        <v>0.1</v>
      </c>
      <c r="L151" s="2">
        <v>0.2</v>
      </c>
      <c r="M151" s="2">
        <v>7.7</v>
      </c>
      <c r="N151" s="2">
        <v>1.3</v>
      </c>
      <c r="O151" s="2">
        <v>2.2000000000000002</v>
      </c>
      <c r="P151" s="2">
        <v>27.8</v>
      </c>
      <c r="Q151" s="2">
        <v>0.8</v>
      </c>
      <c r="R151" s="2">
        <v>0.2</v>
      </c>
      <c r="S151" s="2">
        <v>0.1</v>
      </c>
      <c r="T151" s="2"/>
    </row>
    <row r="152" spans="1:20">
      <c r="A152" s="3">
        <v>44559</v>
      </c>
      <c r="B152" s="2">
        <v>62</v>
      </c>
      <c r="C152" s="2">
        <v>7.6</v>
      </c>
      <c r="D152" s="2">
        <v>5.6</v>
      </c>
      <c r="E152" s="2">
        <v>2.8</v>
      </c>
      <c r="F152" s="2">
        <v>15</v>
      </c>
      <c r="G152" s="2">
        <v>0.2</v>
      </c>
      <c r="H152" s="2"/>
      <c r="I152" s="2">
        <v>536</v>
      </c>
      <c r="J152" s="2">
        <v>2.1</v>
      </c>
      <c r="K152" s="2">
        <v>0.1</v>
      </c>
      <c r="L152" s="2">
        <v>0.2</v>
      </c>
      <c r="M152" s="2">
        <v>5.3</v>
      </c>
      <c r="N152" s="2">
        <v>1.4</v>
      </c>
      <c r="O152" s="2">
        <v>1.7</v>
      </c>
      <c r="P152" s="2">
        <v>17</v>
      </c>
      <c r="Q152" s="2">
        <v>0.8</v>
      </c>
      <c r="R152" s="2">
        <v>0.2</v>
      </c>
      <c r="S152" s="2">
        <v>0.1</v>
      </c>
      <c r="T152" s="2"/>
    </row>
    <row r="153" spans="1:20">
      <c r="A153" s="3">
        <v>44561</v>
      </c>
      <c r="B153" s="2">
        <v>23</v>
      </c>
      <c r="C153" s="2">
        <v>7.7</v>
      </c>
      <c r="D153" s="2">
        <v>10.4</v>
      </c>
      <c r="E153" s="2">
        <v>2.8</v>
      </c>
      <c r="F153" s="2">
        <v>28</v>
      </c>
      <c r="G153" s="2">
        <v>0.2</v>
      </c>
      <c r="H153" s="2"/>
      <c r="I153" s="2">
        <v>578</v>
      </c>
      <c r="J153" s="2">
        <v>2.2999999999999998</v>
      </c>
      <c r="K153" s="2">
        <v>0.1</v>
      </c>
      <c r="L153" s="2">
        <v>0.2</v>
      </c>
      <c r="M153" s="2">
        <v>6.9</v>
      </c>
      <c r="N153" s="2">
        <v>1.3</v>
      </c>
      <c r="O153" s="2">
        <v>2.7</v>
      </c>
      <c r="P153" s="2">
        <v>15.7</v>
      </c>
      <c r="Q153" s="2">
        <v>1.1000000000000001</v>
      </c>
      <c r="R153" s="2">
        <v>0.2</v>
      </c>
      <c r="S153" s="2">
        <v>0.1</v>
      </c>
      <c r="T153" s="2"/>
    </row>
    <row r="154" spans="1:20">
      <c r="A154" s="3">
        <v>44565</v>
      </c>
      <c r="B154" s="2">
        <v>49</v>
      </c>
      <c r="C154" s="2">
        <v>7.7</v>
      </c>
      <c r="D154" s="2">
        <v>6.8</v>
      </c>
      <c r="E154" s="2">
        <v>4.8</v>
      </c>
      <c r="F154" s="2">
        <v>29</v>
      </c>
      <c r="G154" s="2">
        <v>0.3</v>
      </c>
      <c r="H154" s="2"/>
      <c r="I154" s="2">
        <v>646</v>
      </c>
      <c r="J154" s="2">
        <v>2.2999999999999998</v>
      </c>
      <c r="K154" s="2">
        <v>0.1</v>
      </c>
      <c r="L154" s="2">
        <v>0.2</v>
      </c>
      <c r="M154" s="2">
        <v>6.1</v>
      </c>
      <c r="N154" s="2">
        <v>1.5</v>
      </c>
      <c r="O154" s="2">
        <v>1.6</v>
      </c>
      <c r="P154" s="2">
        <v>20.5</v>
      </c>
      <c r="Q154" s="2">
        <v>0.8</v>
      </c>
      <c r="R154" s="2">
        <v>0.2</v>
      </c>
      <c r="S154" s="2">
        <v>0.1</v>
      </c>
      <c r="T154" s="2"/>
    </row>
    <row r="155" spans="1:20">
      <c r="A155" s="3">
        <v>44568</v>
      </c>
      <c r="B155" s="2">
        <v>36</v>
      </c>
      <c r="C155" s="2">
        <v>7.5</v>
      </c>
      <c r="D155" s="2">
        <v>9.6</v>
      </c>
      <c r="E155" s="2">
        <v>8.4</v>
      </c>
      <c r="F155" s="2">
        <v>34</v>
      </c>
      <c r="G155" s="2">
        <v>0.8</v>
      </c>
      <c r="H155" s="2"/>
      <c r="I155" s="2">
        <v>671</v>
      </c>
      <c r="J155" s="2">
        <v>2.7</v>
      </c>
      <c r="K155" s="2">
        <v>0.4</v>
      </c>
      <c r="L155" s="2">
        <v>0.2</v>
      </c>
      <c r="M155" s="2">
        <v>6.9</v>
      </c>
      <c r="N155" s="2">
        <v>1.3</v>
      </c>
      <c r="O155" s="2">
        <v>2.2000000000000002</v>
      </c>
      <c r="P155" s="2">
        <v>34.5</v>
      </c>
      <c r="Q155" s="2">
        <v>0.7</v>
      </c>
      <c r="R155" s="2">
        <v>0.2</v>
      </c>
      <c r="S155" s="2">
        <v>0.1</v>
      </c>
      <c r="T155" s="2"/>
    </row>
    <row r="156" spans="1:20">
      <c r="A156" s="3">
        <v>44571</v>
      </c>
      <c r="B156" s="2">
        <v>37</v>
      </c>
      <c r="C156" s="2">
        <v>7.5</v>
      </c>
      <c r="D156" s="2">
        <v>5.2</v>
      </c>
      <c r="E156" s="2">
        <v>4.2</v>
      </c>
      <c r="F156" s="2">
        <v>31</v>
      </c>
      <c r="G156" s="2">
        <v>0.2</v>
      </c>
      <c r="H156" s="2"/>
      <c r="I156" s="2">
        <v>653</v>
      </c>
      <c r="J156" s="2">
        <v>2.2000000000000002</v>
      </c>
      <c r="K156" s="2">
        <v>0.1</v>
      </c>
      <c r="L156" s="2">
        <v>0.2</v>
      </c>
      <c r="M156" s="2">
        <v>5.0999999999999996</v>
      </c>
      <c r="N156" s="2">
        <v>0.8</v>
      </c>
      <c r="O156" s="2">
        <v>1.8</v>
      </c>
      <c r="P156" s="2">
        <v>20.2</v>
      </c>
      <c r="Q156" s="2">
        <v>0.7</v>
      </c>
      <c r="R156" s="2">
        <v>0.2</v>
      </c>
      <c r="S156" s="2">
        <v>0.1</v>
      </c>
      <c r="T156" s="2"/>
    </row>
    <row r="157" spans="1:20">
      <c r="A157" s="3">
        <v>44573</v>
      </c>
      <c r="B157" s="2">
        <v>25</v>
      </c>
      <c r="C157" s="2">
        <v>7.4</v>
      </c>
      <c r="D157" s="2">
        <v>8</v>
      </c>
      <c r="E157" s="2">
        <v>9.8000000000000007</v>
      </c>
      <c r="F157" s="2">
        <v>45</v>
      </c>
      <c r="G157" s="2">
        <v>0.5</v>
      </c>
      <c r="H157" s="2"/>
      <c r="I157" s="2">
        <v>646</v>
      </c>
      <c r="J157" s="2">
        <v>2</v>
      </c>
      <c r="K157" s="2">
        <v>0.1</v>
      </c>
      <c r="L157" s="2">
        <v>0.2</v>
      </c>
      <c r="M157" s="2">
        <v>6.3</v>
      </c>
      <c r="N157" s="2">
        <v>1.4</v>
      </c>
      <c r="O157" s="2">
        <v>2</v>
      </c>
      <c r="P157" s="2">
        <v>19</v>
      </c>
      <c r="Q157" s="2">
        <v>0.6</v>
      </c>
      <c r="R157" s="2">
        <v>0.2</v>
      </c>
      <c r="S157" s="2">
        <v>0.1</v>
      </c>
      <c r="T157" s="2"/>
    </row>
    <row r="158" spans="1:20">
      <c r="A158" s="3">
        <v>44575</v>
      </c>
      <c r="B158" s="2">
        <v>25</v>
      </c>
      <c r="C158" s="2">
        <v>7.6</v>
      </c>
      <c r="D158" s="2">
        <v>5.2</v>
      </c>
      <c r="E158" s="2">
        <v>3.4</v>
      </c>
      <c r="F158" s="2">
        <v>24</v>
      </c>
      <c r="G158" s="2">
        <v>0.6</v>
      </c>
      <c r="H158" s="2"/>
      <c r="I158" s="2">
        <v>632</v>
      </c>
      <c r="J158" s="2">
        <v>2.4</v>
      </c>
      <c r="K158" s="2">
        <v>0.1</v>
      </c>
      <c r="L158" s="2">
        <v>0.2</v>
      </c>
      <c r="M158" s="2">
        <v>7.2</v>
      </c>
      <c r="N158" s="2">
        <v>1.9</v>
      </c>
      <c r="O158" s="2">
        <v>2</v>
      </c>
      <c r="P158" s="2">
        <v>38</v>
      </c>
      <c r="Q158" s="2">
        <v>0.7</v>
      </c>
      <c r="R158" s="2">
        <v>0.2</v>
      </c>
      <c r="S158" s="2">
        <v>0.1</v>
      </c>
      <c r="T158" s="2"/>
    </row>
    <row r="159" spans="1:20">
      <c r="A159" s="3">
        <v>44578</v>
      </c>
      <c r="B159" s="2">
        <v>36</v>
      </c>
      <c r="C159" s="2">
        <v>7.6</v>
      </c>
      <c r="D159" s="2">
        <v>5.6</v>
      </c>
      <c r="E159" s="2">
        <v>5.6</v>
      </c>
      <c r="F159" s="2">
        <v>13</v>
      </c>
      <c r="G159" s="2">
        <v>0.3</v>
      </c>
      <c r="H159" s="2"/>
      <c r="I159" s="2">
        <v>663</v>
      </c>
      <c r="J159" s="2">
        <v>2.2999999999999998</v>
      </c>
      <c r="K159" s="2">
        <v>0.1</v>
      </c>
      <c r="L159" s="2">
        <v>0.2</v>
      </c>
      <c r="M159" s="2">
        <v>4.5</v>
      </c>
      <c r="N159" s="2">
        <v>0.7</v>
      </c>
      <c r="O159" s="2">
        <v>1.7</v>
      </c>
      <c r="P159" s="2">
        <v>12.5</v>
      </c>
      <c r="Q159" s="2">
        <v>0.7</v>
      </c>
      <c r="R159" s="2">
        <v>0.2</v>
      </c>
      <c r="S159" s="2">
        <v>0.1</v>
      </c>
      <c r="T159" s="2"/>
    </row>
    <row r="160" spans="1:20">
      <c r="A160" s="3">
        <v>44580</v>
      </c>
      <c r="B160" s="2">
        <v>24</v>
      </c>
      <c r="C160" s="2">
        <v>7.7</v>
      </c>
      <c r="D160" s="2">
        <v>8.8000000000000007</v>
      </c>
      <c r="E160" s="2">
        <v>9.8000000000000007</v>
      </c>
      <c r="F160" s="2">
        <v>34</v>
      </c>
      <c r="G160" s="2">
        <v>2.2000000000000002</v>
      </c>
      <c r="H160" s="2"/>
      <c r="I160" s="2">
        <v>640</v>
      </c>
      <c r="J160" s="2">
        <v>2.9</v>
      </c>
      <c r="K160" s="2">
        <v>0.2</v>
      </c>
      <c r="L160" s="2">
        <v>0.2</v>
      </c>
      <c r="M160" s="2">
        <v>6.4</v>
      </c>
      <c r="N160" s="2">
        <v>1</v>
      </c>
      <c r="O160" s="2">
        <v>2</v>
      </c>
      <c r="P160" s="2">
        <v>17.8</v>
      </c>
      <c r="Q160" s="2">
        <v>0.7</v>
      </c>
      <c r="R160" s="2">
        <v>0.2</v>
      </c>
      <c r="S160" s="2">
        <v>0.1</v>
      </c>
      <c r="T160" s="2"/>
    </row>
    <row r="161" spans="1:20">
      <c r="A161" s="3">
        <v>44582</v>
      </c>
      <c r="B161" s="2">
        <v>24</v>
      </c>
      <c r="C161" s="2">
        <v>7.7</v>
      </c>
      <c r="D161" s="2">
        <v>4.8</v>
      </c>
      <c r="E161" s="2">
        <v>14.9</v>
      </c>
      <c r="F161" s="2">
        <v>30</v>
      </c>
      <c r="G161" s="2">
        <v>2.4</v>
      </c>
      <c r="H161" s="2"/>
      <c r="I161" s="2">
        <v>675</v>
      </c>
      <c r="J161" s="2">
        <v>2.7</v>
      </c>
      <c r="K161" s="2">
        <v>0.1</v>
      </c>
      <c r="L161" s="2">
        <v>0.2</v>
      </c>
      <c r="M161" s="2">
        <v>5.5</v>
      </c>
      <c r="N161" s="2">
        <v>0.9</v>
      </c>
      <c r="O161" s="2">
        <v>2</v>
      </c>
      <c r="P161" s="2">
        <v>30.2</v>
      </c>
      <c r="Q161" s="2">
        <v>0.7</v>
      </c>
      <c r="R161" s="2">
        <v>0.2</v>
      </c>
      <c r="S161" s="2">
        <v>0.1</v>
      </c>
      <c r="T161" s="2"/>
    </row>
    <row r="162" spans="1:20">
      <c r="A162" s="3">
        <v>44585</v>
      </c>
      <c r="B162" s="2">
        <v>36</v>
      </c>
      <c r="C162" s="2">
        <v>7.7</v>
      </c>
      <c r="D162" s="2">
        <v>5.2</v>
      </c>
      <c r="E162" s="2">
        <v>6.7</v>
      </c>
      <c r="F162" s="2">
        <v>28</v>
      </c>
      <c r="G162" s="2">
        <v>0.9</v>
      </c>
      <c r="H162" s="2"/>
      <c r="I162" s="2">
        <v>723</v>
      </c>
      <c r="J162" s="2">
        <v>2.7</v>
      </c>
      <c r="K162" s="2">
        <v>0.1</v>
      </c>
      <c r="L162" s="2">
        <v>0.2</v>
      </c>
      <c r="M162" s="2">
        <v>4.8</v>
      </c>
      <c r="N162" s="2">
        <v>0.6</v>
      </c>
      <c r="O162" s="2">
        <v>1.9</v>
      </c>
      <c r="P162" s="2">
        <v>16.2</v>
      </c>
      <c r="Q162" s="2">
        <v>0.7</v>
      </c>
      <c r="R162" s="2">
        <v>0.2</v>
      </c>
      <c r="S162" s="2">
        <v>0.1</v>
      </c>
      <c r="T162" s="2"/>
    </row>
    <row r="163" spans="1:20">
      <c r="A163" s="3">
        <v>44587</v>
      </c>
      <c r="B163" s="2">
        <v>24</v>
      </c>
      <c r="C163" s="2">
        <v>7.6</v>
      </c>
      <c r="D163" s="2">
        <v>6.4</v>
      </c>
      <c r="E163" s="2">
        <v>8.4</v>
      </c>
      <c r="F163" s="2">
        <v>21</v>
      </c>
      <c r="G163" s="2">
        <v>1.5</v>
      </c>
      <c r="H163" s="2"/>
      <c r="I163" s="2">
        <v>784</v>
      </c>
      <c r="J163" s="2">
        <v>2.8</v>
      </c>
      <c r="K163" s="2">
        <v>0.1</v>
      </c>
      <c r="L163" s="2">
        <v>0.2</v>
      </c>
      <c r="M163" s="2">
        <v>6.3</v>
      </c>
      <c r="N163" s="2">
        <v>0.8</v>
      </c>
      <c r="O163" s="2">
        <v>2.1</v>
      </c>
      <c r="P163" s="2">
        <v>16.899999999999999</v>
      </c>
      <c r="Q163" s="2">
        <v>0.7</v>
      </c>
      <c r="R163" s="2">
        <v>0.2</v>
      </c>
      <c r="S163" s="2">
        <v>0.1</v>
      </c>
      <c r="T163" s="2"/>
    </row>
    <row r="164" spans="1:20">
      <c r="A164" s="3">
        <v>44589</v>
      </c>
      <c r="B164" s="2">
        <v>25</v>
      </c>
      <c r="C164" s="2">
        <v>7.6</v>
      </c>
      <c r="D164" s="2">
        <v>7.6</v>
      </c>
      <c r="E164" s="2">
        <v>5.6</v>
      </c>
      <c r="F164" s="2">
        <v>20</v>
      </c>
      <c r="G164" s="2">
        <v>0.8</v>
      </c>
      <c r="H164" s="2"/>
      <c r="I164" s="2">
        <v>729</v>
      </c>
      <c r="J164" s="2">
        <v>2.9</v>
      </c>
      <c r="K164" s="2">
        <v>0.1</v>
      </c>
      <c r="L164" s="2">
        <v>0.2</v>
      </c>
      <c r="M164" s="2">
        <v>5.8</v>
      </c>
      <c r="N164" s="2">
        <v>1.3</v>
      </c>
      <c r="O164" s="2">
        <v>2.1</v>
      </c>
      <c r="P164" s="2">
        <v>37.9</v>
      </c>
      <c r="Q164" s="2">
        <v>0.6</v>
      </c>
      <c r="R164" s="2">
        <v>0.2</v>
      </c>
      <c r="S164" s="2">
        <v>0.1</v>
      </c>
      <c r="T164" s="2"/>
    </row>
    <row r="165" spans="1:20">
      <c r="A165" s="3">
        <v>44592</v>
      </c>
      <c r="B165" s="2">
        <v>36</v>
      </c>
      <c r="C165" s="2">
        <v>7.5</v>
      </c>
      <c r="D165" s="2">
        <v>6</v>
      </c>
      <c r="E165" s="2">
        <v>6.5</v>
      </c>
      <c r="F165" s="2">
        <v>20</v>
      </c>
      <c r="G165" s="2">
        <v>0.4</v>
      </c>
      <c r="H165" s="2"/>
      <c r="I165" s="2">
        <v>768</v>
      </c>
      <c r="J165" s="2">
        <v>2.9</v>
      </c>
      <c r="K165" s="2">
        <v>0.1</v>
      </c>
      <c r="L165" s="2">
        <v>0.2</v>
      </c>
      <c r="M165" s="2">
        <v>5.5</v>
      </c>
      <c r="N165" s="2">
        <v>1.1000000000000001</v>
      </c>
      <c r="O165" s="2">
        <v>1.9</v>
      </c>
      <c r="P165" s="2">
        <v>15</v>
      </c>
      <c r="Q165" s="2">
        <v>0.6</v>
      </c>
      <c r="R165" s="2">
        <v>0.2</v>
      </c>
      <c r="S165" s="2">
        <v>0.1</v>
      </c>
      <c r="T165" s="2"/>
    </row>
    <row r="166" spans="1:20">
      <c r="A166" s="3">
        <v>44594</v>
      </c>
      <c r="B166" s="2">
        <v>24</v>
      </c>
      <c r="C166" s="2">
        <v>7.4</v>
      </c>
      <c r="D166" s="2">
        <v>5.6</v>
      </c>
      <c r="E166" s="2">
        <v>5.0999999999999996</v>
      </c>
      <c r="F166" s="2">
        <v>11</v>
      </c>
      <c r="G166" s="2">
        <v>0.5</v>
      </c>
      <c r="H166" s="2"/>
      <c r="I166" s="2">
        <v>687</v>
      </c>
      <c r="J166" s="2">
        <v>2.9</v>
      </c>
      <c r="K166" s="2">
        <v>0.1</v>
      </c>
      <c r="L166" s="2">
        <v>0.2</v>
      </c>
      <c r="M166" s="2">
        <v>4.9000000000000004</v>
      </c>
      <c r="N166" s="2">
        <v>0.9</v>
      </c>
      <c r="O166" s="2">
        <v>1.9</v>
      </c>
      <c r="P166" s="2">
        <v>15.1</v>
      </c>
      <c r="Q166" s="2">
        <v>0.7</v>
      </c>
      <c r="R166" s="2">
        <v>0.2</v>
      </c>
      <c r="S166" s="2">
        <v>0.1</v>
      </c>
      <c r="T166" s="2"/>
    </row>
    <row r="167" spans="1:20">
      <c r="A167" s="3">
        <v>44596</v>
      </c>
      <c r="B167" s="2">
        <v>25</v>
      </c>
      <c r="C167" s="2">
        <v>7.6</v>
      </c>
      <c r="D167" s="2">
        <v>8</v>
      </c>
      <c r="E167" s="2">
        <v>5.3</v>
      </c>
      <c r="F167" s="2">
        <v>17</v>
      </c>
      <c r="G167" s="2">
        <v>0.5</v>
      </c>
      <c r="H167" s="2"/>
      <c r="I167" s="2">
        <v>712</v>
      </c>
      <c r="J167" s="2">
        <v>2.7</v>
      </c>
      <c r="K167" s="2">
        <v>0.1</v>
      </c>
      <c r="L167" s="2">
        <v>0.2</v>
      </c>
      <c r="M167" s="2">
        <v>6</v>
      </c>
      <c r="N167" s="2">
        <v>1.2</v>
      </c>
      <c r="O167" s="2">
        <v>2.1</v>
      </c>
      <c r="P167" s="2">
        <v>22.9</v>
      </c>
      <c r="Q167" s="2">
        <v>0.6</v>
      </c>
      <c r="R167" s="2">
        <v>0.2</v>
      </c>
      <c r="S167" s="2">
        <v>0.1</v>
      </c>
      <c r="T167" s="2"/>
    </row>
    <row r="168" spans="1:20">
      <c r="A168" s="3">
        <v>44599</v>
      </c>
      <c r="B168" s="2">
        <v>37</v>
      </c>
      <c r="C168" s="2">
        <v>7.5</v>
      </c>
      <c r="D168" s="2">
        <v>7.6</v>
      </c>
      <c r="E168" s="2">
        <v>4.8</v>
      </c>
      <c r="F168" s="2">
        <v>31</v>
      </c>
      <c r="G168" s="2">
        <v>1.4</v>
      </c>
      <c r="H168" s="2"/>
      <c r="I168" s="2">
        <v>663</v>
      </c>
      <c r="J168" s="2">
        <v>2.5</v>
      </c>
      <c r="K168" s="2">
        <v>0.1</v>
      </c>
      <c r="L168" s="2">
        <v>0.2</v>
      </c>
      <c r="M168" s="2">
        <v>4.5999999999999996</v>
      </c>
      <c r="N168" s="2">
        <v>1.7</v>
      </c>
      <c r="O168" s="2">
        <v>1.9</v>
      </c>
      <c r="P168" s="2">
        <v>23.8</v>
      </c>
      <c r="Q168" s="2">
        <v>0.7</v>
      </c>
      <c r="R168" s="2">
        <v>0.2</v>
      </c>
      <c r="S168" s="2">
        <v>0.1</v>
      </c>
      <c r="T168" s="2"/>
    </row>
    <row r="169" spans="1:20">
      <c r="A169" s="3">
        <v>44601</v>
      </c>
      <c r="B169" s="2">
        <v>25</v>
      </c>
      <c r="C169" s="2">
        <v>7.5</v>
      </c>
      <c r="D169" s="2">
        <v>6</v>
      </c>
      <c r="E169" s="2">
        <v>11.2</v>
      </c>
      <c r="F169" s="2">
        <v>41</v>
      </c>
      <c r="G169" s="2">
        <v>1.2</v>
      </c>
      <c r="H169" s="2"/>
      <c r="I169" s="2">
        <v>718</v>
      </c>
      <c r="J169" s="2">
        <v>3</v>
      </c>
      <c r="K169" s="2">
        <v>0.1</v>
      </c>
      <c r="L169" s="2">
        <v>0.2</v>
      </c>
      <c r="M169" s="2">
        <v>5.0999999999999996</v>
      </c>
      <c r="N169" s="2">
        <v>0.7</v>
      </c>
      <c r="O169" s="2">
        <v>1.9</v>
      </c>
      <c r="P169" s="2">
        <v>18.3</v>
      </c>
      <c r="Q169" s="2">
        <v>0.7</v>
      </c>
      <c r="R169" s="2">
        <v>0.2</v>
      </c>
      <c r="S169" s="2">
        <v>0.1</v>
      </c>
      <c r="T169" s="2"/>
    </row>
    <row r="170" spans="1:20">
      <c r="A170" s="3">
        <v>44603</v>
      </c>
      <c r="B170" s="2">
        <v>24</v>
      </c>
      <c r="C170" s="2">
        <v>7.4</v>
      </c>
      <c r="D170" s="2">
        <v>8</v>
      </c>
      <c r="E170" s="2">
        <v>5.9</v>
      </c>
      <c r="F170" s="2">
        <v>20</v>
      </c>
      <c r="G170" s="2">
        <v>0.6</v>
      </c>
      <c r="H170" s="2"/>
      <c r="I170" s="2">
        <v>820</v>
      </c>
      <c r="J170" s="2">
        <v>3.1</v>
      </c>
      <c r="K170" s="2">
        <v>0.1</v>
      </c>
      <c r="L170" s="2">
        <v>0.2</v>
      </c>
      <c r="M170" s="2">
        <v>6.3</v>
      </c>
      <c r="N170" s="2">
        <v>0.9</v>
      </c>
      <c r="O170" s="2">
        <v>2.2999999999999998</v>
      </c>
      <c r="P170" s="2">
        <v>20.100000000000001</v>
      </c>
      <c r="Q170" s="2">
        <v>0.7</v>
      </c>
      <c r="R170" s="2">
        <v>0.2</v>
      </c>
      <c r="S170" s="2">
        <v>0.1</v>
      </c>
      <c r="T170" s="2"/>
    </row>
    <row r="171" spans="1:20">
      <c r="A171" s="3">
        <v>44606</v>
      </c>
      <c r="B171" s="2">
        <v>37</v>
      </c>
      <c r="C171" s="2">
        <v>7.5</v>
      </c>
      <c r="D171" s="2">
        <v>6.4</v>
      </c>
      <c r="E171" s="2">
        <v>5.6</v>
      </c>
      <c r="F171" s="2">
        <v>17</v>
      </c>
      <c r="G171" s="2">
        <v>0.3</v>
      </c>
      <c r="H171" s="2"/>
      <c r="I171" s="2">
        <v>685</v>
      </c>
      <c r="J171" s="2">
        <v>2.7</v>
      </c>
      <c r="K171" s="2">
        <v>0.1</v>
      </c>
      <c r="L171" s="2">
        <v>0.2</v>
      </c>
      <c r="M171" s="2">
        <v>4</v>
      </c>
      <c r="N171" s="2">
        <v>0.8</v>
      </c>
      <c r="O171" s="2">
        <v>1.7</v>
      </c>
      <c r="P171" s="2">
        <v>12.6</v>
      </c>
      <c r="Q171" s="2">
        <v>0.9</v>
      </c>
      <c r="R171" s="2">
        <v>0.2</v>
      </c>
      <c r="S171" s="2">
        <v>0.1</v>
      </c>
      <c r="T171" s="2"/>
    </row>
    <row r="172" spans="1:20">
      <c r="A172" s="3">
        <v>44608</v>
      </c>
      <c r="B172" s="2">
        <v>24</v>
      </c>
      <c r="C172" s="2">
        <v>7.3</v>
      </c>
      <c r="D172" s="2">
        <v>4</v>
      </c>
      <c r="E172" s="2">
        <v>5.0999999999999996</v>
      </c>
      <c r="F172" s="2">
        <v>10</v>
      </c>
      <c r="G172" s="2">
        <v>0.3</v>
      </c>
      <c r="H172" s="2"/>
      <c r="I172" s="2">
        <v>619</v>
      </c>
      <c r="J172" s="2">
        <v>2.6</v>
      </c>
      <c r="K172" s="2">
        <v>0.1</v>
      </c>
      <c r="L172" s="2">
        <v>0.2</v>
      </c>
      <c r="M172" s="2">
        <v>7.1</v>
      </c>
      <c r="N172" s="2">
        <v>2.2000000000000002</v>
      </c>
      <c r="O172" s="2">
        <v>1.8</v>
      </c>
      <c r="P172" s="2">
        <v>27.5</v>
      </c>
      <c r="Q172" s="2">
        <v>0.8</v>
      </c>
      <c r="R172" s="2">
        <v>0.2</v>
      </c>
      <c r="S172" s="2">
        <v>0.1</v>
      </c>
      <c r="T172" s="2"/>
    </row>
    <row r="173" spans="1:20">
      <c r="A173" s="3">
        <v>44610</v>
      </c>
      <c r="B173" s="2" t="s">
        <v>35</v>
      </c>
      <c r="C173" s="2">
        <v>7.3</v>
      </c>
      <c r="D173" s="2">
        <v>10.4</v>
      </c>
      <c r="E173" s="2">
        <v>15.2</v>
      </c>
      <c r="F173" s="2">
        <v>22</v>
      </c>
      <c r="G173" s="2">
        <v>1.4</v>
      </c>
      <c r="H173" s="2"/>
      <c r="I173" s="2">
        <v>509</v>
      </c>
      <c r="J173" s="2">
        <v>2.4</v>
      </c>
      <c r="K173" s="2">
        <v>0.1</v>
      </c>
      <c r="L173" s="2">
        <v>0.2</v>
      </c>
      <c r="M173" s="2">
        <v>5.3</v>
      </c>
      <c r="N173" s="2">
        <v>1.3</v>
      </c>
      <c r="O173" s="2">
        <v>1.6</v>
      </c>
      <c r="P173" s="2">
        <v>16.399999999999999</v>
      </c>
      <c r="Q173" s="2">
        <v>0.8</v>
      </c>
      <c r="R173" s="2">
        <v>0.2</v>
      </c>
      <c r="S173" s="2">
        <v>0.1</v>
      </c>
      <c r="T173" s="2" t="s">
        <v>36</v>
      </c>
    </row>
    <row r="174" spans="1:20">
      <c r="A174" s="3">
        <v>44613</v>
      </c>
      <c r="B174" s="2">
        <v>37</v>
      </c>
      <c r="C174" s="2">
        <v>7.4</v>
      </c>
      <c r="D174" s="2">
        <v>4.8</v>
      </c>
      <c r="E174" s="2">
        <v>5.6</v>
      </c>
      <c r="F174" s="2">
        <v>19</v>
      </c>
      <c r="G174" s="2">
        <v>0.4</v>
      </c>
      <c r="H174" s="2"/>
      <c r="I174" s="2">
        <v>583</v>
      </c>
      <c r="J174" s="2">
        <v>2.2999999999999998</v>
      </c>
      <c r="K174" s="2">
        <v>0.1</v>
      </c>
      <c r="L174" s="2">
        <v>0.2</v>
      </c>
      <c r="M174" s="2">
        <v>5.5</v>
      </c>
      <c r="N174" s="2">
        <v>2.1</v>
      </c>
      <c r="O174" s="2">
        <v>1.6</v>
      </c>
      <c r="P174" s="2">
        <v>17.100000000000001</v>
      </c>
      <c r="Q174" s="2">
        <v>1.8</v>
      </c>
      <c r="R174" s="2">
        <v>0.2</v>
      </c>
      <c r="S174" s="2">
        <v>0.1</v>
      </c>
      <c r="T174" s="2"/>
    </row>
    <row r="175" spans="1:20">
      <c r="A175" s="3">
        <v>44615</v>
      </c>
      <c r="B175" s="2">
        <v>25</v>
      </c>
      <c r="C175" s="2">
        <v>7.4</v>
      </c>
      <c r="D175" s="2">
        <v>4</v>
      </c>
      <c r="E175" s="2">
        <v>4.8</v>
      </c>
      <c r="F175" s="2">
        <v>27</v>
      </c>
      <c r="G175" s="2">
        <v>0.3</v>
      </c>
      <c r="H175" s="2"/>
      <c r="I175" s="2">
        <v>634</v>
      </c>
      <c r="J175" s="2">
        <v>2.6</v>
      </c>
      <c r="K175" s="2">
        <v>0.1</v>
      </c>
      <c r="L175" s="2">
        <v>0.2</v>
      </c>
      <c r="M175" s="2">
        <v>5.6</v>
      </c>
      <c r="N175" s="2">
        <v>1.4</v>
      </c>
      <c r="O175" s="2">
        <v>1.8</v>
      </c>
      <c r="P175" s="2">
        <v>18.7</v>
      </c>
      <c r="Q175" s="2">
        <v>0.9</v>
      </c>
      <c r="R175" s="2">
        <v>0.2</v>
      </c>
      <c r="S175" s="2">
        <v>0.1</v>
      </c>
      <c r="T175" s="2"/>
    </row>
    <row r="176" spans="1:20">
      <c r="A176" s="3">
        <v>44617</v>
      </c>
      <c r="B176" s="2">
        <v>25</v>
      </c>
      <c r="C176" s="2">
        <v>7.5</v>
      </c>
      <c r="D176" s="2">
        <v>5.2</v>
      </c>
      <c r="E176" s="2">
        <v>3.1</v>
      </c>
      <c r="F176" s="2">
        <v>27</v>
      </c>
      <c r="G176" s="2">
        <v>0.4</v>
      </c>
      <c r="H176" s="2"/>
      <c r="I176" s="2">
        <v>697</v>
      </c>
      <c r="J176" s="2">
        <v>2.6</v>
      </c>
      <c r="K176" s="2">
        <v>0.1</v>
      </c>
      <c r="L176" s="2">
        <v>0.2</v>
      </c>
      <c r="M176" s="2">
        <v>5.7</v>
      </c>
      <c r="N176" s="2">
        <v>1.7</v>
      </c>
      <c r="O176" s="2">
        <v>1.9</v>
      </c>
      <c r="P176" s="2">
        <v>19</v>
      </c>
      <c r="Q176" s="2">
        <v>0.9</v>
      </c>
      <c r="R176" s="2">
        <v>0.2</v>
      </c>
      <c r="S176" s="2">
        <v>0.1</v>
      </c>
      <c r="T176" s="2"/>
    </row>
    <row r="177" spans="1:20">
      <c r="A177" s="3">
        <v>44620</v>
      </c>
      <c r="B177" s="2">
        <v>36</v>
      </c>
      <c r="C177" s="2">
        <v>7.6</v>
      </c>
      <c r="D177" s="2">
        <v>3.6</v>
      </c>
      <c r="E177" s="2">
        <v>4.8</v>
      </c>
      <c r="F177" s="2">
        <v>26</v>
      </c>
      <c r="G177" s="2">
        <v>0.2</v>
      </c>
      <c r="H177" s="2"/>
      <c r="I177" s="2">
        <v>808</v>
      </c>
      <c r="J177" s="2">
        <v>2.2000000000000002</v>
      </c>
      <c r="K177" s="2">
        <v>0.1</v>
      </c>
      <c r="L177" s="2">
        <v>0.2</v>
      </c>
      <c r="M177" s="2">
        <v>3.9</v>
      </c>
      <c r="N177" s="2">
        <v>0.7</v>
      </c>
      <c r="O177" s="2">
        <v>1.7</v>
      </c>
      <c r="P177" s="2">
        <v>10.5</v>
      </c>
      <c r="Q177" s="2">
        <v>0.8</v>
      </c>
      <c r="R177" s="2">
        <v>0.2</v>
      </c>
      <c r="S177" s="2">
        <v>0.1</v>
      </c>
      <c r="T177" s="2"/>
    </row>
    <row r="178" spans="1:20">
      <c r="A178" s="3">
        <v>44622</v>
      </c>
      <c r="B178" s="2">
        <v>24</v>
      </c>
      <c r="C178" s="2">
        <v>7.7</v>
      </c>
      <c r="D178" s="2">
        <v>4.4000000000000004</v>
      </c>
      <c r="E178" s="2">
        <v>3.9</v>
      </c>
      <c r="F178" s="2">
        <v>17</v>
      </c>
      <c r="G178" s="2">
        <v>0.1</v>
      </c>
      <c r="H178" s="2"/>
      <c r="I178" s="2">
        <v>766</v>
      </c>
      <c r="J178" s="2">
        <v>2.1</v>
      </c>
      <c r="K178" s="2">
        <v>0.1</v>
      </c>
      <c r="L178" s="2">
        <v>0.2</v>
      </c>
      <c r="M178" s="2">
        <v>5.2</v>
      </c>
      <c r="N178" s="2">
        <v>1.3</v>
      </c>
      <c r="O178" s="2">
        <v>2</v>
      </c>
      <c r="P178" s="2">
        <v>15</v>
      </c>
      <c r="Q178" s="2">
        <v>0.9</v>
      </c>
      <c r="R178" s="2">
        <v>0.2</v>
      </c>
      <c r="S178" s="2">
        <v>0.1</v>
      </c>
      <c r="T178" s="2"/>
    </row>
    <row r="179" spans="1:20">
      <c r="A179" s="3">
        <v>44624</v>
      </c>
      <c r="B179" s="2">
        <v>24</v>
      </c>
      <c r="C179" s="2">
        <v>7.8</v>
      </c>
      <c r="D179" s="2">
        <v>6.8</v>
      </c>
      <c r="E179" s="2">
        <v>6.8</v>
      </c>
      <c r="F179" s="2">
        <v>24</v>
      </c>
      <c r="G179" s="2">
        <v>0.2</v>
      </c>
      <c r="H179" s="2"/>
      <c r="I179" s="2">
        <v>655</v>
      </c>
      <c r="J179" s="2">
        <v>2.5</v>
      </c>
      <c r="K179" s="2">
        <v>0.1</v>
      </c>
      <c r="L179" s="2">
        <v>0.2</v>
      </c>
      <c r="M179" s="2">
        <v>4.9000000000000004</v>
      </c>
      <c r="N179" s="2">
        <v>1</v>
      </c>
      <c r="O179" s="2">
        <v>1.7</v>
      </c>
      <c r="P179" s="2">
        <v>18.7</v>
      </c>
      <c r="Q179" s="2">
        <v>0.7</v>
      </c>
      <c r="R179" s="2">
        <v>0.2</v>
      </c>
      <c r="S179" s="2">
        <v>0.1</v>
      </c>
      <c r="T179" s="2"/>
    </row>
    <row r="180" spans="1:20">
      <c r="A180" s="3">
        <v>44627</v>
      </c>
      <c r="B180" s="2">
        <v>36</v>
      </c>
      <c r="C180" s="2">
        <v>7.7</v>
      </c>
      <c r="D180" s="2">
        <v>7.2</v>
      </c>
      <c r="E180" s="2">
        <v>7.2</v>
      </c>
      <c r="F180" s="2">
        <v>33</v>
      </c>
      <c r="G180" s="2">
        <v>0.5</v>
      </c>
      <c r="H180" s="2"/>
      <c r="I180" s="2">
        <v>782</v>
      </c>
      <c r="J180" s="2">
        <v>2.6</v>
      </c>
      <c r="K180" s="2">
        <v>0.1</v>
      </c>
      <c r="L180" s="2">
        <v>0.2</v>
      </c>
      <c r="M180" s="2">
        <v>5</v>
      </c>
      <c r="N180" s="2">
        <v>1.3</v>
      </c>
      <c r="O180" s="2">
        <v>1.7</v>
      </c>
      <c r="P180" s="2">
        <v>13.8</v>
      </c>
      <c r="Q180" s="2">
        <v>0.8</v>
      </c>
      <c r="R180" s="2">
        <v>0.2</v>
      </c>
      <c r="S180" s="2">
        <v>0.1</v>
      </c>
      <c r="T180" s="2"/>
    </row>
    <row r="181" spans="1:20">
      <c r="A181" s="3">
        <v>44629</v>
      </c>
      <c r="B181" s="2">
        <v>25</v>
      </c>
      <c r="C181" s="2">
        <v>7.6</v>
      </c>
      <c r="D181" s="2">
        <v>6.4</v>
      </c>
      <c r="E181" s="2">
        <v>6.4</v>
      </c>
      <c r="F181" s="2">
        <v>29</v>
      </c>
      <c r="G181" s="2">
        <v>0.6</v>
      </c>
      <c r="H181" s="2"/>
      <c r="I181" s="2">
        <v>716</v>
      </c>
      <c r="J181" s="2">
        <v>2.2999999999999998</v>
      </c>
      <c r="K181" s="2">
        <v>0.1</v>
      </c>
      <c r="L181" s="2">
        <v>0.2</v>
      </c>
      <c r="M181" s="2">
        <v>5.8</v>
      </c>
      <c r="N181" s="2">
        <v>1.4</v>
      </c>
      <c r="O181" s="2">
        <v>2</v>
      </c>
      <c r="P181" s="2">
        <v>15.3</v>
      </c>
      <c r="Q181" s="2">
        <v>0.7</v>
      </c>
      <c r="R181" s="2">
        <v>0.2</v>
      </c>
      <c r="S181" s="2">
        <v>0.1</v>
      </c>
      <c r="T181" s="2"/>
    </row>
    <row r="182" spans="1:20">
      <c r="A182" s="3">
        <v>44631</v>
      </c>
      <c r="B182" s="2">
        <v>24</v>
      </c>
      <c r="C182" s="2">
        <v>7.6</v>
      </c>
      <c r="D182" s="2">
        <v>6</v>
      </c>
      <c r="E182" s="2">
        <v>6</v>
      </c>
      <c r="F182" s="2">
        <v>23</v>
      </c>
      <c r="G182" s="2">
        <v>0.7</v>
      </c>
      <c r="H182" s="2"/>
      <c r="I182" s="2">
        <v>666</v>
      </c>
      <c r="J182" s="2">
        <v>2.5</v>
      </c>
      <c r="K182" s="2">
        <v>0.1</v>
      </c>
      <c r="L182" s="2">
        <v>0.2</v>
      </c>
      <c r="M182" s="2">
        <v>5</v>
      </c>
      <c r="N182" s="2">
        <v>0.8</v>
      </c>
      <c r="O182" s="2">
        <v>2</v>
      </c>
      <c r="P182" s="2">
        <v>14.8</v>
      </c>
      <c r="Q182" s="2">
        <v>0.7</v>
      </c>
      <c r="R182" s="2">
        <v>0.2</v>
      </c>
      <c r="S182" s="2">
        <v>0.1</v>
      </c>
      <c r="T182" s="2"/>
    </row>
    <row r="183" spans="1:20">
      <c r="A183" s="3">
        <v>44634</v>
      </c>
      <c r="B183" s="2">
        <v>36</v>
      </c>
      <c r="C183" s="2">
        <v>7.3</v>
      </c>
      <c r="D183" s="2">
        <v>8</v>
      </c>
      <c r="E183" s="2">
        <v>9</v>
      </c>
      <c r="F183" s="2">
        <v>26</v>
      </c>
      <c r="G183" s="2">
        <v>0.9</v>
      </c>
      <c r="H183" s="2"/>
      <c r="I183" s="2">
        <v>745</v>
      </c>
      <c r="J183" s="2">
        <v>3</v>
      </c>
      <c r="K183" s="2">
        <v>0.1</v>
      </c>
      <c r="L183" s="2">
        <v>0.2</v>
      </c>
      <c r="M183" s="2">
        <v>6.4</v>
      </c>
      <c r="N183" s="2">
        <v>1.5</v>
      </c>
      <c r="O183" s="2">
        <v>2.1</v>
      </c>
      <c r="P183" s="2">
        <v>14.8</v>
      </c>
      <c r="Q183" s="2">
        <v>0.9</v>
      </c>
      <c r="R183" s="2">
        <v>0.2</v>
      </c>
      <c r="S183" s="2">
        <v>0.1</v>
      </c>
      <c r="T183" s="2"/>
    </row>
    <row r="184" spans="1:20">
      <c r="A184" s="3">
        <v>44636</v>
      </c>
      <c r="B184" s="2">
        <v>25</v>
      </c>
      <c r="C184" s="2">
        <v>7.5</v>
      </c>
      <c r="D184" s="2">
        <v>6</v>
      </c>
      <c r="E184" s="2">
        <v>4.8</v>
      </c>
      <c r="F184" s="2">
        <v>32</v>
      </c>
      <c r="G184" s="2">
        <v>0.7</v>
      </c>
      <c r="H184" s="2"/>
      <c r="I184" s="2">
        <v>617</v>
      </c>
      <c r="J184" s="2">
        <v>2.6</v>
      </c>
      <c r="K184" s="2">
        <v>0.1</v>
      </c>
      <c r="L184" s="2">
        <v>0.2</v>
      </c>
      <c r="M184" s="2">
        <v>7</v>
      </c>
      <c r="N184" s="2">
        <v>1.8</v>
      </c>
      <c r="O184" s="2">
        <v>1.9</v>
      </c>
      <c r="P184" s="2">
        <v>18.3</v>
      </c>
      <c r="Q184" s="2">
        <v>0.7</v>
      </c>
      <c r="R184" s="2">
        <v>0.2</v>
      </c>
      <c r="S184" s="2">
        <v>0.1</v>
      </c>
      <c r="T184" s="2"/>
    </row>
    <row r="185" spans="1:20">
      <c r="A185" s="3">
        <v>44638</v>
      </c>
      <c r="B185" s="2">
        <v>24</v>
      </c>
      <c r="C185" s="2">
        <v>7.6</v>
      </c>
      <c r="D185" s="2">
        <v>6.4</v>
      </c>
      <c r="E185" s="2">
        <v>7</v>
      </c>
      <c r="F185" s="2">
        <v>32</v>
      </c>
      <c r="G185" s="2">
        <v>0.7</v>
      </c>
      <c r="H185" s="2"/>
      <c r="I185" s="2">
        <v>482</v>
      </c>
      <c r="J185" s="2">
        <v>2.1</v>
      </c>
      <c r="K185" s="2">
        <v>0.1</v>
      </c>
      <c r="L185" s="2">
        <v>0.2</v>
      </c>
      <c r="M185" s="2">
        <v>5.0999999999999996</v>
      </c>
      <c r="N185" s="2">
        <v>1.6</v>
      </c>
      <c r="O185" s="2">
        <v>1.6</v>
      </c>
      <c r="P185" s="2">
        <v>19.8</v>
      </c>
      <c r="Q185" s="2">
        <v>0.8</v>
      </c>
      <c r="R185" s="2">
        <v>0.2</v>
      </c>
      <c r="S185" s="2">
        <v>0.1</v>
      </c>
      <c r="T185" s="2"/>
    </row>
    <row r="186" spans="1:20">
      <c r="A186" s="3">
        <v>44641</v>
      </c>
      <c r="B186" s="2">
        <v>36</v>
      </c>
      <c r="C186" s="2">
        <v>7.6</v>
      </c>
      <c r="D186" s="2">
        <v>4.8</v>
      </c>
      <c r="E186" s="2">
        <v>3.9</v>
      </c>
      <c r="F186" s="2">
        <v>29</v>
      </c>
      <c r="G186" s="2">
        <v>0.2</v>
      </c>
      <c r="H186" s="2"/>
      <c r="I186" s="2">
        <v>646</v>
      </c>
      <c r="J186" s="2">
        <v>2.4</v>
      </c>
      <c r="K186" s="2">
        <v>0.1</v>
      </c>
      <c r="L186" s="2">
        <v>0.2</v>
      </c>
      <c r="M186" s="2">
        <v>5</v>
      </c>
      <c r="N186" s="2">
        <v>0.9</v>
      </c>
      <c r="O186" s="2">
        <v>1.4</v>
      </c>
      <c r="P186" s="2">
        <v>13.6</v>
      </c>
      <c r="Q186" s="2">
        <v>0.8</v>
      </c>
      <c r="R186" s="2">
        <v>0.2</v>
      </c>
      <c r="S186" s="2">
        <v>0.1</v>
      </c>
      <c r="T186" s="2"/>
    </row>
    <row r="187" spans="1:20">
      <c r="A187" s="3">
        <v>44643</v>
      </c>
      <c r="B187" s="2">
        <v>25</v>
      </c>
      <c r="C187" s="2">
        <v>7.5</v>
      </c>
      <c r="D187" s="2">
        <v>8.4</v>
      </c>
      <c r="E187" s="2">
        <v>7.6</v>
      </c>
      <c r="F187" s="2">
        <v>41</v>
      </c>
      <c r="G187" s="2">
        <v>0.5</v>
      </c>
      <c r="H187" s="2"/>
      <c r="I187" s="2">
        <v>609</v>
      </c>
      <c r="J187" s="2">
        <v>2.2999999999999998</v>
      </c>
      <c r="K187" s="2">
        <v>0.2</v>
      </c>
      <c r="L187" s="2">
        <v>0.2</v>
      </c>
      <c r="M187" s="2">
        <v>6</v>
      </c>
      <c r="N187" s="2">
        <v>1.3</v>
      </c>
      <c r="O187" s="2">
        <v>1.8</v>
      </c>
      <c r="P187" s="2">
        <v>15.4</v>
      </c>
      <c r="Q187" s="2">
        <v>1</v>
      </c>
      <c r="R187" s="2">
        <v>0.2</v>
      </c>
      <c r="S187" s="2">
        <v>0.1</v>
      </c>
      <c r="T187" s="2"/>
    </row>
    <row r="188" spans="1:20">
      <c r="A188" s="3">
        <v>44645</v>
      </c>
      <c r="B188" s="2">
        <v>24</v>
      </c>
      <c r="C188" s="2">
        <v>7.6</v>
      </c>
      <c r="D188" s="2">
        <v>6.4</v>
      </c>
      <c r="E188" s="2">
        <v>5.3</v>
      </c>
      <c r="F188" s="2">
        <v>33</v>
      </c>
      <c r="G188" s="2">
        <v>0.3</v>
      </c>
      <c r="H188" s="2"/>
      <c r="I188" s="2">
        <v>614</v>
      </c>
      <c r="J188" s="2">
        <v>2.5</v>
      </c>
      <c r="K188" s="2">
        <v>0.1</v>
      </c>
      <c r="L188" s="2">
        <v>0.2</v>
      </c>
      <c r="M188" s="2">
        <v>7.7</v>
      </c>
      <c r="N188" s="2">
        <v>2</v>
      </c>
      <c r="O188" s="2">
        <v>2.1</v>
      </c>
      <c r="P188" s="2">
        <v>17.7</v>
      </c>
      <c r="Q188" s="2">
        <v>0.8</v>
      </c>
      <c r="R188" s="2">
        <v>0.2</v>
      </c>
      <c r="S188" s="2">
        <v>0.1</v>
      </c>
      <c r="T188" s="2"/>
    </row>
    <row r="189" spans="1:20">
      <c r="A189" s="3">
        <v>44648</v>
      </c>
      <c r="B189" s="2">
        <v>36</v>
      </c>
      <c r="C189" s="2">
        <v>7.6</v>
      </c>
      <c r="D189" s="2">
        <v>7.6</v>
      </c>
      <c r="E189" s="2">
        <v>5.3</v>
      </c>
      <c r="F189" s="2">
        <v>26</v>
      </c>
      <c r="G189" s="2">
        <v>0.3</v>
      </c>
      <c r="H189" s="2"/>
      <c r="I189" s="2">
        <v>650</v>
      </c>
      <c r="J189" s="2">
        <v>2.2999999999999998</v>
      </c>
      <c r="K189" s="2">
        <v>0.1</v>
      </c>
      <c r="L189" s="2">
        <v>0.2</v>
      </c>
      <c r="M189" s="2">
        <v>6.9</v>
      </c>
      <c r="N189" s="2">
        <v>1.9</v>
      </c>
      <c r="O189" s="2">
        <v>1.6</v>
      </c>
      <c r="P189" s="2">
        <v>15.2</v>
      </c>
      <c r="Q189" s="2">
        <v>0.7</v>
      </c>
      <c r="R189" s="2">
        <v>0.2</v>
      </c>
      <c r="S189" s="2">
        <v>0.1</v>
      </c>
      <c r="T189" s="2"/>
    </row>
    <row r="190" spans="1:20">
      <c r="A190" s="3">
        <v>44650</v>
      </c>
      <c r="B190" s="2">
        <v>24</v>
      </c>
      <c r="C190" s="2">
        <v>7.6</v>
      </c>
      <c r="D190" s="2">
        <v>10</v>
      </c>
      <c r="E190" s="2">
        <v>11.5</v>
      </c>
      <c r="F190" s="2">
        <v>43</v>
      </c>
      <c r="G190" s="2">
        <v>0.6</v>
      </c>
      <c r="H190" s="2"/>
      <c r="I190" s="2">
        <v>623</v>
      </c>
      <c r="J190" s="2">
        <v>2.7</v>
      </c>
      <c r="K190" s="2">
        <v>0.1</v>
      </c>
      <c r="L190" s="2">
        <v>0.2</v>
      </c>
      <c r="M190" s="2">
        <v>7.1</v>
      </c>
      <c r="N190" s="2">
        <v>1.8</v>
      </c>
      <c r="O190" s="2">
        <v>2.1</v>
      </c>
      <c r="P190" s="2">
        <v>16.7</v>
      </c>
      <c r="Q190" s="2">
        <v>0.8</v>
      </c>
      <c r="R190" s="2">
        <v>0.2</v>
      </c>
      <c r="S190" s="2">
        <v>0.1</v>
      </c>
      <c r="T190" s="2"/>
    </row>
    <row r="191" spans="1:20">
      <c r="A191" s="3">
        <v>44652</v>
      </c>
      <c r="B191" s="2">
        <v>25</v>
      </c>
      <c r="C191" s="2">
        <v>7.6</v>
      </c>
      <c r="D191" s="2">
        <v>6.4</v>
      </c>
      <c r="E191" s="2">
        <v>5.9</v>
      </c>
      <c r="F191" s="2">
        <v>43</v>
      </c>
      <c r="G191" s="2">
        <v>0.4</v>
      </c>
      <c r="H191" s="2"/>
      <c r="I191" s="2">
        <v>602</v>
      </c>
      <c r="J191" s="2">
        <v>2.6</v>
      </c>
      <c r="K191" s="2">
        <v>0.2</v>
      </c>
      <c r="L191" s="2">
        <v>0.2</v>
      </c>
      <c r="M191" s="2">
        <v>6.1</v>
      </c>
      <c r="N191" s="2">
        <v>1.5</v>
      </c>
      <c r="O191" s="2">
        <v>1.6</v>
      </c>
      <c r="P191" s="2">
        <v>18.2</v>
      </c>
      <c r="Q191" s="2">
        <v>0.9</v>
      </c>
      <c r="R191" s="2">
        <v>0.2</v>
      </c>
      <c r="S191" s="2">
        <v>0.1</v>
      </c>
      <c r="T191" s="2"/>
    </row>
    <row r="192" spans="1:20">
      <c r="A192" s="3">
        <v>44655</v>
      </c>
      <c r="B192" s="2">
        <v>37</v>
      </c>
      <c r="C192" s="2">
        <v>7.7</v>
      </c>
      <c r="D192" s="2">
        <v>6</v>
      </c>
      <c r="E192" s="2">
        <v>3.4</v>
      </c>
      <c r="F192" s="2">
        <v>30</v>
      </c>
      <c r="G192" s="2">
        <v>0.2</v>
      </c>
      <c r="H192" s="2"/>
      <c r="I192" s="2">
        <v>661</v>
      </c>
      <c r="J192" s="2">
        <v>2</v>
      </c>
      <c r="K192" s="2">
        <v>0.1</v>
      </c>
      <c r="L192" s="2">
        <v>0.2</v>
      </c>
      <c r="M192" s="2">
        <v>6.2</v>
      </c>
      <c r="N192" s="2">
        <v>1.9</v>
      </c>
      <c r="O192" s="2">
        <v>2</v>
      </c>
      <c r="P192" s="2">
        <v>16</v>
      </c>
      <c r="Q192" s="2">
        <v>0.7</v>
      </c>
      <c r="R192" s="2">
        <v>0.2</v>
      </c>
      <c r="S192" s="2">
        <v>0.1</v>
      </c>
      <c r="T192" s="2"/>
    </row>
    <row r="193" spans="1:20">
      <c r="A193" s="3">
        <v>44657</v>
      </c>
      <c r="B193" s="2">
        <v>25</v>
      </c>
      <c r="C193" s="2">
        <v>7.6</v>
      </c>
      <c r="D193" s="2">
        <v>5.6</v>
      </c>
      <c r="E193" s="2">
        <v>5.0999999999999996</v>
      </c>
      <c r="F193" s="2">
        <v>13</v>
      </c>
      <c r="G193" s="2">
        <v>0.4</v>
      </c>
      <c r="H193" s="2"/>
      <c r="I193" s="2">
        <v>553</v>
      </c>
      <c r="J193" s="2">
        <v>2.1</v>
      </c>
      <c r="K193" s="2">
        <v>0.1</v>
      </c>
      <c r="L193" s="2">
        <v>0.2</v>
      </c>
      <c r="M193" s="2">
        <v>7</v>
      </c>
      <c r="N193" s="2">
        <v>1.7</v>
      </c>
      <c r="O193" s="2">
        <v>2</v>
      </c>
      <c r="P193" s="2">
        <v>16.2</v>
      </c>
      <c r="Q193" s="2">
        <v>0.8</v>
      </c>
      <c r="R193" s="2">
        <v>0.2</v>
      </c>
      <c r="S193" s="2">
        <v>0.1</v>
      </c>
      <c r="T193" s="2"/>
    </row>
    <row r="194" spans="1:20">
      <c r="A194" s="3">
        <v>44659</v>
      </c>
      <c r="B194" s="2">
        <v>24</v>
      </c>
      <c r="C194" s="2">
        <v>7.5</v>
      </c>
      <c r="D194" s="2">
        <v>5.2</v>
      </c>
      <c r="E194" s="2">
        <v>4.5</v>
      </c>
      <c r="F194" s="2">
        <v>34</v>
      </c>
      <c r="G194" s="2">
        <v>0.2</v>
      </c>
      <c r="H194" s="2"/>
      <c r="I194" s="2">
        <v>666</v>
      </c>
      <c r="J194" s="2">
        <v>2.2000000000000002</v>
      </c>
      <c r="K194" s="2">
        <v>0.1</v>
      </c>
      <c r="L194" s="2">
        <v>0.2</v>
      </c>
      <c r="M194" s="2">
        <v>6.7</v>
      </c>
      <c r="N194" s="2">
        <v>1.6</v>
      </c>
      <c r="O194" s="2">
        <v>2.2000000000000002</v>
      </c>
      <c r="P194" s="2">
        <v>15.4</v>
      </c>
      <c r="Q194" s="2">
        <v>0.9</v>
      </c>
      <c r="R194" s="2">
        <v>0.2</v>
      </c>
      <c r="S194" s="2">
        <v>0.1</v>
      </c>
      <c r="T194" s="2"/>
    </row>
    <row r="195" spans="1:20">
      <c r="A195" s="3">
        <v>44662</v>
      </c>
      <c r="B195" s="2">
        <v>36</v>
      </c>
      <c r="C195" s="2">
        <v>7.4</v>
      </c>
      <c r="D195" s="2">
        <v>6</v>
      </c>
      <c r="E195" s="2">
        <v>3.4</v>
      </c>
      <c r="F195" s="2">
        <v>33</v>
      </c>
      <c r="G195" s="2">
        <v>0.1</v>
      </c>
      <c r="H195" s="2"/>
      <c r="I195" s="2">
        <v>635</v>
      </c>
      <c r="J195" s="2">
        <v>2.2000000000000002</v>
      </c>
      <c r="K195" s="2">
        <v>0.1</v>
      </c>
      <c r="L195" s="2">
        <v>0.4</v>
      </c>
      <c r="M195" s="2">
        <v>8.1</v>
      </c>
      <c r="N195" s="2">
        <v>2.8</v>
      </c>
      <c r="O195" s="2">
        <v>2.2000000000000002</v>
      </c>
      <c r="P195" s="2">
        <v>18.2</v>
      </c>
      <c r="Q195" s="2">
        <v>0.8</v>
      </c>
      <c r="R195" s="2">
        <v>0.2</v>
      </c>
      <c r="S195" s="2">
        <v>0.1</v>
      </c>
      <c r="T195" s="2"/>
    </row>
    <row r="196" spans="1:20">
      <c r="A196" s="3">
        <v>44665</v>
      </c>
      <c r="B196" s="2">
        <v>36</v>
      </c>
      <c r="C196" s="2">
        <v>7.3</v>
      </c>
      <c r="D196" s="2">
        <v>10</v>
      </c>
      <c r="E196" s="2">
        <v>9.5</v>
      </c>
      <c r="F196" s="2">
        <v>36</v>
      </c>
      <c r="G196" s="2">
        <v>0.3</v>
      </c>
      <c r="H196" s="2"/>
      <c r="I196" s="2">
        <v>562</v>
      </c>
      <c r="J196" s="2">
        <v>2.4</v>
      </c>
      <c r="K196" s="2">
        <v>0.1</v>
      </c>
      <c r="L196" s="2">
        <v>0.2</v>
      </c>
      <c r="M196" s="2">
        <v>7.8</v>
      </c>
      <c r="N196" s="2">
        <v>1.4</v>
      </c>
      <c r="O196" s="2">
        <v>2.1</v>
      </c>
      <c r="P196" s="2">
        <v>25</v>
      </c>
      <c r="Q196" s="2">
        <v>0.7</v>
      </c>
      <c r="R196" s="2">
        <v>0.2</v>
      </c>
      <c r="S196" s="2">
        <v>0.1</v>
      </c>
      <c r="T196" s="2"/>
    </row>
    <row r="197" spans="1:20">
      <c r="A197" s="3">
        <v>44670</v>
      </c>
      <c r="B197" s="2">
        <v>61</v>
      </c>
      <c r="C197" s="2">
        <v>7.6</v>
      </c>
      <c r="D197" s="2">
        <v>6</v>
      </c>
      <c r="E197" s="2">
        <v>2</v>
      </c>
      <c r="F197" s="2">
        <v>28</v>
      </c>
      <c r="G197" s="2">
        <v>0.2</v>
      </c>
      <c r="H197" s="2"/>
      <c r="I197" s="2">
        <v>611</v>
      </c>
      <c r="J197" s="2">
        <v>2.4</v>
      </c>
      <c r="K197" s="2">
        <v>0.1</v>
      </c>
      <c r="L197" s="2">
        <v>0.2</v>
      </c>
      <c r="M197" s="2">
        <v>5.6</v>
      </c>
      <c r="N197" s="2">
        <v>1</v>
      </c>
      <c r="O197" s="2">
        <v>2.1</v>
      </c>
      <c r="P197" s="2">
        <v>12.5</v>
      </c>
      <c r="Q197" s="2">
        <v>0.8</v>
      </c>
      <c r="R197" s="2">
        <v>0.2</v>
      </c>
      <c r="S197" s="2">
        <v>0.1</v>
      </c>
      <c r="T197" s="2"/>
    </row>
    <row r="198" spans="1:20">
      <c r="A198" s="3">
        <v>44673</v>
      </c>
      <c r="B198" s="2">
        <v>36</v>
      </c>
      <c r="C198" s="2">
        <v>7.5</v>
      </c>
      <c r="D198" s="2">
        <v>6.8</v>
      </c>
      <c r="E198" s="2">
        <v>2.5</v>
      </c>
      <c r="F198" s="2">
        <v>41</v>
      </c>
      <c r="G198" s="2">
        <v>0.2</v>
      </c>
      <c r="H198" s="2"/>
      <c r="I198" s="2">
        <v>598</v>
      </c>
      <c r="J198" s="2">
        <v>2.5</v>
      </c>
      <c r="K198" s="2">
        <v>0.1</v>
      </c>
      <c r="L198" s="2">
        <v>0.2</v>
      </c>
      <c r="M198" s="2">
        <v>6.3</v>
      </c>
      <c r="N198" s="2">
        <v>1.1000000000000001</v>
      </c>
      <c r="O198" s="2">
        <v>2.2000000000000002</v>
      </c>
      <c r="P198" s="2">
        <v>15.3</v>
      </c>
      <c r="Q198" s="2">
        <v>0.7</v>
      </c>
      <c r="R198" s="2">
        <v>0.2</v>
      </c>
      <c r="S198" s="2">
        <v>0.1</v>
      </c>
      <c r="T198" s="2"/>
    </row>
    <row r="199" spans="1:20">
      <c r="A199" s="3">
        <v>44676</v>
      </c>
      <c r="B199" s="2">
        <v>37</v>
      </c>
      <c r="C199" s="2">
        <v>7.8</v>
      </c>
      <c r="D199" s="2">
        <v>4.4000000000000004</v>
      </c>
      <c r="E199" s="2">
        <v>1.7</v>
      </c>
      <c r="F199" s="2">
        <v>29</v>
      </c>
      <c r="G199" s="2">
        <v>0.2</v>
      </c>
      <c r="H199" s="2"/>
      <c r="I199" s="2">
        <v>613</v>
      </c>
      <c r="J199" s="2">
        <v>2.2000000000000002</v>
      </c>
      <c r="K199" s="2">
        <v>0.1</v>
      </c>
      <c r="L199" s="2">
        <v>0.2</v>
      </c>
      <c r="M199" s="2">
        <v>4.8</v>
      </c>
      <c r="N199" s="2">
        <v>0.8</v>
      </c>
      <c r="O199" s="2">
        <v>1.9</v>
      </c>
      <c r="P199" s="2">
        <v>10.4</v>
      </c>
      <c r="Q199" s="2">
        <v>0.7</v>
      </c>
      <c r="R199" s="2">
        <v>0.2</v>
      </c>
      <c r="S199" s="2">
        <v>0.1</v>
      </c>
      <c r="T199" s="2"/>
    </row>
    <row r="200" spans="1:20">
      <c r="A200" s="3">
        <v>44678</v>
      </c>
      <c r="B200" s="2">
        <v>24</v>
      </c>
      <c r="C200" s="2">
        <v>7.7</v>
      </c>
      <c r="D200" s="2">
        <v>8</v>
      </c>
      <c r="E200" s="2">
        <v>2.2000000000000002</v>
      </c>
      <c r="F200" s="2">
        <v>29</v>
      </c>
      <c r="G200" s="2">
        <v>0.2</v>
      </c>
      <c r="H200" s="2"/>
      <c r="I200" s="2">
        <v>552</v>
      </c>
      <c r="J200" s="2">
        <v>2.2999999999999998</v>
      </c>
      <c r="K200" s="2">
        <v>0.5</v>
      </c>
      <c r="L200" s="2">
        <v>0.2</v>
      </c>
      <c r="M200" s="2">
        <v>6.2</v>
      </c>
      <c r="N200" s="2">
        <v>1.2</v>
      </c>
      <c r="O200" s="2">
        <v>2.1</v>
      </c>
      <c r="P200" s="2">
        <v>16</v>
      </c>
      <c r="Q200" s="2">
        <v>0.7</v>
      </c>
      <c r="R200" s="2">
        <v>0.2</v>
      </c>
      <c r="S200" s="2">
        <v>0.1</v>
      </c>
      <c r="T200" s="2"/>
    </row>
    <row r="201" spans="1:20">
      <c r="A201" s="3">
        <v>44680</v>
      </c>
      <c r="B201" s="2">
        <v>24</v>
      </c>
      <c r="C201" s="2">
        <v>7.6</v>
      </c>
      <c r="D201" s="2">
        <v>4.8</v>
      </c>
      <c r="E201" s="2">
        <v>4.2</v>
      </c>
      <c r="F201" s="2">
        <v>18</v>
      </c>
      <c r="G201" s="2">
        <v>0.2</v>
      </c>
      <c r="H201" s="2"/>
      <c r="I201" s="2">
        <v>605</v>
      </c>
      <c r="J201" s="2">
        <v>2.5</v>
      </c>
      <c r="K201" s="2">
        <v>0.1</v>
      </c>
      <c r="L201" s="2">
        <v>0.2</v>
      </c>
      <c r="M201" s="2">
        <v>5.5</v>
      </c>
      <c r="N201" s="2">
        <v>0.9</v>
      </c>
      <c r="O201" s="2">
        <v>2</v>
      </c>
      <c r="P201" s="2">
        <v>12.5</v>
      </c>
      <c r="Q201" s="2">
        <v>0.7</v>
      </c>
      <c r="R201" s="2">
        <v>0.2</v>
      </c>
      <c r="S201" s="2">
        <v>0.1</v>
      </c>
      <c r="T201" s="2"/>
    </row>
    <row r="202" spans="1:20">
      <c r="A202" s="3">
        <v>44684</v>
      </c>
      <c r="B202" s="2">
        <v>48</v>
      </c>
      <c r="C202" s="2">
        <v>7.6</v>
      </c>
      <c r="D202" s="2">
        <v>5.6</v>
      </c>
      <c r="E202" s="2">
        <v>2.2000000000000002</v>
      </c>
      <c r="F202" s="2">
        <v>27</v>
      </c>
      <c r="G202" s="2">
        <v>0.1</v>
      </c>
      <c r="H202" s="2"/>
      <c r="I202" s="2">
        <v>576</v>
      </c>
      <c r="J202" s="2">
        <v>2.2999999999999998</v>
      </c>
      <c r="K202" s="2">
        <v>0.1</v>
      </c>
      <c r="L202" s="2">
        <v>0.2</v>
      </c>
      <c r="M202" s="2">
        <v>5.0999999999999996</v>
      </c>
      <c r="N202" s="2">
        <v>0.6</v>
      </c>
      <c r="O202" s="2">
        <v>1.9</v>
      </c>
      <c r="P202" s="2">
        <v>9.9</v>
      </c>
      <c r="Q202" s="2">
        <v>0.8</v>
      </c>
      <c r="R202" s="2">
        <v>0.2</v>
      </c>
      <c r="S202" s="2">
        <v>0.1</v>
      </c>
      <c r="T202" s="2"/>
    </row>
    <row r="203" spans="1:20">
      <c r="A203" s="3">
        <v>44687</v>
      </c>
      <c r="B203" s="2">
        <v>36</v>
      </c>
      <c r="C203" s="2">
        <v>7.4</v>
      </c>
      <c r="D203" s="2">
        <v>5.6</v>
      </c>
      <c r="E203" s="2">
        <v>3.6</v>
      </c>
      <c r="F203" s="2">
        <v>21</v>
      </c>
      <c r="G203" s="2">
        <v>0.2</v>
      </c>
      <c r="H203" s="2"/>
      <c r="I203" s="2">
        <v>512</v>
      </c>
      <c r="J203" s="2">
        <v>2.1</v>
      </c>
      <c r="K203" s="2">
        <v>0.1</v>
      </c>
      <c r="L203" s="2">
        <v>0.2</v>
      </c>
      <c r="M203" s="2">
        <v>6.1</v>
      </c>
      <c r="N203" s="2">
        <v>0.9</v>
      </c>
      <c r="O203" s="2">
        <v>2.1</v>
      </c>
      <c r="P203" s="2">
        <v>16.600000000000001</v>
      </c>
      <c r="Q203" s="2">
        <v>0.8</v>
      </c>
      <c r="R203" s="2">
        <v>0.2</v>
      </c>
      <c r="S203" s="2">
        <v>0.1</v>
      </c>
      <c r="T203" s="2"/>
    </row>
    <row r="204" spans="1:20">
      <c r="A204" s="3">
        <v>44690</v>
      </c>
      <c r="B204" s="2">
        <v>36</v>
      </c>
      <c r="C204" s="2">
        <v>7.5</v>
      </c>
      <c r="D204" s="2">
        <v>6.8</v>
      </c>
      <c r="E204" s="2">
        <v>9.3000000000000007</v>
      </c>
      <c r="F204" s="2">
        <v>28</v>
      </c>
      <c r="G204" s="2">
        <v>0.2</v>
      </c>
      <c r="H204" s="2"/>
      <c r="I204" s="2">
        <v>605</v>
      </c>
      <c r="J204" s="2">
        <v>2.5</v>
      </c>
      <c r="K204" s="2">
        <v>0.1</v>
      </c>
      <c r="L204" s="2">
        <v>0.2</v>
      </c>
      <c r="M204" s="2">
        <v>5.5</v>
      </c>
      <c r="N204" s="2">
        <v>0.7</v>
      </c>
      <c r="O204" s="2">
        <v>2.1</v>
      </c>
      <c r="P204" s="2">
        <v>12.5</v>
      </c>
      <c r="Q204" s="2">
        <v>0.8</v>
      </c>
      <c r="R204" s="2">
        <v>0.2</v>
      </c>
      <c r="S204" s="2">
        <v>0.1</v>
      </c>
      <c r="T204" s="2"/>
    </row>
    <row r="205" spans="1:20">
      <c r="A205" s="3">
        <v>44692</v>
      </c>
      <c r="B205" s="2">
        <v>25</v>
      </c>
      <c r="C205" s="2">
        <v>7.5</v>
      </c>
      <c r="D205" s="2">
        <v>3.6</v>
      </c>
      <c r="E205" s="2">
        <v>18.2</v>
      </c>
      <c r="F205" s="2">
        <v>52</v>
      </c>
      <c r="G205" s="2">
        <v>0.7</v>
      </c>
      <c r="H205" s="2"/>
      <c r="I205" s="2">
        <v>605</v>
      </c>
      <c r="J205" s="2">
        <v>2.2000000000000002</v>
      </c>
      <c r="K205" s="2">
        <v>0.2</v>
      </c>
      <c r="L205" s="2">
        <v>0.2</v>
      </c>
      <c r="M205" s="2">
        <v>6</v>
      </c>
      <c r="N205" s="2">
        <v>0.8</v>
      </c>
      <c r="O205" s="2">
        <v>2.2000000000000002</v>
      </c>
      <c r="P205" s="2">
        <v>14.6</v>
      </c>
      <c r="Q205" s="2">
        <v>0.8</v>
      </c>
      <c r="R205" s="2">
        <v>0.2</v>
      </c>
      <c r="S205" s="2">
        <v>0.1</v>
      </c>
      <c r="T205" s="2"/>
    </row>
    <row r="206" spans="1:20">
      <c r="A206" s="3">
        <v>44694</v>
      </c>
      <c r="B206" s="2">
        <v>24</v>
      </c>
      <c r="C206" s="2">
        <v>7.4</v>
      </c>
      <c r="D206" s="2">
        <v>4.4000000000000004</v>
      </c>
      <c r="E206" s="2">
        <v>2.5</v>
      </c>
      <c r="F206" s="2">
        <v>21</v>
      </c>
      <c r="G206" s="2">
        <v>0.4</v>
      </c>
      <c r="H206" s="2"/>
      <c r="I206" s="2">
        <v>496</v>
      </c>
      <c r="J206" s="2">
        <v>2.2000000000000002</v>
      </c>
      <c r="K206" s="2">
        <v>0.1</v>
      </c>
      <c r="L206" s="2">
        <v>0.2</v>
      </c>
      <c r="M206" s="2">
        <v>5.3</v>
      </c>
      <c r="N206" s="2">
        <v>0.6</v>
      </c>
      <c r="O206" s="2">
        <v>1.9</v>
      </c>
      <c r="P206" s="2">
        <v>14.5</v>
      </c>
      <c r="Q206" s="2">
        <v>0.8</v>
      </c>
      <c r="R206" s="2">
        <v>0.2</v>
      </c>
      <c r="S206" s="2">
        <v>0.1</v>
      </c>
      <c r="T206" s="2"/>
    </row>
    <row r="207" spans="1:20">
      <c r="A207" s="3">
        <v>44697</v>
      </c>
      <c r="B207" s="2">
        <v>36</v>
      </c>
      <c r="C207" s="2">
        <v>7.6</v>
      </c>
      <c r="D207" s="2">
        <v>4</v>
      </c>
      <c r="E207" s="2">
        <v>2</v>
      </c>
      <c r="F207" s="2">
        <v>25</v>
      </c>
      <c r="G207" s="2">
        <v>0.2</v>
      </c>
      <c r="H207" s="2"/>
      <c r="I207" s="2">
        <v>616</v>
      </c>
      <c r="J207" s="2">
        <v>2.2000000000000002</v>
      </c>
      <c r="K207" s="2">
        <v>0.1</v>
      </c>
      <c r="L207" s="2">
        <v>0.2</v>
      </c>
      <c r="M207" s="2">
        <v>5.0999999999999996</v>
      </c>
      <c r="N207" s="2">
        <v>0.6</v>
      </c>
      <c r="O207" s="2">
        <v>1.9</v>
      </c>
      <c r="P207" s="2">
        <v>10.5</v>
      </c>
      <c r="Q207" s="2">
        <v>0.8</v>
      </c>
      <c r="R207" s="2">
        <v>0.2</v>
      </c>
      <c r="S207" s="2">
        <v>0.1</v>
      </c>
      <c r="T207" s="2"/>
    </row>
    <row r="208" spans="1:20">
      <c r="A208" s="3">
        <v>44699</v>
      </c>
      <c r="B208" s="2">
        <v>24</v>
      </c>
      <c r="C208" s="2">
        <v>7.5</v>
      </c>
      <c r="D208" s="2">
        <v>7.5</v>
      </c>
      <c r="E208" s="2">
        <v>8.4</v>
      </c>
      <c r="F208" s="2">
        <v>26</v>
      </c>
      <c r="G208" s="2">
        <v>0.5</v>
      </c>
      <c r="H208" s="2"/>
      <c r="I208" s="2">
        <v>554</v>
      </c>
      <c r="J208" s="2">
        <v>2.5</v>
      </c>
      <c r="K208" s="2">
        <v>0.1</v>
      </c>
      <c r="L208" s="2">
        <v>0.2</v>
      </c>
      <c r="M208" s="2">
        <v>7.7</v>
      </c>
      <c r="N208" s="2">
        <v>0.8</v>
      </c>
      <c r="O208" s="2">
        <v>2.2999999999999998</v>
      </c>
      <c r="P208" s="2">
        <v>14.8</v>
      </c>
      <c r="Q208" s="2">
        <v>0.9</v>
      </c>
      <c r="R208" s="2">
        <v>0.2</v>
      </c>
      <c r="S208" s="2">
        <v>0.1</v>
      </c>
      <c r="T208" s="2"/>
    </row>
    <row r="209" spans="1:20">
      <c r="A209" s="3">
        <v>44701</v>
      </c>
      <c r="B209" s="2">
        <v>24</v>
      </c>
      <c r="C209" s="2">
        <v>7.5</v>
      </c>
      <c r="D209" s="2">
        <v>4</v>
      </c>
      <c r="E209" s="2">
        <v>3.6</v>
      </c>
      <c r="F209" s="2">
        <v>17</v>
      </c>
      <c r="G209" s="2">
        <v>0.2</v>
      </c>
      <c r="H209" s="2"/>
      <c r="I209" s="2">
        <v>551</v>
      </c>
      <c r="J209" s="2">
        <v>2</v>
      </c>
      <c r="K209" s="2">
        <v>0.5</v>
      </c>
      <c r="L209" s="2">
        <v>0.2</v>
      </c>
      <c r="M209" s="2">
        <v>5.7</v>
      </c>
      <c r="N209" s="2">
        <v>0.8</v>
      </c>
      <c r="O209" s="2">
        <v>2.4</v>
      </c>
      <c r="P209" s="2">
        <v>13.8</v>
      </c>
      <c r="Q209" s="2">
        <v>1</v>
      </c>
      <c r="R209" s="2">
        <v>0.2</v>
      </c>
      <c r="S209" s="2">
        <v>0.1</v>
      </c>
      <c r="T209" s="2"/>
    </row>
    <row r="210" spans="1:20">
      <c r="A210" s="3">
        <v>44704</v>
      </c>
      <c r="B210" s="2">
        <v>36</v>
      </c>
      <c r="C210" s="2">
        <v>7.7</v>
      </c>
      <c r="D210" s="2">
        <v>4.8</v>
      </c>
      <c r="E210" s="2">
        <v>1.1000000000000001</v>
      </c>
      <c r="F210" s="2">
        <v>39</v>
      </c>
      <c r="G210" s="2">
        <v>0.1</v>
      </c>
      <c r="H210" s="2"/>
      <c r="I210" s="2">
        <v>694</v>
      </c>
      <c r="J210" s="2">
        <v>2.2000000000000002</v>
      </c>
      <c r="K210" s="2">
        <v>0.1</v>
      </c>
      <c r="L210" s="2">
        <v>0.2</v>
      </c>
      <c r="M210" s="2">
        <v>6.6</v>
      </c>
      <c r="N210" s="2">
        <v>1.5</v>
      </c>
      <c r="O210" s="2">
        <v>2.5</v>
      </c>
      <c r="P210" s="2">
        <v>22.8</v>
      </c>
      <c r="Q210" s="2">
        <v>1.3</v>
      </c>
      <c r="R210" s="2">
        <v>0.2</v>
      </c>
      <c r="S210" s="2">
        <v>0.1</v>
      </c>
      <c r="T210" s="2"/>
    </row>
    <row r="211" spans="1:20">
      <c r="A211" s="3">
        <v>44707</v>
      </c>
      <c r="B211" s="2">
        <v>36</v>
      </c>
      <c r="C211" s="2">
        <v>7.5</v>
      </c>
      <c r="D211" s="2">
        <v>2.4</v>
      </c>
      <c r="E211" s="2">
        <v>2.5</v>
      </c>
      <c r="F211" s="2">
        <v>28</v>
      </c>
      <c r="G211" s="2">
        <v>0.2</v>
      </c>
      <c r="H211" s="2"/>
      <c r="I211" s="2">
        <v>601</v>
      </c>
      <c r="J211" s="2">
        <v>2.2000000000000002</v>
      </c>
      <c r="K211" s="2">
        <v>0.1</v>
      </c>
      <c r="L211" s="2">
        <v>0.2</v>
      </c>
      <c r="M211" s="2">
        <v>5.4</v>
      </c>
      <c r="N211" s="2">
        <v>0.6</v>
      </c>
      <c r="O211" s="2">
        <v>2.5</v>
      </c>
      <c r="P211" s="2">
        <v>13.1</v>
      </c>
      <c r="Q211" s="2">
        <v>1.1000000000000001</v>
      </c>
      <c r="R211" s="2">
        <v>0.2</v>
      </c>
      <c r="S211" s="2">
        <v>0.1</v>
      </c>
      <c r="T211" s="2"/>
    </row>
    <row r="212" spans="1:20">
      <c r="A212" s="3">
        <v>44711</v>
      </c>
      <c r="B212" s="2">
        <v>48</v>
      </c>
      <c r="C212" s="2">
        <v>7.5</v>
      </c>
      <c r="D212" s="2">
        <v>4</v>
      </c>
      <c r="E212" s="2">
        <v>2.2000000000000002</v>
      </c>
      <c r="F212" s="2">
        <v>35</v>
      </c>
      <c r="G212" s="2">
        <v>0.2</v>
      </c>
      <c r="H212" s="2"/>
      <c r="I212" s="2">
        <v>642</v>
      </c>
      <c r="J212" s="2">
        <v>2.1</v>
      </c>
      <c r="K212" s="2">
        <v>0.1</v>
      </c>
      <c r="L212" s="2">
        <v>0.2</v>
      </c>
      <c r="M212" s="2">
        <v>5.0999999999999996</v>
      </c>
      <c r="N212" s="2">
        <v>0.4</v>
      </c>
      <c r="O212" s="2">
        <v>2.2000000000000002</v>
      </c>
      <c r="P212" s="2">
        <v>12.5</v>
      </c>
      <c r="Q212" s="2">
        <v>0.9</v>
      </c>
      <c r="R212" s="2">
        <v>0.2</v>
      </c>
      <c r="S212" s="2">
        <v>0.1</v>
      </c>
      <c r="T212" s="2"/>
    </row>
    <row r="213" spans="1:20">
      <c r="A213" s="3">
        <v>44713</v>
      </c>
      <c r="B213" s="2">
        <v>24</v>
      </c>
      <c r="C213" s="2">
        <v>7.5</v>
      </c>
      <c r="D213" s="2">
        <v>6</v>
      </c>
      <c r="E213" s="2">
        <v>5.3</v>
      </c>
      <c r="F213" s="2">
        <v>29</v>
      </c>
      <c r="G213" s="2">
        <v>0.4</v>
      </c>
      <c r="H213" s="2"/>
      <c r="I213" s="2">
        <v>527</v>
      </c>
      <c r="J213" s="2">
        <v>2.2000000000000002</v>
      </c>
      <c r="K213" s="2">
        <v>0.1</v>
      </c>
      <c r="L213" s="2">
        <v>0.2</v>
      </c>
      <c r="M213" s="2">
        <v>5.7</v>
      </c>
      <c r="N213" s="2">
        <v>1</v>
      </c>
      <c r="O213" s="2">
        <v>2.2000000000000002</v>
      </c>
      <c r="P213" s="2">
        <v>14.5</v>
      </c>
      <c r="Q213" s="2">
        <v>0.9</v>
      </c>
      <c r="R213" s="2">
        <v>0.2</v>
      </c>
      <c r="S213" s="2">
        <v>0.1</v>
      </c>
      <c r="T213" s="2"/>
    </row>
    <row r="214" spans="1:20">
      <c r="A214" s="3">
        <v>44718</v>
      </c>
      <c r="B214" s="2">
        <v>61</v>
      </c>
      <c r="C214" s="2">
        <v>7.7</v>
      </c>
      <c r="D214" s="2">
        <v>4</v>
      </c>
      <c r="E214" s="2">
        <v>4</v>
      </c>
      <c r="F214" s="2">
        <v>21</v>
      </c>
      <c r="G214" s="2">
        <v>0.2</v>
      </c>
      <c r="H214" s="2"/>
      <c r="I214" s="2">
        <v>584</v>
      </c>
      <c r="J214" s="2">
        <v>2.2000000000000002</v>
      </c>
      <c r="K214" s="2">
        <v>0.1</v>
      </c>
      <c r="L214" s="2">
        <v>0.2</v>
      </c>
      <c r="M214" s="2">
        <v>5.8</v>
      </c>
      <c r="N214" s="2">
        <v>1.3</v>
      </c>
      <c r="O214" s="2">
        <v>2.1</v>
      </c>
      <c r="P214" s="2">
        <v>16.2</v>
      </c>
      <c r="Q214" s="2">
        <v>1.1000000000000001</v>
      </c>
      <c r="R214" s="2">
        <v>0.2</v>
      </c>
      <c r="S214" s="2">
        <v>0.1</v>
      </c>
      <c r="T214" s="2"/>
    </row>
    <row r="215" spans="1:20">
      <c r="A215" s="3">
        <v>44720</v>
      </c>
      <c r="B215" s="2">
        <v>24</v>
      </c>
      <c r="C215" s="2">
        <v>7.8</v>
      </c>
      <c r="D215" s="2">
        <v>14</v>
      </c>
      <c r="E215" s="2">
        <v>3.6</v>
      </c>
      <c r="F215" s="2">
        <v>21</v>
      </c>
      <c r="G215" s="2">
        <v>0.2</v>
      </c>
      <c r="H215" s="2"/>
      <c r="I215" s="2">
        <v>397</v>
      </c>
      <c r="J215" s="2">
        <v>2.2999999999999998</v>
      </c>
      <c r="K215" s="2">
        <v>0.1</v>
      </c>
      <c r="L215" s="2">
        <v>0.4</v>
      </c>
      <c r="M215" s="2">
        <v>10</v>
      </c>
      <c r="N215" s="2">
        <v>3.3</v>
      </c>
      <c r="O215" s="2">
        <v>2.2999999999999998</v>
      </c>
      <c r="P215" s="2">
        <v>22.6</v>
      </c>
      <c r="Q215" s="2">
        <v>1.2</v>
      </c>
      <c r="R215" s="2">
        <v>0.2</v>
      </c>
      <c r="S215" s="2">
        <v>0.1</v>
      </c>
      <c r="T215" s="2"/>
    </row>
    <row r="216" spans="1:20">
      <c r="A216" s="3">
        <v>44722</v>
      </c>
      <c r="B216" s="2">
        <v>24</v>
      </c>
      <c r="C216" s="2">
        <v>7.7</v>
      </c>
      <c r="D216" s="2">
        <v>5.2</v>
      </c>
      <c r="E216" s="2">
        <v>2</v>
      </c>
      <c r="F216" s="2"/>
      <c r="G216" s="2">
        <v>0.2</v>
      </c>
      <c r="H216" s="2"/>
      <c r="I216" s="2">
        <v>448</v>
      </c>
      <c r="J216" s="2">
        <v>2.4</v>
      </c>
      <c r="K216" s="2">
        <v>0.1</v>
      </c>
      <c r="L216" s="2">
        <v>0.3</v>
      </c>
      <c r="M216" s="2">
        <v>7.3</v>
      </c>
      <c r="N216" s="2">
        <v>1.9</v>
      </c>
      <c r="O216" s="2">
        <v>2.2999999999999998</v>
      </c>
      <c r="P216" s="2">
        <v>16.8</v>
      </c>
      <c r="Q216" s="2">
        <v>1.1000000000000001</v>
      </c>
      <c r="R216" s="2">
        <v>0.2</v>
      </c>
      <c r="S216" s="2">
        <v>0.1</v>
      </c>
      <c r="T216" s="2" t="s">
        <v>37</v>
      </c>
    </row>
    <row r="217" spans="1:20">
      <c r="A217" s="3">
        <v>44725</v>
      </c>
      <c r="B217" s="2">
        <v>37</v>
      </c>
      <c r="C217" s="2">
        <v>7.7</v>
      </c>
      <c r="D217" s="2">
        <v>3.2</v>
      </c>
      <c r="E217" s="2">
        <v>0.8</v>
      </c>
      <c r="F217" s="2"/>
      <c r="G217" s="2">
        <v>0.2</v>
      </c>
      <c r="H217" s="2"/>
      <c r="I217" s="2">
        <v>522</v>
      </c>
      <c r="J217" s="2">
        <v>2.7</v>
      </c>
      <c r="K217" s="2">
        <v>0.1</v>
      </c>
      <c r="L217" s="2">
        <v>0.2</v>
      </c>
      <c r="M217" s="2">
        <v>6.4</v>
      </c>
      <c r="N217" s="2">
        <v>1.3</v>
      </c>
      <c r="O217" s="2">
        <v>2</v>
      </c>
      <c r="P217" s="2">
        <v>15.3</v>
      </c>
      <c r="Q217" s="2">
        <v>1.5</v>
      </c>
      <c r="R217" s="2">
        <v>0.2</v>
      </c>
      <c r="S217" s="2">
        <v>0.1</v>
      </c>
      <c r="T217" s="2"/>
    </row>
    <row r="218" spans="1:20">
      <c r="A218" s="3">
        <v>44727</v>
      </c>
      <c r="B218" s="2">
        <v>25</v>
      </c>
      <c r="C218" s="2">
        <v>7.6</v>
      </c>
      <c r="D218" s="2">
        <v>6</v>
      </c>
      <c r="E218" s="2">
        <v>7</v>
      </c>
      <c r="F218" s="2"/>
      <c r="G218" s="2">
        <v>0.4</v>
      </c>
      <c r="H218" s="2"/>
      <c r="I218" s="2">
        <v>472</v>
      </c>
      <c r="J218" s="2">
        <v>2.8</v>
      </c>
      <c r="K218" s="2">
        <v>0.1</v>
      </c>
      <c r="L218" s="2">
        <v>0.4</v>
      </c>
      <c r="M218" s="2">
        <v>9.5</v>
      </c>
      <c r="N218" s="2">
        <v>2.9</v>
      </c>
      <c r="O218" s="2">
        <v>2.2000000000000002</v>
      </c>
      <c r="P218" s="2">
        <v>24.8</v>
      </c>
      <c r="Q218" s="2">
        <v>1.1000000000000001</v>
      </c>
      <c r="R218" s="2">
        <v>0.2</v>
      </c>
      <c r="S218" s="2">
        <v>0.1</v>
      </c>
      <c r="T218" s="2"/>
    </row>
    <row r="219" spans="1:20">
      <c r="A219" s="3">
        <v>44729</v>
      </c>
      <c r="B219" s="2">
        <v>21</v>
      </c>
      <c r="C219" s="2">
        <v>7.8</v>
      </c>
      <c r="D219" s="2">
        <v>4</v>
      </c>
      <c r="E219" s="2">
        <v>6.7</v>
      </c>
      <c r="F219" s="2"/>
      <c r="G219" s="2">
        <v>0.2</v>
      </c>
      <c r="H219" s="2"/>
      <c r="I219" s="2">
        <v>515</v>
      </c>
      <c r="J219" s="2">
        <v>2.9</v>
      </c>
      <c r="K219" s="2">
        <v>0.1</v>
      </c>
      <c r="L219" s="2">
        <v>0.3</v>
      </c>
      <c r="M219" s="2">
        <v>8.1999999999999993</v>
      </c>
      <c r="N219" s="2">
        <v>1.5</v>
      </c>
      <c r="O219" s="2">
        <v>2.2999999999999998</v>
      </c>
      <c r="P219" s="2">
        <v>17.2</v>
      </c>
      <c r="Q219" s="2">
        <v>1</v>
      </c>
      <c r="R219" s="2">
        <v>0.2</v>
      </c>
      <c r="S219" s="2">
        <v>0.1</v>
      </c>
      <c r="T219" s="2"/>
    </row>
    <row r="220" spans="1:20">
      <c r="A220" s="3">
        <v>44732</v>
      </c>
      <c r="B220" s="2">
        <v>36</v>
      </c>
      <c r="C220" s="2">
        <v>7.5</v>
      </c>
      <c r="D220" s="2">
        <v>4.4000000000000004</v>
      </c>
      <c r="E220" s="2">
        <v>5.0999999999999996</v>
      </c>
      <c r="F220" s="2"/>
      <c r="G220" s="2">
        <v>0.1</v>
      </c>
      <c r="H220" s="2"/>
      <c r="I220" s="2">
        <v>517</v>
      </c>
      <c r="J220" s="2">
        <v>2.9</v>
      </c>
      <c r="K220" s="2">
        <v>0.1</v>
      </c>
      <c r="L220" s="2">
        <v>0.2</v>
      </c>
      <c r="M220" s="2">
        <v>5</v>
      </c>
      <c r="N220" s="2">
        <v>1.1000000000000001</v>
      </c>
      <c r="O220" s="2">
        <v>2.1</v>
      </c>
      <c r="P220" s="2">
        <v>13.6</v>
      </c>
      <c r="Q220" s="2">
        <v>1</v>
      </c>
      <c r="R220" s="2">
        <v>0.2</v>
      </c>
      <c r="S220" s="2">
        <v>0.1</v>
      </c>
      <c r="T220" s="2"/>
    </row>
    <row r="221" spans="1:20">
      <c r="A221" s="3">
        <v>44734</v>
      </c>
      <c r="B221" s="2">
        <v>25</v>
      </c>
      <c r="C221" s="2">
        <v>7.8</v>
      </c>
      <c r="D221" s="2">
        <v>5.6</v>
      </c>
      <c r="E221" s="2">
        <v>4.2</v>
      </c>
      <c r="F221" s="2"/>
      <c r="G221" s="2">
        <v>0.2</v>
      </c>
      <c r="H221" s="2"/>
      <c r="I221" s="2">
        <v>526</v>
      </c>
      <c r="J221" s="2">
        <v>2.9</v>
      </c>
      <c r="K221" s="2">
        <v>0.1</v>
      </c>
      <c r="L221" s="2">
        <v>0.2</v>
      </c>
      <c r="M221" s="2">
        <v>6.2</v>
      </c>
      <c r="N221" s="2">
        <v>1.2</v>
      </c>
      <c r="O221" s="2">
        <v>2.2000000000000002</v>
      </c>
      <c r="P221" s="2">
        <v>15.3</v>
      </c>
      <c r="Q221" s="2">
        <v>1.5</v>
      </c>
      <c r="R221" s="2">
        <v>0.2</v>
      </c>
      <c r="S221" s="2">
        <v>0.1</v>
      </c>
      <c r="T221" s="2"/>
    </row>
    <row r="222" spans="1:20">
      <c r="A222" s="3">
        <v>44736</v>
      </c>
      <c r="B222" s="2">
        <v>24</v>
      </c>
      <c r="C222" s="2">
        <v>8</v>
      </c>
      <c r="D222" s="2">
        <v>5.2</v>
      </c>
      <c r="E222" s="2">
        <v>3.4</v>
      </c>
      <c r="F222" s="2"/>
      <c r="G222" s="2">
        <v>0.2</v>
      </c>
      <c r="H222" s="2"/>
      <c r="I222" s="2">
        <v>521</v>
      </c>
      <c r="J222" s="2">
        <v>2.9</v>
      </c>
      <c r="K222" s="2">
        <v>0.1</v>
      </c>
      <c r="L222" s="2">
        <v>0.2</v>
      </c>
      <c r="M222" s="2">
        <v>5.7</v>
      </c>
      <c r="N222" s="2">
        <v>1.2</v>
      </c>
      <c r="O222" s="2">
        <v>2.2999999999999998</v>
      </c>
      <c r="P222" s="2">
        <v>12.9</v>
      </c>
      <c r="Q222" s="2">
        <v>0.9</v>
      </c>
      <c r="R222" s="2">
        <v>0.2</v>
      </c>
      <c r="S222" s="2">
        <v>0.1</v>
      </c>
      <c r="T222" s="2"/>
    </row>
    <row r="223" spans="1:20">
      <c r="A223" s="3">
        <v>44739</v>
      </c>
      <c r="B223" s="2">
        <v>36</v>
      </c>
      <c r="C223" s="2">
        <v>7.5</v>
      </c>
      <c r="D223" s="2">
        <v>5.2</v>
      </c>
      <c r="E223" s="2">
        <v>1.7</v>
      </c>
      <c r="F223" s="2"/>
      <c r="G223" s="2">
        <v>0.1</v>
      </c>
      <c r="H223" s="2"/>
      <c r="I223" s="2">
        <v>459</v>
      </c>
      <c r="J223" s="2">
        <v>3</v>
      </c>
      <c r="K223" s="2">
        <v>0.1</v>
      </c>
      <c r="L223" s="2">
        <v>0.2</v>
      </c>
      <c r="M223" s="2">
        <v>4.8</v>
      </c>
      <c r="N223" s="2">
        <v>0.6</v>
      </c>
      <c r="O223" s="2">
        <v>1.9</v>
      </c>
      <c r="P223" s="2">
        <v>9.6</v>
      </c>
      <c r="Q223" s="2">
        <v>0.8</v>
      </c>
      <c r="R223" s="2">
        <v>0.2</v>
      </c>
      <c r="S223" s="2">
        <v>0.1</v>
      </c>
      <c r="T223" s="2"/>
    </row>
    <row r="224" spans="1:20">
      <c r="A224" s="3">
        <v>44741</v>
      </c>
      <c r="B224" s="2">
        <v>25</v>
      </c>
      <c r="C224" s="2">
        <v>7.6</v>
      </c>
      <c r="D224" s="2">
        <v>8</v>
      </c>
      <c r="E224" s="2">
        <v>8.1</v>
      </c>
      <c r="F224" s="2"/>
      <c r="G224" s="2">
        <v>0.6</v>
      </c>
      <c r="H224" s="2"/>
      <c r="I224" s="2">
        <v>432</v>
      </c>
      <c r="J224" s="2">
        <v>3.3</v>
      </c>
      <c r="K224" s="2">
        <v>0.1</v>
      </c>
      <c r="L224" s="2">
        <v>0.3</v>
      </c>
      <c r="M224" s="2">
        <v>8.6999999999999993</v>
      </c>
      <c r="N224" s="2">
        <v>1.7</v>
      </c>
      <c r="O224" s="2">
        <v>2.4</v>
      </c>
      <c r="P224" s="2">
        <v>22.4</v>
      </c>
      <c r="Q224" s="2">
        <v>1</v>
      </c>
      <c r="R224" s="2">
        <v>0.2</v>
      </c>
      <c r="S224" s="2">
        <v>0.1</v>
      </c>
      <c r="T224" s="2"/>
    </row>
    <row r="225" spans="1:20">
      <c r="A225" s="3">
        <v>44743</v>
      </c>
      <c r="B225" s="2">
        <v>25</v>
      </c>
      <c r="C225" s="2" t="s">
        <v>38</v>
      </c>
      <c r="D225" s="2">
        <v>6</v>
      </c>
      <c r="E225" s="2">
        <v>3.9</v>
      </c>
      <c r="F225" s="2"/>
      <c r="G225" s="2">
        <v>0.6</v>
      </c>
      <c r="H225" s="2"/>
      <c r="I225" s="2">
        <v>458</v>
      </c>
      <c r="J225" s="2">
        <v>3.4</v>
      </c>
      <c r="K225" s="2">
        <v>0.1</v>
      </c>
      <c r="L225" s="2">
        <v>0.2</v>
      </c>
      <c r="M225" s="2">
        <v>6.8</v>
      </c>
      <c r="N225" s="2">
        <v>1.2</v>
      </c>
      <c r="O225" s="2">
        <v>2.5</v>
      </c>
      <c r="P225" s="2">
        <v>18.2</v>
      </c>
      <c r="Q225" s="2">
        <v>0.9</v>
      </c>
      <c r="R225" s="2">
        <v>0.2</v>
      </c>
      <c r="S225" s="2">
        <v>0.1</v>
      </c>
      <c r="T225" s="2"/>
    </row>
    <row r="226" spans="1:20">
      <c r="A226" s="3">
        <v>44746</v>
      </c>
      <c r="B226" s="2">
        <v>37</v>
      </c>
      <c r="C226" s="2">
        <v>7.3</v>
      </c>
      <c r="D226" s="2">
        <v>5.6</v>
      </c>
      <c r="E226" s="2">
        <v>2</v>
      </c>
      <c r="F226" s="2"/>
      <c r="G226" s="2">
        <v>0.2</v>
      </c>
      <c r="H226" s="2"/>
      <c r="I226" s="2">
        <v>460</v>
      </c>
      <c r="J226" s="2">
        <v>3</v>
      </c>
      <c r="K226" s="2">
        <v>0.1</v>
      </c>
      <c r="L226" s="2">
        <v>0.2</v>
      </c>
      <c r="M226" s="2">
        <v>4.0999999999999996</v>
      </c>
      <c r="N226" s="2">
        <v>0.32</v>
      </c>
      <c r="O226" s="2">
        <v>1.7</v>
      </c>
      <c r="P226" s="2">
        <v>11.5</v>
      </c>
      <c r="Q226" s="2">
        <v>0.78</v>
      </c>
      <c r="R226" s="2">
        <v>0.2</v>
      </c>
      <c r="S226" s="2">
        <v>0.1</v>
      </c>
      <c r="T226" s="2"/>
    </row>
    <row r="227" spans="1:20">
      <c r="A227" s="3">
        <v>44748</v>
      </c>
      <c r="B227" s="2">
        <v>24</v>
      </c>
      <c r="C227" s="2">
        <v>7.3</v>
      </c>
      <c r="D227" s="2">
        <v>6.8</v>
      </c>
      <c r="E227" s="2">
        <v>7.3</v>
      </c>
      <c r="F227" s="2"/>
      <c r="G227" s="2">
        <v>1.1000000000000001</v>
      </c>
      <c r="H227" s="2"/>
      <c r="I227" s="2">
        <v>431</v>
      </c>
      <c r="J227" s="2">
        <v>3.3</v>
      </c>
      <c r="K227" s="2">
        <v>0.16</v>
      </c>
      <c r="L227" s="2">
        <v>0.17</v>
      </c>
      <c r="M227" s="2">
        <v>6.3</v>
      </c>
      <c r="N227" s="2">
        <v>1.08</v>
      </c>
      <c r="O227" s="2">
        <v>2.0299999999999998</v>
      </c>
      <c r="P227" s="2">
        <v>17</v>
      </c>
      <c r="Q227" s="2">
        <v>0.92</v>
      </c>
      <c r="R227" s="2">
        <v>0.2</v>
      </c>
      <c r="S227" s="2">
        <v>0.1</v>
      </c>
      <c r="T227" s="2"/>
    </row>
    <row r="228" spans="1:20">
      <c r="A228" s="3">
        <v>44750</v>
      </c>
      <c r="B228" s="2">
        <v>24</v>
      </c>
      <c r="C228" s="2">
        <v>7.3</v>
      </c>
      <c r="D228" s="2">
        <v>10</v>
      </c>
      <c r="E228" s="2">
        <v>7.9</v>
      </c>
      <c r="F228" s="2"/>
      <c r="G228" s="2">
        <v>0.9</v>
      </c>
      <c r="H228" s="2"/>
      <c r="I228" s="2">
        <v>575</v>
      </c>
      <c r="J228" s="2">
        <v>3.4</v>
      </c>
      <c r="K228" s="2">
        <v>0.1</v>
      </c>
      <c r="L228" s="2">
        <v>0.2</v>
      </c>
      <c r="M228" s="2">
        <v>5.7</v>
      </c>
      <c r="N228" s="2">
        <v>0.65</v>
      </c>
      <c r="O228" s="2">
        <v>2.1</v>
      </c>
      <c r="P228" s="2">
        <v>14.78</v>
      </c>
      <c r="Q228" s="2">
        <v>1.07</v>
      </c>
      <c r="R228" s="2">
        <v>0.2</v>
      </c>
      <c r="S228" s="2">
        <v>0.1</v>
      </c>
      <c r="T228" s="2"/>
    </row>
    <row r="229" spans="1:20">
      <c r="A229" s="3">
        <v>44753</v>
      </c>
      <c r="B229" s="2">
        <v>37</v>
      </c>
      <c r="C229" s="2">
        <v>7.34</v>
      </c>
      <c r="D229" s="2">
        <v>8.4</v>
      </c>
      <c r="E229" s="2">
        <v>4.4000000000000004</v>
      </c>
      <c r="F229" s="2"/>
      <c r="G229" s="2">
        <v>0.7</v>
      </c>
      <c r="H229" s="2"/>
      <c r="I229" s="2">
        <v>615</v>
      </c>
      <c r="J229" s="2">
        <v>3</v>
      </c>
      <c r="K229" s="2">
        <v>0.1</v>
      </c>
      <c r="L229" s="2">
        <v>0.2</v>
      </c>
      <c r="M229" s="2">
        <v>5.5</v>
      </c>
      <c r="N229" s="2">
        <v>0.63</v>
      </c>
      <c r="O229" s="2">
        <v>1.93</v>
      </c>
      <c r="P229" s="2">
        <v>14.05</v>
      </c>
      <c r="Q229" s="2">
        <v>0.98</v>
      </c>
      <c r="R229" s="2">
        <v>0.2</v>
      </c>
      <c r="S229" s="2">
        <v>0.1</v>
      </c>
      <c r="T229" s="2"/>
    </row>
    <row r="230" spans="1:20">
      <c r="A230" s="3">
        <v>44755</v>
      </c>
      <c r="B230" s="2">
        <v>25</v>
      </c>
      <c r="C230" s="2">
        <v>7.27</v>
      </c>
      <c r="D230" s="2">
        <v>6</v>
      </c>
      <c r="E230" s="2">
        <v>5.9</v>
      </c>
      <c r="F230" s="2">
        <v>33</v>
      </c>
      <c r="G230" s="2">
        <v>0.9</v>
      </c>
      <c r="H230" s="2"/>
      <c r="I230" s="2">
        <v>497</v>
      </c>
      <c r="J230" s="2">
        <v>3.3</v>
      </c>
      <c r="K230" s="2">
        <v>0.1</v>
      </c>
      <c r="L230" s="2">
        <v>0.2</v>
      </c>
      <c r="M230" s="2">
        <v>6</v>
      </c>
      <c r="N230" s="2">
        <v>0.91</v>
      </c>
      <c r="O230" s="2">
        <v>1.97</v>
      </c>
      <c r="P230" s="2">
        <v>13.3</v>
      </c>
      <c r="Q230" s="2">
        <v>0.97</v>
      </c>
      <c r="R230" s="2">
        <v>0.2</v>
      </c>
      <c r="S230" s="2">
        <v>0.1</v>
      </c>
      <c r="T230" s="2"/>
    </row>
    <row r="231" spans="1:20">
      <c r="A231" s="3">
        <v>44757</v>
      </c>
      <c r="B231" s="2">
        <v>24</v>
      </c>
      <c r="C231" s="2">
        <v>7.3</v>
      </c>
      <c r="D231" s="2">
        <v>6.8</v>
      </c>
      <c r="E231" s="2">
        <v>7</v>
      </c>
      <c r="F231" s="2">
        <v>33</v>
      </c>
      <c r="G231" s="2">
        <v>1.2</v>
      </c>
      <c r="H231" s="2"/>
      <c r="I231" s="2">
        <v>441</v>
      </c>
      <c r="J231" s="2">
        <v>3.4</v>
      </c>
      <c r="K231" s="2">
        <v>0.1</v>
      </c>
      <c r="L231" s="2">
        <v>0.2</v>
      </c>
      <c r="M231" s="2">
        <v>6.8</v>
      </c>
      <c r="N231" s="2">
        <v>1.2</v>
      </c>
      <c r="O231" s="2">
        <v>2.5</v>
      </c>
      <c r="P231" s="2">
        <v>18.2</v>
      </c>
      <c r="Q231" s="2">
        <v>0.9</v>
      </c>
      <c r="R231" s="2">
        <v>0.2</v>
      </c>
      <c r="S231" s="2">
        <v>0.1</v>
      </c>
      <c r="T231" s="2"/>
    </row>
    <row r="232" spans="1:20">
      <c r="A232" s="3">
        <v>44760</v>
      </c>
      <c r="B232" s="2">
        <v>36</v>
      </c>
      <c r="C232" s="2">
        <v>7.2</v>
      </c>
      <c r="D232" s="2">
        <v>6</v>
      </c>
      <c r="E232" s="2">
        <v>3.6</v>
      </c>
      <c r="F232" s="2">
        <v>26</v>
      </c>
      <c r="G232" s="2">
        <v>0.7</v>
      </c>
      <c r="H232" s="2"/>
      <c r="I232" s="2">
        <v>396</v>
      </c>
      <c r="J232" s="2">
        <v>3.3</v>
      </c>
      <c r="K232" s="2">
        <v>0.1</v>
      </c>
      <c r="L232" s="2">
        <v>0.2</v>
      </c>
      <c r="M232" s="2">
        <v>5.3</v>
      </c>
      <c r="N232" s="2">
        <v>1.1000000000000001</v>
      </c>
      <c r="O232" s="2">
        <v>2.2999999999999998</v>
      </c>
      <c r="P232" s="2">
        <v>12</v>
      </c>
      <c r="Q232" s="2">
        <v>1</v>
      </c>
      <c r="R232" s="2">
        <v>0.2</v>
      </c>
      <c r="S232" s="2">
        <v>0.1</v>
      </c>
      <c r="T232" s="2"/>
    </row>
    <row r="233" spans="1:20">
      <c r="A233" s="3">
        <v>44762</v>
      </c>
      <c r="B233" s="2">
        <v>24</v>
      </c>
      <c r="C233" s="2">
        <v>7.4</v>
      </c>
      <c r="D233" s="2">
        <v>8</v>
      </c>
      <c r="E233" s="2">
        <v>3.9</v>
      </c>
      <c r="F233" s="2">
        <v>20</v>
      </c>
      <c r="G233" s="2">
        <v>1</v>
      </c>
      <c r="H233" s="2"/>
      <c r="I233" s="2">
        <v>416</v>
      </c>
      <c r="J233" s="2">
        <v>3.1</v>
      </c>
      <c r="K233" s="2">
        <v>0.1</v>
      </c>
      <c r="L233" s="2">
        <v>0.2</v>
      </c>
      <c r="M233" s="2">
        <v>5.8</v>
      </c>
      <c r="N233" s="2">
        <v>1.1000000000000001</v>
      </c>
      <c r="O233" s="2">
        <v>2.4</v>
      </c>
      <c r="P233" s="2">
        <v>17</v>
      </c>
      <c r="Q233" s="2">
        <v>1.1000000000000001</v>
      </c>
      <c r="R233" s="2">
        <v>0.2</v>
      </c>
      <c r="S233" s="2">
        <v>0.1</v>
      </c>
      <c r="T233" s="2"/>
    </row>
    <row r="234" spans="1:20">
      <c r="A234" s="3">
        <v>44764</v>
      </c>
      <c r="B234" s="2">
        <v>24</v>
      </c>
      <c r="C234" s="2">
        <v>7.4</v>
      </c>
      <c r="D234" s="2">
        <v>12.8</v>
      </c>
      <c r="E234" s="2">
        <v>7.9</v>
      </c>
      <c r="F234" s="2">
        <v>37</v>
      </c>
      <c r="G234" s="2">
        <v>1.2</v>
      </c>
      <c r="H234" s="2"/>
      <c r="I234" s="2">
        <v>420</v>
      </c>
      <c r="J234" s="2">
        <v>3.6</v>
      </c>
      <c r="K234" s="2">
        <v>0.1</v>
      </c>
      <c r="L234" s="2">
        <v>0.2</v>
      </c>
      <c r="M234" s="2">
        <v>7.5</v>
      </c>
      <c r="N234" s="2">
        <v>1.3</v>
      </c>
      <c r="O234" s="2">
        <v>2.7</v>
      </c>
      <c r="P234" s="2">
        <v>17.100000000000001</v>
      </c>
      <c r="Q234" s="2">
        <v>1.3</v>
      </c>
      <c r="R234" s="2">
        <v>0.2</v>
      </c>
      <c r="S234" s="2">
        <v>0.1</v>
      </c>
      <c r="T234" s="2"/>
    </row>
    <row r="235" spans="1:20">
      <c r="A235" s="3">
        <v>44767</v>
      </c>
      <c r="B235" s="2">
        <v>37</v>
      </c>
      <c r="C235" s="2">
        <v>7.5</v>
      </c>
      <c r="D235" s="2">
        <v>6</v>
      </c>
      <c r="E235" s="2">
        <v>3.1</v>
      </c>
      <c r="F235" s="2">
        <v>19</v>
      </c>
      <c r="G235" s="2">
        <v>0.3</v>
      </c>
      <c r="H235" s="2"/>
      <c r="I235" s="2">
        <v>556</v>
      </c>
      <c r="J235" s="2">
        <v>3.7</v>
      </c>
      <c r="K235" s="2">
        <v>0.1</v>
      </c>
      <c r="L235" s="2">
        <v>0.3</v>
      </c>
      <c r="M235" s="2">
        <v>7.6</v>
      </c>
      <c r="N235" s="2">
        <v>2.2000000000000002</v>
      </c>
      <c r="O235" s="2">
        <v>2.6</v>
      </c>
      <c r="P235" s="2">
        <v>17.899999999999999</v>
      </c>
      <c r="Q235" s="2">
        <v>1.1000000000000001</v>
      </c>
      <c r="R235" s="2">
        <v>0.2</v>
      </c>
      <c r="S235" s="2">
        <v>0.1</v>
      </c>
      <c r="T235" s="2"/>
    </row>
    <row r="236" spans="1:20">
      <c r="A236" s="3">
        <v>44769</v>
      </c>
      <c r="B236" s="2">
        <v>25</v>
      </c>
      <c r="C236" s="2">
        <v>7.6</v>
      </c>
      <c r="D236" s="2">
        <v>8.4</v>
      </c>
      <c r="E236" s="2">
        <v>3.9</v>
      </c>
      <c r="F236" s="2">
        <v>20</v>
      </c>
      <c r="G236" s="2">
        <v>0.5</v>
      </c>
      <c r="H236" s="2"/>
      <c r="I236" s="2">
        <v>508</v>
      </c>
      <c r="J236" s="2">
        <v>3.7</v>
      </c>
      <c r="K236" s="2">
        <v>0.1</v>
      </c>
      <c r="L236" s="2">
        <v>0.3</v>
      </c>
      <c r="M236" s="2">
        <v>8</v>
      </c>
      <c r="N236" s="2">
        <v>2</v>
      </c>
      <c r="O236" s="2">
        <v>2.5</v>
      </c>
      <c r="P236" s="2">
        <v>19.8</v>
      </c>
      <c r="Q236" s="2">
        <v>1</v>
      </c>
      <c r="R236" s="2">
        <v>0.2</v>
      </c>
      <c r="S236" s="2">
        <v>0.1</v>
      </c>
      <c r="T236" s="2"/>
    </row>
    <row r="237" spans="1:20">
      <c r="A237" s="3">
        <v>44771</v>
      </c>
      <c r="B237" s="2">
        <v>24</v>
      </c>
      <c r="C237" s="2">
        <v>7.5</v>
      </c>
      <c r="D237" s="2">
        <v>13.2</v>
      </c>
      <c r="E237" s="2">
        <v>5.0999999999999996</v>
      </c>
      <c r="F237" s="2">
        <v>9</v>
      </c>
      <c r="G237" s="2">
        <v>0.9</v>
      </c>
      <c r="H237" s="2"/>
      <c r="I237" s="2">
        <v>476</v>
      </c>
      <c r="J237" s="2">
        <v>3.8</v>
      </c>
      <c r="K237" s="2">
        <v>0.1</v>
      </c>
      <c r="L237" s="2">
        <v>0.4</v>
      </c>
      <c r="M237" s="2">
        <v>8.6999999999999993</v>
      </c>
      <c r="N237" s="2">
        <v>3</v>
      </c>
      <c r="O237" s="2">
        <v>2.6</v>
      </c>
      <c r="P237" s="2">
        <v>23.8</v>
      </c>
      <c r="Q237" s="2">
        <v>1.1000000000000001</v>
      </c>
      <c r="R237" s="2">
        <v>0.2</v>
      </c>
      <c r="S237" s="2">
        <v>0.1</v>
      </c>
      <c r="T237" s="2"/>
    </row>
    <row r="238" spans="1:20">
      <c r="A238" s="3">
        <v>44774</v>
      </c>
      <c r="B238" s="2">
        <v>37</v>
      </c>
      <c r="C238" s="2">
        <v>7.6</v>
      </c>
      <c r="D238" s="2">
        <v>5.6</v>
      </c>
      <c r="E238" s="2">
        <v>3.9</v>
      </c>
      <c r="F238" s="2">
        <v>33</v>
      </c>
      <c r="G238" s="2">
        <v>0.3</v>
      </c>
      <c r="H238" s="2"/>
      <c r="I238" s="2">
        <v>564</v>
      </c>
      <c r="J238" s="2">
        <v>3.6</v>
      </c>
      <c r="K238" s="2">
        <v>0.1</v>
      </c>
      <c r="L238" s="2">
        <v>0.2</v>
      </c>
      <c r="M238" s="2">
        <v>5.2</v>
      </c>
      <c r="N238" s="2">
        <v>0.5</v>
      </c>
      <c r="O238" s="2">
        <v>2.2000000000000002</v>
      </c>
      <c r="P238" s="2">
        <v>12.8</v>
      </c>
      <c r="Q238" s="2">
        <v>1</v>
      </c>
      <c r="R238" s="2">
        <v>0.2</v>
      </c>
      <c r="S238" s="2">
        <v>0.1</v>
      </c>
      <c r="T238" s="2"/>
    </row>
    <row r="239" spans="1:20">
      <c r="A239" s="3">
        <v>44776</v>
      </c>
      <c r="B239" s="2">
        <v>24</v>
      </c>
      <c r="C239" s="2">
        <v>7.4</v>
      </c>
      <c r="D239" s="2">
        <v>6</v>
      </c>
      <c r="E239" s="2">
        <v>3.9</v>
      </c>
      <c r="F239" s="2">
        <v>35</v>
      </c>
      <c r="G239" s="2">
        <v>0.4</v>
      </c>
      <c r="H239" s="2"/>
      <c r="I239" s="2">
        <v>499</v>
      </c>
      <c r="J239" s="2">
        <v>3.9</v>
      </c>
      <c r="K239" s="2">
        <v>0.1</v>
      </c>
      <c r="L239" s="2">
        <v>0.3</v>
      </c>
      <c r="M239" s="2">
        <v>8.4</v>
      </c>
      <c r="N239" s="2">
        <v>1.5</v>
      </c>
      <c r="O239" s="2">
        <v>2.2999999999999998</v>
      </c>
      <c r="P239" s="2">
        <v>16.899999999999999</v>
      </c>
      <c r="Q239" s="2">
        <v>1</v>
      </c>
      <c r="R239" s="2">
        <v>0.2</v>
      </c>
      <c r="S239" s="2">
        <v>0.1</v>
      </c>
      <c r="T239" s="2"/>
    </row>
    <row r="240" spans="1:20">
      <c r="A240" s="3">
        <v>44778</v>
      </c>
      <c r="B240" s="2">
        <v>24</v>
      </c>
      <c r="C240" s="2">
        <v>7.4</v>
      </c>
      <c r="D240" s="2">
        <v>12</v>
      </c>
      <c r="E240" s="2">
        <v>4.5</v>
      </c>
      <c r="F240" s="2">
        <v>51</v>
      </c>
      <c r="G240" s="2">
        <v>1.1000000000000001</v>
      </c>
      <c r="H240" s="2"/>
      <c r="I240" s="2">
        <v>485</v>
      </c>
      <c r="J240" s="2">
        <v>4</v>
      </c>
      <c r="K240" s="2">
        <v>0.1</v>
      </c>
      <c r="L240" s="2">
        <v>0.2</v>
      </c>
      <c r="M240" s="2">
        <v>8.8000000000000007</v>
      </c>
      <c r="N240" s="2">
        <v>1.4</v>
      </c>
      <c r="O240" s="2">
        <v>2.7</v>
      </c>
      <c r="P240" s="2">
        <v>21.3</v>
      </c>
      <c r="Q240" s="2">
        <v>1.1000000000000001</v>
      </c>
      <c r="R240" s="2">
        <v>0.2</v>
      </c>
      <c r="S240" s="2">
        <v>0.1</v>
      </c>
      <c r="T240" s="2"/>
    </row>
    <row r="241" spans="1:20">
      <c r="A241" s="3">
        <v>44781</v>
      </c>
      <c r="B241" s="2">
        <v>36</v>
      </c>
      <c r="C241" s="2">
        <v>7.6</v>
      </c>
      <c r="D241" s="2">
        <v>4.5</v>
      </c>
      <c r="E241" s="2">
        <v>2</v>
      </c>
      <c r="F241" s="2">
        <v>40</v>
      </c>
      <c r="G241" s="2">
        <v>0.3</v>
      </c>
      <c r="H241" s="2"/>
      <c r="I241" s="2">
        <v>520</v>
      </c>
      <c r="J241" s="2">
        <v>3.5</v>
      </c>
      <c r="K241" s="2">
        <v>0.1</v>
      </c>
      <c r="L241" s="2">
        <v>0.2</v>
      </c>
      <c r="M241" s="2">
        <v>5</v>
      </c>
      <c r="N241" s="2">
        <v>0.6</v>
      </c>
      <c r="O241" s="2">
        <v>2.4</v>
      </c>
      <c r="P241" s="2">
        <v>15.4</v>
      </c>
      <c r="Q241" s="2">
        <v>0.9</v>
      </c>
      <c r="R241" s="2">
        <v>0.2</v>
      </c>
      <c r="S241" s="2">
        <v>0.1</v>
      </c>
      <c r="T241" s="2"/>
    </row>
    <row r="242" spans="1:20">
      <c r="A242" s="3">
        <v>44783</v>
      </c>
      <c r="B242" s="2">
        <v>25</v>
      </c>
      <c r="C242" s="2">
        <v>7.4</v>
      </c>
      <c r="D242" s="2">
        <v>10.4</v>
      </c>
      <c r="E242" s="2">
        <v>7.9</v>
      </c>
      <c r="F242" s="2">
        <v>20</v>
      </c>
      <c r="G242" s="2">
        <v>0.8</v>
      </c>
      <c r="H242" s="2"/>
      <c r="I242" s="2">
        <v>618</v>
      </c>
      <c r="J242" s="2">
        <v>4</v>
      </c>
      <c r="K242" s="2">
        <v>0.1</v>
      </c>
      <c r="L242" s="2">
        <v>0.2</v>
      </c>
      <c r="M242" s="2">
        <v>6.3</v>
      </c>
      <c r="N242" s="2">
        <v>1.2</v>
      </c>
      <c r="O242" s="2">
        <v>2.2000000000000002</v>
      </c>
      <c r="P242" s="2">
        <v>15.4</v>
      </c>
      <c r="Q242" s="2">
        <v>1.2</v>
      </c>
      <c r="R242" s="2">
        <v>0.2</v>
      </c>
      <c r="S242" s="2">
        <v>0.1</v>
      </c>
      <c r="T242" s="2"/>
    </row>
    <row r="243" spans="1:20">
      <c r="A243" s="3">
        <v>44785</v>
      </c>
      <c r="B243" s="2">
        <v>24</v>
      </c>
      <c r="C243" s="2">
        <v>7.4</v>
      </c>
      <c r="D243" s="2">
        <v>12</v>
      </c>
      <c r="E243" s="2">
        <v>3.1</v>
      </c>
      <c r="F243" s="2">
        <v>10</v>
      </c>
      <c r="G243" s="2">
        <v>0.3</v>
      </c>
      <c r="H243" s="2"/>
      <c r="I243" s="2">
        <v>624</v>
      </c>
      <c r="J243" s="2">
        <v>4</v>
      </c>
      <c r="K243" s="2">
        <v>0.5</v>
      </c>
      <c r="L243" s="2">
        <v>0.2</v>
      </c>
      <c r="M243" s="2">
        <v>8.5</v>
      </c>
      <c r="N243" s="2">
        <v>1.9</v>
      </c>
      <c r="O243" s="2">
        <v>2.5</v>
      </c>
      <c r="P243" s="2">
        <v>22.4</v>
      </c>
      <c r="Q243" s="2">
        <v>1</v>
      </c>
      <c r="R243" s="2">
        <v>0.2</v>
      </c>
      <c r="S243" s="2">
        <v>0.1</v>
      </c>
      <c r="T243" s="2"/>
    </row>
    <row r="244" spans="1:20">
      <c r="A244" s="3">
        <v>44788</v>
      </c>
      <c r="B244" s="2">
        <v>37</v>
      </c>
      <c r="C244" s="2">
        <v>7.5</v>
      </c>
      <c r="D244" s="2">
        <v>5.2</v>
      </c>
      <c r="E244" s="2">
        <v>5.3</v>
      </c>
      <c r="F244" s="2">
        <v>41</v>
      </c>
      <c r="G244" s="2">
        <v>0.4</v>
      </c>
      <c r="H244" s="2"/>
      <c r="I244" s="2">
        <v>599</v>
      </c>
      <c r="J244" s="2">
        <v>3.6</v>
      </c>
      <c r="K244" s="2">
        <v>0.1</v>
      </c>
      <c r="L244" s="2">
        <v>0.2</v>
      </c>
      <c r="M244" s="2">
        <v>5.5</v>
      </c>
      <c r="N244" s="2">
        <v>1</v>
      </c>
      <c r="O244" s="2">
        <v>2.2999999999999998</v>
      </c>
      <c r="P244" s="2">
        <v>14.9</v>
      </c>
      <c r="Q244" s="2">
        <v>1.2</v>
      </c>
      <c r="R244" s="2">
        <v>0.2</v>
      </c>
      <c r="S244" s="2">
        <v>0.1</v>
      </c>
      <c r="T244" s="2"/>
    </row>
    <row r="245" spans="1:20">
      <c r="A245" s="3">
        <v>44790</v>
      </c>
      <c r="B245" s="2">
        <v>24</v>
      </c>
      <c r="C245" s="2">
        <v>7.4</v>
      </c>
      <c r="D245" s="2">
        <v>8</v>
      </c>
      <c r="E245" s="2">
        <v>2.8</v>
      </c>
      <c r="F245" s="2">
        <v>26</v>
      </c>
      <c r="G245" s="2">
        <v>0.7</v>
      </c>
      <c r="H245" s="2"/>
      <c r="I245" s="2">
        <v>533</v>
      </c>
      <c r="J245" s="2">
        <v>3.5</v>
      </c>
      <c r="K245" s="2">
        <v>0.1</v>
      </c>
      <c r="L245" s="2">
        <v>0.6</v>
      </c>
      <c r="M245" s="2">
        <v>13</v>
      </c>
      <c r="N245" s="2">
        <v>5</v>
      </c>
      <c r="O245" s="2">
        <v>2.9</v>
      </c>
      <c r="P245" s="2">
        <v>37.9</v>
      </c>
      <c r="Q245" s="2">
        <v>1.1000000000000001</v>
      </c>
      <c r="R245" s="2">
        <v>0.2</v>
      </c>
      <c r="S245" s="2">
        <v>0.1</v>
      </c>
      <c r="T245" s="2" t="s">
        <v>39</v>
      </c>
    </row>
    <row r="246" spans="1:20">
      <c r="A246" s="3">
        <v>44792</v>
      </c>
      <c r="B246" s="2">
        <v>24</v>
      </c>
      <c r="C246" s="2">
        <v>7.3</v>
      </c>
      <c r="D246" s="2">
        <v>4</v>
      </c>
      <c r="E246" s="2">
        <v>1.1000000000000001</v>
      </c>
      <c r="F246" s="2">
        <v>39</v>
      </c>
      <c r="G246" s="2">
        <v>0.2</v>
      </c>
      <c r="H246" s="2"/>
      <c r="I246" s="2">
        <v>475</v>
      </c>
      <c r="J246" s="2">
        <v>2.9</v>
      </c>
      <c r="K246" s="2">
        <v>0.1</v>
      </c>
      <c r="L246" s="2">
        <v>0.2</v>
      </c>
      <c r="M246" s="2">
        <v>4.7</v>
      </c>
      <c r="N246" s="2">
        <v>0.8</v>
      </c>
      <c r="O246" s="2">
        <v>2.2000000000000002</v>
      </c>
      <c r="P246" s="2">
        <v>17.8</v>
      </c>
      <c r="Q246" s="2">
        <v>1.3</v>
      </c>
      <c r="R246" s="2">
        <v>0.2</v>
      </c>
      <c r="S246" s="2">
        <v>0.1</v>
      </c>
      <c r="T246" s="2"/>
    </row>
    <row r="247" spans="1:20">
      <c r="A247" s="3">
        <v>44795</v>
      </c>
      <c r="B247" s="2">
        <v>36</v>
      </c>
      <c r="C247" s="2">
        <v>7.4</v>
      </c>
      <c r="D247" s="2">
        <v>6</v>
      </c>
      <c r="E247" s="2">
        <v>0.8</v>
      </c>
      <c r="F247" s="2">
        <v>28</v>
      </c>
      <c r="G247" s="2">
        <v>0.2</v>
      </c>
      <c r="H247" s="2"/>
      <c r="I247" s="2">
        <v>502</v>
      </c>
      <c r="J247" s="2">
        <v>3.1</v>
      </c>
      <c r="K247" s="2">
        <v>0.1</v>
      </c>
      <c r="L247" s="2">
        <v>0.2</v>
      </c>
      <c r="M247" s="2">
        <v>3.7</v>
      </c>
      <c r="N247" s="2">
        <v>0.3</v>
      </c>
      <c r="O247" s="2">
        <v>1.7</v>
      </c>
      <c r="P247" s="2">
        <v>13.5</v>
      </c>
      <c r="Q247" s="2">
        <v>0.9</v>
      </c>
      <c r="R247" s="2">
        <v>0.2</v>
      </c>
      <c r="S247" s="2">
        <v>0.1</v>
      </c>
      <c r="T247" s="2"/>
    </row>
    <row r="248" spans="1:20">
      <c r="A248" s="3">
        <v>44797</v>
      </c>
      <c r="B248" s="2">
        <v>24</v>
      </c>
      <c r="C248" s="2">
        <v>7.4</v>
      </c>
      <c r="D248" s="2">
        <v>10.8</v>
      </c>
      <c r="E248" s="2">
        <v>5.6</v>
      </c>
      <c r="F248" s="2">
        <v>44</v>
      </c>
      <c r="G248" s="2">
        <v>0.8</v>
      </c>
      <c r="H248" s="2"/>
      <c r="I248" s="2">
        <v>519</v>
      </c>
      <c r="J248" s="2">
        <v>3.4</v>
      </c>
      <c r="K248" s="2">
        <v>0.1</v>
      </c>
      <c r="L248" s="2">
        <v>0.2</v>
      </c>
      <c r="M248" s="2">
        <v>6.3</v>
      </c>
      <c r="N248" s="2">
        <v>1.3</v>
      </c>
      <c r="O248" s="2">
        <v>2.2999999999999998</v>
      </c>
      <c r="P248" s="2">
        <v>19.2</v>
      </c>
      <c r="Q248" s="2">
        <v>1</v>
      </c>
      <c r="R248" s="2">
        <v>0.2</v>
      </c>
      <c r="S248" s="2">
        <v>0.1</v>
      </c>
      <c r="T248" s="2"/>
    </row>
    <row r="249" spans="1:20">
      <c r="A249" s="3">
        <v>44799</v>
      </c>
      <c r="B249" s="2">
        <v>25</v>
      </c>
      <c r="C249" s="2">
        <v>7.1</v>
      </c>
      <c r="D249" s="2">
        <v>11.6</v>
      </c>
      <c r="E249" s="2">
        <v>8.1</v>
      </c>
      <c r="F249" s="2">
        <v>45</v>
      </c>
      <c r="G249" s="2">
        <v>1.8</v>
      </c>
      <c r="H249" s="2"/>
      <c r="I249" s="2">
        <v>501</v>
      </c>
      <c r="J249" s="2">
        <v>3.5</v>
      </c>
      <c r="K249" s="2">
        <v>0.1</v>
      </c>
      <c r="L249" s="2">
        <v>0.3</v>
      </c>
      <c r="M249" s="2">
        <v>7.8</v>
      </c>
      <c r="N249" s="2">
        <v>1.6</v>
      </c>
      <c r="O249" s="2">
        <v>2.4</v>
      </c>
      <c r="P249" s="2">
        <v>25.2</v>
      </c>
      <c r="Q249" s="2">
        <v>1.6</v>
      </c>
      <c r="R249" s="2">
        <v>0.2</v>
      </c>
      <c r="S249" s="2">
        <v>0.1</v>
      </c>
      <c r="T249" s="2"/>
    </row>
    <row r="250" spans="1:20">
      <c r="A250" s="3">
        <v>44803</v>
      </c>
      <c r="B250" s="2">
        <v>49</v>
      </c>
      <c r="C250" s="2">
        <v>7.2</v>
      </c>
      <c r="D250" s="2">
        <v>3.6</v>
      </c>
      <c r="E250" s="2">
        <v>1.1000000000000001</v>
      </c>
      <c r="F250" s="2">
        <v>30</v>
      </c>
      <c r="G250" s="2">
        <v>0.6</v>
      </c>
      <c r="H250" s="2"/>
      <c r="I250" s="2">
        <v>609</v>
      </c>
      <c r="J250" s="2">
        <v>3.3</v>
      </c>
      <c r="K250" s="2">
        <v>0.1</v>
      </c>
      <c r="L250" s="2">
        <v>0.2</v>
      </c>
      <c r="M250" s="2">
        <v>3.7</v>
      </c>
      <c r="N250" s="2">
        <v>0.4</v>
      </c>
      <c r="O250" s="2">
        <v>2</v>
      </c>
      <c r="P250" s="2">
        <v>13.5</v>
      </c>
      <c r="Q250" s="2">
        <v>1.2</v>
      </c>
      <c r="R250" s="2">
        <v>0.2</v>
      </c>
      <c r="S250" s="2">
        <v>0.1</v>
      </c>
      <c r="T250" s="2"/>
    </row>
    <row r="251" spans="1:20">
      <c r="A251" s="3">
        <v>44806</v>
      </c>
      <c r="B251" s="2">
        <v>36</v>
      </c>
      <c r="C251" s="2">
        <v>7.3</v>
      </c>
      <c r="D251" s="2">
        <v>5.6</v>
      </c>
      <c r="E251" s="2">
        <v>2</v>
      </c>
      <c r="F251" s="2">
        <v>17</v>
      </c>
      <c r="G251" s="2">
        <v>0.6</v>
      </c>
      <c r="H251" s="2"/>
      <c r="I251" s="2">
        <v>650</v>
      </c>
      <c r="J251" s="2">
        <v>3.4</v>
      </c>
      <c r="K251" s="2">
        <v>0.1</v>
      </c>
      <c r="L251" s="2">
        <v>0.2</v>
      </c>
      <c r="M251" s="2">
        <v>4.0999999999999996</v>
      </c>
      <c r="N251" s="2">
        <v>0.5</v>
      </c>
      <c r="O251" s="2">
        <v>2.1</v>
      </c>
      <c r="P251" s="2">
        <v>16.5</v>
      </c>
      <c r="Q251" s="2">
        <v>1.1000000000000001</v>
      </c>
      <c r="R251" s="2">
        <v>0.2</v>
      </c>
      <c r="S251" s="2">
        <v>0.1</v>
      </c>
      <c r="T251" s="2"/>
    </row>
    <row r="252" spans="1:20">
      <c r="A252" s="3">
        <v>44810</v>
      </c>
      <c r="B252" s="2">
        <v>49</v>
      </c>
      <c r="C252" s="2">
        <v>7.2</v>
      </c>
      <c r="D252" s="2">
        <v>9.1999999999999993</v>
      </c>
      <c r="E252" s="2">
        <v>3.6</v>
      </c>
      <c r="F252" s="2">
        <v>41</v>
      </c>
      <c r="G252" s="2">
        <v>0.3</v>
      </c>
      <c r="H252" s="2"/>
      <c r="I252" s="2">
        <v>622</v>
      </c>
      <c r="J252" s="2">
        <v>3.2</v>
      </c>
      <c r="K252" s="2">
        <v>0.1</v>
      </c>
      <c r="L252" s="2">
        <v>0.2</v>
      </c>
      <c r="M252" s="2">
        <v>4.5</v>
      </c>
      <c r="N252" s="2">
        <v>0.9</v>
      </c>
      <c r="O252" s="2">
        <v>2.1</v>
      </c>
      <c r="P252" s="2">
        <v>18.3</v>
      </c>
      <c r="Q252" s="2">
        <v>1.1000000000000001</v>
      </c>
      <c r="R252" s="2">
        <v>0.2</v>
      </c>
      <c r="S252" s="2">
        <v>0.1</v>
      </c>
      <c r="T252" s="2"/>
    </row>
    <row r="253" spans="1:20">
      <c r="A253" s="3">
        <v>44813</v>
      </c>
      <c r="B253" s="2">
        <v>36</v>
      </c>
      <c r="C253" s="2">
        <v>7.2</v>
      </c>
      <c r="D253" s="2">
        <v>4</v>
      </c>
      <c r="E253" s="2">
        <v>1.4</v>
      </c>
      <c r="F253" s="2">
        <v>23</v>
      </c>
      <c r="G253" s="2">
        <v>0.9</v>
      </c>
      <c r="H253" s="2"/>
      <c r="I253" s="2">
        <v>537</v>
      </c>
      <c r="J253" s="2">
        <v>3.3</v>
      </c>
      <c r="K253" s="2">
        <v>0.1</v>
      </c>
      <c r="L253" s="2">
        <v>0.2</v>
      </c>
      <c r="M253" s="2">
        <v>4.7</v>
      </c>
      <c r="N253" s="2">
        <v>0.7</v>
      </c>
      <c r="O253" s="2">
        <v>2.2999999999999998</v>
      </c>
      <c r="P253" s="2">
        <v>22</v>
      </c>
      <c r="Q253" s="2">
        <v>1.1000000000000001</v>
      </c>
      <c r="R253" s="2">
        <v>0.2</v>
      </c>
      <c r="S253" s="2">
        <v>0.1</v>
      </c>
      <c r="T253" s="2"/>
    </row>
    <row r="254" spans="1:20">
      <c r="A254" s="3">
        <v>44816</v>
      </c>
      <c r="B254" s="2">
        <v>37</v>
      </c>
      <c r="C254" s="2">
        <v>7.2</v>
      </c>
      <c r="D254" s="2">
        <v>4.8</v>
      </c>
      <c r="E254" s="2">
        <v>2</v>
      </c>
      <c r="F254" s="2">
        <v>18</v>
      </c>
      <c r="G254" s="2">
        <v>0.2</v>
      </c>
      <c r="H254" s="2"/>
      <c r="I254" s="2">
        <v>599</v>
      </c>
      <c r="J254" s="2">
        <v>3.1</v>
      </c>
      <c r="K254" s="2">
        <v>0.1</v>
      </c>
      <c r="L254" s="2">
        <v>0.2</v>
      </c>
      <c r="M254" s="2">
        <v>3.9</v>
      </c>
      <c r="N254" s="2">
        <v>0.4</v>
      </c>
      <c r="O254" s="2">
        <v>1.9</v>
      </c>
      <c r="P254" s="2">
        <v>14.7</v>
      </c>
      <c r="Q254" s="2">
        <v>1</v>
      </c>
      <c r="R254" s="2">
        <v>0.2</v>
      </c>
      <c r="S254" s="2">
        <v>0.1</v>
      </c>
      <c r="T254" s="2"/>
    </row>
    <row r="255" spans="1:20">
      <c r="A255" s="3">
        <v>44818</v>
      </c>
      <c r="B255" s="2">
        <v>24</v>
      </c>
      <c r="C255" s="2">
        <v>7.1</v>
      </c>
      <c r="D255" s="2">
        <v>6</v>
      </c>
      <c r="E255" s="2">
        <v>1.4</v>
      </c>
      <c r="F255" s="2">
        <v>8</v>
      </c>
      <c r="G255" s="2">
        <v>0.6</v>
      </c>
      <c r="H255" s="2"/>
      <c r="I255" s="2">
        <v>579</v>
      </c>
      <c r="J255" s="2">
        <v>3.2</v>
      </c>
      <c r="K255" s="2">
        <v>0.1</v>
      </c>
      <c r="L255" s="2">
        <v>0.2</v>
      </c>
      <c r="M255" s="2">
        <v>4.8</v>
      </c>
      <c r="N255" s="2">
        <v>0.7</v>
      </c>
      <c r="O255" s="2">
        <v>2.2000000000000002</v>
      </c>
      <c r="P255" s="2">
        <v>20</v>
      </c>
      <c r="Q255" s="2">
        <v>1</v>
      </c>
      <c r="R255" s="2">
        <v>0.2</v>
      </c>
      <c r="S255" s="2">
        <v>0.1</v>
      </c>
      <c r="T255" s="2"/>
    </row>
    <row r="256" spans="1:20">
      <c r="A256" s="3">
        <v>44820</v>
      </c>
      <c r="B256" s="2">
        <v>25</v>
      </c>
      <c r="C256" s="2">
        <v>7.2</v>
      </c>
      <c r="D256" s="2">
        <v>6</v>
      </c>
      <c r="E256" s="2">
        <v>2.2000000000000002</v>
      </c>
      <c r="F256" s="2">
        <v>22</v>
      </c>
      <c r="G256" s="2">
        <v>0.4</v>
      </c>
      <c r="H256" s="2"/>
      <c r="I256" s="2">
        <v>498</v>
      </c>
      <c r="J256" s="2">
        <v>3.4</v>
      </c>
      <c r="K256" s="2">
        <v>0.1</v>
      </c>
      <c r="L256" s="2">
        <v>0.4</v>
      </c>
      <c r="M256" s="2">
        <v>6</v>
      </c>
      <c r="N256" s="2">
        <v>1.2</v>
      </c>
      <c r="O256" s="2">
        <v>2.4</v>
      </c>
      <c r="P256" s="2">
        <v>22.3</v>
      </c>
      <c r="Q256" s="2">
        <v>1.4</v>
      </c>
      <c r="R256" s="2">
        <v>0.2</v>
      </c>
      <c r="S256" s="2">
        <v>0.1</v>
      </c>
      <c r="T256" s="2"/>
    </row>
    <row r="257" spans="1:20">
      <c r="A257" s="3">
        <v>44824</v>
      </c>
      <c r="B257" s="2">
        <v>48</v>
      </c>
      <c r="C257" s="2">
        <v>7.5</v>
      </c>
      <c r="D257" s="2">
        <v>7.6</v>
      </c>
      <c r="E257" s="2">
        <v>4.2</v>
      </c>
      <c r="F257" s="2">
        <v>57</v>
      </c>
      <c r="G257" s="2">
        <v>0.2</v>
      </c>
      <c r="H257" s="2"/>
      <c r="I257" s="2">
        <v>579</v>
      </c>
      <c r="J257" s="2">
        <v>2.9</v>
      </c>
      <c r="K257" s="2">
        <v>0.1</v>
      </c>
      <c r="L257" s="2">
        <v>0.2</v>
      </c>
      <c r="M257" s="2">
        <v>4</v>
      </c>
      <c r="N257" s="2">
        <v>0.8</v>
      </c>
      <c r="O257" s="2">
        <v>1.9</v>
      </c>
      <c r="P257" s="2">
        <v>12.1</v>
      </c>
      <c r="Q257" s="2">
        <v>1.6</v>
      </c>
      <c r="R257" s="2">
        <v>0.2</v>
      </c>
      <c r="S257" s="2">
        <v>0.1</v>
      </c>
      <c r="T257" s="2"/>
    </row>
    <row r="258" spans="1:20">
      <c r="A258" s="3">
        <v>44827</v>
      </c>
      <c r="B258" s="2">
        <v>37</v>
      </c>
      <c r="C258" s="2">
        <v>7.3</v>
      </c>
      <c r="D258" s="2">
        <v>9.1999999999999993</v>
      </c>
      <c r="E258" s="2">
        <v>2.8</v>
      </c>
      <c r="F258" s="2">
        <v>36</v>
      </c>
      <c r="G258" s="2">
        <v>0.3</v>
      </c>
      <c r="H258" s="2"/>
      <c r="I258" s="2">
        <v>570</v>
      </c>
      <c r="J258" s="2">
        <v>3.1</v>
      </c>
      <c r="K258" s="2">
        <v>0.1</v>
      </c>
      <c r="L258" s="2">
        <v>0.3</v>
      </c>
      <c r="M258" s="2">
        <v>4.5</v>
      </c>
      <c r="N258" s="2">
        <v>0.7</v>
      </c>
      <c r="O258" s="2">
        <v>2.2999999999999998</v>
      </c>
      <c r="P258" s="2">
        <v>18.2</v>
      </c>
      <c r="Q258" s="2">
        <v>1.7</v>
      </c>
      <c r="R258" s="2">
        <v>0.2</v>
      </c>
      <c r="S258" s="2">
        <v>0.1</v>
      </c>
      <c r="T258" s="2"/>
    </row>
    <row r="259" spans="1:20">
      <c r="A259" s="3">
        <v>44830</v>
      </c>
      <c r="B259" s="2">
        <v>36</v>
      </c>
      <c r="C259" s="2">
        <v>7.3</v>
      </c>
      <c r="D259" s="2">
        <v>5.2</v>
      </c>
      <c r="E259" s="2">
        <v>2.8</v>
      </c>
      <c r="F259" s="2">
        <v>22</v>
      </c>
      <c r="G259" s="2">
        <v>0.1</v>
      </c>
      <c r="H259" s="2"/>
      <c r="I259" s="2">
        <v>527</v>
      </c>
      <c r="J259" s="2">
        <v>2.9</v>
      </c>
      <c r="K259" s="2">
        <v>0.1</v>
      </c>
      <c r="L259" s="2">
        <v>0.3</v>
      </c>
      <c r="M259" s="2">
        <v>4.0999999999999996</v>
      </c>
      <c r="N259" s="2">
        <v>1.1000000000000001</v>
      </c>
      <c r="O259" s="2">
        <v>2.2000000000000002</v>
      </c>
      <c r="P259" s="2">
        <v>14.6</v>
      </c>
      <c r="Q259" s="2">
        <v>1.6</v>
      </c>
      <c r="R259" s="2">
        <v>0.2</v>
      </c>
      <c r="S259" s="2">
        <v>0.1</v>
      </c>
      <c r="T259" s="2"/>
    </row>
    <row r="260" spans="1:20">
      <c r="A260" s="3">
        <v>44832</v>
      </c>
      <c r="B260" s="2">
        <v>25</v>
      </c>
      <c r="C260" s="2">
        <v>7.3</v>
      </c>
      <c r="D260" s="2">
        <v>4</v>
      </c>
      <c r="E260" s="2">
        <v>3.5</v>
      </c>
      <c r="F260" s="2">
        <v>8</v>
      </c>
      <c r="G260" s="2">
        <v>0.2</v>
      </c>
      <c r="H260" s="2"/>
      <c r="I260" s="2">
        <v>577</v>
      </c>
      <c r="J260" s="2">
        <v>3.1</v>
      </c>
      <c r="K260" s="2">
        <v>0.1</v>
      </c>
      <c r="L260" s="2">
        <v>0.4</v>
      </c>
      <c r="M260" s="2">
        <v>4.9000000000000004</v>
      </c>
      <c r="N260" s="2">
        <v>1.3</v>
      </c>
      <c r="O260" s="2">
        <v>2.2999999999999998</v>
      </c>
      <c r="P260" s="2">
        <v>21</v>
      </c>
      <c r="Q260" s="2">
        <v>2</v>
      </c>
      <c r="R260" s="2">
        <v>0.2</v>
      </c>
      <c r="S260" s="2">
        <v>0.1</v>
      </c>
      <c r="T260" s="2"/>
    </row>
    <row r="261" spans="1:20">
      <c r="A261" s="3">
        <v>44834</v>
      </c>
      <c r="B261" s="2">
        <v>25</v>
      </c>
      <c r="C261" s="2">
        <v>7</v>
      </c>
      <c r="D261" s="2">
        <v>5.6</v>
      </c>
      <c r="E261" s="2">
        <v>2.2000000000000002</v>
      </c>
      <c r="F261" s="2">
        <v>8</v>
      </c>
      <c r="G261" s="2">
        <v>0.5</v>
      </c>
      <c r="H261" s="2"/>
      <c r="I261" s="2">
        <v>533</v>
      </c>
      <c r="J261" s="2">
        <v>3.2</v>
      </c>
      <c r="K261" s="2">
        <v>0.1</v>
      </c>
      <c r="L261" s="2">
        <v>0.3</v>
      </c>
      <c r="M261" s="2">
        <v>4.7</v>
      </c>
      <c r="N261" s="2">
        <v>1</v>
      </c>
      <c r="O261" s="2">
        <v>2.4</v>
      </c>
      <c r="P261" s="2">
        <v>22.7</v>
      </c>
      <c r="Q261" s="2">
        <v>1.8</v>
      </c>
      <c r="R261" s="2">
        <v>0.2</v>
      </c>
      <c r="S261" s="2">
        <v>0.1</v>
      </c>
      <c r="T261" s="2"/>
    </row>
    <row r="262" spans="1:20">
      <c r="A262" s="3">
        <v>44837</v>
      </c>
      <c r="B262" s="2">
        <v>35</v>
      </c>
      <c r="C262" s="2">
        <v>7.1</v>
      </c>
      <c r="D262" s="2">
        <v>8</v>
      </c>
      <c r="E262" s="2">
        <v>1.7</v>
      </c>
      <c r="F262" s="2">
        <v>27</v>
      </c>
      <c r="G262" s="2">
        <v>0.2</v>
      </c>
      <c r="H262" s="2"/>
      <c r="I262" s="2">
        <v>468</v>
      </c>
      <c r="J262" s="2">
        <v>2.8</v>
      </c>
      <c r="K262" s="2">
        <v>0.1</v>
      </c>
      <c r="L262" s="2">
        <v>0.2</v>
      </c>
      <c r="M262" s="2">
        <v>3.8</v>
      </c>
      <c r="N262" s="2">
        <v>1</v>
      </c>
      <c r="O262" s="2">
        <v>2.1</v>
      </c>
      <c r="P262" s="2">
        <v>16.8</v>
      </c>
      <c r="Q262" s="2">
        <v>1.3</v>
      </c>
      <c r="R262" s="2">
        <v>0.2</v>
      </c>
      <c r="S262" s="2">
        <v>0.1</v>
      </c>
      <c r="T262" s="2"/>
    </row>
    <row r="263" spans="1:20">
      <c r="A263" s="3">
        <v>44839</v>
      </c>
      <c r="B263" s="2">
        <v>25</v>
      </c>
      <c r="C263" s="2">
        <v>7</v>
      </c>
      <c r="D263" s="2">
        <v>5.6</v>
      </c>
      <c r="E263" s="2">
        <v>2.8</v>
      </c>
      <c r="F263" s="2">
        <v>26</v>
      </c>
      <c r="G263" s="2">
        <v>0.3</v>
      </c>
      <c r="H263" s="2"/>
      <c r="I263" s="2">
        <v>369</v>
      </c>
      <c r="J263" s="2">
        <v>3.2</v>
      </c>
      <c r="K263" s="2">
        <v>0.1</v>
      </c>
      <c r="L263" s="2">
        <v>0.3</v>
      </c>
      <c r="M263" s="2">
        <v>5</v>
      </c>
      <c r="N263" s="2">
        <v>1.3</v>
      </c>
      <c r="O263" s="2">
        <v>2.2000000000000002</v>
      </c>
      <c r="P263" s="2">
        <v>18.8</v>
      </c>
      <c r="Q263" s="2">
        <v>1.2</v>
      </c>
      <c r="R263" s="2">
        <v>0.2</v>
      </c>
      <c r="S263" s="2">
        <v>0.1</v>
      </c>
      <c r="T263" s="2"/>
    </row>
    <row r="264" spans="1:20">
      <c r="A264" s="3">
        <v>44841</v>
      </c>
      <c r="B264" s="2">
        <v>25</v>
      </c>
      <c r="C264" s="2">
        <v>7</v>
      </c>
      <c r="D264" s="2">
        <v>4.8</v>
      </c>
      <c r="E264" s="2">
        <v>3.6</v>
      </c>
      <c r="F264" s="2">
        <v>21</v>
      </c>
      <c r="G264" s="2">
        <v>0.4</v>
      </c>
      <c r="H264" s="2"/>
      <c r="I264" s="2">
        <v>455</v>
      </c>
      <c r="J264" s="2">
        <v>3.3</v>
      </c>
      <c r="K264" s="2">
        <v>0.1</v>
      </c>
      <c r="L264" s="2">
        <v>0.4</v>
      </c>
      <c r="M264" s="2">
        <v>7</v>
      </c>
      <c r="N264" s="2">
        <v>2.2000000000000002</v>
      </c>
      <c r="O264" s="2">
        <v>2.4</v>
      </c>
      <c r="P264" s="2">
        <v>27.6</v>
      </c>
      <c r="Q264" s="2">
        <v>1.1000000000000001</v>
      </c>
      <c r="R264" s="2">
        <v>0.2</v>
      </c>
      <c r="S264" s="2">
        <v>0.1</v>
      </c>
      <c r="T264" s="2"/>
    </row>
    <row r="265" spans="1:20">
      <c r="A265" s="3">
        <v>44844</v>
      </c>
      <c r="B265" s="2">
        <v>37</v>
      </c>
      <c r="C265" s="2">
        <v>7.2</v>
      </c>
      <c r="D265" s="2">
        <v>4.8</v>
      </c>
      <c r="E265" s="2"/>
      <c r="F265" s="2">
        <v>29</v>
      </c>
      <c r="G265" s="2">
        <v>0.3</v>
      </c>
      <c r="H265" s="2"/>
      <c r="I265" s="2">
        <v>455</v>
      </c>
      <c r="J265" s="2">
        <v>2.7</v>
      </c>
      <c r="K265" s="2">
        <v>0.1</v>
      </c>
      <c r="L265" s="2">
        <v>0.3</v>
      </c>
      <c r="M265" s="2">
        <v>4.8</v>
      </c>
      <c r="N265" s="2">
        <v>1.4</v>
      </c>
      <c r="O265" s="2">
        <v>1.9</v>
      </c>
      <c r="P265" s="2">
        <v>18.399999999999999</v>
      </c>
      <c r="Q265" s="2">
        <v>1.1000000000000001</v>
      </c>
      <c r="R265" s="2">
        <v>0.2</v>
      </c>
      <c r="S265" s="2">
        <v>0.1</v>
      </c>
      <c r="T265" s="2"/>
    </row>
    <row r="266" spans="1:20">
      <c r="A266" s="3">
        <v>44846</v>
      </c>
      <c r="B266" s="2">
        <v>25</v>
      </c>
      <c r="C266" s="2">
        <v>7.2</v>
      </c>
      <c r="D266" s="2">
        <v>7.2</v>
      </c>
      <c r="E266" s="2">
        <v>5.9</v>
      </c>
      <c r="F266" s="2">
        <v>14</v>
      </c>
      <c r="G266" s="2">
        <v>0.2</v>
      </c>
      <c r="H266" s="2"/>
      <c r="I266" s="2">
        <v>509</v>
      </c>
      <c r="J266" s="2">
        <v>2.2999999999999998</v>
      </c>
      <c r="K266" s="2">
        <v>0.1</v>
      </c>
      <c r="L266" s="2">
        <v>0.4</v>
      </c>
      <c r="M266" s="2">
        <v>6.6</v>
      </c>
      <c r="N266" s="2">
        <v>1.9</v>
      </c>
      <c r="O266" s="2">
        <v>2.1</v>
      </c>
      <c r="P266" s="2">
        <v>23.6</v>
      </c>
      <c r="Q266" s="2">
        <v>1.2</v>
      </c>
      <c r="R266" s="2">
        <v>0.2</v>
      </c>
      <c r="S266" s="2">
        <v>0.1</v>
      </c>
      <c r="T266" s="2"/>
    </row>
    <row r="267" spans="1:20">
      <c r="A267" s="3">
        <v>44848</v>
      </c>
      <c r="B267" s="2">
        <v>24</v>
      </c>
      <c r="C267" s="2">
        <v>7.3</v>
      </c>
      <c r="D267" s="2">
        <v>6.8</v>
      </c>
      <c r="E267" s="2">
        <v>1.1000000000000001</v>
      </c>
      <c r="F267" s="2">
        <v>11</v>
      </c>
      <c r="G267" s="2">
        <v>0.2</v>
      </c>
      <c r="H267" s="2"/>
      <c r="I267" s="2">
        <v>450</v>
      </c>
      <c r="J267" s="2">
        <v>2.2999999999999998</v>
      </c>
      <c r="K267" s="2">
        <v>0.1</v>
      </c>
      <c r="L267" s="2">
        <v>0.4</v>
      </c>
      <c r="M267" s="2">
        <v>7.3</v>
      </c>
      <c r="N267" s="2">
        <v>2.4</v>
      </c>
      <c r="O267" s="2">
        <v>2.1</v>
      </c>
      <c r="P267" s="2">
        <v>24.4</v>
      </c>
      <c r="Q267" s="2">
        <v>1</v>
      </c>
      <c r="R267" s="2">
        <v>0.2</v>
      </c>
      <c r="S267" s="2">
        <v>0.1</v>
      </c>
      <c r="T267" s="2"/>
    </row>
    <row r="268" spans="1:20">
      <c r="A268" s="3">
        <v>44851</v>
      </c>
      <c r="B268" s="2">
        <v>36</v>
      </c>
      <c r="C268" s="2">
        <v>7.3</v>
      </c>
      <c r="D268" s="2">
        <v>4</v>
      </c>
      <c r="E268" s="2">
        <v>0.3</v>
      </c>
      <c r="F268" s="2">
        <v>25</v>
      </c>
      <c r="G268" s="2">
        <v>0.7</v>
      </c>
      <c r="H268" s="2"/>
      <c r="I268" s="2">
        <v>516</v>
      </c>
      <c r="J268" s="2">
        <v>1.9</v>
      </c>
      <c r="K268" s="2">
        <v>0.1</v>
      </c>
      <c r="L268" s="2">
        <v>0.4</v>
      </c>
      <c r="M268" s="2">
        <v>3.4</v>
      </c>
      <c r="N268" s="2">
        <v>0.8</v>
      </c>
      <c r="O268" s="2">
        <v>2.2000000000000002</v>
      </c>
      <c r="P268" s="2">
        <v>16.3</v>
      </c>
      <c r="Q268" s="2">
        <v>0.9</v>
      </c>
      <c r="R268" s="2">
        <v>0.2</v>
      </c>
      <c r="S268" s="2">
        <v>0.1</v>
      </c>
      <c r="T268" s="2"/>
    </row>
    <row r="269" spans="1:20">
      <c r="A269" s="3">
        <v>44853</v>
      </c>
      <c r="B269" s="2">
        <v>25</v>
      </c>
      <c r="C269" s="2">
        <v>7</v>
      </c>
      <c r="D269" s="2">
        <v>6</v>
      </c>
      <c r="E269" s="2">
        <v>1.1000000000000001</v>
      </c>
      <c r="F269" s="2">
        <v>27</v>
      </c>
      <c r="G269" s="2">
        <v>0.2</v>
      </c>
      <c r="H269" s="2"/>
      <c r="I269" s="2">
        <v>326</v>
      </c>
      <c r="J269" s="2">
        <v>2.4</v>
      </c>
      <c r="K269" s="2">
        <v>0.1</v>
      </c>
      <c r="L269" s="2">
        <v>0.4</v>
      </c>
      <c r="M269" s="2">
        <v>4.8</v>
      </c>
      <c r="N269" s="2">
        <v>1.3</v>
      </c>
      <c r="O269" s="2">
        <v>2.2000000000000002</v>
      </c>
      <c r="P269" s="2">
        <v>22.2</v>
      </c>
      <c r="Q269" s="2">
        <v>0.9</v>
      </c>
      <c r="R269" s="2">
        <v>0.2</v>
      </c>
      <c r="S269" s="2">
        <v>0.1</v>
      </c>
      <c r="T269" s="2"/>
    </row>
    <row r="270" spans="1:20">
      <c r="A270" s="3">
        <v>44855</v>
      </c>
      <c r="B270" s="2">
        <v>25</v>
      </c>
      <c r="C270" s="2">
        <v>7</v>
      </c>
      <c r="D270" s="2">
        <v>4.8</v>
      </c>
      <c r="E270" s="2">
        <v>1.1000000000000001</v>
      </c>
      <c r="F270" s="2">
        <v>24</v>
      </c>
      <c r="G270" s="2">
        <v>0.1</v>
      </c>
      <c r="H270" s="2"/>
      <c r="I270" s="2">
        <v>404</v>
      </c>
      <c r="J270" s="2">
        <v>2.2000000000000002</v>
      </c>
      <c r="K270" s="2">
        <v>0.1</v>
      </c>
      <c r="L270" s="2">
        <v>0.4</v>
      </c>
      <c r="M270" s="2">
        <v>4.8</v>
      </c>
      <c r="N270" s="2">
        <v>1.4</v>
      </c>
      <c r="O270" s="2">
        <v>2.2000000000000002</v>
      </c>
      <c r="P270" s="2">
        <v>22</v>
      </c>
      <c r="Q270" s="2">
        <v>0.9</v>
      </c>
      <c r="R270" s="2">
        <v>0.2</v>
      </c>
      <c r="S270" s="2">
        <v>0.1</v>
      </c>
      <c r="T270" s="2"/>
    </row>
    <row r="271" spans="1:20">
      <c r="A271" s="3">
        <v>44858</v>
      </c>
      <c r="B271" s="2" t="s">
        <v>35</v>
      </c>
      <c r="C271" s="2">
        <v>7.2</v>
      </c>
      <c r="D271" s="2">
        <v>5.6</v>
      </c>
      <c r="E271" s="2">
        <v>1.7</v>
      </c>
      <c r="F271" s="2">
        <v>12</v>
      </c>
      <c r="G271" s="2">
        <v>0.1</v>
      </c>
      <c r="H271" s="2"/>
      <c r="I271" s="2">
        <v>406</v>
      </c>
      <c r="J271" s="2">
        <v>1.3</v>
      </c>
      <c r="K271" s="2">
        <v>0.1</v>
      </c>
      <c r="L271" s="2">
        <v>0.5</v>
      </c>
      <c r="M271" s="2">
        <v>4.9000000000000004</v>
      </c>
      <c r="N271" s="2">
        <v>3.5</v>
      </c>
      <c r="O271" s="2">
        <v>1.5</v>
      </c>
      <c r="P271" s="2">
        <v>17.2</v>
      </c>
      <c r="Q271" s="2">
        <v>0.9</v>
      </c>
      <c r="R271" s="2">
        <v>0.2</v>
      </c>
      <c r="S271" s="2">
        <v>0.1</v>
      </c>
      <c r="T271" s="2" t="s">
        <v>40</v>
      </c>
    </row>
    <row r="272" spans="1:20">
      <c r="A272" s="3">
        <v>44860</v>
      </c>
      <c r="B272" s="2" t="s">
        <v>41</v>
      </c>
      <c r="C272" s="2">
        <v>7.4</v>
      </c>
      <c r="D272" s="2">
        <v>8.4</v>
      </c>
      <c r="E272" s="2">
        <v>0.9</v>
      </c>
      <c r="F272" s="2">
        <v>12</v>
      </c>
      <c r="G272" s="2">
        <v>0.9</v>
      </c>
      <c r="H272" s="2"/>
      <c r="I272" s="2">
        <v>453</v>
      </c>
      <c r="J272" s="2">
        <v>1.4</v>
      </c>
      <c r="K272" s="2">
        <v>0.1</v>
      </c>
      <c r="L272" s="2">
        <v>0.4</v>
      </c>
      <c r="M272" s="2">
        <v>4.5999999999999996</v>
      </c>
      <c r="N272" s="2">
        <v>2.1</v>
      </c>
      <c r="O272" s="2">
        <v>1.9</v>
      </c>
      <c r="P272" s="2">
        <v>14.6</v>
      </c>
      <c r="Q272" s="2">
        <v>0.9</v>
      </c>
      <c r="R272" s="2">
        <v>0.2</v>
      </c>
      <c r="S272" s="2">
        <v>0.1</v>
      </c>
      <c r="T272" s="2"/>
    </row>
    <row r="273" spans="1:20">
      <c r="A273" s="3">
        <v>44862</v>
      </c>
      <c r="B273" s="2">
        <v>25</v>
      </c>
      <c r="C273" s="2">
        <v>7.3</v>
      </c>
      <c r="D273" s="2">
        <v>9.6</v>
      </c>
      <c r="E273" s="2">
        <v>5.6</v>
      </c>
      <c r="F273" s="2">
        <v>17</v>
      </c>
      <c r="G273" s="2">
        <v>0.5</v>
      </c>
      <c r="H273" s="2"/>
      <c r="I273" s="2">
        <v>456</v>
      </c>
      <c r="J273" s="2">
        <v>1.7</v>
      </c>
      <c r="K273" s="2">
        <v>0.1</v>
      </c>
      <c r="L273" s="2">
        <v>0.3</v>
      </c>
      <c r="M273" s="2">
        <v>5.2</v>
      </c>
      <c r="N273" s="2">
        <v>1.7</v>
      </c>
      <c r="O273" s="2">
        <v>1.9</v>
      </c>
      <c r="P273" s="2">
        <v>20</v>
      </c>
      <c r="Q273" s="2">
        <v>1.2</v>
      </c>
      <c r="R273" s="2">
        <v>0.2</v>
      </c>
      <c r="S273" s="2">
        <v>0.1</v>
      </c>
      <c r="T273" s="2"/>
    </row>
    <row r="274" spans="1:20">
      <c r="A274" s="3">
        <v>44865</v>
      </c>
      <c r="B274" s="2">
        <v>37</v>
      </c>
      <c r="C274" s="2">
        <v>7.3</v>
      </c>
      <c r="D274" s="2">
        <v>5.6</v>
      </c>
      <c r="E274" s="2">
        <v>5.9</v>
      </c>
      <c r="F274" s="2">
        <v>25</v>
      </c>
      <c r="G274" s="2">
        <v>0.3</v>
      </c>
      <c r="H274" s="2"/>
      <c r="I274" s="2">
        <v>466</v>
      </c>
      <c r="J274" s="2">
        <v>2.2000000000000002</v>
      </c>
      <c r="K274" s="2">
        <v>0.1</v>
      </c>
      <c r="L274" s="2">
        <v>0.3</v>
      </c>
      <c r="M274" s="2">
        <v>4.5</v>
      </c>
      <c r="N274" s="2">
        <v>1.3</v>
      </c>
      <c r="O274" s="2">
        <v>2.2999999999999998</v>
      </c>
      <c r="P274" s="2">
        <v>27.9</v>
      </c>
      <c r="Q274" s="2">
        <v>1.3</v>
      </c>
      <c r="R274" s="2">
        <v>0.2</v>
      </c>
      <c r="S274" s="2">
        <v>0.1</v>
      </c>
      <c r="T274" s="2"/>
    </row>
    <row r="275" spans="1:20">
      <c r="A275" s="3">
        <v>44867</v>
      </c>
      <c r="B275" s="2">
        <v>25</v>
      </c>
      <c r="C275" s="2">
        <v>7.3</v>
      </c>
      <c r="D275" s="2">
        <v>9.1999999999999993</v>
      </c>
      <c r="E275" s="2">
        <v>5.3</v>
      </c>
      <c r="F275" s="2">
        <v>10</v>
      </c>
      <c r="G275" s="2">
        <v>0.6</v>
      </c>
      <c r="H275" s="2"/>
      <c r="I275" s="2">
        <v>363</v>
      </c>
      <c r="J275" s="2">
        <v>2</v>
      </c>
      <c r="K275" s="2">
        <v>0.1</v>
      </c>
      <c r="L275" s="2">
        <v>0.3</v>
      </c>
      <c r="M275" s="2">
        <v>4.5999999999999996</v>
      </c>
      <c r="N275" s="2">
        <v>1.4</v>
      </c>
      <c r="O275" s="2">
        <v>2.2000000000000002</v>
      </c>
      <c r="P275" s="2">
        <v>30.3</v>
      </c>
      <c r="Q275" s="2">
        <v>1.1000000000000001</v>
      </c>
      <c r="R275" s="2">
        <v>0.2</v>
      </c>
      <c r="S275" s="2">
        <v>0.1</v>
      </c>
      <c r="T275" s="2"/>
    </row>
    <row r="276" spans="1:20">
      <c r="A276" s="3">
        <v>44869</v>
      </c>
      <c r="B276" s="2">
        <v>24</v>
      </c>
      <c r="C276" s="2">
        <v>7.1</v>
      </c>
      <c r="D276" s="2">
        <v>6</v>
      </c>
      <c r="E276" s="2">
        <v>1.4</v>
      </c>
      <c r="F276" s="2">
        <v>10</v>
      </c>
      <c r="G276" s="2">
        <v>0.4</v>
      </c>
      <c r="H276" s="2"/>
      <c r="I276" s="2">
        <v>352</v>
      </c>
      <c r="J276" s="2">
        <v>2.1</v>
      </c>
      <c r="K276" s="2">
        <v>0.1</v>
      </c>
      <c r="L276" s="2">
        <v>0.3</v>
      </c>
      <c r="M276" s="2">
        <v>4.9000000000000004</v>
      </c>
      <c r="N276" s="2">
        <v>2.1</v>
      </c>
      <c r="O276" s="2">
        <v>2.4</v>
      </c>
      <c r="P276" s="2">
        <v>37.6</v>
      </c>
      <c r="Q276" s="2">
        <v>1.1000000000000001</v>
      </c>
      <c r="R276" s="2">
        <v>0.2</v>
      </c>
      <c r="S276" s="2">
        <v>0.1</v>
      </c>
      <c r="T276" s="2"/>
    </row>
    <row r="277" spans="1:20">
      <c r="A277" s="3">
        <v>44872</v>
      </c>
      <c r="B277" s="2">
        <v>37</v>
      </c>
      <c r="C277" s="2">
        <v>7.2</v>
      </c>
      <c r="D277" s="2">
        <v>5.2</v>
      </c>
      <c r="E277" s="2">
        <v>1.4</v>
      </c>
      <c r="F277" s="2">
        <v>12</v>
      </c>
      <c r="G277" s="2">
        <v>0.2</v>
      </c>
      <c r="H277" s="2"/>
      <c r="I277" s="2">
        <v>413</v>
      </c>
      <c r="J277" s="2">
        <v>2</v>
      </c>
      <c r="K277" s="2">
        <v>0.2</v>
      </c>
      <c r="L277" s="2">
        <v>0.2</v>
      </c>
      <c r="M277" s="2">
        <v>3.5</v>
      </c>
      <c r="N277" s="2">
        <v>1.1000000000000001</v>
      </c>
      <c r="O277" s="2">
        <v>2.2999999999999998</v>
      </c>
      <c r="P277" s="2">
        <v>23.3</v>
      </c>
      <c r="Q277" s="2">
        <v>1.1000000000000001</v>
      </c>
      <c r="R277" s="2">
        <v>0.2</v>
      </c>
      <c r="S277" s="2">
        <v>0.1</v>
      </c>
      <c r="T277" s="2"/>
    </row>
    <row r="278" spans="1:20">
      <c r="A278" s="3">
        <v>44874</v>
      </c>
      <c r="B278" s="2">
        <v>25</v>
      </c>
      <c r="C278" s="2">
        <v>7.2</v>
      </c>
      <c r="D278" s="2">
        <v>6.8</v>
      </c>
      <c r="E278" s="2">
        <v>4.2</v>
      </c>
      <c r="F278" s="2">
        <v>21</v>
      </c>
      <c r="G278" s="2">
        <v>0.5</v>
      </c>
      <c r="H278" s="2"/>
      <c r="I278" s="2">
        <v>476</v>
      </c>
      <c r="J278" s="2">
        <v>2.2000000000000002</v>
      </c>
      <c r="K278" s="2">
        <v>0.2</v>
      </c>
      <c r="L278" s="2">
        <v>0.3</v>
      </c>
      <c r="M278" s="2">
        <v>5.8</v>
      </c>
      <c r="N278" s="2">
        <v>2.1</v>
      </c>
      <c r="O278" s="2">
        <v>2.4</v>
      </c>
      <c r="P278" s="2">
        <v>33.200000000000003</v>
      </c>
      <c r="Q278" s="2">
        <v>1.2</v>
      </c>
      <c r="R278" s="2">
        <v>0.2</v>
      </c>
      <c r="S278" s="2">
        <v>0.1</v>
      </c>
      <c r="T278" s="2"/>
    </row>
    <row r="279" spans="1:20">
      <c r="A279" s="3">
        <v>44876</v>
      </c>
      <c r="B279" s="2">
        <v>25</v>
      </c>
      <c r="C279" s="2">
        <v>7.1</v>
      </c>
      <c r="D279" s="2">
        <v>6</v>
      </c>
      <c r="E279" s="2">
        <v>3.4</v>
      </c>
      <c r="F279" s="2">
        <v>20</v>
      </c>
      <c r="G279" s="2">
        <v>0.5</v>
      </c>
      <c r="H279" s="2"/>
      <c r="I279" s="2">
        <v>437</v>
      </c>
      <c r="J279" s="2">
        <v>2.2999999999999998</v>
      </c>
      <c r="K279" s="2">
        <v>0.1</v>
      </c>
      <c r="L279" s="2">
        <v>0.3</v>
      </c>
      <c r="M279" s="2">
        <v>5.8</v>
      </c>
      <c r="N279" s="2">
        <v>1.6</v>
      </c>
      <c r="O279" s="2">
        <v>2.5</v>
      </c>
      <c r="P279" s="2">
        <v>36.200000000000003</v>
      </c>
      <c r="Q279" s="2">
        <v>0.9</v>
      </c>
      <c r="R279" s="2">
        <v>0.2</v>
      </c>
      <c r="S279" s="2">
        <v>0.1</v>
      </c>
      <c r="T279" s="2"/>
    </row>
    <row r="280" spans="1:20">
      <c r="A280" s="3">
        <v>44879</v>
      </c>
      <c r="B280" s="2">
        <v>36</v>
      </c>
      <c r="C280" s="2">
        <v>7.3</v>
      </c>
      <c r="D280" s="2">
        <v>5.6</v>
      </c>
      <c r="E280" s="2">
        <v>4.5</v>
      </c>
      <c r="F280" s="2">
        <v>40</v>
      </c>
      <c r="G280" s="2">
        <v>0.1</v>
      </c>
      <c r="H280" s="2"/>
      <c r="I280" s="2">
        <v>565</v>
      </c>
      <c r="J280" s="2">
        <v>2.2999999999999998</v>
      </c>
      <c r="K280" s="2">
        <v>0.1</v>
      </c>
      <c r="L280" s="2">
        <v>0.2</v>
      </c>
      <c r="M280" s="2">
        <v>4.4000000000000004</v>
      </c>
      <c r="N280" s="2">
        <v>0.9</v>
      </c>
      <c r="O280" s="2">
        <v>2.5</v>
      </c>
      <c r="P280" s="2">
        <v>26.4</v>
      </c>
      <c r="Q280" s="2">
        <v>1</v>
      </c>
      <c r="R280" s="2">
        <v>0.2</v>
      </c>
      <c r="S280" s="2">
        <v>0.1</v>
      </c>
      <c r="T280" s="2"/>
    </row>
    <row r="281" spans="1:20">
      <c r="A281" s="3">
        <v>44881</v>
      </c>
      <c r="B281" s="2">
        <v>24</v>
      </c>
      <c r="C281" s="2">
        <v>7.1</v>
      </c>
      <c r="D281" s="2">
        <v>6</v>
      </c>
      <c r="E281" s="2">
        <v>9</v>
      </c>
      <c r="F281" s="2">
        <v>14</v>
      </c>
      <c r="G281" s="2">
        <v>1.8</v>
      </c>
      <c r="H281" s="2"/>
      <c r="I281" s="2">
        <v>558</v>
      </c>
      <c r="J281" s="2">
        <v>2.1</v>
      </c>
      <c r="K281" s="2">
        <v>0.1</v>
      </c>
      <c r="L281" s="2">
        <v>0.5</v>
      </c>
      <c r="M281" s="2">
        <v>12.5</v>
      </c>
      <c r="N281" s="2">
        <v>4.8</v>
      </c>
      <c r="O281" s="2">
        <v>2.7</v>
      </c>
      <c r="P281" s="2">
        <v>40.700000000000003</v>
      </c>
      <c r="Q281" s="2">
        <v>0.7</v>
      </c>
      <c r="R281" s="2">
        <v>0.2</v>
      </c>
      <c r="S281" s="2">
        <v>0.1</v>
      </c>
      <c r="T281" s="2"/>
    </row>
    <row r="282" spans="1:20">
      <c r="A282" s="3">
        <v>44883</v>
      </c>
      <c r="B282" s="2">
        <v>24</v>
      </c>
      <c r="C282" s="2">
        <v>7.3</v>
      </c>
      <c r="D282" s="2">
        <v>4.8</v>
      </c>
      <c r="E282" s="2">
        <v>1.4</v>
      </c>
      <c r="F282" s="2">
        <v>10</v>
      </c>
      <c r="G282" s="2">
        <v>0.8</v>
      </c>
      <c r="H282" s="2"/>
      <c r="I282" s="2">
        <v>487</v>
      </c>
      <c r="J282" s="2">
        <v>2</v>
      </c>
      <c r="K282" s="2">
        <v>0.1</v>
      </c>
      <c r="L282" s="2">
        <v>0.3</v>
      </c>
      <c r="M282" s="2">
        <v>6</v>
      </c>
      <c r="N282" s="2">
        <v>2.9</v>
      </c>
      <c r="O282" s="2">
        <v>2.7</v>
      </c>
      <c r="P282" s="2">
        <v>47.4</v>
      </c>
      <c r="Q282" s="2">
        <v>1.1000000000000001</v>
      </c>
      <c r="R282" s="2">
        <v>0.2</v>
      </c>
      <c r="S282" s="2">
        <v>0.1</v>
      </c>
      <c r="T282" s="2"/>
    </row>
    <row r="283" spans="1:20">
      <c r="A283" s="3">
        <v>44886</v>
      </c>
      <c r="B283" s="2">
        <v>36</v>
      </c>
      <c r="C283" s="2">
        <v>7.3</v>
      </c>
      <c r="D283" s="2">
        <v>5.2</v>
      </c>
      <c r="E283" s="2">
        <v>2.6</v>
      </c>
      <c r="F283" s="2">
        <v>37</v>
      </c>
      <c r="G283" s="2">
        <v>0.1</v>
      </c>
      <c r="H283" s="2"/>
      <c r="I283" s="2">
        <v>557</v>
      </c>
      <c r="J283" s="2">
        <v>1.9</v>
      </c>
      <c r="K283" s="2">
        <v>0.1</v>
      </c>
      <c r="L283" s="2">
        <v>0.3</v>
      </c>
      <c r="M283" s="2">
        <v>4.8</v>
      </c>
      <c r="N283" s="2">
        <v>1.9</v>
      </c>
      <c r="O283" s="2">
        <v>2.2999999999999998</v>
      </c>
      <c r="P283" s="2">
        <v>26.1</v>
      </c>
      <c r="Q283" s="2">
        <v>0.9</v>
      </c>
      <c r="R283" s="2">
        <v>0.2</v>
      </c>
      <c r="S283" s="2">
        <v>0.1</v>
      </c>
      <c r="T283" s="2"/>
    </row>
    <row r="284" spans="1:20">
      <c r="A284" s="3">
        <v>44888</v>
      </c>
      <c r="B284" s="2">
        <v>24</v>
      </c>
      <c r="C284" s="2">
        <v>7.2</v>
      </c>
      <c r="D284" s="2">
        <v>12.8</v>
      </c>
      <c r="E284" s="2">
        <v>9</v>
      </c>
      <c r="F284" s="2">
        <v>50</v>
      </c>
      <c r="G284" s="2">
        <v>1.9</v>
      </c>
      <c r="H284" s="2"/>
      <c r="I284" s="2">
        <v>420</v>
      </c>
      <c r="J284" s="2">
        <v>2</v>
      </c>
      <c r="K284" s="2">
        <v>0.1</v>
      </c>
      <c r="L284" s="2">
        <v>0.3</v>
      </c>
      <c r="M284" s="2">
        <v>6.2</v>
      </c>
      <c r="N284" s="2">
        <v>2.5</v>
      </c>
      <c r="O284" s="2">
        <v>2.6</v>
      </c>
      <c r="P284" s="2">
        <v>43</v>
      </c>
      <c r="Q284" s="2">
        <v>0.9</v>
      </c>
      <c r="R284" s="2">
        <v>0.2</v>
      </c>
      <c r="S284" s="2">
        <v>0.1</v>
      </c>
      <c r="T284" s="2"/>
    </row>
    <row r="285" spans="1:20">
      <c r="A285" s="3">
        <v>44890</v>
      </c>
      <c r="B285" s="2">
        <v>25</v>
      </c>
      <c r="C285" s="2">
        <v>7.3</v>
      </c>
      <c r="D285" s="2">
        <v>44.4</v>
      </c>
      <c r="E285" s="2">
        <v>23.8</v>
      </c>
      <c r="F285" s="2">
        <v>74</v>
      </c>
      <c r="G285" s="2">
        <v>4.5</v>
      </c>
      <c r="H285" s="2"/>
      <c r="I285" s="2">
        <v>436</v>
      </c>
      <c r="J285" s="2">
        <v>2.5</v>
      </c>
      <c r="K285" s="2">
        <v>0.1</v>
      </c>
      <c r="L285" s="2">
        <v>3.9</v>
      </c>
      <c r="M285" s="2">
        <v>34</v>
      </c>
      <c r="N285" s="2">
        <v>20</v>
      </c>
      <c r="O285" s="2">
        <v>5</v>
      </c>
      <c r="P285" s="2">
        <v>105</v>
      </c>
      <c r="Q285" s="2">
        <v>2.5</v>
      </c>
      <c r="R285" s="2">
        <v>0.2</v>
      </c>
      <c r="S285" s="2">
        <v>0.1</v>
      </c>
      <c r="T285" s="2" t="s">
        <v>42</v>
      </c>
    </row>
    <row r="286" spans="1:20">
      <c r="A286" s="3">
        <v>44893</v>
      </c>
      <c r="B286" s="2">
        <v>37</v>
      </c>
      <c r="C286" s="2">
        <v>7.2</v>
      </c>
      <c r="D286" s="2">
        <v>8</v>
      </c>
      <c r="E286" s="2">
        <v>3.7</v>
      </c>
      <c r="F286" s="2">
        <v>31</v>
      </c>
      <c r="G286" s="2">
        <v>1.3</v>
      </c>
      <c r="H286" s="2"/>
      <c r="I286" s="2">
        <v>511</v>
      </c>
      <c r="J286" s="2">
        <v>2</v>
      </c>
      <c r="K286" s="2">
        <v>0.1</v>
      </c>
      <c r="L286" s="2">
        <v>0.4</v>
      </c>
      <c r="M286" s="2">
        <v>4.5</v>
      </c>
      <c r="N286" s="2">
        <v>2.2000000000000002</v>
      </c>
      <c r="O286" s="2">
        <v>2.8</v>
      </c>
      <c r="P286" s="2">
        <v>18.7</v>
      </c>
      <c r="Q286" s="2">
        <v>1</v>
      </c>
      <c r="R286" s="2">
        <v>0.2</v>
      </c>
      <c r="S286" s="2">
        <v>0.1</v>
      </c>
      <c r="T286" s="2"/>
    </row>
    <row r="287" spans="1:20">
      <c r="A287" s="3">
        <v>44895</v>
      </c>
      <c r="B287" s="2">
        <v>24</v>
      </c>
      <c r="C287" s="2">
        <v>7.2</v>
      </c>
      <c r="D287" s="2">
        <v>7.2</v>
      </c>
      <c r="E287" s="2">
        <v>3.5</v>
      </c>
      <c r="F287" s="2">
        <v>10</v>
      </c>
      <c r="G287" s="2">
        <v>0.3</v>
      </c>
      <c r="H287" s="2"/>
      <c r="I287" s="2">
        <v>572</v>
      </c>
      <c r="J287" s="2">
        <v>1.9</v>
      </c>
      <c r="K287" s="2">
        <v>0.1</v>
      </c>
      <c r="L287" s="2">
        <v>0.5</v>
      </c>
      <c r="M287" s="2">
        <v>6.4</v>
      </c>
      <c r="N287" s="2">
        <v>2.2999999999999998</v>
      </c>
      <c r="O287" s="2">
        <v>2.7</v>
      </c>
      <c r="P287" s="2">
        <v>24.5</v>
      </c>
      <c r="Q287" s="2">
        <v>0.9</v>
      </c>
      <c r="R287" s="2">
        <v>0.2</v>
      </c>
      <c r="S287" s="2">
        <v>0.1</v>
      </c>
      <c r="T287" s="2"/>
    </row>
    <row r="288" spans="1:20">
      <c r="A288" s="3">
        <v>44897</v>
      </c>
      <c r="B288" s="2">
        <v>25</v>
      </c>
      <c r="C288" s="2">
        <v>7.3</v>
      </c>
      <c r="D288" s="2">
        <v>10</v>
      </c>
      <c r="E288" s="2">
        <v>3.8</v>
      </c>
      <c r="F288" s="2">
        <v>25</v>
      </c>
      <c r="G288" s="2">
        <v>0.5</v>
      </c>
      <c r="H288" s="2"/>
      <c r="I288" s="2">
        <v>662</v>
      </c>
      <c r="J288" s="2">
        <v>2.1</v>
      </c>
      <c r="K288" s="2">
        <v>0.1</v>
      </c>
      <c r="L288" s="2">
        <v>0.3</v>
      </c>
      <c r="M288" s="2">
        <v>5</v>
      </c>
      <c r="N288" s="2">
        <v>1.2</v>
      </c>
      <c r="O288" s="2">
        <v>2.2999999999999998</v>
      </c>
      <c r="P288" s="2">
        <v>22.4</v>
      </c>
      <c r="Q288" s="2">
        <v>0.7</v>
      </c>
      <c r="R288" s="2">
        <v>0.2</v>
      </c>
      <c r="S288" s="2">
        <v>0.1</v>
      </c>
      <c r="T288" s="2"/>
    </row>
    <row r="289" spans="1:20">
      <c r="A289" s="3">
        <v>44900</v>
      </c>
      <c r="B289" s="2">
        <v>37</v>
      </c>
      <c r="C289" s="2">
        <v>7</v>
      </c>
      <c r="D289" s="2">
        <v>6.8</v>
      </c>
      <c r="E289" s="2">
        <v>1.6</v>
      </c>
      <c r="F289" s="2">
        <v>37</v>
      </c>
      <c r="G289" s="2">
        <v>0.6</v>
      </c>
      <c r="H289" s="2"/>
      <c r="I289" s="2">
        <v>737</v>
      </c>
      <c r="J289" s="2">
        <v>1.9</v>
      </c>
      <c r="K289" s="2">
        <v>0.1</v>
      </c>
      <c r="L289" s="2">
        <v>0.2</v>
      </c>
      <c r="M289" s="2">
        <v>4.8</v>
      </c>
      <c r="N289" s="2">
        <v>0.9</v>
      </c>
      <c r="O289" s="2">
        <v>2.6</v>
      </c>
      <c r="P289" s="2">
        <v>29.7</v>
      </c>
      <c r="Q289" s="2">
        <v>0.7</v>
      </c>
      <c r="R289" s="2">
        <v>0.2</v>
      </c>
      <c r="S289" s="2">
        <v>0.1</v>
      </c>
      <c r="T289" s="2"/>
    </row>
    <row r="290" spans="1:20">
      <c r="A290" s="3">
        <v>44902</v>
      </c>
      <c r="B290" s="2">
        <v>24</v>
      </c>
      <c r="C290" s="2">
        <v>7.2</v>
      </c>
      <c r="D290" s="2">
        <v>4.8</v>
      </c>
      <c r="E290" s="2">
        <v>5.3</v>
      </c>
      <c r="F290" s="2">
        <v>17</v>
      </c>
      <c r="G290" s="2">
        <v>0.5</v>
      </c>
      <c r="H290" s="2"/>
      <c r="I290" s="2">
        <v>530</v>
      </c>
      <c r="J290" s="2">
        <v>1.8</v>
      </c>
      <c r="K290" s="2">
        <v>0.1</v>
      </c>
      <c r="L290" s="2">
        <v>0.2</v>
      </c>
      <c r="M290" s="2">
        <v>4.2</v>
      </c>
      <c r="N290" s="2">
        <v>1.2</v>
      </c>
      <c r="O290" s="2">
        <v>1.6</v>
      </c>
      <c r="P290" s="2">
        <v>21.4</v>
      </c>
      <c r="Q290" s="2">
        <v>0.6</v>
      </c>
      <c r="R290" s="2">
        <v>0.2</v>
      </c>
      <c r="S290" s="2">
        <v>0.1</v>
      </c>
      <c r="T290" s="2"/>
    </row>
    <row r="291" spans="1:20">
      <c r="A291" s="3">
        <v>44904</v>
      </c>
      <c r="B291" s="2">
        <v>25</v>
      </c>
      <c r="C291" s="2">
        <v>7.2</v>
      </c>
      <c r="D291" s="2">
        <v>7.2</v>
      </c>
      <c r="E291" s="2">
        <v>5.4</v>
      </c>
      <c r="F291" s="2">
        <v>20</v>
      </c>
      <c r="G291" s="2">
        <v>1.8</v>
      </c>
      <c r="H291" s="2">
        <v>573</v>
      </c>
      <c r="I291" s="2">
        <v>573</v>
      </c>
      <c r="J291" s="2">
        <v>2.1</v>
      </c>
      <c r="K291" s="2">
        <v>0.1</v>
      </c>
      <c r="L291" s="2">
        <v>0.2</v>
      </c>
      <c r="M291" s="2">
        <v>5.0999999999999996</v>
      </c>
      <c r="N291" s="2">
        <v>0.9</v>
      </c>
      <c r="O291" s="2">
        <v>2.5</v>
      </c>
      <c r="P291" s="2">
        <v>27.9</v>
      </c>
      <c r="Q291" s="2">
        <v>0.7</v>
      </c>
      <c r="R291" s="2">
        <v>0.2</v>
      </c>
      <c r="S291" s="2">
        <v>0.1</v>
      </c>
      <c r="T291" s="2"/>
    </row>
    <row r="292" spans="1:20">
      <c r="A292" s="3">
        <v>44907</v>
      </c>
      <c r="B292" s="2">
        <v>36</v>
      </c>
      <c r="C292" s="2">
        <v>7.4</v>
      </c>
      <c r="D292" s="2">
        <v>2</v>
      </c>
      <c r="E292" s="2">
        <v>3.2</v>
      </c>
      <c r="F292" s="2">
        <v>10</v>
      </c>
      <c r="G292" s="2">
        <v>0.1</v>
      </c>
      <c r="H292" s="2"/>
      <c r="I292" s="2">
        <v>595</v>
      </c>
      <c r="J292" s="2">
        <v>2</v>
      </c>
      <c r="K292" s="2">
        <v>0.1</v>
      </c>
      <c r="L292" s="2">
        <v>0.2</v>
      </c>
      <c r="M292" s="2">
        <v>4.2</v>
      </c>
      <c r="N292" s="2">
        <v>0.6</v>
      </c>
      <c r="O292" s="2">
        <v>2</v>
      </c>
      <c r="P292" s="2">
        <v>21.1</v>
      </c>
      <c r="Q292" s="2">
        <v>0.6</v>
      </c>
      <c r="R292" s="2">
        <v>0.2</v>
      </c>
      <c r="S292" s="2">
        <v>0.1</v>
      </c>
      <c r="T292" s="2"/>
    </row>
    <row r="293" spans="1:20">
      <c r="A293" s="3">
        <v>44909</v>
      </c>
      <c r="B293" s="2">
        <v>21</v>
      </c>
      <c r="C293" s="2">
        <v>7.1</v>
      </c>
      <c r="D293" s="2">
        <v>4.4000000000000004</v>
      </c>
      <c r="E293" s="2">
        <v>2.2000000000000002</v>
      </c>
      <c r="F293" s="2">
        <v>33</v>
      </c>
      <c r="G293" s="2">
        <v>0.4</v>
      </c>
      <c r="H293" s="2"/>
      <c r="I293" s="2">
        <v>549</v>
      </c>
      <c r="J293" s="2">
        <v>2.1</v>
      </c>
      <c r="K293" s="2">
        <v>0.1</v>
      </c>
      <c r="L293" s="2">
        <v>0.2</v>
      </c>
      <c r="M293" s="2">
        <v>5.2</v>
      </c>
      <c r="N293" s="2">
        <v>0.7</v>
      </c>
      <c r="O293" s="2">
        <v>2</v>
      </c>
      <c r="P293" s="2">
        <v>21.7</v>
      </c>
      <c r="Q293" s="2">
        <v>0.6</v>
      </c>
      <c r="R293" s="2">
        <v>0.2</v>
      </c>
      <c r="S293" s="2">
        <v>0.1</v>
      </c>
      <c r="T293" s="2"/>
    </row>
    <row r="294" spans="1:20">
      <c r="A294" s="3">
        <v>44911</v>
      </c>
      <c r="B294" s="2" t="s">
        <v>35</v>
      </c>
      <c r="C294" s="2">
        <v>7.7</v>
      </c>
      <c r="D294" s="2">
        <v>18.8</v>
      </c>
      <c r="E294" s="2">
        <v>15.3</v>
      </c>
      <c r="F294" s="2">
        <v>49</v>
      </c>
      <c r="G294" s="2">
        <v>8.3000000000000007</v>
      </c>
      <c r="H294" s="2"/>
      <c r="I294" s="2">
        <v>485</v>
      </c>
      <c r="J294" s="2">
        <v>2.7</v>
      </c>
      <c r="K294" s="2">
        <v>0.1</v>
      </c>
      <c r="L294" s="2">
        <v>0.3</v>
      </c>
      <c r="M294" s="2">
        <v>10.1</v>
      </c>
      <c r="N294" s="2">
        <v>0.7</v>
      </c>
      <c r="O294" s="2">
        <v>2.2999999999999998</v>
      </c>
      <c r="P294" s="2">
        <v>31.8</v>
      </c>
      <c r="Q294" s="2">
        <v>0.9</v>
      </c>
      <c r="R294" s="2">
        <v>0.2</v>
      </c>
      <c r="S294" s="2">
        <v>0.1</v>
      </c>
      <c r="T294" s="2" t="s">
        <v>43</v>
      </c>
    </row>
    <row r="295" spans="1:20">
      <c r="A295" s="3">
        <v>44914</v>
      </c>
      <c r="B295" s="2">
        <v>25</v>
      </c>
      <c r="C295" s="2">
        <v>7</v>
      </c>
      <c r="D295" s="2">
        <v>12.8</v>
      </c>
      <c r="E295" s="2">
        <v>11.4</v>
      </c>
      <c r="F295" s="2">
        <v>39</v>
      </c>
      <c r="G295" s="2">
        <v>1.8</v>
      </c>
      <c r="H295" s="2"/>
      <c r="I295" s="2">
        <v>577</v>
      </c>
      <c r="J295" s="2">
        <v>2.5</v>
      </c>
      <c r="K295" s="2">
        <v>0.1</v>
      </c>
      <c r="L295" s="2">
        <v>0.4</v>
      </c>
      <c r="M295" s="2">
        <v>9.9</v>
      </c>
      <c r="N295" s="2">
        <v>2.1</v>
      </c>
      <c r="O295" s="2">
        <v>2.2000000000000002</v>
      </c>
      <c r="P295" s="2">
        <v>29.8</v>
      </c>
      <c r="Q295" s="2">
        <v>1</v>
      </c>
      <c r="R295" s="2">
        <v>0.2</v>
      </c>
      <c r="S295" s="2">
        <v>0.1</v>
      </c>
      <c r="T295" s="2"/>
    </row>
    <row r="296" spans="1:20">
      <c r="A296" s="3">
        <v>44916</v>
      </c>
      <c r="B296" s="2">
        <v>24</v>
      </c>
      <c r="C296" s="2">
        <v>7.2</v>
      </c>
      <c r="D296" s="2">
        <v>8.4</v>
      </c>
      <c r="E296" s="2">
        <v>3.1</v>
      </c>
      <c r="F296" s="2">
        <v>28</v>
      </c>
      <c r="G296" s="2">
        <v>0.9</v>
      </c>
      <c r="H296" s="2"/>
      <c r="I296" s="2">
        <v>499</v>
      </c>
      <c r="J296" s="2">
        <v>1.9</v>
      </c>
      <c r="K296" s="2">
        <v>0.1</v>
      </c>
      <c r="L296" s="2">
        <v>0.3</v>
      </c>
      <c r="M296" s="2">
        <v>10.6</v>
      </c>
      <c r="N296" s="2">
        <v>1.9</v>
      </c>
      <c r="O296" s="2">
        <v>2.1</v>
      </c>
      <c r="P296" s="2">
        <v>36.9</v>
      </c>
      <c r="Q296" s="2">
        <v>1</v>
      </c>
      <c r="R296" s="2">
        <v>0.2</v>
      </c>
      <c r="S296" s="2">
        <v>0.1</v>
      </c>
      <c r="T296" s="2"/>
    </row>
    <row r="297" spans="1:20">
      <c r="A297" s="3">
        <v>44918</v>
      </c>
      <c r="B297" s="2">
        <v>25</v>
      </c>
      <c r="C297" s="2">
        <v>7.1</v>
      </c>
      <c r="D297" s="2">
        <v>5</v>
      </c>
      <c r="E297" s="2">
        <v>5.3</v>
      </c>
      <c r="F297" s="2">
        <v>18</v>
      </c>
      <c r="G297" s="2">
        <v>0.9</v>
      </c>
      <c r="H297" s="2"/>
      <c r="I297" s="2">
        <v>508</v>
      </c>
      <c r="J297" s="2">
        <v>2.2000000000000002</v>
      </c>
      <c r="K297" s="2">
        <v>0.1</v>
      </c>
      <c r="L297" s="2">
        <v>0.2</v>
      </c>
      <c r="M297" s="2">
        <v>9.3000000000000007</v>
      </c>
      <c r="N297" s="2">
        <v>1.3</v>
      </c>
      <c r="O297" s="2">
        <v>2.4</v>
      </c>
      <c r="P297" s="2">
        <v>34.200000000000003</v>
      </c>
      <c r="Q297" s="2">
        <v>0.7</v>
      </c>
      <c r="R297" s="2">
        <v>0.2</v>
      </c>
      <c r="S297" s="2">
        <v>0.1</v>
      </c>
      <c r="T297" s="2"/>
    </row>
    <row r="298" spans="1:20">
      <c r="A298" s="3">
        <v>44922</v>
      </c>
      <c r="B298" s="2">
        <v>49</v>
      </c>
      <c r="C298" s="2">
        <v>7</v>
      </c>
      <c r="D298" s="2">
        <v>3.6</v>
      </c>
      <c r="E298" s="2">
        <v>5</v>
      </c>
      <c r="F298" s="2">
        <v>34</v>
      </c>
      <c r="G298" s="2">
        <v>0.1</v>
      </c>
      <c r="H298" s="2"/>
      <c r="I298" s="2">
        <v>564</v>
      </c>
      <c r="J298" s="2">
        <v>2.2000000000000002</v>
      </c>
      <c r="K298" s="2">
        <v>0.1</v>
      </c>
      <c r="L298" s="2">
        <v>0.3</v>
      </c>
      <c r="M298" s="2">
        <v>6.3</v>
      </c>
      <c r="N298" s="2">
        <v>1</v>
      </c>
      <c r="O298" s="2">
        <v>2.1</v>
      </c>
      <c r="P298" s="2">
        <v>25.1</v>
      </c>
      <c r="Q298" s="2">
        <v>0.8</v>
      </c>
      <c r="R298" s="2">
        <v>0.2</v>
      </c>
      <c r="S298" s="2">
        <v>0.1</v>
      </c>
      <c r="T298" s="2"/>
    </row>
    <row r="299" spans="1:20">
      <c r="A299" s="3">
        <v>44925</v>
      </c>
      <c r="B299" s="2">
        <v>36</v>
      </c>
      <c r="C299" s="2">
        <v>7</v>
      </c>
      <c r="D299" s="2">
        <v>4.4000000000000004</v>
      </c>
      <c r="E299" s="2">
        <v>4</v>
      </c>
      <c r="F299" s="2">
        <v>26</v>
      </c>
      <c r="G299" s="2">
        <v>0.1</v>
      </c>
      <c r="H299" s="2"/>
      <c r="I299" s="2">
        <v>487</v>
      </c>
      <c r="J299" s="2">
        <v>1.9</v>
      </c>
      <c r="K299" s="2">
        <v>0.1</v>
      </c>
      <c r="L299" s="2">
        <v>0.3</v>
      </c>
      <c r="M299" s="2">
        <v>6.2</v>
      </c>
      <c r="N299" s="2">
        <v>0.9</v>
      </c>
      <c r="O299" s="2">
        <v>2</v>
      </c>
      <c r="P299" s="2">
        <v>23.1</v>
      </c>
      <c r="Q299" s="2">
        <v>0.9</v>
      </c>
      <c r="R299" s="2">
        <v>0.2</v>
      </c>
      <c r="S299" s="2">
        <v>0.1</v>
      </c>
      <c r="T299" s="2"/>
    </row>
    <row r="300" spans="1:20">
      <c r="A300" s="3">
        <v>44929</v>
      </c>
      <c r="B300" s="2">
        <v>49</v>
      </c>
      <c r="C300" s="2">
        <v>7.3</v>
      </c>
      <c r="D300" s="2">
        <v>5.6</v>
      </c>
      <c r="E300" s="2">
        <v>4.7</v>
      </c>
      <c r="F300" s="2">
        <v>36</v>
      </c>
      <c r="G300" s="2">
        <v>0.2</v>
      </c>
      <c r="H300" s="2"/>
      <c r="I300" s="2">
        <v>458</v>
      </c>
      <c r="J300" s="2">
        <v>1.8</v>
      </c>
      <c r="K300" s="2">
        <v>0.1</v>
      </c>
      <c r="L300" s="2">
        <v>0.3</v>
      </c>
      <c r="M300" s="2">
        <v>6.5</v>
      </c>
      <c r="N300" s="2">
        <v>1.5</v>
      </c>
      <c r="O300" s="2">
        <v>2</v>
      </c>
      <c r="P300" s="2">
        <v>23.2</v>
      </c>
      <c r="Q300" s="2">
        <v>0.9</v>
      </c>
      <c r="R300" s="2">
        <v>0.2</v>
      </c>
      <c r="S300" s="2">
        <v>0.1</v>
      </c>
      <c r="T300" s="2"/>
    </row>
    <row r="301" spans="1:20">
      <c r="A301" s="3">
        <v>44932</v>
      </c>
      <c r="B301" s="2">
        <v>37</v>
      </c>
      <c r="C301" s="2">
        <v>7</v>
      </c>
      <c r="D301" s="2">
        <v>6.4</v>
      </c>
      <c r="E301" s="2">
        <v>4.2</v>
      </c>
      <c r="F301" s="2">
        <v>14</v>
      </c>
      <c r="G301" s="2">
        <v>0.7</v>
      </c>
      <c r="H301" s="2"/>
      <c r="I301" s="2">
        <v>372</v>
      </c>
      <c r="J301" s="2">
        <v>2</v>
      </c>
      <c r="K301" s="2">
        <v>0.1</v>
      </c>
      <c r="L301" s="2">
        <v>0.2</v>
      </c>
      <c r="M301" s="2">
        <v>6.2</v>
      </c>
      <c r="N301" s="2">
        <v>0.9</v>
      </c>
      <c r="O301" s="2">
        <v>2.1</v>
      </c>
      <c r="P301" s="2">
        <v>30</v>
      </c>
      <c r="Q301" s="2">
        <v>0.7</v>
      </c>
      <c r="R301" s="2">
        <v>0.2</v>
      </c>
      <c r="S301" s="2">
        <v>0.1</v>
      </c>
      <c r="T301" s="2"/>
    </row>
    <row r="302" spans="1:20">
      <c r="A302" s="3">
        <v>44935</v>
      </c>
      <c r="B302" s="2">
        <v>37</v>
      </c>
      <c r="C302" s="2">
        <v>7.1</v>
      </c>
      <c r="D302" s="2">
        <v>4.8</v>
      </c>
      <c r="E302" s="2">
        <v>5.8</v>
      </c>
      <c r="F302" s="2">
        <v>26</v>
      </c>
      <c r="G302" s="2">
        <v>0.1</v>
      </c>
      <c r="H302" s="2"/>
      <c r="I302" s="2">
        <v>483</v>
      </c>
      <c r="J302" s="2">
        <v>2</v>
      </c>
      <c r="K302" s="2">
        <v>0.1</v>
      </c>
      <c r="L302" s="2">
        <v>0.5</v>
      </c>
      <c r="M302" s="2">
        <v>5.9</v>
      </c>
      <c r="N302" s="2">
        <v>1.4</v>
      </c>
      <c r="O302" s="2">
        <v>1.9</v>
      </c>
      <c r="P302" s="2">
        <v>23.4</v>
      </c>
      <c r="Q302" s="2">
        <v>0.8</v>
      </c>
      <c r="R302" s="2">
        <v>0.2</v>
      </c>
      <c r="S302" s="2">
        <v>0.1</v>
      </c>
      <c r="T302" s="2"/>
    </row>
    <row r="303" spans="1:20">
      <c r="A303" s="3">
        <v>44937</v>
      </c>
      <c r="B303" s="2">
        <v>24</v>
      </c>
      <c r="C303" s="2">
        <v>6.6</v>
      </c>
      <c r="D303" s="2">
        <v>9.1999999999999993</v>
      </c>
      <c r="E303" s="2">
        <v>3.9</v>
      </c>
      <c r="F303" s="2">
        <v>27</v>
      </c>
      <c r="G303" s="2">
        <v>1.4</v>
      </c>
      <c r="H303" s="2"/>
      <c r="I303" s="2">
        <v>392</v>
      </c>
      <c r="J303" s="2">
        <v>2.2000000000000002</v>
      </c>
      <c r="K303" s="2">
        <v>0.1</v>
      </c>
      <c r="L303" s="2">
        <v>0.4</v>
      </c>
      <c r="M303" s="2">
        <v>6.8</v>
      </c>
      <c r="N303" s="2">
        <v>1.7</v>
      </c>
      <c r="O303" s="2">
        <v>1.9</v>
      </c>
      <c r="P303" s="2">
        <v>35.9</v>
      </c>
      <c r="Q303" s="2">
        <v>0.7</v>
      </c>
      <c r="R303" s="2">
        <v>0.2</v>
      </c>
      <c r="S303" s="2">
        <v>0.1</v>
      </c>
      <c r="T303" s="2"/>
    </row>
    <row r="304" spans="1:20">
      <c r="A304" s="3">
        <v>44939</v>
      </c>
      <c r="B304" s="2">
        <v>24</v>
      </c>
      <c r="C304" s="2">
        <v>6.7</v>
      </c>
      <c r="D304" s="2">
        <v>4.8</v>
      </c>
      <c r="E304" s="2">
        <v>5.6</v>
      </c>
      <c r="F304" s="2">
        <v>25</v>
      </c>
      <c r="G304" s="2">
        <v>1.1000000000000001</v>
      </c>
      <c r="H304" s="2"/>
      <c r="I304" s="2">
        <v>377</v>
      </c>
      <c r="J304" s="2">
        <v>2.4</v>
      </c>
      <c r="K304" s="2">
        <v>0.1</v>
      </c>
      <c r="L304" s="2">
        <v>0.5</v>
      </c>
      <c r="M304" s="2">
        <v>10</v>
      </c>
      <c r="N304" s="2">
        <v>3.2</v>
      </c>
      <c r="O304" s="2">
        <v>2.2999999999999998</v>
      </c>
      <c r="P304" s="2">
        <v>43.5</v>
      </c>
      <c r="Q304" s="2">
        <v>0.9</v>
      </c>
      <c r="R304" s="2">
        <v>0.2</v>
      </c>
      <c r="S304" s="2">
        <v>0.1</v>
      </c>
      <c r="T304" s="2"/>
    </row>
    <row r="305" spans="1:20">
      <c r="A305" s="3">
        <v>44942</v>
      </c>
      <c r="B305" s="2">
        <v>37</v>
      </c>
      <c r="C305" s="2">
        <v>6.9</v>
      </c>
      <c r="D305" s="2">
        <v>3.6</v>
      </c>
      <c r="E305" s="2">
        <v>3.5</v>
      </c>
      <c r="F305" s="2">
        <v>22</v>
      </c>
      <c r="G305" s="2">
        <v>1.9</v>
      </c>
      <c r="H305" s="2"/>
      <c r="I305" s="2">
        <v>420</v>
      </c>
      <c r="J305" s="2">
        <v>2.1</v>
      </c>
      <c r="K305" s="2">
        <v>0.1</v>
      </c>
      <c r="L305" s="2">
        <v>0.3</v>
      </c>
      <c r="M305" s="2">
        <v>6.9</v>
      </c>
      <c r="N305" s="2">
        <v>1.6</v>
      </c>
      <c r="O305" s="2">
        <v>2.1</v>
      </c>
      <c r="P305" s="2">
        <v>24.5</v>
      </c>
      <c r="Q305" s="2">
        <v>0.9</v>
      </c>
      <c r="R305" s="2">
        <v>0.2</v>
      </c>
      <c r="S305" s="2">
        <v>0.1</v>
      </c>
      <c r="T305" s="2"/>
    </row>
    <row r="306" spans="1:20">
      <c r="A306" s="3">
        <v>44944</v>
      </c>
      <c r="B306" s="2">
        <v>20</v>
      </c>
      <c r="C306" s="2">
        <v>6.8</v>
      </c>
      <c r="D306" s="2">
        <v>7.2</v>
      </c>
      <c r="E306" s="2">
        <v>6.7</v>
      </c>
      <c r="F306" s="2">
        <v>50</v>
      </c>
      <c r="G306" s="2">
        <v>0.8</v>
      </c>
      <c r="H306" s="2"/>
      <c r="I306" s="2">
        <v>465</v>
      </c>
      <c r="J306" s="2">
        <v>2.4</v>
      </c>
      <c r="K306" s="2">
        <v>0.1</v>
      </c>
      <c r="L306" s="2">
        <v>0.2</v>
      </c>
      <c r="M306" s="2">
        <v>7.8</v>
      </c>
      <c r="N306" s="2">
        <v>1</v>
      </c>
      <c r="O306" s="2">
        <v>2.4</v>
      </c>
      <c r="P306" s="2">
        <v>33</v>
      </c>
      <c r="Q306" s="2">
        <v>0.8</v>
      </c>
      <c r="R306" s="2">
        <v>0.2</v>
      </c>
      <c r="S306" s="2">
        <v>0.1</v>
      </c>
      <c r="T306" s="2"/>
    </row>
    <row r="307" spans="1:20">
      <c r="A307" s="3">
        <v>44946</v>
      </c>
      <c r="B307" s="2">
        <v>25</v>
      </c>
      <c r="C307" s="2">
        <v>6.6</v>
      </c>
      <c r="D307" s="2">
        <v>6.8</v>
      </c>
      <c r="E307" s="2">
        <v>3.4</v>
      </c>
      <c r="F307" s="2">
        <v>21</v>
      </c>
      <c r="G307" s="2">
        <v>0.6</v>
      </c>
      <c r="H307" s="2"/>
      <c r="I307" s="2">
        <v>548</v>
      </c>
      <c r="J307" s="2">
        <v>2.2999999999999998</v>
      </c>
      <c r="K307" s="2">
        <v>0.1</v>
      </c>
      <c r="L307" s="2">
        <v>0.3</v>
      </c>
      <c r="M307" s="2">
        <v>8.6999999999999993</v>
      </c>
      <c r="N307" s="2">
        <v>1.5</v>
      </c>
      <c r="O307" s="2">
        <v>2.2999999999999998</v>
      </c>
      <c r="P307" s="2">
        <v>33.1</v>
      </c>
      <c r="Q307" s="2">
        <v>0.9</v>
      </c>
      <c r="R307" s="2">
        <v>0.2</v>
      </c>
      <c r="S307" s="2">
        <v>0.1</v>
      </c>
      <c r="T307" s="2"/>
    </row>
    <row r="308" spans="1:20">
      <c r="A308" s="3">
        <v>44949</v>
      </c>
      <c r="B308" s="2">
        <v>31</v>
      </c>
      <c r="C308" s="2">
        <v>6.9</v>
      </c>
      <c r="D308" s="2">
        <v>4.2</v>
      </c>
      <c r="E308" s="2">
        <v>4.2</v>
      </c>
      <c r="F308" s="2">
        <v>4</v>
      </c>
      <c r="G308" s="2">
        <v>0.3</v>
      </c>
      <c r="H308" s="2"/>
      <c r="I308" s="2">
        <v>609</v>
      </c>
      <c r="J308" s="2">
        <v>2.1</v>
      </c>
      <c r="K308" s="2">
        <v>0.1</v>
      </c>
      <c r="L308" s="2">
        <v>0.2</v>
      </c>
      <c r="M308" s="2">
        <v>6.3</v>
      </c>
      <c r="N308" s="2">
        <v>0.4</v>
      </c>
      <c r="O308" s="2">
        <v>2</v>
      </c>
      <c r="P308" s="2">
        <v>17.399999999999999</v>
      </c>
      <c r="Q308" s="2">
        <v>0.8</v>
      </c>
      <c r="R308" s="2">
        <v>0.2</v>
      </c>
      <c r="S308" s="2">
        <v>0.1</v>
      </c>
      <c r="T308" s="2"/>
    </row>
    <row r="309" spans="1:20">
      <c r="A309" s="3">
        <v>44951</v>
      </c>
      <c r="B309" s="2">
        <v>19</v>
      </c>
      <c r="C309" s="2">
        <v>6.7</v>
      </c>
      <c r="D309" s="2">
        <v>4.4000000000000004</v>
      </c>
      <c r="E309" s="2">
        <v>3.1</v>
      </c>
      <c r="F309" s="2">
        <v>16</v>
      </c>
      <c r="G309" s="2">
        <v>0.6</v>
      </c>
      <c r="H309" s="2"/>
      <c r="I309" s="2">
        <v>556</v>
      </c>
      <c r="J309" s="2">
        <v>2.2000000000000002</v>
      </c>
      <c r="K309" s="2">
        <v>0.1</v>
      </c>
      <c r="L309" s="2">
        <v>0.2</v>
      </c>
      <c r="M309" s="2">
        <v>8.1999999999999993</v>
      </c>
      <c r="N309" s="2">
        <v>1</v>
      </c>
      <c r="O309" s="2">
        <v>2.1</v>
      </c>
      <c r="P309" s="2">
        <v>26.6</v>
      </c>
      <c r="Q309" s="2">
        <v>0.8</v>
      </c>
      <c r="R309" s="2">
        <v>0.2</v>
      </c>
      <c r="S309" s="2">
        <v>0.1</v>
      </c>
      <c r="T309" s="2"/>
    </row>
    <row r="310" spans="1:20">
      <c r="A310" s="3">
        <v>44953</v>
      </c>
      <c r="B310" s="2">
        <v>25</v>
      </c>
      <c r="C310" s="2">
        <v>6.6</v>
      </c>
      <c r="D310" s="2">
        <v>9.1999999999999993</v>
      </c>
      <c r="E310" s="2">
        <v>3.4</v>
      </c>
      <c r="F310" s="2">
        <v>28</v>
      </c>
      <c r="G310" s="2">
        <v>0.6</v>
      </c>
      <c r="H310" s="2"/>
      <c r="I310" s="2">
        <v>505</v>
      </c>
      <c r="J310" s="2">
        <v>2.2999999999999998</v>
      </c>
      <c r="K310" s="2">
        <v>0.1</v>
      </c>
      <c r="L310" s="2">
        <v>0.2</v>
      </c>
      <c r="M310" s="2">
        <v>7.7</v>
      </c>
      <c r="N310" s="2">
        <v>0.6</v>
      </c>
      <c r="O310" s="2">
        <v>2.2999999999999998</v>
      </c>
      <c r="P310" s="2">
        <v>30.8</v>
      </c>
      <c r="Q310" s="2">
        <v>0.8</v>
      </c>
      <c r="R310" s="2">
        <v>0.2</v>
      </c>
      <c r="S310" s="2">
        <v>0.1</v>
      </c>
      <c r="T310" s="2"/>
    </row>
    <row r="311" spans="1:20">
      <c r="A311" s="3">
        <v>44956</v>
      </c>
      <c r="B311" s="2">
        <v>36</v>
      </c>
      <c r="C311" s="2">
        <v>7</v>
      </c>
      <c r="D311" s="2">
        <v>3.6</v>
      </c>
      <c r="E311" s="2">
        <v>3.6</v>
      </c>
      <c r="F311" s="2">
        <v>28</v>
      </c>
      <c r="G311" s="2">
        <v>0.3</v>
      </c>
      <c r="H311" s="2"/>
      <c r="I311" s="2">
        <v>591</v>
      </c>
      <c r="J311" s="2">
        <v>2.2000000000000002</v>
      </c>
      <c r="K311" s="2">
        <v>0.1</v>
      </c>
      <c r="L311" s="2">
        <v>0.2</v>
      </c>
      <c r="M311" s="2">
        <v>6.9</v>
      </c>
      <c r="N311" s="2">
        <v>0.7</v>
      </c>
      <c r="O311" s="2">
        <v>2.1</v>
      </c>
      <c r="P311" s="2">
        <v>23.9</v>
      </c>
      <c r="Q311" s="2">
        <v>0.7</v>
      </c>
      <c r="R311" s="2">
        <v>0.2</v>
      </c>
      <c r="S311" s="2">
        <v>0.1</v>
      </c>
      <c r="T311" s="2"/>
    </row>
    <row r="312" spans="1:20">
      <c r="A312" s="3">
        <v>44958</v>
      </c>
      <c r="B312" s="2">
        <v>24</v>
      </c>
      <c r="C312" s="2">
        <v>7</v>
      </c>
      <c r="D312" s="2">
        <v>6</v>
      </c>
      <c r="E312" s="2">
        <v>2.5</v>
      </c>
      <c r="F312" s="2">
        <v>9</v>
      </c>
      <c r="G312" s="2">
        <v>0.1</v>
      </c>
      <c r="H312" s="2"/>
      <c r="I312" s="2">
        <v>456</v>
      </c>
      <c r="J312" s="2">
        <v>2</v>
      </c>
      <c r="K312" s="2">
        <v>0.1</v>
      </c>
      <c r="L312" s="2">
        <v>0.2</v>
      </c>
      <c r="M312" s="2">
        <v>6.4</v>
      </c>
      <c r="N312" s="2">
        <v>0.8</v>
      </c>
      <c r="O312" s="2">
        <v>2.2999999999999998</v>
      </c>
      <c r="P312" s="2">
        <v>19.5</v>
      </c>
      <c r="Q312" s="2">
        <v>0.7</v>
      </c>
      <c r="R312" s="2">
        <v>0.2</v>
      </c>
      <c r="S312" s="2">
        <v>0.1</v>
      </c>
      <c r="T312" s="2"/>
    </row>
    <row r="313" spans="1:20">
      <c r="A313" s="3">
        <v>44960</v>
      </c>
      <c r="B313" s="2">
        <v>25</v>
      </c>
      <c r="C313" s="2">
        <v>7</v>
      </c>
      <c r="D313" s="2">
        <v>4.4000000000000004</v>
      </c>
      <c r="E313" s="2">
        <v>4</v>
      </c>
      <c r="F313" s="2">
        <v>18</v>
      </c>
      <c r="G313" s="2">
        <v>0.3</v>
      </c>
      <c r="H313" s="2"/>
      <c r="I313" s="2">
        <v>363</v>
      </c>
      <c r="J313" s="2">
        <v>2.1</v>
      </c>
      <c r="K313" s="2">
        <v>0.1</v>
      </c>
      <c r="L313" s="2">
        <v>0.2</v>
      </c>
      <c r="M313" s="2">
        <v>5.8</v>
      </c>
      <c r="N313" s="2">
        <v>0.8</v>
      </c>
      <c r="O313" s="2">
        <v>2.2999999999999998</v>
      </c>
      <c r="P313" s="2">
        <v>25.3</v>
      </c>
      <c r="Q313" s="2">
        <v>0.8</v>
      </c>
      <c r="R313" s="2">
        <v>0.2</v>
      </c>
      <c r="S313" s="2">
        <v>0.1</v>
      </c>
      <c r="T313" s="2"/>
    </row>
    <row r="314" spans="1:20">
      <c r="A314" s="3">
        <v>44963</v>
      </c>
      <c r="B314" s="2">
        <v>36</v>
      </c>
      <c r="C314" s="2">
        <v>6.7</v>
      </c>
      <c r="D314" s="2">
        <v>5.6</v>
      </c>
      <c r="E314" s="2">
        <v>3.7</v>
      </c>
      <c r="F314" s="2">
        <v>26</v>
      </c>
      <c r="G314" s="2">
        <v>0.2</v>
      </c>
      <c r="H314" s="2"/>
      <c r="I314" s="2">
        <v>498</v>
      </c>
      <c r="J314" s="2">
        <v>2.2999999999999998</v>
      </c>
      <c r="K314" s="2">
        <v>0.1</v>
      </c>
      <c r="L314" s="2">
        <v>0.2</v>
      </c>
      <c r="M314" s="2">
        <v>6.4</v>
      </c>
      <c r="N314" s="2">
        <v>1</v>
      </c>
      <c r="O314" s="2">
        <v>2.2999999999999998</v>
      </c>
      <c r="P314" s="2">
        <v>24.2</v>
      </c>
      <c r="Q314" s="2">
        <v>0.6</v>
      </c>
      <c r="R314" s="2">
        <v>0.2</v>
      </c>
      <c r="S314" s="2">
        <v>0.1</v>
      </c>
      <c r="T314" s="2"/>
    </row>
    <row r="315" spans="1:20">
      <c r="A315" s="3">
        <v>44965</v>
      </c>
      <c r="B315" s="2">
        <v>23</v>
      </c>
      <c r="C315" s="2">
        <v>7.3</v>
      </c>
      <c r="D315" s="2">
        <v>7.2</v>
      </c>
      <c r="E315" s="2">
        <v>3.9</v>
      </c>
      <c r="F315" s="2">
        <v>34</v>
      </c>
      <c r="G315" s="2">
        <v>0.9</v>
      </c>
      <c r="H315" s="2"/>
      <c r="I315" s="2">
        <v>598</v>
      </c>
      <c r="J315" s="2">
        <v>2.5</v>
      </c>
      <c r="K315" s="2">
        <v>0.1</v>
      </c>
      <c r="L315" s="2">
        <v>0.2</v>
      </c>
      <c r="M315" s="2">
        <v>7.6</v>
      </c>
      <c r="N315" s="2">
        <v>1</v>
      </c>
      <c r="O315" s="2">
        <v>2.5</v>
      </c>
      <c r="P315" s="2">
        <v>30.9</v>
      </c>
      <c r="Q315" s="2">
        <v>0.6</v>
      </c>
      <c r="R315" s="2">
        <v>0.2</v>
      </c>
      <c r="S315" s="2">
        <v>0.1</v>
      </c>
      <c r="T315" s="2"/>
    </row>
    <row r="316" spans="1:20">
      <c r="A316" s="3">
        <v>44967</v>
      </c>
      <c r="B316" s="2">
        <v>24</v>
      </c>
      <c r="C316" s="2">
        <v>7.3</v>
      </c>
      <c r="D316" s="2">
        <v>7.6</v>
      </c>
      <c r="E316" s="2">
        <v>9.3000000000000007</v>
      </c>
      <c r="F316" s="2">
        <v>38</v>
      </c>
      <c r="G316" s="2">
        <v>1.7</v>
      </c>
      <c r="H316" s="2"/>
      <c r="I316" s="2">
        <v>647</v>
      </c>
      <c r="J316" s="2">
        <v>2.8</v>
      </c>
      <c r="K316" s="2">
        <v>0.1</v>
      </c>
      <c r="L316" s="2">
        <v>0.3</v>
      </c>
      <c r="M316" s="2">
        <v>9.3000000000000007</v>
      </c>
      <c r="N316" s="2">
        <v>1</v>
      </c>
      <c r="O316" s="2">
        <v>2.6</v>
      </c>
      <c r="P316" s="2">
        <v>36</v>
      </c>
      <c r="Q316" s="2">
        <v>0.6</v>
      </c>
      <c r="R316" s="2">
        <v>0.2</v>
      </c>
      <c r="S316" s="2">
        <v>0.1</v>
      </c>
      <c r="T316" s="2"/>
    </row>
    <row r="317" spans="1:20">
      <c r="A317" s="3">
        <v>44970</v>
      </c>
      <c r="B317" s="2">
        <v>36</v>
      </c>
      <c r="C317" s="2">
        <v>6.8</v>
      </c>
      <c r="D317" s="2">
        <v>5.2</v>
      </c>
      <c r="E317" s="2">
        <v>5.0999999999999996</v>
      </c>
      <c r="F317" s="2">
        <v>33</v>
      </c>
      <c r="G317" s="2">
        <v>0.3</v>
      </c>
      <c r="H317" s="2"/>
      <c r="I317" s="2">
        <v>581</v>
      </c>
      <c r="J317" s="2">
        <v>2.5</v>
      </c>
      <c r="K317" s="2">
        <v>0.1</v>
      </c>
      <c r="L317" s="2">
        <v>0.2</v>
      </c>
      <c r="M317" s="2">
        <v>6.6</v>
      </c>
      <c r="N317" s="2">
        <v>0.9</v>
      </c>
      <c r="O317" s="2">
        <v>2.4</v>
      </c>
      <c r="P317" s="2">
        <v>30.3</v>
      </c>
      <c r="Q317" s="2">
        <v>0.6</v>
      </c>
      <c r="R317" s="2">
        <v>0.2</v>
      </c>
      <c r="S317" s="2">
        <v>0.1</v>
      </c>
      <c r="T317" s="2"/>
    </row>
    <row r="318" spans="1:20">
      <c r="A318" s="3">
        <v>44972</v>
      </c>
      <c r="B318" s="2">
        <v>24</v>
      </c>
      <c r="C318" s="2">
        <v>6.7</v>
      </c>
      <c r="D318" s="2">
        <v>15.6</v>
      </c>
      <c r="E318" s="2">
        <v>4.8</v>
      </c>
      <c r="F318" s="2">
        <v>13</v>
      </c>
      <c r="G318" s="2">
        <v>1.3</v>
      </c>
      <c r="H318" s="2"/>
      <c r="I318" s="2">
        <v>545</v>
      </c>
      <c r="J318" s="2">
        <v>2.8</v>
      </c>
      <c r="K318" s="2">
        <v>0.1</v>
      </c>
      <c r="L318" s="2">
        <v>0.3</v>
      </c>
      <c r="M318" s="2">
        <v>9.5</v>
      </c>
      <c r="N318" s="2">
        <v>1.5</v>
      </c>
      <c r="O318" s="2">
        <v>2.4</v>
      </c>
      <c r="P318" s="2">
        <v>41.9</v>
      </c>
      <c r="Q318" s="2">
        <v>0.6</v>
      </c>
      <c r="R318" s="2">
        <v>0.2</v>
      </c>
      <c r="S318" s="2">
        <v>0.1</v>
      </c>
      <c r="T318" s="2"/>
    </row>
    <row r="319" spans="1:20">
      <c r="A319" s="3">
        <v>44974</v>
      </c>
      <c r="B319" s="2">
        <v>25</v>
      </c>
      <c r="C319" s="2">
        <v>6.9</v>
      </c>
      <c r="D319" s="2">
        <v>6</v>
      </c>
      <c r="E319" s="2">
        <v>6.4</v>
      </c>
      <c r="F319" s="2">
        <v>24</v>
      </c>
      <c r="G319" s="2">
        <v>1.1000000000000001</v>
      </c>
      <c r="H319" s="2"/>
      <c r="I319" s="2">
        <v>587</v>
      </c>
      <c r="J319" s="2">
        <v>2.7</v>
      </c>
      <c r="K319" s="2">
        <v>0.1</v>
      </c>
      <c r="L319" s="2">
        <v>0.4</v>
      </c>
      <c r="M319" s="2">
        <v>10.7</v>
      </c>
      <c r="N319" s="2">
        <v>2.7</v>
      </c>
      <c r="O319" s="2">
        <v>2.5</v>
      </c>
      <c r="P319" s="2">
        <v>38.4</v>
      </c>
      <c r="Q319" s="2">
        <v>0.7</v>
      </c>
      <c r="R319" s="2">
        <v>0.2</v>
      </c>
      <c r="S319" s="2">
        <v>0.1</v>
      </c>
      <c r="T319" s="2"/>
    </row>
    <row r="320" spans="1:20">
      <c r="A320" s="3">
        <v>44977</v>
      </c>
      <c r="B320" s="2">
        <v>36</v>
      </c>
      <c r="C320" s="2">
        <v>7.1</v>
      </c>
      <c r="D320" s="2">
        <v>5.2</v>
      </c>
      <c r="E320" s="2">
        <v>4.3</v>
      </c>
      <c r="F320" s="2">
        <v>41</v>
      </c>
      <c r="G320" s="2">
        <v>0.9</v>
      </c>
      <c r="H320" s="2"/>
      <c r="I320" s="2">
        <v>603</v>
      </c>
      <c r="J320" s="2">
        <v>2.6</v>
      </c>
      <c r="K320" s="2">
        <v>0.1</v>
      </c>
      <c r="L320" s="2">
        <v>0.2</v>
      </c>
      <c r="M320" s="2">
        <v>6.9</v>
      </c>
      <c r="N320" s="2">
        <v>1.3</v>
      </c>
      <c r="O320" s="2">
        <v>2.2000000000000002</v>
      </c>
      <c r="P320" s="2">
        <v>26.8</v>
      </c>
      <c r="Q320" s="2">
        <v>0.7</v>
      </c>
      <c r="R320" s="2">
        <v>0.2</v>
      </c>
      <c r="S320" s="2">
        <v>0.1</v>
      </c>
      <c r="T320" s="2"/>
    </row>
    <row r="321" spans="1:20">
      <c r="A321" s="3">
        <v>44979</v>
      </c>
      <c r="B321" s="2">
        <v>24</v>
      </c>
      <c r="C321" s="2">
        <v>6.7</v>
      </c>
      <c r="D321" s="2">
        <v>7.6</v>
      </c>
      <c r="E321" s="2">
        <v>5.6</v>
      </c>
      <c r="F321" s="2">
        <v>45</v>
      </c>
      <c r="G321" s="2">
        <v>1.2</v>
      </c>
      <c r="H321" s="2"/>
      <c r="I321" s="2">
        <v>502</v>
      </c>
      <c r="J321" s="2">
        <v>2.8</v>
      </c>
      <c r="K321" s="2">
        <v>0.1</v>
      </c>
      <c r="L321" s="2">
        <v>0.2</v>
      </c>
      <c r="M321" s="2">
        <v>6.2</v>
      </c>
      <c r="N321" s="2">
        <v>0.8</v>
      </c>
      <c r="O321" s="2">
        <v>2.2999999999999998</v>
      </c>
      <c r="P321" s="2">
        <v>27.9</v>
      </c>
      <c r="Q321" s="2">
        <v>0.7</v>
      </c>
      <c r="R321" s="2">
        <v>0.2</v>
      </c>
      <c r="S321" s="2">
        <v>0.1</v>
      </c>
      <c r="T321" s="2"/>
    </row>
    <row r="322" spans="1:20">
      <c r="A322" s="3">
        <v>44981</v>
      </c>
      <c r="B322" s="2">
        <v>24</v>
      </c>
      <c r="C322" s="2">
        <v>6.7</v>
      </c>
      <c r="D322" s="2">
        <v>9.1999999999999993</v>
      </c>
      <c r="E322" s="2">
        <v>2.9</v>
      </c>
      <c r="F322" s="2">
        <v>24</v>
      </c>
      <c r="G322" s="2">
        <v>0.9</v>
      </c>
      <c r="H322" s="2"/>
      <c r="I322" s="2">
        <v>604</v>
      </c>
      <c r="J322" s="2">
        <v>2.9</v>
      </c>
      <c r="K322" s="2">
        <v>0.1</v>
      </c>
      <c r="L322" s="2">
        <v>0.7</v>
      </c>
      <c r="M322" s="2">
        <v>14.3</v>
      </c>
      <c r="N322" s="2">
        <v>6.9</v>
      </c>
      <c r="O322" s="2">
        <v>3</v>
      </c>
      <c r="P322" s="2">
        <v>45.5</v>
      </c>
      <c r="Q322" s="2">
        <v>0.9</v>
      </c>
      <c r="R322" s="2">
        <v>0.2</v>
      </c>
      <c r="S322" s="2">
        <v>0.1</v>
      </c>
      <c r="T322" s="2" t="s">
        <v>44</v>
      </c>
    </row>
    <row r="323" spans="1:20">
      <c r="A323" s="3">
        <v>44984</v>
      </c>
      <c r="B323" s="2">
        <v>36</v>
      </c>
      <c r="C323" s="2">
        <v>7</v>
      </c>
      <c r="D323" s="2">
        <v>2.4</v>
      </c>
      <c r="E323" s="2">
        <v>2.9</v>
      </c>
      <c r="F323" s="2">
        <v>30</v>
      </c>
      <c r="G323" s="2">
        <v>0.2</v>
      </c>
      <c r="H323" s="2"/>
      <c r="I323" s="2">
        <v>325</v>
      </c>
      <c r="J323" s="2">
        <v>2.2999999999999998</v>
      </c>
      <c r="K323" s="2">
        <v>0.1</v>
      </c>
      <c r="L323" s="2">
        <v>0.2</v>
      </c>
      <c r="M323" s="2">
        <v>4.4000000000000004</v>
      </c>
      <c r="N323" s="2">
        <v>0.8</v>
      </c>
      <c r="O323" s="2">
        <v>2</v>
      </c>
      <c r="P323" s="2">
        <v>17.2</v>
      </c>
      <c r="Q323" s="2">
        <v>0.6</v>
      </c>
      <c r="R323" s="2">
        <v>0.2</v>
      </c>
      <c r="S323" s="2">
        <v>0.1</v>
      </c>
      <c r="T323" s="2"/>
    </row>
    <row r="324" spans="1:20">
      <c r="A324" s="3">
        <v>44986</v>
      </c>
      <c r="B324" s="2">
        <v>25</v>
      </c>
      <c r="C324" s="2">
        <v>7</v>
      </c>
      <c r="D324" s="2">
        <v>6</v>
      </c>
      <c r="E324" s="2">
        <v>5.0999999999999996</v>
      </c>
      <c r="F324" s="2">
        <v>15</v>
      </c>
      <c r="G324" s="2">
        <v>1.1000000000000001</v>
      </c>
      <c r="H324" s="2"/>
      <c r="I324" s="2">
        <v>146</v>
      </c>
      <c r="J324" s="2">
        <v>2.6</v>
      </c>
      <c r="K324" s="2">
        <v>0.1</v>
      </c>
      <c r="L324" s="2">
        <v>0.4</v>
      </c>
      <c r="M324" s="2">
        <v>5.9</v>
      </c>
      <c r="N324" s="2">
        <v>1.1000000000000001</v>
      </c>
      <c r="O324" s="2">
        <v>2.4</v>
      </c>
      <c r="P324" s="2">
        <v>23.4</v>
      </c>
      <c r="Q324" s="2">
        <v>1.1000000000000001</v>
      </c>
      <c r="R324" s="2">
        <v>0.2</v>
      </c>
      <c r="S324" s="2">
        <v>0.1</v>
      </c>
      <c r="T324" s="2"/>
    </row>
    <row r="325" spans="1:20">
      <c r="A325" s="3">
        <v>44988</v>
      </c>
      <c r="B325" s="2">
        <v>23</v>
      </c>
      <c r="C325" s="2">
        <v>6.7</v>
      </c>
      <c r="D325" s="2">
        <v>6</v>
      </c>
      <c r="E325" s="2">
        <v>7.9</v>
      </c>
      <c r="F325" s="2">
        <v>17</v>
      </c>
      <c r="G325" s="2">
        <v>1.2</v>
      </c>
      <c r="H325" s="2"/>
      <c r="I325" s="2">
        <v>136</v>
      </c>
      <c r="J325" s="2">
        <v>2.8</v>
      </c>
      <c r="K325" s="2">
        <v>0.1</v>
      </c>
      <c r="L325" s="2">
        <v>0.2</v>
      </c>
      <c r="M325" s="2">
        <v>6</v>
      </c>
      <c r="N325" s="2">
        <v>0.5</v>
      </c>
      <c r="O325" s="2">
        <v>2.4</v>
      </c>
      <c r="P325" s="2">
        <v>26.6</v>
      </c>
      <c r="Q325" s="2">
        <v>0.6</v>
      </c>
      <c r="R325" s="2">
        <v>0.2</v>
      </c>
      <c r="S325" s="2">
        <v>0.1</v>
      </c>
      <c r="T325" s="2"/>
    </row>
    <row r="326" spans="1:20">
      <c r="A326" s="3">
        <v>44991</v>
      </c>
      <c r="B326" s="2">
        <v>36</v>
      </c>
      <c r="C326" s="2">
        <v>6.7</v>
      </c>
      <c r="D326" s="2">
        <v>4.8</v>
      </c>
      <c r="E326" s="2">
        <v>13.5</v>
      </c>
      <c r="F326" s="2">
        <v>33</v>
      </c>
      <c r="G326" s="2">
        <v>0.2</v>
      </c>
      <c r="H326" s="2"/>
      <c r="I326" s="2">
        <v>693</v>
      </c>
      <c r="J326" s="2">
        <v>2.6</v>
      </c>
      <c r="K326" s="2">
        <v>0.1</v>
      </c>
      <c r="L326" s="2">
        <v>0.2</v>
      </c>
      <c r="M326" s="2">
        <v>5.0999999999999996</v>
      </c>
      <c r="N326" s="2">
        <v>0.6</v>
      </c>
      <c r="O326" s="2">
        <v>2.2000000000000002</v>
      </c>
      <c r="P326" s="2">
        <v>17.2</v>
      </c>
      <c r="Q326" s="2">
        <v>0.6</v>
      </c>
      <c r="R326" s="2">
        <v>0.2</v>
      </c>
      <c r="S326" s="2">
        <v>0.1</v>
      </c>
      <c r="T326" s="2"/>
    </row>
    <row r="327" spans="1:20">
      <c r="A327" s="3">
        <v>44993</v>
      </c>
      <c r="B327" s="2">
        <v>25</v>
      </c>
      <c r="C327" s="2">
        <v>7.2</v>
      </c>
      <c r="D327" s="2">
        <v>6</v>
      </c>
      <c r="E327" s="2">
        <v>3.6</v>
      </c>
      <c r="F327" s="2">
        <v>26</v>
      </c>
      <c r="G327" s="2">
        <v>0.7</v>
      </c>
      <c r="H327" s="2"/>
      <c r="I327" s="2">
        <v>603</v>
      </c>
      <c r="J327" s="2">
        <v>2.2000000000000002</v>
      </c>
      <c r="K327" s="2">
        <v>0.1</v>
      </c>
      <c r="L327" s="2">
        <v>0.2</v>
      </c>
      <c r="M327" s="2">
        <v>8.6999999999999993</v>
      </c>
      <c r="N327" s="2">
        <v>1.4</v>
      </c>
      <c r="O327" s="2">
        <v>2.2000000000000002</v>
      </c>
      <c r="P327" s="2">
        <v>20.2</v>
      </c>
      <c r="Q327" s="2">
        <v>0.6</v>
      </c>
      <c r="R327" s="2">
        <v>0.2</v>
      </c>
      <c r="S327" s="2">
        <v>0.1</v>
      </c>
      <c r="T327" s="2"/>
    </row>
    <row r="328" spans="1:20">
      <c r="A328" s="3">
        <v>44995</v>
      </c>
      <c r="B328" s="2">
        <v>24</v>
      </c>
      <c r="C328" s="2">
        <v>7.5</v>
      </c>
      <c r="D328" s="2">
        <v>8</v>
      </c>
      <c r="E328" s="2">
        <v>5.9</v>
      </c>
      <c r="F328" s="2">
        <v>48</v>
      </c>
      <c r="G328" s="2">
        <v>0.7</v>
      </c>
      <c r="H328" s="2"/>
      <c r="I328" s="2">
        <v>440</v>
      </c>
      <c r="J328" s="2">
        <v>2.4</v>
      </c>
      <c r="K328" s="2">
        <v>0.3</v>
      </c>
      <c r="L328" s="2">
        <v>0.2</v>
      </c>
      <c r="M328" s="2">
        <v>7.2</v>
      </c>
      <c r="N328" s="2">
        <v>2.1</v>
      </c>
      <c r="O328" s="2">
        <v>2.1</v>
      </c>
      <c r="P328" s="2">
        <v>32.1</v>
      </c>
      <c r="Q328" s="2">
        <v>0.9</v>
      </c>
      <c r="R328" s="2">
        <v>0.2</v>
      </c>
      <c r="S328" s="2">
        <v>0.1</v>
      </c>
      <c r="T328" s="2"/>
    </row>
    <row r="329" spans="1:20">
      <c r="A329" s="3">
        <v>44998</v>
      </c>
      <c r="B329" s="2">
        <v>36</v>
      </c>
      <c r="C329" s="2">
        <v>7</v>
      </c>
      <c r="D329" s="2">
        <v>3.2</v>
      </c>
      <c r="E329" s="2">
        <v>2.6</v>
      </c>
      <c r="F329" s="2">
        <v>14</v>
      </c>
      <c r="G329" s="2">
        <v>0.1</v>
      </c>
      <c r="H329" s="2"/>
      <c r="I329" s="2">
        <v>500</v>
      </c>
      <c r="J329" s="2">
        <v>2</v>
      </c>
      <c r="K329" s="2">
        <v>0.1</v>
      </c>
      <c r="L329" s="2">
        <v>0.2</v>
      </c>
      <c r="M329" s="2">
        <v>5</v>
      </c>
      <c r="N329" s="2">
        <v>0.8</v>
      </c>
      <c r="O329" s="2">
        <v>1.9</v>
      </c>
      <c r="P329" s="2">
        <v>25.5</v>
      </c>
      <c r="Q329" s="2">
        <v>0.9</v>
      </c>
      <c r="R329" s="2">
        <v>0.2</v>
      </c>
      <c r="S329" s="2">
        <v>0.1</v>
      </c>
      <c r="T329" s="2"/>
    </row>
    <row r="330" spans="1:20">
      <c r="A330" s="3">
        <v>45000</v>
      </c>
      <c r="B330" s="2">
        <v>24</v>
      </c>
      <c r="C330" s="2">
        <v>7.1</v>
      </c>
      <c r="D330" s="2">
        <v>4</v>
      </c>
      <c r="E330" s="2">
        <v>2.5</v>
      </c>
      <c r="F330" s="2">
        <v>6</v>
      </c>
      <c r="G330" s="2">
        <v>0.5</v>
      </c>
      <c r="H330" s="2"/>
      <c r="I330" s="2">
        <v>459</v>
      </c>
      <c r="J330" s="2">
        <v>2</v>
      </c>
      <c r="K330" s="2">
        <v>0.1</v>
      </c>
      <c r="L330" s="2">
        <v>0.2</v>
      </c>
      <c r="M330" s="2">
        <v>8.1</v>
      </c>
      <c r="N330" s="2">
        <v>1.9</v>
      </c>
      <c r="O330" s="2">
        <v>2.1</v>
      </c>
      <c r="P330" s="2">
        <v>26.7</v>
      </c>
      <c r="Q330" s="2">
        <v>0.8</v>
      </c>
      <c r="R330" s="2">
        <v>0.2</v>
      </c>
      <c r="S330" s="2">
        <v>0.1</v>
      </c>
      <c r="T330" s="2"/>
    </row>
    <row r="331" spans="1:20">
      <c r="A331" s="3">
        <v>45002</v>
      </c>
      <c r="B331" s="2">
        <v>24</v>
      </c>
      <c r="C331" s="2">
        <v>7</v>
      </c>
      <c r="D331" s="2">
        <v>7.6</v>
      </c>
      <c r="E331" s="2">
        <v>5</v>
      </c>
      <c r="F331" s="2">
        <v>15</v>
      </c>
      <c r="G331" s="2">
        <v>0.7</v>
      </c>
      <c r="H331" s="2"/>
      <c r="I331" s="2">
        <v>434</v>
      </c>
      <c r="J331" s="2">
        <v>2.4</v>
      </c>
      <c r="K331" s="2">
        <v>0.1</v>
      </c>
      <c r="L331" s="2">
        <v>0.2</v>
      </c>
      <c r="M331" s="2">
        <v>7.8</v>
      </c>
      <c r="N331" s="2">
        <v>1.7</v>
      </c>
      <c r="O331" s="2">
        <v>2.2000000000000002</v>
      </c>
      <c r="P331" s="2">
        <v>28.2</v>
      </c>
      <c r="Q331" s="2">
        <v>1</v>
      </c>
      <c r="R331" s="2">
        <v>0.2</v>
      </c>
      <c r="S331" s="2">
        <v>0.1</v>
      </c>
      <c r="T331" s="2"/>
    </row>
    <row r="332" spans="1:20">
      <c r="A332" s="3">
        <v>45005</v>
      </c>
      <c r="B332" s="2">
        <v>37</v>
      </c>
      <c r="C332" s="2">
        <v>7</v>
      </c>
      <c r="D332" s="2">
        <v>8.4</v>
      </c>
      <c r="E332" s="2">
        <v>8.1999999999999993</v>
      </c>
      <c r="F332" s="2">
        <v>29</v>
      </c>
      <c r="G332" s="2">
        <v>0.4</v>
      </c>
      <c r="H332" s="2"/>
      <c r="I332" s="2">
        <v>483</v>
      </c>
      <c r="J332" s="2">
        <v>2.2000000000000002</v>
      </c>
      <c r="K332" s="2">
        <v>0.1</v>
      </c>
      <c r="L332" s="2">
        <v>0.2</v>
      </c>
      <c r="M332" s="2">
        <v>6.6</v>
      </c>
      <c r="N332" s="2">
        <v>1.1000000000000001</v>
      </c>
      <c r="O332" s="2">
        <v>2</v>
      </c>
      <c r="P332" s="2">
        <v>19.100000000000001</v>
      </c>
      <c r="Q332" s="2">
        <v>0.8</v>
      </c>
      <c r="R332" s="2">
        <v>0.2</v>
      </c>
      <c r="S332" s="2">
        <v>0.1</v>
      </c>
      <c r="T332" s="2"/>
    </row>
    <row r="333" spans="1:20">
      <c r="A333" s="3">
        <v>45007</v>
      </c>
      <c r="B333" s="2">
        <v>25</v>
      </c>
      <c r="C333" s="2">
        <v>7</v>
      </c>
      <c r="D333" s="2">
        <v>5.2</v>
      </c>
      <c r="E333" s="2">
        <v>2.5</v>
      </c>
      <c r="F333" s="2">
        <v>22</v>
      </c>
      <c r="G333" s="2">
        <v>0.7</v>
      </c>
      <c r="H333" s="2"/>
      <c r="I333" s="2">
        <v>504</v>
      </c>
      <c r="J333" s="2">
        <v>2.2999999999999998</v>
      </c>
      <c r="K333" s="2">
        <v>0.1</v>
      </c>
      <c r="L333" s="2">
        <v>0.3</v>
      </c>
      <c r="M333" s="2">
        <v>10</v>
      </c>
      <c r="N333" s="2">
        <v>2.4</v>
      </c>
      <c r="O333" s="2">
        <v>2.2999999999999998</v>
      </c>
      <c r="P333" s="2">
        <v>29</v>
      </c>
      <c r="Q333" s="2">
        <v>0.9</v>
      </c>
      <c r="R333" s="2">
        <v>0.2</v>
      </c>
      <c r="S333" s="2">
        <v>0.1</v>
      </c>
      <c r="T333" s="2"/>
    </row>
    <row r="334" spans="1:20">
      <c r="A334" s="3">
        <v>45009</v>
      </c>
      <c r="B334" s="2">
        <v>24</v>
      </c>
      <c r="C334" s="2">
        <v>7</v>
      </c>
      <c r="D334" s="2">
        <v>13.2</v>
      </c>
      <c r="E334" s="2">
        <v>4.7</v>
      </c>
      <c r="F334" s="2">
        <v>48</v>
      </c>
      <c r="G334" s="2">
        <v>1.2</v>
      </c>
      <c r="H334" s="2"/>
      <c r="I334" s="2">
        <v>537</v>
      </c>
      <c r="J334" s="2">
        <v>2.5</v>
      </c>
      <c r="K334" s="2">
        <v>0.1</v>
      </c>
      <c r="L334" s="2">
        <v>0.4</v>
      </c>
      <c r="M334" s="2">
        <v>11.7</v>
      </c>
      <c r="N334" s="2">
        <v>3.8</v>
      </c>
      <c r="O334" s="2">
        <v>2.5</v>
      </c>
      <c r="P334" s="2">
        <v>34.9</v>
      </c>
      <c r="Q334" s="2">
        <v>0.9</v>
      </c>
      <c r="R334" s="2">
        <v>0.2</v>
      </c>
      <c r="S334" s="2">
        <v>0.1</v>
      </c>
      <c r="T334" s="2"/>
    </row>
    <row r="335" spans="1:20">
      <c r="A335" s="3">
        <v>45012</v>
      </c>
      <c r="B335" s="2">
        <v>36</v>
      </c>
      <c r="C335" s="2">
        <v>7.2</v>
      </c>
      <c r="D335" s="2">
        <v>6.8</v>
      </c>
      <c r="E335" s="2">
        <v>5.7</v>
      </c>
      <c r="F335" s="2">
        <v>27</v>
      </c>
      <c r="G335" s="2">
        <v>0.2</v>
      </c>
      <c r="H335" s="2"/>
      <c r="I335" s="2">
        <v>467</v>
      </c>
      <c r="J335" s="2">
        <v>2</v>
      </c>
      <c r="K335" s="2">
        <v>0.1</v>
      </c>
      <c r="L335" s="2">
        <v>0.2</v>
      </c>
      <c r="M335" s="2">
        <v>6.8</v>
      </c>
      <c r="N335" s="2">
        <v>1.3</v>
      </c>
      <c r="O335" s="2">
        <v>1.9</v>
      </c>
      <c r="P335" s="2">
        <v>19.2</v>
      </c>
      <c r="Q335" s="2">
        <v>0.7</v>
      </c>
      <c r="R335" s="2">
        <v>0.2</v>
      </c>
      <c r="S335" s="2">
        <v>0.1</v>
      </c>
      <c r="T335" s="2"/>
    </row>
    <row r="336" spans="1:20">
      <c r="A336" s="3">
        <v>45014</v>
      </c>
      <c r="B336" s="2">
        <v>25</v>
      </c>
      <c r="C336" s="2">
        <v>7</v>
      </c>
      <c r="D336" s="2">
        <v>4.8</v>
      </c>
      <c r="E336" s="2">
        <v>4.8</v>
      </c>
      <c r="F336" s="2">
        <v>31</v>
      </c>
      <c r="G336" s="2">
        <v>1.5</v>
      </c>
      <c r="H336" s="2"/>
      <c r="I336" s="2">
        <v>434</v>
      </c>
      <c r="J336" s="2">
        <v>2.4</v>
      </c>
      <c r="K336" s="2">
        <v>0.1</v>
      </c>
      <c r="L336" s="2">
        <v>0.2</v>
      </c>
      <c r="M336" s="2">
        <v>9.9</v>
      </c>
      <c r="N336" s="2">
        <v>1</v>
      </c>
      <c r="O336" s="2">
        <v>2.2999999999999998</v>
      </c>
      <c r="P336" s="2">
        <v>24.7</v>
      </c>
      <c r="Q336" s="2">
        <v>1.7</v>
      </c>
      <c r="R336" s="2">
        <v>0.2</v>
      </c>
      <c r="S336" s="2">
        <v>0.1</v>
      </c>
      <c r="T336" s="2"/>
    </row>
    <row r="337" spans="1:20">
      <c r="A337" s="3">
        <v>45016</v>
      </c>
      <c r="B337" s="2">
        <v>24</v>
      </c>
      <c r="C337" s="2">
        <v>6.9</v>
      </c>
      <c r="D337" s="2">
        <v>8.4</v>
      </c>
      <c r="E337" s="2">
        <v>6.5</v>
      </c>
      <c r="F337" s="2">
        <v>40</v>
      </c>
      <c r="G337" s="2">
        <v>1.1000000000000001</v>
      </c>
      <c r="H337" s="2"/>
      <c r="I337" s="2">
        <v>449</v>
      </c>
      <c r="J337" s="2">
        <v>2.6</v>
      </c>
      <c r="K337" s="2">
        <v>0.1</v>
      </c>
      <c r="L337" s="2">
        <v>0.2</v>
      </c>
      <c r="M337" s="2">
        <v>10.4</v>
      </c>
      <c r="N337" s="2">
        <v>1.2</v>
      </c>
      <c r="O337" s="2">
        <v>2.6</v>
      </c>
      <c r="P337" s="2">
        <v>35.200000000000003</v>
      </c>
      <c r="Q337" s="2">
        <v>2.2999999999999998</v>
      </c>
      <c r="R337" s="2">
        <v>0.2</v>
      </c>
      <c r="S337" s="2">
        <v>0.1</v>
      </c>
      <c r="T337" s="2"/>
    </row>
    <row r="338" spans="1:20">
      <c r="A338" s="3">
        <v>45019</v>
      </c>
      <c r="B338" s="2">
        <v>37</v>
      </c>
      <c r="C338" s="2">
        <v>7</v>
      </c>
      <c r="D338" s="2">
        <v>5.6</v>
      </c>
      <c r="E338" s="2">
        <v>4.8</v>
      </c>
      <c r="F338" s="2">
        <v>29</v>
      </c>
      <c r="G338" s="2">
        <v>0.1</v>
      </c>
      <c r="H338" s="2"/>
      <c r="I338" s="2">
        <v>565</v>
      </c>
      <c r="J338" s="2">
        <v>2.2000000000000002</v>
      </c>
      <c r="K338" s="2">
        <v>0.1</v>
      </c>
      <c r="L338" s="2">
        <v>0.2</v>
      </c>
      <c r="M338" s="2">
        <v>5.2</v>
      </c>
      <c r="N338" s="2">
        <v>0.8</v>
      </c>
      <c r="O338" s="2">
        <v>2.2000000000000002</v>
      </c>
      <c r="P338" s="2">
        <v>23.3</v>
      </c>
      <c r="Q338" s="2">
        <v>1.3</v>
      </c>
      <c r="R338" s="2">
        <v>0.2</v>
      </c>
      <c r="S338" s="2">
        <v>0.1</v>
      </c>
      <c r="T338" s="2"/>
    </row>
    <row r="339" spans="1:20">
      <c r="A339" s="3">
        <v>44991</v>
      </c>
      <c r="B339" s="2">
        <v>37</v>
      </c>
      <c r="C339" s="2">
        <v>6.9</v>
      </c>
      <c r="D339" s="2">
        <v>7.6</v>
      </c>
      <c r="E339" s="2">
        <v>7.6</v>
      </c>
      <c r="F339" s="2">
        <v>20</v>
      </c>
      <c r="G339" s="2">
        <v>1.2</v>
      </c>
      <c r="H339" s="2"/>
      <c r="I339" s="2">
        <v>509</v>
      </c>
      <c r="J339" s="2">
        <v>2.7</v>
      </c>
      <c r="K339" s="2">
        <v>0.1</v>
      </c>
      <c r="L339" s="2">
        <v>0.2</v>
      </c>
      <c r="M339" s="2">
        <v>5.7</v>
      </c>
      <c r="N339" s="2">
        <v>0.9</v>
      </c>
      <c r="O339" s="2">
        <v>1.5</v>
      </c>
      <c r="P339" s="2">
        <v>27.5</v>
      </c>
      <c r="Q339" s="2">
        <v>1</v>
      </c>
      <c r="R339" s="2">
        <v>0.2</v>
      </c>
      <c r="S339" s="2">
        <v>0.1</v>
      </c>
      <c r="T339" s="2"/>
    </row>
    <row r="340" spans="1:20">
      <c r="A340" s="3">
        <v>45027</v>
      </c>
      <c r="B340" s="2">
        <v>60</v>
      </c>
      <c r="C340" s="2">
        <v>6.8</v>
      </c>
      <c r="D340" s="2">
        <v>5.6</v>
      </c>
      <c r="E340" s="2">
        <v>4.9000000000000004</v>
      </c>
      <c r="F340" s="2">
        <v>27</v>
      </c>
      <c r="G340" s="2">
        <v>0.1</v>
      </c>
      <c r="H340" s="2"/>
      <c r="I340" s="2">
        <v>417</v>
      </c>
      <c r="J340" s="2">
        <v>2.4</v>
      </c>
      <c r="K340" s="2">
        <v>0.1</v>
      </c>
      <c r="L340" s="2">
        <v>0.2</v>
      </c>
      <c r="M340" s="2">
        <v>6.4</v>
      </c>
      <c r="N340" s="2">
        <v>0.7</v>
      </c>
      <c r="O340" s="2">
        <v>2</v>
      </c>
      <c r="P340" s="2">
        <v>19.100000000000001</v>
      </c>
      <c r="Q340" s="2">
        <v>0.7</v>
      </c>
      <c r="R340" s="2">
        <v>0.2</v>
      </c>
      <c r="S340" s="2">
        <v>0.1</v>
      </c>
      <c r="T340" s="2"/>
    </row>
    <row r="341" spans="1:20">
      <c r="A341" s="3">
        <v>45030</v>
      </c>
      <c r="B341" s="2">
        <v>37</v>
      </c>
      <c r="C341" s="2">
        <v>6.6</v>
      </c>
      <c r="D341" s="2">
        <v>8</v>
      </c>
      <c r="E341" s="2">
        <v>4.2</v>
      </c>
      <c r="F341" s="2">
        <v>33</v>
      </c>
      <c r="G341" s="2">
        <v>1.2</v>
      </c>
      <c r="H341" s="2"/>
      <c r="I341" s="2">
        <v>505</v>
      </c>
      <c r="J341" s="2">
        <v>2.7</v>
      </c>
      <c r="K341" s="2">
        <v>0.1</v>
      </c>
      <c r="L341" s="2">
        <v>0.2</v>
      </c>
      <c r="M341" s="2">
        <v>8.4</v>
      </c>
      <c r="N341" s="2">
        <v>0.9</v>
      </c>
      <c r="O341" s="2">
        <v>2.4</v>
      </c>
      <c r="P341" s="2">
        <v>33.200000000000003</v>
      </c>
      <c r="Q341" s="2">
        <v>0.9</v>
      </c>
      <c r="R341" s="2">
        <v>0.2</v>
      </c>
      <c r="S341" s="2">
        <v>0.1</v>
      </c>
      <c r="T341" s="2"/>
    </row>
    <row r="342" spans="1:20">
      <c r="A342" s="3">
        <v>45033</v>
      </c>
      <c r="B342" s="2">
        <v>36</v>
      </c>
      <c r="C342" s="2">
        <v>7.1</v>
      </c>
      <c r="D342" s="2">
        <v>5.6</v>
      </c>
      <c r="E342" s="2">
        <v>2.7</v>
      </c>
      <c r="F342" s="2">
        <v>26</v>
      </c>
      <c r="G342" s="2">
        <v>0.2</v>
      </c>
      <c r="H342" s="2"/>
      <c r="I342" s="2">
        <v>639</v>
      </c>
      <c r="J342" s="2">
        <v>2.7</v>
      </c>
      <c r="K342" s="2">
        <v>0.1</v>
      </c>
      <c r="L342" s="2">
        <v>0.2</v>
      </c>
      <c r="M342" s="2">
        <v>7.1</v>
      </c>
      <c r="N342" s="2">
        <v>0.7</v>
      </c>
      <c r="O342" s="2">
        <v>2.2000000000000002</v>
      </c>
      <c r="P342" s="2">
        <v>26.9</v>
      </c>
      <c r="Q342" s="2">
        <v>0.8</v>
      </c>
      <c r="R342" s="2">
        <v>0.2</v>
      </c>
      <c r="S342" s="2">
        <v>0.1</v>
      </c>
      <c r="T342" s="2"/>
    </row>
    <row r="343" spans="1:20">
      <c r="A343" s="3">
        <v>45035</v>
      </c>
      <c r="B343" s="2">
        <v>25</v>
      </c>
      <c r="C343" s="2">
        <v>7.1</v>
      </c>
      <c r="D343" s="2">
        <v>8</v>
      </c>
      <c r="E343" s="2">
        <v>3.6</v>
      </c>
      <c r="F343" s="2">
        <v>41</v>
      </c>
      <c r="G343" s="2">
        <v>1.6</v>
      </c>
      <c r="H343" s="2"/>
      <c r="I343" s="2">
        <v>591</v>
      </c>
      <c r="J343" s="2">
        <v>2.9</v>
      </c>
      <c r="K343" s="2">
        <v>0.1</v>
      </c>
      <c r="L343" s="2">
        <v>1.2</v>
      </c>
      <c r="M343" s="2">
        <v>8</v>
      </c>
      <c r="N343" s="2">
        <v>0.6</v>
      </c>
      <c r="O343" s="2">
        <v>2.2000000000000002</v>
      </c>
      <c r="P343" s="2">
        <v>25.3</v>
      </c>
      <c r="Q343" s="2">
        <v>0.9</v>
      </c>
      <c r="R343" s="2">
        <v>0.2</v>
      </c>
      <c r="S343" s="2">
        <v>0.1</v>
      </c>
      <c r="T343" s="2"/>
    </row>
    <row r="344" spans="1:20">
      <c r="A344" s="3">
        <v>45037</v>
      </c>
      <c r="B344" s="2">
        <v>24</v>
      </c>
      <c r="C344" s="2">
        <v>7.1</v>
      </c>
      <c r="D344" s="2">
        <v>8.8000000000000007</v>
      </c>
      <c r="E344" s="2">
        <v>8.1999999999999993</v>
      </c>
      <c r="F344" s="2">
        <v>30</v>
      </c>
      <c r="G344" s="2">
        <v>1.1000000000000001</v>
      </c>
      <c r="H344" s="2"/>
      <c r="I344" s="2">
        <v>527</v>
      </c>
      <c r="J344" s="2">
        <v>2.9</v>
      </c>
      <c r="K344" s="2">
        <v>0.1</v>
      </c>
      <c r="L344" s="2">
        <v>1</v>
      </c>
      <c r="M344" s="2">
        <v>8</v>
      </c>
      <c r="N344" s="2">
        <v>1</v>
      </c>
      <c r="O344" s="2">
        <v>2.2999999999999998</v>
      </c>
      <c r="P344" s="2">
        <v>26.2</v>
      </c>
      <c r="Q344" s="2">
        <v>0.9</v>
      </c>
      <c r="R344" s="2">
        <v>0.2</v>
      </c>
      <c r="S344" s="2">
        <v>0.1</v>
      </c>
      <c r="T344" s="2"/>
    </row>
    <row r="345" spans="1:20">
      <c r="A345" s="3">
        <v>45040</v>
      </c>
      <c r="B345" s="2">
        <v>37</v>
      </c>
      <c r="C345" s="2">
        <v>6.6</v>
      </c>
      <c r="D345" s="2">
        <v>5.6</v>
      </c>
      <c r="E345" s="2">
        <v>4.9000000000000004</v>
      </c>
      <c r="F345" s="2">
        <v>36</v>
      </c>
      <c r="G345" s="2">
        <v>0.1</v>
      </c>
      <c r="H345" s="2"/>
      <c r="I345" s="2">
        <v>464</v>
      </c>
      <c r="J345" s="2">
        <v>2.4</v>
      </c>
      <c r="K345" s="2">
        <v>0.1</v>
      </c>
      <c r="L345" s="2">
        <v>0.9</v>
      </c>
      <c r="M345" s="2">
        <v>6.5</v>
      </c>
      <c r="N345" s="2">
        <v>0.7</v>
      </c>
      <c r="O345" s="2">
        <v>2.1</v>
      </c>
      <c r="P345" s="2">
        <v>18.899999999999999</v>
      </c>
      <c r="Q345" s="2">
        <v>0.7</v>
      </c>
      <c r="R345" s="2">
        <v>0.2</v>
      </c>
      <c r="S345" s="2">
        <v>0.1</v>
      </c>
      <c r="T345" s="2"/>
    </row>
    <row r="346" spans="1:20">
      <c r="A346" s="3">
        <v>45042</v>
      </c>
      <c r="B346" s="2">
        <v>24</v>
      </c>
      <c r="C346" s="2">
        <v>6.7</v>
      </c>
      <c r="D346" s="2">
        <v>7.2</v>
      </c>
      <c r="E346" s="2">
        <v>0.3</v>
      </c>
      <c r="F346" s="2">
        <v>21</v>
      </c>
      <c r="G346" s="2">
        <v>0.8</v>
      </c>
      <c r="H346" s="2"/>
      <c r="I346" s="2">
        <v>424</v>
      </c>
      <c r="J346" s="2">
        <v>2.7</v>
      </c>
      <c r="K346" s="2">
        <v>0.1</v>
      </c>
      <c r="L346" s="2">
        <v>0.8</v>
      </c>
      <c r="M346" s="2">
        <v>8</v>
      </c>
      <c r="N346" s="2">
        <v>0.8</v>
      </c>
      <c r="O346" s="2">
        <v>2.2999999999999998</v>
      </c>
      <c r="P346" s="2">
        <v>26.1</v>
      </c>
      <c r="Q346" s="2">
        <v>0.8</v>
      </c>
      <c r="R346" s="2">
        <v>0.2</v>
      </c>
      <c r="S346" s="2">
        <v>0.1</v>
      </c>
      <c r="T346" s="2"/>
    </row>
    <row r="347" spans="1:20">
      <c r="A347" s="3">
        <v>45044</v>
      </c>
      <c r="B347" s="2">
        <v>25</v>
      </c>
      <c r="C347" s="2">
        <v>7.2</v>
      </c>
      <c r="D347" s="2">
        <v>8</v>
      </c>
      <c r="E347" s="2">
        <v>2.4</v>
      </c>
      <c r="F347" s="2">
        <v>37</v>
      </c>
      <c r="G347" s="2">
        <v>0.7</v>
      </c>
      <c r="H347" s="2"/>
      <c r="I347" s="2">
        <v>403</v>
      </c>
      <c r="J347" s="2">
        <v>3</v>
      </c>
      <c r="K347" s="2">
        <v>0.1</v>
      </c>
      <c r="L347" s="2">
        <v>0.7</v>
      </c>
      <c r="M347" s="2">
        <v>9.1999999999999993</v>
      </c>
      <c r="N347" s="2">
        <v>0.9</v>
      </c>
      <c r="O347" s="2">
        <v>2.6</v>
      </c>
      <c r="P347" s="2">
        <v>23.7</v>
      </c>
      <c r="Q347" s="2">
        <v>0.8</v>
      </c>
      <c r="R347" s="2">
        <v>0.2</v>
      </c>
      <c r="S347" s="2">
        <v>0.1</v>
      </c>
      <c r="T347" s="2"/>
    </row>
    <row r="348" spans="1:20">
      <c r="A348" s="3">
        <v>45048</v>
      </c>
      <c r="B348" s="2">
        <v>48</v>
      </c>
      <c r="C348" s="2">
        <v>6.7</v>
      </c>
      <c r="D348" s="2">
        <v>3.6</v>
      </c>
      <c r="E348" s="2">
        <v>3.6</v>
      </c>
      <c r="F348" s="2">
        <v>49</v>
      </c>
      <c r="G348" s="2">
        <v>0.1</v>
      </c>
      <c r="H348" s="2"/>
      <c r="I348" s="2">
        <v>316</v>
      </c>
      <c r="J348" s="2">
        <v>2.4</v>
      </c>
      <c r="K348" s="2">
        <v>0.1</v>
      </c>
      <c r="L348" s="2">
        <v>1.3</v>
      </c>
      <c r="M348" s="2">
        <v>7.2</v>
      </c>
      <c r="N348" s="2">
        <v>0.6</v>
      </c>
      <c r="O348" s="2">
        <v>2.1</v>
      </c>
      <c r="P348" s="2">
        <v>15.4</v>
      </c>
      <c r="Q348" s="2">
        <v>0.7</v>
      </c>
      <c r="R348" s="2">
        <v>0.2</v>
      </c>
      <c r="S348" s="2">
        <v>0.1</v>
      </c>
      <c r="T348" s="2"/>
    </row>
    <row r="349" spans="1:20">
      <c r="A349" s="3">
        <v>45051</v>
      </c>
      <c r="B349" s="2">
        <v>35</v>
      </c>
      <c r="C349" s="2">
        <v>7.3</v>
      </c>
      <c r="D349" s="2">
        <v>4.8</v>
      </c>
      <c r="E349" s="2">
        <v>3.6</v>
      </c>
      <c r="F349" s="2">
        <v>45</v>
      </c>
      <c r="G349" s="2">
        <v>0.4</v>
      </c>
      <c r="H349" s="2"/>
      <c r="I349" s="2">
        <v>303</v>
      </c>
      <c r="J349" s="2">
        <v>2.2000000000000002</v>
      </c>
      <c r="K349" s="2">
        <v>0.1</v>
      </c>
      <c r="L349" s="2">
        <v>0.6</v>
      </c>
      <c r="M349" s="2">
        <v>6.6</v>
      </c>
      <c r="N349" s="2">
        <v>0.6</v>
      </c>
      <c r="O349" s="2">
        <v>2.2000000000000002</v>
      </c>
      <c r="P349" s="2">
        <v>17</v>
      </c>
      <c r="Q349" s="2">
        <v>0.6</v>
      </c>
      <c r="R349" s="2">
        <v>0.2</v>
      </c>
      <c r="S349" s="2">
        <v>0.1</v>
      </c>
      <c r="T349" s="2"/>
    </row>
    <row r="350" spans="1:20">
      <c r="A350" s="3">
        <v>45055</v>
      </c>
      <c r="B350" s="2">
        <v>48</v>
      </c>
      <c r="C350" s="2">
        <v>7</v>
      </c>
      <c r="D350" s="2">
        <v>4</v>
      </c>
      <c r="E350" s="2">
        <v>3</v>
      </c>
      <c r="F350" s="2">
        <v>34</v>
      </c>
      <c r="G350" s="2">
        <v>0.1</v>
      </c>
      <c r="H350" s="2"/>
      <c r="I350" s="2">
        <v>314</v>
      </c>
      <c r="J350" s="2">
        <v>2.1</v>
      </c>
      <c r="K350" s="2">
        <v>0.1</v>
      </c>
      <c r="L350" s="2">
        <v>0.3</v>
      </c>
      <c r="M350" s="2">
        <v>6.5</v>
      </c>
      <c r="N350" s="2">
        <v>0.7</v>
      </c>
      <c r="O350" s="2">
        <v>1.8</v>
      </c>
      <c r="P350" s="2">
        <v>12</v>
      </c>
      <c r="Q350" s="2">
        <v>3.3</v>
      </c>
      <c r="R350" s="2">
        <v>0.2</v>
      </c>
      <c r="S350" s="2">
        <v>0.1</v>
      </c>
      <c r="T350" s="2"/>
    </row>
    <row r="351" spans="1:20">
      <c r="A351" s="3">
        <v>45058</v>
      </c>
      <c r="B351" s="2">
        <v>36</v>
      </c>
      <c r="C351" s="2">
        <v>7.2</v>
      </c>
      <c r="D351" s="2">
        <v>4</v>
      </c>
      <c r="E351" s="2">
        <v>1.9</v>
      </c>
      <c r="F351" s="2">
        <v>44</v>
      </c>
      <c r="G351" s="2">
        <v>0.4</v>
      </c>
      <c r="H351" s="2"/>
      <c r="I351" s="2">
        <v>435</v>
      </c>
      <c r="J351" s="2">
        <v>2.5</v>
      </c>
      <c r="K351" s="2">
        <v>0.1</v>
      </c>
      <c r="L351" s="2">
        <v>0.3</v>
      </c>
      <c r="M351" s="2">
        <v>8.1</v>
      </c>
      <c r="N351" s="2">
        <v>0.8</v>
      </c>
      <c r="O351" s="2">
        <v>2.4</v>
      </c>
      <c r="P351" s="2">
        <v>21</v>
      </c>
      <c r="Q351" s="2">
        <v>1.6</v>
      </c>
      <c r="R351" s="2">
        <v>0.2</v>
      </c>
      <c r="S351" s="2">
        <v>0.1</v>
      </c>
      <c r="T351" s="2"/>
    </row>
    <row r="352" spans="1:20">
      <c r="A352" s="3">
        <v>45061</v>
      </c>
      <c r="B352" s="2">
        <v>36</v>
      </c>
      <c r="C352" s="2">
        <v>6.8</v>
      </c>
      <c r="D352" s="2">
        <v>4.4000000000000004</v>
      </c>
      <c r="E352" s="2">
        <v>2.9</v>
      </c>
      <c r="F352" s="2">
        <v>27</v>
      </c>
      <c r="G352" s="2">
        <v>0.1</v>
      </c>
      <c r="H352" s="2"/>
      <c r="I352" s="2">
        <v>555</v>
      </c>
      <c r="J352" s="2">
        <v>2.8</v>
      </c>
      <c r="K352" s="2">
        <v>0.1</v>
      </c>
      <c r="L352" s="2">
        <v>0.4</v>
      </c>
      <c r="M352" s="2">
        <v>7</v>
      </c>
      <c r="N352" s="2">
        <v>0.4</v>
      </c>
      <c r="O352" s="2">
        <v>2.2000000000000002</v>
      </c>
      <c r="P352" s="2">
        <v>18.100000000000001</v>
      </c>
      <c r="Q352" s="2">
        <v>1.2</v>
      </c>
      <c r="R352" s="2">
        <v>0.2</v>
      </c>
      <c r="S352" s="2">
        <v>0.1</v>
      </c>
      <c r="T352" s="2"/>
    </row>
    <row r="353" spans="1:20">
      <c r="A353" s="3">
        <v>45063</v>
      </c>
      <c r="B353" s="2">
        <v>25</v>
      </c>
      <c r="C353" s="2">
        <v>7.5</v>
      </c>
      <c r="D353" s="2">
        <v>8</v>
      </c>
      <c r="E353" s="2">
        <v>6.5</v>
      </c>
      <c r="F353" s="2">
        <v>24</v>
      </c>
      <c r="G353" s="2">
        <v>0.4</v>
      </c>
      <c r="H353" s="2"/>
      <c r="I353" s="2">
        <v>482</v>
      </c>
      <c r="J353" s="2">
        <v>2.8</v>
      </c>
      <c r="K353" s="2">
        <v>0.1</v>
      </c>
      <c r="L353" s="2">
        <v>0.4</v>
      </c>
      <c r="M353" s="2">
        <v>7.7</v>
      </c>
      <c r="N353" s="2">
        <v>0.7</v>
      </c>
      <c r="O353" s="2">
        <v>2.1</v>
      </c>
      <c r="P353" s="2">
        <v>20.3</v>
      </c>
      <c r="Q353" s="2">
        <v>1</v>
      </c>
      <c r="R353" s="2">
        <v>0.2</v>
      </c>
      <c r="S353" s="2">
        <v>0.1</v>
      </c>
      <c r="T353" s="2"/>
    </row>
    <row r="354" spans="1:20">
      <c r="A354" s="3">
        <v>45065</v>
      </c>
      <c r="B354" s="2">
        <v>24</v>
      </c>
      <c r="C354" s="2">
        <v>7.1</v>
      </c>
      <c r="D354" s="2">
        <v>7.2</v>
      </c>
      <c r="E354" s="2">
        <v>7</v>
      </c>
      <c r="F354" s="2">
        <v>31</v>
      </c>
      <c r="G354" s="2">
        <v>2</v>
      </c>
      <c r="H354" s="2"/>
      <c r="I354" s="2">
        <v>470</v>
      </c>
      <c r="J354" s="2">
        <v>3.1</v>
      </c>
      <c r="K354" s="2">
        <v>0.1</v>
      </c>
      <c r="L354" s="2">
        <v>0.2</v>
      </c>
      <c r="M354" s="2">
        <v>8.3000000000000007</v>
      </c>
      <c r="N354" s="2">
        <v>0.6</v>
      </c>
      <c r="O354" s="2">
        <v>2.6</v>
      </c>
      <c r="P354" s="2">
        <v>21.3</v>
      </c>
      <c r="Q354" s="2">
        <v>1</v>
      </c>
      <c r="R354" s="2">
        <v>0.2</v>
      </c>
      <c r="S354" s="2">
        <v>0.1</v>
      </c>
      <c r="T354" s="2"/>
    </row>
    <row r="355" spans="1:20">
      <c r="A355" s="3">
        <v>45068</v>
      </c>
      <c r="B355" s="2">
        <v>37</v>
      </c>
      <c r="C355" s="2">
        <v>7.3</v>
      </c>
      <c r="D355" s="2">
        <v>4</v>
      </c>
      <c r="E355" s="2">
        <v>4.9000000000000004</v>
      </c>
      <c r="F355" s="2">
        <v>27</v>
      </c>
      <c r="G355" s="2">
        <v>0.1</v>
      </c>
      <c r="H355" s="2"/>
      <c r="I355" s="2">
        <v>490</v>
      </c>
      <c r="J355" s="2">
        <v>2.7</v>
      </c>
      <c r="K355" s="2">
        <v>0.1</v>
      </c>
      <c r="L355" s="2">
        <v>0.2</v>
      </c>
      <c r="M355" s="2">
        <v>6.6</v>
      </c>
      <c r="N355" s="2">
        <v>0.8</v>
      </c>
      <c r="O355" s="2">
        <v>2.4</v>
      </c>
      <c r="P355" s="2">
        <v>16.2</v>
      </c>
      <c r="Q355" s="2">
        <v>1</v>
      </c>
      <c r="R355" s="2">
        <v>0.2</v>
      </c>
      <c r="S355" s="2">
        <v>0.1</v>
      </c>
      <c r="T355" s="2" t="s">
        <v>45</v>
      </c>
    </row>
    <row r="356" spans="1:20">
      <c r="A356" s="3">
        <v>45070</v>
      </c>
      <c r="B356" s="2">
        <v>24</v>
      </c>
      <c r="C356" s="2">
        <v>7.5</v>
      </c>
      <c r="D356" s="2">
        <v>5.6</v>
      </c>
      <c r="E356" s="2">
        <v>3.9</v>
      </c>
      <c r="F356" s="2">
        <v>35</v>
      </c>
      <c r="G356" s="2">
        <v>0.9</v>
      </c>
      <c r="H356" s="2"/>
      <c r="I356" s="2">
        <v>515</v>
      </c>
      <c r="J356" s="2">
        <v>3.5</v>
      </c>
      <c r="K356" s="2">
        <v>0.1</v>
      </c>
      <c r="L356" s="2">
        <v>0.2</v>
      </c>
      <c r="M356" s="2">
        <v>4.9000000000000004</v>
      </c>
      <c r="N356" s="2">
        <v>0.4</v>
      </c>
      <c r="O356" s="2">
        <v>2</v>
      </c>
      <c r="P356" s="2">
        <v>14.4</v>
      </c>
      <c r="Q356" s="2">
        <v>1</v>
      </c>
      <c r="R356" s="2">
        <v>0.2</v>
      </c>
      <c r="S356" s="2">
        <v>0.1</v>
      </c>
      <c r="T356" s="2"/>
    </row>
    <row r="357" spans="1:20">
      <c r="A357" s="3">
        <v>45072</v>
      </c>
      <c r="B357" s="2">
        <v>25</v>
      </c>
      <c r="C357" s="2">
        <v>6.9</v>
      </c>
      <c r="D357" s="2">
        <v>4</v>
      </c>
      <c r="E357" s="2">
        <v>6</v>
      </c>
      <c r="F357" s="2">
        <v>31</v>
      </c>
      <c r="G357" s="2">
        <v>1.2</v>
      </c>
      <c r="H357" s="2"/>
      <c r="I357" s="2">
        <v>666</v>
      </c>
      <c r="J357" s="2">
        <v>4.0999999999999996</v>
      </c>
      <c r="K357" s="2">
        <v>0.1</v>
      </c>
      <c r="L357" s="2">
        <v>0.2</v>
      </c>
      <c r="M357" s="2">
        <v>6.1</v>
      </c>
      <c r="N357" s="2">
        <v>0.5</v>
      </c>
      <c r="O357" s="2">
        <v>2.1</v>
      </c>
      <c r="P357" s="2">
        <v>22.3</v>
      </c>
      <c r="Q357" s="2">
        <v>1</v>
      </c>
      <c r="R357" s="2">
        <v>0.2</v>
      </c>
      <c r="S357" s="2">
        <v>0.1</v>
      </c>
      <c r="T357" s="2" t="s">
        <v>46</v>
      </c>
    </row>
    <row r="358" spans="1:20">
      <c r="A358" s="3">
        <v>45076</v>
      </c>
      <c r="B358" s="2">
        <v>48</v>
      </c>
      <c r="C358" s="2">
        <v>7</v>
      </c>
      <c r="D358" s="2">
        <v>4.8</v>
      </c>
      <c r="E358" s="2">
        <v>4.7</v>
      </c>
      <c r="F358" s="2">
        <v>27</v>
      </c>
      <c r="G358" s="2">
        <v>1.3</v>
      </c>
      <c r="H358" s="2"/>
      <c r="I358" s="2">
        <v>830</v>
      </c>
      <c r="J358" s="2">
        <v>4.0999999999999996</v>
      </c>
      <c r="K358" s="2">
        <v>0.1</v>
      </c>
      <c r="L358" s="2">
        <v>0.3</v>
      </c>
      <c r="M358" s="2">
        <v>8.4</v>
      </c>
      <c r="N358" s="2">
        <v>0.5</v>
      </c>
      <c r="O358" s="2">
        <v>2.7</v>
      </c>
      <c r="P358" s="2">
        <v>22</v>
      </c>
      <c r="Q358" s="2">
        <v>1.1000000000000001</v>
      </c>
      <c r="R358" s="2">
        <v>0.2</v>
      </c>
      <c r="S358" s="2">
        <v>0.1</v>
      </c>
      <c r="T358" s="2"/>
    </row>
    <row r="359" spans="1:20">
      <c r="A359" s="3">
        <v>45079</v>
      </c>
      <c r="B359" s="2">
        <v>37</v>
      </c>
      <c r="C359" s="2">
        <v>6.9</v>
      </c>
      <c r="D359" s="2">
        <v>6.4</v>
      </c>
      <c r="E359" s="2">
        <v>6</v>
      </c>
      <c r="F359" s="2">
        <v>28</v>
      </c>
      <c r="G359" s="2">
        <v>3.2</v>
      </c>
      <c r="H359" s="2"/>
      <c r="I359" s="2">
        <v>642</v>
      </c>
      <c r="J359" s="2">
        <v>3.2</v>
      </c>
      <c r="K359" s="2">
        <v>0.1</v>
      </c>
      <c r="L359" s="2">
        <v>0.2</v>
      </c>
      <c r="M359" s="2">
        <v>6.6</v>
      </c>
      <c r="N359" s="2">
        <v>0.7</v>
      </c>
      <c r="O359" s="2">
        <v>2.2000000000000002</v>
      </c>
      <c r="P359" s="2">
        <v>21.8</v>
      </c>
      <c r="Q359" s="2">
        <v>1.1000000000000001</v>
      </c>
      <c r="R359" s="2">
        <v>0.2</v>
      </c>
      <c r="S359" s="2">
        <v>0.1</v>
      </c>
      <c r="T359" s="2"/>
    </row>
    <row r="360" spans="1:20">
      <c r="A360" s="3">
        <v>45082</v>
      </c>
      <c r="B360" s="2">
        <v>36</v>
      </c>
      <c r="C360" s="2">
        <v>7.1</v>
      </c>
      <c r="D360" s="2">
        <v>4</v>
      </c>
      <c r="E360" s="2">
        <v>2.6</v>
      </c>
      <c r="F360" s="2">
        <v>15</v>
      </c>
      <c r="G360" s="2">
        <v>0.2</v>
      </c>
      <c r="H360" s="2"/>
      <c r="I360" s="2">
        <v>588</v>
      </c>
      <c r="J360" s="2">
        <v>2.9</v>
      </c>
      <c r="K360" s="2">
        <v>0.1</v>
      </c>
      <c r="L360" s="2">
        <v>0.2</v>
      </c>
      <c r="M360" s="2">
        <v>4.8</v>
      </c>
      <c r="N360" s="2">
        <v>0.5</v>
      </c>
      <c r="O360" s="2">
        <v>2</v>
      </c>
      <c r="P360" s="2">
        <v>14.4</v>
      </c>
      <c r="Q360" s="2">
        <v>0.8</v>
      </c>
      <c r="R360" s="2">
        <v>0.2</v>
      </c>
      <c r="S360" s="2">
        <v>0.1</v>
      </c>
      <c r="T360" s="2"/>
    </row>
    <row r="361" spans="1:20">
      <c r="A361" s="3">
        <v>45084</v>
      </c>
      <c r="B361" s="2">
        <v>27</v>
      </c>
      <c r="C361" s="2">
        <v>7.1</v>
      </c>
      <c r="D361" s="2">
        <v>4.4000000000000004</v>
      </c>
      <c r="E361" s="2">
        <v>4.2</v>
      </c>
      <c r="F361" s="2">
        <v>32</v>
      </c>
      <c r="G361" s="2">
        <v>0.7</v>
      </c>
      <c r="H361" s="2"/>
      <c r="I361" s="2">
        <v>517</v>
      </c>
      <c r="J361" s="2">
        <v>2.9</v>
      </c>
      <c r="K361" s="2">
        <v>0.1</v>
      </c>
      <c r="L361" s="2">
        <v>0.2</v>
      </c>
      <c r="M361" s="2">
        <v>4.9000000000000004</v>
      </c>
      <c r="N361" s="2">
        <v>0.4</v>
      </c>
      <c r="O361" s="2">
        <v>2.2999999999999998</v>
      </c>
      <c r="P361" s="2">
        <v>14.3</v>
      </c>
      <c r="Q361" s="2">
        <v>0.7</v>
      </c>
      <c r="R361" s="2">
        <v>0.2</v>
      </c>
      <c r="S361" s="2">
        <v>0.1</v>
      </c>
      <c r="T361" s="2"/>
    </row>
    <row r="362" spans="1:20">
      <c r="A362" s="3">
        <v>45086</v>
      </c>
      <c r="B362" s="2">
        <v>24</v>
      </c>
      <c r="C362" s="2">
        <v>6.8</v>
      </c>
      <c r="D362" s="2">
        <v>6.8</v>
      </c>
      <c r="E362" s="2">
        <v>5.4</v>
      </c>
      <c r="F362" s="2">
        <v>27</v>
      </c>
      <c r="G362" s="2">
        <v>2</v>
      </c>
      <c r="H362" s="2"/>
      <c r="I362" s="2">
        <v>552</v>
      </c>
      <c r="J362" s="2">
        <v>3.5</v>
      </c>
      <c r="K362" s="2">
        <v>0.1</v>
      </c>
      <c r="L362" s="2">
        <v>0.3</v>
      </c>
      <c r="M362" s="2">
        <v>6.7</v>
      </c>
      <c r="N362" s="2">
        <v>0.3</v>
      </c>
      <c r="O362" s="2">
        <v>2.6</v>
      </c>
      <c r="P362" s="2">
        <v>22</v>
      </c>
      <c r="Q362" s="2">
        <v>0.7</v>
      </c>
      <c r="R362" s="2">
        <v>0.2</v>
      </c>
      <c r="S362" s="2">
        <v>0.1</v>
      </c>
      <c r="T362" s="2"/>
    </row>
    <row r="363" spans="1:20">
      <c r="A363" s="3">
        <v>45089</v>
      </c>
      <c r="B363" s="2">
        <v>37</v>
      </c>
      <c r="C363" s="2">
        <v>7</v>
      </c>
      <c r="D363" s="2">
        <v>5.2</v>
      </c>
      <c r="E363" s="2">
        <v>4.5</v>
      </c>
      <c r="F363" s="2">
        <v>35</v>
      </c>
      <c r="G363" s="2">
        <v>0.4</v>
      </c>
      <c r="H363" s="2"/>
      <c r="I363" s="2">
        <v>615</v>
      </c>
      <c r="J363" s="2">
        <v>3.7</v>
      </c>
      <c r="K363" s="2">
        <v>1</v>
      </c>
      <c r="L363" s="2">
        <v>0.6</v>
      </c>
      <c r="M363" s="2">
        <v>9.3000000000000007</v>
      </c>
      <c r="N363" s="2">
        <v>1.2</v>
      </c>
      <c r="O363" s="2">
        <v>3.4</v>
      </c>
      <c r="P363" s="2">
        <v>24.9</v>
      </c>
      <c r="Q363" s="2">
        <v>1.3</v>
      </c>
      <c r="R363" s="2">
        <v>0.2</v>
      </c>
      <c r="S363" s="2">
        <v>0.1</v>
      </c>
      <c r="T363" s="2"/>
    </row>
    <row r="364" spans="1:20">
      <c r="A364" s="3">
        <v>45091</v>
      </c>
      <c r="B364" s="2">
        <v>25</v>
      </c>
      <c r="C364" s="2">
        <v>7</v>
      </c>
      <c r="D364" s="2">
        <v>2.8</v>
      </c>
      <c r="E364" s="2">
        <v>3.6</v>
      </c>
      <c r="F364" s="2">
        <v>26</v>
      </c>
      <c r="G364" s="2">
        <v>0.2</v>
      </c>
      <c r="H364" s="2"/>
      <c r="I364" s="2">
        <v>504</v>
      </c>
      <c r="J364" s="2">
        <v>3</v>
      </c>
      <c r="K364" s="2">
        <v>0.1</v>
      </c>
      <c r="L364" s="2">
        <v>0.2</v>
      </c>
      <c r="M364" s="2">
        <v>7.1</v>
      </c>
      <c r="N364" s="2">
        <v>0.6</v>
      </c>
      <c r="O364" s="2">
        <v>2.2000000000000002</v>
      </c>
      <c r="P364" s="2">
        <v>19.600000000000001</v>
      </c>
      <c r="Q364" s="2">
        <v>1.6</v>
      </c>
      <c r="R364" s="2">
        <v>0.2</v>
      </c>
      <c r="S364" s="2">
        <v>0.1</v>
      </c>
      <c r="T364" s="2"/>
    </row>
    <row r="365" spans="1:20">
      <c r="A365" s="3">
        <v>45093</v>
      </c>
      <c r="B365" s="2">
        <v>24</v>
      </c>
      <c r="C365" s="2">
        <v>7.1</v>
      </c>
      <c r="D365" s="2">
        <v>11.6</v>
      </c>
      <c r="E365" s="2">
        <v>4.2</v>
      </c>
      <c r="F365" s="2">
        <v>31</v>
      </c>
      <c r="G365" s="2">
        <v>1</v>
      </c>
      <c r="H365" s="2"/>
      <c r="I365" s="2">
        <v>520</v>
      </c>
      <c r="J365" s="2">
        <v>3.3</v>
      </c>
      <c r="K365" s="2">
        <v>0.1</v>
      </c>
      <c r="L365" s="2">
        <v>0.2</v>
      </c>
      <c r="M365" s="2">
        <v>6.6</v>
      </c>
      <c r="N365" s="2">
        <v>0.5</v>
      </c>
      <c r="O365" s="2">
        <v>2.2000000000000002</v>
      </c>
      <c r="P365" s="2">
        <v>17.399999999999999</v>
      </c>
      <c r="Q365" s="2">
        <v>1.1000000000000001</v>
      </c>
      <c r="R365" s="2">
        <v>0.2</v>
      </c>
      <c r="S365" s="2">
        <v>0.1</v>
      </c>
      <c r="T365" s="2" t="s">
        <v>47</v>
      </c>
    </row>
    <row r="366" spans="1:20">
      <c r="A366" s="3">
        <v>45096</v>
      </c>
      <c r="B366" s="2">
        <v>36</v>
      </c>
      <c r="C366" s="2">
        <v>7.1</v>
      </c>
      <c r="D366" s="2">
        <v>5.6</v>
      </c>
      <c r="E366" s="2">
        <v>3.2</v>
      </c>
      <c r="F366" s="2">
        <v>27</v>
      </c>
      <c r="G366" s="2">
        <v>0.1</v>
      </c>
      <c r="H366" s="2"/>
      <c r="I366" s="2">
        <v>553</v>
      </c>
      <c r="J366" s="2">
        <v>3.4</v>
      </c>
      <c r="K366" s="2">
        <v>0.1</v>
      </c>
      <c r="L366" s="2">
        <v>0.2</v>
      </c>
      <c r="M366" s="2">
        <v>5.6</v>
      </c>
      <c r="N366" s="2">
        <v>0.5</v>
      </c>
      <c r="O366" s="2">
        <v>2.1</v>
      </c>
      <c r="P366" s="2">
        <v>13.4</v>
      </c>
      <c r="Q366" s="2">
        <v>1.1000000000000001</v>
      </c>
      <c r="R366" s="2">
        <v>0.2</v>
      </c>
      <c r="S366" s="2">
        <v>0.1</v>
      </c>
      <c r="T366" s="2"/>
    </row>
    <row r="367" spans="1:20">
      <c r="A367" s="3">
        <v>45098</v>
      </c>
      <c r="B367" s="2">
        <v>24</v>
      </c>
      <c r="C367" s="2">
        <v>6.9</v>
      </c>
      <c r="D367" s="2">
        <v>3.6</v>
      </c>
      <c r="E367" s="2">
        <v>3.6</v>
      </c>
      <c r="F367" s="2">
        <v>18</v>
      </c>
      <c r="G367" s="2">
        <v>0.3</v>
      </c>
      <c r="H367" s="2"/>
      <c r="I367" s="2">
        <v>485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 t="s">
        <v>48</v>
      </c>
    </row>
    <row r="368" spans="1:20">
      <c r="A368" s="3">
        <v>45100</v>
      </c>
      <c r="B368" s="2">
        <v>24</v>
      </c>
      <c r="C368" s="2">
        <v>6.7</v>
      </c>
      <c r="D368" s="2">
        <v>6</v>
      </c>
      <c r="E368" s="2">
        <v>3.6</v>
      </c>
      <c r="F368" s="2">
        <v>25</v>
      </c>
      <c r="G368" s="2">
        <v>0.1</v>
      </c>
      <c r="H368" s="2"/>
      <c r="I368" s="2">
        <v>504</v>
      </c>
      <c r="J368" s="2">
        <v>3.2</v>
      </c>
      <c r="K368" s="2">
        <v>0.1</v>
      </c>
      <c r="L368" s="2">
        <v>0.2</v>
      </c>
      <c r="M368" s="2">
        <v>8</v>
      </c>
      <c r="N368" s="2">
        <v>0.4</v>
      </c>
      <c r="O368" s="2">
        <v>2.2999999999999998</v>
      </c>
      <c r="P368" s="2">
        <v>25.3</v>
      </c>
      <c r="Q368" s="2">
        <v>1</v>
      </c>
      <c r="R368" s="2">
        <v>0.2</v>
      </c>
      <c r="S368" s="2">
        <v>0.1</v>
      </c>
      <c r="T368" s="2"/>
    </row>
    <row r="369" spans="1:20">
      <c r="A369" s="3">
        <v>45103</v>
      </c>
      <c r="B369" s="2">
        <v>37</v>
      </c>
      <c r="C369" s="2">
        <v>7.2</v>
      </c>
      <c r="D369" s="2">
        <v>4.4000000000000004</v>
      </c>
      <c r="E369" s="2">
        <v>2.8</v>
      </c>
      <c r="F369" s="2">
        <v>22</v>
      </c>
      <c r="G369" s="2">
        <v>0.1</v>
      </c>
      <c r="H369" s="2"/>
      <c r="I369" s="2">
        <v>580</v>
      </c>
      <c r="J369" s="2">
        <v>3.1</v>
      </c>
      <c r="K369" s="2">
        <v>0.1</v>
      </c>
      <c r="L369" s="2">
        <v>0.2</v>
      </c>
      <c r="M369" s="2">
        <v>5.7</v>
      </c>
      <c r="N369" s="2">
        <v>0.3</v>
      </c>
      <c r="O369" s="2">
        <v>2.2000000000000002</v>
      </c>
      <c r="P369" s="2">
        <v>17.899999999999999</v>
      </c>
      <c r="Q369" s="2">
        <v>0.9</v>
      </c>
      <c r="R369" s="2">
        <v>0.2</v>
      </c>
      <c r="S369" s="2">
        <v>0.1</v>
      </c>
      <c r="T369" s="2"/>
    </row>
    <row r="370" spans="1:20">
      <c r="A370" s="3">
        <v>45105</v>
      </c>
      <c r="B370" s="2">
        <v>26</v>
      </c>
      <c r="C370" s="2">
        <v>7</v>
      </c>
      <c r="D370" s="2">
        <v>6.8</v>
      </c>
      <c r="E370" s="2">
        <v>2.4</v>
      </c>
      <c r="F370" s="2">
        <v>24</v>
      </c>
      <c r="G370" s="2">
        <v>0.4</v>
      </c>
      <c r="H370" s="2"/>
      <c r="I370" s="2">
        <v>738</v>
      </c>
      <c r="J370" s="2">
        <v>3.6</v>
      </c>
      <c r="K370" s="2">
        <v>0.1</v>
      </c>
      <c r="L370" s="2">
        <v>0.3</v>
      </c>
      <c r="M370" s="2">
        <v>8</v>
      </c>
      <c r="N370" s="2">
        <v>0.5</v>
      </c>
      <c r="O370" s="2">
        <v>2.6</v>
      </c>
      <c r="P370" s="2">
        <v>25.5</v>
      </c>
      <c r="Q370" s="2">
        <v>0.9</v>
      </c>
      <c r="R370" s="2">
        <v>0.2</v>
      </c>
      <c r="S370" s="2">
        <v>0.1</v>
      </c>
      <c r="T370" s="2"/>
    </row>
    <row r="371" spans="1:20">
      <c r="A371" s="3">
        <v>45107</v>
      </c>
      <c r="B371" s="2">
        <v>25</v>
      </c>
      <c r="C371" s="2">
        <v>6.9</v>
      </c>
      <c r="D371" s="2">
        <v>4.4000000000000004</v>
      </c>
      <c r="E371" s="2">
        <v>2.5</v>
      </c>
      <c r="F371" s="2">
        <v>20</v>
      </c>
      <c r="G371" s="2">
        <v>0.8</v>
      </c>
      <c r="H371" s="2"/>
      <c r="I371" s="2">
        <v>687</v>
      </c>
      <c r="J371" s="2">
        <v>3.7</v>
      </c>
      <c r="K371" s="2">
        <v>0.1</v>
      </c>
      <c r="L371" s="2">
        <v>0.4</v>
      </c>
      <c r="M371" s="2">
        <v>8.3000000000000007</v>
      </c>
      <c r="N371" s="2">
        <v>0.8</v>
      </c>
      <c r="O371" s="2">
        <v>2.8</v>
      </c>
      <c r="P371" s="2">
        <v>28</v>
      </c>
      <c r="Q371" s="2">
        <v>1.1000000000000001</v>
      </c>
      <c r="R371" s="2">
        <v>0.2</v>
      </c>
      <c r="S371" s="2">
        <v>0.1</v>
      </c>
      <c r="T371" s="2"/>
    </row>
    <row r="372" spans="1:20">
      <c r="A372" s="3">
        <v>45111</v>
      </c>
      <c r="B372" s="2">
        <v>48</v>
      </c>
      <c r="C372" s="2">
        <v>7.2</v>
      </c>
      <c r="D372" s="2">
        <v>6</v>
      </c>
      <c r="E372" s="2">
        <v>0.9</v>
      </c>
      <c r="F372" s="2">
        <v>25</v>
      </c>
      <c r="G372" s="2">
        <v>0.1</v>
      </c>
      <c r="H372" s="2"/>
      <c r="I372" s="2">
        <v>671</v>
      </c>
      <c r="J372" s="2">
        <v>3.4</v>
      </c>
      <c r="K372" s="2">
        <v>0.1</v>
      </c>
      <c r="L372" s="2">
        <v>0.4</v>
      </c>
      <c r="M372" s="2">
        <v>6.6</v>
      </c>
      <c r="N372" s="2">
        <v>0.3</v>
      </c>
      <c r="O372" s="2">
        <v>2.6</v>
      </c>
      <c r="P372" s="2">
        <v>18.899999999999999</v>
      </c>
      <c r="Q372" s="2">
        <v>0.8</v>
      </c>
      <c r="R372" s="2">
        <v>0.2</v>
      </c>
      <c r="S372" s="2">
        <v>0.1</v>
      </c>
      <c r="T372" s="2"/>
    </row>
    <row r="373" spans="1:20">
      <c r="A373" s="3">
        <v>45114</v>
      </c>
      <c r="B373" s="2">
        <v>37</v>
      </c>
      <c r="C373" s="2">
        <v>7.2</v>
      </c>
      <c r="D373" s="2">
        <v>10</v>
      </c>
      <c r="E373" s="2">
        <v>7</v>
      </c>
      <c r="F373" s="2">
        <v>28</v>
      </c>
      <c r="G373" s="2">
        <v>1.2</v>
      </c>
      <c r="H373" s="2"/>
      <c r="I373" s="2">
        <v>557</v>
      </c>
      <c r="J373" s="2">
        <v>3.6</v>
      </c>
      <c r="K373" s="2">
        <v>0.1</v>
      </c>
      <c r="L373" s="2">
        <v>0.4</v>
      </c>
      <c r="M373" s="2">
        <v>7.5</v>
      </c>
      <c r="N373" s="2">
        <v>0.4</v>
      </c>
      <c r="O373" s="2">
        <v>2.5</v>
      </c>
      <c r="P373" s="2">
        <v>19.100000000000001</v>
      </c>
      <c r="Q373" s="2">
        <v>0.9</v>
      </c>
      <c r="R373" s="2">
        <v>0.2</v>
      </c>
      <c r="S373" s="2">
        <v>0.1</v>
      </c>
      <c r="T373" s="2"/>
    </row>
    <row r="374" spans="1:20">
      <c r="A374" s="3">
        <v>45117</v>
      </c>
      <c r="B374" s="2">
        <v>36</v>
      </c>
      <c r="C374" s="2">
        <v>7.2</v>
      </c>
      <c r="D374" s="2">
        <v>5.6</v>
      </c>
      <c r="E374" s="2">
        <v>4.5999999999999996</v>
      </c>
      <c r="F374" s="2">
        <v>31</v>
      </c>
      <c r="G374" s="2">
        <v>0.1</v>
      </c>
      <c r="H374" s="2"/>
      <c r="I374" s="2">
        <v>605</v>
      </c>
      <c r="J374" s="2">
        <v>3.5</v>
      </c>
      <c r="K374" s="2">
        <v>0.1</v>
      </c>
      <c r="L374" s="2">
        <v>0.3</v>
      </c>
      <c r="M374" s="2">
        <v>6.8</v>
      </c>
      <c r="N374" s="2">
        <v>0.5</v>
      </c>
      <c r="O374" s="2">
        <v>2.2999999999999998</v>
      </c>
      <c r="P374" s="2">
        <v>17.5</v>
      </c>
      <c r="Q374" s="2">
        <v>1.4</v>
      </c>
      <c r="R374" s="2">
        <v>0.2</v>
      </c>
      <c r="S374" s="2">
        <v>0.1</v>
      </c>
      <c r="T374" s="2"/>
    </row>
    <row r="375" spans="1:20">
      <c r="A375" s="3">
        <v>45119</v>
      </c>
      <c r="B375" s="2">
        <v>24</v>
      </c>
      <c r="C375" s="2">
        <v>7</v>
      </c>
      <c r="D375" s="2">
        <v>6.8</v>
      </c>
      <c r="E375" s="2">
        <v>4.5</v>
      </c>
      <c r="F375" s="2">
        <v>34</v>
      </c>
      <c r="G375" s="2">
        <v>0.7</v>
      </c>
      <c r="H375" s="2"/>
      <c r="I375" s="2">
        <v>479</v>
      </c>
      <c r="J375" s="2">
        <v>3.2</v>
      </c>
      <c r="K375" s="2">
        <v>0.1</v>
      </c>
      <c r="L375" s="2">
        <v>0.4</v>
      </c>
      <c r="M375" s="2">
        <v>9.4</v>
      </c>
      <c r="N375" s="2">
        <v>1.6</v>
      </c>
      <c r="O375" s="2">
        <v>2.2000000000000002</v>
      </c>
      <c r="P375" s="2">
        <v>28.3</v>
      </c>
      <c r="Q375" s="2">
        <v>2</v>
      </c>
      <c r="R375" s="2">
        <v>0.2</v>
      </c>
      <c r="S375" s="2">
        <v>0.1</v>
      </c>
      <c r="T375" s="2"/>
    </row>
    <row r="376" spans="1:20">
      <c r="A376" s="3">
        <v>45121</v>
      </c>
      <c r="B376" s="2">
        <v>25</v>
      </c>
      <c r="C376" s="2">
        <v>7</v>
      </c>
      <c r="D376" s="2">
        <v>8.4</v>
      </c>
      <c r="E376" s="2">
        <v>1.6</v>
      </c>
      <c r="F376" s="2">
        <v>22</v>
      </c>
      <c r="G376" s="2">
        <v>0.5</v>
      </c>
      <c r="H376" s="2"/>
      <c r="I376" s="2">
        <v>476</v>
      </c>
      <c r="J376" s="2">
        <v>3.2</v>
      </c>
      <c r="K376" s="2">
        <v>0.1</v>
      </c>
      <c r="L376" s="2">
        <v>0.3</v>
      </c>
      <c r="M376" s="2">
        <v>7.5</v>
      </c>
      <c r="N376" s="2">
        <v>0.7</v>
      </c>
      <c r="O376" s="2">
        <v>2.2000000000000002</v>
      </c>
      <c r="P376" s="2">
        <v>23.9</v>
      </c>
      <c r="Q376" s="2">
        <v>1.1000000000000001</v>
      </c>
      <c r="R376" s="2">
        <v>0.2</v>
      </c>
      <c r="S376" s="2">
        <v>0.1</v>
      </c>
      <c r="T376" s="2"/>
    </row>
    <row r="377" spans="1:20">
      <c r="A377" s="3">
        <v>45124</v>
      </c>
      <c r="B377" s="2">
        <v>36</v>
      </c>
      <c r="C377" s="2">
        <v>7.2</v>
      </c>
      <c r="D377" s="2">
        <v>4.4000000000000004</v>
      </c>
      <c r="E377" s="2">
        <v>3.4</v>
      </c>
      <c r="F377" s="2">
        <v>18</v>
      </c>
      <c r="G377" s="2">
        <v>0.1</v>
      </c>
      <c r="H377" s="2"/>
      <c r="I377" s="2">
        <v>461</v>
      </c>
      <c r="J377" s="2">
        <v>2.5</v>
      </c>
      <c r="K377" s="2">
        <v>0.1</v>
      </c>
      <c r="L377" s="2">
        <v>0.3</v>
      </c>
      <c r="M377" s="2">
        <v>6.5</v>
      </c>
      <c r="N377" s="2">
        <v>1.2</v>
      </c>
      <c r="O377" s="2">
        <v>2.2000000000000002</v>
      </c>
      <c r="P377" s="2">
        <v>20.7</v>
      </c>
      <c r="Q377" s="2">
        <v>1.2</v>
      </c>
      <c r="R377" s="2">
        <v>0.2</v>
      </c>
      <c r="S377" s="2">
        <v>0.1</v>
      </c>
      <c r="T377" s="2"/>
    </row>
    <row r="378" spans="1:20">
      <c r="A378" s="3">
        <v>45126</v>
      </c>
      <c r="B378" s="2">
        <v>24</v>
      </c>
      <c r="C378" s="2">
        <v>7.3</v>
      </c>
      <c r="D378" s="2">
        <v>7.2</v>
      </c>
      <c r="E378" s="2">
        <v>2.2000000000000002</v>
      </c>
      <c r="F378" s="2">
        <v>43</v>
      </c>
      <c r="G378" s="2">
        <v>0.4</v>
      </c>
      <c r="H378" s="2"/>
      <c r="I378" s="2">
        <v>460</v>
      </c>
      <c r="J378" s="2">
        <v>3.4</v>
      </c>
      <c r="K378" s="2">
        <v>0.1</v>
      </c>
      <c r="L378" s="2">
        <v>0.3</v>
      </c>
      <c r="M378" s="2">
        <v>8.5</v>
      </c>
      <c r="N378" s="2">
        <v>1.3</v>
      </c>
      <c r="O378" s="2">
        <v>2.5</v>
      </c>
      <c r="P378" s="2">
        <v>24.4</v>
      </c>
      <c r="Q378" s="2">
        <v>1.1000000000000001</v>
      </c>
      <c r="R378" s="2">
        <v>0.2</v>
      </c>
      <c r="S378" s="2">
        <v>0.1</v>
      </c>
      <c r="T378" s="2"/>
    </row>
    <row r="379" spans="1:20">
      <c r="A379" s="3">
        <v>45128</v>
      </c>
      <c r="B379" s="2">
        <v>25</v>
      </c>
      <c r="C379" s="2">
        <v>7.1</v>
      </c>
      <c r="D379" s="2">
        <v>4</v>
      </c>
      <c r="E379" s="2">
        <v>4.7</v>
      </c>
      <c r="F379" s="2">
        <v>41</v>
      </c>
      <c r="G379" s="2">
        <v>0.4</v>
      </c>
      <c r="H379" s="2"/>
      <c r="I379" s="2">
        <v>517</v>
      </c>
      <c r="J379" s="2">
        <v>3.7</v>
      </c>
      <c r="K379" s="2">
        <v>0.1</v>
      </c>
      <c r="L379" s="2">
        <v>0.3</v>
      </c>
      <c r="M379" s="2">
        <v>8.1</v>
      </c>
      <c r="N379" s="2">
        <v>1</v>
      </c>
      <c r="O379" s="2">
        <v>2.5</v>
      </c>
      <c r="P379" s="2">
        <v>25.6</v>
      </c>
      <c r="Q379" s="2">
        <v>0.9</v>
      </c>
      <c r="R379" s="2">
        <v>0.2</v>
      </c>
      <c r="S379" s="2">
        <v>0.1</v>
      </c>
      <c r="T379" s="2"/>
    </row>
    <row r="380" spans="1:20">
      <c r="A380" s="3">
        <v>45131</v>
      </c>
      <c r="B380" s="2">
        <v>37</v>
      </c>
      <c r="C380" s="2">
        <v>7.4</v>
      </c>
      <c r="D380" s="2">
        <v>4.4000000000000004</v>
      </c>
      <c r="E380" s="2">
        <v>2.2000000000000002</v>
      </c>
      <c r="F380" s="2">
        <v>25</v>
      </c>
      <c r="G380" s="2">
        <v>0.1</v>
      </c>
      <c r="H380" s="2"/>
      <c r="I380" s="2">
        <v>504</v>
      </c>
      <c r="J380" s="2">
        <v>3.4</v>
      </c>
      <c r="K380" s="2">
        <v>0.1</v>
      </c>
      <c r="L380" s="2">
        <v>0.2</v>
      </c>
      <c r="M380" s="2">
        <v>6.6</v>
      </c>
      <c r="N380" s="2">
        <v>0.8</v>
      </c>
      <c r="O380" s="2">
        <v>2</v>
      </c>
      <c r="P380" s="2">
        <v>17.8</v>
      </c>
      <c r="Q380" s="2">
        <v>1.1000000000000001</v>
      </c>
      <c r="R380" s="2">
        <v>0.2</v>
      </c>
      <c r="S380" s="2">
        <v>0.1</v>
      </c>
      <c r="T380" s="2"/>
    </row>
    <row r="381" spans="1:20">
      <c r="A381" s="3">
        <v>45133</v>
      </c>
      <c r="B381" s="2">
        <v>24</v>
      </c>
      <c r="C381" s="2">
        <v>7.1</v>
      </c>
      <c r="D381" s="2">
        <v>5.2</v>
      </c>
      <c r="E381" s="2">
        <v>3.6</v>
      </c>
      <c r="F381" s="2">
        <v>18</v>
      </c>
      <c r="G381" s="2">
        <v>0.2</v>
      </c>
      <c r="H381" s="2"/>
      <c r="I381" s="2">
        <v>530</v>
      </c>
      <c r="J381" s="2">
        <v>3.3</v>
      </c>
      <c r="K381" s="2">
        <v>0.1</v>
      </c>
      <c r="L381" s="2">
        <v>0.2</v>
      </c>
      <c r="M381" s="2">
        <v>7</v>
      </c>
      <c r="N381" s="2">
        <v>0.7</v>
      </c>
      <c r="O381" s="2">
        <v>2.1</v>
      </c>
      <c r="P381" s="2">
        <v>23.2</v>
      </c>
      <c r="Q381" s="2">
        <v>0.9</v>
      </c>
      <c r="R381" s="2">
        <v>0.2</v>
      </c>
      <c r="S381" s="2">
        <v>0.1</v>
      </c>
      <c r="T381" s="2"/>
    </row>
    <row r="382" spans="1:20">
      <c r="A382" s="3">
        <v>45135</v>
      </c>
      <c r="B382" s="2">
        <v>24</v>
      </c>
      <c r="C382" s="2">
        <v>7</v>
      </c>
      <c r="D382" s="2">
        <v>2.4</v>
      </c>
      <c r="E382" s="2">
        <v>2.5</v>
      </c>
      <c r="F382" s="2">
        <v>24</v>
      </c>
      <c r="G382" s="2">
        <v>0.4</v>
      </c>
      <c r="H382" s="2"/>
      <c r="I382" s="2">
        <v>430</v>
      </c>
      <c r="J382" s="2">
        <v>3</v>
      </c>
      <c r="K382" s="2">
        <v>0.1</v>
      </c>
      <c r="L382" s="2">
        <v>0.2</v>
      </c>
      <c r="M382" s="2">
        <v>6.6</v>
      </c>
      <c r="N382" s="2">
        <v>0.9</v>
      </c>
      <c r="O382" s="2">
        <v>2.2000000000000002</v>
      </c>
      <c r="P382" s="2">
        <v>23.2</v>
      </c>
      <c r="Q382" s="2">
        <v>0.9</v>
      </c>
      <c r="R382" s="2">
        <v>0.2</v>
      </c>
      <c r="S382" s="2">
        <v>0.1</v>
      </c>
      <c r="T382" s="2"/>
    </row>
    <row r="383" spans="1:20">
      <c r="A383" s="3">
        <v>45138</v>
      </c>
      <c r="B383" s="2">
        <v>37</v>
      </c>
      <c r="C383" s="2">
        <v>7.2</v>
      </c>
      <c r="D383" s="2">
        <v>8</v>
      </c>
      <c r="E383" s="2">
        <v>3.2</v>
      </c>
      <c r="F383" s="2">
        <v>29</v>
      </c>
      <c r="G383" s="2">
        <v>0.1</v>
      </c>
      <c r="H383" s="2"/>
      <c r="I383" s="2">
        <v>581</v>
      </c>
      <c r="J383" s="2">
        <v>3.3</v>
      </c>
      <c r="K383" s="2">
        <v>0.1</v>
      </c>
      <c r="L383" s="2">
        <v>0.3</v>
      </c>
      <c r="M383" s="2">
        <v>6.4</v>
      </c>
      <c r="N383" s="2">
        <v>0.7</v>
      </c>
      <c r="O383" s="2">
        <v>2</v>
      </c>
      <c r="P383" s="2">
        <v>17.8</v>
      </c>
      <c r="Q383" s="2">
        <v>0.9</v>
      </c>
      <c r="R383" s="2">
        <v>0.2</v>
      </c>
      <c r="S383" s="2">
        <v>0.1</v>
      </c>
      <c r="T383" s="2"/>
    </row>
    <row r="384" spans="1:20">
      <c r="A384" s="3">
        <v>45140</v>
      </c>
      <c r="B384" s="2">
        <v>25</v>
      </c>
      <c r="C384" s="2">
        <v>7.5</v>
      </c>
      <c r="D384" s="2">
        <v>8</v>
      </c>
      <c r="E384" s="2">
        <v>1.4</v>
      </c>
      <c r="F384" s="2">
        <v>26</v>
      </c>
      <c r="G384" s="2">
        <v>0.3</v>
      </c>
      <c r="H384" s="2"/>
      <c r="I384" s="2">
        <v>592</v>
      </c>
      <c r="J384" s="2">
        <v>3.4</v>
      </c>
      <c r="K384" s="2">
        <v>0.1</v>
      </c>
      <c r="L384" s="2">
        <v>0.2</v>
      </c>
      <c r="M384" s="2">
        <v>7</v>
      </c>
      <c r="N384" s="2">
        <v>0.6</v>
      </c>
      <c r="O384" s="2">
        <v>2</v>
      </c>
      <c r="P384" s="2">
        <v>20.9</v>
      </c>
      <c r="Q384" s="2">
        <v>1</v>
      </c>
      <c r="R384" s="2">
        <v>0.2</v>
      </c>
      <c r="S384" s="2">
        <v>0.1</v>
      </c>
      <c r="T384" s="2"/>
    </row>
    <row r="385" spans="1:20">
      <c r="A385" s="3">
        <v>45142</v>
      </c>
      <c r="B385" s="2">
        <v>24</v>
      </c>
      <c r="C385" s="2">
        <v>7.1</v>
      </c>
      <c r="D385" s="2">
        <v>7.2</v>
      </c>
      <c r="E385" s="2">
        <v>4.3</v>
      </c>
      <c r="F385" s="2">
        <v>21</v>
      </c>
      <c r="G385" s="2">
        <v>0.4</v>
      </c>
      <c r="H385" s="2"/>
      <c r="I385" s="2">
        <v>645</v>
      </c>
      <c r="J385" s="2">
        <v>3.7</v>
      </c>
      <c r="K385" s="2">
        <v>0.1</v>
      </c>
      <c r="L385" s="2">
        <v>0.2</v>
      </c>
      <c r="M385" s="2">
        <v>8.1999999999999993</v>
      </c>
      <c r="N385" s="2">
        <v>1</v>
      </c>
      <c r="O385" s="2">
        <v>2.2999999999999998</v>
      </c>
      <c r="P385" s="2">
        <v>29.9</v>
      </c>
      <c r="Q385" s="2">
        <v>0.9</v>
      </c>
      <c r="R385" s="2">
        <v>0.2</v>
      </c>
      <c r="S385" s="2">
        <v>0.1</v>
      </c>
      <c r="T385" s="2"/>
    </row>
    <row r="386" spans="1:20">
      <c r="A386" s="3">
        <v>45145</v>
      </c>
      <c r="B386" s="2">
        <v>37</v>
      </c>
      <c r="C386" s="2">
        <v>7.1</v>
      </c>
      <c r="D386" s="2">
        <v>6</v>
      </c>
      <c r="E386" s="2">
        <v>4</v>
      </c>
      <c r="F386" s="2">
        <v>38</v>
      </c>
      <c r="G386" s="2">
        <v>0.2</v>
      </c>
      <c r="H386" s="2"/>
      <c r="I386" s="2">
        <v>567</v>
      </c>
      <c r="J386" s="2">
        <v>3</v>
      </c>
      <c r="K386" s="2">
        <v>0.1</v>
      </c>
      <c r="L386" s="2">
        <v>0.2</v>
      </c>
      <c r="M386" s="2">
        <v>6</v>
      </c>
      <c r="N386" s="2">
        <v>1.2</v>
      </c>
      <c r="O386" s="2">
        <v>1.9</v>
      </c>
      <c r="P386" s="2">
        <v>20</v>
      </c>
      <c r="Q386" s="2">
        <v>0.9</v>
      </c>
      <c r="R386" s="2">
        <v>0.2</v>
      </c>
      <c r="S386" s="2">
        <v>0.1</v>
      </c>
      <c r="T386" s="2"/>
    </row>
    <row r="387" spans="1:20">
      <c r="A387" s="3">
        <v>45147</v>
      </c>
      <c r="B387" s="2">
        <v>25</v>
      </c>
      <c r="C387" s="2">
        <v>7</v>
      </c>
      <c r="D387" s="2">
        <v>5.6</v>
      </c>
      <c r="E387" s="2">
        <v>2.5</v>
      </c>
      <c r="F387" s="2">
        <v>4</v>
      </c>
      <c r="G387" s="2">
        <v>0.2</v>
      </c>
      <c r="H387" s="2"/>
      <c r="I387" s="2">
        <v>545</v>
      </c>
      <c r="J387" s="2">
        <v>3.3</v>
      </c>
      <c r="K387" s="2">
        <v>0.1</v>
      </c>
      <c r="L387" s="2">
        <v>0.5</v>
      </c>
      <c r="M387" s="2">
        <v>9.3000000000000007</v>
      </c>
      <c r="N387" s="2">
        <v>2.2000000000000002</v>
      </c>
      <c r="O387" s="2">
        <v>2.4</v>
      </c>
      <c r="P387" s="2">
        <v>29.6</v>
      </c>
      <c r="Q387" s="2">
        <v>1</v>
      </c>
      <c r="R387" s="2">
        <v>0.2</v>
      </c>
      <c r="S387" s="2">
        <v>0.1</v>
      </c>
      <c r="T387" s="2"/>
    </row>
    <row r="388" spans="1:20">
      <c r="A388" s="3">
        <v>45149</v>
      </c>
      <c r="B388" s="2">
        <v>24</v>
      </c>
      <c r="C388" s="2">
        <v>7.2</v>
      </c>
      <c r="D388" s="2">
        <v>6.4</v>
      </c>
      <c r="E388" s="2">
        <v>3.6</v>
      </c>
      <c r="F388" s="2">
        <v>30</v>
      </c>
      <c r="G388" s="2">
        <v>0.1</v>
      </c>
      <c r="H388" s="2"/>
      <c r="I388" s="2">
        <v>523</v>
      </c>
      <c r="J388" s="2">
        <v>3.3</v>
      </c>
      <c r="K388" s="2">
        <v>0.1</v>
      </c>
      <c r="L388" s="2">
        <v>0.8</v>
      </c>
      <c r="M388" s="2">
        <v>6.8</v>
      </c>
      <c r="N388" s="2">
        <v>1.2</v>
      </c>
      <c r="O388" s="2">
        <v>2</v>
      </c>
      <c r="P388" s="2">
        <v>27.6</v>
      </c>
      <c r="Q388" s="2">
        <v>0.9</v>
      </c>
      <c r="R388" s="2">
        <v>0.2</v>
      </c>
      <c r="S388" s="2">
        <v>0.1</v>
      </c>
      <c r="T388" s="2"/>
    </row>
    <row r="389" spans="1:20">
      <c r="A389" s="3">
        <v>45152</v>
      </c>
      <c r="B389" s="2">
        <v>37</v>
      </c>
      <c r="C389" s="2">
        <v>7.2</v>
      </c>
      <c r="D389" s="2">
        <v>10.8</v>
      </c>
      <c r="E389" s="2">
        <v>3.6</v>
      </c>
      <c r="F389" s="2">
        <v>41</v>
      </c>
      <c r="G389" s="2">
        <v>0.1</v>
      </c>
      <c r="H389" s="2"/>
      <c r="I389" s="2">
        <v>670</v>
      </c>
      <c r="J389" s="2">
        <v>3.4</v>
      </c>
      <c r="K389" s="2">
        <v>0.1</v>
      </c>
      <c r="L389" s="2">
        <v>0.2</v>
      </c>
      <c r="M389" s="2">
        <v>6.8</v>
      </c>
      <c r="N389" s="2">
        <v>0.9</v>
      </c>
      <c r="O389" s="2">
        <v>2.1</v>
      </c>
      <c r="P389" s="2">
        <v>20.5</v>
      </c>
      <c r="Q389" s="2">
        <v>0.9</v>
      </c>
      <c r="R389" s="2">
        <v>0.2</v>
      </c>
      <c r="S389" s="2">
        <v>0.1</v>
      </c>
      <c r="T389" s="2"/>
    </row>
    <row r="390" spans="1:20">
      <c r="A390" s="3">
        <v>45154</v>
      </c>
      <c r="B390" s="2">
        <v>24</v>
      </c>
      <c r="C390" s="2">
        <v>7.1</v>
      </c>
      <c r="D390" s="2">
        <v>6.8</v>
      </c>
      <c r="E390" s="2">
        <v>3.1</v>
      </c>
      <c r="F390" s="2">
        <v>28</v>
      </c>
      <c r="G390" s="2">
        <v>0.1</v>
      </c>
      <c r="H390" s="2"/>
      <c r="I390" s="2">
        <v>528</v>
      </c>
      <c r="J390" s="2">
        <v>3.4</v>
      </c>
      <c r="K390" s="2">
        <v>0.1</v>
      </c>
      <c r="L390" s="2">
        <v>0.4</v>
      </c>
      <c r="M390" s="2">
        <v>7.9</v>
      </c>
      <c r="N390" s="2">
        <v>1</v>
      </c>
      <c r="O390" s="2">
        <v>2.4</v>
      </c>
      <c r="P390" s="2">
        <v>24.5</v>
      </c>
      <c r="Q390" s="2">
        <v>0.8</v>
      </c>
      <c r="R390" s="2">
        <v>0.2</v>
      </c>
      <c r="S390" s="2">
        <v>0.1</v>
      </c>
      <c r="T390" s="2"/>
    </row>
    <row r="391" spans="1:20">
      <c r="A391" s="3">
        <v>45156</v>
      </c>
      <c r="B391" s="2">
        <v>25</v>
      </c>
      <c r="C391" s="2">
        <v>7.2</v>
      </c>
      <c r="D391" s="2">
        <v>7.6</v>
      </c>
      <c r="E391" s="2">
        <v>1.4</v>
      </c>
      <c r="F391" s="2">
        <v>28</v>
      </c>
      <c r="G391" s="2">
        <v>0.1</v>
      </c>
      <c r="H391" s="2"/>
      <c r="I391" s="2">
        <v>621</v>
      </c>
      <c r="J391" s="2">
        <v>3.4</v>
      </c>
      <c r="K391" s="2">
        <v>0.1</v>
      </c>
      <c r="L391" s="2">
        <v>0.2</v>
      </c>
      <c r="M391" s="2">
        <v>7.7</v>
      </c>
      <c r="N391" s="2">
        <v>1.2</v>
      </c>
      <c r="O391" s="2">
        <v>2.5</v>
      </c>
      <c r="P391" s="2">
        <v>25.4</v>
      </c>
      <c r="Q391" s="2">
        <v>0.8</v>
      </c>
      <c r="R391" s="2">
        <v>0.2</v>
      </c>
      <c r="S391" s="2">
        <v>0.1</v>
      </c>
      <c r="T391" s="2"/>
    </row>
    <row r="392" spans="1:20">
      <c r="A392" s="3">
        <v>45159</v>
      </c>
      <c r="B392" s="2">
        <v>36</v>
      </c>
      <c r="C392" s="2">
        <v>7.1</v>
      </c>
      <c r="D392" s="2">
        <v>5.2</v>
      </c>
      <c r="E392" s="2">
        <v>2.8</v>
      </c>
      <c r="F392" s="2">
        <v>28</v>
      </c>
      <c r="G392" s="2">
        <v>0.1</v>
      </c>
      <c r="H392" s="2"/>
      <c r="I392" s="2">
        <v>574</v>
      </c>
      <c r="J392" s="2">
        <v>3.2</v>
      </c>
      <c r="K392" s="2">
        <v>0.1</v>
      </c>
      <c r="L392" s="2">
        <v>0.2</v>
      </c>
      <c r="M392" s="2">
        <v>7.8</v>
      </c>
      <c r="N392" s="2">
        <v>1.4</v>
      </c>
      <c r="O392" s="2">
        <v>2</v>
      </c>
      <c r="P392" s="2">
        <v>19</v>
      </c>
      <c r="Q392" s="2">
        <v>0.8</v>
      </c>
      <c r="R392" s="2">
        <v>0.2</v>
      </c>
      <c r="S392" s="2">
        <v>0.1</v>
      </c>
      <c r="T392" s="2"/>
    </row>
    <row r="393" spans="1:20">
      <c r="A393" s="3">
        <v>45161</v>
      </c>
      <c r="B393" s="2">
        <v>25</v>
      </c>
      <c r="C393" s="2">
        <v>7.2</v>
      </c>
      <c r="D393" s="2">
        <v>8</v>
      </c>
      <c r="E393" s="2">
        <v>4.2</v>
      </c>
      <c r="F393" s="2">
        <v>33</v>
      </c>
      <c r="G393" s="2">
        <v>0.6</v>
      </c>
      <c r="H393" s="2"/>
      <c r="I393" s="2">
        <v>530</v>
      </c>
      <c r="J393" s="2">
        <v>3.2</v>
      </c>
      <c r="K393" s="2">
        <v>0.1</v>
      </c>
      <c r="L393" s="2">
        <v>0.2</v>
      </c>
      <c r="M393" s="2">
        <v>6.9</v>
      </c>
      <c r="N393" s="2">
        <v>0.6</v>
      </c>
      <c r="O393" s="2">
        <v>2.1</v>
      </c>
      <c r="P393" s="2">
        <v>20</v>
      </c>
      <c r="Q393" s="2">
        <v>0.7</v>
      </c>
      <c r="R393" s="2">
        <v>0.4</v>
      </c>
      <c r="S393" s="2">
        <v>0.1</v>
      </c>
      <c r="T393" s="2"/>
    </row>
    <row r="394" spans="1:20">
      <c r="A394" s="3">
        <v>45163</v>
      </c>
      <c r="B394" s="2">
        <v>24</v>
      </c>
      <c r="C394" s="2">
        <v>7.2</v>
      </c>
      <c r="D394" s="2">
        <v>6</v>
      </c>
      <c r="E394" s="2">
        <v>2.8</v>
      </c>
      <c r="F394" s="2">
        <v>36</v>
      </c>
      <c r="G394" s="2">
        <v>0.3</v>
      </c>
      <c r="H394" s="2"/>
      <c r="I394" s="2">
        <v>515</v>
      </c>
      <c r="J394" s="2">
        <v>3.3</v>
      </c>
      <c r="K394" s="2">
        <v>0.1</v>
      </c>
      <c r="L394" s="2">
        <v>0.3</v>
      </c>
      <c r="M394" s="2">
        <v>7.3</v>
      </c>
      <c r="N394" s="2">
        <v>0.6</v>
      </c>
      <c r="O394" s="2">
        <v>2.5</v>
      </c>
      <c r="P394" s="2">
        <v>20</v>
      </c>
      <c r="Q394" s="2">
        <v>0.7</v>
      </c>
      <c r="R394" s="2">
        <v>0.2</v>
      </c>
      <c r="S394" s="2">
        <v>0.1</v>
      </c>
      <c r="T394" s="2"/>
    </row>
    <row r="395" spans="1:20">
      <c r="A395" s="3">
        <v>45167</v>
      </c>
      <c r="B395" s="2">
        <v>49</v>
      </c>
      <c r="C395" s="2">
        <v>7.4</v>
      </c>
      <c r="D395" s="2">
        <v>4.8</v>
      </c>
      <c r="E395" s="2">
        <v>2.1</v>
      </c>
      <c r="F395" s="2">
        <v>28</v>
      </c>
      <c r="G395" s="2">
        <v>0.1</v>
      </c>
      <c r="H395" s="2"/>
      <c r="I395" s="2">
        <v>512</v>
      </c>
      <c r="J395" s="2">
        <v>3.2</v>
      </c>
      <c r="K395" s="2">
        <v>0.1</v>
      </c>
      <c r="L395" s="2">
        <v>0.2</v>
      </c>
      <c r="M395" s="2">
        <v>6.1</v>
      </c>
      <c r="N395" s="2">
        <v>0.3</v>
      </c>
      <c r="O395" s="2">
        <v>2.2000000000000002</v>
      </c>
      <c r="P395" s="2">
        <v>13</v>
      </c>
      <c r="Q395" s="2">
        <v>0.7</v>
      </c>
      <c r="R395" s="2">
        <v>0.2</v>
      </c>
      <c r="S395" s="2">
        <v>0.1</v>
      </c>
      <c r="T395" s="2"/>
    </row>
    <row r="396" spans="1:20">
      <c r="A396" s="3">
        <v>45170</v>
      </c>
      <c r="B396" s="2">
        <v>36</v>
      </c>
      <c r="C396" s="2">
        <v>7.3</v>
      </c>
      <c r="D396" s="2">
        <v>5.2</v>
      </c>
      <c r="E396" s="2">
        <v>1.9</v>
      </c>
      <c r="F396" s="2">
        <v>30</v>
      </c>
      <c r="G396" s="2">
        <v>0.1</v>
      </c>
      <c r="H396" s="2"/>
      <c r="I396" s="2">
        <v>576</v>
      </c>
      <c r="J396" s="2">
        <v>3.2</v>
      </c>
      <c r="K396" s="2">
        <v>0.1</v>
      </c>
      <c r="L396" s="2">
        <v>0.2</v>
      </c>
      <c r="M396" s="2">
        <v>6.4</v>
      </c>
      <c r="N396" s="2">
        <v>0.4</v>
      </c>
      <c r="O396" s="2">
        <v>2.4</v>
      </c>
      <c r="P396" s="2">
        <v>18</v>
      </c>
      <c r="Q396" s="2">
        <v>0.7</v>
      </c>
      <c r="R396" s="2">
        <v>0.2</v>
      </c>
      <c r="S396" s="2">
        <v>0.1</v>
      </c>
      <c r="T396" s="2"/>
    </row>
    <row r="397" spans="1:20">
      <c r="A397" s="3">
        <v>45173</v>
      </c>
      <c r="B397" s="2">
        <v>37</v>
      </c>
      <c r="C397" s="2">
        <v>7.3</v>
      </c>
      <c r="D397" s="2">
        <v>3.6</v>
      </c>
      <c r="E397" s="2">
        <v>2.1</v>
      </c>
      <c r="F397" s="2">
        <v>28</v>
      </c>
      <c r="G397" s="2">
        <v>0.1</v>
      </c>
      <c r="H397" s="2"/>
      <c r="I397" s="2">
        <v>717</v>
      </c>
      <c r="J397" s="2">
        <v>3.1</v>
      </c>
      <c r="K397" s="2">
        <v>0.1</v>
      </c>
      <c r="L397" s="2">
        <v>0.2</v>
      </c>
      <c r="M397" s="2">
        <v>6</v>
      </c>
      <c r="N397" s="2">
        <v>0.4</v>
      </c>
      <c r="O397" s="2">
        <v>2.2999999999999998</v>
      </c>
      <c r="P397" s="2">
        <v>13.9</v>
      </c>
      <c r="Q397" s="2">
        <v>0.7</v>
      </c>
      <c r="R397" s="2">
        <v>0.2</v>
      </c>
      <c r="S397" s="2">
        <v>0.1</v>
      </c>
      <c r="T397" s="2"/>
    </row>
    <row r="398" spans="1:20">
      <c r="A398" s="3">
        <v>45175</v>
      </c>
      <c r="B398" s="2">
        <v>24</v>
      </c>
      <c r="C398" s="2">
        <v>7.1</v>
      </c>
      <c r="D398" s="2">
        <v>5.6</v>
      </c>
      <c r="E398" s="2">
        <v>2.5</v>
      </c>
      <c r="F398" s="2">
        <v>27</v>
      </c>
      <c r="G398" s="2">
        <v>0.2</v>
      </c>
      <c r="H398" s="2"/>
      <c r="I398" s="2">
        <v>609</v>
      </c>
      <c r="J398" s="2">
        <v>3.1</v>
      </c>
      <c r="K398" s="2">
        <v>0.1</v>
      </c>
      <c r="L398" s="2">
        <v>0.2</v>
      </c>
      <c r="M398" s="2">
        <v>6.3</v>
      </c>
      <c r="N398" s="2">
        <v>0.5</v>
      </c>
      <c r="O398" s="2">
        <v>2.4</v>
      </c>
      <c r="P398" s="2">
        <v>23.2</v>
      </c>
      <c r="Q398" s="2">
        <v>0.7</v>
      </c>
      <c r="R398" s="2">
        <v>0.2</v>
      </c>
      <c r="S398" s="2">
        <v>0.1</v>
      </c>
      <c r="T398" s="2"/>
    </row>
    <row r="399" spans="1:20">
      <c r="A399" s="3">
        <v>45177</v>
      </c>
      <c r="B399" s="2">
        <v>25</v>
      </c>
      <c r="C399" s="2">
        <v>7</v>
      </c>
      <c r="D399" s="2">
        <v>8.8000000000000007</v>
      </c>
      <c r="E399" s="2">
        <v>2.8</v>
      </c>
      <c r="F399" s="2">
        <v>23</v>
      </c>
      <c r="G399" s="2">
        <v>0.2</v>
      </c>
      <c r="H399" s="2"/>
      <c r="I399" s="2">
        <v>591</v>
      </c>
      <c r="J399" s="2">
        <v>3</v>
      </c>
      <c r="K399" s="2">
        <v>0.1</v>
      </c>
      <c r="L399" s="2">
        <v>0.2</v>
      </c>
      <c r="M399" s="2">
        <v>7</v>
      </c>
      <c r="N399" s="2">
        <v>0.5</v>
      </c>
      <c r="O399" s="2">
        <v>2.6</v>
      </c>
      <c r="P399" s="2">
        <v>32</v>
      </c>
      <c r="Q399" s="2">
        <v>0.6</v>
      </c>
      <c r="R399" s="2">
        <v>0.2</v>
      </c>
      <c r="S399" s="2">
        <v>0.1</v>
      </c>
      <c r="T399" s="2"/>
    </row>
    <row r="400" spans="1:20">
      <c r="A400" s="3">
        <v>45180</v>
      </c>
      <c r="B400" s="2">
        <v>37</v>
      </c>
      <c r="C400" s="2">
        <v>7.2</v>
      </c>
      <c r="D400" s="2">
        <v>7.6</v>
      </c>
      <c r="E400" s="2">
        <v>2.5</v>
      </c>
      <c r="F400" s="2">
        <v>27</v>
      </c>
      <c r="G400" s="2">
        <v>0.1</v>
      </c>
      <c r="H400" s="2"/>
      <c r="I400" s="2">
        <v>697</v>
      </c>
      <c r="J400" s="2">
        <v>2.8</v>
      </c>
      <c r="K400" s="2">
        <v>0.1</v>
      </c>
      <c r="L400" s="2">
        <v>0.2</v>
      </c>
      <c r="M400" s="2">
        <v>7.2</v>
      </c>
      <c r="N400" s="2">
        <v>0.5</v>
      </c>
      <c r="O400" s="2">
        <v>2.2999999999999998</v>
      </c>
      <c r="P400" s="2">
        <v>20.5</v>
      </c>
      <c r="Q400" s="2">
        <v>0.8</v>
      </c>
      <c r="R400" s="2">
        <v>0.2</v>
      </c>
      <c r="S400" s="2">
        <v>0.1</v>
      </c>
      <c r="T400" s="2"/>
    </row>
    <row r="401" spans="1:20">
      <c r="A401" s="3">
        <v>45182</v>
      </c>
      <c r="B401" s="2">
        <v>24</v>
      </c>
      <c r="C401" s="2">
        <v>6.9</v>
      </c>
      <c r="D401" s="2">
        <v>6.8</v>
      </c>
      <c r="E401" s="2">
        <v>2.8</v>
      </c>
      <c r="F401" s="2">
        <v>11</v>
      </c>
      <c r="G401" s="2">
        <v>0.6</v>
      </c>
      <c r="H401" s="2"/>
      <c r="I401" s="2">
        <v>680</v>
      </c>
      <c r="J401" s="2">
        <v>2.5</v>
      </c>
      <c r="K401" s="2">
        <v>0.1</v>
      </c>
      <c r="L401" s="2">
        <v>0.2</v>
      </c>
      <c r="M401" s="2">
        <v>6.7</v>
      </c>
      <c r="N401" s="2">
        <v>1.1000000000000001</v>
      </c>
      <c r="O401" s="2">
        <v>2</v>
      </c>
      <c r="P401" s="2">
        <v>25.9</v>
      </c>
      <c r="Q401" s="2">
        <v>0.7</v>
      </c>
      <c r="R401" s="2">
        <v>0.2</v>
      </c>
      <c r="S401" s="2">
        <v>0.1</v>
      </c>
      <c r="T401" s="2"/>
    </row>
    <row r="402" spans="1:20">
      <c r="A402" s="3">
        <v>45184</v>
      </c>
      <c r="B402" s="2">
        <v>24</v>
      </c>
      <c r="C402" s="2">
        <v>6.8</v>
      </c>
      <c r="D402" s="2">
        <v>8.4</v>
      </c>
      <c r="E402" s="2">
        <v>3.7</v>
      </c>
      <c r="F402" s="2">
        <v>29</v>
      </c>
      <c r="G402" s="2">
        <v>0.4</v>
      </c>
      <c r="H402" s="2"/>
      <c r="I402" s="2">
        <v>512</v>
      </c>
      <c r="J402" s="2">
        <v>2.8</v>
      </c>
      <c r="K402" s="2">
        <v>0.1</v>
      </c>
      <c r="L402" s="2">
        <v>0.2</v>
      </c>
      <c r="M402" s="2">
        <v>7.3</v>
      </c>
      <c r="N402" s="2">
        <v>1.1000000000000001</v>
      </c>
      <c r="O402" s="2">
        <v>2.4</v>
      </c>
      <c r="P402" s="2">
        <v>31.8</v>
      </c>
      <c r="Q402" s="2">
        <v>0.9</v>
      </c>
      <c r="R402" s="2">
        <v>0.2</v>
      </c>
      <c r="S402" s="2">
        <v>0.1</v>
      </c>
      <c r="T402" s="2"/>
    </row>
    <row r="403" spans="1:20">
      <c r="A403" s="3">
        <v>45187</v>
      </c>
      <c r="B403" s="2">
        <v>36</v>
      </c>
      <c r="C403" s="2">
        <v>7.3</v>
      </c>
      <c r="D403" s="2">
        <v>4.4000000000000004</v>
      </c>
      <c r="E403" s="2">
        <v>3.1</v>
      </c>
      <c r="F403" s="2">
        <v>28</v>
      </c>
      <c r="G403" s="2">
        <v>0.1</v>
      </c>
      <c r="H403" s="2"/>
      <c r="I403" s="2">
        <v>651</v>
      </c>
      <c r="J403" s="2">
        <v>2.8</v>
      </c>
      <c r="K403" s="2">
        <v>0.1</v>
      </c>
      <c r="L403" s="2">
        <v>0.2</v>
      </c>
      <c r="M403" s="2">
        <v>6.1</v>
      </c>
      <c r="N403" s="2">
        <v>0.8</v>
      </c>
      <c r="O403" s="2">
        <v>2.8</v>
      </c>
      <c r="P403" s="2">
        <v>22.3</v>
      </c>
      <c r="Q403" s="2">
        <v>0.7</v>
      </c>
      <c r="R403" s="2">
        <v>0.2</v>
      </c>
      <c r="S403" s="2">
        <v>0.1</v>
      </c>
      <c r="T403" s="2"/>
    </row>
    <row r="404" spans="1:20">
      <c r="A404" s="3">
        <v>45189</v>
      </c>
      <c r="B404" s="2">
        <v>25</v>
      </c>
      <c r="C404" s="2">
        <v>7.4</v>
      </c>
      <c r="D404" s="2">
        <v>10</v>
      </c>
      <c r="E404" s="2">
        <v>1.7</v>
      </c>
      <c r="F404" s="2">
        <v>1</v>
      </c>
      <c r="G404" s="2">
        <v>0.6</v>
      </c>
      <c r="H404" s="2"/>
      <c r="I404" s="2">
        <v>568</v>
      </c>
      <c r="J404" s="2">
        <v>2.6</v>
      </c>
      <c r="K404" s="2">
        <v>0.1</v>
      </c>
      <c r="L404" s="2">
        <v>0.3</v>
      </c>
      <c r="M404" s="2">
        <v>8.1</v>
      </c>
      <c r="N404" s="2">
        <v>1.2</v>
      </c>
      <c r="O404" s="2">
        <v>2.5</v>
      </c>
      <c r="P404" s="2">
        <v>28.4</v>
      </c>
      <c r="Q404" s="2">
        <v>0.9</v>
      </c>
      <c r="R404" s="2">
        <v>0.2</v>
      </c>
      <c r="S404" s="2">
        <v>0.1</v>
      </c>
      <c r="T404" s="2"/>
    </row>
    <row r="405" spans="1:20">
      <c r="A405" s="3">
        <v>45191</v>
      </c>
      <c r="B405" s="2">
        <v>24</v>
      </c>
      <c r="C405" s="2">
        <v>7.1</v>
      </c>
      <c r="D405" s="2">
        <v>6.8</v>
      </c>
      <c r="E405" s="2">
        <v>2.4</v>
      </c>
      <c r="F405" s="2">
        <v>6</v>
      </c>
      <c r="G405" s="2">
        <v>0.4</v>
      </c>
      <c r="H405" s="2"/>
      <c r="I405" s="2">
        <v>481</v>
      </c>
      <c r="J405" s="2">
        <v>2.2999999999999998</v>
      </c>
      <c r="K405" s="2">
        <v>0.1</v>
      </c>
      <c r="L405" s="2">
        <v>0.3</v>
      </c>
      <c r="M405" s="2">
        <v>7.7</v>
      </c>
      <c r="N405" s="2">
        <v>1.6</v>
      </c>
      <c r="O405" s="2">
        <v>2.1</v>
      </c>
      <c r="P405" s="2">
        <v>32.1</v>
      </c>
      <c r="Q405" s="2">
        <v>1</v>
      </c>
      <c r="R405" s="2">
        <v>0.2</v>
      </c>
      <c r="S405" s="2">
        <v>0.1</v>
      </c>
      <c r="T405" s="2"/>
    </row>
    <row r="406" spans="1:20">
      <c r="A406" s="3">
        <v>45194</v>
      </c>
      <c r="B406" s="2">
        <v>36</v>
      </c>
      <c r="C406" s="2">
        <v>7.1</v>
      </c>
      <c r="D406" s="2">
        <v>7.2</v>
      </c>
      <c r="E406" s="2">
        <v>4.2</v>
      </c>
      <c r="F406" s="2">
        <v>29</v>
      </c>
      <c r="G406" s="2">
        <v>0.4</v>
      </c>
      <c r="H406" s="2"/>
      <c r="I406" s="2">
        <v>648</v>
      </c>
      <c r="J406" s="2">
        <v>2.9</v>
      </c>
      <c r="K406" s="2">
        <v>0.1</v>
      </c>
      <c r="L406" s="2">
        <v>0.2</v>
      </c>
      <c r="M406" s="2">
        <v>6.2</v>
      </c>
      <c r="N406" s="2">
        <v>0.7</v>
      </c>
      <c r="O406" s="2">
        <v>2.5</v>
      </c>
      <c r="P406" s="2">
        <v>21.4</v>
      </c>
      <c r="Q406" s="2">
        <v>0.9</v>
      </c>
      <c r="R406" s="2">
        <v>0.2</v>
      </c>
      <c r="S406" s="2">
        <v>0.1</v>
      </c>
      <c r="T406" s="2"/>
    </row>
    <row r="407" spans="1:20">
      <c r="A407" s="3">
        <v>45196</v>
      </c>
      <c r="B407" s="2">
        <v>24</v>
      </c>
      <c r="C407" s="2">
        <v>7.3</v>
      </c>
      <c r="D407" s="2">
        <v>8.8000000000000007</v>
      </c>
      <c r="E407" s="2">
        <v>4.5</v>
      </c>
      <c r="F407" s="2">
        <v>47</v>
      </c>
      <c r="G407" s="2">
        <v>0.4</v>
      </c>
      <c r="H407" s="2"/>
      <c r="I407" s="2">
        <v>590</v>
      </c>
      <c r="J407" s="2">
        <v>3</v>
      </c>
      <c r="K407" s="2">
        <v>0.1</v>
      </c>
      <c r="L407" s="2">
        <v>0.2</v>
      </c>
      <c r="M407" s="2">
        <v>7.1</v>
      </c>
      <c r="N407" s="2">
        <v>0.9</v>
      </c>
      <c r="O407" s="2">
        <v>2.6</v>
      </c>
      <c r="P407" s="2">
        <v>24.4</v>
      </c>
      <c r="Q407" s="2">
        <v>1.4</v>
      </c>
      <c r="R407" s="2">
        <v>0.2</v>
      </c>
      <c r="S407" s="2">
        <v>0.1</v>
      </c>
      <c r="T407" s="2"/>
    </row>
    <row r="408" spans="1:20">
      <c r="A408" s="3">
        <v>45198</v>
      </c>
      <c r="B408" s="2">
        <v>25</v>
      </c>
      <c r="C408" s="2">
        <v>6.9</v>
      </c>
      <c r="D408" s="2">
        <v>16.8</v>
      </c>
      <c r="E408" s="2">
        <v>5.0999999999999996</v>
      </c>
      <c r="F408" s="2">
        <v>37</v>
      </c>
      <c r="G408" s="2">
        <v>0.5</v>
      </c>
      <c r="H408" s="2"/>
      <c r="I408" s="2">
        <v>640</v>
      </c>
      <c r="J408" s="2">
        <v>3.1</v>
      </c>
      <c r="K408" s="2">
        <v>0.1</v>
      </c>
      <c r="L408" s="2">
        <v>0.2</v>
      </c>
      <c r="M408" s="2">
        <v>6.8</v>
      </c>
      <c r="N408" s="2">
        <v>0.9</v>
      </c>
      <c r="O408" s="2">
        <v>2.2999999999999998</v>
      </c>
      <c r="P408" s="2">
        <v>23.5</v>
      </c>
      <c r="Q408" s="2">
        <v>1.4</v>
      </c>
      <c r="R408" s="2">
        <v>0.2</v>
      </c>
      <c r="S408" s="2">
        <v>0.1</v>
      </c>
      <c r="T408" s="2"/>
    </row>
    <row r="409" spans="1:20">
      <c r="A409" s="3">
        <v>45201</v>
      </c>
      <c r="B409" s="2">
        <v>37</v>
      </c>
      <c r="C409" s="2">
        <v>6.7</v>
      </c>
      <c r="D409" s="2">
        <v>7.2</v>
      </c>
      <c r="E409" s="2">
        <v>1.8</v>
      </c>
      <c r="F409" s="2">
        <v>26</v>
      </c>
      <c r="G409" s="2">
        <v>0.1</v>
      </c>
      <c r="H409" s="2"/>
      <c r="I409" s="2">
        <v>666</v>
      </c>
      <c r="J409" s="2">
        <v>3</v>
      </c>
      <c r="K409" s="2">
        <v>0.1</v>
      </c>
      <c r="L409" s="2">
        <v>0.3</v>
      </c>
      <c r="M409" s="2">
        <v>6.8</v>
      </c>
      <c r="N409" s="2">
        <v>1.3</v>
      </c>
      <c r="O409" s="2">
        <v>2.2999999999999998</v>
      </c>
      <c r="P409" s="2">
        <v>22.6</v>
      </c>
      <c r="Q409" s="2">
        <v>1.1000000000000001</v>
      </c>
      <c r="R409" s="2">
        <v>0.2</v>
      </c>
      <c r="S409" s="2">
        <v>0.1</v>
      </c>
      <c r="T409" s="2"/>
    </row>
    <row r="410" spans="1:20">
      <c r="A410" s="3">
        <v>45203</v>
      </c>
      <c r="B410" s="2">
        <v>25</v>
      </c>
      <c r="C410" s="2">
        <v>6.6</v>
      </c>
      <c r="D410" s="2">
        <v>8.4</v>
      </c>
      <c r="E410" s="2">
        <v>2.5</v>
      </c>
      <c r="F410" s="2">
        <v>8</v>
      </c>
      <c r="G410" s="2">
        <v>0.5</v>
      </c>
      <c r="H410" s="2"/>
      <c r="I410" s="2">
        <v>583</v>
      </c>
      <c r="J410" s="2">
        <v>2.8</v>
      </c>
      <c r="K410" s="2">
        <v>0.1</v>
      </c>
      <c r="L410" s="2">
        <v>0.3</v>
      </c>
      <c r="M410" s="2">
        <v>7.7</v>
      </c>
      <c r="N410" s="2">
        <v>1.6</v>
      </c>
      <c r="O410" s="2">
        <v>2.2999999999999998</v>
      </c>
      <c r="P410" s="2">
        <v>33.799999999999997</v>
      </c>
      <c r="Q410" s="2">
        <v>1</v>
      </c>
      <c r="R410" s="2">
        <v>0.2</v>
      </c>
      <c r="S410" s="2">
        <v>0.1</v>
      </c>
      <c r="T410" s="2"/>
    </row>
    <row r="411" spans="1:20">
      <c r="A411" s="3">
        <v>45205</v>
      </c>
      <c r="B411" s="2">
        <v>24</v>
      </c>
      <c r="C411" s="2">
        <v>6.7</v>
      </c>
      <c r="D411" s="2">
        <v>6.4</v>
      </c>
      <c r="E411" s="2">
        <v>5.7</v>
      </c>
      <c r="F411" s="2">
        <v>2</v>
      </c>
      <c r="G411" s="2">
        <v>1</v>
      </c>
      <c r="H411" s="2"/>
      <c r="I411" s="2">
        <v>692</v>
      </c>
      <c r="J411" s="2">
        <v>3.2</v>
      </c>
      <c r="K411" s="2">
        <v>0.1</v>
      </c>
      <c r="L411" s="2">
        <v>0.5</v>
      </c>
      <c r="M411" s="2">
        <v>9.3000000000000007</v>
      </c>
      <c r="N411" s="2">
        <v>2.2000000000000002</v>
      </c>
      <c r="O411" s="2">
        <v>2.7</v>
      </c>
      <c r="P411" s="2">
        <v>37</v>
      </c>
      <c r="Q411" s="2">
        <v>0.9</v>
      </c>
      <c r="R411" s="2">
        <v>0.2</v>
      </c>
      <c r="S411" s="2">
        <v>0.1</v>
      </c>
      <c r="T411" s="2"/>
    </row>
    <row r="412" spans="1:20">
      <c r="A412" s="3">
        <v>45208</v>
      </c>
      <c r="B412" s="2">
        <v>36</v>
      </c>
      <c r="C412" s="2">
        <v>6.9</v>
      </c>
      <c r="D412" s="2">
        <v>7.6</v>
      </c>
      <c r="E412" s="2">
        <v>3.4</v>
      </c>
      <c r="F412" s="2">
        <v>20</v>
      </c>
      <c r="G412" s="2">
        <v>0.2</v>
      </c>
      <c r="H412" s="2"/>
      <c r="I412" s="2">
        <v>648</v>
      </c>
      <c r="J412" s="2">
        <v>3.1</v>
      </c>
      <c r="K412" s="2">
        <v>0.1</v>
      </c>
      <c r="L412" s="2">
        <v>0.3</v>
      </c>
      <c r="M412" s="2">
        <v>8.4</v>
      </c>
      <c r="N412" s="2">
        <v>1.8</v>
      </c>
      <c r="O412" s="2">
        <v>2.2999999999999998</v>
      </c>
      <c r="P412" s="2">
        <v>24.5</v>
      </c>
      <c r="Q412" s="2">
        <v>0.8</v>
      </c>
      <c r="R412" s="2">
        <v>0.2</v>
      </c>
      <c r="S412" s="2">
        <v>0.1</v>
      </c>
      <c r="T412" s="2"/>
    </row>
    <row r="413" spans="1:20">
      <c r="A413" s="3">
        <v>45210</v>
      </c>
      <c r="B413" s="2">
        <v>25</v>
      </c>
      <c r="C413" s="2">
        <v>7</v>
      </c>
      <c r="D413" s="2">
        <v>10.4</v>
      </c>
      <c r="E413" s="2">
        <v>3.9</v>
      </c>
      <c r="F413" s="2">
        <v>108</v>
      </c>
      <c r="G413" s="2">
        <v>0.9</v>
      </c>
      <c r="H413" s="2"/>
      <c r="I413" s="2">
        <v>611</v>
      </c>
      <c r="J413" s="2">
        <v>2.7</v>
      </c>
      <c r="K413" s="2">
        <v>0.1</v>
      </c>
      <c r="L413" s="2">
        <v>0.2</v>
      </c>
      <c r="M413" s="2">
        <v>6.9</v>
      </c>
      <c r="N413" s="2">
        <v>0.7</v>
      </c>
      <c r="O413" s="2">
        <v>2.5</v>
      </c>
      <c r="P413" s="2">
        <v>30.2</v>
      </c>
      <c r="Q413" s="2">
        <v>0.8</v>
      </c>
      <c r="R413" s="2">
        <v>0.2</v>
      </c>
      <c r="S413" s="2">
        <v>0.1</v>
      </c>
      <c r="T413" s="2" t="s">
        <v>49</v>
      </c>
    </row>
    <row r="414" spans="1:20">
      <c r="A414" s="3">
        <v>45212</v>
      </c>
      <c r="B414" s="2">
        <v>25</v>
      </c>
      <c r="C414" s="2">
        <v>6.8</v>
      </c>
      <c r="D414" s="2">
        <v>6.8</v>
      </c>
      <c r="E414" s="2">
        <v>4.7</v>
      </c>
      <c r="F414" s="2">
        <v>14</v>
      </c>
      <c r="G414" s="2">
        <v>0.4</v>
      </c>
      <c r="H414" s="2"/>
      <c r="I414" s="2">
        <v>497</v>
      </c>
      <c r="J414" s="2">
        <v>2.2999999999999998</v>
      </c>
      <c r="K414" s="2">
        <v>0.1</v>
      </c>
      <c r="L414" s="2">
        <v>0.2</v>
      </c>
      <c r="M414" s="2">
        <v>6.2</v>
      </c>
      <c r="N414" s="2">
        <v>1.8</v>
      </c>
      <c r="O414" s="2">
        <v>1.8</v>
      </c>
      <c r="P414" s="2">
        <v>26.5</v>
      </c>
      <c r="Q414" s="2">
        <v>1</v>
      </c>
      <c r="R414" s="2">
        <v>0.2</v>
      </c>
      <c r="S414" s="2">
        <v>0.1</v>
      </c>
      <c r="T414" s="2"/>
    </row>
    <row r="415" spans="1:20">
      <c r="A415" s="3">
        <v>45215</v>
      </c>
      <c r="B415" s="2">
        <v>36</v>
      </c>
      <c r="C415" s="2">
        <v>7</v>
      </c>
      <c r="D415" s="2">
        <v>4</v>
      </c>
      <c r="E415" s="2">
        <v>2.2000000000000002</v>
      </c>
      <c r="F415" s="2">
        <v>15</v>
      </c>
      <c r="G415" s="2">
        <v>0.1</v>
      </c>
      <c r="H415" s="2"/>
      <c r="I415" s="2">
        <v>420</v>
      </c>
      <c r="J415" s="2">
        <v>2.4</v>
      </c>
      <c r="K415" s="2">
        <v>0.1</v>
      </c>
      <c r="L415" s="2">
        <v>0.3</v>
      </c>
      <c r="M415" s="2">
        <v>6.7</v>
      </c>
      <c r="N415" s="2">
        <v>1.5</v>
      </c>
      <c r="O415" s="2">
        <v>1.6</v>
      </c>
      <c r="P415" s="2">
        <v>25.9</v>
      </c>
      <c r="Q415" s="2">
        <v>1.3</v>
      </c>
      <c r="R415" s="2">
        <v>0.2</v>
      </c>
      <c r="S415" s="2">
        <v>0.1</v>
      </c>
      <c r="T415" s="2"/>
    </row>
    <row r="416" spans="1:20">
      <c r="A416" s="3">
        <v>45217</v>
      </c>
      <c r="B416" s="2">
        <v>25</v>
      </c>
      <c r="C416" s="2">
        <v>6.9</v>
      </c>
      <c r="D416" s="2">
        <v>6</v>
      </c>
      <c r="E416" s="2">
        <v>1.1000000000000001</v>
      </c>
      <c r="F416" s="2">
        <v>20</v>
      </c>
      <c r="G416" s="2">
        <v>0.3</v>
      </c>
      <c r="H416" s="2"/>
      <c r="I416" s="2">
        <v>563</v>
      </c>
      <c r="J416" s="2">
        <v>2.8</v>
      </c>
      <c r="K416" s="2">
        <v>0.1</v>
      </c>
      <c r="L416" s="2">
        <v>0.3</v>
      </c>
      <c r="M416" s="2">
        <v>7.4</v>
      </c>
      <c r="N416" s="2">
        <v>1.1000000000000001</v>
      </c>
      <c r="O416" s="2">
        <v>2.1</v>
      </c>
      <c r="P416" s="2">
        <v>27.7</v>
      </c>
      <c r="Q416" s="2">
        <v>1.4</v>
      </c>
      <c r="R416" s="2">
        <v>0.2</v>
      </c>
      <c r="S416" s="2">
        <v>0.1</v>
      </c>
      <c r="T416" s="2"/>
    </row>
    <row r="417" spans="1:20">
      <c r="A417" s="3">
        <v>45219</v>
      </c>
      <c r="B417" s="2">
        <v>24</v>
      </c>
      <c r="C417" s="2">
        <v>6.8</v>
      </c>
      <c r="D417" s="2">
        <v>4.8</v>
      </c>
      <c r="E417" s="2">
        <v>2.4</v>
      </c>
      <c r="F417" s="2">
        <v>9</v>
      </c>
      <c r="G417" s="2">
        <v>0.5</v>
      </c>
      <c r="H417" s="2"/>
      <c r="I417" s="2">
        <v>469</v>
      </c>
      <c r="J417" s="2">
        <v>3.5</v>
      </c>
      <c r="K417" s="2">
        <v>0.1</v>
      </c>
      <c r="L417" s="2">
        <v>0.2</v>
      </c>
      <c r="M417" s="2">
        <v>7.7</v>
      </c>
      <c r="N417" s="2">
        <v>1.5</v>
      </c>
      <c r="O417" s="2">
        <v>1.9</v>
      </c>
      <c r="P417" s="2">
        <v>42.1</v>
      </c>
      <c r="Q417" s="2">
        <v>1.7</v>
      </c>
      <c r="R417" s="2">
        <v>0.2</v>
      </c>
      <c r="S417" s="2">
        <v>0.1</v>
      </c>
      <c r="T417" s="2"/>
    </row>
    <row r="418" spans="1:20">
      <c r="A418" s="3">
        <v>45222</v>
      </c>
      <c r="B418" s="2">
        <v>36</v>
      </c>
      <c r="C418" s="2">
        <v>6.9</v>
      </c>
      <c r="D418" s="2">
        <v>5.6</v>
      </c>
      <c r="E418" s="2">
        <v>1.9</v>
      </c>
      <c r="F418" s="2">
        <v>17</v>
      </c>
      <c r="G418" s="2">
        <v>0.2</v>
      </c>
      <c r="H418" s="2"/>
      <c r="I418" s="2">
        <v>603</v>
      </c>
      <c r="J418" s="2">
        <v>2.1</v>
      </c>
      <c r="K418" s="2">
        <v>0.1</v>
      </c>
      <c r="L418" s="2">
        <v>0.2</v>
      </c>
      <c r="M418" s="2">
        <v>6.2</v>
      </c>
      <c r="N418" s="2">
        <v>1.3</v>
      </c>
      <c r="O418" s="2">
        <v>1.5</v>
      </c>
      <c r="P418" s="2">
        <v>23.6</v>
      </c>
      <c r="Q418" s="2">
        <v>1.2</v>
      </c>
      <c r="R418" s="2">
        <v>0.2</v>
      </c>
      <c r="S418" s="2">
        <v>0.1</v>
      </c>
      <c r="T418" s="2" t="s">
        <v>50</v>
      </c>
    </row>
    <row r="419" spans="1:20">
      <c r="A419" s="3">
        <v>45224</v>
      </c>
      <c r="B419" s="2">
        <v>25</v>
      </c>
      <c r="C419" s="2">
        <v>6.7</v>
      </c>
      <c r="D419" s="2">
        <v>7.6</v>
      </c>
      <c r="E419" s="2">
        <v>2.2000000000000002</v>
      </c>
      <c r="F419" s="2">
        <v>4</v>
      </c>
      <c r="G419" s="2">
        <v>0.2</v>
      </c>
      <c r="H419" s="2"/>
      <c r="I419" s="2">
        <v>764</v>
      </c>
      <c r="J419" s="2">
        <v>2.2999999999999998</v>
      </c>
      <c r="K419" s="2">
        <v>0.1</v>
      </c>
      <c r="L419" s="2">
        <v>0.2</v>
      </c>
      <c r="M419" s="2">
        <v>5.6</v>
      </c>
      <c r="N419" s="2">
        <v>0.4</v>
      </c>
      <c r="O419" s="2">
        <v>1.8</v>
      </c>
      <c r="P419" s="2">
        <v>21</v>
      </c>
      <c r="Q419" s="2">
        <v>1.1000000000000001</v>
      </c>
      <c r="R419" s="2">
        <v>0.2</v>
      </c>
      <c r="S419" s="2"/>
      <c r="T419" s="2" t="s">
        <v>51</v>
      </c>
    </row>
    <row r="420" spans="1:20">
      <c r="A420" s="3">
        <v>45226</v>
      </c>
      <c r="B420" s="2">
        <v>24</v>
      </c>
      <c r="C420" s="2">
        <v>7.3</v>
      </c>
      <c r="D420" s="2">
        <v>10.8</v>
      </c>
      <c r="E420" s="2">
        <v>6.9</v>
      </c>
      <c r="F420" s="2">
        <v>11</v>
      </c>
      <c r="G420" s="2">
        <v>0.6</v>
      </c>
      <c r="H420" s="2"/>
      <c r="I420" s="2">
        <v>824</v>
      </c>
      <c r="J420" s="2">
        <v>2.2999999999999998</v>
      </c>
      <c r="K420" s="2">
        <v>0.1</v>
      </c>
      <c r="L420" s="2">
        <v>0.2</v>
      </c>
      <c r="M420" s="2">
        <v>8.9</v>
      </c>
      <c r="N420" s="2">
        <v>0.7</v>
      </c>
      <c r="O420" s="2">
        <v>2.5</v>
      </c>
      <c r="P420" s="2">
        <v>26</v>
      </c>
      <c r="Q420" s="2">
        <v>1</v>
      </c>
      <c r="R420" s="2">
        <v>0.2</v>
      </c>
      <c r="S420" s="2"/>
      <c r="T420" s="2" t="s">
        <v>52</v>
      </c>
    </row>
    <row r="421" spans="1:20">
      <c r="A421" s="3">
        <v>45229</v>
      </c>
      <c r="B421" s="2">
        <v>37</v>
      </c>
      <c r="C421" s="2">
        <v>7.1</v>
      </c>
      <c r="D421" s="2">
        <v>4.8</v>
      </c>
      <c r="E421" s="2">
        <v>1.3</v>
      </c>
      <c r="F421" s="2">
        <v>26</v>
      </c>
      <c r="G421" s="2">
        <v>0.1</v>
      </c>
      <c r="H421" s="2"/>
      <c r="I421" s="2">
        <v>657</v>
      </c>
      <c r="J421" s="2">
        <v>2.7</v>
      </c>
      <c r="K421" s="2">
        <v>0.1</v>
      </c>
      <c r="L421" s="2">
        <v>0.2</v>
      </c>
      <c r="M421" s="2">
        <v>7.6</v>
      </c>
      <c r="N421" s="2">
        <v>0.6</v>
      </c>
      <c r="O421" s="2">
        <v>2.5</v>
      </c>
      <c r="P421" s="2">
        <v>24</v>
      </c>
      <c r="Q421" s="2">
        <v>1</v>
      </c>
      <c r="R421" s="2">
        <v>0.2</v>
      </c>
      <c r="S421" s="2"/>
      <c r="T421" s="2" t="s">
        <v>52</v>
      </c>
    </row>
    <row r="422" spans="1:20">
      <c r="A422" s="3">
        <v>45231</v>
      </c>
      <c r="B422" s="2">
        <v>25</v>
      </c>
      <c r="C422" s="2">
        <v>7</v>
      </c>
      <c r="D422" s="2">
        <v>8.8000000000000007</v>
      </c>
      <c r="E422" s="2">
        <v>1.7</v>
      </c>
      <c r="F422" s="2">
        <v>26</v>
      </c>
      <c r="G422" s="2">
        <v>0.8</v>
      </c>
      <c r="H422" s="2"/>
      <c r="I422" s="2">
        <v>623</v>
      </c>
      <c r="J422" s="2">
        <v>3</v>
      </c>
      <c r="K422" s="2">
        <v>0.1</v>
      </c>
      <c r="L422" s="2">
        <v>0.2</v>
      </c>
      <c r="M422" s="2">
        <v>7</v>
      </c>
      <c r="N422" s="2">
        <v>0.4</v>
      </c>
      <c r="O422" s="2">
        <v>2.2999999999999998</v>
      </c>
      <c r="P422" s="2">
        <v>32</v>
      </c>
      <c r="Q422" s="2">
        <v>1</v>
      </c>
      <c r="R422" s="2">
        <v>0.2</v>
      </c>
      <c r="S422" s="2"/>
      <c r="T422" s="2" t="s">
        <v>52</v>
      </c>
    </row>
    <row r="423" spans="1:20">
      <c r="A423" s="3">
        <v>45233</v>
      </c>
      <c r="B423" s="2">
        <v>24</v>
      </c>
      <c r="C423" s="2">
        <v>7</v>
      </c>
      <c r="D423" s="2">
        <v>3.6</v>
      </c>
      <c r="E423" s="2">
        <v>1.8</v>
      </c>
      <c r="F423" s="2">
        <v>16</v>
      </c>
      <c r="G423" s="2">
        <v>0.8</v>
      </c>
      <c r="H423" s="2"/>
      <c r="I423" s="2">
        <v>581</v>
      </c>
      <c r="J423" s="2">
        <v>2.6</v>
      </c>
      <c r="K423" s="2">
        <v>0.1</v>
      </c>
      <c r="L423" s="2">
        <v>0.2</v>
      </c>
      <c r="M423" s="2">
        <v>7.6</v>
      </c>
      <c r="N423" s="2">
        <v>0.6</v>
      </c>
      <c r="O423" s="2">
        <v>2.2999999999999998</v>
      </c>
      <c r="P423" s="2">
        <v>47</v>
      </c>
      <c r="Q423" s="2">
        <v>1</v>
      </c>
      <c r="R423" s="2">
        <v>0.2</v>
      </c>
      <c r="S423" s="2"/>
      <c r="T423" s="2" t="s">
        <v>52</v>
      </c>
    </row>
    <row r="424" spans="1:20">
      <c r="A424" s="3">
        <v>45236</v>
      </c>
      <c r="B424" s="2">
        <v>37</v>
      </c>
      <c r="C424" s="2">
        <v>6.8</v>
      </c>
      <c r="D424" s="2">
        <v>4.4000000000000004</v>
      </c>
      <c r="E424" s="2">
        <v>1.2</v>
      </c>
      <c r="F424" s="2">
        <v>16</v>
      </c>
      <c r="G424" s="2">
        <v>0.2</v>
      </c>
      <c r="H424" s="2"/>
      <c r="I424" s="2">
        <v>572</v>
      </c>
      <c r="J424" s="2">
        <v>2.7</v>
      </c>
      <c r="K424" s="2">
        <v>0.1</v>
      </c>
      <c r="L424" s="2">
        <v>0.2</v>
      </c>
      <c r="M424" s="2">
        <v>6.3</v>
      </c>
      <c r="N424" s="2">
        <v>0.5</v>
      </c>
      <c r="O424" s="2">
        <v>1.9</v>
      </c>
      <c r="P424" s="2">
        <v>26</v>
      </c>
      <c r="Q424" s="2">
        <v>1</v>
      </c>
      <c r="R424" s="2">
        <v>0.2</v>
      </c>
      <c r="S424" s="2"/>
      <c r="T424" s="2" t="s">
        <v>52</v>
      </c>
    </row>
    <row r="425" spans="1:20">
      <c r="A425" s="3">
        <v>45238</v>
      </c>
      <c r="B425" s="2">
        <v>25</v>
      </c>
      <c r="C425" s="2">
        <v>6.8</v>
      </c>
      <c r="D425" s="2">
        <v>7.2</v>
      </c>
      <c r="E425" s="2">
        <v>0.1</v>
      </c>
      <c r="F425" s="2">
        <v>27</v>
      </c>
      <c r="G425" s="2">
        <v>0.6</v>
      </c>
      <c r="H425" s="2"/>
      <c r="I425" s="2">
        <v>662</v>
      </c>
      <c r="J425" s="2">
        <v>2.6</v>
      </c>
      <c r="K425" s="2">
        <v>0.1</v>
      </c>
      <c r="L425" s="2">
        <v>0.2</v>
      </c>
      <c r="M425" s="2">
        <v>6.4</v>
      </c>
      <c r="N425" s="2">
        <v>0.3</v>
      </c>
      <c r="O425" s="2">
        <v>2.2999999999999998</v>
      </c>
      <c r="P425" s="2">
        <v>32</v>
      </c>
      <c r="Q425" s="2">
        <v>0.75</v>
      </c>
      <c r="R425" s="2">
        <v>0.2</v>
      </c>
      <c r="S425" s="2"/>
      <c r="T425" s="2" t="s">
        <v>52</v>
      </c>
    </row>
    <row r="426" spans="1:20">
      <c r="A426" s="3">
        <v>45240</v>
      </c>
      <c r="B426" s="2">
        <v>24</v>
      </c>
      <c r="C426" s="2">
        <v>6.6</v>
      </c>
      <c r="D426" s="2">
        <v>7.2</v>
      </c>
      <c r="E426" s="2">
        <v>2.4</v>
      </c>
      <c r="F426" s="2">
        <v>19</v>
      </c>
      <c r="G426" s="2">
        <v>0.9</v>
      </c>
      <c r="H426" s="2"/>
      <c r="I426" s="2">
        <v>646</v>
      </c>
      <c r="J426" s="2">
        <v>2.6</v>
      </c>
      <c r="K426" s="2">
        <v>0.1</v>
      </c>
      <c r="L426" s="2">
        <v>0.2</v>
      </c>
      <c r="M426" s="2">
        <v>6.3</v>
      </c>
      <c r="N426" s="2">
        <v>0.28000000000000003</v>
      </c>
      <c r="O426" s="2">
        <v>1.9</v>
      </c>
      <c r="P426" s="2">
        <v>31</v>
      </c>
      <c r="Q426" s="2">
        <v>0.67</v>
      </c>
      <c r="R426" s="2">
        <v>0.2</v>
      </c>
      <c r="S426" s="2"/>
      <c r="T426" s="2" t="s">
        <v>52</v>
      </c>
    </row>
    <row r="427" spans="1:20">
      <c r="A427" s="3">
        <v>45243</v>
      </c>
      <c r="B427" s="2">
        <v>36</v>
      </c>
      <c r="C427" s="2">
        <v>6.8</v>
      </c>
      <c r="D427" s="2">
        <v>4.8</v>
      </c>
      <c r="E427" s="2">
        <v>0.8</v>
      </c>
      <c r="F427" s="2">
        <v>22</v>
      </c>
      <c r="G427" s="2">
        <v>0.3</v>
      </c>
      <c r="H427" s="2"/>
      <c r="I427" s="2">
        <v>728</v>
      </c>
      <c r="J427" s="2">
        <v>2.7</v>
      </c>
      <c r="K427" s="2">
        <v>0.1</v>
      </c>
      <c r="L427" s="2">
        <v>0.2</v>
      </c>
      <c r="M427" s="2">
        <v>5.9</v>
      </c>
      <c r="N427" s="2">
        <v>0.21</v>
      </c>
      <c r="O427" s="2">
        <v>2</v>
      </c>
      <c r="P427" s="2">
        <v>28</v>
      </c>
      <c r="Q427" s="2">
        <v>0.7</v>
      </c>
      <c r="R427" s="2">
        <v>0.2</v>
      </c>
      <c r="S427" s="2"/>
      <c r="T427" s="2" t="s">
        <v>53</v>
      </c>
    </row>
    <row r="428" spans="1:20">
      <c r="A428" s="3">
        <v>45245</v>
      </c>
      <c r="B428" s="2">
        <v>25</v>
      </c>
      <c r="C428" s="2">
        <v>6.4</v>
      </c>
      <c r="D428" s="2">
        <v>5.6</v>
      </c>
      <c r="E428" s="2">
        <v>0.6</v>
      </c>
      <c r="F428" s="2">
        <v>1</v>
      </c>
      <c r="G428" s="2">
        <v>0.5</v>
      </c>
      <c r="H428" s="2"/>
      <c r="I428" s="2">
        <v>629</v>
      </c>
      <c r="J428" s="2">
        <v>2.2000000000000002</v>
      </c>
      <c r="K428" s="2">
        <v>0.1</v>
      </c>
      <c r="L428" s="2">
        <v>0.2</v>
      </c>
      <c r="M428" s="2">
        <v>4.8</v>
      </c>
      <c r="N428" s="2">
        <v>0.2</v>
      </c>
      <c r="O428" s="2">
        <v>1.7</v>
      </c>
      <c r="P428" s="2">
        <v>20.5</v>
      </c>
      <c r="Q428" s="2">
        <v>0.7</v>
      </c>
      <c r="R428" s="2">
        <v>0.2</v>
      </c>
      <c r="S428" s="2">
        <v>0.1</v>
      </c>
      <c r="T428" s="2"/>
    </row>
    <row r="429" spans="1:20">
      <c r="A429" s="3">
        <v>45247</v>
      </c>
      <c r="B429" s="2">
        <v>24</v>
      </c>
      <c r="C429" s="2">
        <v>6.9</v>
      </c>
      <c r="D429" s="2">
        <v>5.6</v>
      </c>
      <c r="E429" s="2">
        <v>2.2000000000000002</v>
      </c>
      <c r="F429" s="2">
        <v>19</v>
      </c>
      <c r="G429" s="2">
        <v>1.2</v>
      </c>
      <c r="H429" s="2"/>
      <c r="I429" s="2">
        <v>703</v>
      </c>
      <c r="J429" s="2">
        <v>2.8</v>
      </c>
      <c r="K429" s="2">
        <v>0.1</v>
      </c>
      <c r="L429" s="2">
        <v>0.2</v>
      </c>
      <c r="M429" s="2">
        <v>6.7</v>
      </c>
      <c r="N429" s="2">
        <v>0.2</v>
      </c>
      <c r="O429" s="2">
        <v>2.1</v>
      </c>
      <c r="P429" s="2">
        <v>36</v>
      </c>
      <c r="Q429" s="2">
        <v>0.7</v>
      </c>
      <c r="R429" s="2">
        <v>0.2</v>
      </c>
      <c r="S429" s="2">
        <v>0.1</v>
      </c>
      <c r="T429" s="2"/>
    </row>
    <row r="430" spans="1:20">
      <c r="A430" s="3">
        <v>45250</v>
      </c>
      <c r="B430" s="2">
        <v>36</v>
      </c>
      <c r="C430" s="2">
        <v>6.4</v>
      </c>
      <c r="D430" s="2">
        <v>6.8</v>
      </c>
      <c r="E430" s="2">
        <v>3.6</v>
      </c>
      <c r="F430" s="2">
        <v>29</v>
      </c>
      <c r="G430" s="2">
        <v>0.2</v>
      </c>
      <c r="H430" s="2"/>
      <c r="I430" s="2">
        <v>743</v>
      </c>
      <c r="J430" s="2">
        <v>2.6</v>
      </c>
      <c r="K430" s="2">
        <v>0.1</v>
      </c>
      <c r="L430" s="2">
        <v>0.2</v>
      </c>
      <c r="M430" s="2">
        <v>6.3</v>
      </c>
      <c r="N430" s="2">
        <v>0.2</v>
      </c>
      <c r="O430" s="2">
        <v>1.9</v>
      </c>
      <c r="P430" s="2">
        <v>22.1</v>
      </c>
      <c r="Q430" s="2">
        <v>0.8</v>
      </c>
      <c r="R430" s="2">
        <v>0.2</v>
      </c>
      <c r="S430" s="2">
        <v>0.1</v>
      </c>
      <c r="T430" s="2"/>
    </row>
    <row r="431" spans="1:20">
      <c r="A431" s="3">
        <v>45252</v>
      </c>
      <c r="B431" s="2">
        <v>23</v>
      </c>
      <c r="C431" s="2">
        <v>6.8</v>
      </c>
      <c r="D431" s="2">
        <v>9.1999999999999993</v>
      </c>
      <c r="E431" s="2">
        <v>2</v>
      </c>
      <c r="F431" s="2">
        <v>30</v>
      </c>
      <c r="G431" s="2">
        <v>0.3</v>
      </c>
      <c r="H431" s="2"/>
      <c r="I431" s="2">
        <v>740</v>
      </c>
      <c r="J431" s="2">
        <v>2.8</v>
      </c>
      <c r="K431" s="2">
        <v>0.1</v>
      </c>
      <c r="L431" s="2">
        <v>0.2</v>
      </c>
      <c r="M431" s="2">
        <v>7.8</v>
      </c>
      <c r="N431" s="2">
        <v>0.2</v>
      </c>
      <c r="O431" s="2">
        <v>2.2999999999999998</v>
      </c>
      <c r="P431" s="2">
        <v>37.1</v>
      </c>
      <c r="Q431" s="2">
        <v>0.8</v>
      </c>
      <c r="R431" s="2">
        <v>0.2</v>
      </c>
      <c r="S431" s="2">
        <v>0.1</v>
      </c>
      <c r="T431" s="2"/>
    </row>
    <row r="432" spans="1:20">
      <c r="A432" s="3">
        <v>45254</v>
      </c>
      <c r="B432" s="2">
        <v>25</v>
      </c>
      <c r="C432" s="2">
        <v>6.7</v>
      </c>
      <c r="D432" s="2">
        <v>6</v>
      </c>
      <c r="E432" s="2">
        <v>1.7</v>
      </c>
      <c r="F432" s="2">
        <v>13</v>
      </c>
      <c r="G432" s="2">
        <v>0.6</v>
      </c>
      <c r="H432" s="2"/>
      <c r="I432" s="2">
        <v>846</v>
      </c>
      <c r="J432" s="2">
        <v>2.5</v>
      </c>
      <c r="K432" s="2">
        <v>0.1</v>
      </c>
      <c r="L432" s="2">
        <v>0.2</v>
      </c>
      <c r="M432" s="2">
        <v>5.7</v>
      </c>
      <c r="N432" s="2">
        <v>0.2</v>
      </c>
      <c r="O432" s="2">
        <v>1.7</v>
      </c>
      <c r="P432" s="2">
        <v>21.3</v>
      </c>
      <c r="Q432" s="2">
        <v>0.7</v>
      </c>
      <c r="R432" s="2">
        <v>0.2</v>
      </c>
      <c r="S432" s="2">
        <v>0.1</v>
      </c>
      <c r="T432" s="2"/>
    </row>
    <row r="433" spans="1:20">
      <c r="A433" s="3">
        <v>45257</v>
      </c>
      <c r="B433" s="2">
        <v>37</v>
      </c>
      <c r="C433" s="2">
        <v>6.5</v>
      </c>
      <c r="D433" s="2">
        <v>6.4</v>
      </c>
      <c r="E433" s="2">
        <v>1.3</v>
      </c>
      <c r="F433" s="2">
        <v>23</v>
      </c>
      <c r="G433" s="2">
        <v>0.4</v>
      </c>
      <c r="H433" s="2"/>
      <c r="I433" s="2">
        <v>853</v>
      </c>
      <c r="J433" s="2">
        <v>2.7</v>
      </c>
      <c r="K433" s="2">
        <v>0.1</v>
      </c>
      <c r="L433" s="2">
        <v>0.4</v>
      </c>
      <c r="M433" s="2">
        <v>9.5</v>
      </c>
      <c r="N433" s="2">
        <v>1</v>
      </c>
      <c r="O433" s="2">
        <v>2.2000000000000002</v>
      </c>
      <c r="P433" s="2">
        <v>24.8</v>
      </c>
      <c r="Q433" s="2">
        <v>1.5</v>
      </c>
      <c r="R433" s="2">
        <v>0.2</v>
      </c>
      <c r="S433" s="2">
        <v>0.1</v>
      </c>
      <c r="T433" s="2"/>
    </row>
    <row r="434" spans="1:20">
      <c r="A434" s="3">
        <v>45259</v>
      </c>
      <c r="B434" s="2">
        <v>25</v>
      </c>
      <c r="C434" s="2">
        <v>6.6</v>
      </c>
      <c r="D434" s="2">
        <v>4.8</v>
      </c>
      <c r="E434" s="2"/>
      <c r="F434" s="2">
        <v>21</v>
      </c>
      <c r="G434" s="2">
        <v>0.6</v>
      </c>
      <c r="H434" s="2"/>
      <c r="I434" s="2">
        <v>758</v>
      </c>
      <c r="J434" s="2">
        <v>2.2999999999999998</v>
      </c>
      <c r="K434" s="2">
        <v>0.1</v>
      </c>
      <c r="L434" s="2">
        <v>0.2</v>
      </c>
      <c r="M434" s="2">
        <v>7.9</v>
      </c>
      <c r="N434" s="2">
        <v>0.8</v>
      </c>
      <c r="O434" s="2">
        <v>1.9</v>
      </c>
      <c r="P434" s="2">
        <v>32.299999999999997</v>
      </c>
      <c r="Q434" s="2">
        <v>1.9</v>
      </c>
      <c r="R434" s="2">
        <v>0.2</v>
      </c>
      <c r="S434" s="2">
        <v>0.1</v>
      </c>
      <c r="T434" s="2"/>
    </row>
    <row r="435" spans="1:20">
      <c r="A435" s="3">
        <v>45261</v>
      </c>
      <c r="B435" s="2">
        <v>24</v>
      </c>
      <c r="C435" s="2">
        <v>7</v>
      </c>
      <c r="D435" s="2">
        <v>9.1999999999999993</v>
      </c>
      <c r="E435" s="2">
        <v>2</v>
      </c>
      <c r="F435" s="2">
        <v>22</v>
      </c>
      <c r="G435" s="2">
        <v>0.4</v>
      </c>
      <c r="H435" s="2"/>
      <c r="I435" s="2">
        <v>758</v>
      </c>
      <c r="J435" s="2">
        <v>2.5</v>
      </c>
      <c r="K435" s="2">
        <v>0.1</v>
      </c>
      <c r="L435" s="2">
        <v>0.2</v>
      </c>
      <c r="M435" s="2">
        <v>6.5</v>
      </c>
      <c r="N435" s="2">
        <v>0.3</v>
      </c>
      <c r="O435" s="2">
        <v>2.1</v>
      </c>
      <c r="P435" s="2">
        <v>24.9</v>
      </c>
      <c r="Q435" s="2">
        <v>0.9</v>
      </c>
      <c r="R435" s="2">
        <v>0.2</v>
      </c>
      <c r="S435" s="2">
        <v>0.1</v>
      </c>
      <c r="T435" s="2"/>
    </row>
    <row r="436" spans="1:20">
      <c r="A436" s="3">
        <v>45264</v>
      </c>
      <c r="B436" s="2">
        <v>36</v>
      </c>
      <c r="C436" s="2">
        <v>6.7</v>
      </c>
      <c r="D436" s="2">
        <v>4.4000000000000004</v>
      </c>
      <c r="E436" s="2">
        <v>1.3</v>
      </c>
      <c r="F436" s="2">
        <v>25</v>
      </c>
      <c r="G436" s="2">
        <v>0.1</v>
      </c>
      <c r="H436" s="2"/>
      <c r="I436" s="2">
        <v>560</v>
      </c>
      <c r="J436" s="2">
        <v>2.2999999999999998</v>
      </c>
      <c r="K436" s="2">
        <v>0.1</v>
      </c>
      <c r="L436" s="2">
        <v>0.2</v>
      </c>
      <c r="M436" s="2"/>
      <c r="N436" s="2">
        <v>0.9</v>
      </c>
      <c r="O436" s="2">
        <v>2.1</v>
      </c>
      <c r="P436" s="2">
        <v>30</v>
      </c>
      <c r="Q436" s="2">
        <v>0.7</v>
      </c>
      <c r="R436" s="2">
        <v>0.2</v>
      </c>
      <c r="S436" s="2">
        <v>0.1</v>
      </c>
      <c r="T436" s="2"/>
    </row>
    <row r="437" spans="1:20">
      <c r="A437" s="3">
        <v>45266</v>
      </c>
      <c r="B437" s="2">
        <v>25</v>
      </c>
      <c r="C437" s="2">
        <v>6.7</v>
      </c>
      <c r="D437" s="2">
        <v>4.4000000000000004</v>
      </c>
      <c r="E437" s="2">
        <v>1.4</v>
      </c>
      <c r="F437" s="2">
        <v>18</v>
      </c>
      <c r="G437" s="2">
        <v>0.4</v>
      </c>
      <c r="H437" s="2"/>
      <c r="I437" s="2">
        <v>463</v>
      </c>
      <c r="J437" s="2">
        <v>1.9</v>
      </c>
      <c r="K437" s="2">
        <v>0.1</v>
      </c>
      <c r="L437" s="2">
        <v>0.2</v>
      </c>
      <c r="M437" s="2">
        <v>6.6</v>
      </c>
      <c r="N437" s="2">
        <v>1.2</v>
      </c>
      <c r="O437" s="2">
        <v>1.8</v>
      </c>
      <c r="P437" s="2">
        <v>21.2</v>
      </c>
      <c r="Q437" s="2">
        <v>0.8</v>
      </c>
      <c r="R437" s="2">
        <v>0.2</v>
      </c>
      <c r="S437" s="2">
        <v>0.1</v>
      </c>
      <c r="T437" s="2"/>
    </row>
    <row r="438" spans="1:20">
      <c r="A438" s="3">
        <v>45268</v>
      </c>
      <c r="B438" s="2">
        <v>24</v>
      </c>
      <c r="C438" s="2">
        <v>7.1</v>
      </c>
      <c r="D438" s="2">
        <v>5.6</v>
      </c>
      <c r="E438" s="2">
        <v>4.2</v>
      </c>
      <c r="F438" s="2">
        <v>26</v>
      </c>
      <c r="G438" s="2">
        <v>1.5</v>
      </c>
      <c r="H438" s="2"/>
      <c r="I438" s="2">
        <v>567</v>
      </c>
      <c r="J438" s="2">
        <v>2.5</v>
      </c>
      <c r="K438" s="2">
        <v>0.1</v>
      </c>
      <c r="L438" s="2">
        <v>0.2</v>
      </c>
      <c r="M438" s="2">
        <v>7.9</v>
      </c>
      <c r="N438" s="2">
        <v>1.4</v>
      </c>
      <c r="O438" s="2">
        <v>2.2000000000000002</v>
      </c>
      <c r="P438" s="2">
        <v>36</v>
      </c>
      <c r="Q438" s="2">
        <v>0.9</v>
      </c>
      <c r="R438" s="2">
        <v>0.2</v>
      </c>
      <c r="S438" s="2">
        <v>0.1</v>
      </c>
      <c r="T438" s="2"/>
    </row>
    <row r="439" spans="1:20">
      <c r="A439" s="3">
        <v>45271</v>
      </c>
      <c r="B439" s="2">
        <v>37</v>
      </c>
      <c r="C439" s="2">
        <v>6.9</v>
      </c>
      <c r="D439" s="2">
        <v>2</v>
      </c>
      <c r="E439" s="2">
        <v>2.4</v>
      </c>
      <c r="F439" s="2">
        <v>30</v>
      </c>
      <c r="G439" s="2">
        <v>0.1</v>
      </c>
      <c r="H439" s="2"/>
      <c r="I439" s="2">
        <v>530</v>
      </c>
      <c r="J439" s="2">
        <v>2.2999999999999998</v>
      </c>
      <c r="K439" s="2">
        <v>0.1</v>
      </c>
      <c r="L439" s="2">
        <v>0.3</v>
      </c>
      <c r="M439" s="2">
        <v>6.9</v>
      </c>
      <c r="N439" s="2">
        <v>1.6</v>
      </c>
      <c r="O439" s="2">
        <v>2</v>
      </c>
      <c r="P439" s="2">
        <v>24.2</v>
      </c>
      <c r="Q439" s="2">
        <v>0.9</v>
      </c>
      <c r="R439" s="2">
        <v>0.2</v>
      </c>
      <c r="S439" s="2">
        <v>0.1</v>
      </c>
      <c r="T439" s="2"/>
    </row>
    <row r="440" spans="1:20">
      <c r="A440" s="3">
        <v>45273</v>
      </c>
      <c r="B440" s="2">
        <v>24</v>
      </c>
      <c r="C440" s="2">
        <v>6.5</v>
      </c>
      <c r="D440" s="2">
        <v>4.8</v>
      </c>
      <c r="E440" s="2">
        <v>2.5</v>
      </c>
      <c r="F440" s="2">
        <v>14</v>
      </c>
      <c r="G440" s="2">
        <v>0.6</v>
      </c>
      <c r="H440" s="2"/>
      <c r="I440" s="2">
        <v>558</v>
      </c>
      <c r="J440" s="2">
        <v>2.2999999999999998</v>
      </c>
      <c r="K440" s="2">
        <v>0.1</v>
      </c>
      <c r="L440" s="2">
        <v>0.2</v>
      </c>
      <c r="M440" s="2">
        <v>6.4</v>
      </c>
      <c r="N440" s="2">
        <v>1.2</v>
      </c>
      <c r="O440" s="2">
        <v>1.7</v>
      </c>
      <c r="P440" s="2">
        <v>29</v>
      </c>
      <c r="Q440" s="2">
        <v>1</v>
      </c>
      <c r="R440" s="2">
        <v>0.2</v>
      </c>
      <c r="S440" s="2">
        <v>0.1</v>
      </c>
      <c r="T440" s="2"/>
    </row>
    <row r="441" spans="1:20">
      <c r="A441" s="3">
        <v>45275</v>
      </c>
      <c r="B441" s="2">
        <v>24</v>
      </c>
      <c r="C441" s="2">
        <v>6.4</v>
      </c>
      <c r="D441" s="2">
        <v>4.4000000000000004</v>
      </c>
      <c r="E441" s="2">
        <v>3.9</v>
      </c>
      <c r="F441" s="2">
        <v>21</v>
      </c>
      <c r="G441" s="2">
        <v>0.6</v>
      </c>
      <c r="H441" s="2"/>
      <c r="I441" s="2">
        <v>659</v>
      </c>
      <c r="J441" s="2">
        <v>3.1</v>
      </c>
      <c r="K441" s="2">
        <v>0.1</v>
      </c>
      <c r="L441" s="2">
        <v>0.3</v>
      </c>
      <c r="M441" s="2">
        <v>9.1</v>
      </c>
      <c r="N441" s="2">
        <v>1.4</v>
      </c>
      <c r="O441" s="2">
        <v>2.2999999999999998</v>
      </c>
      <c r="P441" s="2">
        <v>48.4</v>
      </c>
      <c r="Q441" s="2">
        <v>0.9</v>
      </c>
      <c r="R441" s="2">
        <v>0.2</v>
      </c>
      <c r="S441" s="2">
        <v>0.1</v>
      </c>
      <c r="T441" s="2"/>
    </row>
    <row r="442" spans="1:20">
      <c r="A442" s="3">
        <v>45278</v>
      </c>
      <c r="B442" s="2">
        <v>36</v>
      </c>
      <c r="C442" s="2">
        <v>6.7</v>
      </c>
      <c r="D442" s="2">
        <v>5.6</v>
      </c>
      <c r="E442" s="2">
        <v>5.5</v>
      </c>
      <c r="F442" s="2">
        <v>23</v>
      </c>
      <c r="G442" s="2">
        <v>2.1</v>
      </c>
      <c r="H442" s="2"/>
      <c r="I442" s="2">
        <v>868</v>
      </c>
      <c r="J442" s="2">
        <v>3.6</v>
      </c>
      <c r="K442" s="2">
        <v>0.1</v>
      </c>
      <c r="L442" s="2">
        <v>0.2</v>
      </c>
      <c r="M442" s="2">
        <v>9.6</v>
      </c>
      <c r="N442" s="2">
        <v>0.7</v>
      </c>
      <c r="O442" s="2">
        <v>2.2999999999999998</v>
      </c>
      <c r="P442" s="2">
        <v>50</v>
      </c>
      <c r="Q442" s="2">
        <v>0.9</v>
      </c>
      <c r="R442" s="2">
        <v>0.2</v>
      </c>
      <c r="S442" s="2">
        <v>0.1</v>
      </c>
      <c r="T442" s="2"/>
    </row>
    <row r="443" spans="1:20">
      <c r="A443" s="3">
        <v>45280</v>
      </c>
      <c r="B443" s="2">
        <v>24</v>
      </c>
      <c r="C443" s="2">
        <v>6.7</v>
      </c>
      <c r="D443" s="2">
        <v>6.4</v>
      </c>
      <c r="E443" s="2">
        <v>5.0999999999999996</v>
      </c>
      <c r="F443" s="2">
        <v>34</v>
      </c>
      <c r="G443" s="2">
        <v>1.1000000000000001</v>
      </c>
      <c r="H443" s="2"/>
      <c r="I443" s="2">
        <v>533</v>
      </c>
      <c r="J443" s="2">
        <v>3.6</v>
      </c>
      <c r="K443" s="2">
        <v>0.1</v>
      </c>
      <c r="L443" s="2">
        <v>0.3</v>
      </c>
      <c r="M443" s="2">
        <v>12.8</v>
      </c>
      <c r="N443" s="2">
        <v>2.5</v>
      </c>
      <c r="O443" s="2">
        <v>2.1</v>
      </c>
      <c r="P443" s="2">
        <v>36</v>
      </c>
      <c r="Q443" s="2">
        <v>0.9</v>
      </c>
      <c r="R443" s="2">
        <v>0.2</v>
      </c>
      <c r="S443" s="2">
        <v>0.1</v>
      </c>
      <c r="T443" s="2"/>
    </row>
    <row r="444" spans="1:20">
      <c r="A444" s="3" t="s">
        <v>54</v>
      </c>
      <c r="B444" s="2">
        <v>25</v>
      </c>
      <c r="C444" s="2">
        <v>6.8</v>
      </c>
      <c r="D444" s="2">
        <v>8.8000000000000007</v>
      </c>
      <c r="E444" s="2">
        <v>4.9000000000000004</v>
      </c>
      <c r="F444" s="2">
        <v>38</v>
      </c>
      <c r="G444" s="2">
        <v>0.9</v>
      </c>
      <c r="H444" s="2"/>
      <c r="I444" s="2">
        <v>621</v>
      </c>
      <c r="J444" s="2">
        <v>3.4</v>
      </c>
      <c r="K444" s="2">
        <v>0.1</v>
      </c>
      <c r="L444" s="2">
        <v>0.3</v>
      </c>
      <c r="M444" s="2">
        <v>10.8</v>
      </c>
      <c r="N444" s="2">
        <v>1.6</v>
      </c>
      <c r="O444" s="2">
        <v>2.2000000000000002</v>
      </c>
      <c r="P444" s="2">
        <v>40.799999999999997</v>
      </c>
      <c r="Q444" s="2">
        <v>0.8</v>
      </c>
      <c r="R444" s="2">
        <v>0.2</v>
      </c>
      <c r="S444" s="2">
        <v>0.1</v>
      </c>
      <c r="T444" s="2"/>
    </row>
    <row r="445" spans="1:20">
      <c r="A445" s="3">
        <v>45286</v>
      </c>
      <c r="B445" s="2">
        <v>49</v>
      </c>
      <c r="C445" s="2">
        <v>6.5</v>
      </c>
      <c r="D445" s="2">
        <v>6</v>
      </c>
      <c r="E445" s="2">
        <v>3.6</v>
      </c>
      <c r="F445" s="2">
        <v>30</v>
      </c>
      <c r="G445" s="2">
        <v>0.1</v>
      </c>
      <c r="H445" s="2"/>
      <c r="I445" s="2">
        <v>712</v>
      </c>
      <c r="J445" s="2">
        <v>3.1</v>
      </c>
      <c r="K445" s="2"/>
      <c r="L445" s="2">
        <v>0.2</v>
      </c>
      <c r="M445" s="2">
        <v>7.5</v>
      </c>
      <c r="N445" s="2">
        <v>1</v>
      </c>
      <c r="O445" s="2">
        <v>1.7</v>
      </c>
      <c r="P445" s="2">
        <v>23.1</v>
      </c>
      <c r="Q445" s="2">
        <v>0.7</v>
      </c>
      <c r="R445" s="2">
        <v>0.2</v>
      </c>
      <c r="S445" s="2">
        <v>0.1</v>
      </c>
      <c r="T445" s="2"/>
    </row>
    <row r="446" spans="1:20">
      <c r="A446" s="3">
        <v>45288</v>
      </c>
      <c r="B446" s="2">
        <v>24</v>
      </c>
      <c r="C446" s="2">
        <v>7.2</v>
      </c>
      <c r="D446" s="2">
        <v>6.8</v>
      </c>
      <c r="E446" s="2">
        <v>5.9</v>
      </c>
      <c r="F446" s="2">
        <v>31</v>
      </c>
      <c r="G446" s="2">
        <v>0.1</v>
      </c>
      <c r="H446" s="2"/>
      <c r="I446" s="2">
        <v>685</v>
      </c>
      <c r="J446" s="2">
        <v>2.5</v>
      </c>
      <c r="K446" s="2">
        <v>0.1</v>
      </c>
      <c r="L446" s="2">
        <v>0.2</v>
      </c>
      <c r="M446" s="2">
        <v>8</v>
      </c>
      <c r="N446" s="2">
        <v>1.9</v>
      </c>
      <c r="O446" s="2">
        <v>1.5</v>
      </c>
      <c r="P446" s="2">
        <v>16.899999999999999</v>
      </c>
      <c r="Q446" s="2">
        <v>0.7</v>
      </c>
      <c r="R446" s="2">
        <v>0.2</v>
      </c>
      <c r="S446" s="2">
        <v>0.1</v>
      </c>
      <c r="T446" s="2"/>
    </row>
    <row r="447" spans="1:20">
      <c r="A447" s="3">
        <v>45293</v>
      </c>
      <c r="B447" s="2">
        <v>61</v>
      </c>
      <c r="C447" s="2">
        <v>6.8</v>
      </c>
      <c r="D447" s="2">
        <v>3.6</v>
      </c>
      <c r="E447" s="2">
        <v>4.0999999999999996</v>
      </c>
      <c r="F447" s="2">
        <v>34</v>
      </c>
      <c r="G447" s="2">
        <v>0.1</v>
      </c>
      <c r="H447" s="2"/>
      <c r="I447" s="2">
        <v>588</v>
      </c>
      <c r="J447" s="2">
        <v>2</v>
      </c>
      <c r="K447" s="2">
        <v>0.1</v>
      </c>
      <c r="L447" s="2">
        <v>0.2</v>
      </c>
      <c r="M447" s="2">
        <v>6.1</v>
      </c>
      <c r="N447" s="2">
        <v>1.9</v>
      </c>
      <c r="O447" s="2">
        <v>1.3</v>
      </c>
      <c r="P447" s="2">
        <v>16.2</v>
      </c>
      <c r="Q447" s="2">
        <v>0.9</v>
      </c>
      <c r="R447" s="2">
        <v>0.2</v>
      </c>
      <c r="S447" s="2">
        <v>0.1</v>
      </c>
      <c r="T447" s="2"/>
    </row>
    <row r="448" spans="1:20">
      <c r="A448" s="3">
        <v>45296</v>
      </c>
      <c r="B448" s="2">
        <v>37</v>
      </c>
      <c r="C448" s="2">
        <v>7.2</v>
      </c>
      <c r="D448" s="2">
        <v>5.6</v>
      </c>
      <c r="E448" s="2">
        <v>3.7</v>
      </c>
      <c r="F448" s="2">
        <v>7</v>
      </c>
      <c r="G448" s="2">
        <v>0.8</v>
      </c>
      <c r="H448" s="2"/>
      <c r="I448" s="2">
        <v>471</v>
      </c>
      <c r="J448" s="2">
        <v>1.9</v>
      </c>
      <c r="K448" s="2">
        <v>0.1</v>
      </c>
      <c r="L448" s="2">
        <v>0.2</v>
      </c>
      <c r="M448" s="2">
        <v>6.7</v>
      </c>
      <c r="N448" s="2">
        <v>1.9</v>
      </c>
      <c r="O448" s="2">
        <v>1.3</v>
      </c>
      <c r="P448" s="2">
        <v>27.5</v>
      </c>
      <c r="Q448" s="2">
        <v>0.9</v>
      </c>
      <c r="R448" s="2">
        <v>0.2</v>
      </c>
      <c r="S448" s="2">
        <v>0.1</v>
      </c>
      <c r="T448" s="2"/>
    </row>
    <row r="449" spans="1:20">
      <c r="A449" s="3">
        <v>45299</v>
      </c>
      <c r="B449" s="2">
        <v>37</v>
      </c>
      <c r="C449" s="2">
        <v>7</v>
      </c>
      <c r="D449" s="2">
        <v>3.6</v>
      </c>
      <c r="E449" s="2">
        <v>3.4</v>
      </c>
      <c r="F449" s="2">
        <v>36</v>
      </c>
      <c r="G449" s="2">
        <v>0.1</v>
      </c>
      <c r="H449" s="2"/>
      <c r="I449" s="2">
        <v>573</v>
      </c>
      <c r="J449" s="2">
        <v>2</v>
      </c>
      <c r="K449" s="2">
        <v>0.1</v>
      </c>
      <c r="L449" s="2">
        <v>0.2</v>
      </c>
      <c r="M449" s="2">
        <v>6</v>
      </c>
      <c r="N449" s="2">
        <v>1.1000000000000001</v>
      </c>
      <c r="O449" s="2">
        <v>1.3</v>
      </c>
      <c r="P449" s="2">
        <v>19.600000000000001</v>
      </c>
      <c r="Q449" s="2">
        <v>0.8</v>
      </c>
      <c r="R449" s="2">
        <v>0.2</v>
      </c>
      <c r="S449" s="2">
        <v>0.1</v>
      </c>
      <c r="T449" s="2"/>
    </row>
    <row r="450" spans="1:20">
      <c r="A450" s="3">
        <v>45301</v>
      </c>
      <c r="B450" s="2">
        <v>25</v>
      </c>
      <c r="C450" s="2">
        <v>6.7</v>
      </c>
      <c r="D450" s="2">
        <v>6</v>
      </c>
      <c r="E450" s="2">
        <v>4.7</v>
      </c>
      <c r="F450" s="2">
        <v>29</v>
      </c>
      <c r="G450" s="2">
        <v>1.5</v>
      </c>
      <c r="H450" s="2"/>
      <c r="I450" s="2">
        <v>585</v>
      </c>
      <c r="J450" s="2">
        <v>2.5</v>
      </c>
      <c r="K450" s="2">
        <v>0.1</v>
      </c>
      <c r="L450" s="2">
        <v>0.2</v>
      </c>
      <c r="M450" s="2">
        <v>7.3</v>
      </c>
      <c r="N450" s="2">
        <v>0.8</v>
      </c>
      <c r="O450" s="2">
        <v>1.4</v>
      </c>
      <c r="P450" s="2">
        <v>25</v>
      </c>
      <c r="Q450" s="2">
        <v>0.7</v>
      </c>
      <c r="R450" s="2">
        <v>0.2</v>
      </c>
      <c r="S450" s="2">
        <v>0.1</v>
      </c>
      <c r="T450" s="2"/>
    </row>
    <row r="451" spans="1:20">
      <c r="A451" s="3">
        <v>45303</v>
      </c>
      <c r="B451" s="2">
        <v>25</v>
      </c>
      <c r="C451" s="2">
        <v>6.6</v>
      </c>
      <c r="D451" s="2">
        <v>6</v>
      </c>
      <c r="E451" s="2">
        <v>5.2</v>
      </c>
      <c r="F451" s="2">
        <v>29</v>
      </c>
      <c r="G451" s="2">
        <v>2.8</v>
      </c>
      <c r="H451" s="2"/>
      <c r="I451" s="2">
        <v>574</v>
      </c>
      <c r="J451" s="2">
        <v>2.9</v>
      </c>
      <c r="K451" s="2">
        <v>0.1</v>
      </c>
      <c r="L451" s="2">
        <v>0.2</v>
      </c>
      <c r="M451" s="2">
        <v>8.1</v>
      </c>
      <c r="N451" s="2">
        <v>0.9</v>
      </c>
      <c r="O451" s="2">
        <v>1.7</v>
      </c>
      <c r="P451" s="2">
        <v>32</v>
      </c>
      <c r="Q451" s="2">
        <v>0.6</v>
      </c>
      <c r="R451" s="2">
        <v>0.2</v>
      </c>
      <c r="S451" s="2">
        <v>0.1</v>
      </c>
      <c r="T451" s="2"/>
    </row>
    <row r="452" spans="1:20">
      <c r="A452" s="3">
        <v>45306</v>
      </c>
      <c r="B452" s="2">
        <v>36</v>
      </c>
      <c r="C452" s="2">
        <v>6.4</v>
      </c>
      <c r="D452" s="2">
        <v>3.6</v>
      </c>
      <c r="E452" s="2">
        <v>2.2000000000000002</v>
      </c>
      <c r="F452" s="2">
        <v>33</v>
      </c>
      <c r="G452" s="2">
        <v>0.4</v>
      </c>
      <c r="H452" s="2"/>
      <c r="I452" s="2">
        <v>618</v>
      </c>
      <c r="J452" s="2">
        <v>3.1</v>
      </c>
      <c r="K452" s="2">
        <v>0.1</v>
      </c>
      <c r="L452" s="2">
        <v>0.2</v>
      </c>
      <c r="M452" s="2">
        <v>7.6</v>
      </c>
      <c r="N452" s="2">
        <v>0.6</v>
      </c>
      <c r="O452" s="2">
        <v>1.8</v>
      </c>
      <c r="P452" s="2">
        <v>31.6</v>
      </c>
      <c r="Q452" s="2">
        <v>0.8</v>
      </c>
      <c r="R452" s="2">
        <v>0.2</v>
      </c>
      <c r="S452" s="2">
        <v>0.1</v>
      </c>
      <c r="T452" s="2"/>
    </row>
    <row r="453" spans="1:20">
      <c r="A453" s="3">
        <v>45308</v>
      </c>
      <c r="B453" s="2">
        <v>24</v>
      </c>
      <c r="C453" s="2">
        <v>6.5</v>
      </c>
      <c r="D453" s="2">
        <v>3.6</v>
      </c>
      <c r="E453" s="2">
        <v>3.5</v>
      </c>
      <c r="F453" s="2">
        <v>18</v>
      </c>
      <c r="G453" s="2">
        <v>2.1</v>
      </c>
      <c r="H453" s="2"/>
      <c r="I453" s="2">
        <v>601</v>
      </c>
      <c r="J453" s="2">
        <v>3</v>
      </c>
      <c r="K453" s="2">
        <v>0.1</v>
      </c>
      <c r="L453" s="2">
        <v>0.3</v>
      </c>
      <c r="M453" s="2">
        <v>6.5</v>
      </c>
      <c r="N453" s="2">
        <v>0.8</v>
      </c>
      <c r="O453" s="2">
        <v>2</v>
      </c>
      <c r="P453" s="2">
        <v>23.4</v>
      </c>
      <c r="Q453" s="2">
        <v>1</v>
      </c>
      <c r="R453" s="2">
        <v>0.2</v>
      </c>
      <c r="S453" s="2">
        <v>0.1</v>
      </c>
      <c r="T453" s="2"/>
    </row>
    <row r="454" spans="1:20">
      <c r="A454" s="3">
        <v>45310</v>
      </c>
      <c r="B454" s="2">
        <v>13</v>
      </c>
      <c r="C454" s="2">
        <v>6.7</v>
      </c>
      <c r="D454" s="2">
        <v>8</v>
      </c>
      <c r="E454" s="2">
        <v>9</v>
      </c>
      <c r="F454" s="2">
        <v>40</v>
      </c>
      <c r="G454" s="2">
        <v>7.1</v>
      </c>
      <c r="H454" s="2"/>
      <c r="I454" s="2">
        <v>737</v>
      </c>
      <c r="J454" s="2">
        <v>3.4</v>
      </c>
      <c r="K454" s="2">
        <v>0.2</v>
      </c>
      <c r="L454" s="2">
        <v>0.2</v>
      </c>
      <c r="M454" s="2">
        <v>9.9</v>
      </c>
      <c r="N454" s="2">
        <v>0.8</v>
      </c>
      <c r="O454" s="2">
        <v>2</v>
      </c>
      <c r="P454" s="2">
        <v>31</v>
      </c>
      <c r="Q454" s="2">
        <v>0.7</v>
      </c>
      <c r="R454" s="2">
        <v>0.2</v>
      </c>
      <c r="S454" s="2">
        <v>0.1</v>
      </c>
      <c r="T454" s="2"/>
    </row>
    <row r="455" spans="1:20">
      <c r="A455" s="3">
        <v>45313</v>
      </c>
      <c r="B455" s="2" t="s">
        <v>6</v>
      </c>
      <c r="C455" s="2">
        <v>6.26</v>
      </c>
      <c r="D455" s="2">
        <v>9.6</v>
      </c>
      <c r="E455" s="2" t="s">
        <v>6</v>
      </c>
      <c r="F455" s="2">
        <v>72</v>
      </c>
      <c r="G455" s="2">
        <v>0.3</v>
      </c>
      <c r="H455" s="2"/>
      <c r="I455" s="2">
        <v>494</v>
      </c>
      <c r="J455" s="2">
        <v>2.7</v>
      </c>
      <c r="K455" s="2">
        <v>0.1</v>
      </c>
      <c r="L455" s="2">
        <v>0.3</v>
      </c>
      <c r="M455" s="2">
        <v>8.3000000000000007</v>
      </c>
      <c r="N455" s="2">
        <v>1.8</v>
      </c>
      <c r="O455" s="2">
        <v>2.11</v>
      </c>
      <c r="P455" s="2">
        <v>30.18</v>
      </c>
      <c r="Q455" s="2">
        <v>0.90100000000000002</v>
      </c>
      <c r="R455" s="2">
        <v>0.2</v>
      </c>
      <c r="S455" s="2">
        <v>0.1</v>
      </c>
      <c r="T455" s="2"/>
    </row>
    <row r="456" spans="1:20">
      <c r="A456" s="3">
        <v>45315</v>
      </c>
      <c r="B456" s="2">
        <v>25</v>
      </c>
      <c r="C456" s="2">
        <v>6.42</v>
      </c>
      <c r="D456" s="2">
        <v>4.8</v>
      </c>
      <c r="E456" s="2">
        <v>5.2</v>
      </c>
      <c r="F456" s="2">
        <v>13</v>
      </c>
      <c r="G456" s="2">
        <v>0.6</v>
      </c>
      <c r="H456" s="2"/>
      <c r="I456" s="2">
        <v>502</v>
      </c>
      <c r="J456" s="2">
        <v>2.2999999999999998</v>
      </c>
      <c r="K456" s="2">
        <v>0.1</v>
      </c>
      <c r="L456" s="2">
        <v>0.23</v>
      </c>
      <c r="M456" s="2">
        <v>7.5</v>
      </c>
      <c r="N456" s="2">
        <v>0.82</v>
      </c>
      <c r="O456" s="2">
        <v>1.7</v>
      </c>
      <c r="P456" s="2">
        <v>29.1</v>
      </c>
      <c r="Q456" s="2">
        <v>0.2</v>
      </c>
      <c r="R456" s="2">
        <v>0.2</v>
      </c>
      <c r="S456" s="2">
        <v>0.1</v>
      </c>
      <c r="T456" s="2"/>
    </row>
    <row r="457" spans="1:20">
      <c r="A457" s="3">
        <v>45317</v>
      </c>
      <c r="B457" s="2">
        <v>24</v>
      </c>
      <c r="C457" s="2">
        <v>6.38</v>
      </c>
      <c r="D457" s="2">
        <v>5.6</v>
      </c>
      <c r="E457" s="2">
        <v>1.2</v>
      </c>
      <c r="F457" s="2">
        <v>22</v>
      </c>
      <c r="G457" s="2">
        <v>1.7</v>
      </c>
      <c r="H457" s="2"/>
      <c r="I457" s="2">
        <v>494</v>
      </c>
      <c r="J457" s="2">
        <v>2.77</v>
      </c>
      <c r="K457" s="2">
        <v>0.1</v>
      </c>
      <c r="L457" s="2">
        <v>0.2</v>
      </c>
      <c r="M457" s="2">
        <v>8.1999999999999993</v>
      </c>
      <c r="N457" s="2">
        <v>0.46</v>
      </c>
      <c r="O457" s="2">
        <v>1.94</v>
      </c>
      <c r="P457" s="2">
        <v>37.299999999999997</v>
      </c>
      <c r="Q457" s="2">
        <v>0.69</v>
      </c>
      <c r="R457" s="2">
        <v>0.2</v>
      </c>
      <c r="S457" s="2">
        <v>0.1</v>
      </c>
      <c r="T457" s="2"/>
    </row>
    <row r="458" spans="1:20">
      <c r="A458" s="3">
        <v>45320</v>
      </c>
      <c r="B458" s="2">
        <v>37</v>
      </c>
      <c r="C458" s="2">
        <v>6.45</v>
      </c>
      <c r="D458" s="2">
        <v>5.2</v>
      </c>
      <c r="E458" s="2">
        <v>2.5</v>
      </c>
      <c r="F458" s="2">
        <v>33</v>
      </c>
      <c r="G458" s="2">
        <v>0.2</v>
      </c>
      <c r="H458" s="2"/>
      <c r="I458" s="2">
        <v>598</v>
      </c>
      <c r="J458" s="2">
        <v>2.5099999999999998</v>
      </c>
      <c r="K458" s="2">
        <v>0.1</v>
      </c>
      <c r="L458" s="2">
        <v>0.2</v>
      </c>
      <c r="M458" s="2">
        <v>6.8</v>
      </c>
      <c r="N458" s="2">
        <v>0.53</v>
      </c>
      <c r="O458" s="2">
        <v>1.68</v>
      </c>
      <c r="P458" s="2">
        <v>26.39</v>
      </c>
      <c r="Q458" s="2">
        <v>0.64900000000000002</v>
      </c>
      <c r="R458" s="2">
        <v>0.2</v>
      </c>
      <c r="S458" s="2">
        <v>0.1</v>
      </c>
      <c r="T458" s="2"/>
    </row>
    <row r="459" spans="1:20">
      <c r="A459" s="3">
        <v>45322</v>
      </c>
      <c r="B459" s="2">
        <v>25</v>
      </c>
      <c r="C459" s="2">
        <v>6.69</v>
      </c>
      <c r="D459" s="2">
        <v>8</v>
      </c>
      <c r="E459" s="2">
        <v>5.0999999999999996</v>
      </c>
      <c r="F459" s="2">
        <v>28</v>
      </c>
      <c r="G459" s="2">
        <v>0.5</v>
      </c>
      <c r="H459" s="2"/>
      <c r="I459" s="2">
        <v>587</v>
      </c>
      <c r="J459" s="2">
        <v>2.88</v>
      </c>
      <c r="K459" s="2">
        <v>0.1</v>
      </c>
      <c r="L459" s="2">
        <v>0.4</v>
      </c>
      <c r="M459" s="2">
        <v>8.5299999999999994</v>
      </c>
      <c r="N459" s="2">
        <v>0.84</v>
      </c>
      <c r="O459" s="2">
        <v>2.1</v>
      </c>
      <c r="P459" s="2">
        <v>28.48</v>
      </c>
      <c r="Q459" s="2">
        <v>0.63</v>
      </c>
      <c r="R459" s="2">
        <v>0.2</v>
      </c>
      <c r="S459" s="2">
        <v>0.1</v>
      </c>
      <c r="T459" s="2"/>
    </row>
    <row r="460" spans="1:20">
      <c r="A460" s="3">
        <v>45324</v>
      </c>
      <c r="B460" s="2">
        <v>24</v>
      </c>
      <c r="C460" s="2">
        <v>6.54</v>
      </c>
      <c r="D460" s="2">
        <v>5.2</v>
      </c>
      <c r="E460" s="2">
        <v>4.7</v>
      </c>
      <c r="F460" s="2">
        <v>32</v>
      </c>
      <c r="G460" s="2">
        <v>1</v>
      </c>
      <c r="H460" s="2"/>
      <c r="I460" s="2">
        <v>572</v>
      </c>
      <c r="J460" s="2">
        <v>3.12</v>
      </c>
      <c r="K460" s="2">
        <v>0.2</v>
      </c>
      <c r="L460" s="2">
        <v>0.27</v>
      </c>
      <c r="M460" s="2">
        <v>9.2799999999999994</v>
      </c>
      <c r="N460" s="2">
        <v>0.85</v>
      </c>
      <c r="O460" s="2">
        <v>2.14</v>
      </c>
      <c r="P460" s="2">
        <v>37.01</v>
      </c>
      <c r="Q460" s="2">
        <v>0.62</v>
      </c>
      <c r="R460" s="2">
        <v>0.2</v>
      </c>
      <c r="S460" s="2">
        <v>0.1</v>
      </c>
      <c r="T460" s="2"/>
    </row>
    <row r="461" spans="1:20">
      <c r="A461" s="3">
        <v>45327</v>
      </c>
      <c r="B461" s="2">
        <v>37</v>
      </c>
      <c r="C461" s="2">
        <v>6.59</v>
      </c>
      <c r="D461" s="2">
        <v>6.45</v>
      </c>
      <c r="E461" s="2">
        <v>5.0999999999999996</v>
      </c>
      <c r="F461" s="2">
        <v>29</v>
      </c>
      <c r="G461" s="2">
        <v>0.1</v>
      </c>
      <c r="H461" s="2"/>
      <c r="I461" s="2">
        <v>564</v>
      </c>
      <c r="J461" s="2">
        <v>3.1</v>
      </c>
      <c r="K461" s="2">
        <v>0.1</v>
      </c>
      <c r="L461" s="2">
        <v>0.2</v>
      </c>
      <c r="M461" s="2">
        <v>7.95</v>
      </c>
      <c r="N461" s="2">
        <v>0.68</v>
      </c>
      <c r="O461" s="2">
        <v>1.83</v>
      </c>
      <c r="P461" s="2">
        <v>25.82</v>
      </c>
      <c r="Q461" s="2">
        <v>0.63</v>
      </c>
      <c r="R461" s="2">
        <v>0.2</v>
      </c>
      <c r="S461" s="2">
        <v>0.1</v>
      </c>
      <c r="T461" s="2"/>
    </row>
    <row r="462" spans="1:20">
      <c r="A462" s="3">
        <v>45329</v>
      </c>
      <c r="B462" s="2">
        <v>25</v>
      </c>
      <c r="C462" s="2">
        <v>6.5</v>
      </c>
      <c r="D462" s="2">
        <v>7.6</v>
      </c>
      <c r="E462" s="2">
        <v>0.3</v>
      </c>
      <c r="F462" s="2">
        <v>49</v>
      </c>
      <c r="G462" s="2">
        <v>0.6</v>
      </c>
      <c r="H462" s="2"/>
      <c r="I462" s="2">
        <v>492</v>
      </c>
      <c r="J462" s="2">
        <v>3.01</v>
      </c>
      <c r="K462" s="2">
        <v>0.1</v>
      </c>
      <c r="L462" s="2">
        <v>0.2</v>
      </c>
      <c r="M462" s="2">
        <v>7.7</v>
      </c>
      <c r="N462" s="2">
        <v>1.19</v>
      </c>
      <c r="O462" s="2">
        <v>1.7</v>
      </c>
      <c r="P462" s="2">
        <v>26.1</v>
      </c>
      <c r="Q462" s="2">
        <v>0.67</v>
      </c>
      <c r="R462" s="2">
        <v>0.2</v>
      </c>
      <c r="S462" s="2">
        <v>0.1</v>
      </c>
      <c r="T462" s="2"/>
    </row>
    <row r="463" spans="1:20">
      <c r="A463" s="3">
        <v>45331</v>
      </c>
      <c r="B463" s="2">
        <v>24</v>
      </c>
      <c r="C463" s="2">
        <v>6.78</v>
      </c>
      <c r="D463" s="2">
        <v>6.8</v>
      </c>
      <c r="E463" s="2">
        <v>9.8000000000000007</v>
      </c>
      <c r="F463" s="2">
        <v>33</v>
      </c>
      <c r="G463" s="2">
        <v>0.7</v>
      </c>
      <c r="H463" s="2"/>
      <c r="I463" s="2">
        <v>345</v>
      </c>
      <c r="J463" s="2">
        <v>2.34</v>
      </c>
      <c r="K463" s="2">
        <v>0.1</v>
      </c>
      <c r="L463" s="2">
        <v>0.2</v>
      </c>
      <c r="M463" s="2">
        <v>7.06</v>
      </c>
      <c r="N463" s="2">
        <v>1.92</v>
      </c>
      <c r="O463" s="2">
        <v>1.59</v>
      </c>
      <c r="P463" s="2">
        <v>29.91</v>
      </c>
      <c r="Q463" s="2">
        <v>0.84</v>
      </c>
      <c r="R463" s="2">
        <v>0.2</v>
      </c>
      <c r="S463" s="2">
        <v>0.1</v>
      </c>
      <c r="T463" s="2"/>
    </row>
    <row r="464" spans="1:20">
      <c r="A464" s="3">
        <v>45334</v>
      </c>
      <c r="B464" s="2">
        <v>37</v>
      </c>
      <c r="C464" s="2">
        <v>7.11</v>
      </c>
      <c r="D464" s="2">
        <v>4</v>
      </c>
      <c r="E464" s="2">
        <v>6.9</v>
      </c>
      <c r="F464" s="2">
        <v>14</v>
      </c>
      <c r="G464" s="2">
        <v>0.1</v>
      </c>
      <c r="H464" s="2"/>
      <c r="I464" s="2">
        <v>455</v>
      </c>
      <c r="J464" s="2">
        <v>2.12</v>
      </c>
      <c r="K464" s="2">
        <v>0.1</v>
      </c>
      <c r="L464" s="2">
        <v>0.2</v>
      </c>
      <c r="M464" s="2">
        <v>5.3</v>
      </c>
      <c r="N464" s="2">
        <v>0.93</v>
      </c>
      <c r="O464" s="2">
        <v>2.11</v>
      </c>
      <c r="P464" s="2">
        <v>17.5</v>
      </c>
      <c r="Q464" s="2">
        <v>0.7</v>
      </c>
      <c r="R464" s="2">
        <v>0.2</v>
      </c>
      <c r="S464" s="2">
        <v>0.1</v>
      </c>
      <c r="T464" s="2"/>
    </row>
    <row r="465" spans="1:20">
      <c r="A465" s="3">
        <v>45336</v>
      </c>
      <c r="B465" s="2">
        <v>25</v>
      </c>
      <c r="C465" s="2">
        <v>6.78</v>
      </c>
      <c r="D465" s="2">
        <v>5.2</v>
      </c>
      <c r="E465" s="2">
        <v>4.2</v>
      </c>
      <c r="F465" s="2">
        <v>2</v>
      </c>
      <c r="G465" s="2">
        <v>0.4</v>
      </c>
      <c r="H465" s="2"/>
      <c r="I465" s="2">
        <v>486</v>
      </c>
      <c r="J465" s="2">
        <v>2.74</v>
      </c>
      <c r="K465" s="2">
        <v>0.1</v>
      </c>
      <c r="L465" s="2">
        <v>0.23</v>
      </c>
      <c r="M465" s="2">
        <v>7.41</v>
      </c>
      <c r="N465" s="2">
        <v>0.90700000000000003</v>
      </c>
      <c r="O465" s="2">
        <v>1.29</v>
      </c>
      <c r="P465" s="2">
        <v>26.8</v>
      </c>
      <c r="Q465" s="2">
        <v>0.61899999999999999</v>
      </c>
      <c r="R465" s="2">
        <v>0.2</v>
      </c>
      <c r="S465" s="2">
        <v>0.1</v>
      </c>
      <c r="T465" s="2"/>
    </row>
    <row r="466" spans="1:20">
      <c r="A466" s="3">
        <v>45338</v>
      </c>
      <c r="B466" s="2" t="s">
        <v>55</v>
      </c>
      <c r="C466" s="2">
        <v>6.8</v>
      </c>
      <c r="D466" s="2">
        <v>12.8</v>
      </c>
      <c r="E466" s="2">
        <v>9.8000000000000007</v>
      </c>
      <c r="F466" s="2">
        <v>48</v>
      </c>
      <c r="G466" s="2">
        <v>2</v>
      </c>
      <c r="H466" s="2"/>
      <c r="I466" s="2">
        <v>483</v>
      </c>
      <c r="J466" s="2">
        <v>2.81</v>
      </c>
      <c r="K466" s="2">
        <v>0.1</v>
      </c>
      <c r="L466" s="2">
        <v>0.53</v>
      </c>
      <c r="M466" s="2">
        <v>12.08</v>
      </c>
      <c r="N466" s="2">
        <v>3.3</v>
      </c>
      <c r="O466" s="2">
        <v>1.91</v>
      </c>
      <c r="P466" s="2">
        <v>36.5</v>
      </c>
      <c r="Q466" s="2">
        <v>0.77</v>
      </c>
      <c r="R466" s="2">
        <v>0.2</v>
      </c>
      <c r="S466" s="2">
        <v>0.1</v>
      </c>
      <c r="T466" s="2"/>
    </row>
    <row r="467" spans="1:20">
      <c r="A467" s="3">
        <v>45341</v>
      </c>
      <c r="B467" s="2">
        <v>35</v>
      </c>
      <c r="C467" s="2">
        <v>6.3</v>
      </c>
      <c r="D467" s="2">
        <v>7.2</v>
      </c>
      <c r="E467" s="2">
        <v>3.3</v>
      </c>
      <c r="F467" s="2">
        <v>24</v>
      </c>
      <c r="G467" s="2">
        <v>0.2</v>
      </c>
      <c r="H467" s="2"/>
      <c r="I467" s="2">
        <v>477</v>
      </c>
      <c r="J467" s="2">
        <v>2.1989999999999998</v>
      </c>
      <c r="K467" s="2">
        <v>0.1</v>
      </c>
      <c r="L467" s="2">
        <v>0.2</v>
      </c>
      <c r="M467" s="2">
        <v>6.43</v>
      </c>
      <c r="N467" s="2">
        <v>1.33</v>
      </c>
      <c r="O467" s="2">
        <v>1.57</v>
      </c>
      <c r="P467" s="2">
        <v>24</v>
      </c>
      <c r="Q467" s="2">
        <v>0.67400000000000004</v>
      </c>
      <c r="R467" s="2">
        <v>0.2</v>
      </c>
      <c r="S467" s="2">
        <v>0.1</v>
      </c>
      <c r="T467" s="2"/>
    </row>
    <row r="468" spans="1:20">
      <c r="A468" s="3">
        <v>45343</v>
      </c>
      <c r="B468" s="2">
        <v>22</v>
      </c>
      <c r="C468" s="2">
        <v>6.66</v>
      </c>
      <c r="D468" s="2">
        <v>7.2</v>
      </c>
      <c r="E468" s="2">
        <v>1.7</v>
      </c>
      <c r="F468" s="2">
        <v>12</v>
      </c>
      <c r="G468" s="2">
        <v>0.4</v>
      </c>
      <c r="H468" s="2"/>
      <c r="I468" s="2">
        <v>606</v>
      </c>
      <c r="J468" s="2">
        <v>2.4</v>
      </c>
      <c r="K468" s="2">
        <v>0.2</v>
      </c>
      <c r="L468" s="2">
        <v>0.23</v>
      </c>
      <c r="M468" s="2">
        <v>6.51</v>
      </c>
      <c r="N468" s="2">
        <v>0.94499999999999995</v>
      </c>
      <c r="O468" s="2">
        <v>1.6439999999999999</v>
      </c>
      <c r="P468" s="2">
        <v>25.2</v>
      </c>
      <c r="Q468" s="2">
        <v>0.25900000000000001</v>
      </c>
      <c r="R468" s="2">
        <v>0.2</v>
      </c>
      <c r="S468" s="2">
        <v>0.1</v>
      </c>
      <c r="T468" s="2"/>
    </row>
    <row r="469" spans="1:20">
      <c r="A469" s="3">
        <v>45345</v>
      </c>
      <c r="B469" s="2">
        <v>24</v>
      </c>
      <c r="C469" s="2">
        <v>7.08</v>
      </c>
      <c r="D469" s="2">
        <v>4.8</v>
      </c>
      <c r="E469" s="2">
        <v>4.8</v>
      </c>
      <c r="F469" s="2">
        <v>25</v>
      </c>
      <c r="G469" s="2">
        <v>0.5</v>
      </c>
      <c r="H469" s="2"/>
      <c r="I469" s="2">
        <v>466</v>
      </c>
      <c r="J469" s="2">
        <v>2.0299999999999998</v>
      </c>
      <c r="K469" s="2">
        <v>0.2</v>
      </c>
      <c r="L469" s="2">
        <v>0.2</v>
      </c>
      <c r="M469" s="2">
        <v>6.3</v>
      </c>
      <c r="N469" s="2">
        <v>1.72</v>
      </c>
      <c r="O469" s="2">
        <v>1.55</v>
      </c>
      <c r="P469" s="2">
        <v>24.93</v>
      </c>
      <c r="Q469" s="2">
        <v>0.56999999999999995</v>
      </c>
      <c r="R469" s="2">
        <v>0.2</v>
      </c>
      <c r="S469" s="2">
        <v>0.1</v>
      </c>
      <c r="T469" s="2"/>
    </row>
    <row r="470" spans="1:20">
      <c r="A470" s="3">
        <v>45348</v>
      </c>
      <c r="B470" s="2">
        <v>37</v>
      </c>
      <c r="C470" s="2">
        <v>6.76</v>
      </c>
      <c r="D470" s="2">
        <v>8.4</v>
      </c>
      <c r="E470" s="2">
        <v>2.6</v>
      </c>
      <c r="F470" s="2">
        <v>24</v>
      </c>
      <c r="G470" s="2">
        <v>0.1</v>
      </c>
      <c r="H470" s="2"/>
      <c r="I470" s="2">
        <v>607</v>
      </c>
      <c r="J470" s="2">
        <v>1.88</v>
      </c>
      <c r="K470" s="2">
        <v>0.1</v>
      </c>
      <c r="L470" s="2">
        <v>0.2</v>
      </c>
      <c r="M470" s="2">
        <v>4.88</v>
      </c>
      <c r="N470" s="2">
        <v>0.66</v>
      </c>
      <c r="O470" s="2">
        <v>1.17</v>
      </c>
      <c r="P470" s="2">
        <v>14.6</v>
      </c>
      <c r="Q470" s="2">
        <v>0.377</v>
      </c>
      <c r="R470" s="2">
        <v>0.2</v>
      </c>
      <c r="S470" s="2">
        <v>0.1</v>
      </c>
      <c r="T470" s="2"/>
    </row>
    <row r="471" spans="1:20">
      <c r="A471" s="3">
        <v>45350</v>
      </c>
      <c r="B471" s="2">
        <v>24</v>
      </c>
      <c r="C471" s="2">
        <v>6.77</v>
      </c>
      <c r="D471" s="2">
        <v>6.4</v>
      </c>
      <c r="E471" s="2">
        <v>3.4</v>
      </c>
      <c r="F471" s="2">
        <v>13</v>
      </c>
      <c r="G471" s="2">
        <v>0.5</v>
      </c>
      <c r="H471" s="2"/>
      <c r="I471" s="2">
        <v>747</v>
      </c>
      <c r="J471" s="2">
        <v>2.02</v>
      </c>
      <c r="K471" s="2">
        <v>0.1</v>
      </c>
      <c r="L471" s="2">
        <v>0.2</v>
      </c>
      <c r="M471" s="2">
        <v>7.59</v>
      </c>
      <c r="N471" s="2">
        <v>1.1599999999999999</v>
      </c>
      <c r="O471" s="2">
        <v>1.22</v>
      </c>
      <c r="P471" s="2">
        <v>17.23</v>
      </c>
      <c r="Q471" s="2">
        <v>0.46400000000000002</v>
      </c>
      <c r="R471" s="2">
        <v>0.2</v>
      </c>
      <c r="S471" s="2">
        <v>0.1</v>
      </c>
      <c r="T471" s="2"/>
    </row>
    <row r="472" spans="1:20">
      <c r="A472" s="3">
        <v>45352</v>
      </c>
      <c r="B472" s="2">
        <v>25</v>
      </c>
      <c r="C472" s="2">
        <v>6.6</v>
      </c>
      <c r="D472" s="2">
        <v>4.8</v>
      </c>
      <c r="E472" s="2">
        <v>3.6</v>
      </c>
      <c r="F472" s="2">
        <v>34</v>
      </c>
      <c r="G472" s="2">
        <v>0.7</v>
      </c>
      <c r="H472" s="2"/>
      <c r="I472" s="2">
        <v>561</v>
      </c>
      <c r="J472" s="2">
        <v>2.46</v>
      </c>
      <c r="K472" s="2">
        <v>0.1</v>
      </c>
      <c r="L472" s="2">
        <v>0.2</v>
      </c>
      <c r="M472" s="2">
        <v>7.97</v>
      </c>
      <c r="N472" s="2">
        <v>1.1200000000000001</v>
      </c>
      <c r="O472" s="2">
        <v>1.44</v>
      </c>
      <c r="P472" s="2">
        <v>21.4</v>
      </c>
      <c r="Q472" s="2">
        <v>0.66</v>
      </c>
      <c r="R472" s="2">
        <v>0.2</v>
      </c>
      <c r="S472" s="2">
        <v>0.1</v>
      </c>
      <c r="T472" s="2"/>
    </row>
    <row r="473" spans="1:20">
      <c r="A473" s="3">
        <v>45355</v>
      </c>
      <c r="B473" s="2">
        <v>36</v>
      </c>
      <c r="C473" s="2">
        <v>6.88</v>
      </c>
      <c r="D473" s="2">
        <v>5.6</v>
      </c>
      <c r="E473" s="2">
        <v>2.4</v>
      </c>
      <c r="F473" s="2">
        <v>34</v>
      </c>
      <c r="G473" s="2">
        <v>0.4</v>
      </c>
      <c r="H473" s="2"/>
      <c r="I473" s="2">
        <v>607</v>
      </c>
      <c r="J473" s="2">
        <v>2.33</v>
      </c>
      <c r="K473" s="2">
        <v>0.1</v>
      </c>
      <c r="L473" s="2">
        <v>0.2</v>
      </c>
      <c r="M473" s="2">
        <v>7.7</v>
      </c>
      <c r="N473" s="2">
        <v>1.72</v>
      </c>
      <c r="O473" s="2">
        <v>1.28</v>
      </c>
      <c r="P473" s="2">
        <v>18.510000000000002</v>
      </c>
      <c r="Q473" s="2">
        <v>0.28000000000000003</v>
      </c>
      <c r="R473" s="2">
        <v>0.2</v>
      </c>
      <c r="S473" s="2">
        <v>0.1</v>
      </c>
      <c r="T473" s="2"/>
    </row>
    <row r="474" spans="1:20">
      <c r="A474" s="3">
        <v>45357</v>
      </c>
      <c r="B474" s="2">
        <v>25</v>
      </c>
      <c r="C474" s="2">
        <v>6.95</v>
      </c>
      <c r="D474" s="2">
        <v>8</v>
      </c>
      <c r="E474" s="2">
        <v>4.5</v>
      </c>
      <c r="F474" s="2">
        <v>37</v>
      </c>
      <c r="G474" s="2">
        <v>0.7</v>
      </c>
      <c r="H474" s="2"/>
      <c r="I474" s="2">
        <v>648</v>
      </c>
      <c r="J474" s="2">
        <v>2.42</v>
      </c>
      <c r="K474" s="2">
        <v>0.1</v>
      </c>
      <c r="L474" s="2">
        <v>0.2</v>
      </c>
      <c r="M474" s="2">
        <v>8.6300000000000008</v>
      </c>
      <c r="N474" s="2">
        <v>1.19</v>
      </c>
      <c r="O474" s="2">
        <v>1.377</v>
      </c>
      <c r="P474" s="2">
        <v>17.77</v>
      </c>
      <c r="Q474" s="2">
        <v>0.46</v>
      </c>
      <c r="R474" s="2">
        <v>0.2</v>
      </c>
      <c r="S474" s="2">
        <v>0.1</v>
      </c>
      <c r="T474" s="2"/>
    </row>
    <row r="475" spans="1:20">
      <c r="A475" s="3">
        <v>45359</v>
      </c>
      <c r="B475" s="2">
        <v>24</v>
      </c>
      <c r="C475" s="2">
        <v>7.1</v>
      </c>
      <c r="D475" s="2">
        <v>8</v>
      </c>
      <c r="E475" s="2">
        <v>5.6</v>
      </c>
      <c r="F475" s="2">
        <v>26</v>
      </c>
      <c r="G475" s="2">
        <v>1.1000000000000001</v>
      </c>
      <c r="H475" s="2"/>
      <c r="I475" s="2">
        <v>627</v>
      </c>
      <c r="J475" s="2">
        <v>2.79</v>
      </c>
      <c r="K475" s="2">
        <v>0.1</v>
      </c>
      <c r="L475" s="2">
        <v>0.2</v>
      </c>
      <c r="M475" s="2">
        <v>9.0500000000000007</v>
      </c>
      <c r="N475" s="2">
        <v>1.6</v>
      </c>
      <c r="O475" s="2">
        <v>1.58</v>
      </c>
      <c r="P475" s="2">
        <v>23.2</v>
      </c>
      <c r="Q475" s="2">
        <v>0.49299999999999999</v>
      </c>
      <c r="R475" s="2">
        <v>0.2</v>
      </c>
      <c r="S475" s="2">
        <v>0.1</v>
      </c>
      <c r="T475" s="2"/>
    </row>
    <row r="476" spans="1:20">
      <c r="A476" s="3">
        <v>45362</v>
      </c>
      <c r="B476" s="2">
        <v>37</v>
      </c>
      <c r="C476" s="2">
        <v>6.97</v>
      </c>
      <c r="D476" s="2">
        <v>6</v>
      </c>
      <c r="E476" s="2">
        <v>4</v>
      </c>
      <c r="F476" s="2">
        <v>36</v>
      </c>
      <c r="G476" s="2">
        <v>0.5</v>
      </c>
      <c r="H476" s="2"/>
      <c r="I476" s="2">
        <v>626</v>
      </c>
      <c r="J476" s="2">
        <v>2.7959999999999998</v>
      </c>
      <c r="K476" s="2">
        <v>0.1</v>
      </c>
      <c r="L476" s="2">
        <v>0.2</v>
      </c>
      <c r="M476" s="2">
        <v>8.5</v>
      </c>
      <c r="N476" s="2">
        <v>1.38</v>
      </c>
      <c r="O476" s="2">
        <v>1.68</v>
      </c>
      <c r="P476" s="2">
        <v>20.93</v>
      </c>
      <c r="Q476" s="2">
        <v>0.52</v>
      </c>
      <c r="R476" s="2">
        <v>0.2</v>
      </c>
      <c r="S476" s="2">
        <v>0.1</v>
      </c>
      <c r="T476" s="2"/>
    </row>
    <row r="477" spans="1:20">
      <c r="A477" s="3">
        <v>45364</v>
      </c>
      <c r="B477" s="2">
        <v>25</v>
      </c>
      <c r="C477" s="2">
        <v>6.59</v>
      </c>
      <c r="D477" s="2">
        <v>8</v>
      </c>
      <c r="E477" s="2">
        <v>4.4000000000000004</v>
      </c>
      <c r="F477" s="2">
        <v>12</v>
      </c>
      <c r="G477" s="2">
        <v>0.3</v>
      </c>
      <c r="H477" s="2"/>
      <c r="I477" s="2">
        <v>527</v>
      </c>
      <c r="J477" s="2">
        <v>2.46</v>
      </c>
      <c r="K477" s="2">
        <v>0.1</v>
      </c>
      <c r="L477" s="2">
        <v>0.2</v>
      </c>
      <c r="M477" s="2">
        <v>8.06</v>
      </c>
      <c r="N477" s="2">
        <v>1.65</v>
      </c>
      <c r="O477" s="2">
        <v>1.1200000000000001</v>
      </c>
      <c r="P477" s="2">
        <v>19.190000000000001</v>
      </c>
      <c r="Q477" s="2">
        <v>0.497</v>
      </c>
      <c r="R477" s="2">
        <v>0.2</v>
      </c>
      <c r="S477" s="2">
        <v>0.1</v>
      </c>
      <c r="T477" s="2"/>
    </row>
    <row r="478" spans="1:20">
      <c r="A478" s="3">
        <v>45366</v>
      </c>
      <c r="B478" s="2">
        <v>25</v>
      </c>
      <c r="C478" s="2">
        <v>6.73</v>
      </c>
      <c r="D478" s="2">
        <v>8</v>
      </c>
      <c r="E478" s="2">
        <v>6.5</v>
      </c>
      <c r="F478" s="2">
        <v>38</v>
      </c>
      <c r="G478" s="2">
        <v>0.8</v>
      </c>
      <c r="H478" s="2"/>
      <c r="I478" s="2">
        <v>529</v>
      </c>
      <c r="J478" s="2">
        <v>2.66</v>
      </c>
      <c r="K478" s="2">
        <v>0.1</v>
      </c>
      <c r="L478" s="2">
        <v>0.2</v>
      </c>
      <c r="M478" s="2">
        <v>9.64</v>
      </c>
      <c r="N478" s="2">
        <v>2.04</v>
      </c>
      <c r="O478" s="2">
        <v>1.45</v>
      </c>
      <c r="P478" s="2">
        <v>22.25</v>
      </c>
      <c r="Q478" s="2">
        <v>0.55200000000000005</v>
      </c>
      <c r="R478" s="2">
        <v>0.2</v>
      </c>
      <c r="S478" s="2">
        <v>0.1</v>
      </c>
      <c r="T478" s="2"/>
    </row>
    <row r="479" spans="1:20">
      <c r="A479" s="3">
        <v>45369</v>
      </c>
      <c r="B479" s="2">
        <v>36</v>
      </c>
      <c r="C479" s="2">
        <v>7.39</v>
      </c>
      <c r="D479" s="2">
        <v>8</v>
      </c>
      <c r="E479" s="2">
        <v>3.2</v>
      </c>
      <c r="F479" s="2">
        <v>18</v>
      </c>
      <c r="G479" s="2">
        <v>0.3</v>
      </c>
      <c r="H479" s="2"/>
      <c r="I479" s="2">
        <v>618</v>
      </c>
      <c r="J479" s="2">
        <v>2.617</v>
      </c>
      <c r="K479" s="2">
        <v>0.1</v>
      </c>
      <c r="L479" s="2">
        <v>0.2</v>
      </c>
      <c r="M479" s="2">
        <v>8.86</v>
      </c>
      <c r="N479" s="2">
        <v>1.91</v>
      </c>
      <c r="O479" s="2">
        <v>1.73</v>
      </c>
      <c r="P479" s="2">
        <v>22.18</v>
      </c>
      <c r="Q479" s="2">
        <v>0.66100000000000003</v>
      </c>
      <c r="R479" s="2">
        <v>0.2</v>
      </c>
      <c r="S479" s="2">
        <v>0.1</v>
      </c>
      <c r="T479" s="2"/>
    </row>
    <row r="480" spans="1:20">
      <c r="A480" s="3">
        <v>45371</v>
      </c>
      <c r="B480" s="2">
        <v>25</v>
      </c>
      <c r="C480" s="2">
        <v>6.6</v>
      </c>
      <c r="D480" s="2">
        <v>8</v>
      </c>
      <c r="E480" s="2">
        <v>4.9000000000000004</v>
      </c>
      <c r="F480" s="2">
        <v>18</v>
      </c>
      <c r="G480" s="2">
        <v>0.4</v>
      </c>
      <c r="H480" s="2"/>
      <c r="I480" s="2">
        <v>580</v>
      </c>
      <c r="J480" s="2">
        <v>2.54</v>
      </c>
      <c r="K480" s="2">
        <v>0.1</v>
      </c>
      <c r="L480" s="2">
        <v>0.2</v>
      </c>
      <c r="M480" s="2">
        <v>8.9920000000000009</v>
      </c>
      <c r="N480" s="2">
        <v>1.87</v>
      </c>
      <c r="O480" s="2">
        <v>1.55</v>
      </c>
      <c r="P480" s="2">
        <v>20.95</v>
      </c>
      <c r="Q480" s="2">
        <v>0.46500000000000002</v>
      </c>
      <c r="R480" s="2">
        <v>0.2</v>
      </c>
      <c r="S480" s="2">
        <v>0.1</v>
      </c>
      <c r="T480" s="2"/>
    </row>
    <row r="481" spans="1:20">
      <c r="A481" s="3">
        <v>45373</v>
      </c>
      <c r="B481" s="2">
        <v>24</v>
      </c>
      <c r="C481" s="2">
        <v>6.66</v>
      </c>
      <c r="D481" s="2">
        <v>9.1999999999999993</v>
      </c>
      <c r="E481" s="2">
        <v>5.9</v>
      </c>
      <c r="F481" s="2">
        <v>36</v>
      </c>
      <c r="G481" s="2">
        <v>1.4</v>
      </c>
      <c r="H481" s="2"/>
      <c r="I481" s="2">
        <v>540</v>
      </c>
      <c r="J481" s="2">
        <v>2.6640000000000001</v>
      </c>
      <c r="K481" s="2">
        <v>0.1</v>
      </c>
      <c r="L481" s="2">
        <v>0.2</v>
      </c>
      <c r="M481" s="2">
        <v>9.6790000000000003</v>
      </c>
      <c r="N481" s="2">
        <v>2.169</v>
      </c>
      <c r="O481" s="2">
        <v>1.5069999999999999</v>
      </c>
      <c r="P481" s="2">
        <v>26.151</v>
      </c>
      <c r="Q481" s="2">
        <v>0.66100000000000003</v>
      </c>
      <c r="R481" s="2">
        <v>0.2</v>
      </c>
      <c r="S481" s="2">
        <v>0.1</v>
      </c>
      <c r="T481" s="2"/>
    </row>
    <row r="482" spans="1:20">
      <c r="A482" s="3">
        <v>45376</v>
      </c>
      <c r="B482" s="2">
        <v>36</v>
      </c>
      <c r="C482" s="2">
        <v>7.63</v>
      </c>
      <c r="D482" s="2">
        <v>10.199999999999999</v>
      </c>
      <c r="E482" s="2">
        <v>5.9</v>
      </c>
      <c r="F482" s="2">
        <v>35</v>
      </c>
      <c r="G482" s="2">
        <v>0.2</v>
      </c>
      <c r="H482" s="2"/>
      <c r="I482" s="2">
        <v>571</v>
      </c>
      <c r="J482" s="2">
        <v>2.8</v>
      </c>
      <c r="K482" s="2">
        <v>0.1</v>
      </c>
      <c r="L482" s="2">
        <v>0.2</v>
      </c>
      <c r="M482" s="2">
        <v>7.9980000000000002</v>
      </c>
      <c r="N482" s="2">
        <v>1.1759999999999999</v>
      </c>
      <c r="O482" s="2">
        <v>1.6379999999999999</v>
      </c>
      <c r="P482" s="2">
        <v>19.937000000000001</v>
      </c>
      <c r="Q482" s="2">
        <v>0.439</v>
      </c>
      <c r="R482" s="2">
        <v>0.2</v>
      </c>
      <c r="S482" s="2">
        <v>0.1</v>
      </c>
      <c r="T482" s="2"/>
    </row>
    <row r="483" spans="1:20">
      <c r="A483" s="3">
        <v>45378</v>
      </c>
      <c r="B483" s="2">
        <v>37</v>
      </c>
      <c r="C483" s="2">
        <v>7.28</v>
      </c>
      <c r="D483" s="2">
        <v>7.2</v>
      </c>
      <c r="E483" s="2"/>
      <c r="F483" s="2">
        <v>28</v>
      </c>
      <c r="G483" s="2">
        <v>0.4</v>
      </c>
      <c r="H483" s="2"/>
      <c r="I483" s="2">
        <v>572</v>
      </c>
      <c r="J483" s="2">
        <v>2.73</v>
      </c>
      <c r="K483" s="2">
        <v>0.1</v>
      </c>
      <c r="L483" s="2">
        <v>0.2</v>
      </c>
      <c r="M483" s="2">
        <v>7.367</v>
      </c>
      <c r="N483" s="2">
        <v>2.4670000000000001</v>
      </c>
      <c r="O483" s="2">
        <v>1.4470000000000001</v>
      </c>
      <c r="P483" s="2">
        <v>19.861999999999998</v>
      </c>
      <c r="Q483" s="2">
        <v>1.0569999999999999</v>
      </c>
      <c r="R483" s="2">
        <v>0.2</v>
      </c>
      <c r="S483" s="2">
        <v>0.1</v>
      </c>
      <c r="T483" s="2"/>
    </row>
    <row r="484" spans="1:20">
      <c r="A484" s="3">
        <v>45384</v>
      </c>
      <c r="B484" s="2">
        <v>60</v>
      </c>
      <c r="C484" s="2">
        <v>6.66</v>
      </c>
      <c r="D484" s="2">
        <v>8</v>
      </c>
      <c r="E484" s="2">
        <v>5.4</v>
      </c>
      <c r="F484" s="2">
        <v>41</v>
      </c>
      <c r="G484" s="2">
        <v>0.2</v>
      </c>
      <c r="H484" s="2"/>
      <c r="I484" s="2">
        <v>526</v>
      </c>
      <c r="J484" s="2">
        <v>2.3959999999999999</v>
      </c>
      <c r="K484" s="2">
        <v>0.1</v>
      </c>
      <c r="L484" s="2">
        <v>0.2</v>
      </c>
      <c r="M484" s="2">
        <v>10.4</v>
      </c>
      <c r="N484" s="2">
        <v>2.1</v>
      </c>
      <c r="O484" s="2">
        <v>2.5720000000000001</v>
      </c>
      <c r="P484" s="2">
        <v>33.729999999999997</v>
      </c>
      <c r="Q484" s="2">
        <v>1.323</v>
      </c>
      <c r="R484" s="2">
        <v>0.2</v>
      </c>
      <c r="S484" s="2">
        <v>0.1</v>
      </c>
      <c r="T484" s="2"/>
    </row>
    <row r="485" spans="1:20">
      <c r="A485" s="3">
        <v>45387</v>
      </c>
      <c r="B485" s="2">
        <v>37</v>
      </c>
      <c r="C485" s="2">
        <v>6.74</v>
      </c>
      <c r="D485" s="2">
        <v>11.6</v>
      </c>
      <c r="E485" s="2">
        <v>5.0999999999999996</v>
      </c>
      <c r="F485" s="2">
        <v>24</v>
      </c>
      <c r="G485" s="2">
        <v>0.5</v>
      </c>
      <c r="H485" s="2"/>
      <c r="I485" s="2">
        <v>521</v>
      </c>
      <c r="J485" s="2">
        <v>2.54</v>
      </c>
      <c r="K485" s="2">
        <v>0.1</v>
      </c>
      <c r="L485" s="2">
        <v>0.2</v>
      </c>
      <c r="M485" s="2">
        <v>8.016</v>
      </c>
      <c r="N485" s="2">
        <v>2.2709999999999999</v>
      </c>
      <c r="O485" s="2">
        <v>1.5960000000000001</v>
      </c>
      <c r="P485" s="2">
        <v>21.385999999999999</v>
      </c>
      <c r="Q485" s="2">
        <v>1.0720000000000001</v>
      </c>
      <c r="R485" s="2">
        <v>0.2</v>
      </c>
      <c r="S485" s="2">
        <v>0.1</v>
      </c>
      <c r="T485" s="2"/>
    </row>
    <row r="486" spans="1:20">
      <c r="A486" s="3">
        <v>45390</v>
      </c>
      <c r="B486" s="2">
        <v>36</v>
      </c>
      <c r="C486" s="2">
        <v>6.74</v>
      </c>
      <c r="D486" s="2">
        <v>8.8000000000000007</v>
      </c>
      <c r="E486" s="2">
        <v>3.7</v>
      </c>
      <c r="F486" s="2">
        <v>20</v>
      </c>
      <c r="G486" s="2">
        <v>0.1</v>
      </c>
      <c r="H486" s="2"/>
      <c r="I486" s="2">
        <v>567</v>
      </c>
      <c r="J486" s="2">
        <v>2.34</v>
      </c>
      <c r="K486" s="2">
        <v>0.1</v>
      </c>
      <c r="L486" s="2">
        <v>0.2</v>
      </c>
      <c r="M486" s="2">
        <v>6.71</v>
      </c>
      <c r="N486" s="2">
        <v>1.48</v>
      </c>
      <c r="O486" s="2">
        <v>1.23</v>
      </c>
      <c r="P486" s="2">
        <v>16.59</v>
      </c>
      <c r="Q486" s="2">
        <v>0.96</v>
      </c>
      <c r="R486" s="2">
        <v>0.2</v>
      </c>
      <c r="S486" s="2">
        <v>0.1</v>
      </c>
      <c r="T486" s="2"/>
    </row>
    <row r="487" spans="1:20">
      <c r="A487" s="3">
        <v>45392</v>
      </c>
      <c r="B487" s="2">
        <v>25</v>
      </c>
      <c r="C487" s="2">
        <v>6.76</v>
      </c>
      <c r="D487" s="2">
        <v>8.4</v>
      </c>
      <c r="E487" s="2">
        <v>4.2</v>
      </c>
      <c r="F487" s="2">
        <v>20</v>
      </c>
      <c r="G487" s="2">
        <v>0.5</v>
      </c>
      <c r="H487" s="2"/>
      <c r="I487" s="2">
        <v>640</v>
      </c>
      <c r="J487" s="2">
        <v>2.5760000000000001</v>
      </c>
      <c r="K487" s="2">
        <v>0.1</v>
      </c>
      <c r="L487" s="2">
        <v>0.2</v>
      </c>
      <c r="M487" s="2">
        <v>9.0449999999999999</v>
      </c>
      <c r="N487" s="2">
        <v>2.6230000000000002</v>
      </c>
      <c r="O487" s="2">
        <v>1.742</v>
      </c>
      <c r="P487" s="2">
        <v>23</v>
      </c>
      <c r="Q487" s="2">
        <v>0.94499999999999995</v>
      </c>
      <c r="R487" s="2">
        <v>0.2</v>
      </c>
      <c r="S487" s="2">
        <v>0.1</v>
      </c>
      <c r="T487" s="2"/>
    </row>
    <row r="488" spans="1:20">
      <c r="A488" s="3">
        <v>45394</v>
      </c>
      <c r="B488" s="2">
        <v>23</v>
      </c>
      <c r="C488" s="2">
        <v>7.18</v>
      </c>
      <c r="D488" s="2">
        <v>6.8</v>
      </c>
      <c r="E488" s="2">
        <v>3.7</v>
      </c>
      <c r="F488" s="2">
        <v>15</v>
      </c>
      <c r="G488" s="2">
        <v>0.4</v>
      </c>
      <c r="H488" s="2"/>
      <c r="I488" s="2">
        <v>557</v>
      </c>
      <c r="J488" s="2">
        <v>1.82</v>
      </c>
      <c r="K488" s="2">
        <v>0.1</v>
      </c>
      <c r="L488" s="2">
        <v>0.2</v>
      </c>
      <c r="M488" s="2">
        <v>8.2260000000000009</v>
      </c>
      <c r="N488" s="2">
        <v>1.482</v>
      </c>
      <c r="O488" s="2">
        <v>1.651</v>
      </c>
      <c r="P488" s="2">
        <v>20.573</v>
      </c>
      <c r="Q488" s="2">
        <v>0.82399999999999995</v>
      </c>
      <c r="R488" s="2">
        <v>0.2</v>
      </c>
      <c r="S488" s="2">
        <v>0.1</v>
      </c>
      <c r="T488" s="2"/>
    </row>
    <row r="489" spans="1:20">
      <c r="A489" s="3">
        <v>45397</v>
      </c>
      <c r="B489" s="2">
        <v>37</v>
      </c>
      <c r="C489" s="2">
        <v>7.24</v>
      </c>
      <c r="D489" s="2">
        <v>5.6</v>
      </c>
      <c r="E489" s="2">
        <v>3.1</v>
      </c>
      <c r="F489" s="2">
        <v>36</v>
      </c>
      <c r="G489" s="2">
        <v>0.1</v>
      </c>
      <c r="H489" s="2"/>
      <c r="I489" s="2">
        <v>623</v>
      </c>
      <c r="J489" s="2">
        <v>3.07</v>
      </c>
      <c r="K489" s="2">
        <v>0.1</v>
      </c>
      <c r="L489" s="2">
        <v>0.2</v>
      </c>
      <c r="M489" s="2">
        <v>10.34</v>
      </c>
      <c r="N489" s="2">
        <v>0.92900000000000005</v>
      </c>
      <c r="O489" s="2">
        <v>1.7</v>
      </c>
      <c r="P489" s="2">
        <v>17.079999999999998</v>
      </c>
      <c r="Q489" s="2">
        <v>0.86799999999999999</v>
      </c>
      <c r="R489" s="2">
        <v>0.2</v>
      </c>
      <c r="S489" s="2">
        <v>0.1</v>
      </c>
      <c r="T489" s="2"/>
    </row>
    <row r="490" spans="1:20">
      <c r="A490" s="3">
        <v>45399</v>
      </c>
      <c r="B490" s="2">
        <v>27</v>
      </c>
      <c r="C490" s="2">
        <v>7.09</v>
      </c>
      <c r="D490" s="2">
        <v>4.4000000000000004</v>
      </c>
      <c r="E490" s="2">
        <v>2.8</v>
      </c>
      <c r="F490" s="2">
        <v>28</v>
      </c>
      <c r="G490" s="2">
        <v>0.8</v>
      </c>
      <c r="H490" s="2"/>
      <c r="I490" s="2">
        <v>550</v>
      </c>
      <c r="J490" s="2">
        <v>2.35</v>
      </c>
      <c r="K490" s="2">
        <v>0.1</v>
      </c>
      <c r="L490" s="2">
        <v>0.2</v>
      </c>
      <c r="M490" s="2">
        <v>6.99</v>
      </c>
      <c r="N490" s="2">
        <v>1.0129999999999999</v>
      </c>
      <c r="O490" s="2">
        <v>1.6080000000000001</v>
      </c>
      <c r="P490" s="2">
        <v>17.79</v>
      </c>
      <c r="Q490" s="2">
        <v>0.81399999999999995</v>
      </c>
      <c r="R490" s="2">
        <v>0.2</v>
      </c>
      <c r="S490" s="2">
        <v>0.1</v>
      </c>
      <c r="T490" s="2"/>
    </row>
    <row r="491" spans="1:20">
      <c r="A491" s="3">
        <v>45401</v>
      </c>
      <c r="B491" s="2">
        <v>22</v>
      </c>
      <c r="C491" s="2">
        <v>6.62</v>
      </c>
      <c r="D491" s="2">
        <v>11.6</v>
      </c>
      <c r="E491" s="2">
        <v>10.1</v>
      </c>
      <c r="F491" s="2">
        <v>37</v>
      </c>
      <c r="G491" s="2">
        <v>1.5</v>
      </c>
      <c r="H491" s="2"/>
      <c r="I491" s="2">
        <v>701</v>
      </c>
      <c r="J491" s="2">
        <v>3.24</v>
      </c>
      <c r="K491" s="2">
        <v>0.1</v>
      </c>
      <c r="L491" s="2">
        <v>0.2</v>
      </c>
      <c r="M491" s="2">
        <v>10.159000000000001</v>
      </c>
      <c r="N491" s="2">
        <v>1.2490000000000001</v>
      </c>
      <c r="O491" s="2">
        <v>2.278</v>
      </c>
      <c r="P491" s="2">
        <v>29.09</v>
      </c>
      <c r="Q491" s="2">
        <v>1.0780000000000001</v>
      </c>
      <c r="R491" s="2">
        <v>0.2</v>
      </c>
      <c r="S491" s="2">
        <v>0.1</v>
      </c>
      <c r="T491" s="2"/>
    </row>
    <row r="492" spans="1:20">
      <c r="A492" s="3">
        <v>45404</v>
      </c>
      <c r="B492" s="2">
        <v>37</v>
      </c>
      <c r="C492" s="2">
        <v>6.57</v>
      </c>
      <c r="D492" s="2">
        <v>8</v>
      </c>
      <c r="E492" s="2">
        <v>3.5</v>
      </c>
      <c r="F492" s="2">
        <v>23</v>
      </c>
      <c r="G492" s="2">
        <v>0.2</v>
      </c>
      <c r="H492" s="2"/>
      <c r="I492" s="2">
        <v>686</v>
      </c>
      <c r="J492" s="2">
        <v>3.05</v>
      </c>
      <c r="K492" s="2">
        <v>0.1</v>
      </c>
      <c r="L492" s="2">
        <v>0.2</v>
      </c>
      <c r="M492" s="2">
        <v>8.1669999999999998</v>
      </c>
      <c r="N492" s="2">
        <v>0.70699999999999996</v>
      </c>
      <c r="O492" s="2">
        <v>1.9710000000000001</v>
      </c>
      <c r="P492" s="2">
        <v>22.34</v>
      </c>
      <c r="Q492" s="2">
        <v>0.81100000000000005</v>
      </c>
      <c r="R492" s="2">
        <v>0.2</v>
      </c>
      <c r="S492" s="2">
        <v>0.1</v>
      </c>
      <c r="T492" s="2"/>
    </row>
    <row r="493" spans="1:20">
      <c r="A493" s="3">
        <v>45406</v>
      </c>
      <c r="B493" s="2">
        <v>24</v>
      </c>
      <c r="C493" s="2">
        <v>6.62</v>
      </c>
      <c r="D493" s="2">
        <v>2.4</v>
      </c>
      <c r="E493" s="2">
        <v>2</v>
      </c>
      <c r="F493" s="2">
        <v>12</v>
      </c>
      <c r="G493" s="2">
        <v>0.1</v>
      </c>
      <c r="H493" s="2"/>
      <c r="I493" s="2">
        <v>621</v>
      </c>
      <c r="J493" s="2">
        <v>2.94</v>
      </c>
      <c r="K493" s="2">
        <v>0.1</v>
      </c>
      <c r="L493" s="2">
        <v>0.2</v>
      </c>
      <c r="M493" s="2">
        <v>9.5440000000000005</v>
      </c>
      <c r="N493" s="2">
        <v>0.78600000000000003</v>
      </c>
      <c r="O493" s="2">
        <v>1.847</v>
      </c>
      <c r="P493" s="2">
        <v>23.007000000000001</v>
      </c>
      <c r="Q493" s="2">
        <v>0.99</v>
      </c>
      <c r="R493" s="2">
        <v>0.2</v>
      </c>
      <c r="S493" s="2">
        <v>0.1</v>
      </c>
      <c r="T493" s="2"/>
    </row>
    <row r="494" spans="1:20">
      <c r="A494" s="3">
        <v>45408</v>
      </c>
      <c r="B494" s="2">
        <v>24</v>
      </c>
      <c r="C494" s="2">
        <v>6.3</v>
      </c>
      <c r="D494" s="2"/>
      <c r="E494" s="2">
        <v>6</v>
      </c>
      <c r="F494" s="2">
        <v>20</v>
      </c>
      <c r="G494" s="2">
        <v>1.1000000000000001</v>
      </c>
      <c r="H494" s="2"/>
      <c r="I494" s="2">
        <v>697</v>
      </c>
      <c r="J494" s="2">
        <v>3.5</v>
      </c>
      <c r="K494" s="2">
        <v>0.1</v>
      </c>
      <c r="L494" s="2">
        <v>0.2</v>
      </c>
      <c r="M494" s="2">
        <v>11.28</v>
      </c>
      <c r="N494" s="2">
        <v>0.99099999999999999</v>
      </c>
      <c r="O494" s="2">
        <v>2.133</v>
      </c>
      <c r="P494" s="2">
        <v>31.992000000000001</v>
      </c>
      <c r="Q494" s="2">
        <v>1.1279999999999999</v>
      </c>
      <c r="R494" s="2">
        <v>0.2</v>
      </c>
      <c r="S494" s="2">
        <v>0.1</v>
      </c>
      <c r="T494" s="2"/>
    </row>
    <row r="495" spans="1:20">
      <c r="A495" s="3">
        <v>45411</v>
      </c>
      <c r="B495" s="2">
        <v>37</v>
      </c>
      <c r="C495" s="2">
        <v>6.73</v>
      </c>
      <c r="D495" s="2">
        <v>8.8000000000000007</v>
      </c>
      <c r="E495" s="2">
        <v>6</v>
      </c>
      <c r="F495" s="2">
        <v>49</v>
      </c>
      <c r="G495" s="2">
        <v>0.3</v>
      </c>
      <c r="H495" s="2"/>
      <c r="I495" s="2">
        <v>634</v>
      </c>
      <c r="J495" s="2">
        <v>3.18</v>
      </c>
      <c r="K495" s="2">
        <v>0.1</v>
      </c>
      <c r="L495" s="2">
        <v>0.2</v>
      </c>
      <c r="M495" s="2">
        <v>9.9640000000000004</v>
      </c>
      <c r="N495" s="2">
        <v>1.3979999999999999</v>
      </c>
      <c r="O495" s="2">
        <v>2.0049999999999999</v>
      </c>
      <c r="P495" s="2">
        <v>28.116</v>
      </c>
      <c r="Q495" s="2">
        <v>1.1830000000000001</v>
      </c>
      <c r="R495" s="2">
        <v>0.2</v>
      </c>
      <c r="S495" s="2">
        <v>0.1</v>
      </c>
      <c r="T495" s="2"/>
    </row>
    <row r="496" spans="1:20">
      <c r="A496" s="3">
        <v>45413</v>
      </c>
      <c r="B496" s="2">
        <v>24</v>
      </c>
      <c r="C496" s="2">
        <v>6.55</v>
      </c>
      <c r="D496" s="2">
        <v>8</v>
      </c>
      <c r="E496" s="2">
        <v>3.6</v>
      </c>
      <c r="F496" s="2">
        <v>37</v>
      </c>
      <c r="G496" s="2">
        <v>0.4</v>
      </c>
      <c r="H496" s="2"/>
      <c r="I496" s="2">
        <v>668</v>
      </c>
      <c r="J496" s="2">
        <v>2.9670000000000001</v>
      </c>
      <c r="K496" s="2">
        <v>0.1</v>
      </c>
      <c r="L496" s="2">
        <v>0.2</v>
      </c>
      <c r="M496" s="2">
        <v>9.2219999999999995</v>
      </c>
      <c r="N496" s="2">
        <v>0.94299999999999995</v>
      </c>
      <c r="O496" s="2">
        <v>1.8009999999999999</v>
      </c>
      <c r="P496" s="2">
        <v>28.568000000000001</v>
      </c>
      <c r="Q496" s="2">
        <v>1.383</v>
      </c>
      <c r="R496" s="2">
        <v>0.2</v>
      </c>
      <c r="S496" s="2">
        <v>0.1</v>
      </c>
      <c r="T496" s="2"/>
    </row>
    <row r="497" spans="1:20">
      <c r="A497" s="3">
        <v>45415</v>
      </c>
      <c r="B497" s="2">
        <v>25</v>
      </c>
      <c r="C497" s="2">
        <v>6.75</v>
      </c>
      <c r="D497" s="2">
        <v>8.4</v>
      </c>
      <c r="E497" s="2">
        <v>6.4</v>
      </c>
      <c r="F497" s="2">
        <v>49</v>
      </c>
      <c r="G497" s="2">
        <v>2.1</v>
      </c>
      <c r="H497" s="2"/>
      <c r="I497" s="2">
        <v>755</v>
      </c>
      <c r="J497" s="2">
        <v>4.3869999999999996</v>
      </c>
      <c r="K497" s="2">
        <v>0.1</v>
      </c>
      <c r="L497" s="2">
        <v>0.2</v>
      </c>
      <c r="M497" s="2">
        <v>13.1</v>
      </c>
      <c r="N497" s="2">
        <v>1</v>
      </c>
      <c r="O497" s="2">
        <v>2.7370000000000001</v>
      </c>
      <c r="P497" s="2">
        <v>46.543999999999997</v>
      </c>
      <c r="Q497" s="2">
        <v>1.3029999999999999</v>
      </c>
      <c r="R497" s="2">
        <v>0.2</v>
      </c>
      <c r="S497" s="2">
        <v>0.1</v>
      </c>
      <c r="T497" s="2"/>
    </row>
    <row r="498" spans="1:20">
      <c r="A498" s="3">
        <v>45419</v>
      </c>
      <c r="B498" s="2">
        <v>48</v>
      </c>
      <c r="C498" s="2">
        <v>6.05</v>
      </c>
      <c r="D498" s="2">
        <v>5.2</v>
      </c>
      <c r="E498" s="2">
        <v>5.2</v>
      </c>
      <c r="F498" s="2">
        <v>47</v>
      </c>
      <c r="G498" s="2">
        <v>0.5</v>
      </c>
      <c r="H498" s="2"/>
      <c r="I498" s="2">
        <v>743</v>
      </c>
      <c r="J498" s="2">
        <v>4.8609999999999998</v>
      </c>
      <c r="K498" s="2">
        <v>0.1</v>
      </c>
      <c r="L498" s="2">
        <v>0.2</v>
      </c>
      <c r="M498" s="2">
        <v>11.304</v>
      </c>
      <c r="N498" s="2">
        <v>0.59199999999999997</v>
      </c>
      <c r="O498" s="2">
        <v>2.0230000000000001</v>
      </c>
      <c r="P498" s="2">
        <v>42.031999999999996</v>
      </c>
      <c r="Q498" s="2">
        <v>1.1399999999999999</v>
      </c>
      <c r="R498" s="2">
        <v>0.2</v>
      </c>
      <c r="S498" s="2">
        <v>0.1</v>
      </c>
      <c r="T498" s="2"/>
    </row>
    <row r="499" spans="1:20">
      <c r="A499" s="3">
        <v>45422</v>
      </c>
      <c r="B499" s="2">
        <v>27</v>
      </c>
      <c r="C499" s="2">
        <v>6.46</v>
      </c>
      <c r="D499" s="2">
        <v>4</v>
      </c>
      <c r="E499" s="2"/>
      <c r="F499" s="2">
        <v>36</v>
      </c>
      <c r="G499" s="2">
        <v>0.6</v>
      </c>
      <c r="H499" s="2"/>
      <c r="I499" s="2">
        <v>656</v>
      </c>
      <c r="J499" s="2">
        <v>3.6989999999999998</v>
      </c>
      <c r="K499" s="2">
        <v>0.1</v>
      </c>
      <c r="L499" s="2">
        <v>0.2</v>
      </c>
      <c r="M499" s="2">
        <v>10.28</v>
      </c>
      <c r="N499" s="2">
        <v>0.67400000000000004</v>
      </c>
      <c r="O499" s="2">
        <v>2.1629999999999998</v>
      </c>
      <c r="P499" s="2">
        <v>31.074999999999999</v>
      </c>
      <c r="Q499" s="2">
        <v>1.105</v>
      </c>
      <c r="R499" s="2">
        <v>0.2</v>
      </c>
      <c r="S499" s="2">
        <v>0.1</v>
      </c>
      <c r="T499" s="2"/>
    </row>
    <row r="500" spans="1:20">
      <c r="A500" s="3">
        <v>45425</v>
      </c>
      <c r="B500" s="2">
        <v>36</v>
      </c>
      <c r="C500" s="2">
        <v>6.43</v>
      </c>
      <c r="D500" s="2">
        <v>4.4000000000000004</v>
      </c>
      <c r="E500" s="2">
        <v>4.4000000000000004</v>
      </c>
      <c r="F500" s="2">
        <v>23</v>
      </c>
      <c r="G500" s="2">
        <v>0.2</v>
      </c>
      <c r="H500" s="2">
        <v>634</v>
      </c>
      <c r="I500" s="2">
        <v>671</v>
      </c>
      <c r="J500" s="2">
        <v>3.2210000000000001</v>
      </c>
      <c r="K500" s="2">
        <v>0.1</v>
      </c>
      <c r="L500" s="2">
        <v>0.2</v>
      </c>
      <c r="M500" s="2">
        <v>10.064</v>
      </c>
      <c r="N500" s="2">
        <v>0.876</v>
      </c>
      <c r="O500" s="2">
        <v>2.6619999999999999</v>
      </c>
      <c r="P500" s="2">
        <v>42.072000000000003</v>
      </c>
      <c r="Q500" s="2">
        <v>1.0980000000000001</v>
      </c>
      <c r="R500" s="2">
        <v>0.2</v>
      </c>
      <c r="S500" s="2">
        <v>0.1</v>
      </c>
      <c r="T500" s="2"/>
    </row>
    <row r="501" spans="1:20">
      <c r="A501" s="3">
        <v>45427</v>
      </c>
      <c r="B501" s="2">
        <v>24</v>
      </c>
      <c r="C501" s="2">
        <v>6.7</v>
      </c>
      <c r="D501" s="2">
        <v>8.4</v>
      </c>
      <c r="E501" s="2">
        <v>8.4</v>
      </c>
      <c r="F501" s="2">
        <v>33</v>
      </c>
      <c r="G501" s="2">
        <v>0.7</v>
      </c>
      <c r="H501" s="2">
        <v>668</v>
      </c>
      <c r="I501" s="2">
        <v>764</v>
      </c>
      <c r="J501" s="2">
        <v>4.41</v>
      </c>
      <c r="K501" s="2">
        <v>0.1</v>
      </c>
      <c r="L501" s="2">
        <v>0.2</v>
      </c>
      <c r="M501" s="2">
        <v>10.7</v>
      </c>
      <c r="N501" s="2">
        <v>0.72299999999999998</v>
      </c>
      <c r="O501" s="2">
        <v>2.5129999999999999</v>
      </c>
      <c r="P501" s="2">
        <v>58.4</v>
      </c>
      <c r="Q501" s="2">
        <v>1.23</v>
      </c>
      <c r="R501" s="2">
        <v>0.2</v>
      </c>
      <c r="S501" s="2">
        <v>0.1</v>
      </c>
      <c r="T501" s="2"/>
    </row>
    <row r="502" spans="1:20">
      <c r="A502" s="3">
        <v>45432</v>
      </c>
      <c r="B502" s="2">
        <v>16</v>
      </c>
      <c r="C502" s="2">
        <v>6.18</v>
      </c>
      <c r="D502" s="2">
        <v>13.6</v>
      </c>
      <c r="E502" s="2">
        <v>21</v>
      </c>
      <c r="F502" s="2">
        <v>45</v>
      </c>
      <c r="G502" s="2">
        <v>0.3</v>
      </c>
      <c r="H502" s="2">
        <v>634</v>
      </c>
      <c r="I502" s="2">
        <v>670</v>
      </c>
      <c r="J502" s="2">
        <v>3.5489999999999999</v>
      </c>
      <c r="K502" s="2">
        <v>0.1</v>
      </c>
      <c r="L502" s="2">
        <v>0.2</v>
      </c>
      <c r="M502" s="2">
        <v>9.6720000000000006</v>
      </c>
      <c r="N502" s="2">
        <v>0.96899999999999997</v>
      </c>
      <c r="O502" s="2">
        <v>2.0699999999999998</v>
      </c>
      <c r="P502" s="2">
        <v>27.53</v>
      </c>
      <c r="Q502" s="2">
        <v>1.605</v>
      </c>
      <c r="R502" s="2">
        <v>0.2</v>
      </c>
      <c r="S502" s="2">
        <v>0.1</v>
      </c>
      <c r="T502" s="2"/>
    </row>
    <row r="503" spans="1:20">
      <c r="A503" s="3">
        <v>45434</v>
      </c>
      <c r="B503" s="2">
        <v>25</v>
      </c>
      <c r="C503" s="2">
        <v>6.24</v>
      </c>
      <c r="D503" s="2">
        <v>8.4</v>
      </c>
      <c r="E503" s="2">
        <v>26</v>
      </c>
      <c r="F503" s="2">
        <v>12</v>
      </c>
      <c r="G503" s="2">
        <v>0.7</v>
      </c>
      <c r="H503" s="2">
        <v>668</v>
      </c>
      <c r="I503" s="2">
        <v>703</v>
      </c>
      <c r="J503" s="2">
        <v>2.4780000000000002</v>
      </c>
      <c r="K503" s="2">
        <v>0.1</v>
      </c>
      <c r="L503" s="2">
        <v>0.2</v>
      </c>
      <c r="M503" s="2">
        <v>9.3689999999999998</v>
      </c>
      <c r="N503" s="2">
        <v>1.38</v>
      </c>
      <c r="O503" s="2">
        <v>1.78</v>
      </c>
      <c r="P503" s="2">
        <v>28.408000000000001</v>
      </c>
      <c r="Q503" s="2">
        <v>1.1859999999999999</v>
      </c>
      <c r="R503" s="2">
        <v>0.2</v>
      </c>
      <c r="S503" s="2">
        <v>0.1</v>
      </c>
      <c r="T503" s="2"/>
    </row>
    <row r="504" spans="1:20">
      <c r="A504" s="3">
        <v>45436</v>
      </c>
      <c r="B504" s="2">
        <v>25</v>
      </c>
      <c r="C504" s="2">
        <v>6.26</v>
      </c>
      <c r="D504" s="2">
        <v>10.8</v>
      </c>
      <c r="E504" s="2">
        <v>4.2</v>
      </c>
      <c r="F504" s="2">
        <v>11</v>
      </c>
      <c r="G504" s="2">
        <v>0</v>
      </c>
      <c r="H504" s="2">
        <v>755</v>
      </c>
      <c r="I504" s="2">
        <v>272</v>
      </c>
      <c r="J504" s="2">
        <v>1.8680000000000001</v>
      </c>
      <c r="K504" s="2">
        <v>0.1</v>
      </c>
      <c r="L504" s="2">
        <v>0.2</v>
      </c>
      <c r="M504" s="2">
        <v>8.2159999999999993</v>
      </c>
      <c r="N504" s="2">
        <v>1.2050000000000001</v>
      </c>
      <c r="O504" s="2">
        <v>2.3540000000000001</v>
      </c>
      <c r="P504" s="2">
        <v>22.07</v>
      </c>
      <c r="Q504" s="2">
        <v>1.0760000000000001</v>
      </c>
      <c r="R504" s="2">
        <v>0.2</v>
      </c>
      <c r="S504" s="2">
        <v>0.1</v>
      </c>
      <c r="T504" s="2"/>
    </row>
    <row r="505" spans="1:20">
      <c r="A505" s="3">
        <v>45440</v>
      </c>
      <c r="B505" s="2">
        <v>48</v>
      </c>
      <c r="C505" s="2">
        <v>6.62</v>
      </c>
      <c r="D505" s="2">
        <v>4.8</v>
      </c>
      <c r="E505" s="2">
        <v>1.6</v>
      </c>
      <c r="F505" s="2">
        <v>31</v>
      </c>
      <c r="G505" s="2">
        <v>0.2</v>
      </c>
      <c r="H505" s="2">
        <v>668</v>
      </c>
      <c r="I505" s="2">
        <v>151</v>
      </c>
      <c r="J505" s="2">
        <v>1.88</v>
      </c>
      <c r="K505" s="2">
        <v>0.1</v>
      </c>
      <c r="L505" s="2">
        <v>0.2</v>
      </c>
      <c r="M505" s="2">
        <v>7.7380000000000004</v>
      </c>
      <c r="N505" s="2">
        <v>1.2270000000000001</v>
      </c>
      <c r="O505" s="2">
        <v>1.5429999999999999</v>
      </c>
      <c r="P505" s="2">
        <v>17.023</v>
      </c>
      <c r="Q505" s="2">
        <v>1.1080000000000001</v>
      </c>
      <c r="R505" s="2">
        <v>0.2</v>
      </c>
      <c r="S505" s="2">
        <v>0.1</v>
      </c>
      <c r="T505" s="2"/>
    </row>
    <row r="506" spans="1:20">
      <c r="A506" s="3">
        <v>45443</v>
      </c>
      <c r="B506" s="2">
        <v>37</v>
      </c>
      <c r="C506" s="2">
        <v>7.18</v>
      </c>
      <c r="D506" s="2">
        <v>2</v>
      </c>
      <c r="E506" s="2">
        <v>1</v>
      </c>
      <c r="F506" s="2">
        <v>22</v>
      </c>
      <c r="G506" s="2">
        <v>0.1</v>
      </c>
      <c r="H506" s="2">
        <v>755</v>
      </c>
      <c r="I506" s="2">
        <v>410</v>
      </c>
      <c r="J506" s="2">
        <v>1.9490000000000001</v>
      </c>
      <c r="K506" s="2">
        <v>0.1</v>
      </c>
      <c r="L506" s="2">
        <v>0.2</v>
      </c>
      <c r="M506" s="2">
        <v>7.702</v>
      </c>
      <c r="N506" s="2">
        <v>0.60099999999999998</v>
      </c>
      <c r="O506" s="2">
        <v>1.456</v>
      </c>
      <c r="P506" s="2">
        <v>12.858000000000001</v>
      </c>
      <c r="Q506" s="2">
        <v>1.129</v>
      </c>
      <c r="R506" s="2">
        <v>0.2</v>
      </c>
      <c r="S506" s="2">
        <v>0.1</v>
      </c>
      <c r="T506" s="2"/>
    </row>
    <row r="507" spans="1:20">
      <c r="A507" s="3">
        <v>45446</v>
      </c>
      <c r="B507" s="2">
        <v>36</v>
      </c>
      <c r="C507" s="2">
        <v>6.94</v>
      </c>
      <c r="D507" s="2">
        <v>5.2</v>
      </c>
      <c r="E507" s="2">
        <v>1.8</v>
      </c>
      <c r="F507" s="2">
        <v>17</v>
      </c>
      <c r="G507" s="2">
        <v>0.1</v>
      </c>
      <c r="H507" s="2">
        <v>634</v>
      </c>
      <c r="I507" s="2">
        <v>593</v>
      </c>
      <c r="J507" s="2">
        <v>1.9179999999999999</v>
      </c>
      <c r="K507" s="2">
        <v>0.1</v>
      </c>
      <c r="L507" s="2">
        <v>0.2</v>
      </c>
      <c r="M507" s="2">
        <v>7.9930000000000003</v>
      </c>
      <c r="N507" s="2">
        <v>0.85899999999999999</v>
      </c>
      <c r="O507" s="2">
        <v>1.4830000000000001</v>
      </c>
      <c r="P507" s="2">
        <v>15.429</v>
      </c>
      <c r="Q507" s="2">
        <v>0.99399999999999999</v>
      </c>
      <c r="R507" s="2">
        <v>0.2</v>
      </c>
      <c r="S507" s="2">
        <v>0.1</v>
      </c>
      <c r="T507" s="2"/>
    </row>
    <row r="508" spans="1:20">
      <c r="A508" s="3">
        <v>45448</v>
      </c>
      <c r="B508" s="2">
        <v>24</v>
      </c>
      <c r="C508" s="2">
        <v>6.57</v>
      </c>
      <c r="D508" s="2">
        <v>3.6</v>
      </c>
      <c r="E508" s="2">
        <v>1.4</v>
      </c>
      <c r="F508" s="2">
        <v>18</v>
      </c>
      <c r="G508" s="2">
        <v>0.1</v>
      </c>
      <c r="H508" s="2">
        <v>668</v>
      </c>
      <c r="I508" s="2">
        <v>172</v>
      </c>
      <c r="J508" s="2">
        <v>1.792</v>
      </c>
      <c r="K508" s="2">
        <v>0.1</v>
      </c>
      <c r="L508" s="2">
        <v>0.2</v>
      </c>
      <c r="M508" s="2">
        <v>6.585</v>
      </c>
      <c r="N508" s="2">
        <v>0.59299999999999997</v>
      </c>
      <c r="O508" s="2">
        <v>1.351</v>
      </c>
      <c r="P508" s="2">
        <v>11.813000000000001</v>
      </c>
      <c r="Q508" s="2">
        <v>1.103</v>
      </c>
      <c r="R508" s="2">
        <v>0.2</v>
      </c>
      <c r="S508" s="2">
        <v>0.1</v>
      </c>
      <c r="T508" s="2"/>
    </row>
    <row r="509" spans="1:20">
      <c r="A509" s="3">
        <v>45450</v>
      </c>
      <c r="B509" s="2">
        <v>24</v>
      </c>
      <c r="C509" s="2">
        <v>6.87</v>
      </c>
      <c r="D509" s="2">
        <v>4</v>
      </c>
      <c r="E509" s="2">
        <v>2.2999999999999998</v>
      </c>
      <c r="F509" s="2">
        <v>14</v>
      </c>
      <c r="G509" s="2">
        <v>0.3</v>
      </c>
      <c r="H509" s="2">
        <v>755</v>
      </c>
      <c r="I509" s="2">
        <v>622</v>
      </c>
      <c r="J509" s="2">
        <v>2.2949999999999999</v>
      </c>
      <c r="K509" s="2">
        <v>0.1</v>
      </c>
      <c r="L509" s="2">
        <v>0.2</v>
      </c>
      <c r="M509" s="2">
        <v>7.7759999999999998</v>
      </c>
      <c r="N509" s="2">
        <v>0.66200000000000003</v>
      </c>
      <c r="O509" s="2">
        <v>2.2959999999999998</v>
      </c>
      <c r="P509" s="2">
        <v>16.835000000000001</v>
      </c>
      <c r="Q509" s="2">
        <v>0.63500000000000001</v>
      </c>
      <c r="R509" s="2">
        <v>0.2</v>
      </c>
      <c r="S509" s="2">
        <v>0.1</v>
      </c>
      <c r="T509" s="2"/>
    </row>
    <row r="510" spans="1:20">
      <c r="A510" s="3">
        <v>45453</v>
      </c>
      <c r="B510" s="2">
        <v>37</v>
      </c>
      <c r="C510" s="2">
        <v>6.57</v>
      </c>
      <c r="D510" s="2">
        <v>6.4</v>
      </c>
      <c r="E510" s="2">
        <v>2</v>
      </c>
      <c r="F510" s="2">
        <v>38</v>
      </c>
      <c r="G510" s="2">
        <v>0.1</v>
      </c>
      <c r="H510" s="2">
        <v>634</v>
      </c>
      <c r="I510" s="2">
        <v>708</v>
      </c>
      <c r="J510" s="2">
        <v>2.5190000000000001</v>
      </c>
      <c r="K510" s="2">
        <v>0.1</v>
      </c>
      <c r="L510" s="2">
        <v>0.2</v>
      </c>
      <c r="M510" s="2">
        <v>7.548</v>
      </c>
      <c r="N510" s="2">
        <v>0.495</v>
      </c>
      <c r="O510" s="2">
        <v>1.518</v>
      </c>
      <c r="P510" s="2">
        <v>15.311</v>
      </c>
      <c r="Q510" s="2">
        <v>0.54100000000000004</v>
      </c>
      <c r="R510" s="2">
        <v>0.2</v>
      </c>
      <c r="S510" s="2">
        <v>0.1</v>
      </c>
      <c r="T510" s="2"/>
    </row>
    <row r="511" spans="1:20">
      <c r="A511" s="3">
        <v>45455</v>
      </c>
      <c r="B511" s="2">
        <v>24</v>
      </c>
      <c r="C511" s="2">
        <v>6.46</v>
      </c>
      <c r="D511" s="2">
        <v>5.2</v>
      </c>
      <c r="E511" s="2">
        <v>2</v>
      </c>
      <c r="F511" s="2">
        <v>44</v>
      </c>
      <c r="G511" s="2">
        <v>0.2</v>
      </c>
      <c r="H511" s="2">
        <v>668</v>
      </c>
      <c r="I511" s="2">
        <v>740</v>
      </c>
      <c r="J511" s="2">
        <v>2.573</v>
      </c>
      <c r="K511" s="2">
        <v>0.1</v>
      </c>
      <c r="L511" s="2">
        <v>0.2</v>
      </c>
      <c r="M511" s="2">
        <v>7.5510000000000002</v>
      </c>
      <c r="N511" s="2">
        <v>0.85499999999999998</v>
      </c>
      <c r="O511" s="2">
        <v>1.708</v>
      </c>
      <c r="P511" s="2">
        <v>14.449</v>
      </c>
      <c r="Q511" s="2">
        <v>0.93300000000000005</v>
      </c>
      <c r="R511" s="2">
        <v>0.2</v>
      </c>
      <c r="S511" s="2">
        <v>0.1</v>
      </c>
      <c r="T511" s="2"/>
    </row>
    <row r="512" spans="1:20">
      <c r="A512" s="3">
        <v>45457</v>
      </c>
      <c r="B512" s="2">
        <v>24</v>
      </c>
      <c r="C512" s="2">
        <v>7.36</v>
      </c>
      <c r="D512" s="2">
        <v>8.8000000000000007</v>
      </c>
      <c r="E512" s="2">
        <v>1.8</v>
      </c>
      <c r="F512" s="2">
        <v>20</v>
      </c>
      <c r="G512" s="2">
        <v>0.7</v>
      </c>
      <c r="H512" s="2">
        <v>755</v>
      </c>
      <c r="I512" s="2">
        <v>701</v>
      </c>
      <c r="J512" s="2">
        <v>2.9750000000000001</v>
      </c>
      <c r="K512" s="2">
        <v>0.1</v>
      </c>
      <c r="L512" s="2">
        <v>0.2</v>
      </c>
      <c r="M512" s="2">
        <v>9.1129999999999995</v>
      </c>
      <c r="N512" s="2">
        <v>0.82499999999999996</v>
      </c>
      <c r="O512" s="2">
        <v>1.9550000000000001</v>
      </c>
      <c r="P512" s="2">
        <v>19.486000000000001</v>
      </c>
      <c r="Q512" s="2">
        <v>0.82099999999999995</v>
      </c>
      <c r="R512" s="2">
        <v>0.2</v>
      </c>
      <c r="S512" s="2">
        <v>0.1</v>
      </c>
      <c r="T512" s="2"/>
    </row>
    <row r="513" spans="1:20">
      <c r="A513" s="3">
        <v>45460</v>
      </c>
      <c r="B513" s="2">
        <v>37</v>
      </c>
      <c r="C513" s="2">
        <v>6.99</v>
      </c>
      <c r="D513" s="2">
        <v>6.4</v>
      </c>
      <c r="E513" s="2">
        <v>2.9</v>
      </c>
      <c r="F513" s="2">
        <v>42</v>
      </c>
      <c r="G513" s="2">
        <v>0.6</v>
      </c>
      <c r="H513" s="2"/>
      <c r="I513" s="2">
        <v>660</v>
      </c>
      <c r="J513" s="2">
        <v>2.8450000000000002</v>
      </c>
      <c r="K513" s="2">
        <v>0.1</v>
      </c>
      <c r="L513" s="2">
        <v>0.2</v>
      </c>
      <c r="M513" s="2">
        <v>8.3170000000000002</v>
      </c>
      <c r="N513" s="2">
        <v>0.91900000000000004</v>
      </c>
      <c r="O513" s="2">
        <v>1.4690000000000001</v>
      </c>
      <c r="P513" s="2">
        <v>17.266999999999999</v>
      </c>
      <c r="Q513" s="2">
        <v>0.82499999999999996</v>
      </c>
      <c r="R513" s="2">
        <v>0.2</v>
      </c>
      <c r="S513" s="2">
        <v>0.1</v>
      </c>
      <c r="T513" s="2"/>
    </row>
    <row r="514" spans="1:20">
      <c r="A514" s="3">
        <v>45462</v>
      </c>
      <c r="B514" s="2">
        <v>25</v>
      </c>
      <c r="C514" s="2">
        <v>6.81</v>
      </c>
      <c r="D514" s="2">
        <v>7.2</v>
      </c>
      <c r="E514" s="2">
        <v>2.2000000000000002</v>
      </c>
      <c r="F514" s="2">
        <v>13</v>
      </c>
      <c r="G514" s="2">
        <v>1.4</v>
      </c>
      <c r="H514" s="2">
        <v>668</v>
      </c>
      <c r="I514" s="2">
        <v>734</v>
      </c>
      <c r="J514" s="2">
        <v>3.0350000000000001</v>
      </c>
      <c r="K514" s="2">
        <v>0.1</v>
      </c>
      <c r="L514" s="2">
        <v>0.2</v>
      </c>
      <c r="M514" s="2">
        <v>8.3140000000000001</v>
      </c>
      <c r="N514" s="2">
        <v>0.52200000000000002</v>
      </c>
      <c r="O514" s="2">
        <v>1.756</v>
      </c>
      <c r="P514" s="2">
        <v>17.771000000000001</v>
      </c>
      <c r="Q514" s="2">
        <v>1.0009999999999999</v>
      </c>
      <c r="R514" s="2">
        <v>0.2</v>
      </c>
      <c r="S514" s="2">
        <v>0.1</v>
      </c>
      <c r="T514" s="2"/>
    </row>
    <row r="515" spans="1:20">
      <c r="A515" s="3">
        <v>45464</v>
      </c>
      <c r="B515" s="2">
        <v>25</v>
      </c>
      <c r="C515" s="2">
        <v>6.77</v>
      </c>
      <c r="D515" s="2">
        <v>5.2</v>
      </c>
      <c r="E515" s="2">
        <v>4</v>
      </c>
      <c r="F515" s="2">
        <v>14</v>
      </c>
      <c r="G515" s="2">
        <v>0.8</v>
      </c>
      <c r="H515" s="2">
        <v>755</v>
      </c>
      <c r="I515" s="2">
        <v>784</v>
      </c>
      <c r="J515" s="2">
        <v>3.2269999999999999</v>
      </c>
      <c r="K515" s="2">
        <v>0.1</v>
      </c>
      <c r="L515" s="2">
        <v>0.2</v>
      </c>
      <c r="M515" s="2">
        <v>8.7140000000000004</v>
      </c>
      <c r="N515" s="2">
        <v>0.46800000000000003</v>
      </c>
      <c r="O515" s="2">
        <v>1.8240000000000001</v>
      </c>
      <c r="P515" s="2">
        <v>28.864999999999998</v>
      </c>
      <c r="Q515" s="2">
        <v>0.97899999999999998</v>
      </c>
      <c r="R515" s="2">
        <v>0.2</v>
      </c>
      <c r="S515" s="2">
        <v>0.1</v>
      </c>
      <c r="T515" s="2"/>
    </row>
    <row r="516" spans="1:20">
      <c r="A516" s="3">
        <v>45467</v>
      </c>
      <c r="B516" s="2">
        <v>36</v>
      </c>
      <c r="C516" s="2">
        <v>6.44</v>
      </c>
      <c r="D516" s="2">
        <v>4</v>
      </c>
      <c r="E516" s="2">
        <v>3</v>
      </c>
      <c r="F516" s="2">
        <v>14</v>
      </c>
      <c r="G516" s="2">
        <v>0.3</v>
      </c>
      <c r="H516" s="2"/>
      <c r="I516" s="2">
        <v>481</v>
      </c>
      <c r="J516" s="2">
        <v>2.8090000000000002</v>
      </c>
      <c r="K516" s="2">
        <v>0.1</v>
      </c>
      <c r="L516" s="2">
        <v>0.2</v>
      </c>
      <c r="M516" s="2">
        <v>7.43</v>
      </c>
      <c r="N516" s="2">
        <v>0.50900000000000001</v>
      </c>
      <c r="O516" s="2">
        <v>1.724</v>
      </c>
      <c r="P516" s="2">
        <v>14.339</v>
      </c>
      <c r="Q516" s="2">
        <v>0.59499999999999997</v>
      </c>
      <c r="R516" s="2">
        <v>0.2</v>
      </c>
      <c r="S516" s="2">
        <v>0.1</v>
      </c>
      <c r="T516" s="2"/>
    </row>
    <row r="517" spans="1:20">
      <c r="A517" s="3">
        <v>45469</v>
      </c>
      <c r="B517" s="2">
        <v>24</v>
      </c>
      <c r="C517" s="2">
        <v>7.23</v>
      </c>
      <c r="D517" s="2">
        <v>1.2</v>
      </c>
      <c r="E517" s="2">
        <v>6.7</v>
      </c>
      <c r="F517" s="2">
        <v>16</v>
      </c>
      <c r="G517" s="2">
        <v>0.2</v>
      </c>
      <c r="H517" s="2">
        <v>668</v>
      </c>
      <c r="I517" s="2">
        <v>522</v>
      </c>
      <c r="J517" s="2">
        <v>2.5059999999999998</v>
      </c>
      <c r="K517" s="2">
        <v>0.1</v>
      </c>
      <c r="L517" s="2">
        <v>0.2</v>
      </c>
      <c r="M517" s="2">
        <v>7.6159999999999997</v>
      </c>
      <c r="N517" s="2">
        <v>0.47199999999999998</v>
      </c>
      <c r="O517" s="2">
        <v>1.4890000000000001</v>
      </c>
      <c r="P517" s="2">
        <v>16.544</v>
      </c>
      <c r="Q517" s="2">
        <v>0.24</v>
      </c>
      <c r="R517" s="2">
        <v>0.2</v>
      </c>
      <c r="S517" s="2">
        <v>0.1</v>
      </c>
      <c r="T517" s="2"/>
    </row>
    <row r="518" spans="1:20">
      <c r="A518" s="3">
        <v>45471</v>
      </c>
      <c r="B518" s="2">
        <v>25</v>
      </c>
      <c r="C518" s="2">
        <v>6.59</v>
      </c>
      <c r="D518" s="2">
        <v>4.8</v>
      </c>
      <c r="E518" s="2">
        <v>3.8</v>
      </c>
      <c r="F518" s="2">
        <v>15</v>
      </c>
      <c r="G518" s="2">
        <v>0.4</v>
      </c>
      <c r="H518" s="2">
        <v>755</v>
      </c>
      <c r="I518" s="2">
        <v>549</v>
      </c>
      <c r="J518" s="2">
        <v>2.742</v>
      </c>
      <c r="K518" s="2">
        <v>0.1</v>
      </c>
      <c r="L518" s="2">
        <v>0.2</v>
      </c>
      <c r="M518" s="2">
        <v>8.2349999999999994</v>
      </c>
      <c r="N518" s="2">
        <v>0.46100000000000002</v>
      </c>
      <c r="O518" s="2">
        <v>1.6220000000000001</v>
      </c>
      <c r="P518" s="2">
        <v>21.738</v>
      </c>
      <c r="Q518" s="2">
        <v>0.55000000000000004</v>
      </c>
      <c r="R518" s="2">
        <v>0.2</v>
      </c>
      <c r="S518" s="2">
        <v>0.1</v>
      </c>
      <c r="T518" s="2"/>
    </row>
    <row r="519" spans="1:20">
      <c r="A519" s="3">
        <v>45474</v>
      </c>
      <c r="B519" s="2">
        <v>37</v>
      </c>
      <c r="C519" s="2">
        <v>6.9</v>
      </c>
      <c r="D519" s="2">
        <v>7.6</v>
      </c>
      <c r="E519" s="2">
        <v>4.3</v>
      </c>
      <c r="F519" s="2">
        <v>23</v>
      </c>
      <c r="G519" s="2">
        <v>0.2</v>
      </c>
      <c r="H519" s="2"/>
      <c r="I519" s="2">
        <v>867</v>
      </c>
      <c r="J519" s="2">
        <v>3.27</v>
      </c>
      <c r="K519" s="2">
        <v>0.1</v>
      </c>
      <c r="L519" s="2">
        <v>0.2</v>
      </c>
      <c r="M519" s="2">
        <v>8.3049999999999997</v>
      </c>
      <c r="N519" s="2">
        <v>0.53500000000000003</v>
      </c>
      <c r="O519" s="2">
        <v>1.6919999999999999</v>
      </c>
      <c r="P519" s="2">
        <v>18.382999999999999</v>
      </c>
      <c r="Q519" s="2">
        <v>0.90200000000000002</v>
      </c>
      <c r="R519" s="2">
        <v>0.2</v>
      </c>
      <c r="S519" s="2">
        <v>0.1</v>
      </c>
      <c r="T519" s="2"/>
    </row>
    <row r="520" spans="1:20">
      <c r="A520" s="3">
        <v>45477</v>
      </c>
      <c r="B520" s="2">
        <v>35</v>
      </c>
      <c r="C520" s="2">
        <v>7.41</v>
      </c>
      <c r="D520" s="2">
        <v>4</v>
      </c>
      <c r="E520" s="2">
        <v>3.1</v>
      </c>
      <c r="F520" s="2">
        <v>14</v>
      </c>
      <c r="G520" s="2">
        <v>0.5</v>
      </c>
      <c r="H520" s="2">
        <v>668</v>
      </c>
      <c r="I520" s="2">
        <v>749</v>
      </c>
      <c r="J520" s="2">
        <v>3.2730000000000001</v>
      </c>
      <c r="K520" s="2">
        <v>0.1</v>
      </c>
      <c r="L520" s="2">
        <v>0.2</v>
      </c>
      <c r="M520" s="2">
        <v>7.3739999999999997</v>
      </c>
      <c r="N520" s="2">
        <v>0.69</v>
      </c>
      <c r="O520" s="2">
        <v>1.6240000000000001</v>
      </c>
      <c r="P520" s="2">
        <v>14.561</v>
      </c>
      <c r="Q520" s="2">
        <v>0.80600000000000005</v>
      </c>
      <c r="R520" s="2">
        <v>0.2</v>
      </c>
      <c r="S520" s="2">
        <v>0.1</v>
      </c>
      <c r="T520" s="2"/>
    </row>
    <row r="521" spans="1:20">
      <c r="A521" s="3">
        <v>45481</v>
      </c>
      <c r="B521" s="2">
        <v>50</v>
      </c>
      <c r="C521" s="2">
        <v>7.14</v>
      </c>
      <c r="D521" s="2">
        <v>7.2</v>
      </c>
      <c r="E521" s="2">
        <v>4.3</v>
      </c>
      <c r="F521" s="2">
        <v>47</v>
      </c>
      <c r="G521" s="2">
        <v>0.1</v>
      </c>
      <c r="H521" s="2"/>
      <c r="I521" s="2">
        <v>643</v>
      </c>
      <c r="J521" s="2">
        <v>2.9319999999999999</v>
      </c>
      <c r="K521" s="2">
        <v>0.13200000000000001</v>
      </c>
      <c r="L521" s="2">
        <v>0.2</v>
      </c>
      <c r="M521" s="2">
        <v>8.4570000000000007</v>
      </c>
      <c r="N521" s="2">
        <v>1.2150000000000001</v>
      </c>
      <c r="O521" s="2">
        <v>1.4690000000000001</v>
      </c>
      <c r="P521" s="2">
        <v>20.811</v>
      </c>
      <c r="Q521" s="2">
        <v>1.1719999999999999</v>
      </c>
      <c r="R521" s="2">
        <v>0.2</v>
      </c>
      <c r="S521" s="2">
        <v>0.1</v>
      </c>
      <c r="T521" s="2"/>
    </row>
    <row r="522" spans="1:20">
      <c r="A522" s="3">
        <v>45483</v>
      </c>
      <c r="B522" s="2">
        <v>24</v>
      </c>
      <c r="C522" s="2">
        <v>6.3</v>
      </c>
      <c r="D522" s="2">
        <v>3.6</v>
      </c>
      <c r="E522" s="2">
        <v>3.4</v>
      </c>
      <c r="F522" s="2">
        <v>23</v>
      </c>
      <c r="G522" s="2">
        <v>0.15</v>
      </c>
      <c r="H522" s="2">
        <v>668</v>
      </c>
      <c r="I522" s="2">
        <v>542</v>
      </c>
      <c r="J522" s="2">
        <v>2.5950000000000002</v>
      </c>
      <c r="K522" s="2">
        <v>0.1</v>
      </c>
      <c r="L522" s="2">
        <v>0.2</v>
      </c>
      <c r="M522" s="2">
        <v>7.5259999999999998</v>
      </c>
      <c r="N522" s="2">
        <v>0.91900000000000004</v>
      </c>
      <c r="O522" s="2">
        <v>1.3129999999999999</v>
      </c>
      <c r="P522" s="2">
        <v>18.823</v>
      </c>
      <c r="Q522" s="2">
        <v>0.51600000000000001</v>
      </c>
      <c r="R522" s="2">
        <v>0.2</v>
      </c>
      <c r="S522" s="2">
        <v>0.1</v>
      </c>
      <c r="T522" s="2"/>
    </row>
    <row r="523" spans="1:20">
      <c r="A523" s="3">
        <v>45485</v>
      </c>
      <c r="B523" s="2">
        <v>25</v>
      </c>
      <c r="C523" s="2">
        <v>6.92</v>
      </c>
      <c r="D523" s="2">
        <v>4.4000000000000004</v>
      </c>
      <c r="E523" s="2">
        <v>0.8</v>
      </c>
      <c r="F523" s="2">
        <v>26</v>
      </c>
      <c r="G523" s="2">
        <v>0.2</v>
      </c>
      <c r="H523" s="2">
        <v>755</v>
      </c>
      <c r="I523" s="2">
        <v>620</v>
      </c>
      <c r="J523" s="2">
        <v>2.88</v>
      </c>
      <c r="K523" s="2">
        <v>0.1</v>
      </c>
      <c r="L523" s="2">
        <v>0.2</v>
      </c>
      <c r="M523" s="2">
        <v>8.3840000000000003</v>
      </c>
      <c r="N523" s="2">
        <v>0.53300000000000003</v>
      </c>
      <c r="O523" s="2">
        <v>1.4279999999999999</v>
      </c>
      <c r="P523" s="2">
        <v>25.675000000000001</v>
      </c>
      <c r="Q523" s="2">
        <v>0.49099999999999999</v>
      </c>
      <c r="R523" s="2">
        <v>0.2</v>
      </c>
      <c r="S523" s="2">
        <v>0.1</v>
      </c>
      <c r="T523" s="2"/>
    </row>
    <row r="524" spans="1:20">
      <c r="A524" s="3">
        <v>45488</v>
      </c>
      <c r="B524" s="2">
        <v>36</v>
      </c>
      <c r="C524" s="2">
        <v>6.44</v>
      </c>
      <c r="D524" s="2">
        <v>5.2</v>
      </c>
      <c r="E524" s="2">
        <v>6.5</v>
      </c>
      <c r="F524" s="2">
        <v>16</v>
      </c>
      <c r="G524" s="2">
        <v>0.1</v>
      </c>
      <c r="H524" s="2"/>
      <c r="I524" s="2">
        <v>687</v>
      </c>
      <c r="J524" s="2">
        <v>2.83</v>
      </c>
      <c r="K524" s="2">
        <v>0.1</v>
      </c>
      <c r="L524" s="2">
        <v>0.2</v>
      </c>
      <c r="M524" s="2">
        <v>7.6319999999999997</v>
      </c>
      <c r="N524" s="2">
        <v>0.61599999999999999</v>
      </c>
      <c r="O524" s="2">
        <v>1.617</v>
      </c>
      <c r="P524" s="2">
        <v>19.561</v>
      </c>
      <c r="Q524" s="2">
        <v>0.44500000000000001</v>
      </c>
      <c r="R524" s="2">
        <v>0.2</v>
      </c>
      <c r="S524" s="2">
        <v>0.1</v>
      </c>
      <c r="T524" s="2"/>
    </row>
    <row r="525" spans="1:20">
      <c r="A525" s="3">
        <v>45490</v>
      </c>
      <c r="B525" s="2">
        <v>25</v>
      </c>
      <c r="C525" s="2">
        <v>7.23</v>
      </c>
      <c r="D525" s="2">
        <v>8</v>
      </c>
      <c r="E525" s="2">
        <v>6.5</v>
      </c>
      <c r="F525" s="2">
        <v>26</v>
      </c>
      <c r="G525" s="2">
        <v>0.2</v>
      </c>
      <c r="H525" s="2">
        <v>668</v>
      </c>
      <c r="I525" s="2">
        <v>549</v>
      </c>
      <c r="J525" s="2">
        <v>2.7010000000000001</v>
      </c>
      <c r="K525" s="2">
        <v>0.1</v>
      </c>
      <c r="L525" s="2">
        <v>0.2</v>
      </c>
      <c r="M525" s="2">
        <v>8.0419999999999998</v>
      </c>
      <c r="N525" s="2">
        <v>0.85299999999999998</v>
      </c>
      <c r="O525" s="2">
        <v>1.6180000000000001</v>
      </c>
      <c r="P525" s="2">
        <v>20.260999999999999</v>
      </c>
      <c r="Q525" s="2">
        <v>0.501</v>
      </c>
      <c r="R525" s="2">
        <v>0.2</v>
      </c>
      <c r="S525" s="2">
        <v>0.1</v>
      </c>
      <c r="T525" s="2"/>
    </row>
    <row r="526" spans="1:20">
      <c r="A526" s="3">
        <v>45492</v>
      </c>
      <c r="B526" s="2">
        <v>19</v>
      </c>
      <c r="C526" s="2">
        <v>6.62</v>
      </c>
      <c r="D526" s="2">
        <v>3.6</v>
      </c>
      <c r="E526" s="2">
        <v>4.5999999999999996</v>
      </c>
      <c r="F526" s="2">
        <v>12</v>
      </c>
      <c r="G526" s="2">
        <v>0.5</v>
      </c>
      <c r="H526" s="2">
        <v>755</v>
      </c>
      <c r="I526" s="2">
        <v>600</v>
      </c>
      <c r="J526" s="2">
        <v>2.93</v>
      </c>
      <c r="K526" s="2">
        <v>0.1</v>
      </c>
      <c r="L526" s="2">
        <v>0.2</v>
      </c>
      <c r="M526" s="2">
        <v>8.2420000000000009</v>
      </c>
      <c r="N526" s="2">
        <v>0.69399999999999995</v>
      </c>
      <c r="O526" s="2">
        <v>1.6930000000000001</v>
      </c>
      <c r="P526" s="2">
        <v>19.486000000000001</v>
      </c>
      <c r="Q526" s="2">
        <v>0.45600000000000002</v>
      </c>
      <c r="R526" s="2">
        <v>0.2</v>
      </c>
      <c r="S526" s="2">
        <v>0.1</v>
      </c>
      <c r="T526" s="2"/>
    </row>
    <row r="527" spans="1:20">
      <c r="A527" s="3">
        <v>45495</v>
      </c>
      <c r="B527" s="2">
        <v>36</v>
      </c>
      <c r="C527" s="2">
        <v>6.71</v>
      </c>
      <c r="D527" s="2">
        <v>4</v>
      </c>
      <c r="E527" s="2">
        <v>3.7</v>
      </c>
      <c r="F527" s="2">
        <v>40</v>
      </c>
      <c r="G527" s="2">
        <v>0.1</v>
      </c>
      <c r="H527" s="2"/>
      <c r="I527" s="2">
        <v>862</v>
      </c>
      <c r="J527" s="2">
        <v>3.2770000000000001</v>
      </c>
      <c r="K527" s="2">
        <v>0.1</v>
      </c>
      <c r="L527" s="2">
        <v>0.2</v>
      </c>
      <c r="M527" s="2">
        <v>7.806</v>
      </c>
      <c r="N527" s="2">
        <v>0.40400000000000003</v>
      </c>
      <c r="O527" s="2">
        <v>1.74</v>
      </c>
      <c r="P527" s="2">
        <v>16.138999999999999</v>
      </c>
      <c r="Q527" s="2">
        <v>0.98799999999999999</v>
      </c>
      <c r="R527" s="2">
        <v>0.2</v>
      </c>
      <c r="S527" s="2">
        <v>0.1</v>
      </c>
      <c r="T527" s="2"/>
    </row>
    <row r="528" spans="1:20">
      <c r="A528" s="3">
        <v>45497</v>
      </c>
      <c r="B528" s="2">
        <v>25</v>
      </c>
      <c r="C528" s="2">
        <v>6.38</v>
      </c>
      <c r="D528" s="2">
        <v>5.6</v>
      </c>
      <c r="E528" s="2">
        <v>2.8</v>
      </c>
      <c r="F528" s="2">
        <v>43</v>
      </c>
      <c r="G528" s="2">
        <v>0.2</v>
      </c>
      <c r="H528" s="2">
        <v>668</v>
      </c>
      <c r="I528" s="2">
        <v>655</v>
      </c>
      <c r="J528" s="2">
        <v>2.9049999999999998</v>
      </c>
      <c r="K528" s="2">
        <v>0.1</v>
      </c>
      <c r="L528" s="2">
        <v>0.2</v>
      </c>
      <c r="M528" s="2">
        <v>8.7200000000000006</v>
      </c>
      <c r="N528" s="2">
        <v>1.218</v>
      </c>
      <c r="O528" s="2">
        <v>1.77</v>
      </c>
      <c r="P528" s="2">
        <v>16.741</v>
      </c>
      <c r="Q528" s="2">
        <v>0.68300000000000005</v>
      </c>
      <c r="R528" s="2">
        <v>0.2</v>
      </c>
      <c r="S528" s="2">
        <v>0.1</v>
      </c>
      <c r="T528" s="2"/>
    </row>
    <row r="529" spans="1:20">
      <c r="A529" s="3">
        <v>45499</v>
      </c>
      <c r="B529" s="2">
        <v>24</v>
      </c>
      <c r="C529" s="2">
        <v>6.46</v>
      </c>
      <c r="D529" s="2">
        <v>5.6</v>
      </c>
      <c r="E529" s="2">
        <v>3.2</v>
      </c>
      <c r="F529" s="2">
        <v>17</v>
      </c>
      <c r="G529" s="2">
        <v>0.2</v>
      </c>
      <c r="H529" s="2">
        <v>755</v>
      </c>
      <c r="I529" s="2">
        <v>632</v>
      </c>
      <c r="J529" s="2">
        <v>2.9620000000000002</v>
      </c>
      <c r="K529" s="2">
        <v>0.1</v>
      </c>
      <c r="L529" s="2">
        <v>0.2</v>
      </c>
      <c r="M529" s="2">
        <v>7.5990000000000002</v>
      </c>
      <c r="N529" s="2">
        <v>0.65200000000000002</v>
      </c>
      <c r="O529" s="2">
        <v>1.3720000000000001</v>
      </c>
      <c r="P529" s="2">
        <v>16.253</v>
      </c>
      <c r="Q529" s="2">
        <v>1.004</v>
      </c>
      <c r="R529" s="2">
        <v>0.2</v>
      </c>
      <c r="S529" s="2">
        <v>0.1</v>
      </c>
      <c r="T529" s="2"/>
    </row>
    <row r="530" spans="1:20">
      <c r="A530" s="3">
        <v>45502</v>
      </c>
      <c r="B530" s="2">
        <v>37</v>
      </c>
      <c r="C530" s="2">
        <v>6.42</v>
      </c>
      <c r="D530" s="2">
        <v>4.8</v>
      </c>
      <c r="E530" s="2">
        <v>2.8</v>
      </c>
      <c r="F530" s="2">
        <v>65</v>
      </c>
      <c r="G530" s="2">
        <v>0.2</v>
      </c>
      <c r="H530" s="2"/>
      <c r="I530" s="2">
        <v>857</v>
      </c>
      <c r="J530" s="2">
        <v>2.944</v>
      </c>
      <c r="K530" s="2">
        <v>0.1</v>
      </c>
      <c r="L530" s="2">
        <v>0.2</v>
      </c>
      <c r="M530" s="2">
        <v>7.5670000000000002</v>
      </c>
      <c r="N530" s="2">
        <v>0.59599999999999997</v>
      </c>
      <c r="O530" s="2">
        <v>1.675</v>
      </c>
      <c r="P530" s="2">
        <v>14.180999999999999</v>
      </c>
      <c r="Q530" s="2">
        <v>0.73599999999999999</v>
      </c>
      <c r="R530" s="2">
        <v>0.2</v>
      </c>
      <c r="S530" s="2">
        <v>0.1</v>
      </c>
      <c r="T530" s="2"/>
    </row>
    <row r="531" spans="1:20">
      <c r="A531" s="3">
        <v>45504</v>
      </c>
      <c r="B531" s="2">
        <v>24</v>
      </c>
      <c r="C531" s="2">
        <v>6.91</v>
      </c>
      <c r="D531" s="2">
        <v>9.1999999999999993</v>
      </c>
      <c r="E531" s="2">
        <v>5.9</v>
      </c>
      <c r="F531" s="2">
        <v>19</v>
      </c>
      <c r="G531" s="2">
        <v>0.2</v>
      </c>
      <c r="H531" s="2">
        <v>668</v>
      </c>
      <c r="I531" s="2">
        <v>866</v>
      </c>
      <c r="J531" s="2">
        <v>3.1469999999999998</v>
      </c>
      <c r="K531" s="2">
        <v>0.1</v>
      </c>
      <c r="L531" s="2">
        <v>0.2</v>
      </c>
      <c r="M531" s="2">
        <v>9.6180000000000003</v>
      </c>
      <c r="N531" s="2">
        <v>0.86099999999999999</v>
      </c>
      <c r="O531" s="2">
        <v>1.81</v>
      </c>
      <c r="P531" s="2">
        <v>15.224</v>
      </c>
      <c r="Q531" s="2">
        <v>1.0069999999999999</v>
      </c>
      <c r="R531" s="2">
        <v>0.2</v>
      </c>
      <c r="S531" s="2">
        <v>0.1</v>
      </c>
      <c r="T531" s="2"/>
    </row>
    <row r="532" spans="1:20">
      <c r="A532" s="3">
        <v>45506</v>
      </c>
      <c r="B532" s="2">
        <v>25</v>
      </c>
      <c r="C532" s="2">
        <v>6.8</v>
      </c>
      <c r="D532" s="2">
        <v>4.4000000000000004</v>
      </c>
      <c r="E532" s="2">
        <v>3</v>
      </c>
      <c r="F532" s="2">
        <v>20</v>
      </c>
      <c r="G532" s="2">
        <v>0.2</v>
      </c>
      <c r="H532" s="2">
        <v>755</v>
      </c>
      <c r="I532" s="2">
        <v>389</v>
      </c>
      <c r="J532" s="2">
        <v>3.2639999999999998</v>
      </c>
      <c r="K532" s="2">
        <v>0.1</v>
      </c>
      <c r="L532" s="2">
        <v>0.2</v>
      </c>
      <c r="M532" s="2">
        <v>8.6479999999999997</v>
      </c>
      <c r="N532" s="2">
        <v>0.65300000000000002</v>
      </c>
      <c r="O532" s="2">
        <v>1.8</v>
      </c>
      <c r="P532" s="2">
        <v>20.405999999999999</v>
      </c>
      <c r="Q532" s="2">
        <v>1.151</v>
      </c>
      <c r="R532" s="2">
        <v>0.2</v>
      </c>
      <c r="S532" s="2">
        <v>0.1</v>
      </c>
      <c r="T532" s="2"/>
    </row>
    <row r="533" spans="1:20">
      <c r="A533" s="3">
        <v>45509</v>
      </c>
      <c r="B533" s="2">
        <v>37</v>
      </c>
      <c r="C533" s="2">
        <v>6.91</v>
      </c>
      <c r="D533" s="2">
        <v>5.6</v>
      </c>
      <c r="E533" s="2">
        <v>3.7</v>
      </c>
      <c r="F533" s="2">
        <v>43</v>
      </c>
      <c r="G533" s="2">
        <v>0.2</v>
      </c>
      <c r="H533" s="2"/>
      <c r="I533" s="2">
        <v>1024</v>
      </c>
      <c r="J533" s="2">
        <v>3.16</v>
      </c>
      <c r="K533" s="2">
        <v>0.1</v>
      </c>
      <c r="L533" s="2">
        <v>0.2</v>
      </c>
      <c r="M533" s="2">
        <v>8.01</v>
      </c>
      <c r="N533" s="2">
        <v>0.64700000000000002</v>
      </c>
      <c r="O533" s="2">
        <v>1.8340000000000001</v>
      </c>
      <c r="P533" s="2">
        <v>16.904</v>
      </c>
      <c r="Q533" s="2">
        <v>1.198</v>
      </c>
      <c r="R533" s="2">
        <v>0.2</v>
      </c>
      <c r="S533" s="2">
        <v>0.1</v>
      </c>
      <c r="T533" s="2"/>
    </row>
    <row r="534" spans="1:20">
      <c r="A534" s="3">
        <v>45511</v>
      </c>
      <c r="B534" s="2">
        <v>21</v>
      </c>
      <c r="C534" s="2">
        <v>6.76</v>
      </c>
      <c r="D534" s="2">
        <v>10.8</v>
      </c>
      <c r="E534" s="2">
        <v>2.2000000000000002</v>
      </c>
      <c r="F534" s="2">
        <v>17</v>
      </c>
      <c r="G534" s="2">
        <v>0.3</v>
      </c>
      <c r="H534" s="2">
        <v>668</v>
      </c>
      <c r="I534" s="2">
        <v>614</v>
      </c>
      <c r="J534" s="2">
        <v>2.3420000000000001</v>
      </c>
      <c r="K534" s="2">
        <v>0.1</v>
      </c>
      <c r="L534" s="2">
        <v>0.2</v>
      </c>
      <c r="M534" s="2">
        <v>6.702</v>
      </c>
      <c r="N534" s="2">
        <v>0.64400000000000002</v>
      </c>
      <c r="O534" s="2">
        <v>1.2909999999999999</v>
      </c>
      <c r="P534" s="2">
        <v>19.390999999999998</v>
      </c>
      <c r="Q534" s="2">
        <v>0.996</v>
      </c>
      <c r="R534" s="2">
        <v>0.2</v>
      </c>
      <c r="S534" s="2">
        <v>0.1</v>
      </c>
      <c r="T534" s="2"/>
    </row>
    <row r="535" spans="1:20">
      <c r="A535" s="3">
        <v>45513</v>
      </c>
      <c r="B535" s="2">
        <v>24</v>
      </c>
      <c r="C535" s="2">
        <v>7.34</v>
      </c>
      <c r="D535" s="2">
        <v>9.6</v>
      </c>
      <c r="E535" s="2">
        <v>4.5</v>
      </c>
      <c r="F535" s="2">
        <v>39</v>
      </c>
      <c r="G535" s="2">
        <v>0.4</v>
      </c>
      <c r="H535" s="2">
        <v>755</v>
      </c>
      <c r="I535" s="2">
        <v>925</v>
      </c>
      <c r="J535" s="2">
        <v>2.6890000000000001</v>
      </c>
      <c r="K535" s="2">
        <v>0.1</v>
      </c>
      <c r="L535" s="2">
        <v>0.2</v>
      </c>
      <c r="M535" s="2">
        <v>9.0389999999999997</v>
      </c>
      <c r="N535" s="2">
        <v>1.121</v>
      </c>
      <c r="O535" s="2">
        <v>2.11</v>
      </c>
      <c r="P535" s="2">
        <v>33.383200000000002</v>
      </c>
      <c r="Q535" s="2">
        <v>1.145</v>
      </c>
      <c r="R535" s="2">
        <v>0.2</v>
      </c>
      <c r="S535" s="2">
        <v>0.1</v>
      </c>
      <c r="T535" s="2"/>
    </row>
    <row r="536" spans="1:20">
      <c r="A536" s="3">
        <v>45517</v>
      </c>
      <c r="B536" s="2">
        <v>50</v>
      </c>
      <c r="C536" s="2">
        <v>6.77</v>
      </c>
      <c r="D536" s="2">
        <v>10</v>
      </c>
      <c r="E536" s="2">
        <v>1.3</v>
      </c>
      <c r="F536" s="2">
        <v>33</v>
      </c>
      <c r="G536" s="2">
        <v>0.1</v>
      </c>
      <c r="H536" s="2"/>
      <c r="I536" s="2">
        <v>920</v>
      </c>
      <c r="J536" s="2">
        <v>2.8759999999999999</v>
      </c>
      <c r="K536" s="2">
        <v>0.1</v>
      </c>
      <c r="L536" s="2">
        <v>0.2</v>
      </c>
      <c r="M536" s="2">
        <v>7.7050000000000001</v>
      </c>
      <c r="N536" s="2">
        <v>0.59299999999999997</v>
      </c>
      <c r="O536" s="2">
        <v>1.667</v>
      </c>
      <c r="P536" s="2">
        <v>23.864000000000001</v>
      </c>
      <c r="Q536" s="2">
        <v>0.107</v>
      </c>
      <c r="R536" s="2">
        <v>0.2</v>
      </c>
      <c r="S536" s="2">
        <v>0.1</v>
      </c>
      <c r="T536" s="2"/>
    </row>
    <row r="537" spans="1:20">
      <c r="A537" s="3">
        <v>45520</v>
      </c>
      <c r="B537" s="2">
        <v>37</v>
      </c>
      <c r="C537" s="2">
        <v>6.42</v>
      </c>
      <c r="D537" s="2">
        <v>2</v>
      </c>
      <c r="E537" s="2">
        <v>3</v>
      </c>
      <c r="F537" s="2">
        <v>19</v>
      </c>
      <c r="G537" s="2">
        <v>0.8</v>
      </c>
      <c r="H537" s="2"/>
      <c r="I537" s="2">
        <v>991</v>
      </c>
      <c r="J537" s="2">
        <v>3.9790000000000001</v>
      </c>
      <c r="K537" s="2">
        <v>0.1</v>
      </c>
      <c r="L537" s="2">
        <v>0.2</v>
      </c>
      <c r="M537" s="2">
        <v>10.042999999999999</v>
      </c>
      <c r="N537" s="2">
        <v>0.55300000000000005</v>
      </c>
      <c r="O537" s="2">
        <v>2.4220000000000002</v>
      </c>
      <c r="P537" s="2">
        <v>52.817999999999998</v>
      </c>
      <c r="Q537" s="2">
        <v>0.98099999999999998</v>
      </c>
      <c r="R537" s="2">
        <v>0.2</v>
      </c>
      <c r="S537" s="2">
        <v>0.1</v>
      </c>
      <c r="T537" s="2"/>
    </row>
    <row r="538" spans="1:20">
      <c r="A538" s="3">
        <v>45523</v>
      </c>
      <c r="B538" s="2">
        <v>36</v>
      </c>
      <c r="C538" s="2">
        <v>6.37</v>
      </c>
      <c r="D538" s="2">
        <v>8</v>
      </c>
      <c r="E538" s="2">
        <v>2.9</v>
      </c>
      <c r="F538" s="2">
        <v>20</v>
      </c>
      <c r="G538" s="2">
        <v>0.1</v>
      </c>
      <c r="H538" s="2"/>
      <c r="I538" s="2">
        <v>1047</v>
      </c>
      <c r="J538" s="2">
        <v>4.2519999999999998</v>
      </c>
      <c r="K538" s="2">
        <v>0.1</v>
      </c>
      <c r="L538" s="2">
        <v>0.2</v>
      </c>
      <c r="M538" s="2">
        <v>9.8049999999999997</v>
      </c>
      <c r="N538" s="2">
        <v>1.1040000000000001</v>
      </c>
      <c r="O538" s="2">
        <v>2.714</v>
      </c>
      <c r="P538" s="2">
        <v>72.596000000000004</v>
      </c>
      <c r="Q538" s="2">
        <v>1.1830000000000001</v>
      </c>
      <c r="R538" s="2">
        <v>0.2</v>
      </c>
      <c r="S538" s="2">
        <v>0.1</v>
      </c>
      <c r="T538" s="2"/>
    </row>
    <row r="539" spans="1:20">
      <c r="A539" s="3">
        <v>45525</v>
      </c>
      <c r="B539" s="2">
        <v>25</v>
      </c>
      <c r="C539" s="2">
        <v>6.32</v>
      </c>
      <c r="D539" s="2">
        <v>7.2</v>
      </c>
      <c r="E539" s="2">
        <v>1.2</v>
      </c>
      <c r="F539" s="2">
        <v>33</v>
      </c>
      <c r="G539" s="2">
        <v>0.2</v>
      </c>
      <c r="H539" s="2"/>
      <c r="I539" s="2">
        <v>1140</v>
      </c>
      <c r="J539" s="2">
        <v>3.613</v>
      </c>
      <c r="K539" s="2">
        <v>0.377</v>
      </c>
      <c r="L539" s="2">
        <v>0.2</v>
      </c>
      <c r="M539" s="2">
        <v>8.0649999999999995</v>
      </c>
      <c r="N539" s="2">
        <v>0.47499999999999998</v>
      </c>
      <c r="O539" s="2">
        <v>2.23</v>
      </c>
      <c r="P539" s="2">
        <v>53.26</v>
      </c>
      <c r="Q539" s="2">
        <v>1.171</v>
      </c>
      <c r="R539" s="2">
        <v>0.2</v>
      </c>
      <c r="S539" s="2">
        <v>0.1</v>
      </c>
      <c r="T539" s="2"/>
    </row>
    <row r="540" spans="1:20">
      <c r="A540" s="3">
        <v>45527</v>
      </c>
      <c r="B540" s="2">
        <v>24</v>
      </c>
      <c r="C540" s="2">
        <v>6.27</v>
      </c>
      <c r="D540" s="2">
        <v>11.8</v>
      </c>
      <c r="E540" s="2">
        <v>9.3000000000000007</v>
      </c>
      <c r="F540" s="2">
        <v>47</v>
      </c>
      <c r="G540" s="2">
        <v>1.3</v>
      </c>
      <c r="H540" s="2"/>
      <c r="I540" s="2">
        <v>1186</v>
      </c>
      <c r="J540" s="2">
        <v>3.9929999999999999</v>
      </c>
      <c r="K540" s="2">
        <v>0.1</v>
      </c>
      <c r="L540" s="2">
        <v>0.2</v>
      </c>
      <c r="M540" s="2">
        <v>11.964</v>
      </c>
      <c r="N540" s="2">
        <v>0.77400000000000002</v>
      </c>
      <c r="O540" s="2">
        <v>2.4369999999999998</v>
      </c>
      <c r="P540" s="2">
        <v>55.636000000000003</v>
      </c>
      <c r="Q540" s="2">
        <v>1.2470000000000001</v>
      </c>
      <c r="R540" s="2">
        <v>0.2</v>
      </c>
      <c r="S540" s="2">
        <v>0.1</v>
      </c>
      <c r="T540" s="2"/>
    </row>
    <row r="541" spans="1:20">
      <c r="A541" s="3">
        <v>45531</v>
      </c>
      <c r="B541" s="2">
        <v>48</v>
      </c>
      <c r="C541" s="2">
        <v>7.11</v>
      </c>
      <c r="D541" s="2">
        <v>8</v>
      </c>
      <c r="E541" s="2">
        <v>4</v>
      </c>
      <c r="F541" s="2">
        <v>39</v>
      </c>
      <c r="G541" s="2">
        <v>0.2</v>
      </c>
      <c r="H541" s="2"/>
      <c r="I541" s="2">
        <v>908</v>
      </c>
      <c r="J541" s="2">
        <v>2.9340000000000002</v>
      </c>
      <c r="K541" s="2">
        <v>0.1</v>
      </c>
      <c r="L541" s="2">
        <v>0.2</v>
      </c>
      <c r="M541" s="2">
        <v>8.0830000000000002</v>
      </c>
      <c r="N541" s="2">
        <v>0.77200000000000002</v>
      </c>
      <c r="O541" s="2">
        <v>1.79</v>
      </c>
      <c r="P541" s="2">
        <v>25.664999999999999</v>
      </c>
      <c r="Q541" s="2">
        <v>1.296</v>
      </c>
      <c r="R541" s="2">
        <v>0.2</v>
      </c>
      <c r="S541" s="2">
        <v>0.1</v>
      </c>
      <c r="T541" s="2"/>
    </row>
    <row r="542" spans="1:20">
      <c r="A542" s="3">
        <v>45534</v>
      </c>
      <c r="B542" s="2">
        <v>37</v>
      </c>
      <c r="C542" s="2">
        <v>6.41</v>
      </c>
      <c r="D542" s="2">
        <v>10.4</v>
      </c>
      <c r="E542" s="2">
        <v>5.4</v>
      </c>
      <c r="F542" s="2">
        <v>16</v>
      </c>
      <c r="G542" s="2">
        <v>0.4</v>
      </c>
      <c r="H542" s="2">
        <v>1186</v>
      </c>
      <c r="I542" s="2">
        <v>1022</v>
      </c>
      <c r="J542" s="2">
        <v>3.04</v>
      </c>
      <c r="K542" s="2">
        <v>0.1</v>
      </c>
      <c r="L542" s="2">
        <v>0.2</v>
      </c>
      <c r="M542" s="2">
        <v>7.8170000000000002</v>
      </c>
      <c r="N542" s="2">
        <v>0.49299999999999999</v>
      </c>
      <c r="O542" s="2">
        <v>1.756</v>
      </c>
      <c r="P542" s="2">
        <v>29.757000000000001</v>
      </c>
      <c r="Q542" s="2">
        <v>1.472</v>
      </c>
      <c r="R542" s="2">
        <v>0.2</v>
      </c>
      <c r="S542" s="2">
        <v>0.1</v>
      </c>
      <c r="T542" s="2"/>
    </row>
    <row r="543" spans="1:20">
      <c r="A543" s="3">
        <v>45537</v>
      </c>
      <c r="B543" s="2">
        <v>37</v>
      </c>
      <c r="C543" s="2">
        <v>6.5</v>
      </c>
      <c r="D543" s="2">
        <v>4</v>
      </c>
      <c r="E543" s="2">
        <v>4.3</v>
      </c>
      <c r="F543" s="2">
        <v>28</v>
      </c>
      <c r="G543" s="2">
        <v>0.2</v>
      </c>
      <c r="H543" s="2">
        <v>1047</v>
      </c>
      <c r="I543" s="2">
        <v>1164</v>
      </c>
      <c r="J543" s="2">
        <v>3.3090000000000002</v>
      </c>
      <c r="K543" s="2">
        <v>0.1</v>
      </c>
      <c r="L543" s="2">
        <v>0.2</v>
      </c>
      <c r="M543" s="2">
        <v>6.9989999999999997</v>
      </c>
      <c r="N543" s="2">
        <v>0.43</v>
      </c>
      <c r="O543" s="2">
        <v>1.8109999999999999</v>
      </c>
      <c r="P543" s="2">
        <v>24.05</v>
      </c>
      <c r="Q543" s="2">
        <v>1.2430000000000001</v>
      </c>
      <c r="R543" s="2">
        <v>0.2</v>
      </c>
      <c r="S543" s="2">
        <v>0.1</v>
      </c>
      <c r="T543" s="2"/>
    </row>
    <row r="544" spans="1:20">
      <c r="A544" s="3">
        <v>45539</v>
      </c>
      <c r="B544" s="2">
        <v>24</v>
      </c>
      <c r="C544" s="2">
        <v>6.47</v>
      </c>
      <c r="D544" s="2">
        <v>10.8</v>
      </c>
      <c r="E544" s="2">
        <v>2.8</v>
      </c>
      <c r="F544" s="2">
        <v>14</v>
      </c>
      <c r="G544" s="2">
        <v>0.2</v>
      </c>
      <c r="H544" s="2"/>
      <c r="I544" s="2">
        <v>887</v>
      </c>
      <c r="J544" s="2">
        <v>2.9209999999999998</v>
      </c>
      <c r="K544" s="2">
        <v>0.1</v>
      </c>
      <c r="L544" s="2">
        <v>0.2</v>
      </c>
      <c r="M544" s="2">
        <v>6.4740000000000002</v>
      </c>
      <c r="N544" s="2">
        <v>0.36499999999999999</v>
      </c>
      <c r="O544" s="2">
        <v>1.482</v>
      </c>
      <c r="P544" s="2">
        <v>22.198</v>
      </c>
      <c r="Q544" s="2">
        <v>1.099</v>
      </c>
      <c r="R544" s="2">
        <v>0.2</v>
      </c>
      <c r="S544" s="2">
        <v>0.1</v>
      </c>
      <c r="T544" s="2"/>
    </row>
    <row r="545" spans="1:20">
      <c r="A545" s="3">
        <v>45541</v>
      </c>
      <c r="B545" s="2">
        <v>24</v>
      </c>
      <c r="C545" s="2">
        <v>6.22</v>
      </c>
      <c r="D545" s="2">
        <v>6.4</v>
      </c>
      <c r="E545" s="2">
        <v>4.5999999999999996</v>
      </c>
      <c r="F545" s="2">
        <v>14</v>
      </c>
      <c r="G545" s="2">
        <v>0.4</v>
      </c>
      <c r="H545" s="2">
        <v>1186</v>
      </c>
      <c r="I545" s="2">
        <v>975</v>
      </c>
      <c r="J545" s="2">
        <v>3.3980000000000001</v>
      </c>
      <c r="K545" s="2">
        <v>0.1</v>
      </c>
      <c r="L545" s="2">
        <v>0.2</v>
      </c>
      <c r="M545" s="2">
        <v>7.7160000000000002</v>
      </c>
      <c r="N545" s="2">
        <v>0.66200000000000003</v>
      </c>
      <c r="O545" s="2">
        <v>2.0910000000000002</v>
      </c>
      <c r="P545" s="2">
        <v>37.954999999999998</v>
      </c>
      <c r="Q545" s="2">
        <v>1.3220000000000001</v>
      </c>
      <c r="R545" s="2">
        <v>0.2</v>
      </c>
      <c r="S545" s="2">
        <v>0.1</v>
      </c>
      <c r="T545" s="2"/>
    </row>
    <row r="546" spans="1:20">
      <c r="A546" s="3">
        <v>45544</v>
      </c>
      <c r="B546" s="2">
        <v>36</v>
      </c>
      <c r="C546" s="2">
        <v>6.91</v>
      </c>
      <c r="D546" s="2">
        <v>6.4</v>
      </c>
      <c r="E546" s="2">
        <v>1.9</v>
      </c>
      <c r="F546" s="2">
        <v>39</v>
      </c>
      <c r="G546" s="2">
        <v>0.1</v>
      </c>
      <c r="H546" s="2">
        <v>1047</v>
      </c>
      <c r="I546" s="2">
        <v>743</v>
      </c>
      <c r="J546" s="2">
        <v>2.92</v>
      </c>
      <c r="K546" s="2">
        <v>0.1</v>
      </c>
      <c r="L546" s="2">
        <v>0.2</v>
      </c>
      <c r="M546" s="2">
        <v>7.0179999999999998</v>
      </c>
      <c r="N546" s="2">
        <v>1.004</v>
      </c>
      <c r="O546" s="2">
        <v>2.141</v>
      </c>
      <c r="P546" s="2">
        <v>36.091000000000001</v>
      </c>
      <c r="Q546" s="2">
        <v>1.5229999999999999</v>
      </c>
      <c r="R546" s="2">
        <v>0.2</v>
      </c>
      <c r="S546" s="2">
        <v>0.1</v>
      </c>
      <c r="T546" s="2"/>
    </row>
    <row r="547" spans="1:20">
      <c r="A547" s="3">
        <v>45546</v>
      </c>
      <c r="B547" s="2">
        <v>24</v>
      </c>
      <c r="C547" s="2">
        <v>7.08</v>
      </c>
      <c r="D547" s="2">
        <v>6.8</v>
      </c>
      <c r="E547" s="2">
        <v>1.1000000000000001</v>
      </c>
      <c r="F547" s="2">
        <v>27</v>
      </c>
      <c r="G547" s="2">
        <v>0.2</v>
      </c>
      <c r="H547" s="2"/>
      <c r="I547" s="2">
        <v>649</v>
      </c>
      <c r="J547" s="2">
        <v>2.44</v>
      </c>
      <c r="K547" s="2">
        <v>0.1</v>
      </c>
      <c r="L547" s="2">
        <v>0.2</v>
      </c>
      <c r="M547" s="2">
        <v>5.9720000000000004</v>
      </c>
      <c r="N547" s="2">
        <v>0.47499999999999998</v>
      </c>
      <c r="O547" s="2">
        <v>1.5840000000000001</v>
      </c>
      <c r="P547" s="2">
        <v>25.084</v>
      </c>
      <c r="Q547" s="2">
        <v>1.2709999999999999</v>
      </c>
      <c r="R547" s="2">
        <v>0.2</v>
      </c>
      <c r="S547" s="2">
        <v>0.1</v>
      </c>
      <c r="T547" s="2"/>
    </row>
    <row r="548" spans="1:20">
      <c r="A548" s="3">
        <v>45548</v>
      </c>
      <c r="B548" s="2">
        <v>25</v>
      </c>
      <c r="C548" s="2">
        <v>7.05</v>
      </c>
      <c r="D548" s="2">
        <v>5.6</v>
      </c>
      <c r="E548" s="2">
        <v>2.2999999999999998</v>
      </c>
      <c r="F548" s="2">
        <v>39</v>
      </c>
      <c r="G548" s="2">
        <v>0.3</v>
      </c>
      <c r="H548" s="2">
        <v>1186</v>
      </c>
      <c r="I548" s="2">
        <v>817</v>
      </c>
      <c r="J548" s="2">
        <v>2.84</v>
      </c>
      <c r="K548" s="2">
        <v>0.1</v>
      </c>
      <c r="L548" s="2">
        <v>0.2</v>
      </c>
      <c r="M548" s="2">
        <v>6.9619999999999997</v>
      </c>
      <c r="N548" s="2">
        <v>0.57199999999999995</v>
      </c>
      <c r="O548" s="2">
        <v>1.897</v>
      </c>
      <c r="P548" s="2">
        <v>40.793999999999997</v>
      </c>
      <c r="Q548" s="2">
        <v>1.411</v>
      </c>
      <c r="R548" s="2">
        <v>0.2</v>
      </c>
      <c r="S548" s="2">
        <v>0.1</v>
      </c>
      <c r="T548" s="2"/>
    </row>
    <row r="549" spans="1:20">
      <c r="A549" s="3">
        <v>45551</v>
      </c>
      <c r="B549" s="2">
        <v>36</v>
      </c>
      <c r="C549" s="2">
        <v>7.14</v>
      </c>
      <c r="D549" s="2">
        <v>6.8</v>
      </c>
      <c r="E549" s="2">
        <v>1.9</v>
      </c>
      <c r="F549" s="2">
        <v>25</v>
      </c>
      <c r="G549" s="2">
        <v>0.1</v>
      </c>
      <c r="H549" s="2"/>
      <c r="I549" s="2">
        <v>980</v>
      </c>
      <c r="J549" s="2">
        <v>2.883</v>
      </c>
      <c r="K549" s="2">
        <v>0.1</v>
      </c>
      <c r="L549" s="2">
        <v>0.2</v>
      </c>
      <c r="M549" s="2">
        <v>6.18</v>
      </c>
      <c r="N549" s="2">
        <v>0.48799999999999999</v>
      </c>
      <c r="O549" s="2">
        <v>1.83</v>
      </c>
      <c r="P549" s="2">
        <v>28.765999999999998</v>
      </c>
      <c r="Q549" s="2">
        <v>1.4139999999999999</v>
      </c>
      <c r="R549" s="2">
        <v>0.2</v>
      </c>
      <c r="S549" s="2">
        <v>0.1</v>
      </c>
      <c r="T549" s="2"/>
    </row>
    <row r="550" spans="1:20">
      <c r="A550" s="3">
        <v>45553</v>
      </c>
      <c r="B550" s="2">
        <v>25</v>
      </c>
      <c r="C550" s="2">
        <v>7.25</v>
      </c>
      <c r="D550" s="2">
        <v>7.2</v>
      </c>
      <c r="E550" s="2">
        <v>0.8</v>
      </c>
      <c r="F550" s="2">
        <v>33</v>
      </c>
      <c r="G550" s="2">
        <v>0.4</v>
      </c>
      <c r="H550" s="2"/>
      <c r="I550" s="2">
        <v>929</v>
      </c>
      <c r="J550" s="2">
        <v>3.0859999999999999</v>
      </c>
      <c r="K550" s="2">
        <v>0.1</v>
      </c>
      <c r="L550" s="2">
        <v>0.2</v>
      </c>
      <c r="M550" s="2">
        <v>6.82</v>
      </c>
      <c r="N550" s="2">
        <v>0.441</v>
      </c>
      <c r="O550" s="2">
        <v>1.6950000000000001</v>
      </c>
      <c r="P550" s="2">
        <v>29.423999999999999</v>
      </c>
      <c r="Q550" s="2">
        <v>1.2410000000000001</v>
      </c>
      <c r="R550" s="2">
        <v>0.2</v>
      </c>
      <c r="S550" s="2">
        <v>0.1</v>
      </c>
      <c r="T550" s="2"/>
    </row>
    <row r="551" spans="1:20">
      <c r="A551" s="3">
        <v>45555</v>
      </c>
      <c r="B551" s="2">
        <v>25</v>
      </c>
      <c r="C551" s="2">
        <v>6.2</v>
      </c>
      <c r="D551" s="2">
        <v>8.8000000000000007</v>
      </c>
      <c r="E551" s="2">
        <v>3.6</v>
      </c>
      <c r="F551" s="2">
        <v>15</v>
      </c>
      <c r="G551" s="2">
        <v>0.6</v>
      </c>
      <c r="H551" s="2">
        <v>1186</v>
      </c>
      <c r="I551" s="2">
        <v>960</v>
      </c>
      <c r="J551" s="2">
        <v>4.0919999999999996</v>
      </c>
      <c r="K551" s="2">
        <v>0.1</v>
      </c>
      <c r="L551" s="2">
        <v>0.2</v>
      </c>
      <c r="M551" s="2">
        <v>8.6120000000000001</v>
      </c>
      <c r="N551" s="2">
        <v>0.55500000000000005</v>
      </c>
      <c r="O551" s="2">
        <v>2.3199999999999998</v>
      </c>
      <c r="P551" s="2">
        <v>52.396000000000001</v>
      </c>
      <c r="Q551" s="2">
        <v>2.0270000000000001</v>
      </c>
      <c r="R551" s="2">
        <v>0.2</v>
      </c>
      <c r="S551" s="2">
        <v>0.1</v>
      </c>
      <c r="T551" s="2"/>
    </row>
    <row r="552" spans="1:20">
      <c r="A552" s="3">
        <v>45558</v>
      </c>
      <c r="B552" s="2">
        <v>35</v>
      </c>
      <c r="C552" s="2">
        <v>6.27</v>
      </c>
      <c r="D552" s="2">
        <v>4.4000000000000004</v>
      </c>
      <c r="E552" s="2">
        <v>2.4</v>
      </c>
      <c r="F552" s="2">
        <v>19</v>
      </c>
      <c r="G552" s="2">
        <v>0.1</v>
      </c>
      <c r="H552" s="2"/>
      <c r="I552" s="2">
        <v>801</v>
      </c>
      <c r="J552" s="2">
        <v>2.9870000000000001</v>
      </c>
      <c r="K552" s="2">
        <v>0.1</v>
      </c>
      <c r="L552" s="2">
        <v>0.2</v>
      </c>
      <c r="M552" s="2">
        <v>6.9630000000000001</v>
      </c>
      <c r="N552" s="2">
        <v>1.204</v>
      </c>
      <c r="O552" s="2">
        <v>1.9179999999999999</v>
      </c>
      <c r="P552" s="2">
        <v>40.165999999999997</v>
      </c>
      <c r="Q552" s="2">
        <v>1.3839999999999999</v>
      </c>
      <c r="R552" s="2">
        <v>0.2</v>
      </c>
      <c r="S552" s="2">
        <v>0.1</v>
      </c>
      <c r="T552" s="2"/>
    </row>
    <row r="553" spans="1:20">
      <c r="A553" s="3">
        <v>45560</v>
      </c>
      <c r="B553" s="2">
        <v>26</v>
      </c>
      <c r="C553" s="2">
        <v>6.21</v>
      </c>
      <c r="D553" s="2">
        <v>4.8</v>
      </c>
      <c r="E553" s="2">
        <v>1.1000000000000001</v>
      </c>
      <c r="F553" s="2">
        <v>11</v>
      </c>
      <c r="G553" s="2">
        <v>0.1</v>
      </c>
      <c r="H553" s="2"/>
      <c r="I553" s="2">
        <v>236</v>
      </c>
      <c r="J553" s="2">
        <v>1.117</v>
      </c>
      <c r="K553" s="2">
        <v>0.1</v>
      </c>
      <c r="L553" s="2">
        <v>0.2</v>
      </c>
      <c r="M553" s="2">
        <v>4.944</v>
      </c>
      <c r="N553" s="2">
        <v>1.696</v>
      </c>
      <c r="O553" s="2">
        <v>1.417</v>
      </c>
      <c r="P553" s="2">
        <v>22.664000000000001</v>
      </c>
      <c r="Q553" s="2">
        <v>1.5169999999999999</v>
      </c>
      <c r="R553" s="2">
        <v>0.2</v>
      </c>
      <c r="S553" s="2">
        <v>0.1</v>
      </c>
      <c r="T553" s="2"/>
    </row>
    <row r="554" spans="1:20">
      <c r="A554" s="3">
        <v>45562</v>
      </c>
      <c r="B554" s="2">
        <v>25</v>
      </c>
      <c r="C554" s="2">
        <v>6.38</v>
      </c>
      <c r="D554" s="2">
        <v>4.8</v>
      </c>
      <c r="E554" s="2">
        <v>2.2999999999999998</v>
      </c>
      <c r="F554" s="2">
        <v>21</v>
      </c>
      <c r="G554" s="2">
        <v>0.4</v>
      </c>
      <c r="H554" s="2">
        <v>1186</v>
      </c>
      <c r="I554" s="2">
        <v>407</v>
      </c>
      <c r="J554" s="2">
        <v>1.526</v>
      </c>
      <c r="K554" s="2">
        <v>0.1</v>
      </c>
      <c r="L554" s="2">
        <v>0.2</v>
      </c>
      <c r="M554" s="2">
        <v>5.5960000000000001</v>
      </c>
      <c r="N554" s="2">
        <v>1.8160000000000001</v>
      </c>
      <c r="O554" s="2">
        <v>1.512</v>
      </c>
      <c r="P554" s="2">
        <v>34.927999999999997</v>
      </c>
      <c r="Q554" s="2">
        <v>1.4</v>
      </c>
      <c r="R554" s="2">
        <v>0.2</v>
      </c>
      <c r="S554" s="2">
        <v>0.1</v>
      </c>
      <c r="T554" s="2"/>
    </row>
    <row r="555" spans="1:20">
      <c r="A555" s="3">
        <v>45565</v>
      </c>
      <c r="B555" s="2">
        <v>36</v>
      </c>
      <c r="C555" s="2">
        <v>6.5</v>
      </c>
      <c r="D555" s="2">
        <v>9.1999999999999993</v>
      </c>
      <c r="E555" s="2">
        <v>4.5999999999999996</v>
      </c>
      <c r="F555" s="2">
        <v>27</v>
      </c>
      <c r="G555" s="2">
        <v>0.2</v>
      </c>
      <c r="H555" s="2"/>
      <c r="I555" s="2">
        <v>649</v>
      </c>
      <c r="J555" s="2">
        <v>1.9039999999999999</v>
      </c>
      <c r="K555" s="2">
        <v>0.1</v>
      </c>
      <c r="L555" s="2">
        <v>0.2</v>
      </c>
      <c r="M555" s="2">
        <v>6.4509999999999996</v>
      </c>
      <c r="N555" s="2">
        <v>1.476</v>
      </c>
      <c r="O555" s="2">
        <v>1.6080000000000001</v>
      </c>
      <c r="P555" s="2">
        <v>23.047999999999998</v>
      </c>
      <c r="Q555" s="2">
        <v>1.3520000000000001</v>
      </c>
      <c r="R555" s="2">
        <v>0.2</v>
      </c>
      <c r="S555" s="2">
        <v>0.1</v>
      </c>
      <c r="T555" s="2"/>
    </row>
    <row r="556" spans="1:20">
      <c r="A556" s="3">
        <v>45567</v>
      </c>
      <c r="B556" s="2">
        <v>24</v>
      </c>
      <c r="C556" s="2">
        <v>6.6</v>
      </c>
      <c r="D556" s="2">
        <v>4</v>
      </c>
      <c r="E556" s="2">
        <v>2.8</v>
      </c>
      <c r="F556" s="2">
        <v>33</v>
      </c>
      <c r="G556" s="2">
        <v>0.3</v>
      </c>
      <c r="H556" s="2"/>
      <c r="I556" s="2">
        <v>536</v>
      </c>
      <c r="J556" s="2">
        <v>1.913</v>
      </c>
      <c r="K556" s="2">
        <v>0.1</v>
      </c>
      <c r="L556" s="2">
        <v>0.2</v>
      </c>
      <c r="M556" s="2">
        <v>6.8680000000000003</v>
      </c>
      <c r="N556" s="2">
        <v>1.405</v>
      </c>
      <c r="O556" s="2">
        <v>1.137</v>
      </c>
      <c r="P556" s="2">
        <v>29.234000000000002</v>
      </c>
      <c r="Q556" s="2">
        <v>1.232</v>
      </c>
      <c r="R556" s="2">
        <v>0.2</v>
      </c>
      <c r="S556" s="2">
        <v>0.1</v>
      </c>
      <c r="T556" s="2"/>
    </row>
    <row r="557" spans="1:20">
      <c r="A557" s="3">
        <v>45569</v>
      </c>
      <c r="B557" s="2">
        <v>25</v>
      </c>
      <c r="C557" s="2">
        <v>7.25</v>
      </c>
      <c r="D557" s="2">
        <v>6.4</v>
      </c>
      <c r="E557" s="2">
        <v>3.3</v>
      </c>
      <c r="F557" s="2">
        <v>24</v>
      </c>
      <c r="G557" s="2">
        <v>0.1</v>
      </c>
      <c r="H557" s="2">
        <v>1186</v>
      </c>
      <c r="I557" s="2">
        <v>663</v>
      </c>
      <c r="J557" s="2">
        <v>2.1059999999999999</v>
      </c>
      <c r="K557" s="2">
        <v>0.1</v>
      </c>
      <c r="L557" s="2">
        <v>0.2</v>
      </c>
      <c r="M557" s="2">
        <v>5.8920000000000003</v>
      </c>
      <c r="N557" s="2">
        <v>1.123</v>
      </c>
      <c r="O557" s="2">
        <v>1.512</v>
      </c>
      <c r="P557" s="2">
        <v>32.71</v>
      </c>
      <c r="Q557" s="2">
        <v>1.45</v>
      </c>
      <c r="R557" s="2">
        <v>0.2</v>
      </c>
      <c r="S557" s="2">
        <v>0.1</v>
      </c>
      <c r="T557" s="2"/>
    </row>
    <row r="558" spans="1:20">
      <c r="A558" s="3">
        <v>45572</v>
      </c>
      <c r="B558" s="2">
        <v>36</v>
      </c>
      <c r="C558" s="2">
        <v>7.6</v>
      </c>
      <c r="D558" s="2">
        <v>6.8</v>
      </c>
      <c r="E558" s="2">
        <v>2.6</v>
      </c>
      <c r="F558" s="2">
        <v>42</v>
      </c>
      <c r="G558" s="2">
        <v>0.1</v>
      </c>
      <c r="H558" s="2"/>
      <c r="I558" s="2">
        <v>840</v>
      </c>
      <c r="J558" s="2">
        <v>2.4969999999999999</v>
      </c>
      <c r="K558" s="2">
        <v>0.1</v>
      </c>
      <c r="L558" s="2">
        <v>0.2</v>
      </c>
      <c r="M558" s="2">
        <v>5.367</v>
      </c>
      <c r="N558" s="2">
        <v>0.752</v>
      </c>
      <c r="O558" s="2">
        <v>1.827</v>
      </c>
      <c r="P558" s="2">
        <v>26.117999999999999</v>
      </c>
      <c r="Q558" s="2">
        <v>1.4179999999999999</v>
      </c>
      <c r="R558" s="2">
        <v>0.2</v>
      </c>
      <c r="S558" s="2">
        <v>0.1</v>
      </c>
      <c r="T558" s="2"/>
    </row>
    <row r="559" spans="1:20">
      <c r="A559" s="3">
        <v>45574</v>
      </c>
      <c r="B559" s="2">
        <v>25</v>
      </c>
      <c r="C559" s="2">
        <v>7.07</v>
      </c>
      <c r="D559" s="2">
        <v>4</v>
      </c>
      <c r="E559" s="2">
        <v>3.1</v>
      </c>
      <c r="F559" s="2">
        <v>42</v>
      </c>
      <c r="G559" s="2">
        <v>0.3</v>
      </c>
      <c r="H559" s="2"/>
      <c r="I559" s="2">
        <v>897</v>
      </c>
      <c r="J559" s="2">
        <v>2.3109999999999999</v>
      </c>
      <c r="K559" s="2">
        <v>0.1</v>
      </c>
      <c r="L559" s="2">
        <v>0.2</v>
      </c>
      <c r="M559" s="2">
        <v>6.48</v>
      </c>
      <c r="N559" s="2">
        <v>0.93200000000000005</v>
      </c>
      <c r="O559" s="2">
        <v>1.597</v>
      </c>
      <c r="P559" s="2">
        <v>32.945</v>
      </c>
      <c r="Q559" s="2">
        <v>0.96199999999999997</v>
      </c>
      <c r="R559" s="2">
        <v>0.2</v>
      </c>
      <c r="S559" s="2">
        <v>0.1</v>
      </c>
      <c r="T559" s="2"/>
    </row>
    <row r="560" spans="1:20">
      <c r="A560" s="3">
        <v>45576</v>
      </c>
      <c r="B560" s="2">
        <v>24</v>
      </c>
      <c r="C560" s="2">
        <v>6.21</v>
      </c>
      <c r="D560" s="2">
        <v>3.6</v>
      </c>
      <c r="E560" s="2">
        <v>15.1</v>
      </c>
      <c r="F560" s="2">
        <v>49</v>
      </c>
      <c r="G560" s="2">
        <v>0.1</v>
      </c>
      <c r="H560" s="2">
        <v>1186</v>
      </c>
      <c r="I560" s="2">
        <v>630</v>
      </c>
      <c r="J560" s="2">
        <v>2.5049999999999999</v>
      </c>
      <c r="K560" s="2">
        <v>0.1</v>
      </c>
      <c r="L560" s="2">
        <v>0.2</v>
      </c>
      <c r="M560" s="2">
        <v>7.484</v>
      </c>
      <c r="N560" s="2">
        <v>1.238</v>
      </c>
      <c r="O560" s="2">
        <v>2.254</v>
      </c>
      <c r="P560" s="2">
        <v>47.085000000000001</v>
      </c>
      <c r="Q560" s="2">
        <v>1.179</v>
      </c>
      <c r="R560" s="2">
        <v>0.2</v>
      </c>
      <c r="S560" s="2">
        <v>0.1</v>
      </c>
      <c r="T560" s="2"/>
    </row>
    <row r="561" spans="1:20">
      <c r="A561" s="3">
        <v>45579</v>
      </c>
      <c r="B561" s="2">
        <v>37</v>
      </c>
      <c r="C561" s="2">
        <v>6.11</v>
      </c>
      <c r="D561" s="2">
        <v>6.8</v>
      </c>
      <c r="E561" s="2">
        <v>2.6</v>
      </c>
      <c r="F561" s="2">
        <v>22</v>
      </c>
      <c r="G561" s="2">
        <v>0.1</v>
      </c>
      <c r="H561" s="2"/>
      <c r="I561" s="2">
        <v>847</v>
      </c>
      <c r="J561" s="2">
        <v>2.7</v>
      </c>
      <c r="K561" s="2">
        <v>0.1</v>
      </c>
      <c r="L561" s="2">
        <v>0.253</v>
      </c>
      <c r="M561" s="2">
        <v>6.5910000000000002</v>
      </c>
      <c r="N561" s="2">
        <v>0.749</v>
      </c>
      <c r="O561" s="2">
        <v>2.3519999999999999</v>
      </c>
      <c r="P561" s="2">
        <v>49.040999999999997</v>
      </c>
      <c r="Q561" s="2">
        <v>0.188</v>
      </c>
      <c r="R561" s="2">
        <v>0.2</v>
      </c>
      <c r="S561" s="2">
        <v>0.1</v>
      </c>
      <c r="T561" s="2"/>
    </row>
    <row r="562" spans="1:20">
      <c r="A562" s="3">
        <v>45581</v>
      </c>
      <c r="B562" s="2">
        <v>25</v>
      </c>
      <c r="C562" s="2">
        <v>6.3</v>
      </c>
      <c r="D562" s="2">
        <v>5.2</v>
      </c>
      <c r="E562" s="2">
        <v>2.2999999999999998</v>
      </c>
      <c r="F562" s="2">
        <v>40</v>
      </c>
      <c r="G562" s="2">
        <v>0.2</v>
      </c>
      <c r="H562" s="2"/>
      <c r="I562" s="2">
        <v>742</v>
      </c>
      <c r="J562" s="2">
        <v>2.3130000000000002</v>
      </c>
      <c r="K562" s="2">
        <v>0.1</v>
      </c>
      <c r="L562" s="2">
        <v>0.2</v>
      </c>
      <c r="M562" s="2">
        <v>6.7110000000000003</v>
      </c>
      <c r="N562" s="2">
        <v>0.94699999999999995</v>
      </c>
      <c r="O562" s="2">
        <v>1.7909999999999999</v>
      </c>
      <c r="P562" s="2">
        <v>35.582999999999998</v>
      </c>
      <c r="Q562" s="2">
        <v>1.1890000000000001</v>
      </c>
      <c r="R562" s="2">
        <v>0.2</v>
      </c>
      <c r="S562" s="2">
        <v>0.1</v>
      </c>
      <c r="T562" s="2"/>
    </row>
    <row r="563" spans="1:20">
      <c r="A563" s="3">
        <v>45583</v>
      </c>
      <c r="B563" s="2">
        <v>25</v>
      </c>
      <c r="C563" s="2">
        <v>6.78</v>
      </c>
      <c r="D563" s="2">
        <v>7.6</v>
      </c>
      <c r="E563" s="2">
        <v>3.9</v>
      </c>
      <c r="F563" s="2">
        <v>12</v>
      </c>
      <c r="G563" s="2">
        <v>0.5</v>
      </c>
      <c r="H563" s="2">
        <v>1186</v>
      </c>
      <c r="I563" s="2">
        <v>756</v>
      </c>
      <c r="J563" s="2">
        <v>2.835</v>
      </c>
      <c r="K563" s="2">
        <v>0.1</v>
      </c>
      <c r="L563" s="2">
        <v>0.2</v>
      </c>
      <c r="M563" s="2">
        <v>7.6429999999999998</v>
      </c>
      <c r="N563" s="2">
        <v>0.63</v>
      </c>
      <c r="O563" s="2">
        <v>2.0339999999999998</v>
      </c>
      <c r="P563" s="2">
        <v>47.188000000000002</v>
      </c>
      <c r="Q563" s="2">
        <v>1.0489999999999999</v>
      </c>
      <c r="R563" s="2">
        <v>0.1</v>
      </c>
      <c r="S563" s="2">
        <v>0.1</v>
      </c>
      <c r="T563" s="2"/>
    </row>
    <row r="564" spans="1:20">
      <c r="A564" s="3">
        <v>45586</v>
      </c>
      <c r="B564" s="2">
        <v>36</v>
      </c>
      <c r="C564" s="2">
        <v>6.87</v>
      </c>
      <c r="D564" s="2">
        <v>4.4000000000000004</v>
      </c>
      <c r="E564" s="2">
        <v>2</v>
      </c>
      <c r="F564" s="2">
        <v>1</v>
      </c>
      <c r="G564" s="2">
        <v>0.3</v>
      </c>
      <c r="H564" s="2"/>
      <c r="I564" s="2">
        <v>772</v>
      </c>
      <c r="J564" s="2">
        <v>2.3340000000000001</v>
      </c>
      <c r="K564" s="2">
        <v>0.1</v>
      </c>
      <c r="L564" s="2">
        <v>0.2</v>
      </c>
      <c r="M564" s="2">
        <v>5.95</v>
      </c>
      <c r="N564" s="2">
        <v>0.84</v>
      </c>
      <c r="O564" s="2">
        <v>1.823</v>
      </c>
      <c r="P564" s="2">
        <v>34.021999999999998</v>
      </c>
      <c r="Q564" s="2">
        <v>1.3720000000000001</v>
      </c>
      <c r="R564" s="2">
        <v>0.1</v>
      </c>
      <c r="S564" s="2">
        <v>0.1</v>
      </c>
      <c r="T564" s="2"/>
    </row>
    <row r="565" spans="1:20">
      <c r="A565" s="3">
        <v>45588</v>
      </c>
      <c r="B565" s="2">
        <v>24</v>
      </c>
      <c r="C565" s="2">
        <v>6.87</v>
      </c>
      <c r="D565" s="2">
        <v>5.6</v>
      </c>
      <c r="E565" s="2">
        <v>3.4</v>
      </c>
      <c r="F565" s="2">
        <v>11</v>
      </c>
      <c r="G565" s="2">
        <v>0.2</v>
      </c>
      <c r="H565" s="2"/>
      <c r="I565" s="2">
        <v>679</v>
      </c>
      <c r="J565" s="2">
        <v>2.1819999999999999</v>
      </c>
      <c r="K565" s="2">
        <v>0.1</v>
      </c>
      <c r="L565" s="2">
        <v>0.2</v>
      </c>
      <c r="M565" s="2">
        <v>5.6970000000000001</v>
      </c>
      <c r="N565" s="2">
        <v>0.49299999999999999</v>
      </c>
      <c r="O565" s="2">
        <v>1.48</v>
      </c>
      <c r="P565" s="2">
        <v>27.56</v>
      </c>
      <c r="Q565" s="2">
        <v>1.4530000000000001</v>
      </c>
      <c r="R565" s="2">
        <v>0.1</v>
      </c>
      <c r="S565" s="2">
        <v>0.1</v>
      </c>
      <c r="T565" s="2"/>
    </row>
    <row r="566" spans="1:20">
      <c r="A566" s="3">
        <v>45590</v>
      </c>
      <c r="B566" s="2">
        <v>25</v>
      </c>
      <c r="C566" s="2">
        <v>6.34</v>
      </c>
      <c r="D566" s="2">
        <v>8.8000000000000007</v>
      </c>
      <c r="E566" s="2">
        <v>4.9000000000000004</v>
      </c>
      <c r="F566" s="2">
        <v>10</v>
      </c>
      <c r="G566" s="2">
        <v>0.8</v>
      </c>
      <c r="H566" s="2">
        <v>1186</v>
      </c>
      <c r="I566" s="2">
        <v>830</v>
      </c>
      <c r="J566" s="2">
        <v>3.1779999999999999</v>
      </c>
      <c r="K566" s="2">
        <v>0.1</v>
      </c>
      <c r="L566" s="2">
        <v>0.2</v>
      </c>
      <c r="M566" s="2">
        <v>8.0969999999999995</v>
      </c>
      <c r="N566" s="2">
        <v>0.71</v>
      </c>
      <c r="O566" s="2">
        <v>2.1040000000000001</v>
      </c>
      <c r="P566" s="2">
        <v>50.348999999999997</v>
      </c>
      <c r="Q566" s="2">
        <v>1.47</v>
      </c>
      <c r="R566" s="2">
        <v>0.1</v>
      </c>
      <c r="S566" s="2">
        <v>0.1</v>
      </c>
      <c r="T566" s="2"/>
    </row>
    <row r="567" spans="1:20">
      <c r="A567" s="3">
        <v>45593</v>
      </c>
      <c r="B567" s="2">
        <v>37</v>
      </c>
      <c r="C567" s="2">
        <v>6.12</v>
      </c>
      <c r="D567" s="2">
        <v>5.6</v>
      </c>
      <c r="E567" s="2">
        <v>2.7</v>
      </c>
      <c r="F567" s="2">
        <v>27</v>
      </c>
      <c r="G567" s="2">
        <v>0.1</v>
      </c>
      <c r="H567" s="2"/>
      <c r="I567" s="2">
        <v>777</v>
      </c>
      <c r="J567" s="2">
        <v>3</v>
      </c>
      <c r="K567" s="2">
        <v>0.1</v>
      </c>
      <c r="L567" s="2">
        <v>0.2</v>
      </c>
      <c r="M567" s="2">
        <v>6.4610000000000003</v>
      </c>
      <c r="N567" s="2">
        <v>0.71</v>
      </c>
      <c r="O567" s="2">
        <v>2.2450000000000001</v>
      </c>
      <c r="P567" s="2">
        <v>56.886000000000003</v>
      </c>
      <c r="Q567" s="2">
        <v>1.34</v>
      </c>
      <c r="R567" s="2">
        <v>0.1</v>
      </c>
      <c r="S567" s="2">
        <v>0.1</v>
      </c>
      <c r="T567" s="2"/>
    </row>
    <row r="568" spans="1:20">
      <c r="A568" s="3">
        <v>45595</v>
      </c>
      <c r="B568" s="2">
        <v>24</v>
      </c>
      <c r="C568" s="2">
        <v>6.57</v>
      </c>
      <c r="D568" s="2">
        <v>2.5</v>
      </c>
      <c r="E568" s="2">
        <v>2.8</v>
      </c>
      <c r="F568" s="2">
        <v>32</v>
      </c>
      <c r="G568" s="2">
        <v>0.7</v>
      </c>
      <c r="H568" s="2"/>
      <c r="I568" s="2">
        <v>808</v>
      </c>
      <c r="J568" s="2">
        <v>2.456</v>
      </c>
      <c r="K568" s="2">
        <v>0.1</v>
      </c>
      <c r="L568" s="2">
        <v>0.2</v>
      </c>
      <c r="M568" s="2">
        <v>5.9550000000000001</v>
      </c>
      <c r="N568" s="2">
        <v>0.49</v>
      </c>
      <c r="O568" s="2">
        <v>1.619</v>
      </c>
      <c r="P568" s="2">
        <v>41.082999999999998</v>
      </c>
      <c r="Q568" s="2">
        <v>1.232</v>
      </c>
      <c r="R568" s="2">
        <v>0.1</v>
      </c>
      <c r="S568" s="2">
        <v>0.1</v>
      </c>
      <c r="T568" s="2"/>
    </row>
    <row r="569" spans="1:20">
      <c r="A569" s="3">
        <v>45597</v>
      </c>
      <c r="B569" s="2">
        <v>24</v>
      </c>
      <c r="C569" s="2">
        <v>6.79</v>
      </c>
      <c r="D569" s="2">
        <v>6.8</v>
      </c>
      <c r="E569" s="2">
        <v>4.0999999999999996</v>
      </c>
      <c r="F569" s="2">
        <v>44</v>
      </c>
      <c r="G569" s="2">
        <v>0.3</v>
      </c>
      <c r="H569" s="2">
        <v>1186</v>
      </c>
      <c r="I569" s="2">
        <v>875</v>
      </c>
      <c r="J569" s="2">
        <v>3.0219999999999998</v>
      </c>
      <c r="K569" s="2">
        <v>0.1</v>
      </c>
      <c r="L569" s="2">
        <v>0.2</v>
      </c>
      <c r="M569" s="2">
        <v>7.5049999999999999</v>
      </c>
      <c r="N569" s="2">
        <v>0.91800000000000004</v>
      </c>
      <c r="O569" s="2">
        <v>2.5099999999999998</v>
      </c>
      <c r="P569" s="2">
        <v>52.664999999999999</v>
      </c>
      <c r="Q569" s="2">
        <v>1.4670000000000001</v>
      </c>
      <c r="R569" s="2">
        <v>0.1</v>
      </c>
      <c r="S569" s="2">
        <v>0.1</v>
      </c>
      <c r="T569" s="2"/>
    </row>
    <row r="570" spans="1:20">
      <c r="A570" s="3">
        <v>45600</v>
      </c>
      <c r="B570" s="2">
        <v>37</v>
      </c>
      <c r="C570" s="2">
        <v>6.96</v>
      </c>
      <c r="D570" s="2">
        <v>7.6</v>
      </c>
      <c r="E570" s="2">
        <v>2</v>
      </c>
      <c r="F570" s="2">
        <v>28</v>
      </c>
      <c r="G570" s="2">
        <v>0.2</v>
      </c>
      <c r="H570" s="2"/>
      <c r="I570" s="2">
        <v>853</v>
      </c>
      <c r="J570" s="2">
        <v>2.9220000000000002</v>
      </c>
      <c r="K570" s="2">
        <v>0.1</v>
      </c>
      <c r="L570" s="2">
        <v>0.2</v>
      </c>
      <c r="M570" s="2">
        <v>6.2629999999999999</v>
      </c>
      <c r="N570" s="2">
        <v>0.67</v>
      </c>
      <c r="O570" s="2">
        <v>2.4460000000000002</v>
      </c>
      <c r="P570" s="2">
        <v>41.043999999999997</v>
      </c>
      <c r="Q570" s="2">
        <v>1.244</v>
      </c>
      <c r="R570" s="2">
        <v>0.1</v>
      </c>
      <c r="S570" s="2">
        <v>0.1</v>
      </c>
      <c r="T570" s="2"/>
    </row>
    <row r="571" spans="1:20">
      <c r="A571" s="3">
        <v>45602</v>
      </c>
      <c r="B571" s="2">
        <v>25</v>
      </c>
      <c r="C571" s="2">
        <v>6.57</v>
      </c>
      <c r="D571" s="2">
        <v>5.6</v>
      </c>
      <c r="E571" s="2">
        <v>2</v>
      </c>
      <c r="F571" s="2">
        <v>35</v>
      </c>
      <c r="G571" s="2">
        <v>0.1</v>
      </c>
      <c r="H571" s="2"/>
      <c r="I571" s="2">
        <v>888</v>
      </c>
      <c r="J571" s="2">
        <v>3.2389999999999999</v>
      </c>
      <c r="K571" s="2">
        <v>0.1</v>
      </c>
      <c r="L571" s="2">
        <v>0.2</v>
      </c>
      <c r="M571" s="2">
        <v>7.1459999999999999</v>
      </c>
      <c r="N571" s="2">
        <v>0.64500000000000002</v>
      </c>
      <c r="O571" s="2">
        <v>1.79</v>
      </c>
      <c r="P571" s="2">
        <v>23.097999999999999</v>
      </c>
      <c r="Q571" s="2">
        <v>1.446</v>
      </c>
      <c r="R571" s="2">
        <v>0.1</v>
      </c>
      <c r="S571" s="2">
        <v>0.1</v>
      </c>
      <c r="T571" s="2"/>
    </row>
    <row r="572" spans="1:20">
      <c r="A572" s="3">
        <v>45604</v>
      </c>
      <c r="B572" s="2">
        <v>25</v>
      </c>
      <c r="C572" s="2">
        <v>6.48</v>
      </c>
      <c r="D572" s="2">
        <v>2.8</v>
      </c>
      <c r="E572" s="2">
        <v>2.7</v>
      </c>
      <c r="F572" s="2">
        <v>16</v>
      </c>
      <c r="G572" s="2">
        <v>0.4</v>
      </c>
      <c r="H572" s="2">
        <v>1186</v>
      </c>
      <c r="I572" s="2">
        <v>908</v>
      </c>
      <c r="J572" s="2">
        <v>2.7069999999999999</v>
      </c>
      <c r="K572" s="2">
        <v>0.1</v>
      </c>
      <c r="L572" s="2">
        <v>0.2</v>
      </c>
      <c r="M572" s="2">
        <v>5.9029999999999996</v>
      </c>
      <c r="N572" s="2">
        <v>0.80600000000000005</v>
      </c>
      <c r="O572" s="2">
        <v>1.546</v>
      </c>
      <c r="P572" s="2">
        <v>32.247</v>
      </c>
      <c r="Q572" s="2">
        <v>0.96</v>
      </c>
      <c r="R572" s="2">
        <v>0.1</v>
      </c>
      <c r="S572" s="2">
        <v>0.1</v>
      </c>
      <c r="T572" s="2"/>
    </row>
    <row r="573" spans="1:20">
      <c r="A573" s="3">
        <v>45607</v>
      </c>
      <c r="B573" s="2">
        <v>37</v>
      </c>
      <c r="C573" s="2">
        <v>6.54</v>
      </c>
      <c r="D573" s="2">
        <v>7.6</v>
      </c>
      <c r="E573" s="2">
        <v>2.6</v>
      </c>
      <c r="F573" s="2">
        <v>18</v>
      </c>
      <c r="G573" s="2">
        <v>0.2</v>
      </c>
      <c r="H573" s="2"/>
      <c r="I573" s="2">
        <v>948</v>
      </c>
      <c r="J573" s="2">
        <v>3.3820000000000001</v>
      </c>
      <c r="K573" s="2">
        <v>0.1</v>
      </c>
      <c r="L573" s="2">
        <v>0.2</v>
      </c>
      <c r="M573" s="2">
        <v>7.1719999999999997</v>
      </c>
      <c r="N573" s="2">
        <v>1.083</v>
      </c>
      <c r="O573" s="2">
        <v>1.954</v>
      </c>
      <c r="P573" s="2">
        <v>36.061999999999998</v>
      </c>
      <c r="Q573" s="2">
        <v>1.3029999999999999</v>
      </c>
      <c r="R573" s="2">
        <v>0.1</v>
      </c>
      <c r="S573" s="2">
        <v>0.1</v>
      </c>
      <c r="T573" s="2"/>
    </row>
    <row r="574" spans="1:20">
      <c r="A574" s="3">
        <v>45609</v>
      </c>
      <c r="B574" s="2">
        <v>23</v>
      </c>
      <c r="C574" s="2">
        <v>6.22</v>
      </c>
      <c r="D574" s="2">
        <v>4.8</v>
      </c>
      <c r="E574" s="2">
        <v>0.6</v>
      </c>
      <c r="F574" s="2">
        <v>44</v>
      </c>
      <c r="G574" s="2">
        <v>0.1</v>
      </c>
      <c r="H574" s="2"/>
      <c r="I574" s="2">
        <v>777</v>
      </c>
      <c r="J574" s="2">
        <v>2.5289999999999999</v>
      </c>
      <c r="K574" s="2">
        <v>0.1</v>
      </c>
      <c r="L574" s="2">
        <v>0.2</v>
      </c>
      <c r="M574" s="2">
        <v>5.2240000000000002</v>
      </c>
      <c r="N574" s="2">
        <v>0.41799999999999998</v>
      </c>
      <c r="O574" s="2">
        <v>1.224</v>
      </c>
      <c r="P574" s="2">
        <v>22.988</v>
      </c>
      <c r="Q574" s="2">
        <v>1.212</v>
      </c>
      <c r="R574" s="2">
        <v>0.1</v>
      </c>
      <c r="S574" s="2">
        <v>0.1</v>
      </c>
      <c r="T574" s="2"/>
    </row>
    <row r="575" spans="1:20">
      <c r="A575" s="3">
        <v>45611</v>
      </c>
      <c r="B575" s="2">
        <v>26</v>
      </c>
      <c r="C575" s="2">
        <v>6.82</v>
      </c>
      <c r="D575" s="2">
        <v>4.8</v>
      </c>
      <c r="E575" s="2">
        <v>0.5</v>
      </c>
      <c r="F575" s="2">
        <v>21</v>
      </c>
      <c r="G575" s="2">
        <v>0.1</v>
      </c>
      <c r="H575" s="2">
        <v>1186</v>
      </c>
      <c r="I575" s="2">
        <v>709</v>
      </c>
      <c r="J575" s="2">
        <v>2.7759999999999998</v>
      </c>
      <c r="K575" s="2">
        <v>0.1</v>
      </c>
      <c r="L575" s="2">
        <v>0.2</v>
      </c>
      <c r="M575" s="2">
        <v>5.5339999999999998</v>
      </c>
      <c r="N575" s="2">
        <v>0.45400000000000001</v>
      </c>
      <c r="O575" s="2">
        <v>1.6970000000000001</v>
      </c>
      <c r="P575" s="2">
        <v>28.984999999999999</v>
      </c>
      <c r="Q575" s="2">
        <v>1.2450000000000001</v>
      </c>
      <c r="R575" s="2">
        <v>0.1</v>
      </c>
      <c r="S575" s="2">
        <v>0.1</v>
      </c>
      <c r="T575" s="2"/>
    </row>
    <row r="576" spans="1:20">
      <c r="A576" s="3">
        <v>45614</v>
      </c>
      <c r="B576" s="2">
        <v>37</v>
      </c>
      <c r="C576" s="2">
        <v>6.29</v>
      </c>
      <c r="D576" s="2">
        <v>3.2</v>
      </c>
      <c r="E576" s="2">
        <v>1.4</v>
      </c>
      <c r="F576" s="2">
        <v>22</v>
      </c>
      <c r="G576" s="2">
        <v>0.1</v>
      </c>
      <c r="H576" s="2"/>
      <c r="I576" s="2">
        <v>760</v>
      </c>
      <c r="J576" s="2">
        <v>2.34</v>
      </c>
      <c r="K576" s="2">
        <v>0.1</v>
      </c>
      <c r="L576" s="2">
        <v>0.2</v>
      </c>
      <c r="M576" s="2">
        <v>5.42</v>
      </c>
      <c r="N576" s="2">
        <v>0.505</v>
      </c>
      <c r="O576" s="2">
        <v>1.4179999999999999</v>
      </c>
      <c r="P576" s="2">
        <v>25.969000000000001</v>
      </c>
      <c r="Q576" s="2">
        <v>1.169</v>
      </c>
      <c r="R576" s="2">
        <v>0.1</v>
      </c>
      <c r="S576" s="2">
        <v>0.1</v>
      </c>
      <c r="T576" s="2"/>
    </row>
    <row r="577" spans="1:20">
      <c r="A577" s="3">
        <v>45616</v>
      </c>
      <c r="B577" s="2">
        <v>24</v>
      </c>
      <c r="C577" s="2">
        <v>6.34</v>
      </c>
      <c r="D577" s="2">
        <v>5.2</v>
      </c>
      <c r="E577" s="2">
        <v>1.3</v>
      </c>
      <c r="F577" s="2">
        <v>18</v>
      </c>
      <c r="G577" s="2">
        <v>0.1</v>
      </c>
      <c r="H577" s="2"/>
      <c r="I577" s="2">
        <v>537</v>
      </c>
      <c r="J577" s="2">
        <v>1.736</v>
      </c>
      <c r="K577" s="2">
        <v>0.1</v>
      </c>
      <c r="L577" s="2">
        <v>0.2</v>
      </c>
      <c r="M577" s="2">
        <v>5.7130000000000001</v>
      </c>
      <c r="N577" s="2">
        <v>1</v>
      </c>
      <c r="O577" s="2">
        <v>1.2310000000000001</v>
      </c>
      <c r="P577" s="2">
        <v>24.393999999999998</v>
      </c>
      <c r="Q577" s="2">
        <v>1.1419999999999999</v>
      </c>
      <c r="R577" s="2">
        <v>0.1</v>
      </c>
      <c r="S577" s="2">
        <v>0.1</v>
      </c>
      <c r="T577" s="2"/>
    </row>
    <row r="578" spans="1:20">
      <c r="A578" s="3">
        <v>45618</v>
      </c>
      <c r="B578" s="2">
        <v>25</v>
      </c>
      <c r="C578" s="2">
        <v>6.4</v>
      </c>
      <c r="D578" s="2">
        <v>4</v>
      </c>
      <c r="E578" s="2">
        <v>2.1</v>
      </c>
      <c r="F578" s="2">
        <v>33</v>
      </c>
      <c r="G578" s="2">
        <v>0.1</v>
      </c>
      <c r="H578" s="2">
        <v>1186</v>
      </c>
      <c r="I578" s="2">
        <v>739</v>
      </c>
      <c r="J578" s="2">
        <v>1.5740000000000001</v>
      </c>
      <c r="K578" s="2">
        <v>0.1</v>
      </c>
      <c r="L578" s="2">
        <v>0.2</v>
      </c>
      <c r="M578" s="2">
        <v>6.0890000000000004</v>
      </c>
      <c r="N578" s="2">
        <v>0.80900000000000005</v>
      </c>
      <c r="O578" s="2">
        <v>1.411</v>
      </c>
      <c r="P578" s="2">
        <v>30.869</v>
      </c>
      <c r="Q578" s="2">
        <v>1.4790000000000001</v>
      </c>
      <c r="R578" s="2">
        <v>0.1</v>
      </c>
      <c r="S578" s="2">
        <v>0.1</v>
      </c>
      <c r="T578" s="2"/>
    </row>
    <row r="579" spans="1:20">
      <c r="A579" s="3">
        <v>45621</v>
      </c>
      <c r="B579" s="2">
        <v>37</v>
      </c>
      <c r="C579" s="2">
        <v>6.3</v>
      </c>
      <c r="D579" s="2">
        <v>7.6</v>
      </c>
      <c r="E579" s="2">
        <v>1.9</v>
      </c>
      <c r="F579" s="2">
        <v>49</v>
      </c>
      <c r="G579" s="2">
        <v>0.2</v>
      </c>
      <c r="H579" s="2"/>
      <c r="I579" s="2">
        <v>564</v>
      </c>
      <c r="J579" s="2">
        <v>1.359</v>
      </c>
      <c r="K579" s="2">
        <v>0.1</v>
      </c>
      <c r="L579" s="2">
        <v>0.91500000000000004</v>
      </c>
      <c r="M579" s="2">
        <v>6.4260000000000002</v>
      </c>
      <c r="N579" s="2">
        <v>2.2570000000000001</v>
      </c>
      <c r="O579" s="2">
        <v>1.583</v>
      </c>
      <c r="P579" s="2">
        <v>30.187000000000001</v>
      </c>
      <c r="Q579" s="2">
        <v>1.36</v>
      </c>
      <c r="R579" s="2">
        <v>0.1</v>
      </c>
      <c r="S579" s="2">
        <v>0.1</v>
      </c>
      <c r="T579" s="2"/>
    </row>
    <row r="580" spans="1:20">
      <c r="A580" s="3">
        <v>45623</v>
      </c>
      <c r="B580" s="2">
        <v>25</v>
      </c>
      <c r="C580" s="2">
        <v>6.72</v>
      </c>
      <c r="D580" s="2">
        <v>2.4</v>
      </c>
      <c r="E580" s="2">
        <v>1.1000000000000001</v>
      </c>
      <c r="F580" s="2">
        <v>14</v>
      </c>
      <c r="G580" s="2">
        <v>0.1</v>
      </c>
      <c r="H580" s="2"/>
      <c r="I580" s="2">
        <v>518</v>
      </c>
      <c r="J580" s="2">
        <v>1.0760000000000001</v>
      </c>
      <c r="K580" s="2">
        <v>0.1</v>
      </c>
      <c r="L580" s="2">
        <v>0.36499999999999999</v>
      </c>
      <c r="M580" s="2">
        <v>5</v>
      </c>
      <c r="N580" s="2">
        <v>0.51800000000000002</v>
      </c>
      <c r="O580" s="2">
        <v>1.133</v>
      </c>
      <c r="P580" s="2">
        <v>19.853999999999999</v>
      </c>
      <c r="Q580" s="2">
        <v>1.244</v>
      </c>
      <c r="R580" s="2">
        <v>0.1</v>
      </c>
      <c r="S580" s="2">
        <v>0.1</v>
      </c>
      <c r="T580" s="2"/>
    </row>
    <row r="581" spans="1:20">
      <c r="A581" s="3">
        <v>45625</v>
      </c>
      <c r="B581" s="2">
        <v>24</v>
      </c>
      <c r="C581" s="2">
        <v>6.62</v>
      </c>
      <c r="D581" s="2">
        <v>2.4</v>
      </c>
      <c r="E581" s="2">
        <v>1.3</v>
      </c>
      <c r="F581" s="2">
        <v>38</v>
      </c>
      <c r="G581" s="2">
        <v>0.1</v>
      </c>
      <c r="H581" s="2">
        <v>1186</v>
      </c>
      <c r="I581" s="2">
        <v>562</v>
      </c>
      <c r="J581" s="2">
        <v>1.2789999999999999</v>
      </c>
      <c r="K581" s="2">
        <v>0.1</v>
      </c>
      <c r="L581" s="2">
        <v>0.34</v>
      </c>
      <c r="M581" s="2">
        <v>6.2949999999999999</v>
      </c>
      <c r="N581" s="2">
        <v>0.90500000000000003</v>
      </c>
      <c r="O581" s="2">
        <v>1.6639999999999999</v>
      </c>
      <c r="P581" s="2">
        <v>26.312000000000001</v>
      </c>
      <c r="Q581" s="2">
        <v>1.046</v>
      </c>
      <c r="R581" s="2">
        <v>0.1</v>
      </c>
      <c r="S581" s="2">
        <v>0.1</v>
      </c>
      <c r="T581" s="2"/>
    </row>
    <row r="582" spans="1:20">
      <c r="A582" s="3">
        <v>45628</v>
      </c>
      <c r="B582" s="2">
        <v>36</v>
      </c>
      <c r="C582" s="2">
        <v>6.17</v>
      </c>
      <c r="D582" s="2">
        <v>3.6</v>
      </c>
      <c r="E582" s="2">
        <v>1.9</v>
      </c>
      <c r="F582" s="2">
        <v>18</v>
      </c>
      <c r="G582" s="2">
        <v>0.3</v>
      </c>
      <c r="H582" s="2"/>
      <c r="I582" s="2">
        <v>848</v>
      </c>
      <c r="J582" s="2">
        <v>1.546</v>
      </c>
      <c r="K582" s="2">
        <v>0.1</v>
      </c>
      <c r="L582" s="2">
        <v>0.255</v>
      </c>
      <c r="M582" s="2">
        <v>6.9880000000000004</v>
      </c>
      <c r="N582" s="2">
        <v>0.79200000000000004</v>
      </c>
      <c r="O582" s="2">
        <v>1.4990000000000001</v>
      </c>
      <c r="P582" s="2">
        <v>19.488</v>
      </c>
      <c r="Q582" s="2">
        <v>1.0229999999999999</v>
      </c>
      <c r="R582" s="2">
        <v>0.1</v>
      </c>
      <c r="S582" s="2">
        <v>0.1</v>
      </c>
      <c r="T582" s="2"/>
    </row>
    <row r="583" spans="1:20">
      <c r="A583" s="3">
        <v>45630</v>
      </c>
      <c r="B583" s="2">
        <v>24</v>
      </c>
      <c r="C583" s="2">
        <v>6.88</v>
      </c>
      <c r="D583" s="2">
        <v>5.6</v>
      </c>
      <c r="E583" s="2">
        <v>0.6</v>
      </c>
      <c r="F583" s="2">
        <v>18</v>
      </c>
      <c r="G583" s="2">
        <v>0.1</v>
      </c>
      <c r="H583" s="2"/>
      <c r="I583" s="2">
        <v>824</v>
      </c>
      <c r="J583" s="2">
        <v>1.8660000000000001</v>
      </c>
      <c r="K583" s="2">
        <v>0.1</v>
      </c>
      <c r="L583" s="2">
        <v>0.21199999999999999</v>
      </c>
      <c r="M583" s="2">
        <v>8.9689999999999994</v>
      </c>
      <c r="N583" s="2">
        <v>0.93300000000000005</v>
      </c>
      <c r="O583" s="2">
        <v>1.6659999999999999</v>
      </c>
      <c r="P583" s="2">
        <v>23.731999999999999</v>
      </c>
      <c r="Q583" s="2">
        <v>1.2110000000000001</v>
      </c>
      <c r="R583" s="2">
        <v>0.1</v>
      </c>
      <c r="S583" s="2">
        <v>0.1</v>
      </c>
      <c r="T583" s="2"/>
    </row>
    <row r="584" spans="1:20">
      <c r="A584" s="3">
        <v>45632</v>
      </c>
      <c r="B584" s="2">
        <v>24</v>
      </c>
      <c r="C584" s="2">
        <v>6.4</v>
      </c>
      <c r="D584" s="2">
        <v>3.6</v>
      </c>
      <c r="E584" s="2">
        <v>2.2999999999999998</v>
      </c>
      <c r="F584" s="2">
        <v>28</v>
      </c>
      <c r="G584" s="2">
        <v>0.2</v>
      </c>
      <c r="H584" s="2">
        <v>1186</v>
      </c>
      <c r="I584" s="2">
        <v>678</v>
      </c>
      <c r="J584" s="2">
        <v>1.7749999999999999</v>
      </c>
      <c r="K584" s="2">
        <v>0.1</v>
      </c>
      <c r="L584" s="2">
        <v>0.21099999999999999</v>
      </c>
      <c r="M584" s="2">
        <v>9.6850000000000005</v>
      </c>
      <c r="N584" s="2">
        <v>1.0669999999999999</v>
      </c>
      <c r="O584" s="2">
        <v>2.1680000000000001</v>
      </c>
      <c r="P584" s="2">
        <v>28.433</v>
      </c>
      <c r="Q584" s="2">
        <v>0.47899999999999998</v>
      </c>
      <c r="R584" s="2">
        <v>0.1</v>
      </c>
      <c r="S584" s="2">
        <v>0.1</v>
      </c>
      <c r="T584" s="2"/>
    </row>
    <row r="585" spans="1:20">
      <c r="A585" s="3">
        <v>45635</v>
      </c>
      <c r="B585" s="2">
        <v>37</v>
      </c>
      <c r="C585" s="2">
        <v>6.69</v>
      </c>
      <c r="D585" s="2">
        <v>2.4</v>
      </c>
      <c r="E585" s="2">
        <v>1.6</v>
      </c>
      <c r="F585" s="2">
        <v>29</v>
      </c>
      <c r="G585" s="2">
        <v>0.2</v>
      </c>
      <c r="H585" s="2"/>
      <c r="I585" s="2">
        <v>662</v>
      </c>
      <c r="J585" s="2">
        <v>1.4339999999999999</v>
      </c>
      <c r="K585" s="2">
        <v>0.1</v>
      </c>
      <c r="L585" s="2">
        <v>0.2</v>
      </c>
      <c r="M585" s="2">
        <v>6.2450000000000001</v>
      </c>
      <c r="N585" s="2">
        <v>0.83699999999999997</v>
      </c>
      <c r="O585" s="2">
        <v>1.4490000000000001</v>
      </c>
      <c r="P585" s="2">
        <v>17.738</v>
      </c>
      <c r="Q585" s="2">
        <v>1.143</v>
      </c>
      <c r="R585" s="2">
        <v>0.1</v>
      </c>
      <c r="S585" s="2">
        <v>0.1</v>
      </c>
      <c r="T585" s="2"/>
    </row>
    <row r="586" spans="1:20">
      <c r="A586" s="3">
        <v>45637</v>
      </c>
      <c r="B586" s="2">
        <v>24</v>
      </c>
      <c r="C586" s="2">
        <v>6.94</v>
      </c>
      <c r="D586" s="2">
        <v>4.8</v>
      </c>
      <c r="E586" s="2">
        <v>0.6</v>
      </c>
      <c r="F586" s="2">
        <v>28</v>
      </c>
      <c r="G586" s="2">
        <v>0.1</v>
      </c>
      <c r="H586" s="2"/>
      <c r="I586" s="2">
        <v>720</v>
      </c>
      <c r="J586" s="2">
        <v>1.375</v>
      </c>
      <c r="K586" s="2">
        <v>0.1</v>
      </c>
      <c r="L586" s="2">
        <v>0.2</v>
      </c>
      <c r="M586" s="2">
        <v>5.8019999999999996</v>
      </c>
      <c r="N586" s="2">
        <v>0.69599999999999995</v>
      </c>
      <c r="O586" s="2">
        <v>1.0249999999999999</v>
      </c>
      <c r="P586" s="2">
        <v>18.826000000000001</v>
      </c>
      <c r="Q586" s="2">
        <v>1.4019999999999999</v>
      </c>
      <c r="R586" s="2">
        <v>0.1</v>
      </c>
      <c r="S586" s="2">
        <v>0.1</v>
      </c>
      <c r="T586" s="2"/>
    </row>
    <row r="587" spans="1:20">
      <c r="A587" s="3">
        <v>45639</v>
      </c>
      <c r="B587" s="2">
        <v>24</v>
      </c>
      <c r="C587" s="2">
        <v>7.42</v>
      </c>
      <c r="D587" s="2">
        <v>3.6</v>
      </c>
      <c r="E587" s="2">
        <v>0.2</v>
      </c>
      <c r="F587" s="2">
        <v>19</v>
      </c>
      <c r="G587" s="2">
        <v>0.1</v>
      </c>
      <c r="H587" s="2">
        <v>1186</v>
      </c>
      <c r="I587" s="2">
        <v>885</v>
      </c>
      <c r="J587" s="2">
        <v>1.474</v>
      </c>
      <c r="K587" s="2">
        <v>0.1</v>
      </c>
      <c r="L587" s="2">
        <v>0.2</v>
      </c>
      <c r="M587" s="2">
        <v>7.8920000000000003</v>
      </c>
      <c r="N587" s="2">
        <v>0.85499999999999998</v>
      </c>
      <c r="O587" s="2">
        <v>1.744</v>
      </c>
      <c r="P587" s="2">
        <v>22.079000000000001</v>
      </c>
      <c r="Q587" s="2">
        <v>1.2629999999999999</v>
      </c>
      <c r="R587" s="2">
        <v>0.1</v>
      </c>
      <c r="S587" s="2">
        <v>0.1</v>
      </c>
      <c r="T587" s="2"/>
    </row>
    <row r="588" spans="1:20">
      <c r="A588" s="3">
        <v>45642</v>
      </c>
      <c r="B588" s="2">
        <v>37</v>
      </c>
      <c r="C588" s="2">
        <v>7.06</v>
      </c>
      <c r="D588" s="2">
        <v>4.4000000000000004</v>
      </c>
      <c r="E588" s="2">
        <v>0.1</v>
      </c>
      <c r="F588" s="2">
        <v>33</v>
      </c>
      <c r="G588" s="2">
        <v>0.2</v>
      </c>
      <c r="H588" s="2"/>
      <c r="I588" s="2">
        <v>909</v>
      </c>
      <c r="J588" s="2">
        <v>1.911</v>
      </c>
      <c r="K588" s="2">
        <v>0.1</v>
      </c>
      <c r="L588" s="2">
        <v>0.2</v>
      </c>
      <c r="M588" s="2">
        <v>7.141</v>
      </c>
      <c r="N588" s="2">
        <v>0.44900000000000001</v>
      </c>
      <c r="O588" s="2">
        <v>1.548</v>
      </c>
      <c r="P588" s="2">
        <v>19.309999999999999</v>
      </c>
      <c r="Q588" s="2">
        <v>0.78700000000000003</v>
      </c>
      <c r="R588" s="2">
        <v>0.1</v>
      </c>
      <c r="S588" s="2">
        <v>0.1</v>
      </c>
      <c r="T588" s="2"/>
    </row>
    <row r="589" spans="1:20">
      <c r="A589" s="3">
        <v>45644</v>
      </c>
      <c r="B589" s="2">
        <v>24</v>
      </c>
      <c r="C589" s="2">
        <v>7.23</v>
      </c>
      <c r="D589" s="2">
        <v>4.4000000000000004</v>
      </c>
      <c r="E589" s="2">
        <v>1.7</v>
      </c>
      <c r="F589" s="2">
        <v>38</v>
      </c>
      <c r="G589" s="2">
        <v>0.2</v>
      </c>
      <c r="H589" s="2"/>
      <c r="I589" s="2">
        <v>783</v>
      </c>
      <c r="J589" s="2">
        <v>2.0739999999999998</v>
      </c>
      <c r="K589" s="2">
        <v>0.1</v>
      </c>
      <c r="L589" s="2">
        <v>0.2</v>
      </c>
      <c r="M589" s="2">
        <v>7.3929999999999998</v>
      </c>
      <c r="N589" s="2">
        <v>0.44800000000000001</v>
      </c>
      <c r="O589" s="2">
        <v>1.498</v>
      </c>
      <c r="P589" s="2">
        <v>19.131</v>
      </c>
      <c r="Q589" s="2">
        <v>1.3260000000000001</v>
      </c>
      <c r="R589" s="2">
        <v>0.1</v>
      </c>
      <c r="S589" s="2">
        <v>0.1</v>
      </c>
      <c r="T589" s="2"/>
    </row>
    <row r="590" spans="1:20">
      <c r="A590" s="3">
        <v>45646</v>
      </c>
      <c r="B590" s="2">
        <v>25</v>
      </c>
      <c r="C590" s="2">
        <v>6.49</v>
      </c>
      <c r="D590" s="2">
        <v>5.2</v>
      </c>
      <c r="E590" s="2">
        <v>2.9</v>
      </c>
      <c r="F590" s="2">
        <v>32</v>
      </c>
      <c r="G590" s="2">
        <v>0.2</v>
      </c>
      <c r="H590" s="2">
        <v>1186</v>
      </c>
      <c r="I590" s="2">
        <v>742</v>
      </c>
      <c r="J590" s="2">
        <v>2.028</v>
      </c>
      <c r="K590" s="2">
        <v>0.1</v>
      </c>
      <c r="L590" s="2">
        <v>0.217</v>
      </c>
      <c r="M590" s="2">
        <v>10.099</v>
      </c>
      <c r="N590" s="2">
        <v>0.73499999999999999</v>
      </c>
      <c r="O590" s="2">
        <v>1.879</v>
      </c>
      <c r="P590" s="2">
        <v>27.178999999999998</v>
      </c>
      <c r="Q590" s="2">
        <v>1.147</v>
      </c>
      <c r="R590" s="2">
        <v>0.1</v>
      </c>
      <c r="S590" s="2">
        <v>0.1</v>
      </c>
      <c r="T590" s="2"/>
    </row>
    <row r="591" spans="1:20">
      <c r="A591" s="3">
        <v>45649</v>
      </c>
      <c r="B591" s="2">
        <v>36</v>
      </c>
      <c r="C591" s="2">
        <v>6.3</v>
      </c>
      <c r="D591" s="2">
        <v>3.6</v>
      </c>
      <c r="E591" s="2">
        <v>0.4</v>
      </c>
      <c r="F591" s="2">
        <v>20</v>
      </c>
      <c r="G591" s="2">
        <v>0.2</v>
      </c>
      <c r="H591" s="2"/>
      <c r="I591" s="2">
        <v>858</v>
      </c>
      <c r="J591" s="2">
        <v>2.27</v>
      </c>
      <c r="K591" s="2">
        <v>0.1</v>
      </c>
      <c r="L591" s="2">
        <v>0.2</v>
      </c>
      <c r="M591" s="2">
        <v>8.9260000000000002</v>
      </c>
      <c r="N591" s="2">
        <v>0.55300000000000005</v>
      </c>
      <c r="O591" s="2">
        <v>1.5860000000000001</v>
      </c>
      <c r="P591" s="2">
        <v>22.184000000000001</v>
      </c>
      <c r="Q591" s="2">
        <v>3.1230000000000002</v>
      </c>
      <c r="R591" s="2">
        <v>0.1</v>
      </c>
      <c r="S591" s="2">
        <v>0.1</v>
      </c>
      <c r="T591" s="2"/>
    </row>
    <row r="592" spans="1:20">
      <c r="A592" s="3">
        <v>45652</v>
      </c>
      <c r="B592" s="2">
        <v>36</v>
      </c>
      <c r="C592" s="2">
        <v>7.23</v>
      </c>
      <c r="D592" s="2">
        <v>5.6</v>
      </c>
      <c r="E592" s="2">
        <v>2.9</v>
      </c>
      <c r="F592" s="2">
        <v>26</v>
      </c>
      <c r="G592" s="2">
        <v>0.1</v>
      </c>
      <c r="H592" s="2">
        <v>1186</v>
      </c>
      <c r="I592" s="2">
        <v>942</v>
      </c>
      <c r="J592" s="2">
        <v>1.7350000000000001</v>
      </c>
      <c r="K592" s="2">
        <v>0.1</v>
      </c>
      <c r="L592" s="2">
        <v>0.217</v>
      </c>
      <c r="M592" s="2">
        <v>7.7359999999999998</v>
      </c>
      <c r="N592" s="2">
        <v>0.745</v>
      </c>
      <c r="O592" s="2">
        <v>1.383</v>
      </c>
      <c r="P592" s="2">
        <v>14.496</v>
      </c>
      <c r="Q592" s="2">
        <v>2.4220000000000002</v>
      </c>
      <c r="R592" s="2">
        <v>0.1</v>
      </c>
      <c r="S592" s="2">
        <v>0.1</v>
      </c>
      <c r="T592" s="2"/>
    </row>
    <row r="593" spans="1:20">
      <c r="A593" s="3">
        <v>45656</v>
      </c>
      <c r="B593" s="2">
        <v>48</v>
      </c>
      <c r="C593" s="2">
        <v>7.48</v>
      </c>
      <c r="D593" s="2">
        <v>5.2</v>
      </c>
      <c r="E593" s="2">
        <v>0.1</v>
      </c>
      <c r="F593" s="2">
        <v>18</v>
      </c>
      <c r="G593" s="2">
        <v>0.2</v>
      </c>
      <c r="H593" s="2"/>
      <c r="I593" s="2">
        <v>946</v>
      </c>
      <c r="J593" s="2">
        <v>1.587</v>
      </c>
      <c r="K593" s="2">
        <v>0.1</v>
      </c>
      <c r="L593" s="2">
        <v>0.2</v>
      </c>
      <c r="M593" s="2">
        <v>6.7510000000000003</v>
      </c>
      <c r="N593" s="2">
        <v>0.33600000000000002</v>
      </c>
      <c r="O593" s="2">
        <v>1.2549999999999999</v>
      </c>
      <c r="P593" s="2">
        <v>10.741</v>
      </c>
      <c r="Q593" s="2">
        <v>1.375</v>
      </c>
      <c r="R593" s="2">
        <v>0.1</v>
      </c>
      <c r="S593" s="2">
        <v>0.1</v>
      </c>
      <c r="T593" s="2"/>
    </row>
    <row r="594" spans="1:20">
      <c r="A594" s="85">
        <v>45659</v>
      </c>
      <c r="B594" s="79">
        <v>37</v>
      </c>
      <c r="C594" s="79">
        <v>6.45</v>
      </c>
      <c r="D594" s="79">
        <v>3.6</v>
      </c>
      <c r="E594" s="80">
        <v>0.9</v>
      </c>
      <c r="F594" s="80">
        <v>10</v>
      </c>
      <c r="G594" s="80">
        <v>0.1</v>
      </c>
      <c r="H594" s="88"/>
      <c r="I594" s="80">
        <v>1048</v>
      </c>
      <c r="J594" s="80">
        <v>1.623</v>
      </c>
      <c r="K594" s="80">
        <v>0.1</v>
      </c>
      <c r="L594" s="80">
        <v>0.2</v>
      </c>
      <c r="M594" s="80">
        <v>6.7229999999999999</v>
      </c>
      <c r="N594" s="80">
        <v>0.498</v>
      </c>
      <c r="O594" s="80">
        <v>1.246</v>
      </c>
      <c r="P594" s="80">
        <v>11.122</v>
      </c>
      <c r="Q594" s="80">
        <v>1.167</v>
      </c>
      <c r="R594" s="89">
        <v>0.1</v>
      </c>
      <c r="S594" s="89">
        <v>0.1</v>
      </c>
    </row>
    <row r="595" spans="1:20">
      <c r="A595" s="77">
        <v>45663</v>
      </c>
      <c r="B595" s="79">
        <v>49</v>
      </c>
      <c r="C595" s="79">
        <v>6.8</v>
      </c>
      <c r="D595" s="79">
        <v>4.4000000000000004</v>
      </c>
      <c r="E595" s="80">
        <v>3.6</v>
      </c>
      <c r="F595" s="80">
        <v>20</v>
      </c>
      <c r="G595" s="80">
        <v>0.1</v>
      </c>
      <c r="H595" s="81"/>
      <c r="I595" s="80">
        <v>773</v>
      </c>
      <c r="J595" s="80">
        <v>1.7070000000000001</v>
      </c>
      <c r="K595" s="80">
        <v>0.1</v>
      </c>
      <c r="L595" s="80">
        <v>0.2</v>
      </c>
      <c r="M595" s="80">
        <v>8.2919999999999998</v>
      </c>
      <c r="N595" s="80">
        <v>0.70599999999999996</v>
      </c>
      <c r="O595" s="80">
        <v>1.2749999999999999</v>
      </c>
      <c r="P595" s="80">
        <v>16.888000000000002</v>
      </c>
      <c r="Q595" s="80">
        <v>1.242</v>
      </c>
      <c r="R595" s="89">
        <v>0.1</v>
      </c>
      <c r="S595" s="89">
        <v>0.1</v>
      </c>
    </row>
    <row r="596" spans="1:20">
      <c r="A596" s="77">
        <v>45665</v>
      </c>
      <c r="B596" s="79">
        <v>25</v>
      </c>
      <c r="C596" s="79">
        <v>7.09</v>
      </c>
      <c r="D596" s="79">
        <v>2.8</v>
      </c>
      <c r="E596" s="80">
        <v>0.3</v>
      </c>
      <c r="F596" s="80">
        <v>1</v>
      </c>
      <c r="G596" s="80">
        <v>0.4</v>
      </c>
      <c r="H596" s="81"/>
      <c r="I596" s="80">
        <v>487</v>
      </c>
      <c r="J596" s="80">
        <v>1.4590000000000001</v>
      </c>
      <c r="K596" s="80">
        <v>0.1</v>
      </c>
      <c r="L596" s="80">
        <v>0.248</v>
      </c>
      <c r="M596" s="80">
        <v>8.6709999999999994</v>
      </c>
      <c r="N596" s="80">
        <v>0.73</v>
      </c>
      <c r="O596" s="80">
        <v>1.171</v>
      </c>
      <c r="P596" s="80">
        <v>22.998000000000001</v>
      </c>
      <c r="Q596" s="80">
        <v>1.234</v>
      </c>
      <c r="R596" s="89">
        <v>0.1</v>
      </c>
      <c r="S596" s="89">
        <v>0.1</v>
      </c>
    </row>
    <row r="597" spans="1:20">
      <c r="A597" s="77">
        <v>45667</v>
      </c>
      <c r="B597" s="79">
        <v>23</v>
      </c>
      <c r="C597" s="79">
        <v>6.74</v>
      </c>
      <c r="D597" s="79">
        <v>6.4</v>
      </c>
      <c r="E597" s="80">
        <v>0.7</v>
      </c>
      <c r="F597" s="80">
        <v>9</v>
      </c>
      <c r="G597" s="80">
        <v>0.7</v>
      </c>
      <c r="H597" s="81"/>
      <c r="I597" s="80">
        <v>603</v>
      </c>
      <c r="J597" s="80">
        <v>1.746</v>
      </c>
      <c r="K597" s="80">
        <v>0.1</v>
      </c>
      <c r="L597" s="80">
        <v>0.20300000000000001</v>
      </c>
      <c r="M597" s="80">
        <v>10.173999999999999</v>
      </c>
      <c r="N597" s="80">
        <v>0.90800000000000003</v>
      </c>
      <c r="O597" s="80">
        <v>1.4790000000000001</v>
      </c>
      <c r="P597" s="80">
        <v>28.132999999999999</v>
      </c>
      <c r="Q597" s="80">
        <v>1.0349999999999999</v>
      </c>
      <c r="R597" s="89">
        <v>0.1</v>
      </c>
      <c r="S597" s="89">
        <v>0.1</v>
      </c>
    </row>
    <row r="598" spans="1:20">
      <c r="A598" s="77">
        <v>45670</v>
      </c>
      <c r="B598" s="79">
        <v>26</v>
      </c>
      <c r="C598" s="79">
        <v>6.79</v>
      </c>
      <c r="D598" s="79">
        <v>6</v>
      </c>
      <c r="E598" s="80">
        <v>0.2</v>
      </c>
      <c r="F598" s="80">
        <v>10</v>
      </c>
      <c r="G598" s="80">
        <v>0.1</v>
      </c>
      <c r="H598" s="81"/>
      <c r="I598" s="80">
        <v>1009</v>
      </c>
      <c r="J598" s="80">
        <v>1.845</v>
      </c>
      <c r="K598" s="80">
        <v>0.1</v>
      </c>
      <c r="L598" s="80">
        <v>0.2</v>
      </c>
      <c r="M598" s="80">
        <v>9.6389999999999993</v>
      </c>
      <c r="N598" s="80">
        <v>0.40799999999999997</v>
      </c>
      <c r="O598" s="80">
        <v>1.829</v>
      </c>
      <c r="P598" s="80">
        <v>20.469000000000001</v>
      </c>
      <c r="Q598" s="80">
        <v>1.103</v>
      </c>
      <c r="R598" s="89">
        <v>0.1</v>
      </c>
      <c r="S598" s="89">
        <v>0.1</v>
      </c>
    </row>
    <row r="599" spans="1:20">
      <c r="A599" s="77">
        <v>45672</v>
      </c>
      <c r="B599" s="79">
        <v>25</v>
      </c>
      <c r="C599" s="79">
        <v>6.92</v>
      </c>
      <c r="D599" s="79">
        <v>7.2</v>
      </c>
      <c r="E599" s="80">
        <v>1.4</v>
      </c>
      <c r="F599" s="80">
        <v>22</v>
      </c>
      <c r="G599" s="80">
        <v>0.6</v>
      </c>
      <c r="H599" s="81"/>
      <c r="I599" s="80">
        <v>1153</v>
      </c>
      <c r="J599" s="80">
        <v>2.2480000000000002</v>
      </c>
      <c r="K599" s="80">
        <v>0.1</v>
      </c>
      <c r="L599" s="80">
        <v>0.2</v>
      </c>
      <c r="M599" s="80">
        <v>9.6669999999999998</v>
      </c>
      <c r="N599" s="80">
        <v>0.32200000000000001</v>
      </c>
      <c r="O599" s="80">
        <v>1.55</v>
      </c>
      <c r="P599" s="80">
        <v>20.170999999999999</v>
      </c>
      <c r="Q599" s="80">
        <v>1.1419999999999999</v>
      </c>
      <c r="R599" s="89">
        <v>0.1</v>
      </c>
      <c r="S599" s="89">
        <v>0.1</v>
      </c>
    </row>
    <row r="600" spans="1:20">
      <c r="A600" s="77">
        <v>45674</v>
      </c>
      <c r="B600" s="79">
        <v>24</v>
      </c>
      <c r="C600" s="79">
        <v>6.22</v>
      </c>
      <c r="D600" s="79">
        <v>7.6</v>
      </c>
      <c r="E600" s="80">
        <v>2</v>
      </c>
      <c r="F600" s="80">
        <v>12</v>
      </c>
      <c r="G600" s="80">
        <v>0.4</v>
      </c>
      <c r="H600" s="81"/>
      <c r="I600" s="80">
        <v>959</v>
      </c>
      <c r="J600" s="80">
        <v>2.988</v>
      </c>
      <c r="K600" s="80">
        <v>0.1</v>
      </c>
      <c r="L600" s="80">
        <v>0.2</v>
      </c>
      <c r="M600" s="80">
        <v>12.683</v>
      </c>
      <c r="N600" s="80">
        <v>0.38100000000000001</v>
      </c>
      <c r="O600" s="80">
        <v>2.1</v>
      </c>
      <c r="P600" s="80">
        <v>30.23</v>
      </c>
      <c r="Q600" s="80">
        <v>1.1990000000000001</v>
      </c>
      <c r="R600" s="89">
        <v>0.1</v>
      </c>
      <c r="S600" s="89">
        <v>0.1</v>
      </c>
    </row>
    <row r="601" spans="1:20">
      <c r="A601" s="77">
        <v>45677</v>
      </c>
      <c r="B601" s="79">
        <v>36</v>
      </c>
      <c r="C601" s="79">
        <v>6.58</v>
      </c>
      <c r="D601" s="79">
        <v>6</v>
      </c>
      <c r="E601" s="80">
        <v>2.6</v>
      </c>
      <c r="F601" s="80">
        <v>35</v>
      </c>
      <c r="G601" s="80">
        <v>0.2</v>
      </c>
      <c r="H601" s="81"/>
      <c r="I601" s="80">
        <v>1146</v>
      </c>
      <c r="J601" s="80">
        <v>3.1539999999999999</v>
      </c>
      <c r="K601" s="80">
        <v>0.1</v>
      </c>
      <c r="L601" s="80">
        <v>0.249</v>
      </c>
      <c r="M601" s="80">
        <v>12.167999999999999</v>
      </c>
      <c r="N601" s="80">
        <v>0.96199999999999997</v>
      </c>
      <c r="O601" s="80">
        <v>2.5129999999999999</v>
      </c>
      <c r="P601" s="80">
        <v>43.323</v>
      </c>
      <c r="Q601" s="80">
        <v>3.9180000000000001</v>
      </c>
      <c r="R601" s="89">
        <v>0.1</v>
      </c>
      <c r="S601" s="89">
        <v>0.1</v>
      </c>
    </row>
    <row r="602" spans="1:20">
      <c r="A602" s="77">
        <v>45679</v>
      </c>
      <c r="B602" s="79">
        <v>24</v>
      </c>
      <c r="C602" s="79">
        <v>6.92</v>
      </c>
      <c r="D602" s="79">
        <v>2.8</v>
      </c>
      <c r="E602" s="80">
        <v>0.3</v>
      </c>
      <c r="F602" s="80">
        <v>28</v>
      </c>
      <c r="G602" s="80">
        <v>0.6</v>
      </c>
      <c r="H602" s="81"/>
      <c r="I602" s="80">
        <v>1057</v>
      </c>
      <c r="J602" s="80">
        <v>3.0510000000000002</v>
      </c>
      <c r="K602" s="80">
        <v>0.1</v>
      </c>
      <c r="L602" s="80">
        <v>0.2</v>
      </c>
      <c r="M602" s="80">
        <v>10.718</v>
      </c>
      <c r="N602" s="80">
        <v>0.377</v>
      </c>
      <c r="O602" s="80">
        <v>1.8460000000000001</v>
      </c>
      <c r="P602" s="80">
        <v>34.18</v>
      </c>
      <c r="Q602" s="80">
        <v>1.1379999999999999</v>
      </c>
      <c r="R602" s="89">
        <v>0.1</v>
      </c>
      <c r="S602" s="89">
        <v>0.1</v>
      </c>
    </row>
    <row r="603" spans="1:20">
      <c r="A603" s="77">
        <v>45681</v>
      </c>
      <c r="B603" s="79">
        <v>25</v>
      </c>
      <c r="C603" s="79">
        <v>6.9</v>
      </c>
      <c r="D603" s="79">
        <v>7.6</v>
      </c>
      <c r="E603" s="80">
        <v>5.7</v>
      </c>
      <c r="F603" s="80">
        <v>15</v>
      </c>
      <c r="G603" s="80">
        <v>1.6</v>
      </c>
      <c r="H603" s="81"/>
      <c r="I603" s="80">
        <v>936</v>
      </c>
      <c r="J603" s="80">
        <v>3.1509999999999998</v>
      </c>
      <c r="K603" s="80">
        <v>0.1</v>
      </c>
      <c r="L603" s="80">
        <v>0.2</v>
      </c>
      <c r="M603" s="80">
        <v>12.766999999999999</v>
      </c>
      <c r="N603" s="80">
        <v>0.60199999999999998</v>
      </c>
      <c r="O603" s="80">
        <v>2.3149999999999999</v>
      </c>
      <c r="P603" s="80">
        <v>57.280999999999999</v>
      </c>
      <c r="Q603" s="80">
        <v>1.147</v>
      </c>
      <c r="R603" s="89">
        <v>0.1</v>
      </c>
      <c r="S603" s="89">
        <v>0.1</v>
      </c>
    </row>
    <row r="604" spans="1:20">
      <c r="A604" s="77">
        <v>45684</v>
      </c>
      <c r="B604" s="79">
        <v>36</v>
      </c>
      <c r="C604" s="79">
        <v>7.24</v>
      </c>
      <c r="D604" s="79">
        <v>6.8</v>
      </c>
      <c r="E604" s="80">
        <v>1.8</v>
      </c>
      <c r="F604" s="80">
        <v>14</v>
      </c>
      <c r="G604" s="80">
        <v>0.2</v>
      </c>
      <c r="H604" s="81"/>
      <c r="I604" s="80">
        <v>861</v>
      </c>
      <c r="J604" s="80">
        <v>2.6509999999999998</v>
      </c>
      <c r="K604" s="80">
        <v>0.1</v>
      </c>
      <c r="L604" s="80">
        <v>0.2</v>
      </c>
      <c r="M604" s="80">
        <v>10.083</v>
      </c>
      <c r="N604" s="80">
        <v>0.746</v>
      </c>
      <c r="O604" s="80">
        <v>1.7889999999999999</v>
      </c>
      <c r="P604" s="80">
        <v>45.463000000000001</v>
      </c>
      <c r="Q604" s="80">
        <v>1.3779999999999999</v>
      </c>
      <c r="R604" s="89">
        <v>0.1</v>
      </c>
      <c r="S604" s="89">
        <v>0.1</v>
      </c>
    </row>
    <row r="605" spans="1:20">
      <c r="A605" s="77">
        <v>45686</v>
      </c>
      <c r="B605" s="79">
        <v>26</v>
      </c>
      <c r="C605" s="79">
        <v>7.1</v>
      </c>
      <c r="D605" s="79">
        <v>5.6</v>
      </c>
      <c r="E605" s="80">
        <v>1.7</v>
      </c>
      <c r="F605" s="80">
        <v>11</v>
      </c>
      <c r="G605" s="80">
        <v>0.1</v>
      </c>
      <c r="H605" s="81"/>
      <c r="I605" s="80">
        <v>619</v>
      </c>
      <c r="J605" s="80">
        <v>2.3980000000000001</v>
      </c>
      <c r="K605" s="80">
        <v>0.1</v>
      </c>
      <c r="L605" s="80">
        <v>0.2</v>
      </c>
      <c r="M605" s="80">
        <v>8.7110000000000003</v>
      </c>
      <c r="N605" s="80">
        <v>0.84199999999999997</v>
      </c>
      <c r="O605" s="80">
        <v>0.82199999999999995</v>
      </c>
      <c r="P605" s="80">
        <v>28.577999999999999</v>
      </c>
      <c r="Q605" s="80">
        <v>1.1890000000000001</v>
      </c>
      <c r="R605" s="89">
        <v>0.1</v>
      </c>
      <c r="S605" s="89">
        <v>0.1</v>
      </c>
    </row>
    <row r="606" spans="1:20">
      <c r="A606" s="77">
        <v>45688</v>
      </c>
      <c r="B606" s="79">
        <v>24</v>
      </c>
      <c r="C606" s="79">
        <v>7.2</v>
      </c>
      <c r="D606" s="79">
        <v>6</v>
      </c>
      <c r="E606" s="80">
        <v>4</v>
      </c>
      <c r="F606" s="80">
        <v>9</v>
      </c>
      <c r="G606" s="80">
        <v>0.7</v>
      </c>
      <c r="H606" s="81"/>
      <c r="I606" s="80">
        <v>877</v>
      </c>
      <c r="J606" s="80">
        <v>2.4009999999999998</v>
      </c>
      <c r="K606" s="80">
        <v>0.1</v>
      </c>
      <c r="L606" s="80">
        <v>0.2</v>
      </c>
      <c r="M606" s="80">
        <v>10.153</v>
      </c>
      <c r="N606" s="80">
        <v>0.61899999999999999</v>
      </c>
      <c r="O606" s="80">
        <v>1.5309999999999999</v>
      </c>
      <c r="P606" s="80">
        <v>35.840000000000003</v>
      </c>
      <c r="Q606" s="80">
        <v>1.3660000000000001</v>
      </c>
      <c r="R606" s="80">
        <v>0.1</v>
      </c>
      <c r="S606" s="80">
        <v>0.1</v>
      </c>
    </row>
    <row r="607" spans="1:20">
      <c r="A607" s="77">
        <v>45691</v>
      </c>
      <c r="B607" s="79">
        <v>37</v>
      </c>
      <c r="C607" s="79">
        <v>7.21</v>
      </c>
      <c r="D607" s="79">
        <v>5.2</v>
      </c>
      <c r="E607" s="80">
        <v>8.4</v>
      </c>
      <c r="F607" s="80">
        <v>32</v>
      </c>
      <c r="G607" s="80">
        <v>0.1</v>
      </c>
      <c r="H607" s="81"/>
      <c r="I607" s="80">
        <v>1101</v>
      </c>
      <c r="J607" s="80">
        <v>2.3330000000000002</v>
      </c>
      <c r="K607" s="80">
        <v>0.1</v>
      </c>
      <c r="L607" s="80">
        <v>0.2</v>
      </c>
      <c r="M607" s="80">
        <v>7.7690000000000001</v>
      </c>
      <c r="N607" s="80">
        <v>0.32</v>
      </c>
      <c r="O607" s="80">
        <v>1.3280000000000001</v>
      </c>
      <c r="P607" s="80">
        <v>27.675000000000001</v>
      </c>
      <c r="Q607" s="80">
        <v>1.2470000000000001</v>
      </c>
      <c r="R607" s="80">
        <v>0.1</v>
      </c>
      <c r="S607" s="80">
        <v>0.1</v>
      </c>
    </row>
    <row r="608" spans="1:20">
      <c r="A608" s="77">
        <v>45693</v>
      </c>
      <c r="B608" s="79">
        <v>24</v>
      </c>
      <c r="C608" s="79">
        <v>7.19</v>
      </c>
      <c r="D608" s="79">
        <v>6.4</v>
      </c>
      <c r="E608" s="80">
        <v>2.2000000000000002</v>
      </c>
      <c r="F608" s="80">
        <v>28</v>
      </c>
      <c r="G608" s="80">
        <v>0.5</v>
      </c>
      <c r="H608" s="81"/>
      <c r="I608" s="80">
        <v>971</v>
      </c>
      <c r="J608" s="80">
        <v>2.4867517720541947</v>
      </c>
      <c r="K608" s="80">
        <v>0.1</v>
      </c>
      <c r="L608" s="80">
        <v>0.2</v>
      </c>
      <c r="M608" s="80">
        <v>9.2234845377549046</v>
      </c>
      <c r="N608" s="80">
        <v>0.45743578441172117</v>
      </c>
      <c r="O608" s="80">
        <v>1.4155740305736233</v>
      </c>
      <c r="P608" s="80">
        <v>28.808340531222267</v>
      </c>
      <c r="Q608" s="80">
        <v>1.3150372003444764</v>
      </c>
      <c r="R608" s="80">
        <v>0.1</v>
      </c>
      <c r="S608" s="80">
        <v>0.1</v>
      </c>
    </row>
    <row r="609" spans="1:19">
      <c r="A609" s="77">
        <v>45695</v>
      </c>
      <c r="B609" s="79">
        <v>25</v>
      </c>
      <c r="C609" s="79">
        <v>7.14</v>
      </c>
      <c r="D609" s="79">
        <v>7.6</v>
      </c>
      <c r="E609" s="80">
        <v>10.9</v>
      </c>
      <c r="F609" s="80">
        <v>27</v>
      </c>
      <c r="G609" s="80">
        <v>0.8</v>
      </c>
      <c r="H609" s="81"/>
      <c r="I609" s="80">
        <v>993</v>
      </c>
      <c r="J609" s="80">
        <v>3.5491882428286079</v>
      </c>
      <c r="K609" s="80">
        <v>0.1</v>
      </c>
      <c r="L609" s="80">
        <v>0.2</v>
      </c>
      <c r="M609" s="80">
        <v>13.258623060323565</v>
      </c>
      <c r="N609" s="80">
        <v>0.68775318369029692</v>
      </c>
      <c r="O609" s="80">
        <v>1.8965494759972301</v>
      </c>
      <c r="P609" s="80">
        <v>40.026202747039157</v>
      </c>
      <c r="Q609" s="80">
        <v>1.2585501603649052</v>
      </c>
      <c r="R609" s="80">
        <v>0.1</v>
      </c>
      <c r="S609" s="80">
        <v>0.1</v>
      </c>
    </row>
    <row r="610" spans="1:19">
      <c r="A610" s="77">
        <v>45698</v>
      </c>
      <c r="B610" s="79">
        <v>36</v>
      </c>
      <c r="C610" s="79">
        <v>7.23</v>
      </c>
      <c r="D610" s="79">
        <v>5.6</v>
      </c>
      <c r="E610" s="80">
        <v>7.6</v>
      </c>
      <c r="F610" s="80">
        <v>28</v>
      </c>
      <c r="G610" s="80">
        <v>0.1</v>
      </c>
      <c r="H610" s="81"/>
      <c r="I610" s="80">
        <v>1030</v>
      </c>
      <c r="J610" s="80">
        <v>2.7845994405545356</v>
      </c>
      <c r="K610" s="80">
        <v>0.1</v>
      </c>
      <c r="L610" s="80">
        <v>0.2</v>
      </c>
      <c r="M610" s="80">
        <v>9.3222750765466973</v>
      </c>
      <c r="N610" s="80">
        <v>0.476978137028576</v>
      </c>
      <c r="O610" s="80">
        <v>1.4049041453850446</v>
      </c>
      <c r="P610" s="80">
        <v>27.143211590816922</v>
      </c>
      <c r="Q610" s="80">
        <v>1.2437500188162105</v>
      </c>
      <c r="R610" s="80">
        <v>0.1</v>
      </c>
      <c r="S610" s="80">
        <v>0.1</v>
      </c>
    </row>
    <row r="611" spans="1:19">
      <c r="A611" s="77">
        <v>45700</v>
      </c>
      <c r="B611" s="79">
        <v>25</v>
      </c>
      <c r="C611" s="79">
        <v>7.25</v>
      </c>
      <c r="D611" s="79">
        <v>8</v>
      </c>
      <c r="E611" s="80">
        <v>2.5</v>
      </c>
      <c r="F611" s="80">
        <v>15</v>
      </c>
      <c r="G611" s="80">
        <v>0.1</v>
      </c>
      <c r="H611" s="81"/>
      <c r="I611" s="80">
        <v>915</v>
      </c>
      <c r="J611" s="80">
        <v>2.3263227500583916</v>
      </c>
      <c r="K611" s="80">
        <v>0.1</v>
      </c>
      <c r="L611" s="80">
        <v>0.2</v>
      </c>
      <c r="M611" s="80">
        <v>7.5533781960645463</v>
      </c>
      <c r="N611" s="80">
        <v>0.43005869895446686</v>
      </c>
      <c r="O611" s="80">
        <v>0.94567285914360932</v>
      </c>
      <c r="P611" s="80">
        <v>22.359116236216682</v>
      </c>
      <c r="Q611" s="80">
        <v>1.0769620675692784</v>
      </c>
      <c r="R611" s="80">
        <v>0.1</v>
      </c>
      <c r="S611" s="80">
        <v>0.1</v>
      </c>
    </row>
    <row r="612" spans="1:19">
      <c r="A612" s="77">
        <v>45702</v>
      </c>
      <c r="B612" s="79">
        <v>24</v>
      </c>
      <c r="C612" s="79">
        <v>6.79</v>
      </c>
      <c r="D612" s="79">
        <v>4.8</v>
      </c>
      <c r="E612" s="80">
        <v>1.9</v>
      </c>
      <c r="F612" s="80">
        <v>35</v>
      </c>
      <c r="G612" s="80">
        <v>0.46</v>
      </c>
      <c r="H612" s="81"/>
      <c r="I612" s="80">
        <v>821</v>
      </c>
      <c r="J612" s="80">
        <v>2.7789999999999999</v>
      </c>
      <c r="K612" s="80">
        <v>0.1</v>
      </c>
      <c r="L612" s="80">
        <v>0.2</v>
      </c>
      <c r="M612" s="80">
        <v>9.2430000000000003</v>
      </c>
      <c r="N612" s="80">
        <v>0.435</v>
      </c>
      <c r="O612" s="80">
        <v>1.3089999999999999</v>
      </c>
      <c r="P612" s="80">
        <v>33.595999999999997</v>
      </c>
      <c r="Q612" s="80">
        <v>1.0429999999999999</v>
      </c>
      <c r="R612" s="80">
        <v>0.1</v>
      </c>
      <c r="S612" s="80">
        <v>0.1</v>
      </c>
    </row>
    <row r="613" spans="1:19">
      <c r="A613" s="77">
        <v>45705</v>
      </c>
      <c r="B613" s="79">
        <v>36</v>
      </c>
      <c r="C613" s="79">
        <v>6.82</v>
      </c>
      <c r="D613" s="79">
        <v>4.4000000000000004</v>
      </c>
      <c r="E613" s="80">
        <v>0.7</v>
      </c>
      <c r="F613" s="80">
        <v>17</v>
      </c>
      <c r="G613" s="80">
        <v>0.1</v>
      </c>
      <c r="H613" s="81"/>
      <c r="I613" s="80">
        <v>773</v>
      </c>
      <c r="J613" s="80">
        <v>2.7879999999999998</v>
      </c>
      <c r="K613" s="80">
        <v>0.1</v>
      </c>
      <c r="L613" s="80">
        <v>0.2</v>
      </c>
      <c r="M613" s="80">
        <v>9.3580000000000005</v>
      </c>
      <c r="N613" s="80">
        <v>0.67300000000000004</v>
      </c>
      <c r="O613" s="80">
        <v>1.2889999999999999</v>
      </c>
      <c r="P613" s="80">
        <v>35.802999999999997</v>
      </c>
      <c r="Q613" s="80">
        <v>1.369</v>
      </c>
      <c r="R613" s="80">
        <v>0.1</v>
      </c>
      <c r="S613" s="80">
        <v>0.1</v>
      </c>
    </row>
    <row r="614" spans="1:19">
      <c r="A614" s="77">
        <v>45707</v>
      </c>
      <c r="B614" s="79">
        <v>25</v>
      </c>
      <c r="C614" s="79">
        <v>6.79</v>
      </c>
      <c r="D614" s="79">
        <v>3.6</v>
      </c>
      <c r="E614" s="80">
        <v>8.1</v>
      </c>
      <c r="F614" s="80">
        <v>23</v>
      </c>
      <c r="G614" s="80">
        <v>0.7</v>
      </c>
      <c r="H614" s="81"/>
      <c r="I614" s="80">
        <v>820</v>
      </c>
      <c r="J614" s="80">
        <v>2.3570000000000002</v>
      </c>
      <c r="K614" s="80">
        <v>0.1</v>
      </c>
      <c r="L614" s="80">
        <v>0.2</v>
      </c>
      <c r="M614" s="80">
        <v>8.516</v>
      </c>
      <c r="N614" s="80">
        <v>0.53700000000000003</v>
      </c>
      <c r="O614" s="80">
        <v>1.149</v>
      </c>
      <c r="P614" s="80">
        <v>28.277999999999999</v>
      </c>
      <c r="Q614" s="80">
        <v>1.0780000000000001</v>
      </c>
      <c r="R614" s="80">
        <v>0.1</v>
      </c>
      <c r="S614" s="80">
        <v>0.1</v>
      </c>
    </row>
    <row r="615" spans="1:19">
      <c r="A615" s="77">
        <v>45709</v>
      </c>
      <c r="B615" s="79">
        <v>24</v>
      </c>
      <c r="C615" s="79">
        <v>6.77</v>
      </c>
      <c r="D615" s="79">
        <v>5.6</v>
      </c>
      <c r="E615" s="80">
        <v>1.7</v>
      </c>
      <c r="F615" s="80">
        <v>9</v>
      </c>
      <c r="G615" s="80">
        <v>0.3</v>
      </c>
      <c r="H615" s="81"/>
      <c r="I615" s="80">
        <v>869</v>
      </c>
      <c r="J615" s="80">
        <v>2.8650000000000002</v>
      </c>
      <c r="K615" s="80">
        <v>0.1</v>
      </c>
      <c r="L615" s="80">
        <v>0.2</v>
      </c>
      <c r="M615" s="80">
        <v>11.459</v>
      </c>
      <c r="N615" s="80">
        <v>0.44900000000000001</v>
      </c>
      <c r="O615" s="80">
        <v>1.5980000000000001</v>
      </c>
      <c r="P615" s="80">
        <v>47.08</v>
      </c>
      <c r="Q615" s="80">
        <v>1.383</v>
      </c>
      <c r="R615" s="80">
        <v>0.1</v>
      </c>
      <c r="S615" s="80">
        <v>0.1</v>
      </c>
    </row>
    <row r="616" spans="1:19">
      <c r="A616" s="77">
        <v>45712</v>
      </c>
      <c r="B616" s="79">
        <v>36</v>
      </c>
      <c r="C616" s="79">
        <v>6.64</v>
      </c>
      <c r="D616" s="79">
        <v>5.2</v>
      </c>
      <c r="E616" s="80">
        <v>1.4</v>
      </c>
      <c r="F616" s="80">
        <v>35</v>
      </c>
      <c r="G616" s="80">
        <v>0.14000000000000001</v>
      </c>
      <c r="H616" s="81"/>
      <c r="I616" s="80">
        <v>976</v>
      </c>
      <c r="J616" s="80">
        <v>2.8140000000000001</v>
      </c>
      <c r="K616" s="80">
        <v>0.1</v>
      </c>
      <c r="L616" s="80">
        <v>0.2</v>
      </c>
      <c r="M616" s="80">
        <v>12.047000000000001</v>
      </c>
      <c r="N616" s="80">
        <v>0.51700000000000002</v>
      </c>
      <c r="O616" s="80">
        <v>1.859</v>
      </c>
      <c r="P616" s="80">
        <v>48.051000000000002</v>
      </c>
      <c r="Q616" s="80">
        <v>1.403</v>
      </c>
      <c r="R616" s="80">
        <v>0.1</v>
      </c>
      <c r="S616" s="80">
        <v>0.1</v>
      </c>
    </row>
    <row r="617" spans="1:19">
      <c r="A617" s="77">
        <v>45714</v>
      </c>
      <c r="B617" s="79">
        <v>24</v>
      </c>
      <c r="C617" s="79">
        <v>7.37</v>
      </c>
      <c r="D617" s="79">
        <v>4.4000000000000004</v>
      </c>
      <c r="E617" s="80">
        <v>0</v>
      </c>
      <c r="F617" s="80">
        <v>22</v>
      </c>
      <c r="G617" s="80">
        <v>0.12</v>
      </c>
      <c r="H617" s="81"/>
      <c r="I617" s="80">
        <v>815</v>
      </c>
      <c r="J617" s="80">
        <v>2.6059999999999999</v>
      </c>
      <c r="K617" s="80">
        <v>0.1</v>
      </c>
      <c r="L617" s="80">
        <v>0.2</v>
      </c>
      <c r="M617" s="80">
        <v>8.5820000000000007</v>
      </c>
      <c r="N617" s="80">
        <v>0.63300000000000001</v>
      </c>
      <c r="O617" s="80">
        <v>1.3109999999999999</v>
      </c>
      <c r="P617" s="80">
        <v>34.511000000000003</v>
      </c>
      <c r="Q617" s="80">
        <v>1.371</v>
      </c>
      <c r="R617" s="80">
        <v>0.1</v>
      </c>
      <c r="S617" s="80">
        <v>0.1</v>
      </c>
    </row>
    <row r="618" spans="1:19">
      <c r="A618" s="77">
        <v>45716</v>
      </c>
      <c r="B618" s="79">
        <v>25</v>
      </c>
      <c r="C618" s="79">
        <v>6.52</v>
      </c>
      <c r="D618" s="79">
        <v>3.2</v>
      </c>
      <c r="E618" s="80">
        <v>2.2999999999999998</v>
      </c>
      <c r="F618" s="80">
        <v>11</v>
      </c>
      <c r="G618" s="80">
        <v>0.74</v>
      </c>
      <c r="H618" s="81"/>
      <c r="I618" s="80">
        <v>609</v>
      </c>
      <c r="J618" s="80">
        <v>2.7450000000000001</v>
      </c>
      <c r="K618" s="80">
        <v>0.1</v>
      </c>
      <c r="L618" s="80">
        <v>0.2</v>
      </c>
      <c r="M618" s="80">
        <v>9.2720000000000002</v>
      </c>
      <c r="N618" s="80">
        <v>0.76500000000000001</v>
      </c>
      <c r="O618" s="80">
        <v>1.431</v>
      </c>
      <c r="P618" s="80">
        <v>49.805999999999997</v>
      </c>
      <c r="Q618" s="80">
        <v>1.0269999999999999</v>
      </c>
      <c r="R618" s="80">
        <v>0.1</v>
      </c>
      <c r="S618" s="80">
        <v>0.1</v>
      </c>
    </row>
    <row r="619" spans="1:19">
      <c r="A619" s="77">
        <v>45719</v>
      </c>
      <c r="B619" s="79">
        <v>36</v>
      </c>
      <c r="C619" s="79">
        <v>6.99</v>
      </c>
      <c r="D619" s="79">
        <v>5.6</v>
      </c>
      <c r="E619" s="80">
        <v>1.7</v>
      </c>
      <c r="F619" s="80">
        <v>40</v>
      </c>
      <c r="G619" s="80">
        <v>0.14000000000000001</v>
      </c>
      <c r="H619" s="81"/>
      <c r="I619" s="80">
        <v>934</v>
      </c>
      <c r="J619" s="80">
        <v>2.661</v>
      </c>
      <c r="K619" s="80">
        <v>0.1</v>
      </c>
      <c r="L619" s="80">
        <v>0.2</v>
      </c>
      <c r="M619" s="80">
        <v>9.81</v>
      </c>
      <c r="N619" s="80">
        <v>0.58899999999999997</v>
      </c>
      <c r="O619" s="80">
        <v>1.64</v>
      </c>
      <c r="P619" s="80">
        <v>41.966000000000001</v>
      </c>
      <c r="Q619" s="80">
        <v>1.2150000000000001</v>
      </c>
      <c r="R619" s="80">
        <v>0.1</v>
      </c>
      <c r="S619" s="80">
        <v>0.1</v>
      </c>
    </row>
    <row r="620" spans="1:19">
      <c r="A620" s="77">
        <v>45721</v>
      </c>
      <c r="B620" s="79">
        <v>25</v>
      </c>
      <c r="C620" s="79">
        <v>6.98</v>
      </c>
      <c r="D620" s="79">
        <v>7.6</v>
      </c>
      <c r="E620" s="80">
        <v>2.5</v>
      </c>
      <c r="F620" s="80">
        <v>36</v>
      </c>
      <c r="G620" s="80">
        <v>0.57999999999999996</v>
      </c>
      <c r="H620" s="81"/>
      <c r="I620" s="80">
        <v>889</v>
      </c>
      <c r="J620" s="80">
        <v>2.427</v>
      </c>
      <c r="K620" s="80">
        <v>0.1</v>
      </c>
      <c r="L620" s="80">
        <v>0.2</v>
      </c>
      <c r="M620" s="80">
        <v>10.289</v>
      </c>
      <c r="N620" s="80">
        <v>0.44</v>
      </c>
      <c r="O620" s="80">
        <v>1.3660000000000001</v>
      </c>
      <c r="P620" s="80">
        <v>29.010999999999999</v>
      </c>
      <c r="Q620" s="80">
        <v>1.1479999999999999</v>
      </c>
      <c r="R620" s="80">
        <v>0.1</v>
      </c>
      <c r="S620" s="80">
        <v>0.1</v>
      </c>
    </row>
    <row r="621" spans="1:19">
      <c r="A621" s="77">
        <v>45723</v>
      </c>
      <c r="B621" s="79">
        <v>24</v>
      </c>
      <c r="C621" s="79">
        <v>6.81</v>
      </c>
      <c r="D621" s="79">
        <v>7.6</v>
      </c>
      <c r="E621" s="80">
        <v>13.1</v>
      </c>
      <c r="F621" s="80">
        <v>38</v>
      </c>
      <c r="G621" s="80">
        <v>0.36</v>
      </c>
      <c r="H621" s="81"/>
      <c r="I621" s="80">
        <v>848</v>
      </c>
      <c r="J621" s="80">
        <v>2.7730000000000001</v>
      </c>
      <c r="K621" s="80">
        <v>0.1</v>
      </c>
      <c r="L621" s="80">
        <v>0.2</v>
      </c>
      <c r="M621" s="80">
        <v>11.475</v>
      </c>
      <c r="N621" s="80">
        <v>0.39800000000000002</v>
      </c>
      <c r="O621" s="80">
        <v>1.585</v>
      </c>
      <c r="P621" s="80">
        <v>39.780999999999999</v>
      </c>
      <c r="Q621" s="80">
        <v>1.137</v>
      </c>
      <c r="R621" s="80">
        <v>0.1</v>
      </c>
      <c r="S621" s="80">
        <v>0.1</v>
      </c>
    </row>
    <row r="622" spans="1:19">
      <c r="A622" s="77">
        <v>45726</v>
      </c>
      <c r="B622" s="79">
        <v>36</v>
      </c>
      <c r="C622" s="79">
        <v>7.04</v>
      </c>
      <c r="D622" s="79">
        <v>9.6</v>
      </c>
      <c r="E622" s="80">
        <v>1.2</v>
      </c>
      <c r="F622" s="80">
        <v>27</v>
      </c>
      <c r="G622" s="80">
        <v>0.18</v>
      </c>
      <c r="H622" s="81"/>
      <c r="I622" s="80">
        <v>943</v>
      </c>
      <c r="J622" s="80">
        <v>2.8530000000000002</v>
      </c>
      <c r="K622" s="80">
        <v>0.1</v>
      </c>
      <c r="L622" s="80">
        <v>0.2</v>
      </c>
      <c r="M622" s="80">
        <v>11.484999999999999</v>
      </c>
      <c r="N622" s="80">
        <v>0.45800000000000002</v>
      </c>
      <c r="O622" s="80">
        <v>1.8109999999999999</v>
      </c>
      <c r="P622" s="80">
        <v>39.805999999999997</v>
      </c>
      <c r="Q622" s="80">
        <v>1.32</v>
      </c>
      <c r="R622" s="80">
        <v>0.1</v>
      </c>
      <c r="S622" s="80">
        <v>0.1</v>
      </c>
    </row>
    <row r="623" spans="1:19">
      <c r="A623" s="77">
        <v>45728</v>
      </c>
      <c r="B623" s="79">
        <v>25</v>
      </c>
      <c r="C623" s="79">
        <v>7.13</v>
      </c>
      <c r="D623" s="79">
        <v>6.4</v>
      </c>
      <c r="E623" s="80">
        <v>2.2000000000000002</v>
      </c>
      <c r="F623" s="80">
        <v>17</v>
      </c>
      <c r="G623" s="80">
        <v>0.5</v>
      </c>
      <c r="H623" s="81"/>
      <c r="I623" s="80">
        <v>922</v>
      </c>
      <c r="J623" s="80">
        <v>2.601</v>
      </c>
      <c r="K623" s="80">
        <v>0.1</v>
      </c>
      <c r="L623" s="80">
        <v>0.2</v>
      </c>
      <c r="M623" s="80">
        <v>11.286</v>
      </c>
      <c r="N623" s="80">
        <v>0.70499999999999996</v>
      </c>
      <c r="O623" s="80">
        <v>1.6</v>
      </c>
      <c r="P623" s="80">
        <v>29.957999999999998</v>
      </c>
      <c r="Q623" s="80">
        <v>1.1379999999999999</v>
      </c>
      <c r="R623" s="80">
        <v>0.1</v>
      </c>
      <c r="S623" s="80">
        <v>0.1</v>
      </c>
    </row>
    <row r="624" spans="1:19">
      <c r="A624" s="77">
        <v>45730</v>
      </c>
      <c r="B624" s="79">
        <v>25</v>
      </c>
      <c r="C624" s="79">
        <v>6.97</v>
      </c>
      <c r="D624" s="79">
        <v>7.2</v>
      </c>
      <c r="E624" s="80">
        <v>2.4</v>
      </c>
      <c r="F624" s="80">
        <v>21</v>
      </c>
      <c r="G624" s="80">
        <v>0.92</v>
      </c>
      <c r="H624" s="81"/>
      <c r="I624" s="80">
        <v>874</v>
      </c>
      <c r="J624" s="80">
        <v>2.907</v>
      </c>
      <c r="K624" s="80">
        <v>0.1</v>
      </c>
      <c r="L624" s="80">
        <v>0.2</v>
      </c>
      <c r="M624" s="80">
        <v>14.451000000000001</v>
      </c>
      <c r="N624" s="80">
        <v>0.67200000000000004</v>
      </c>
      <c r="O624" s="80">
        <v>1.925</v>
      </c>
      <c r="P624" s="80">
        <v>43.625999999999998</v>
      </c>
      <c r="Q624" s="80">
        <v>1.3620000000000001</v>
      </c>
      <c r="R624" s="80">
        <v>0.1</v>
      </c>
      <c r="S624" s="80">
        <v>0.1</v>
      </c>
    </row>
    <row r="625" spans="1:19">
      <c r="A625" s="77">
        <v>45733</v>
      </c>
      <c r="B625" s="79">
        <v>37</v>
      </c>
      <c r="C625" s="79">
        <v>7.12</v>
      </c>
      <c r="D625" s="79">
        <v>7</v>
      </c>
      <c r="E625" s="80">
        <v>2</v>
      </c>
      <c r="F625" s="80">
        <v>8</v>
      </c>
      <c r="G625" s="80">
        <v>0.18</v>
      </c>
      <c r="H625" s="81"/>
      <c r="I625" s="80">
        <v>957</v>
      </c>
      <c r="J625" s="80">
        <v>2.7709999999999999</v>
      </c>
      <c r="K625" s="80">
        <v>0.1</v>
      </c>
      <c r="L625" s="80">
        <v>0.2</v>
      </c>
      <c r="M625" s="80">
        <v>13.664</v>
      </c>
      <c r="N625" s="80">
        <v>0.54300000000000004</v>
      </c>
      <c r="O625" s="80">
        <v>1.734</v>
      </c>
      <c r="P625" s="80">
        <v>31.366</v>
      </c>
      <c r="Q625" s="80">
        <v>1.117</v>
      </c>
      <c r="R625" s="80">
        <v>0.1</v>
      </c>
      <c r="S625" s="80">
        <v>0.1</v>
      </c>
    </row>
    <row r="626" spans="1:19">
      <c r="A626" s="77">
        <v>45735</v>
      </c>
      <c r="B626" s="79">
        <v>24</v>
      </c>
      <c r="C626" s="79">
        <v>7.17</v>
      </c>
      <c r="D626" s="79">
        <v>7.3</v>
      </c>
      <c r="E626" s="80">
        <v>2.2000000000000002</v>
      </c>
      <c r="F626" s="80">
        <v>20</v>
      </c>
      <c r="G626" s="80">
        <v>0.94</v>
      </c>
      <c r="H626" s="81"/>
      <c r="I626" s="80">
        <v>1063</v>
      </c>
      <c r="J626" s="86">
        <v>2.6</v>
      </c>
      <c r="K626" s="80">
        <v>0.1</v>
      </c>
      <c r="L626" s="80">
        <v>0.2</v>
      </c>
      <c r="M626" s="86">
        <v>10</v>
      </c>
      <c r="N626" s="86">
        <v>0.6</v>
      </c>
      <c r="O626" s="86">
        <v>1.5</v>
      </c>
      <c r="P626" s="86">
        <v>38.4</v>
      </c>
      <c r="Q626" s="86">
        <v>1.2</v>
      </c>
      <c r="R626" s="80">
        <v>0.1</v>
      </c>
      <c r="S626" s="84">
        <v>0.1</v>
      </c>
    </row>
    <row r="627" spans="1:19">
      <c r="A627" s="77">
        <v>45737</v>
      </c>
      <c r="B627" s="79">
        <v>24</v>
      </c>
      <c r="C627" s="79">
        <v>7.11</v>
      </c>
      <c r="D627" s="79">
        <v>7.9</v>
      </c>
      <c r="E627" s="80">
        <v>5.3</v>
      </c>
      <c r="F627" s="80">
        <v>9</v>
      </c>
      <c r="G627" s="80">
        <v>1.4</v>
      </c>
      <c r="H627" s="81"/>
      <c r="I627" s="80">
        <v>759</v>
      </c>
      <c r="J627" s="87">
        <v>2.6</v>
      </c>
      <c r="K627" s="80">
        <v>0.1</v>
      </c>
      <c r="L627" s="80">
        <v>0.2</v>
      </c>
      <c r="M627" s="87">
        <v>10</v>
      </c>
      <c r="N627" s="87">
        <v>0.6</v>
      </c>
      <c r="O627" s="87">
        <v>1.5</v>
      </c>
      <c r="P627" s="87">
        <v>38.4</v>
      </c>
      <c r="Q627" s="86">
        <v>1.2</v>
      </c>
      <c r="R627" s="80">
        <v>0.1</v>
      </c>
      <c r="S627" s="84">
        <v>0.1</v>
      </c>
    </row>
    <row r="628" spans="1:19">
      <c r="A628" s="77">
        <v>45740</v>
      </c>
      <c r="B628" s="79">
        <v>36</v>
      </c>
      <c r="C628" s="79">
        <v>7.16</v>
      </c>
      <c r="D628" s="79">
        <v>7.8</v>
      </c>
      <c r="E628" s="80">
        <v>2.7</v>
      </c>
      <c r="F628" s="80">
        <v>35</v>
      </c>
      <c r="G628" s="80">
        <v>1.45</v>
      </c>
      <c r="H628" s="81"/>
      <c r="I628" s="80">
        <v>823.9</v>
      </c>
      <c r="J628" s="87">
        <v>2.6</v>
      </c>
      <c r="K628" s="80">
        <v>0.1</v>
      </c>
      <c r="L628" s="80">
        <v>0.2</v>
      </c>
      <c r="M628" s="87">
        <v>10.762888888888888</v>
      </c>
      <c r="N628" s="87">
        <v>0.43788888888888894</v>
      </c>
      <c r="O628" s="87">
        <v>1.4937777777777779</v>
      </c>
      <c r="P628" s="87">
        <v>35.237111111111112</v>
      </c>
      <c r="Q628" s="86">
        <v>1.2</v>
      </c>
      <c r="R628" s="84">
        <v>0.1</v>
      </c>
      <c r="S628" s="84">
        <v>0.1</v>
      </c>
    </row>
    <row r="629" spans="1:19">
      <c r="A629" s="77">
        <v>45742</v>
      </c>
      <c r="B629" s="79">
        <v>25</v>
      </c>
      <c r="C629" s="79">
        <v>7.18</v>
      </c>
      <c r="D629" s="79">
        <v>9.3000000000000007</v>
      </c>
      <c r="E629" s="80">
        <v>3.9</v>
      </c>
      <c r="F629" s="80">
        <v>44</v>
      </c>
      <c r="G629" s="80">
        <v>3</v>
      </c>
      <c r="H629" s="81"/>
      <c r="I629" s="80">
        <v>831</v>
      </c>
      <c r="J629" s="87">
        <v>2.7</v>
      </c>
      <c r="K629" s="80">
        <v>0.1</v>
      </c>
      <c r="L629" s="80">
        <v>0.2</v>
      </c>
      <c r="M629" s="87">
        <v>11.161555555555557</v>
      </c>
      <c r="N629" s="87">
        <v>0.44388888888888894</v>
      </c>
      <c r="O629" s="87">
        <v>1.6421111111111111</v>
      </c>
      <c r="P629" s="87">
        <v>38.835444444444441</v>
      </c>
      <c r="Q629" s="86">
        <v>1.2</v>
      </c>
      <c r="R629" s="84">
        <v>0.1</v>
      </c>
      <c r="S629" s="84">
        <v>0.1</v>
      </c>
    </row>
    <row r="630" spans="1:19">
      <c r="A630" s="77">
        <v>45744</v>
      </c>
      <c r="B630" s="79">
        <v>25</v>
      </c>
      <c r="C630" s="79">
        <v>7.07</v>
      </c>
      <c r="D630" s="79">
        <v>8</v>
      </c>
      <c r="E630" s="80">
        <v>4.2</v>
      </c>
      <c r="F630" s="80">
        <v>26</v>
      </c>
      <c r="G630" s="80">
        <v>2.7</v>
      </c>
      <c r="H630" s="81"/>
      <c r="I630" s="80">
        <v>729.5</v>
      </c>
      <c r="J630" s="87">
        <v>2.7</v>
      </c>
      <c r="K630" s="80">
        <v>0.1</v>
      </c>
      <c r="L630" s="80">
        <v>0.2</v>
      </c>
      <c r="M630" s="87">
        <v>11.098555555555556</v>
      </c>
      <c r="N630" s="87">
        <v>0.54622222222222216</v>
      </c>
      <c r="O630" s="87">
        <v>1.647111111111111</v>
      </c>
      <c r="P630" s="87">
        <v>35.56111111111111</v>
      </c>
      <c r="Q630" s="86">
        <v>1.2</v>
      </c>
      <c r="R630" s="84">
        <v>0.1</v>
      </c>
      <c r="S630" s="84">
        <v>0.1</v>
      </c>
    </row>
    <row r="631" spans="1:19">
      <c r="A631" s="77">
        <v>45747</v>
      </c>
      <c r="B631" s="79">
        <v>35</v>
      </c>
      <c r="C631" s="79">
        <v>7.1</v>
      </c>
      <c r="D631" s="79">
        <v>7.9</v>
      </c>
      <c r="E631" s="80">
        <v>4.7</v>
      </c>
      <c r="F631" s="80">
        <v>25</v>
      </c>
      <c r="G631" s="80">
        <v>2.2999999999999998</v>
      </c>
      <c r="H631" s="81"/>
      <c r="I631" s="80">
        <v>1131</v>
      </c>
      <c r="J631" s="80">
        <v>2.8210000000000002</v>
      </c>
      <c r="K631" s="80">
        <v>0.1</v>
      </c>
      <c r="L631" s="80">
        <v>0.2</v>
      </c>
      <c r="M631" s="80">
        <v>16.672999999999998</v>
      </c>
      <c r="N631" s="80">
        <v>0.59899999999999998</v>
      </c>
      <c r="O631" s="80">
        <v>2.1480000000000001</v>
      </c>
      <c r="P631" s="80">
        <v>42.158000000000001</v>
      </c>
      <c r="Q631" s="80">
        <v>0.41099999999999998</v>
      </c>
      <c r="R631" s="80">
        <v>0.1</v>
      </c>
      <c r="S631" s="80">
        <v>0.1</v>
      </c>
    </row>
    <row r="632" spans="1:19">
      <c r="A632" s="77">
        <v>45749</v>
      </c>
      <c r="B632" s="79">
        <v>25</v>
      </c>
      <c r="C632" s="79">
        <v>7.41</v>
      </c>
      <c r="D632" s="79">
        <v>8.9</v>
      </c>
      <c r="E632" s="80">
        <v>7.3</v>
      </c>
      <c r="F632" s="80">
        <v>36</v>
      </c>
      <c r="G632" s="80">
        <v>2.2999999999999998</v>
      </c>
      <c r="H632" s="81"/>
      <c r="I632" s="80">
        <v>956</v>
      </c>
      <c r="J632" s="80">
        <v>2.722</v>
      </c>
      <c r="K632" s="80">
        <v>0.1</v>
      </c>
      <c r="L632" s="80">
        <v>0.2</v>
      </c>
      <c r="M632" s="80">
        <v>14.211</v>
      </c>
      <c r="N632" s="80">
        <v>0.95199999999999996</v>
      </c>
      <c r="O632" s="80">
        <v>2.137</v>
      </c>
      <c r="P632" s="80">
        <v>30.253</v>
      </c>
      <c r="Q632" s="80">
        <v>0.42499999999999999</v>
      </c>
      <c r="R632" s="80">
        <v>0.1</v>
      </c>
      <c r="S632" s="80">
        <v>0.1</v>
      </c>
    </row>
    <row r="633" spans="1:19">
      <c r="A633" s="77">
        <v>45751</v>
      </c>
      <c r="B633" s="79">
        <v>24</v>
      </c>
      <c r="C633" s="79">
        <v>7.3</v>
      </c>
      <c r="D633" s="79">
        <v>7</v>
      </c>
      <c r="E633" s="80">
        <v>3.3</v>
      </c>
      <c r="F633" s="80">
        <v>19</v>
      </c>
      <c r="G633" s="80">
        <v>0.8</v>
      </c>
      <c r="H633" s="81"/>
      <c r="I633" s="80">
        <v>450</v>
      </c>
      <c r="J633" s="80">
        <v>1.5620000000000001</v>
      </c>
      <c r="K633" s="80">
        <v>0.1</v>
      </c>
      <c r="L633" s="80">
        <v>0.40699999999999997</v>
      </c>
      <c r="M633" s="80">
        <v>10.148999999999999</v>
      </c>
      <c r="N633" s="80">
        <v>0.90300000000000002</v>
      </c>
      <c r="O633" s="80">
        <v>1.597</v>
      </c>
      <c r="P633" s="80">
        <v>18.181999999999999</v>
      </c>
      <c r="Q633" s="80">
        <v>0.28999999999999998</v>
      </c>
      <c r="R633" s="80">
        <v>0.1</v>
      </c>
      <c r="S633" s="80">
        <v>0.1</v>
      </c>
    </row>
    <row r="634" spans="1:19">
      <c r="A634" s="77">
        <v>45754</v>
      </c>
      <c r="B634" s="79">
        <v>36</v>
      </c>
      <c r="C634" s="79">
        <v>7.24</v>
      </c>
      <c r="D634" s="79">
        <v>11.5</v>
      </c>
      <c r="E634" s="80">
        <v>3.9</v>
      </c>
      <c r="F634" s="80">
        <v>23</v>
      </c>
      <c r="G634" s="80">
        <v>1.65</v>
      </c>
      <c r="H634" s="81"/>
      <c r="I634" s="80">
        <v>978</v>
      </c>
      <c r="J634" s="80">
        <v>2.5310000000000001</v>
      </c>
      <c r="K634" s="80">
        <v>0.1</v>
      </c>
      <c r="L634" s="80">
        <v>0.2</v>
      </c>
      <c r="M634" s="80">
        <v>14.404999999999999</v>
      </c>
      <c r="N634" s="80">
        <v>0.60499999999999998</v>
      </c>
      <c r="O634" s="80">
        <v>1.901</v>
      </c>
      <c r="P634" s="80">
        <v>27.141999999999999</v>
      </c>
      <c r="Q634" s="80">
        <v>0.14699999999999999</v>
      </c>
      <c r="R634" s="80">
        <v>0.1</v>
      </c>
      <c r="S634" s="80">
        <v>0.1</v>
      </c>
    </row>
    <row r="635" spans="1:19">
      <c r="A635" s="77">
        <v>45756</v>
      </c>
      <c r="B635" s="79">
        <v>25</v>
      </c>
      <c r="C635" s="79">
        <v>7.3</v>
      </c>
      <c r="D635" s="79">
        <v>8.1999999999999993</v>
      </c>
      <c r="E635" s="80">
        <v>4.2</v>
      </c>
      <c r="F635" s="80">
        <v>11</v>
      </c>
      <c r="G635" s="80">
        <v>2.2999999999999998</v>
      </c>
      <c r="H635" s="81"/>
      <c r="I635" s="80">
        <v>805</v>
      </c>
      <c r="J635" s="80">
        <v>2.5310000000000001</v>
      </c>
      <c r="K635" s="80">
        <v>0.1</v>
      </c>
      <c r="L635" s="80">
        <v>0.2</v>
      </c>
      <c r="M635" s="80">
        <v>16.199000000000002</v>
      </c>
      <c r="N635" s="80">
        <v>0.56000000000000005</v>
      </c>
      <c r="O635" s="80">
        <v>1.8740000000000001</v>
      </c>
      <c r="P635" s="80">
        <v>29.021999999999998</v>
      </c>
      <c r="Q635" s="80">
        <v>8.2000000000000003E-2</v>
      </c>
      <c r="R635" s="80">
        <v>0.1</v>
      </c>
      <c r="S635" s="80">
        <v>0.1</v>
      </c>
    </row>
    <row r="636" spans="1:19">
      <c r="A636" s="77">
        <v>45758</v>
      </c>
      <c r="B636" s="79">
        <v>24</v>
      </c>
      <c r="C636" s="79">
        <v>7.08</v>
      </c>
      <c r="D636" s="79">
        <v>7.9</v>
      </c>
      <c r="E636" s="80">
        <v>3.2</v>
      </c>
      <c r="F636" s="80">
        <v>10</v>
      </c>
      <c r="G636" s="80">
        <v>2.2999999999999998</v>
      </c>
      <c r="H636" s="81"/>
      <c r="I636" s="80">
        <v>796</v>
      </c>
      <c r="J636" s="80">
        <v>2.911</v>
      </c>
      <c r="K636" s="80">
        <v>0.1</v>
      </c>
      <c r="L636" s="80">
        <v>0.2</v>
      </c>
      <c r="M636" s="80">
        <v>17.864999999999998</v>
      </c>
      <c r="N636" s="80">
        <v>0.36499999999999999</v>
      </c>
      <c r="O636" s="80">
        <v>2.0699999999999998</v>
      </c>
      <c r="P636" s="80">
        <v>36.003999999999998</v>
      </c>
      <c r="Q636" s="80">
        <v>0.13200000000000001</v>
      </c>
      <c r="R636" s="80">
        <v>0.1</v>
      </c>
      <c r="S636" s="80">
        <v>0.1</v>
      </c>
    </row>
    <row r="637" spans="1:19">
      <c r="A637" s="77">
        <v>45761</v>
      </c>
      <c r="B637" s="79">
        <v>37</v>
      </c>
      <c r="C637" s="79">
        <v>6.72</v>
      </c>
      <c r="D637" s="79">
        <v>5.9</v>
      </c>
      <c r="E637" s="80">
        <v>5.3</v>
      </c>
      <c r="F637" s="80">
        <v>37</v>
      </c>
      <c r="G637" s="80">
        <v>1</v>
      </c>
      <c r="H637" s="81"/>
      <c r="I637" s="80">
        <v>720</v>
      </c>
      <c r="J637" s="80">
        <v>2.0169999999999999</v>
      </c>
      <c r="K637" s="80">
        <v>0.1</v>
      </c>
      <c r="L637" s="80">
        <v>0.2</v>
      </c>
      <c r="M637" s="80">
        <v>12.869</v>
      </c>
      <c r="N637" s="80">
        <v>0.29499999999999998</v>
      </c>
      <c r="O637" s="80">
        <v>2.0470000000000002</v>
      </c>
      <c r="P637" s="80">
        <v>17.355</v>
      </c>
      <c r="Q637" s="80">
        <v>0.13800000000000001</v>
      </c>
      <c r="R637" s="80">
        <v>0.1</v>
      </c>
      <c r="S637" s="80">
        <v>0.1</v>
      </c>
    </row>
    <row r="638" spans="1:19">
      <c r="A638" s="77">
        <v>45764</v>
      </c>
      <c r="B638" s="79">
        <v>36</v>
      </c>
      <c r="C638" s="79">
        <v>7.19</v>
      </c>
      <c r="D638" s="79">
        <v>12</v>
      </c>
      <c r="E638" s="80">
        <v>6.2</v>
      </c>
      <c r="F638" s="80">
        <v>37</v>
      </c>
      <c r="G638" s="80">
        <v>1.5</v>
      </c>
      <c r="H638" s="81"/>
      <c r="I638" s="80">
        <v>672</v>
      </c>
      <c r="J638" s="80">
        <v>2.633</v>
      </c>
      <c r="K638" s="80">
        <v>0.1</v>
      </c>
      <c r="L638" s="80">
        <v>0.2</v>
      </c>
      <c r="M638" s="80">
        <v>14.582000000000001</v>
      </c>
      <c r="N638" s="80">
        <v>0.54200000000000004</v>
      </c>
      <c r="O638" s="80">
        <v>1.778</v>
      </c>
      <c r="P638" s="80">
        <v>28.172999999999998</v>
      </c>
      <c r="Q638" s="80">
        <v>0.20399999999999999</v>
      </c>
      <c r="R638" s="80">
        <v>0.1</v>
      </c>
      <c r="S638" s="80">
        <v>0.1</v>
      </c>
    </row>
    <row r="639" spans="1:19">
      <c r="A639" s="77">
        <v>45769</v>
      </c>
      <c r="B639" s="79">
        <v>67</v>
      </c>
      <c r="C639" s="79">
        <v>7.13</v>
      </c>
      <c r="D639" s="79">
        <v>7.52</v>
      </c>
      <c r="E639" s="80">
        <v>3.8</v>
      </c>
      <c r="F639" s="80">
        <v>27</v>
      </c>
      <c r="G639" s="80">
        <v>0.6</v>
      </c>
      <c r="H639" s="81"/>
      <c r="I639" s="80">
        <v>1043</v>
      </c>
      <c r="J639" s="80">
        <v>2.266</v>
      </c>
      <c r="K639" s="80">
        <v>0.1</v>
      </c>
      <c r="L639" s="80">
        <v>0.18</v>
      </c>
      <c r="M639" s="80">
        <v>11.018000000000001</v>
      </c>
      <c r="N639" s="80">
        <v>0.70899999999999996</v>
      </c>
      <c r="O639" s="80">
        <v>1.532</v>
      </c>
      <c r="P639" s="80">
        <v>23.556000000000001</v>
      </c>
      <c r="Q639" s="80">
        <v>0.104</v>
      </c>
      <c r="R639" s="80">
        <v>0.1</v>
      </c>
      <c r="S639" s="80">
        <v>0.1</v>
      </c>
    </row>
    <row r="640" spans="1:19">
      <c r="A640" s="77">
        <v>45772</v>
      </c>
      <c r="B640" s="79">
        <v>36</v>
      </c>
      <c r="C640" s="79">
        <v>6.98</v>
      </c>
      <c r="D640" s="79">
        <v>11</v>
      </c>
      <c r="E640" s="80">
        <v>6.4</v>
      </c>
      <c r="F640" s="80">
        <v>17</v>
      </c>
      <c r="G640" s="80">
        <v>2.4</v>
      </c>
      <c r="H640" s="81"/>
      <c r="I640" s="80">
        <v>846</v>
      </c>
      <c r="J640" s="80">
        <v>2.141</v>
      </c>
      <c r="K640" s="80">
        <v>0.1</v>
      </c>
      <c r="L640" s="80">
        <v>0.246</v>
      </c>
      <c r="M640" s="80">
        <v>13.388</v>
      </c>
      <c r="N640" s="80">
        <v>1.1020000000000001</v>
      </c>
      <c r="O640" s="80">
        <v>1.7390000000000001</v>
      </c>
      <c r="P640" s="80">
        <v>29.698</v>
      </c>
      <c r="Q640" s="80">
        <v>0.501</v>
      </c>
      <c r="R640" s="80">
        <v>0.1</v>
      </c>
      <c r="S640" s="80">
        <v>0.1</v>
      </c>
    </row>
    <row r="641" spans="1:19">
      <c r="A641" s="77">
        <v>45775</v>
      </c>
      <c r="B641" s="79">
        <v>36</v>
      </c>
      <c r="C641" s="79">
        <v>6.87</v>
      </c>
      <c r="D641" s="79">
        <v>5.96</v>
      </c>
      <c r="E641" s="80">
        <v>5.7</v>
      </c>
      <c r="F641" s="80">
        <v>41</v>
      </c>
      <c r="G641" s="80">
        <v>1.5</v>
      </c>
      <c r="H641" s="81"/>
      <c r="I641" s="80">
        <v>937</v>
      </c>
      <c r="J641" s="80">
        <v>2.2639999999999998</v>
      </c>
      <c r="K641" s="80">
        <v>0.1</v>
      </c>
      <c r="L641" s="80">
        <v>0.2</v>
      </c>
      <c r="M641" s="80">
        <v>11.363</v>
      </c>
      <c r="N641" s="80">
        <v>0.46200000000000002</v>
      </c>
      <c r="O641" s="80">
        <v>1.4450000000000001</v>
      </c>
      <c r="P641" s="80">
        <v>22.779</v>
      </c>
      <c r="Q641" s="80">
        <v>0.68400000000000005</v>
      </c>
      <c r="R641" s="80">
        <v>0.1</v>
      </c>
      <c r="S641" s="80">
        <v>0.1</v>
      </c>
    </row>
    <row r="642" spans="1:19">
      <c r="A642" s="77">
        <v>45777</v>
      </c>
      <c r="B642" s="79">
        <v>25</v>
      </c>
      <c r="C642" s="79">
        <v>6.84</v>
      </c>
      <c r="D642" s="79">
        <v>10.72</v>
      </c>
      <c r="E642" s="80">
        <v>8</v>
      </c>
      <c r="F642" s="80">
        <v>30</v>
      </c>
      <c r="G642" s="80">
        <v>2.6</v>
      </c>
      <c r="H642" s="81"/>
      <c r="I642" s="80">
        <v>938</v>
      </c>
      <c r="J642" s="80">
        <v>2.8839999999999999</v>
      </c>
      <c r="K642" s="80">
        <v>0.1</v>
      </c>
      <c r="L642" s="80">
        <v>0.2</v>
      </c>
      <c r="M642" s="80">
        <v>14.637</v>
      </c>
      <c r="N642" s="80">
        <v>0.68100000000000005</v>
      </c>
      <c r="O642" s="80">
        <v>1.8819999999999999</v>
      </c>
      <c r="P642" s="80">
        <v>30.908000000000001</v>
      </c>
      <c r="Q642" s="80">
        <v>0.26600000000000001</v>
      </c>
      <c r="R642" s="80">
        <v>0.1</v>
      </c>
      <c r="S642" s="80">
        <v>0.1</v>
      </c>
    </row>
    <row r="643" spans="1:19">
      <c r="A643" s="77">
        <v>45779</v>
      </c>
      <c r="B643" s="79">
        <v>24</v>
      </c>
      <c r="C643" s="79">
        <v>7.32</v>
      </c>
      <c r="D643" s="79">
        <v>9.16</v>
      </c>
      <c r="E643" s="80">
        <v>8.5</v>
      </c>
      <c r="F643" s="80">
        <v>36</v>
      </c>
      <c r="G643" s="80">
        <v>5.2</v>
      </c>
      <c r="H643" s="81"/>
      <c r="I643" s="80">
        <v>760</v>
      </c>
      <c r="J643" s="80">
        <v>3.359</v>
      </c>
      <c r="K643" s="80">
        <v>0.1</v>
      </c>
      <c r="L643" s="80">
        <v>0.2</v>
      </c>
      <c r="M643" s="80">
        <v>14.474</v>
      </c>
      <c r="N643" s="80">
        <v>0.67900000000000005</v>
      </c>
      <c r="O643" s="80">
        <v>1.9079999999999999</v>
      </c>
      <c r="P643" s="80">
        <v>34.572000000000003</v>
      </c>
      <c r="Q643" s="80">
        <v>0.56899999999999995</v>
      </c>
      <c r="R643" s="80">
        <v>0.1</v>
      </c>
      <c r="S643" s="80">
        <v>0.1</v>
      </c>
    </row>
    <row r="644" spans="1:19">
      <c r="A644" s="77">
        <v>45783</v>
      </c>
      <c r="B644" s="79">
        <v>48</v>
      </c>
      <c r="C644" s="79">
        <v>7.27</v>
      </c>
      <c r="D644" s="79">
        <v>5.5</v>
      </c>
      <c r="E644" s="80">
        <v>2.2999999999999998</v>
      </c>
      <c r="F644" s="80">
        <v>20</v>
      </c>
      <c r="G644" s="80">
        <v>0.7</v>
      </c>
      <c r="H644" s="81"/>
      <c r="I644" s="80">
        <v>749</v>
      </c>
      <c r="J644" s="80">
        <v>3.0630000000000002</v>
      </c>
      <c r="K644" s="80">
        <v>0.1</v>
      </c>
      <c r="L644" s="80">
        <v>0.2</v>
      </c>
      <c r="M644" s="80">
        <v>11.771000000000001</v>
      </c>
      <c r="N644" s="80">
        <v>1.091</v>
      </c>
      <c r="O644" s="80">
        <v>1.7390000000000001</v>
      </c>
      <c r="P644" s="80">
        <v>23.004000000000001</v>
      </c>
      <c r="Q644" s="80">
        <v>0.51300000000000001</v>
      </c>
      <c r="R644" s="80">
        <v>0.1</v>
      </c>
      <c r="S644" s="80">
        <v>0.1</v>
      </c>
    </row>
    <row r="645" spans="1:19">
      <c r="A645" s="77">
        <v>45786</v>
      </c>
      <c r="B645" s="79">
        <v>36</v>
      </c>
      <c r="C645" s="79">
        <v>7.05</v>
      </c>
      <c r="D645" s="79">
        <v>8.9</v>
      </c>
      <c r="E645" s="80">
        <v>7.7</v>
      </c>
      <c r="F645" s="80">
        <v>5</v>
      </c>
      <c r="G645" s="80">
        <v>2.1</v>
      </c>
      <c r="H645" s="81"/>
      <c r="I645" s="80">
        <v>875</v>
      </c>
      <c r="J645" s="80">
        <v>3.1259999999999999</v>
      </c>
      <c r="K645" s="80">
        <v>0.1</v>
      </c>
      <c r="L645" s="80">
        <v>0.2</v>
      </c>
      <c r="M645" s="80">
        <v>12.186</v>
      </c>
      <c r="N645" s="80">
        <v>0.77900000000000003</v>
      </c>
      <c r="O645" s="80">
        <v>1.4530000000000001</v>
      </c>
      <c r="P645" s="80">
        <v>33.679000000000002</v>
      </c>
      <c r="Q645" s="80">
        <v>0.41199999999999998</v>
      </c>
      <c r="R645" s="80">
        <v>0.1</v>
      </c>
      <c r="S645" s="80">
        <v>0.1</v>
      </c>
    </row>
    <row r="646" spans="1:19">
      <c r="A646" s="77">
        <v>45789</v>
      </c>
      <c r="B646" s="79">
        <v>36</v>
      </c>
      <c r="C646" s="79">
        <v>7.05</v>
      </c>
      <c r="D646" s="79">
        <v>8.1999999999999993</v>
      </c>
      <c r="E646" s="80">
        <v>5</v>
      </c>
      <c r="F646" s="80">
        <v>15</v>
      </c>
      <c r="G646" s="80">
        <v>0.95</v>
      </c>
      <c r="H646" s="81"/>
      <c r="I646" s="80">
        <v>938</v>
      </c>
      <c r="J646" s="80">
        <v>3.0249999999999999</v>
      </c>
      <c r="K646" s="80">
        <v>0.1</v>
      </c>
      <c r="L646" s="80">
        <v>0.2</v>
      </c>
      <c r="M646" s="80">
        <v>11.362</v>
      </c>
      <c r="N646" s="80">
        <v>0.53400000000000003</v>
      </c>
      <c r="O646" s="80">
        <v>1.6379999999999999</v>
      </c>
      <c r="P646" s="80">
        <v>32.045999999999999</v>
      </c>
      <c r="Q646" s="80">
        <v>0.48499999999999999</v>
      </c>
      <c r="R646" s="80">
        <v>0.1</v>
      </c>
      <c r="S646" s="80">
        <v>0.1</v>
      </c>
    </row>
    <row r="647" spans="1:19">
      <c r="A647" s="77">
        <v>45791</v>
      </c>
      <c r="B647" s="79">
        <v>25</v>
      </c>
      <c r="C647" s="79">
        <v>7.01</v>
      </c>
      <c r="D647" s="79">
        <v>6.4</v>
      </c>
      <c r="E647" s="80">
        <v>3.3</v>
      </c>
      <c r="F647" s="80">
        <v>13</v>
      </c>
      <c r="G647" s="80">
        <v>0.34</v>
      </c>
      <c r="H647" s="81"/>
      <c r="I647" s="80">
        <v>1006</v>
      </c>
      <c r="J647" s="80">
        <v>2.9772804099307262</v>
      </c>
      <c r="K647" s="80">
        <v>0.1</v>
      </c>
      <c r="L647" s="80">
        <v>0.2</v>
      </c>
      <c r="M647" s="80">
        <v>11.278104322163744</v>
      </c>
      <c r="N647" s="80">
        <v>0.89136198135167211</v>
      </c>
      <c r="O647" s="80">
        <v>1.6088004593585632</v>
      </c>
      <c r="P647" s="80">
        <v>28.151752680131732</v>
      </c>
      <c r="Q647" s="80">
        <v>0.45011091466498826</v>
      </c>
      <c r="R647" s="80">
        <v>0.1</v>
      </c>
      <c r="S647" s="80">
        <v>0.1</v>
      </c>
    </row>
    <row r="648" spans="1:19">
      <c r="A648" s="77">
        <v>45793</v>
      </c>
      <c r="B648" s="79">
        <v>24</v>
      </c>
      <c r="C648" s="79">
        <v>7.01</v>
      </c>
      <c r="D648" s="79">
        <v>4.5</v>
      </c>
      <c r="E648" s="80">
        <v>4.5</v>
      </c>
      <c r="F648" s="80">
        <v>25</v>
      </c>
      <c r="G648" s="80">
        <v>0.9</v>
      </c>
      <c r="H648" s="81"/>
      <c r="I648" s="80">
        <v>833</v>
      </c>
      <c r="J648" s="80">
        <v>3.6439959809692635</v>
      </c>
      <c r="K648" s="80">
        <v>0.1</v>
      </c>
      <c r="L648" s="80">
        <v>0.2</v>
      </c>
      <c r="M648" s="80">
        <v>11.281541128767365</v>
      </c>
      <c r="N648" s="80">
        <v>0.43041483064032943</v>
      </c>
      <c r="O648" s="80">
        <v>2.1035202727972275</v>
      </c>
      <c r="P648" s="80">
        <v>48.411381216006163</v>
      </c>
      <c r="Q648" s="80">
        <v>0.41316992589424767</v>
      </c>
      <c r="R648" s="80">
        <v>0.1</v>
      </c>
      <c r="S648" s="80">
        <v>0.1</v>
      </c>
    </row>
    <row r="649" spans="1:19">
      <c r="A649" s="77">
        <v>45796</v>
      </c>
      <c r="B649" s="79">
        <v>36</v>
      </c>
      <c r="C649" s="79">
        <v>6.82</v>
      </c>
      <c r="D649" s="79">
        <v>4.24</v>
      </c>
      <c r="E649" s="80">
        <v>2.2000000000000002</v>
      </c>
      <c r="F649" s="80">
        <v>18</v>
      </c>
      <c r="G649" s="80">
        <v>0.2</v>
      </c>
      <c r="H649" s="81"/>
      <c r="I649" s="80">
        <v>1001</v>
      </c>
      <c r="J649" s="80">
        <v>3.4984948483685954</v>
      </c>
      <c r="K649" s="80">
        <v>0.1</v>
      </c>
      <c r="L649" s="80">
        <v>0.2</v>
      </c>
      <c r="M649" s="80">
        <v>10.583399014564927</v>
      </c>
      <c r="N649" s="80">
        <v>1.0532703108618957</v>
      </c>
      <c r="O649" s="80">
        <v>1.8150149061969429</v>
      </c>
      <c r="P649" s="80">
        <v>40.979701878568342</v>
      </c>
      <c r="Q649" s="80">
        <v>0.49366418249483474</v>
      </c>
      <c r="R649" s="80">
        <v>0.1</v>
      </c>
      <c r="S649" s="80">
        <v>0.1</v>
      </c>
    </row>
    <row r="650" spans="1:19">
      <c r="A650" s="77">
        <v>45798</v>
      </c>
      <c r="B650" s="79">
        <v>25</v>
      </c>
      <c r="C650" s="79">
        <v>6.74</v>
      </c>
      <c r="D650" s="79">
        <v>6.4</v>
      </c>
      <c r="E650" s="80">
        <v>3</v>
      </c>
      <c r="F650" s="80">
        <v>21</v>
      </c>
      <c r="G650" s="80">
        <v>0.6</v>
      </c>
      <c r="H650" s="81"/>
      <c r="I650" s="80">
        <v>900</v>
      </c>
      <c r="J650" s="80">
        <v>3.4327418491116126</v>
      </c>
      <c r="K650" s="80">
        <v>0.1</v>
      </c>
      <c r="L650" s="80">
        <v>0.2</v>
      </c>
      <c r="M650" s="80">
        <v>11.658619793938378</v>
      </c>
      <c r="N650" s="80">
        <v>1.4198180155006053</v>
      </c>
      <c r="O650" s="80">
        <v>1.8018941252929865</v>
      </c>
      <c r="P650" s="80">
        <v>39.186757815429281</v>
      </c>
      <c r="Q650" s="80">
        <v>0.63178654775070964</v>
      </c>
      <c r="R650" s="80">
        <v>0.1</v>
      </c>
      <c r="S650" s="80">
        <v>0.1</v>
      </c>
    </row>
    <row r="651" spans="1:19">
      <c r="A651" s="77">
        <v>45800</v>
      </c>
      <c r="B651" s="79">
        <v>25</v>
      </c>
      <c r="C651" s="79">
        <v>6.36</v>
      </c>
      <c r="D651" s="79">
        <v>5.4</v>
      </c>
      <c r="E651" s="80">
        <v>4</v>
      </c>
      <c r="F651" s="80">
        <v>20</v>
      </c>
      <c r="G651" s="80">
        <v>0.9</v>
      </c>
      <c r="H651" s="81"/>
      <c r="I651" s="80">
        <v>794</v>
      </c>
      <c r="J651" s="80">
        <v>3.8846612447803772</v>
      </c>
      <c r="K651" s="80">
        <v>0.1</v>
      </c>
      <c r="L651" s="80">
        <v>0.2</v>
      </c>
      <c r="M651" s="80">
        <v>13.326613878714289</v>
      </c>
      <c r="N651" s="80">
        <v>1.1698388154012955</v>
      </c>
      <c r="O651" s="80">
        <v>2.4194397110287027</v>
      </c>
      <c r="P651" s="80">
        <v>61.395458297662607</v>
      </c>
      <c r="Q651" s="80">
        <v>0.51343507143207068</v>
      </c>
      <c r="R651" s="80">
        <v>0.1</v>
      </c>
      <c r="S651" s="80">
        <v>0.1</v>
      </c>
    </row>
    <row r="652" spans="1:19">
      <c r="A652" s="77">
        <v>45804</v>
      </c>
      <c r="B652" s="79">
        <v>48</v>
      </c>
      <c r="C652" s="79">
        <v>7.02</v>
      </c>
      <c r="D652" s="79">
        <v>6.12</v>
      </c>
      <c r="E652" s="80">
        <v>2.7</v>
      </c>
      <c r="F652" s="80">
        <v>21</v>
      </c>
      <c r="G652" s="80">
        <v>1.3</v>
      </c>
      <c r="H652" s="81"/>
      <c r="I652" s="80">
        <v>769</v>
      </c>
      <c r="J652" s="80">
        <v>2.476720481963385</v>
      </c>
      <c r="K652" s="80">
        <v>0.1</v>
      </c>
      <c r="L652" s="80">
        <v>0.2</v>
      </c>
      <c r="M652" s="80">
        <v>12.993679002489982</v>
      </c>
      <c r="N652" s="80">
        <v>1.1992313519447351</v>
      </c>
      <c r="O652" s="80">
        <v>1.6250406626303933</v>
      </c>
      <c r="P652" s="80">
        <v>33.146119916540698</v>
      </c>
      <c r="Q652" s="80">
        <v>0.33661620227663841</v>
      </c>
      <c r="R652" s="80">
        <v>0.1</v>
      </c>
      <c r="S652" s="80">
        <v>0.1</v>
      </c>
    </row>
    <row r="653" spans="1:19">
      <c r="A653" s="77">
        <v>45807</v>
      </c>
      <c r="B653" s="79">
        <v>24</v>
      </c>
      <c r="C653" s="79">
        <v>7.49</v>
      </c>
      <c r="D653" s="79">
        <v>10.9</v>
      </c>
      <c r="E653" s="80">
        <v>10.9</v>
      </c>
      <c r="F653" s="80">
        <v>38</v>
      </c>
      <c r="G653" s="80">
        <v>9.5</v>
      </c>
      <c r="H653" s="81"/>
      <c r="I653" s="80">
        <v>675</v>
      </c>
      <c r="J653" s="80">
        <v>2.5663387379973894</v>
      </c>
      <c r="K653" s="80">
        <v>0.1</v>
      </c>
      <c r="L653" s="80">
        <v>0.2</v>
      </c>
      <c r="M653" s="80">
        <v>15.240943762803424</v>
      </c>
      <c r="N653" s="80">
        <v>1.9023599787911252</v>
      </c>
      <c r="O653" s="80">
        <v>1.7570057003828687</v>
      </c>
      <c r="P653" s="80">
        <v>31.883484902318305</v>
      </c>
      <c r="Q653" s="80">
        <v>1.9255912565176854</v>
      </c>
      <c r="R653" s="80">
        <v>0.1</v>
      </c>
      <c r="S653" s="80">
        <v>0.1</v>
      </c>
    </row>
    <row r="654" spans="1:19">
      <c r="A654" s="77">
        <v>45810</v>
      </c>
      <c r="B654" s="79">
        <v>36</v>
      </c>
      <c r="C654" s="79">
        <v>7.27</v>
      </c>
      <c r="D654" s="79">
        <v>8.4</v>
      </c>
      <c r="E654" s="80">
        <v>6.4</v>
      </c>
      <c r="F654" s="80">
        <v>40</v>
      </c>
      <c r="G654" s="80">
        <v>1.9</v>
      </c>
      <c r="H654" s="81"/>
      <c r="I654" s="80">
        <v>568</v>
      </c>
      <c r="J654" s="80">
        <v>2.4073959374442624</v>
      </c>
      <c r="K654" s="80">
        <v>0.1</v>
      </c>
      <c r="L654" s="80">
        <v>0.2</v>
      </c>
      <c r="M654" s="80">
        <v>11.475262067085296</v>
      </c>
      <c r="N654" s="80">
        <v>0.55777678473906811</v>
      </c>
      <c r="O654" s="80">
        <v>1.5071938291548328</v>
      </c>
      <c r="P654" s="80">
        <v>19.371205120502243</v>
      </c>
      <c r="Q654" s="80">
        <v>1.7229261804926956</v>
      </c>
      <c r="R654" s="80">
        <v>0.75259531051393125</v>
      </c>
      <c r="S654" s="80">
        <v>0.1</v>
      </c>
    </row>
    <row r="655" spans="1:19">
      <c r="A655" s="77">
        <v>45812</v>
      </c>
      <c r="B655" s="79">
        <v>25</v>
      </c>
      <c r="C655" s="79">
        <v>6.89</v>
      </c>
      <c r="D655" s="79">
        <v>6.24</v>
      </c>
      <c r="E655" s="80">
        <v>0.1</v>
      </c>
      <c r="F655" s="80">
        <v>30</v>
      </c>
      <c r="G655" s="80">
        <v>0.6</v>
      </c>
      <c r="H655" s="81"/>
      <c r="I655" s="80">
        <v>684</v>
      </c>
      <c r="J655" s="80">
        <v>2.7072153596815727</v>
      </c>
      <c r="K655" s="80">
        <v>0.1</v>
      </c>
      <c r="L655" s="80">
        <v>0.2</v>
      </c>
      <c r="M655" s="80">
        <v>14.27361781235159</v>
      </c>
      <c r="N655" s="80">
        <v>1.3041580504287467</v>
      </c>
      <c r="O655" s="80">
        <v>1.7780634970780811</v>
      </c>
      <c r="P655" s="80">
        <v>37.079312434723256</v>
      </c>
      <c r="Q655" s="80">
        <v>1.5368590960704414</v>
      </c>
      <c r="R655" s="80">
        <v>0.1</v>
      </c>
      <c r="S655" s="80">
        <v>0.1</v>
      </c>
    </row>
    <row r="656" spans="1:19">
      <c r="A656" s="77">
        <v>45814</v>
      </c>
      <c r="B656" s="79">
        <v>25</v>
      </c>
      <c r="C656" s="79">
        <v>6.54</v>
      </c>
      <c r="D656" s="79">
        <v>8</v>
      </c>
      <c r="E656" s="80">
        <v>0.1</v>
      </c>
      <c r="F656" s="80">
        <v>28</v>
      </c>
      <c r="G656" s="80">
        <v>1.05</v>
      </c>
      <c r="H656" s="81"/>
      <c r="I656" s="80">
        <v>744</v>
      </c>
      <c r="J656" s="80">
        <v>3.2249430475994121</v>
      </c>
      <c r="K656" s="80">
        <v>0.1</v>
      </c>
      <c r="L656" s="80">
        <v>0.15790268168148686</v>
      </c>
      <c r="M656" s="80">
        <v>14.07139382858584</v>
      </c>
      <c r="N656" s="80">
        <v>0.98284571430046253</v>
      </c>
      <c r="O656" s="80">
        <v>2.405180302801293</v>
      </c>
      <c r="P656" s="80">
        <v>62.708650659146883</v>
      </c>
      <c r="Q656" s="80">
        <v>1.8160380221366834</v>
      </c>
      <c r="R656" s="80">
        <v>0.1</v>
      </c>
      <c r="S656" s="80">
        <v>0.1</v>
      </c>
    </row>
    <row r="657" spans="1:19">
      <c r="A657" s="77">
        <v>45817</v>
      </c>
      <c r="B657" s="79">
        <v>36</v>
      </c>
      <c r="C657" s="79">
        <v>6.73</v>
      </c>
      <c r="D657" s="79">
        <v>5.6</v>
      </c>
      <c r="E657" s="80">
        <v>2.6</v>
      </c>
      <c r="F657" s="80">
        <v>35</v>
      </c>
      <c r="G657" s="80">
        <v>0.34</v>
      </c>
      <c r="H657" s="81"/>
      <c r="I657" s="80">
        <v>776</v>
      </c>
      <c r="J657" s="80">
        <v>2.7450417105517873</v>
      </c>
      <c r="K657" s="80">
        <v>0.1</v>
      </c>
      <c r="L657" s="80">
        <v>0.2</v>
      </c>
      <c r="M657" s="80">
        <v>11.524840893640018</v>
      </c>
      <c r="N657" s="80">
        <v>0.94709564522899958</v>
      </c>
      <c r="O657" s="80">
        <v>1.9886028256608472</v>
      </c>
      <c r="P657" s="80">
        <v>39.673802297451608</v>
      </c>
      <c r="Q657" s="80">
        <v>1.789847472686791</v>
      </c>
      <c r="R657" s="80">
        <v>0.1</v>
      </c>
      <c r="S657" s="80">
        <v>0.1</v>
      </c>
    </row>
    <row r="658" spans="1:19">
      <c r="A658" s="77">
        <v>45819</v>
      </c>
      <c r="B658" s="79">
        <v>24</v>
      </c>
      <c r="C658" s="79">
        <v>6.59</v>
      </c>
      <c r="D658" s="79">
        <v>8.8000000000000007</v>
      </c>
      <c r="E658" s="80">
        <v>4.3</v>
      </c>
      <c r="F658" s="80">
        <v>33</v>
      </c>
      <c r="G658" s="80">
        <v>0.76</v>
      </c>
      <c r="H658" s="81"/>
      <c r="I658" s="80">
        <v>461</v>
      </c>
      <c r="J658" s="80">
        <v>2.9000683241690521</v>
      </c>
      <c r="K658" s="80">
        <v>0.1</v>
      </c>
      <c r="L658" s="80">
        <v>0.15994422288098029</v>
      </c>
      <c r="M658" s="80">
        <v>12.199133403411624</v>
      </c>
      <c r="N658" s="80">
        <v>0.66564372478222689</v>
      </c>
      <c r="O658" s="80">
        <v>1.881157251347364</v>
      </c>
      <c r="P658" s="80">
        <v>44.389720201801758</v>
      </c>
      <c r="Q658" s="80">
        <v>1.5060051632121227</v>
      </c>
      <c r="R658" s="80">
        <v>0.1</v>
      </c>
      <c r="S658" s="80">
        <v>0.1</v>
      </c>
    </row>
    <row r="659" spans="1:19">
      <c r="A659" s="77">
        <v>45821</v>
      </c>
      <c r="B659" s="79">
        <v>24</v>
      </c>
      <c r="C659" s="79">
        <v>6.25</v>
      </c>
      <c r="D659" s="79">
        <v>8.4</v>
      </c>
      <c r="E659" s="80">
        <v>2.8</v>
      </c>
      <c r="F659" s="80">
        <v>31</v>
      </c>
      <c r="G659" s="80">
        <v>1.1000000000000001</v>
      </c>
      <c r="H659" s="81"/>
      <c r="I659" s="80">
        <v>713</v>
      </c>
      <c r="J659" s="80">
        <v>3.6952744235556199</v>
      </c>
      <c r="K659" s="80">
        <v>0.1</v>
      </c>
      <c r="L659" s="80">
        <v>0.27922782289950654</v>
      </c>
      <c r="M659" s="80">
        <v>14.83549668449556</v>
      </c>
      <c r="N659" s="80">
        <v>1.1321268034123098</v>
      </c>
      <c r="O659" s="80">
        <v>2.5125039787825876</v>
      </c>
      <c r="P659" s="80">
        <v>81.20389972928389</v>
      </c>
      <c r="Q659" s="80">
        <v>1.3979369129089312</v>
      </c>
      <c r="R659" s="80">
        <v>0.1</v>
      </c>
      <c r="S659" s="80">
        <v>0.1</v>
      </c>
    </row>
    <row r="660" spans="1:19">
      <c r="A660" s="77">
        <v>45824</v>
      </c>
      <c r="B660" s="79">
        <v>36</v>
      </c>
      <c r="C660" s="79">
        <v>6.12</v>
      </c>
      <c r="D660" s="79">
        <v>8</v>
      </c>
      <c r="E660" s="80">
        <v>0.1</v>
      </c>
      <c r="F660" s="80">
        <v>27</v>
      </c>
      <c r="G660" s="80">
        <v>0.32</v>
      </c>
      <c r="H660" s="81"/>
      <c r="I660" s="80">
        <v>851</v>
      </c>
      <c r="J660" s="80">
        <v>3.6779942577112874</v>
      </c>
      <c r="K660" s="80">
        <v>0.1</v>
      </c>
      <c r="L660" s="80">
        <v>0.79892887074901875</v>
      </c>
      <c r="M660" s="80">
        <v>12.16849129584363</v>
      </c>
      <c r="N660" s="80">
        <v>0.55966309585401131</v>
      </c>
      <c r="O660" s="80">
        <v>2.6947072438123691</v>
      </c>
      <c r="P660" s="80">
        <v>82.33929232873696</v>
      </c>
      <c r="Q660" s="80">
        <v>1.2823813275285347</v>
      </c>
      <c r="R660" s="80">
        <v>0.1</v>
      </c>
      <c r="S660" s="80">
        <v>0.1</v>
      </c>
    </row>
    <row r="661" spans="1:19">
      <c r="A661" s="77">
        <v>45826</v>
      </c>
      <c r="B661" s="79">
        <v>25</v>
      </c>
      <c r="C661" s="79">
        <v>6.16</v>
      </c>
      <c r="D661" s="79">
        <v>8.8000000000000007</v>
      </c>
      <c r="E661" s="80">
        <v>3.7</v>
      </c>
      <c r="F661" s="80">
        <v>32</v>
      </c>
      <c r="G661" s="80">
        <v>1.1499999999999999</v>
      </c>
      <c r="H661" s="81"/>
      <c r="I661" s="80">
        <v>960</v>
      </c>
      <c r="J661" s="80">
        <v>3.67684006206605</v>
      </c>
      <c r="K661" s="80">
        <v>0.1</v>
      </c>
      <c r="L661" s="80">
        <v>0.32034707659303296</v>
      </c>
      <c r="M661" s="80">
        <v>14.211484720195365</v>
      </c>
      <c r="N661" s="80">
        <v>1.0714878154662548</v>
      </c>
      <c r="O661" s="80">
        <v>2.6405504271089453</v>
      </c>
      <c r="P661" s="80">
        <v>90.064431472815443</v>
      </c>
      <c r="Q661" s="80">
        <v>1.3996222250873036</v>
      </c>
      <c r="R661" s="80">
        <v>0.1</v>
      </c>
      <c r="S661" s="80">
        <v>0.1</v>
      </c>
    </row>
    <row r="662" spans="1:19">
      <c r="A662" s="77">
        <v>45828</v>
      </c>
      <c r="B662" s="79">
        <v>24</v>
      </c>
      <c r="C662" s="79">
        <v>6</v>
      </c>
      <c r="D662" s="79">
        <v>6.8</v>
      </c>
      <c r="E662" s="80">
        <v>3.8</v>
      </c>
      <c r="F662" s="80">
        <v>36</v>
      </c>
      <c r="G662" s="80">
        <v>1.4</v>
      </c>
      <c r="H662" s="81"/>
      <c r="I662" s="80">
        <v>757</v>
      </c>
      <c r="J662" s="80">
        <v>4.9030840169473997</v>
      </c>
      <c r="K662" s="80">
        <v>0.1</v>
      </c>
      <c r="L662" s="80">
        <v>0.2</v>
      </c>
      <c r="M662" s="80">
        <v>17.701873036998919</v>
      </c>
      <c r="N662" s="80">
        <v>0.14070001495830281</v>
      </c>
      <c r="O662" s="80">
        <v>2.76743272402812</v>
      </c>
      <c r="P662" s="80">
        <v>152.74486431606215</v>
      </c>
      <c r="Q662" s="80">
        <v>1.458075185710056</v>
      </c>
      <c r="R662" s="80">
        <v>0.1</v>
      </c>
      <c r="S662" s="80">
        <v>0.1</v>
      </c>
    </row>
    <row r="663" spans="1:19">
      <c r="A663" s="77">
        <v>45831</v>
      </c>
      <c r="B663" s="79">
        <v>36</v>
      </c>
      <c r="C663" s="79">
        <v>6.77</v>
      </c>
      <c r="D663" s="79">
        <v>4.8</v>
      </c>
      <c r="E663" s="80">
        <v>2.5</v>
      </c>
      <c r="F663" s="80">
        <v>20</v>
      </c>
      <c r="G663" s="80">
        <v>0.14000000000000001</v>
      </c>
      <c r="H663" s="81"/>
      <c r="I663" s="80">
        <v>1107</v>
      </c>
      <c r="J663" s="80">
        <v>3.2961132494192698</v>
      </c>
      <c r="K663" s="80">
        <v>0.1</v>
      </c>
      <c r="L663" s="80">
        <v>0.31799204226281969</v>
      </c>
      <c r="M663" s="80">
        <v>11.4235286865706</v>
      </c>
      <c r="N663" s="80">
        <v>0.60683823364023259</v>
      </c>
      <c r="O663" s="80">
        <v>2.4665947705725357</v>
      </c>
      <c r="P663" s="80">
        <v>51.128462811409747</v>
      </c>
      <c r="Q663" s="80">
        <v>1.1425088736503966</v>
      </c>
      <c r="R663" s="80">
        <v>0.1</v>
      </c>
      <c r="S663" s="80">
        <v>0.1</v>
      </c>
    </row>
    <row r="664" spans="1:19">
      <c r="A664" s="77">
        <v>45833</v>
      </c>
      <c r="B664" s="79">
        <v>25</v>
      </c>
      <c r="C664" s="79">
        <v>6.82</v>
      </c>
      <c r="D664" s="79">
        <v>6.4</v>
      </c>
      <c r="E664" s="80">
        <v>2.8</v>
      </c>
      <c r="F664" s="80">
        <v>7</v>
      </c>
      <c r="G664" s="80">
        <v>0.2</v>
      </c>
      <c r="H664" s="81"/>
      <c r="I664" s="80">
        <v>558</v>
      </c>
      <c r="J664" s="80">
        <v>2.6364948803250265</v>
      </c>
      <c r="K664" s="80">
        <v>0.1</v>
      </c>
      <c r="L664" s="80">
        <v>0.24574731595520657</v>
      </c>
      <c r="M664" s="80">
        <v>11.077562351186833</v>
      </c>
      <c r="N664" s="80">
        <v>0.97949756790339249</v>
      </c>
      <c r="O664" s="80">
        <v>1.6547421454564486</v>
      </c>
      <c r="P664" s="80">
        <v>13.517158826154352</v>
      </c>
      <c r="Q664" s="80">
        <v>0.88423230142331832</v>
      </c>
      <c r="R664" s="80">
        <v>0.1</v>
      </c>
      <c r="S664" s="80">
        <v>0.1</v>
      </c>
    </row>
    <row r="665" spans="1:19">
      <c r="A665" s="77">
        <v>45835</v>
      </c>
      <c r="B665" s="79">
        <v>25</v>
      </c>
      <c r="C665" s="79">
        <v>6.79</v>
      </c>
      <c r="D665" s="79">
        <v>1.6</v>
      </c>
      <c r="E665" s="80">
        <v>2.5</v>
      </c>
      <c r="F665" s="80">
        <v>17</v>
      </c>
      <c r="G665" s="80">
        <v>0.2</v>
      </c>
      <c r="H665" s="81"/>
      <c r="I665" s="80">
        <v>721</v>
      </c>
      <c r="J665" s="80">
        <v>2.7553534237380415</v>
      </c>
      <c r="K665" s="80">
        <v>0.1</v>
      </c>
      <c r="L665" s="80">
        <v>0.24340160887693593</v>
      </c>
      <c r="M665" s="80">
        <v>9.3288661869839888</v>
      </c>
      <c r="N665" s="80">
        <v>0.90881515469018248</v>
      </c>
      <c r="O665" s="80">
        <v>1.8679547837928476</v>
      </c>
      <c r="P665" s="80">
        <v>32.928821346387473</v>
      </c>
      <c r="Q665" s="80">
        <v>0.81333145540001117</v>
      </c>
      <c r="R665" s="80">
        <v>0.1</v>
      </c>
      <c r="S665" s="80">
        <v>0.1</v>
      </c>
    </row>
    <row r="666" spans="1:19">
      <c r="A666" s="77">
        <v>45838</v>
      </c>
      <c r="B666" s="79">
        <v>35</v>
      </c>
      <c r="C666" s="79">
        <v>7.11</v>
      </c>
      <c r="D666" s="79">
        <v>9.1999999999999993</v>
      </c>
      <c r="E666" s="80">
        <v>1.6</v>
      </c>
      <c r="F666" s="80">
        <v>29</v>
      </c>
      <c r="G666" s="80">
        <v>0.2</v>
      </c>
      <c r="H666" s="81"/>
      <c r="I666" s="80">
        <v>1035</v>
      </c>
      <c r="J666" s="80">
        <v>3.2892988551636133</v>
      </c>
      <c r="K666" s="80">
        <v>0.1</v>
      </c>
      <c r="L666" s="80">
        <v>0.2928052832155188</v>
      </c>
      <c r="M666" s="80">
        <v>9.9549994692543819</v>
      </c>
      <c r="N666" s="80">
        <v>0.51625453711886149</v>
      </c>
      <c r="O666" s="80">
        <v>2.1278375627752979</v>
      </c>
      <c r="P666" s="80">
        <v>53.014573344833387</v>
      </c>
      <c r="Q666" s="80">
        <v>0.91202546874697965</v>
      </c>
      <c r="R666" s="80">
        <v>0.1</v>
      </c>
      <c r="S666" s="80">
        <v>0.1</v>
      </c>
    </row>
    <row r="667" spans="1:19">
      <c r="A667" s="77">
        <v>45840</v>
      </c>
      <c r="B667" s="79">
        <v>25</v>
      </c>
      <c r="C667" s="79">
        <v>6.13</v>
      </c>
      <c r="D667" s="79">
        <v>7.2</v>
      </c>
      <c r="E667" s="80">
        <v>2.2000000000000002</v>
      </c>
      <c r="F667" s="80">
        <v>26</v>
      </c>
      <c r="G667" s="80">
        <v>0.6</v>
      </c>
      <c r="H667" s="81"/>
      <c r="I667" s="80">
        <v>1171</v>
      </c>
      <c r="J667" s="80">
        <v>3.459630674867169</v>
      </c>
      <c r="K667" s="80">
        <v>0.1</v>
      </c>
      <c r="L667" s="80">
        <v>0.71944094530449065</v>
      </c>
      <c r="M667" s="80">
        <v>13.168439890391065</v>
      </c>
      <c r="N667" s="80">
        <v>0.66116836374666799</v>
      </c>
      <c r="O667" s="80">
        <v>2.4370962356164902</v>
      </c>
      <c r="P667" s="80">
        <v>81.08786938672533</v>
      </c>
      <c r="Q667" s="80">
        <v>1.1003282753986865</v>
      </c>
      <c r="R667" s="80">
        <v>0.1</v>
      </c>
      <c r="S667" s="80">
        <v>0.1</v>
      </c>
    </row>
    <row r="668" spans="1:19">
      <c r="A668" s="77">
        <v>45842</v>
      </c>
      <c r="B668" s="79">
        <v>24</v>
      </c>
      <c r="C668" s="79">
        <v>5.9</v>
      </c>
      <c r="D668" s="79">
        <v>3.6</v>
      </c>
      <c r="E668" s="80">
        <v>1.8</v>
      </c>
      <c r="F668" s="80">
        <v>19</v>
      </c>
      <c r="G668" s="80">
        <v>1.2</v>
      </c>
      <c r="H668" s="81"/>
      <c r="I668" s="80">
        <v>735</v>
      </c>
      <c r="J668" s="80">
        <v>4.1716490559789117</v>
      </c>
      <c r="K668" s="80">
        <v>0.1</v>
      </c>
      <c r="L668" s="80">
        <v>0.59087573528612325</v>
      </c>
      <c r="M668" s="80">
        <v>13.608920221450701</v>
      </c>
      <c r="N668" s="80">
        <v>0.1</v>
      </c>
      <c r="O668" s="80">
        <v>2.9801465170032166</v>
      </c>
      <c r="P668" s="80">
        <v>109.95953019949026</v>
      </c>
      <c r="Q668" s="80">
        <v>1.1141363463333909</v>
      </c>
      <c r="R668" s="80">
        <v>0.1</v>
      </c>
      <c r="S668" s="80">
        <v>0.1</v>
      </c>
    </row>
    <row r="669" spans="1:19">
      <c r="A669" s="77">
        <v>45845</v>
      </c>
      <c r="B669" s="79">
        <v>36</v>
      </c>
      <c r="C669" s="79">
        <v>6.88</v>
      </c>
      <c r="D669" s="79">
        <v>4.4000000000000004</v>
      </c>
      <c r="E669" s="80">
        <v>1.4</v>
      </c>
      <c r="F669" s="80">
        <v>12</v>
      </c>
      <c r="G669" s="80">
        <v>0.14000000000000001</v>
      </c>
      <c r="H669" s="81"/>
      <c r="I669" s="80">
        <v>594</v>
      </c>
      <c r="J669" s="80">
        <v>2.5595126327082753</v>
      </c>
      <c r="K669" s="80">
        <v>0.1</v>
      </c>
      <c r="L669" s="80">
        <v>0.61238823380157437</v>
      </c>
      <c r="M669" s="80">
        <v>8.2305882759761477</v>
      </c>
      <c r="N669" s="80">
        <v>0.712580891419483</v>
      </c>
      <c r="O669" s="80">
        <v>1.6765854627814276</v>
      </c>
      <c r="P669" s="80">
        <v>30.848723837487711</v>
      </c>
      <c r="Q669" s="80">
        <v>0.97171160636254028</v>
      </c>
      <c r="R669" s="80">
        <v>0.1</v>
      </c>
      <c r="S669" s="80">
        <v>0.1</v>
      </c>
    </row>
    <row r="670" spans="1:19">
      <c r="A670" s="77">
        <v>45847</v>
      </c>
      <c r="B670" s="79">
        <v>25</v>
      </c>
      <c r="C670" s="79">
        <v>6.89</v>
      </c>
      <c r="D670" s="79">
        <v>5.6</v>
      </c>
      <c r="E670" s="80">
        <v>1.9</v>
      </c>
      <c r="F670" s="80">
        <v>26</v>
      </c>
      <c r="G670" s="80">
        <v>0.24</v>
      </c>
      <c r="H670" s="81"/>
      <c r="I670" s="80">
        <v>571</v>
      </c>
      <c r="J670" s="80">
        <v>2.2304376082463269</v>
      </c>
      <c r="K670" s="80">
        <v>0.1</v>
      </c>
      <c r="L670" s="80">
        <v>0.77085629215161733</v>
      </c>
      <c r="M670" s="80">
        <v>10.109265801985538</v>
      </c>
      <c r="N670" s="80">
        <v>1.6560869677282355</v>
      </c>
      <c r="O670" s="80">
        <v>1.5429578972102405</v>
      </c>
      <c r="P670" s="80">
        <v>28.454119969925134</v>
      </c>
      <c r="Q670" s="80">
        <v>1.216823893826229</v>
      </c>
      <c r="R670" s="80">
        <v>0.1</v>
      </c>
      <c r="S670" s="80">
        <v>0.1</v>
      </c>
    </row>
    <row r="671" spans="1:19">
      <c r="A671" s="77">
        <v>45849</v>
      </c>
      <c r="B671" s="79">
        <v>24</v>
      </c>
      <c r="C671" s="79">
        <v>6.74</v>
      </c>
      <c r="D671" s="79">
        <v>4.4000000000000004</v>
      </c>
      <c r="E671" s="80">
        <v>2.7</v>
      </c>
      <c r="F671" s="80">
        <v>17</v>
      </c>
      <c r="G671" s="80">
        <v>0.12</v>
      </c>
      <c r="H671" s="81"/>
      <c r="I671" s="80">
        <v>581</v>
      </c>
      <c r="J671" s="80">
        <v>2.5073366671796884</v>
      </c>
      <c r="K671" s="80">
        <v>0.1</v>
      </c>
      <c r="L671" s="80">
        <v>0.78859422382749422</v>
      </c>
      <c r="M671" s="80">
        <v>9.4337748160607315</v>
      </c>
      <c r="N671" s="80">
        <v>0.92470301114648412</v>
      </c>
      <c r="O671" s="80">
        <v>2.36495605781497</v>
      </c>
      <c r="P671" s="80">
        <v>27.487337707244922</v>
      </c>
      <c r="Q671" s="80">
        <v>0.92086317508625948</v>
      </c>
      <c r="R671" s="80">
        <v>0.1</v>
      </c>
      <c r="S671" s="80">
        <v>0.1</v>
      </c>
    </row>
    <row r="672" spans="1:19">
      <c r="A672" s="77">
        <v>45852</v>
      </c>
      <c r="B672" s="79">
        <v>35</v>
      </c>
      <c r="C672" s="79">
        <v>6.77</v>
      </c>
      <c r="D672" s="79">
        <v>2.8</v>
      </c>
      <c r="E672" s="80">
        <v>1.8</v>
      </c>
      <c r="F672" s="80">
        <v>22</v>
      </c>
      <c r="G672" s="80">
        <v>0.12</v>
      </c>
      <c r="H672" s="81"/>
      <c r="I672" s="80">
        <v>657</v>
      </c>
      <c r="J672" s="80">
        <v>2.3037608242999323</v>
      </c>
      <c r="K672" s="80">
        <v>0.1</v>
      </c>
      <c r="L672" s="80">
        <v>0.3</v>
      </c>
      <c r="M672" s="80">
        <v>6.6905203291391757</v>
      </c>
      <c r="N672" s="80">
        <v>0.8</v>
      </c>
      <c r="O672" s="80">
        <v>1.8819999999999999</v>
      </c>
      <c r="P672" s="80">
        <v>48.411381216006163</v>
      </c>
      <c r="Q672" s="80">
        <v>0.68252859472797278</v>
      </c>
      <c r="R672" s="80">
        <v>0.1</v>
      </c>
      <c r="S672" s="80">
        <v>0.1</v>
      </c>
    </row>
    <row r="673" spans="1:19">
      <c r="A673" s="77">
        <v>45854</v>
      </c>
      <c r="B673" s="79">
        <v>24</v>
      </c>
      <c r="C673" s="79">
        <v>6.84</v>
      </c>
      <c r="D673" s="79">
        <v>5.6</v>
      </c>
      <c r="E673" s="80">
        <v>2.5</v>
      </c>
      <c r="F673" s="80">
        <v>24</v>
      </c>
      <c r="G673" s="80">
        <v>0.8</v>
      </c>
      <c r="H673" s="81"/>
      <c r="I673" s="80">
        <v>461</v>
      </c>
      <c r="J673" s="80">
        <v>2.4562353585646388</v>
      </c>
      <c r="K673" s="80">
        <v>0.1</v>
      </c>
      <c r="L673" s="80">
        <v>0.67725707264901791</v>
      </c>
      <c r="M673" s="80">
        <v>11.283527068481698</v>
      </c>
      <c r="N673" s="80">
        <v>1.6565468488242276</v>
      </c>
      <c r="O673" s="80">
        <v>1.5872557557078035</v>
      </c>
      <c r="P673" s="80">
        <v>29.50186016330051</v>
      </c>
      <c r="Q673" s="80">
        <v>1.0175947634816611</v>
      </c>
      <c r="R673" s="80">
        <v>0.1</v>
      </c>
      <c r="S673" s="80">
        <v>0.1</v>
      </c>
    </row>
    <row r="674" spans="1:19">
      <c r="A674" s="77">
        <v>45856</v>
      </c>
      <c r="B674" s="79">
        <v>25</v>
      </c>
      <c r="C674" s="79">
        <v>6.75</v>
      </c>
      <c r="D674" s="79">
        <v>4.4000000000000004</v>
      </c>
      <c r="E674" s="80">
        <v>2.4</v>
      </c>
      <c r="F674" s="80">
        <v>18</v>
      </c>
      <c r="G674" s="80">
        <v>0.1</v>
      </c>
      <c r="H674" s="81"/>
      <c r="I674" s="80">
        <v>557</v>
      </c>
      <c r="J674" s="80">
        <v>2.6070214015892312</v>
      </c>
      <c r="K674" s="80">
        <v>0.1</v>
      </c>
      <c r="L674" s="80">
        <v>0.2</v>
      </c>
      <c r="M674" s="80">
        <v>9.7687667883294633</v>
      </c>
      <c r="N674" s="80">
        <v>0.46448293785555467</v>
      </c>
      <c r="O674" s="80">
        <v>3.7033682026605255</v>
      </c>
      <c r="P674" s="80">
        <v>25.49445476745845</v>
      </c>
      <c r="Q674" s="80">
        <v>0.97583039646235969</v>
      </c>
      <c r="R674" s="80">
        <v>0.1</v>
      </c>
      <c r="S674" s="80">
        <v>0.1</v>
      </c>
    </row>
    <row r="675" spans="1:19">
      <c r="A675" s="77">
        <v>45859</v>
      </c>
      <c r="B675" s="79">
        <v>36</v>
      </c>
      <c r="C675" s="79">
        <v>6.62</v>
      </c>
      <c r="D675" s="79">
        <v>5.2</v>
      </c>
      <c r="E675" s="80">
        <v>0.6</v>
      </c>
      <c r="F675" s="80">
        <v>18</v>
      </c>
      <c r="G675" s="80">
        <v>0.1</v>
      </c>
      <c r="H675" s="81"/>
      <c r="I675" s="80">
        <v>532</v>
      </c>
      <c r="J675" s="80">
        <v>2.5851992346391821</v>
      </c>
      <c r="K675" s="80">
        <v>0.1</v>
      </c>
      <c r="L675" s="80">
        <v>0.56651801117589284</v>
      </c>
      <c r="M675" s="80">
        <v>8.4036555761910137</v>
      </c>
      <c r="N675" s="80">
        <v>0.14180391183667351</v>
      </c>
      <c r="O675" s="80">
        <v>1.5661736830181028</v>
      </c>
      <c r="P675" s="80">
        <v>28.768771758824347</v>
      </c>
      <c r="Q675" s="80">
        <v>2.4430094822517994</v>
      </c>
      <c r="R675" s="80">
        <v>0.1</v>
      </c>
      <c r="S675" s="80">
        <v>0.1</v>
      </c>
    </row>
    <row r="676" spans="1:19">
      <c r="A676" s="77">
        <v>45861</v>
      </c>
      <c r="B676" s="79">
        <v>25</v>
      </c>
      <c r="C676" s="79">
        <v>6.11</v>
      </c>
      <c r="D676" s="79">
        <v>4.4000000000000004</v>
      </c>
      <c r="E676" s="80">
        <v>2.9</v>
      </c>
      <c r="F676" s="80">
        <v>19</v>
      </c>
      <c r="G676" s="80">
        <v>0.8</v>
      </c>
      <c r="H676" s="81"/>
      <c r="I676" s="80">
        <v>689</v>
      </c>
      <c r="J676" s="80">
        <v>2.7154318150598122</v>
      </c>
      <c r="K676" s="80">
        <v>0.1</v>
      </c>
      <c r="L676" s="80">
        <v>1.6913063801940085</v>
      </c>
      <c r="M676" s="80">
        <v>11.81</v>
      </c>
      <c r="N676" s="80">
        <v>0.48278948928170906</v>
      </c>
      <c r="O676" s="80">
        <v>1.6492434089516494</v>
      </c>
      <c r="P676" s="80">
        <v>59.587391597581579</v>
      </c>
      <c r="Q676" s="80">
        <v>1.2098307903817724</v>
      </c>
      <c r="R676" s="80">
        <v>0.1</v>
      </c>
      <c r="S676" s="80">
        <v>0.1</v>
      </c>
    </row>
    <row r="677" spans="1:19">
      <c r="A677" s="77">
        <v>45863</v>
      </c>
      <c r="B677" s="79">
        <v>25</v>
      </c>
      <c r="C677" s="79">
        <v>6.52</v>
      </c>
      <c r="D677" s="79">
        <v>5.2</v>
      </c>
      <c r="E677" s="80">
        <v>3.7</v>
      </c>
      <c r="F677" s="80">
        <v>28</v>
      </c>
      <c r="G677" s="80">
        <v>0.6</v>
      </c>
      <c r="H677" s="81"/>
      <c r="I677" s="80">
        <v>630</v>
      </c>
      <c r="J677" s="80">
        <v>2.8956176919721792</v>
      </c>
      <c r="K677" s="80">
        <v>0.1</v>
      </c>
      <c r="L677" s="80">
        <v>0.72266460678219568</v>
      </c>
      <c r="M677" s="80">
        <v>15.380818271957949</v>
      </c>
      <c r="N677" s="80">
        <v>0.94199999999999995</v>
      </c>
      <c r="O677" s="80">
        <v>2.5713864508901612</v>
      </c>
      <c r="P677" s="80">
        <v>90.926997951206502</v>
      </c>
      <c r="Q677" s="80">
        <v>2.2151362255903599</v>
      </c>
      <c r="R677" s="80">
        <v>0.1</v>
      </c>
      <c r="S677" s="80">
        <v>0.1</v>
      </c>
    </row>
    <row r="678" spans="1:19">
      <c r="A678" s="77">
        <v>45866</v>
      </c>
      <c r="B678" s="79">
        <v>36</v>
      </c>
      <c r="C678" s="79">
        <v>6.51</v>
      </c>
      <c r="D678" s="79">
        <v>4.4000000000000004</v>
      </c>
      <c r="E678" s="80">
        <v>2.9</v>
      </c>
      <c r="F678" s="80">
        <v>28</v>
      </c>
      <c r="G678" s="80">
        <v>0.1</v>
      </c>
      <c r="H678" s="81"/>
      <c r="I678" s="80">
        <v>642</v>
      </c>
      <c r="J678" s="80">
        <v>2.2401921756339043</v>
      </c>
      <c r="K678" s="80">
        <v>0.1</v>
      </c>
      <c r="L678" s="80">
        <v>0.59770287759029828</v>
      </c>
      <c r="M678" s="80">
        <v>9.1808174805780425</v>
      </c>
      <c r="N678" s="80">
        <v>0.62708127486068033</v>
      </c>
      <c r="O678" s="80">
        <v>1.6850774272360844</v>
      </c>
      <c r="P678" s="80">
        <v>34.314935444321293</v>
      </c>
      <c r="Q678" s="80">
        <v>1.2670130834718665</v>
      </c>
      <c r="R678" s="80">
        <v>0.1</v>
      </c>
      <c r="S678" s="80">
        <v>0.1</v>
      </c>
    </row>
    <row r="679" spans="1:19">
      <c r="A679" s="77">
        <v>45868</v>
      </c>
      <c r="B679" s="79">
        <v>25</v>
      </c>
      <c r="C679" s="79">
        <v>6.49</v>
      </c>
      <c r="D679" s="79">
        <v>4.8</v>
      </c>
      <c r="E679" s="80">
        <v>2.7</v>
      </c>
      <c r="F679" s="80">
        <v>33</v>
      </c>
      <c r="G679" s="80">
        <v>0.2</v>
      </c>
      <c r="H679" s="81"/>
      <c r="I679" s="80">
        <v>709</v>
      </c>
      <c r="J679" s="80">
        <v>2.8896408544944481</v>
      </c>
      <c r="K679" s="80">
        <v>0.1</v>
      </c>
      <c r="L679" s="80">
        <v>0.66519731071463939</v>
      </c>
      <c r="M679" s="80">
        <v>8.3896417176500275</v>
      </c>
      <c r="N679" s="80">
        <v>0.66573876530826348</v>
      </c>
      <c r="O679" s="80">
        <v>1.4344911144573151</v>
      </c>
      <c r="P679" s="80">
        <v>31.957068079570785</v>
      </c>
      <c r="Q679" s="80">
        <v>1.5115104014115028</v>
      </c>
      <c r="R679" s="80">
        <v>0.1</v>
      </c>
      <c r="S679" s="80">
        <v>0.1</v>
      </c>
    </row>
    <row r="680" spans="1:19">
      <c r="A680" s="77">
        <v>45870</v>
      </c>
      <c r="B680" s="79">
        <v>24</v>
      </c>
      <c r="C680" s="79">
        <v>6.74</v>
      </c>
      <c r="D680" s="79">
        <v>4.8</v>
      </c>
      <c r="E680" s="80">
        <v>2.8</v>
      </c>
      <c r="F680" s="80">
        <v>22</v>
      </c>
      <c r="G680" s="80">
        <v>0.7</v>
      </c>
      <c r="H680" s="81"/>
      <c r="I680" s="80">
        <v>676</v>
      </c>
      <c r="J680" s="80">
        <v>3.0009563265732799</v>
      </c>
      <c r="K680" s="80">
        <v>0.1</v>
      </c>
      <c r="L680" s="80">
        <v>0.71810149288451119</v>
      </c>
      <c r="M680" s="80">
        <v>11.324973958008622</v>
      </c>
      <c r="N680" s="80">
        <v>0.71031915272731183</v>
      </c>
      <c r="O680" s="80">
        <v>1.9776053249503933</v>
      </c>
      <c r="P680" s="80">
        <v>82.095068975106244</v>
      </c>
      <c r="Q680" s="80">
        <v>1.6295906498741781</v>
      </c>
      <c r="R680" s="80">
        <v>0.1</v>
      </c>
      <c r="S680" s="80">
        <v>0.1</v>
      </c>
    </row>
    <row r="681" spans="1:19">
      <c r="A681" s="77">
        <v>45873</v>
      </c>
      <c r="B681" s="79">
        <v>37</v>
      </c>
      <c r="C681" s="79">
        <v>6.02</v>
      </c>
      <c r="D681" s="79">
        <v>5.6</v>
      </c>
      <c r="E681" s="80">
        <v>2.4</v>
      </c>
      <c r="F681" s="80">
        <v>49</v>
      </c>
      <c r="G681" s="80">
        <v>0.2</v>
      </c>
      <c r="H681" s="81"/>
      <c r="I681" s="80">
        <v>847</v>
      </c>
      <c r="J681" s="80">
        <v>3.7912623778542964</v>
      </c>
      <c r="K681" s="80">
        <v>0.1</v>
      </c>
      <c r="L681" s="80">
        <v>0.33757069136359047</v>
      </c>
      <c r="M681" s="80">
        <v>10.113180619764124</v>
      </c>
      <c r="N681" s="80">
        <v>0.77788435110795939</v>
      </c>
      <c r="O681" s="80">
        <v>2.4476146027557841</v>
      </c>
      <c r="P681" s="80">
        <v>84.452860174476143</v>
      </c>
      <c r="Q681" s="80">
        <v>1.6713290323729542</v>
      </c>
      <c r="R681" s="80">
        <v>0.1</v>
      </c>
      <c r="S681" s="80">
        <v>0.1</v>
      </c>
    </row>
    <row r="682" spans="1:19">
      <c r="A682" s="77">
        <v>45875</v>
      </c>
      <c r="B682" s="79">
        <v>25</v>
      </c>
      <c r="C682" s="79">
        <v>6.52</v>
      </c>
      <c r="D682" s="79">
        <v>6.4</v>
      </c>
      <c r="E682" s="80">
        <v>2.2999999999999998</v>
      </c>
      <c r="F682" s="80">
        <v>15</v>
      </c>
      <c r="G682" s="80">
        <v>0.4</v>
      </c>
      <c r="H682" s="81"/>
      <c r="I682" s="80">
        <v>1145</v>
      </c>
      <c r="J682" s="80">
        <v>3.2113127022460275</v>
      </c>
      <c r="K682" s="80">
        <v>0.1</v>
      </c>
      <c r="L682" s="80">
        <v>0.14686026787573023</v>
      </c>
      <c r="M682" s="80">
        <v>9.6824182923301425</v>
      </c>
      <c r="N682" s="80">
        <v>0.73499486781441281</v>
      </c>
      <c r="O682" s="80">
        <v>1.5670493470046178</v>
      </c>
      <c r="P682" s="80">
        <v>44.9245734602708</v>
      </c>
      <c r="Q682" s="80">
        <v>1.5101057134503888</v>
      </c>
      <c r="R682" s="80">
        <v>0.1</v>
      </c>
      <c r="S682" s="80">
        <v>0.1</v>
      </c>
    </row>
    <row r="683" spans="1:19">
      <c r="A683" s="77">
        <v>45877</v>
      </c>
      <c r="B683" s="79">
        <v>24</v>
      </c>
      <c r="C683" s="79">
        <v>6.01</v>
      </c>
      <c r="D683" s="79">
        <v>4</v>
      </c>
      <c r="E683" s="80">
        <v>2.5</v>
      </c>
      <c r="F683" s="80">
        <v>26</v>
      </c>
      <c r="G683" s="80">
        <v>0.8</v>
      </c>
      <c r="H683" s="81"/>
      <c r="I683" s="80">
        <v>706</v>
      </c>
      <c r="J683" s="80">
        <v>3.8604425371265201</v>
      </c>
      <c r="K683" s="80">
        <v>0.1</v>
      </c>
      <c r="L683" s="80">
        <v>0.14325553790336013</v>
      </c>
      <c r="M683" s="80">
        <v>10.829128472247605</v>
      </c>
      <c r="N683" s="80">
        <v>0.67474443784004079</v>
      </c>
      <c r="O683" s="80">
        <v>2.0656440473891613</v>
      </c>
      <c r="P683" s="80">
        <v>86.245338088590756</v>
      </c>
      <c r="Q683" s="80">
        <v>1.6157217685435545</v>
      </c>
      <c r="R683" s="80">
        <v>0.1</v>
      </c>
      <c r="S683" s="80">
        <v>0.1</v>
      </c>
    </row>
    <row r="684" spans="1:19">
      <c r="A684" s="77">
        <v>45880</v>
      </c>
      <c r="B684" s="79">
        <v>36</v>
      </c>
      <c r="C684" s="79">
        <v>6.71</v>
      </c>
      <c r="D684" s="79">
        <v>4.4000000000000004</v>
      </c>
      <c r="E684" s="80">
        <v>3.3</v>
      </c>
      <c r="F684" s="80">
        <v>21</v>
      </c>
      <c r="G684" s="80">
        <v>0.1</v>
      </c>
      <c r="H684" s="81"/>
      <c r="I684" s="80">
        <v>653</v>
      </c>
      <c r="J684" s="80">
        <v>3.2456402858491398</v>
      </c>
      <c r="K684" s="80">
        <v>0.1</v>
      </c>
      <c r="L684" s="80">
        <v>0.2</v>
      </c>
      <c r="M684" s="80">
        <v>7.8770227176884289</v>
      </c>
      <c r="N684" s="80">
        <v>0.47338842214386717</v>
      </c>
      <c r="O684" s="80">
        <v>1.5331093205403825</v>
      </c>
      <c r="P684" s="80">
        <v>41.552825716180344</v>
      </c>
      <c r="Q684" s="80">
        <v>1.0139850909781016</v>
      </c>
      <c r="R684" s="80">
        <v>0.1</v>
      </c>
      <c r="S684" s="80">
        <v>0.1</v>
      </c>
    </row>
    <row r="685" spans="1:19">
      <c r="A685" s="77">
        <v>45882</v>
      </c>
      <c r="B685" s="79">
        <v>25</v>
      </c>
      <c r="C685" s="79">
        <v>6.78</v>
      </c>
      <c r="D685" s="79">
        <v>4</v>
      </c>
      <c r="E685" s="80">
        <v>3.9</v>
      </c>
      <c r="F685" s="80">
        <v>12</v>
      </c>
      <c r="G685" s="80">
        <v>0.2</v>
      </c>
      <c r="H685" s="81"/>
      <c r="I685" s="80">
        <v>605</v>
      </c>
      <c r="J685" s="80">
        <v>3.2988264298853163</v>
      </c>
      <c r="K685" s="80">
        <v>0.1</v>
      </c>
      <c r="L685" s="80">
        <v>0.202461326603811</v>
      </c>
      <c r="M685" s="80">
        <v>7.4349357570464081</v>
      </c>
      <c r="N685" s="80">
        <v>0.45189807099446194</v>
      </c>
      <c r="O685" s="80">
        <v>1.0788126369852467</v>
      </c>
      <c r="P685" s="80">
        <v>22.974364797411713</v>
      </c>
      <c r="Q685" s="80">
        <v>1.1864909436171198</v>
      </c>
      <c r="R685" s="80">
        <v>0.1</v>
      </c>
      <c r="S685" s="80">
        <v>0.1</v>
      </c>
    </row>
    <row r="686" spans="1:19">
      <c r="A686" s="77">
        <v>45884</v>
      </c>
      <c r="B686" s="79">
        <v>24</v>
      </c>
      <c r="C686" s="79">
        <v>6.5</v>
      </c>
      <c r="D686" s="79">
        <v>2.8</v>
      </c>
      <c r="E686" s="80">
        <v>1.8</v>
      </c>
      <c r="F686" s="80">
        <v>26</v>
      </c>
      <c r="G686" s="80">
        <v>0.16</v>
      </c>
      <c r="H686" s="81"/>
      <c r="I686" s="80">
        <v>750</v>
      </c>
      <c r="J686" s="80">
        <v>3.3255933311789239</v>
      </c>
      <c r="K686" s="80">
        <v>0.1</v>
      </c>
      <c r="L686" s="80">
        <v>0.2</v>
      </c>
      <c r="M686" s="80">
        <v>8.2190024716151218</v>
      </c>
      <c r="N686" s="80">
        <v>0.32011174084399757</v>
      </c>
      <c r="O686" s="80">
        <v>1.3867335490868882</v>
      </c>
      <c r="P686" s="80">
        <v>50.302140002216127</v>
      </c>
      <c r="Q686" s="80">
        <v>1.0024022901454792</v>
      </c>
      <c r="R686" s="80">
        <v>0.1</v>
      </c>
      <c r="S686" s="80">
        <v>0.1</v>
      </c>
    </row>
    <row r="687" spans="1:19">
      <c r="A687" s="77">
        <v>45887</v>
      </c>
      <c r="B687" s="79">
        <v>37</v>
      </c>
      <c r="C687" s="79">
        <v>6.46</v>
      </c>
      <c r="D687" s="79">
        <v>4.4000000000000004</v>
      </c>
      <c r="E687" s="80">
        <v>1.8</v>
      </c>
      <c r="F687" s="80">
        <v>40</v>
      </c>
      <c r="G687" s="80">
        <v>0.1</v>
      </c>
      <c r="H687" s="81"/>
      <c r="I687" s="80">
        <v>843</v>
      </c>
      <c r="J687" s="80">
        <v>2.8721199444022965</v>
      </c>
      <c r="K687" s="80">
        <v>0.1</v>
      </c>
      <c r="L687" s="80">
        <v>0.2</v>
      </c>
      <c r="M687" s="80">
        <v>9.5806489558969279</v>
      </c>
      <c r="N687" s="80">
        <v>0.40874202775255086</v>
      </c>
      <c r="O687" s="80">
        <v>1.9889776942002726</v>
      </c>
      <c r="P687" s="80">
        <v>72.219771034943051</v>
      </c>
      <c r="Q687" s="80">
        <v>1.1209903381872131</v>
      </c>
      <c r="R687" s="80">
        <v>0.1</v>
      </c>
      <c r="S687" s="80">
        <v>0.1</v>
      </c>
    </row>
    <row r="688" spans="1:19">
      <c r="A688" s="77">
        <v>45889</v>
      </c>
      <c r="B688" s="79">
        <v>25</v>
      </c>
      <c r="C688" s="79">
        <v>6.24</v>
      </c>
      <c r="D688" s="79">
        <v>2.8</v>
      </c>
      <c r="E688" s="80">
        <v>1.4</v>
      </c>
      <c r="F688" s="80">
        <v>42</v>
      </c>
      <c r="G688" s="80">
        <v>0.6</v>
      </c>
      <c r="H688" s="81"/>
      <c r="I688" s="80">
        <v>713</v>
      </c>
      <c r="J688" s="80">
        <v>3.3933387658494265</v>
      </c>
      <c r="K688" s="80">
        <v>0.1</v>
      </c>
      <c r="L688" s="80">
        <v>1.5733496280231023</v>
      </c>
      <c r="M688" s="80">
        <v>14.93034326504654</v>
      </c>
      <c r="N688" s="80">
        <v>2.0066548340909036</v>
      </c>
      <c r="O688" s="80">
        <v>3.8686186368136082</v>
      </c>
      <c r="P688" s="80">
        <v>101.15569795038574</v>
      </c>
      <c r="Q688" s="80">
        <v>2.5008030608995853</v>
      </c>
      <c r="R688" s="80">
        <v>0.1</v>
      </c>
      <c r="S688" s="80">
        <v>0.1</v>
      </c>
    </row>
    <row r="689" spans="1:19">
      <c r="A689" s="77">
        <v>45891</v>
      </c>
      <c r="B689" s="79">
        <v>24</v>
      </c>
      <c r="C689" s="79">
        <v>6.68</v>
      </c>
      <c r="D689" s="79">
        <v>4.4000000000000004</v>
      </c>
      <c r="E689" s="80">
        <v>1.5</v>
      </c>
      <c r="F689" s="80">
        <v>38</v>
      </c>
      <c r="G689" s="80">
        <v>1.05</v>
      </c>
      <c r="H689" s="81"/>
      <c r="I689" s="80">
        <v>819</v>
      </c>
      <c r="J689" s="80">
        <v>3.6588327247697401</v>
      </c>
      <c r="K689" s="80">
        <v>0.1</v>
      </c>
      <c r="L689" s="80">
        <v>0.2</v>
      </c>
      <c r="M689" s="80">
        <v>15.489974030370908</v>
      </c>
      <c r="N689" s="80">
        <v>0.45109977450072752</v>
      </c>
      <c r="O689" s="80">
        <v>3.6533788589803993</v>
      </c>
      <c r="P689" s="80">
        <v>132.25367988138174</v>
      </c>
      <c r="Q689" s="80">
        <v>1.8316318077731799</v>
      </c>
      <c r="R689" s="80">
        <v>0.1</v>
      </c>
      <c r="S689" s="80">
        <v>0.1</v>
      </c>
    </row>
    <row r="690" spans="1:19">
      <c r="A690" s="77">
        <v>45895</v>
      </c>
      <c r="B690" s="79">
        <v>49</v>
      </c>
      <c r="C690" s="79">
        <v>6.88</v>
      </c>
      <c r="D690" s="79">
        <v>8</v>
      </c>
      <c r="E690" s="80">
        <v>2.2999999999999998</v>
      </c>
      <c r="F690" s="80">
        <v>3</v>
      </c>
      <c r="G690" s="80">
        <v>0.2</v>
      </c>
      <c r="H690" s="81"/>
      <c r="I690" s="80">
        <v>671</v>
      </c>
      <c r="J690" s="80">
        <v>2.4212552794197717</v>
      </c>
      <c r="K690" s="80">
        <v>0.1</v>
      </c>
      <c r="L690" s="80">
        <v>0.2</v>
      </c>
      <c r="M690" s="80">
        <v>7.7098429365835957</v>
      </c>
      <c r="N690" s="80">
        <v>0.55485671882897825</v>
      </c>
      <c r="O690" s="80">
        <v>1.7871337666577187</v>
      </c>
      <c r="P690" s="80">
        <v>39.104035870323834</v>
      </c>
      <c r="Q690" s="80">
        <v>1.1255520362491929</v>
      </c>
      <c r="R690" s="80">
        <v>0.1</v>
      </c>
      <c r="S690" s="80">
        <v>0.1</v>
      </c>
    </row>
    <row r="691" spans="1:19">
      <c r="A691" s="77">
        <v>45898</v>
      </c>
      <c r="B691" s="79">
        <v>36</v>
      </c>
      <c r="C691" s="79">
        <v>6.73</v>
      </c>
      <c r="D691" s="79">
        <v>2</v>
      </c>
      <c r="E691" s="80"/>
      <c r="F691" s="80">
        <v>11</v>
      </c>
      <c r="G691" s="80">
        <v>0.2</v>
      </c>
      <c r="H691" s="81"/>
      <c r="I691" s="80">
        <v>616</v>
      </c>
      <c r="J691" s="80">
        <v>2.6619746674126508</v>
      </c>
      <c r="K691" s="80">
        <v>0.1</v>
      </c>
      <c r="L691" s="80">
        <v>0.2</v>
      </c>
      <c r="M691" s="80">
        <v>8.4173298285352356</v>
      </c>
      <c r="N691" s="80">
        <v>0.53970740406505469</v>
      </c>
      <c r="O691" s="80">
        <v>1.7162054738178716</v>
      </c>
      <c r="P691" s="80">
        <v>47.613884810825205</v>
      </c>
      <c r="Q691" s="80">
        <v>1.0918239480986784</v>
      </c>
      <c r="R691" s="80">
        <v>0.1</v>
      </c>
      <c r="S691" s="80">
        <v>0.1</v>
      </c>
    </row>
    <row r="692" spans="1:19">
      <c r="A692" s="77">
        <v>45901</v>
      </c>
      <c r="B692" s="79">
        <v>30</v>
      </c>
      <c r="C692" s="79">
        <v>6.89</v>
      </c>
      <c r="D692" s="79"/>
      <c r="E692" s="80"/>
      <c r="F692" s="80">
        <v>15</v>
      </c>
      <c r="G692" s="80">
        <v>0.1</v>
      </c>
      <c r="H692" s="81"/>
      <c r="I692" s="80">
        <v>522</v>
      </c>
      <c r="J692" s="80">
        <v>2.0525077287309652</v>
      </c>
      <c r="K692" s="80">
        <v>0.1</v>
      </c>
      <c r="L692" s="80">
        <v>0.2</v>
      </c>
      <c r="M692" s="80">
        <v>6.683790668012068</v>
      </c>
      <c r="N692" s="80">
        <v>0.47097014068760545</v>
      </c>
      <c r="O692" s="80">
        <v>1.261927852280138</v>
      </c>
      <c r="P692" s="80">
        <v>31.678603841878083</v>
      </c>
      <c r="Q692" s="80">
        <v>0.65940988561427483</v>
      </c>
      <c r="R692" s="80">
        <v>0.1</v>
      </c>
      <c r="S692" s="80">
        <v>0.1</v>
      </c>
    </row>
    <row r="693" spans="1:19">
      <c r="A693" s="78"/>
      <c r="B693" s="82"/>
      <c r="C693" s="82"/>
      <c r="D693" s="82"/>
      <c r="E693" s="90"/>
      <c r="F693" s="90"/>
      <c r="G693" s="90"/>
      <c r="H693" s="81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</row>
  </sheetData>
  <mergeCells count="11">
    <mergeCell ref="V10:W10"/>
    <mergeCell ref="V5:W5"/>
    <mergeCell ref="V6:W6"/>
    <mergeCell ref="V7:W7"/>
    <mergeCell ref="V8:W8"/>
    <mergeCell ref="V9:W9"/>
    <mergeCell ref="V11:W11"/>
    <mergeCell ref="V12:W12"/>
    <mergeCell ref="V13:W13"/>
    <mergeCell ref="V14:W14"/>
    <mergeCell ref="V34:W34"/>
  </mergeCells>
  <conditionalFormatting sqref="C594:C693">
    <cfRule type="cellIs" dxfId="42" priority="43" stopIfTrue="1" operator="greaterThanOrEqual">
      <formula>9</formula>
    </cfRule>
    <cfRule type="cellIs" dxfId="41" priority="44" stopIfTrue="1" operator="lessThanOrEqual">
      <formula>5</formula>
    </cfRule>
  </conditionalFormatting>
  <conditionalFormatting sqref="D594:D693">
    <cfRule type="cellIs" dxfId="40" priority="42" stopIfTrue="1" operator="between">
      <formula>$E$3</formula>
      <formula>$E$2</formula>
    </cfRule>
    <cfRule type="cellIs" dxfId="39" priority="41" stopIfTrue="1" operator="greaterThanOrEqual">
      <formula>$E$2</formula>
    </cfRule>
  </conditionalFormatting>
  <conditionalFormatting sqref="E594:E693">
    <cfRule type="cellIs" dxfId="38" priority="39" stopIfTrue="1" operator="greaterThanOrEqual">
      <formula>$F$2</formula>
    </cfRule>
    <cfRule type="cellIs" dxfId="37" priority="40" stopIfTrue="1" operator="between">
      <formula>$F$3</formula>
      <formula>$F$2</formula>
    </cfRule>
  </conditionalFormatting>
  <conditionalFormatting sqref="F594:F693">
    <cfRule type="cellIs" dxfId="36" priority="38" stopIfTrue="1" operator="greaterThanOrEqual">
      <formula>$G$3</formula>
    </cfRule>
  </conditionalFormatting>
  <conditionalFormatting sqref="G594:G693">
    <cfRule type="cellIs" dxfId="35" priority="37" stopIfTrue="1" operator="between">
      <formula>$H$3</formula>
      <formula>$H$2</formula>
    </cfRule>
    <cfRule type="cellIs" dxfId="34" priority="36" stopIfTrue="1" operator="greaterThanOrEqual">
      <formula>$H$2</formula>
    </cfRule>
  </conditionalFormatting>
  <conditionalFormatting sqref="I594:I693">
    <cfRule type="cellIs" dxfId="33" priority="34" stopIfTrue="1" operator="greaterThanOrEqual">
      <formula>$I$2</formula>
    </cfRule>
    <cfRule type="cellIs" dxfId="32" priority="35" stopIfTrue="1" operator="between">
      <formula>$I$3</formula>
      <formula>$I$2</formula>
    </cfRule>
  </conditionalFormatting>
  <conditionalFormatting sqref="J594:J693">
    <cfRule type="cellIs" dxfId="31" priority="33" stopIfTrue="1" operator="between">
      <formula>$J$3</formula>
      <formula>$J$2</formula>
    </cfRule>
    <cfRule type="cellIs" dxfId="30" priority="32" stopIfTrue="1" operator="greaterThanOrEqual">
      <formula>$O$2</formula>
    </cfRule>
    <cfRule type="cellIs" dxfId="29" priority="31" stopIfTrue="1" operator="greaterThanOrEqual">
      <formula>$J$2</formula>
    </cfRule>
  </conditionalFormatting>
  <conditionalFormatting sqref="J594:S693">
    <cfRule type="expression" priority="30" stopIfTrue="1">
      <formula>NOT(ISNUMBER(J594))</formula>
    </cfRule>
  </conditionalFormatting>
  <conditionalFormatting sqref="K594:K693">
    <cfRule type="cellIs" dxfId="28" priority="29" stopIfTrue="1" operator="between">
      <formula>$T$3</formula>
      <formula>$T$2</formula>
    </cfRule>
    <cfRule type="cellIs" dxfId="27" priority="28" stopIfTrue="1" operator="greaterThanOrEqual">
      <formula>$T$2</formula>
    </cfRule>
  </conditionalFormatting>
  <conditionalFormatting sqref="L594:L693">
    <cfRule type="cellIs" dxfId="26" priority="24" stopIfTrue="1" operator="greaterThanOrEqual">
      <formula>$L$2</formula>
    </cfRule>
    <cfRule type="cellIs" dxfId="25" priority="25" stopIfTrue="1" operator="between">
      <formula>$L$3</formula>
      <formula>$L$2</formula>
    </cfRule>
  </conditionalFormatting>
  <conditionalFormatting sqref="M594:M693">
    <cfRule type="cellIs" dxfId="24" priority="23" stopIfTrue="1" operator="between">
      <formula>$O$3</formula>
      <formula>$O$2</formula>
    </cfRule>
    <cfRule type="cellIs" dxfId="23" priority="21" stopIfTrue="1" operator="between">
      <formula>$O$3</formula>
      <formula>$O$2</formula>
    </cfRule>
    <cfRule type="cellIs" dxfId="22" priority="22" stopIfTrue="1" operator="greaterThanOrEqual">
      <formula>$O$2</formula>
    </cfRule>
  </conditionalFormatting>
  <conditionalFormatting sqref="N594:N693">
    <cfRule type="cellIs" dxfId="21" priority="20" stopIfTrue="1" operator="between">
      <formula>$Y$3</formula>
      <formula>$Y$2</formula>
    </cfRule>
    <cfRule type="cellIs" dxfId="20" priority="19" stopIfTrue="1" operator="greaterThanOrEqual">
      <formula>$Y$2</formula>
    </cfRule>
  </conditionalFormatting>
  <conditionalFormatting sqref="N668">
    <cfRule type="cellIs" dxfId="19" priority="11" stopIfTrue="1" operator="greaterThanOrEqual">
      <formula>$W$2</formula>
    </cfRule>
    <cfRule type="cellIs" dxfId="18" priority="18" stopIfTrue="1" operator="between">
      <formula>$T$3</formula>
      <formula>$T$2</formula>
    </cfRule>
    <cfRule type="cellIs" dxfId="17" priority="17" stopIfTrue="1" operator="greaterThanOrEqual">
      <formula>$T$2</formula>
    </cfRule>
    <cfRule type="cellIs" dxfId="16" priority="16" stopIfTrue="1" operator="between">
      <formula>$W$4</formula>
      <formula>$W$2</formula>
    </cfRule>
    <cfRule type="cellIs" dxfId="15" priority="15" stopIfTrue="1" operator="greaterThanOrEqual">
      <formula>$W$2</formula>
    </cfRule>
    <cfRule type="cellIs" dxfId="14" priority="14" stopIfTrue="1" operator="between">
      <formula>$T$3</formula>
      <formula>$T$2</formula>
    </cfRule>
    <cfRule type="cellIs" dxfId="13" priority="13" stopIfTrue="1" operator="greaterThanOrEqual">
      <formula>$T$2</formula>
    </cfRule>
    <cfRule type="cellIs" dxfId="12" priority="12" stopIfTrue="1" operator="between">
      <formula>$W$4</formula>
      <formula>$W$2</formula>
    </cfRule>
  </conditionalFormatting>
  <conditionalFormatting sqref="O594:O693">
    <cfRule type="cellIs" dxfId="11" priority="10" stopIfTrue="1" operator="between">
      <formula>$M$3</formula>
      <formula>$M$2</formula>
    </cfRule>
    <cfRule type="cellIs" dxfId="10" priority="9" stopIfTrue="1" operator="greaterThanOrEqual">
      <formula>$M$2</formula>
    </cfRule>
  </conditionalFormatting>
  <conditionalFormatting sqref="P594:P693">
    <cfRule type="cellIs" dxfId="9" priority="8" stopIfTrue="1" operator="between">
      <formula>$P$3</formula>
      <formula>$P$2</formula>
    </cfRule>
    <cfRule type="cellIs" dxfId="8" priority="7" stopIfTrue="1" operator="greaterThanOrEqual">
      <formula>$P$2</formula>
    </cfRule>
  </conditionalFormatting>
  <conditionalFormatting sqref="Q594:Q693">
    <cfRule type="cellIs" dxfId="7" priority="6" stopIfTrue="1" operator="between">
      <formula>$Q$3</formula>
      <formula>$Q$2</formula>
    </cfRule>
    <cfRule type="cellIs" dxfId="6" priority="5" stopIfTrue="1" operator="greaterThanOrEqual">
      <formula>$Q$2</formula>
    </cfRule>
  </conditionalFormatting>
  <conditionalFormatting sqref="R594:R693 K663:K671 K673:K681 K686:K692">
    <cfRule type="cellIs" dxfId="5" priority="26" stopIfTrue="1" operator="greaterThanOrEqual">
      <formula>$W$2</formula>
    </cfRule>
    <cfRule type="cellIs" dxfId="4" priority="27" stopIfTrue="1" operator="between">
      <formula>$W$4</formula>
      <formula>$W$2</formula>
    </cfRule>
  </conditionalFormatting>
  <conditionalFormatting sqref="R659:S671 R675:S681 R688:S692">
    <cfRule type="cellIs" dxfId="3" priority="4" stopIfTrue="1" operator="between">
      <formula>$T$3</formula>
      <formula>$T$2</formula>
    </cfRule>
    <cfRule type="cellIs" dxfId="2" priority="3" stopIfTrue="1" operator="greaterThanOrEqual">
      <formula>$T$2</formula>
    </cfRule>
  </conditionalFormatting>
  <conditionalFormatting sqref="S663:S671 S673:S681 S686:S692">
    <cfRule type="cellIs" dxfId="1" priority="1" stopIfTrue="1" operator="greaterThanOrEqual">
      <formula>$W$2</formula>
    </cfRule>
    <cfRule type="cellIs" dxfId="0" priority="2" stopIfTrue="1" operator="between">
      <formula>$W$4</formula>
      <formula>$W$2</formula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91D9-1DD7-4D75-9865-347B74D40607}">
  <dimension ref="A1:CD81"/>
  <sheetViews>
    <sheetView topLeftCell="S61" zoomScale="73" workbookViewId="0">
      <selection activeCell="AK83" sqref="AK83"/>
    </sheetView>
  </sheetViews>
  <sheetFormatPr defaultRowHeight="15"/>
  <cols>
    <col min="20" max="20" width="8.7109375" style="140"/>
    <col min="41" max="41" width="8.7109375" style="109"/>
    <col min="62" max="62" width="8.7109375" style="109"/>
  </cols>
  <sheetData>
    <row r="1" spans="1:82">
      <c r="A1" t="s">
        <v>416</v>
      </c>
      <c r="V1" t="s">
        <v>419</v>
      </c>
      <c r="AQ1" t="s">
        <v>439</v>
      </c>
      <c r="BL1" t="s">
        <v>442</v>
      </c>
    </row>
    <row r="3" spans="1:82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V3" s="119" t="s">
        <v>339</v>
      </c>
      <c r="W3" s="110"/>
      <c r="X3" s="110"/>
      <c r="Y3" s="111"/>
      <c r="Z3" s="115"/>
      <c r="AA3" s="117"/>
      <c r="AB3" s="110"/>
      <c r="AC3" s="110" t="s">
        <v>340</v>
      </c>
      <c r="AD3" s="110"/>
      <c r="AE3" s="110"/>
      <c r="AF3" s="111"/>
      <c r="AG3" s="115"/>
      <c r="AH3" s="117"/>
      <c r="AI3" s="110"/>
      <c r="AJ3" s="119" t="s">
        <v>339</v>
      </c>
      <c r="AK3" s="110"/>
      <c r="AL3" s="110"/>
      <c r="AM3" s="110"/>
      <c r="AN3" s="110"/>
      <c r="AO3" s="110"/>
      <c r="AQ3" s="119" t="s">
        <v>424</v>
      </c>
      <c r="AR3" s="110"/>
      <c r="AS3" s="110"/>
      <c r="AT3" s="111"/>
      <c r="AU3" s="115"/>
      <c r="AV3" s="117"/>
      <c r="AW3" s="110"/>
      <c r="AX3" s="110" t="s">
        <v>340</v>
      </c>
      <c r="AY3" s="110"/>
      <c r="AZ3" s="110"/>
      <c r="BA3" s="111"/>
      <c r="BB3" s="115"/>
      <c r="BC3" s="117"/>
      <c r="BD3" s="110"/>
      <c r="BE3" s="119" t="s">
        <v>424</v>
      </c>
      <c r="BF3" s="110"/>
      <c r="BG3" s="110"/>
      <c r="BH3" s="110"/>
      <c r="BI3" s="110"/>
      <c r="BL3" s="119" t="s">
        <v>424</v>
      </c>
      <c r="BM3" s="110"/>
      <c r="BN3" s="110"/>
      <c r="BO3" s="111"/>
      <c r="BP3" s="115"/>
      <c r="BQ3" s="117"/>
      <c r="BR3" s="110"/>
      <c r="BS3" s="110" t="s">
        <v>340</v>
      </c>
      <c r="BT3" s="110"/>
      <c r="BU3" s="110"/>
      <c r="BV3" s="111"/>
      <c r="BW3" s="115"/>
      <c r="BX3" s="117"/>
      <c r="BY3" s="110"/>
      <c r="BZ3" s="119" t="s">
        <v>424</v>
      </c>
      <c r="CA3" s="110"/>
      <c r="CB3" s="110"/>
      <c r="CC3" s="110"/>
      <c r="CD3" s="110"/>
    </row>
    <row r="4" spans="1:82">
      <c r="A4" s="119" t="s">
        <v>459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460</v>
      </c>
      <c r="P4" s="110"/>
      <c r="Q4" s="110"/>
      <c r="R4" s="110"/>
      <c r="S4" s="110"/>
      <c r="V4" s="119" t="s">
        <v>461</v>
      </c>
      <c r="W4" s="110"/>
      <c r="X4" s="110"/>
      <c r="Y4" s="111"/>
      <c r="Z4" s="115"/>
      <c r="AA4" s="117"/>
      <c r="AB4" s="110"/>
      <c r="AC4" s="110"/>
      <c r="AD4" s="110"/>
      <c r="AE4" s="110"/>
      <c r="AF4" s="111"/>
      <c r="AG4" s="115"/>
      <c r="AH4" s="117"/>
      <c r="AI4" s="110"/>
      <c r="AJ4" s="119" t="s">
        <v>462</v>
      </c>
      <c r="AK4" s="110"/>
      <c r="AL4" s="110"/>
      <c r="AM4" s="110"/>
      <c r="AN4" s="110"/>
      <c r="AO4" s="110"/>
      <c r="AQ4" s="119" t="s">
        <v>437</v>
      </c>
      <c r="AR4" s="110"/>
      <c r="AS4" s="110"/>
      <c r="AT4" s="111"/>
      <c r="AU4" s="115"/>
      <c r="AV4" s="117"/>
      <c r="AW4" s="110"/>
      <c r="AX4" s="110"/>
      <c r="AY4" s="110"/>
      <c r="AZ4" s="110"/>
      <c r="BA4" s="111"/>
      <c r="BB4" s="115"/>
      <c r="BC4" s="117"/>
      <c r="BD4" s="110"/>
      <c r="BE4" s="119" t="s">
        <v>438</v>
      </c>
      <c r="BF4" s="110"/>
      <c r="BG4" s="110"/>
      <c r="BH4" s="110"/>
      <c r="BI4" s="110"/>
      <c r="BL4" s="119" t="s">
        <v>440</v>
      </c>
      <c r="BM4" s="110"/>
      <c r="BN4" s="110"/>
      <c r="BO4" s="111"/>
      <c r="BP4" s="115"/>
      <c r="BQ4" s="117"/>
      <c r="BR4" s="110"/>
      <c r="BS4" s="110"/>
      <c r="BT4" s="110"/>
      <c r="BU4" s="110"/>
      <c r="BV4" s="111"/>
      <c r="BW4" s="115"/>
      <c r="BX4" s="117"/>
      <c r="BY4" s="110"/>
      <c r="BZ4" s="119" t="s">
        <v>441</v>
      </c>
      <c r="CA4" s="110"/>
      <c r="CB4" s="110"/>
      <c r="CC4" s="110"/>
      <c r="CD4" s="110"/>
    </row>
    <row r="5" spans="1:82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V5" s="112"/>
      <c r="W5" s="112"/>
      <c r="X5" s="112"/>
      <c r="Y5" s="113"/>
      <c r="Z5" s="116"/>
      <c r="AA5" s="118"/>
      <c r="AB5" s="112"/>
      <c r="AC5" s="112"/>
      <c r="AD5" s="112"/>
      <c r="AE5" s="112"/>
      <c r="AF5" s="113"/>
      <c r="AG5" s="116"/>
      <c r="AH5" s="118"/>
      <c r="AI5" s="112"/>
      <c r="AJ5" s="112"/>
      <c r="AK5" s="112"/>
      <c r="AL5" s="112"/>
      <c r="AM5" s="112"/>
      <c r="AN5" s="112"/>
      <c r="AO5" s="112"/>
      <c r="AQ5" s="112"/>
      <c r="AR5" s="112"/>
      <c r="AS5" s="112"/>
      <c r="AT5" s="113"/>
      <c r="AU5" s="116"/>
      <c r="AV5" s="118"/>
      <c r="AW5" s="112"/>
      <c r="AX5" s="112"/>
      <c r="AY5" s="112"/>
      <c r="AZ5" s="112"/>
      <c r="BA5" s="113"/>
      <c r="BB5" s="116"/>
      <c r="BC5" s="118"/>
      <c r="BD5" s="112"/>
      <c r="BE5" s="112"/>
      <c r="BF5" s="112"/>
      <c r="BG5" s="112"/>
      <c r="BH5" s="112"/>
      <c r="BI5" s="112"/>
      <c r="BL5" s="112"/>
      <c r="BM5" s="112"/>
      <c r="BN5" s="112"/>
      <c r="BO5" s="113"/>
      <c r="BP5" s="116"/>
      <c r="BQ5" s="118"/>
      <c r="BR5" s="112"/>
      <c r="BS5" s="112"/>
      <c r="BT5" s="112"/>
      <c r="BU5" s="112"/>
      <c r="BV5" s="113"/>
      <c r="BW5" s="116"/>
      <c r="BX5" s="118"/>
      <c r="BY5" s="112"/>
      <c r="BZ5" s="112"/>
      <c r="CA5" s="112"/>
      <c r="CB5" s="112"/>
      <c r="CC5" s="112"/>
      <c r="CD5" s="112"/>
    </row>
    <row r="6" spans="1:82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V6" s="112" t="s">
        <v>341</v>
      </c>
      <c r="W6" s="112"/>
      <c r="X6" s="112" t="s">
        <v>342</v>
      </c>
      <c r="Y6" s="113"/>
      <c r="Z6" s="116"/>
      <c r="AA6" s="118"/>
      <c r="AB6" s="112"/>
      <c r="AC6" s="112"/>
      <c r="AD6" s="112"/>
      <c r="AE6" s="112"/>
      <c r="AF6" s="113"/>
      <c r="AG6" s="116"/>
      <c r="AH6" s="118"/>
      <c r="AI6" s="112"/>
      <c r="AJ6" s="112"/>
      <c r="AK6" s="112"/>
      <c r="AL6" s="112"/>
      <c r="AM6" s="112"/>
      <c r="AN6" s="112"/>
      <c r="AO6" s="112"/>
      <c r="AQ6" s="112" t="s">
        <v>341</v>
      </c>
      <c r="AR6" s="112"/>
      <c r="AS6" s="112" t="s">
        <v>342</v>
      </c>
      <c r="AT6" s="113"/>
      <c r="AU6" s="116"/>
      <c r="AV6" s="118"/>
      <c r="AW6" s="112"/>
      <c r="AX6" s="112"/>
      <c r="AY6" s="112"/>
      <c r="AZ6" s="112"/>
      <c r="BA6" s="113"/>
      <c r="BB6" s="116"/>
      <c r="BC6" s="118"/>
      <c r="BD6" s="112"/>
      <c r="BE6" s="112"/>
      <c r="BF6" s="112"/>
      <c r="BG6" s="112"/>
      <c r="BH6" s="112"/>
      <c r="BI6" s="112"/>
      <c r="BL6" s="112" t="s">
        <v>341</v>
      </c>
      <c r="BM6" s="112"/>
      <c r="BN6" s="112" t="s">
        <v>342</v>
      </c>
      <c r="BO6" s="113"/>
      <c r="BP6" s="116"/>
      <c r="BQ6" s="118"/>
      <c r="BR6" s="112"/>
      <c r="BS6" s="112"/>
      <c r="BT6" s="112"/>
      <c r="BU6" s="112"/>
      <c r="BV6" s="113"/>
      <c r="BW6" s="116"/>
      <c r="BX6" s="118"/>
      <c r="BY6" s="112"/>
      <c r="BZ6" s="112"/>
      <c r="CA6" s="112"/>
      <c r="CB6" s="112"/>
      <c r="CC6" s="112"/>
      <c r="CD6" s="112"/>
    </row>
    <row r="7" spans="1:82">
      <c r="A7" s="112" t="s">
        <v>343</v>
      </c>
      <c r="B7" s="112"/>
      <c r="C7" s="112" t="s">
        <v>415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V7" s="112" t="s">
        <v>343</v>
      </c>
      <c r="W7" s="112"/>
      <c r="X7" s="112" t="s">
        <v>415</v>
      </c>
      <c r="Y7" s="113"/>
      <c r="Z7" s="116"/>
      <c r="AA7" s="118"/>
      <c r="AB7" s="112"/>
      <c r="AC7" s="112"/>
      <c r="AD7" s="112"/>
      <c r="AE7" s="112"/>
      <c r="AF7" s="113"/>
      <c r="AG7" s="116"/>
      <c r="AH7" s="118"/>
      <c r="AI7" s="112"/>
      <c r="AJ7" s="112"/>
      <c r="AK7" s="112"/>
      <c r="AL7" s="112"/>
      <c r="AM7" s="112"/>
      <c r="AN7" s="112"/>
      <c r="AO7" s="112"/>
      <c r="AQ7" s="112" t="s">
        <v>343</v>
      </c>
      <c r="AR7" s="112"/>
      <c r="AS7" s="112" t="s">
        <v>415</v>
      </c>
      <c r="AT7" s="113"/>
      <c r="AU7" s="116"/>
      <c r="AV7" s="118"/>
      <c r="AW7" s="112"/>
      <c r="AX7" s="112"/>
      <c r="AY7" s="112"/>
      <c r="AZ7" s="112"/>
      <c r="BA7" s="113"/>
      <c r="BB7" s="116"/>
      <c r="BC7" s="118"/>
      <c r="BD7" s="112"/>
      <c r="BE7" s="112"/>
      <c r="BF7" s="112"/>
      <c r="BG7" s="112"/>
      <c r="BH7" s="112"/>
      <c r="BI7" s="112"/>
      <c r="BL7" s="112" t="s">
        <v>343</v>
      </c>
      <c r="BM7" s="112"/>
      <c r="BN7" s="112" t="s">
        <v>415</v>
      </c>
      <c r="BO7" s="113"/>
      <c r="BP7" s="116"/>
      <c r="BQ7" s="118"/>
      <c r="BR7" s="112"/>
      <c r="BS7" s="112"/>
      <c r="BT7" s="112"/>
      <c r="BU7" s="112"/>
      <c r="BV7" s="113"/>
      <c r="BW7" s="116"/>
      <c r="BX7" s="118"/>
      <c r="BY7" s="112"/>
      <c r="BZ7" s="112"/>
      <c r="CA7" s="112"/>
      <c r="CB7" s="112"/>
      <c r="CC7" s="112"/>
      <c r="CD7" s="112"/>
    </row>
    <row r="8" spans="1:82">
      <c r="A8" s="112" t="s">
        <v>345</v>
      </c>
      <c r="B8" s="112"/>
      <c r="C8" s="112" t="s">
        <v>71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V8" s="112" t="s">
        <v>345</v>
      </c>
      <c r="W8" s="112"/>
      <c r="X8" s="112" t="s">
        <v>71</v>
      </c>
      <c r="Y8" s="113"/>
      <c r="Z8" s="116"/>
      <c r="AA8" s="118"/>
      <c r="AB8" s="112"/>
      <c r="AC8" s="112"/>
      <c r="AD8" s="112"/>
      <c r="AE8" s="112"/>
      <c r="AF8" s="113"/>
      <c r="AG8" s="116"/>
      <c r="AH8" s="118"/>
      <c r="AI8" s="112"/>
      <c r="AJ8" s="112"/>
      <c r="AK8" s="112"/>
      <c r="AL8" s="112"/>
      <c r="AM8" s="112"/>
      <c r="AN8" s="112"/>
      <c r="AO8" s="112"/>
      <c r="AQ8" s="112" t="s">
        <v>345</v>
      </c>
      <c r="AR8" s="112"/>
      <c r="AS8" s="112" t="s">
        <v>71</v>
      </c>
      <c r="AT8" s="113"/>
      <c r="AU8" s="116"/>
      <c r="AV8" s="118"/>
      <c r="AW8" s="112"/>
      <c r="AX8" s="112"/>
      <c r="AY8" s="112"/>
      <c r="AZ8" s="112"/>
      <c r="BA8" s="113"/>
      <c r="BB8" s="116"/>
      <c r="BC8" s="118"/>
      <c r="BD8" s="112"/>
      <c r="BE8" s="112"/>
      <c r="BF8" s="112"/>
      <c r="BG8" s="112"/>
      <c r="BH8" s="112"/>
      <c r="BI8" s="112"/>
      <c r="BL8" s="112" t="s">
        <v>345</v>
      </c>
      <c r="BM8" s="112"/>
      <c r="BN8" s="112" t="s">
        <v>71</v>
      </c>
      <c r="BO8" s="113"/>
      <c r="BP8" s="116"/>
      <c r="BQ8" s="118"/>
      <c r="BR8" s="112"/>
      <c r="BS8" s="112"/>
      <c r="BT8" s="112"/>
      <c r="BU8" s="112"/>
      <c r="BV8" s="113"/>
      <c r="BW8" s="116"/>
      <c r="BX8" s="118"/>
      <c r="BY8" s="112"/>
      <c r="BZ8" s="112"/>
      <c r="CA8" s="112"/>
      <c r="CB8" s="112"/>
      <c r="CC8" s="112"/>
      <c r="CD8" s="112"/>
    </row>
    <row r="9" spans="1:82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V9" s="112"/>
      <c r="W9" s="112"/>
      <c r="X9" s="112"/>
      <c r="Y9" s="113"/>
      <c r="Z9" s="116"/>
      <c r="AA9" s="118"/>
      <c r="AB9" s="112"/>
      <c r="AC9" s="112"/>
      <c r="AD9" s="112"/>
      <c r="AE9" s="112"/>
      <c r="AF9" s="113"/>
      <c r="AG9" s="116"/>
      <c r="AH9" s="118"/>
      <c r="AI9" s="112"/>
      <c r="AJ9" s="112"/>
      <c r="AK9" s="112"/>
      <c r="AL9" s="112"/>
      <c r="AM9" s="112"/>
      <c r="AN9" s="112"/>
      <c r="AO9" s="112"/>
      <c r="AQ9" s="112"/>
      <c r="AR9" s="112"/>
      <c r="AS9" s="112"/>
      <c r="AT9" s="113"/>
      <c r="AU9" s="116"/>
      <c r="AV9" s="118"/>
      <c r="AW9" s="112"/>
      <c r="AX9" s="112"/>
      <c r="AY9" s="112"/>
      <c r="AZ9" s="112"/>
      <c r="BA9" s="113"/>
      <c r="BB9" s="116"/>
      <c r="BC9" s="118"/>
      <c r="BD9" s="112"/>
      <c r="BE9" s="112"/>
      <c r="BF9" s="112"/>
      <c r="BG9" s="112"/>
      <c r="BH9" s="112"/>
      <c r="BI9" s="112"/>
      <c r="BL9" s="112"/>
      <c r="BM9" s="112"/>
      <c r="BN9" s="112"/>
      <c r="BO9" s="113"/>
      <c r="BP9" s="116"/>
      <c r="BQ9" s="118"/>
      <c r="BR9" s="112"/>
      <c r="BS9" s="112"/>
      <c r="BT9" s="112"/>
      <c r="BU9" s="112"/>
      <c r="BV9" s="113"/>
      <c r="BW9" s="116"/>
      <c r="BX9" s="118"/>
      <c r="BY9" s="112"/>
      <c r="BZ9" s="112"/>
      <c r="CA9" s="112"/>
      <c r="CB9" s="112"/>
      <c r="CC9" s="112"/>
      <c r="CD9" s="112"/>
    </row>
    <row r="10" spans="1:82">
      <c r="A10" s="112" t="s">
        <v>346</v>
      </c>
      <c r="B10" s="112"/>
      <c r="C10" s="112"/>
      <c r="D10" s="113">
        <v>5.0999999999999996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V10" s="112" t="s">
        <v>346</v>
      </c>
      <c r="W10" s="112"/>
      <c r="X10" s="112"/>
      <c r="Y10" s="113">
        <v>5.0999999999999996</v>
      </c>
      <c r="Z10" s="116"/>
      <c r="AA10" s="118"/>
      <c r="AB10" s="112"/>
      <c r="AC10" s="120" t="s">
        <v>347</v>
      </c>
      <c r="AD10" s="112"/>
      <c r="AE10" s="112"/>
      <c r="AF10" s="113"/>
      <c r="AG10" s="116"/>
      <c r="AH10" s="118"/>
      <c r="AI10" s="112"/>
      <c r="AJ10" s="127" t="s">
        <v>348</v>
      </c>
      <c r="AK10" s="128"/>
      <c r="AL10" s="128"/>
      <c r="AM10" s="128"/>
      <c r="AN10" s="128"/>
      <c r="AO10" s="128"/>
      <c r="AQ10" s="112" t="s">
        <v>346</v>
      </c>
      <c r="AR10" s="112"/>
      <c r="AS10" s="112"/>
      <c r="AT10" s="113">
        <v>0.06</v>
      </c>
      <c r="AU10" s="116"/>
      <c r="AV10" s="118"/>
      <c r="AW10" s="112"/>
      <c r="AX10" s="120" t="s">
        <v>347</v>
      </c>
      <c r="AY10" s="112"/>
      <c r="AZ10" s="112"/>
      <c r="BA10" s="113"/>
      <c r="BB10" s="116"/>
      <c r="BC10" s="118"/>
      <c r="BD10" s="112"/>
      <c r="BE10" s="127" t="s">
        <v>348</v>
      </c>
      <c r="BF10" s="128"/>
      <c r="BG10" s="128"/>
      <c r="BH10" s="128"/>
      <c r="BI10" s="128"/>
      <c r="BL10" s="112" t="s">
        <v>346</v>
      </c>
      <c r="BM10" s="112"/>
      <c r="BN10" s="112"/>
      <c r="BO10" s="113">
        <v>0.06</v>
      </c>
      <c r="BP10" s="116"/>
      <c r="BQ10" s="118"/>
      <c r="BR10" s="112"/>
      <c r="BS10" s="120" t="s">
        <v>347</v>
      </c>
      <c r="BT10" s="112"/>
      <c r="BU10" s="112"/>
      <c r="BV10" s="113"/>
      <c r="BW10" s="116"/>
      <c r="BX10" s="118"/>
      <c r="BY10" s="112"/>
      <c r="BZ10" s="127" t="s">
        <v>348</v>
      </c>
      <c r="CA10" s="128"/>
      <c r="CB10" s="128"/>
      <c r="CC10" s="128"/>
      <c r="CD10" s="128"/>
    </row>
    <row r="11" spans="1:82">
      <c r="A11" s="112" t="s">
        <v>349</v>
      </c>
      <c r="B11" s="112"/>
      <c r="C11" s="112"/>
      <c r="D11" s="113">
        <v>0.78</v>
      </c>
      <c r="E11" s="116"/>
      <c r="F11" s="118"/>
      <c r="G11" s="112"/>
      <c r="H11" s="112" t="s">
        <v>350</v>
      </c>
      <c r="I11" s="112"/>
      <c r="J11" s="112"/>
      <c r="K11" s="113">
        <v>1.2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V11" s="112" t="s">
        <v>349</v>
      </c>
      <c r="W11" s="112"/>
      <c r="X11" s="112"/>
      <c r="Y11" s="113">
        <v>0.78</v>
      </c>
      <c r="Z11" s="116"/>
      <c r="AA11" s="118"/>
      <c r="AB11" s="112"/>
      <c r="AC11" s="112" t="s">
        <v>350</v>
      </c>
      <c r="AD11" s="112"/>
      <c r="AE11" s="112"/>
      <c r="AF11" s="131">
        <v>1.2</v>
      </c>
      <c r="AG11" s="132">
        <v>0</v>
      </c>
      <c r="AH11" s="133">
        <v>1</v>
      </c>
      <c r="AI11" s="112"/>
      <c r="AJ11" s="128"/>
      <c r="AK11" s="128"/>
      <c r="AL11" s="128"/>
      <c r="AM11" s="128"/>
      <c r="AN11" s="128"/>
      <c r="AO11" s="128"/>
      <c r="AQ11" s="112" t="s">
        <v>349</v>
      </c>
      <c r="AR11" s="112"/>
      <c r="AS11" s="112"/>
      <c r="AT11" s="113">
        <v>0.01</v>
      </c>
      <c r="AU11" s="116"/>
      <c r="AV11" s="118"/>
      <c r="AW11" s="112"/>
      <c r="AX11" s="112" t="s">
        <v>378</v>
      </c>
      <c r="AY11" s="112"/>
      <c r="AZ11" s="112"/>
      <c r="BA11" s="113">
        <v>14</v>
      </c>
      <c r="BB11" s="116"/>
      <c r="BC11" s="118"/>
      <c r="BD11" s="112"/>
      <c r="BE11" s="128"/>
      <c r="BF11" s="128"/>
      <c r="BG11" s="128"/>
      <c r="BH11" s="128"/>
      <c r="BI11" s="128"/>
      <c r="BL11" s="112" t="s">
        <v>349</v>
      </c>
      <c r="BM11" s="112"/>
      <c r="BN11" s="112"/>
      <c r="BO11" s="113">
        <v>0.01</v>
      </c>
      <c r="BP11" s="116"/>
      <c r="BQ11" s="118"/>
      <c r="BR11" s="112"/>
      <c r="BS11" s="112" t="s">
        <v>378</v>
      </c>
      <c r="BT11" s="112"/>
      <c r="BU11" s="112"/>
      <c r="BV11" s="113">
        <v>14</v>
      </c>
      <c r="BW11" s="116"/>
      <c r="BX11" s="118"/>
      <c r="BY11" s="112"/>
      <c r="BZ11" s="128"/>
      <c r="CA11" s="128"/>
      <c r="CB11" s="128"/>
      <c r="CC11" s="128"/>
      <c r="CD11" s="128"/>
    </row>
    <row r="12" spans="1:82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V12" s="112" t="s">
        <v>351</v>
      </c>
      <c r="W12" s="112"/>
      <c r="X12" s="112"/>
      <c r="Y12" s="113">
        <v>0.06</v>
      </c>
      <c r="Z12" s="116"/>
      <c r="AA12" s="118"/>
      <c r="AB12" s="112"/>
      <c r="AC12" s="112"/>
      <c r="AD12" s="112"/>
      <c r="AE12" s="112"/>
      <c r="AF12" s="113"/>
      <c r="AG12" s="116"/>
      <c r="AH12" s="118"/>
      <c r="AI12" s="112"/>
      <c r="AJ12" s="128" t="s">
        <v>405</v>
      </c>
      <c r="AK12" s="128"/>
      <c r="AL12" s="128"/>
      <c r="AM12" s="128"/>
      <c r="AN12" s="128"/>
      <c r="AO12" s="128"/>
      <c r="AQ12" s="112" t="s">
        <v>351</v>
      </c>
      <c r="AR12" s="112"/>
      <c r="AS12" s="112"/>
      <c r="AT12" s="113">
        <v>0.06</v>
      </c>
      <c r="AU12" s="116"/>
      <c r="AV12" s="118"/>
      <c r="AW12" s="112"/>
      <c r="AX12" s="112"/>
      <c r="AY12" s="112"/>
      <c r="AZ12" s="112"/>
      <c r="BA12" s="113"/>
      <c r="BB12" s="116"/>
      <c r="BC12" s="118"/>
      <c r="BD12" s="112"/>
      <c r="BE12" s="128" t="s">
        <v>352</v>
      </c>
      <c r="BF12" s="128"/>
      <c r="BG12" s="128"/>
      <c r="BH12" s="128"/>
      <c r="BI12" s="128"/>
      <c r="BL12" s="112" t="s">
        <v>351</v>
      </c>
      <c r="BM12" s="112"/>
      <c r="BN12" s="112"/>
      <c r="BO12" s="113">
        <v>0.06</v>
      </c>
      <c r="BP12" s="116"/>
      <c r="BQ12" s="118"/>
      <c r="BR12" s="112"/>
      <c r="BS12" s="112"/>
      <c r="BT12" s="112"/>
      <c r="BU12" s="112"/>
      <c r="BV12" s="113"/>
      <c r="BW12" s="116"/>
      <c r="BX12" s="118"/>
      <c r="BY12" s="112"/>
      <c r="BZ12" s="128" t="s">
        <v>405</v>
      </c>
      <c r="CA12" s="128"/>
      <c r="CB12" s="128"/>
      <c r="CC12" s="128"/>
      <c r="CD12" s="128"/>
    </row>
    <row r="13" spans="1:82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V13" s="112" t="s">
        <v>353</v>
      </c>
      <c r="W13" s="112"/>
      <c r="X13" s="112"/>
      <c r="Y13" s="113">
        <v>0.03</v>
      </c>
      <c r="Z13" s="116"/>
      <c r="AA13" s="118"/>
      <c r="AB13" s="112"/>
      <c r="AC13" s="112"/>
      <c r="AD13" s="112"/>
      <c r="AE13" s="112"/>
      <c r="AF13" s="113"/>
      <c r="AG13" s="116"/>
      <c r="AH13" s="118"/>
      <c r="AI13" s="112"/>
      <c r="AJ13" s="128" t="s">
        <v>406</v>
      </c>
      <c r="AK13" s="128"/>
      <c r="AL13" s="128"/>
      <c r="AM13" s="128"/>
      <c r="AN13" s="128"/>
      <c r="AO13" s="128"/>
      <c r="AQ13" s="112" t="s">
        <v>353</v>
      </c>
      <c r="AR13" s="112"/>
      <c r="AS13" s="112"/>
      <c r="AT13" s="113">
        <v>0.03</v>
      </c>
      <c r="AU13" s="116"/>
      <c r="AV13" s="118"/>
      <c r="AW13" s="112"/>
      <c r="AX13" s="112"/>
      <c r="AY13" s="112"/>
      <c r="AZ13" s="112"/>
      <c r="BA13" s="113"/>
      <c r="BB13" s="116"/>
      <c r="BC13" s="118"/>
      <c r="BD13" s="112"/>
      <c r="BE13" s="128" t="s">
        <v>354</v>
      </c>
      <c r="BF13" s="128"/>
      <c r="BG13" s="128"/>
      <c r="BH13" s="128"/>
      <c r="BI13" s="128"/>
      <c r="BL13" s="112" t="s">
        <v>353</v>
      </c>
      <c r="BM13" s="112"/>
      <c r="BN13" s="112"/>
      <c r="BO13" s="113">
        <v>0.03</v>
      </c>
      <c r="BP13" s="116"/>
      <c r="BQ13" s="118"/>
      <c r="BR13" s="112"/>
      <c r="BS13" s="112"/>
      <c r="BT13" s="112"/>
      <c r="BU13" s="112"/>
      <c r="BV13" s="113"/>
      <c r="BW13" s="116"/>
      <c r="BX13" s="118"/>
      <c r="BY13" s="112"/>
      <c r="BZ13" s="128" t="s">
        <v>406</v>
      </c>
      <c r="CA13" s="128"/>
      <c r="CB13" s="128"/>
      <c r="CC13" s="128"/>
      <c r="CD13" s="128"/>
    </row>
    <row r="14" spans="1:82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V14" s="112"/>
      <c r="W14" s="112"/>
      <c r="X14" s="112"/>
      <c r="Y14" s="113"/>
      <c r="Z14" s="116"/>
      <c r="AA14" s="118"/>
      <c r="AB14" s="112"/>
      <c r="AC14" s="112"/>
      <c r="AD14" s="112"/>
      <c r="AE14" s="112"/>
      <c r="AF14" s="113"/>
      <c r="AG14" s="116"/>
      <c r="AH14" s="118"/>
      <c r="AI14" s="112"/>
      <c r="AJ14" s="128"/>
      <c r="AK14" s="128"/>
      <c r="AL14" s="128"/>
      <c r="AM14" s="128"/>
      <c r="AN14" s="128"/>
      <c r="AO14" s="128"/>
      <c r="AQ14" s="112"/>
      <c r="AR14" s="112"/>
      <c r="AS14" s="112"/>
      <c r="AT14" s="113"/>
      <c r="AU14" s="116"/>
      <c r="AV14" s="118"/>
      <c r="AW14" s="112"/>
      <c r="AX14" s="112"/>
      <c r="AY14" s="112"/>
      <c r="AZ14" s="112"/>
      <c r="BA14" s="113"/>
      <c r="BB14" s="116"/>
      <c r="BC14" s="118"/>
      <c r="BD14" s="112"/>
      <c r="BE14" s="128"/>
      <c r="BF14" s="128"/>
      <c r="BG14" s="128"/>
      <c r="BH14" s="128"/>
      <c r="BI14" s="128"/>
      <c r="BL14" s="112"/>
      <c r="BM14" s="112"/>
      <c r="BN14" s="112"/>
      <c r="BO14" s="113"/>
      <c r="BP14" s="116"/>
      <c r="BQ14" s="118"/>
      <c r="BR14" s="112"/>
      <c r="BS14" s="112"/>
      <c r="BT14" s="112"/>
      <c r="BU14" s="112"/>
      <c r="BV14" s="113"/>
      <c r="BW14" s="116"/>
      <c r="BX14" s="118"/>
      <c r="BY14" s="112"/>
      <c r="BZ14" s="128"/>
      <c r="CA14" s="128"/>
      <c r="CB14" s="128"/>
      <c r="CC14" s="128"/>
      <c r="CD14" s="128"/>
    </row>
    <row r="15" spans="1:82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V15" s="120" t="s">
        <v>355</v>
      </c>
      <c r="W15" s="112"/>
      <c r="X15" s="112"/>
      <c r="Y15" s="113"/>
      <c r="Z15" s="121" t="s">
        <v>356</v>
      </c>
      <c r="AA15" s="122" t="s">
        <v>357</v>
      </c>
      <c r="AB15" s="112"/>
      <c r="AC15" s="120" t="s">
        <v>407</v>
      </c>
      <c r="AD15" s="112"/>
      <c r="AE15" s="112"/>
      <c r="AF15" s="113"/>
      <c r="AG15" s="121" t="s">
        <v>356</v>
      </c>
      <c r="AH15" s="122" t="s">
        <v>357</v>
      </c>
      <c r="AI15" s="112"/>
      <c r="AJ15" s="127" t="s">
        <v>359</v>
      </c>
      <c r="AK15" s="128"/>
      <c r="AL15" s="128"/>
      <c r="AM15" s="128"/>
      <c r="AN15" s="128"/>
      <c r="AO15" s="128"/>
      <c r="AQ15" s="120" t="s">
        <v>355</v>
      </c>
      <c r="AR15" s="112"/>
      <c r="AS15" s="112"/>
      <c r="AT15" s="113"/>
      <c r="AU15" s="121" t="s">
        <v>356</v>
      </c>
      <c r="AV15" s="122" t="s">
        <v>357</v>
      </c>
      <c r="AW15" s="112"/>
      <c r="AX15" s="120" t="s">
        <v>358</v>
      </c>
      <c r="AY15" s="112"/>
      <c r="AZ15" s="112"/>
      <c r="BA15" s="113"/>
      <c r="BB15" s="121" t="s">
        <v>356</v>
      </c>
      <c r="BC15" s="122" t="s">
        <v>357</v>
      </c>
      <c r="BD15" s="112"/>
      <c r="BE15" s="127" t="s">
        <v>359</v>
      </c>
      <c r="BF15" s="128"/>
      <c r="BG15" s="128"/>
      <c r="BH15" s="128"/>
      <c r="BI15" s="128"/>
      <c r="BL15" s="120" t="s">
        <v>355</v>
      </c>
      <c r="BM15" s="112"/>
      <c r="BN15" s="112"/>
      <c r="BO15" s="113"/>
      <c r="BP15" s="121" t="s">
        <v>356</v>
      </c>
      <c r="BQ15" s="122" t="s">
        <v>357</v>
      </c>
      <c r="BR15" s="112"/>
      <c r="BS15" s="120" t="s">
        <v>407</v>
      </c>
      <c r="BT15" s="112"/>
      <c r="BU15" s="112"/>
      <c r="BV15" s="113"/>
      <c r="BW15" s="121" t="s">
        <v>356</v>
      </c>
      <c r="BX15" s="122" t="s">
        <v>357</v>
      </c>
      <c r="BY15" s="112"/>
      <c r="BZ15" s="127" t="s">
        <v>359</v>
      </c>
      <c r="CA15" s="128"/>
      <c r="CB15" s="128"/>
      <c r="CC15" s="128"/>
      <c r="CD15" s="128"/>
    </row>
    <row r="16" spans="1:82">
      <c r="A16" s="112" t="s">
        <v>360</v>
      </c>
      <c r="B16" s="112"/>
      <c r="C16" s="112"/>
      <c r="D16" s="113">
        <v>0.8</v>
      </c>
      <c r="E16" s="116">
        <v>0.7</v>
      </c>
      <c r="F16" s="118">
        <v>0.89</v>
      </c>
      <c r="G16" s="112"/>
      <c r="H16" s="112" t="s">
        <v>361</v>
      </c>
      <c r="I16" s="112"/>
      <c r="J16" s="112"/>
      <c r="K16" s="113">
        <v>3.19</v>
      </c>
      <c r="L16" s="116">
        <v>2.93</v>
      </c>
      <c r="M16" s="118">
        <v>3.46</v>
      </c>
      <c r="N16" s="112"/>
      <c r="O16" s="128" t="s">
        <v>362</v>
      </c>
      <c r="P16" s="128"/>
      <c r="Q16" s="128"/>
      <c r="R16" s="128"/>
      <c r="S16" s="129">
        <v>5.0564727783203125</v>
      </c>
      <c r="V16" s="112" t="s">
        <v>360</v>
      </c>
      <c r="W16" s="112"/>
      <c r="X16" s="112"/>
      <c r="Y16" s="113">
        <v>0.8</v>
      </c>
      <c r="Z16" s="116">
        <v>0.71</v>
      </c>
      <c r="AA16" s="118">
        <v>0.89</v>
      </c>
      <c r="AB16" s="112"/>
      <c r="AC16" s="112" t="s">
        <v>361</v>
      </c>
      <c r="AD16" s="112"/>
      <c r="AE16" s="112"/>
      <c r="AF16" s="113">
        <v>0.8</v>
      </c>
      <c r="AG16" s="116">
        <v>0.72</v>
      </c>
      <c r="AH16" s="118">
        <v>0.89</v>
      </c>
      <c r="AI16" s="112"/>
      <c r="AJ16" s="128" t="s">
        <v>362</v>
      </c>
      <c r="AK16" s="128"/>
      <c r="AL16" s="128"/>
      <c r="AM16" s="128"/>
      <c r="AN16" s="129">
        <v>2.443695068359375E-2</v>
      </c>
      <c r="AO16" s="128"/>
      <c r="AQ16" s="112" t="s">
        <v>427</v>
      </c>
      <c r="AR16" s="112"/>
      <c r="AS16" s="112"/>
      <c r="AT16" s="113">
        <v>0.8</v>
      </c>
      <c r="AU16" s="116">
        <v>0.7</v>
      </c>
      <c r="AV16" s="118">
        <v>0.89</v>
      </c>
      <c r="AW16" s="112"/>
      <c r="AX16" s="112" t="s">
        <v>368</v>
      </c>
      <c r="AY16" s="112"/>
      <c r="AZ16" s="112"/>
      <c r="BA16" s="113">
        <v>5.05</v>
      </c>
      <c r="BB16" s="116">
        <v>4.76</v>
      </c>
      <c r="BC16" s="118">
        <v>5.33</v>
      </c>
      <c r="BD16" s="112"/>
      <c r="BE16" s="128" t="s">
        <v>362</v>
      </c>
      <c r="BF16" s="128"/>
      <c r="BG16" s="128"/>
      <c r="BH16" s="128"/>
      <c r="BI16" s="129">
        <v>1.8012619018554688</v>
      </c>
      <c r="BL16" s="112" t="s">
        <v>427</v>
      </c>
      <c r="BM16" s="112"/>
      <c r="BN16" s="112"/>
      <c r="BO16" s="113">
        <v>0.8</v>
      </c>
      <c r="BP16" s="116">
        <v>0.7</v>
      </c>
      <c r="BQ16" s="118">
        <v>0.89</v>
      </c>
      <c r="BR16" s="112"/>
      <c r="BS16" s="112" t="s">
        <v>368</v>
      </c>
      <c r="BT16" s="112"/>
      <c r="BU16" s="112"/>
      <c r="BV16" s="113">
        <v>1</v>
      </c>
      <c r="BW16" s="116">
        <v>0.96</v>
      </c>
      <c r="BX16" s="118">
        <v>1.05</v>
      </c>
      <c r="BY16" s="112"/>
      <c r="BZ16" s="128" t="s">
        <v>362</v>
      </c>
      <c r="CA16" s="128"/>
      <c r="CB16" s="128"/>
      <c r="CC16" s="128"/>
      <c r="CD16" s="129">
        <v>0.6359710693359375</v>
      </c>
    </row>
    <row r="17" spans="1:82">
      <c r="A17" s="112" t="s">
        <v>353</v>
      </c>
      <c r="B17" s="112"/>
      <c r="C17" s="112"/>
      <c r="D17" s="113">
        <v>0.69</v>
      </c>
      <c r="E17" s="116">
        <v>0.62</v>
      </c>
      <c r="F17" s="118">
        <v>0.75</v>
      </c>
      <c r="G17" s="112"/>
      <c r="H17" s="112" t="s">
        <v>353</v>
      </c>
      <c r="I17" s="112"/>
      <c r="J17" s="112"/>
      <c r="K17" s="113">
        <v>3.59</v>
      </c>
      <c r="L17" s="116">
        <v>3.4</v>
      </c>
      <c r="M17" s="118">
        <v>3.77</v>
      </c>
      <c r="N17" s="112"/>
      <c r="O17" s="128" t="s">
        <v>363</v>
      </c>
      <c r="P17" s="128"/>
      <c r="Q17" s="128"/>
      <c r="R17" s="128"/>
      <c r="S17" s="129">
        <v>4.8859710693359375</v>
      </c>
      <c r="V17" s="112" t="s">
        <v>353</v>
      </c>
      <c r="W17" s="112"/>
      <c r="X17" s="112"/>
      <c r="Y17" s="113">
        <v>0.69</v>
      </c>
      <c r="Z17" s="116">
        <v>0.62</v>
      </c>
      <c r="AA17" s="118">
        <v>0.76</v>
      </c>
      <c r="AB17" s="112"/>
      <c r="AC17" s="112" t="s">
        <v>353</v>
      </c>
      <c r="AD17" s="112"/>
      <c r="AE17" s="112"/>
      <c r="AF17" s="113">
        <v>0.65</v>
      </c>
      <c r="AG17" s="116">
        <v>0.6</v>
      </c>
      <c r="AH17" s="118">
        <v>0.71</v>
      </c>
      <c r="AI17" s="112"/>
      <c r="AJ17" s="128" t="s">
        <v>363</v>
      </c>
      <c r="AK17" s="128"/>
      <c r="AL17" s="128"/>
      <c r="AM17" s="128"/>
      <c r="AN17" s="129">
        <v>9.1949462890625E-2</v>
      </c>
      <c r="AO17" s="128"/>
      <c r="AQ17" s="112" t="s">
        <v>353</v>
      </c>
      <c r="AR17" s="112"/>
      <c r="AS17" s="112"/>
      <c r="AT17" s="113">
        <v>0.69</v>
      </c>
      <c r="AU17" s="116">
        <v>0.63</v>
      </c>
      <c r="AV17" s="118">
        <v>0.76</v>
      </c>
      <c r="AW17" s="112"/>
      <c r="AX17" s="112" t="s">
        <v>353</v>
      </c>
      <c r="AY17" s="112"/>
      <c r="AZ17" s="112"/>
      <c r="BA17" s="113">
        <v>4.6100000000000003</v>
      </c>
      <c r="BB17" s="116">
        <v>4.41</v>
      </c>
      <c r="BC17" s="118">
        <v>4.8099999999999996</v>
      </c>
      <c r="BD17" s="112"/>
      <c r="BE17" s="128" t="s">
        <v>363</v>
      </c>
      <c r="BF17" s="128"/>
      <c r="BG17" s="128"/>
      <c r="BH17" s="128"/>
      <c r="BI17" s="129">
        <v>1.2689285278320313</v>
      </c>
      <c r="BL17" s="112" t="s">
        <v>353</v>
      </c>
      <c r="BM17" s="112"/>
      <c r="BN17" s="112"/>
      <c r="BO17" s="113">
        <v>0.69</v>
      </c>
      <c r="BP17" s="116">
        <v>0.63</v>
      </c>
      <c r="BQ17" s="118">
        <v>0.76</v>
      </c>
      <c r="BR17" s="112"/>
      <c r="BS17" s="112" t="s">
        <v>353</v>
      </c>
      <c r="BT17" s="112"/>
      <c r="BU17" s="112"/>
      <c r="BV17" s="113">
        <v>0.69</v>
      </c>
      <c r="BW17" s="116">
        <v>0.66</v>
      </c>
      <c r="BX17" s="118">
        <v>0.73</v>
      </c>
      <c r="BY17" s="112"/>
      <c r="BZ17" s="128" t="s">
        <v>363</v>
      </c>
      <c r="CA17" s="128"/>
      <c r="CB17" s="128"/>
      <c r="CC17" s="128"/>
      <c r="CD17" s="129">
        <v>9.76409912109375E-2</v>
      </c>
    </row>
    <row r="18" spans="1:82">
      <c r="A18" s="112" t="s">
        <v>364</v>
      </c>
      <c r="B18" s="112"/>
      <c r="C18" s="112"/>
      <c r="D18" s="114">
        <v>153</v>
      </c>
      <c r="E18" s="116"/>
      <c r="F18" s="118"/>
      <c r="G18" s="112"/>
      <c r="H18" s="112" t="s">
        <v>364</v>
      </c>
      <c r="I18" s="112"/>
      <c r="J18" s="112"/>
      <c r="K18" s="114">
        <v>507</v>
      </c>
      <c r="L18" s="116"/>
      <c r="M18" s="118"/>
      <c r="N18" s="112"/>
      <c r="O18" s="128" t="s">
        <v>351</v>
      </c>
      <c r="P18" s="128"/>
      <c r="Q18" s="128"/>
      <c r="R18" s="128"/>
      <c r="S18" s="129">
        <v>11.7586669921875</v>
      </c>
      <c r="V18" s="112" t="s">
        <v>364</v>
      </c>
      <c r="W18" s="112"/>
      <c r="X18" s="112"/>
      <c r="Y18" s="114">
        <v>153</v>
      </c>
      <c r="Z18" s="116"/>
      <c r="AA18" s="118"/>
      <c r="AB18" s="112"/>
      <c r="AC18" s="112" t="s">
        <v>364</v>
      </c>
      <c r="AD18" s="112"/>
      <c r="AE18" s="112"/>
      <c r="AF18" s="114">
        <v>175</v>
      </c>
      <c r="AG18" s="116"/>
      <c r="AH18" s="118"/>
      <c r="AI18" s="112"/>
      <c r="AJ18" s="128" t="s">
        <v>351</v>
      </c>
      <c r="AK18" s="128"/>
      <c r="AL18" s="128"/>
      <c r="AM18" s="128"/>
      <c r="AN18" s="129">
        <v>0.13301849365234375</v>
      </c>
      <c r="AO18" s="128"/>
      <c r="AQ18" s="112" t="s">
        <v>364</v>
      </c>
      <c r="AR18" s="112"/>
      <c r="AS18" s="112"/>
      <c r="AT18" s="114">
        <v>153</v>
      </c>
      <c r="AU18" s="116"/>
      <c r="AV18" s="118"/>
      <c r="AW18" s="112"/>
      <c r="AX18" s="112" t="s">
        <v>364</v>
      </c>
      <c r="AY18" s="112"/>
      <c r="AZ18" s="112"/>
      <c r="BA18" s="114">
        <v>725</v>
      </c>
      <c r="BB18" s="116"/>
      <c r="BC18" s="118"/>
      <c r="BD18" s="112"/>
      <c r="BE18" s="128" t="s">
        <v>351</v>
      </c>
      <c r="BF18" s="128"/>
      <c r="BG18" s="128"/>
      <c r="BH18" s="128"/>
      <c r="BI18" s="129">
        <v>3.1064987182617188</v>
      </c>
      <c r="BL18" s="112" t="s">
        <v>364</v>
      </c>
      <c r="BM18" s="112"/>
      <c r="BN18" s="112"/>
      <c r="BO18" s="114">
        <v>153</v>
      </c>
      <c r="BP18" s="116"/>
      <c r="BQ18" s="118"/>
      <c r="BR18" s="112"/>
      <c r="BS18" s="112" t="s">
        <v>364</v>
      </c>
      <c r="BT18" s="112"/>
      <c r="BU18" s="112"/>
      <c r="BV18" s="114">
        <v>558</v>
      </c>
      <c r="BW18" s="116"/>
      <c r="BX18" s="118"/>
      <c r="BY18" s="112"/>
      <c r="BZ18" s="128" t="s">
        <v>351</v>
      </c>
      <c r="CA18" s="128"/>
      <c r="CB18" s="128"/>
      <c r="CC18" s="128"/>
      <c r="CD18" s="129">
        <v>0.45880889892578125</v>
      </c>
    </row>
    <row r="19" spans="1:82">
      <c r="A19" s="112" t="s">
        <v>365</v>
      </c>
      <c r="B19" s="112"/>
      <c r="C19" s="112"/>
      <c r="D19" s="113">
        <v>2.08</v>
      </c>
      <c r="E19" s="116">
        <v>1.81</v>
      </c>
      <c r="F19" s="118">
        <v>2.46</v>
      </c>
      <c r="G19" s="112"/>
      <c r="H19" s="112" t="s">
        <v>365</v>
      </c>
      <c r="I19" s="112"/>
      <c r="J19" s="112"/>
      <c r="K19" s="113">
        <v>8.18</v>
      </c>
      <c r="L19" s="116">
        <v>7.41</v>
      </c>
      <c r="M19" s="118">
        <v>9.1</v>
      </c>
      <c r="N19" s="112"/>
      <c r="O19" s="128" t="s">
        <v>353</v>
      </c>
      <c r="P19" s="128"/>
      <c r="Q19" s="128"/>
      <c r="R19" s="128"/>
      <c r="S19" s="129">
        <v>1.1750640869140625</v>
      </c>
      <c r="V19" s="112" t="s">
        <v>365</v>
      </c>
      <c r="W19" s="112"/>
      <c r="X19" s="112"/>
      <c r="Y19" s="113">
        <v>2.09</v>
      </c>
      <c r="Z19" s="116">
        <v>1.81</v>
      </c>
      <c r="AA19" s="118">
        <v>2.46</v>
      </c>
      <c r="AB19" s="112"/>
      <c r="AC19" s="112" t="s">
        <v>365</v>
      </c>
      <c r="AD19" s="112"/>
      <c r="AE19" s="112"/>
      <c r="AF19" s="113">
        <v>2.0499999999999998</v>
      </c>
      <c r="AG19" s="116">
        <v>1.84</v>
      </c>
      <c r="AH19" s="118">
        <v>2.3199999999999998</v>
      </c>
      <c r="AI19" s="112"/>
      <c r="AJ19" s="128" t="s">
        <v>353</v>
      </c>
      <c r="AK19" s="128"/>
      <c r="AL19" s="128"/>
      <c r="AM19" s="128"/>
      <c r="AN19" s="129">
        <v>7.173919677734375E-2</v>
      </c>
      <c r="AO19" s="128"/>
      <c r="AQ19" s="112" t="s">
        <v>378</v>
      </c>
      <c r="AR19" s="112"/>
      <c r="AS19" s="112"/>
      <c r="AT19" s="113">
        <v>2.06</v>
      </c>
      <c r="AU19" s="116">
        <v>1.78</v>
      </c>
      <c r="AV19" s="118">
        <v>2.4300000000000002</v>
      </c>
      <c r="AW19" s="112"/>
      <c r="AX19" s="112" t="s">
        <v>378</v>
      </c>
      <c r="AY19" s="112"/>
      <c r="AZ19" s="112"/>
      <c r="BA19" s="113">
        <v>14</v>
      </c>
      <c r="BB19" s="116">
        <v>13.09</v>
      </c>
      <c r="BC19" s="118">
        <v>15.06</v>
      </c>
      <c r="BD19" s="112"/>
      <c r="BE19" s="128" t="s">
        <v>353</v>
      </c>
      <c r="BF19" s="128"/>
      <c r="BG19" s="128"/>
      <c r="BH19" s="128"/>
      <c r="BI19" s="129">
        <v>0.3775177001953125</v>
      </c>
      <c r="BL19" s="112" t="s">
        <v>378</v>
      </c>
      <c r="BM19" s="112"/>
      <c r="BN19" s="112"/>
      <c r="BO19" s="113">
        <v>2.06</v>
      </c>
      <c r="BP19" s="116">
        <v>1.78</v>
      </c>
      <c r="BQ19" s="118">
        <v>2.4300000000000002</v>
      </c>
      <c r="BR19" s="112"/>
      <c r="BS19" s="112" t="s">
        <v>378</v>
      </c>
      <c r="BT19" s="112"/>
      <c r="BU19" s="112"/>
      <c r="BV19" s="113">
        <v>2.34</v>
      </c>
      <c r="BW19" s="116">
        <v>2.19</v>
      </c>
      <c r="BX19" s="118">
        <v>2.5</v>
      </c>
      <c r="BY19" s="112"/>
      <c r="BZ19" s="128" t="s">
        <v>353</v>
      </c>
      <c r="CA19" s="128"/>
      <c r="CB19" s="128"/>
      <c r="CC19" s="128"/>
      <c r="CD19" s="129">
        <v>0.4289398193359375</v>
      </c>
    </row>
    <row r="20" spans="1:82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3.3645858764648438</v>
      </c>
      <c r="V20" s="120" t="s">
        <v>366</v>
      </c>
      <c r="W20" s="112"/>
      <c r="X20" s="112"/>
      <c r="Y20" s="113"/>
      <c r="Z20" s="116"/>
      <c r="AA20" s="118"/>
      <c r="AB20" s="112"/>
      <c r="AC20" s="120" t="s">
        <v>408</v>
      </c>
      <c r="AD20" s="112"/>
      <c r="AE20" s="112"/>
      <c r="AF20" s="113"/>
      <c r="AG20" s="116"/>
      <c r="AH20" s="118"/>
      <c r="AI20" s="112"/>
      <c r="AJ20" s="128" t="s">
        <v>368</v>
      </c>
      <c r="AK20" s="128"/>
      <c r="AL20" s="128"/>
      <c r="AM20" s="128"/>
      <c r="AN20" s="129">
        <v>9.8037033081054688</v>
      </c>
      <c r="AO20" s="128"/>
      <c r="AQ20" s="112"/>
      <c r="AR20" s="112"/>
      <c r="AS20" s="112"/>
      <c r="AT20" s="113"/>
      <c r="AU20" s="116"/>
      <c r="AV20" s="118"/>
      <c r="AW20" s="112"/>
      <c r="AX20" s="112"/>
      <c r="AY20" s="112"/>
      <c r="AZ20" s="112"/>
      <c r="BA20" s="113"/>
      <c r="BB20" s="116"/>
      <c r="BC20" s="118"/>
      <c r="BD20" s="112"/>
      <c r="BE20" s="128" t="s">
        <v>368</v>
      </c>
      <c r="BF20" s="128"/>
      <c r="BG20" s="128"/>
      <c r="BH20" s="128"/>
      <c r="BI20" s="129">
        <v>0.18099212646484375</v>
      </c>
      <c r="BL20" s="112"/>
      <c r="BM20" s="112"/>
      <c r="BN20" s="112"/>
      <c r="BO20" s="113"/>
      <c r="BP20" s="116"/>
      <c r="BQ20" s="118"/>
      <c r="BR20" s="112"/>
      <c r="BS20" s="112"/>
      <c r="BT20" s="112"/>
      <c r="BU20" s="112"/>
      <c r="BV20" s="113"/>
      <c r="BW20" s="116"/>
      <c r="BX20" s="118"/>
      <c r="BY20" s="112"/>
      <c r="BZ20" s="128" t="s">
        <v>368</v>
      </c>
      <c r="CA20" s="128"/>
      <c r="CB20" s="128"/>
      <c r="CC20" s="128"/>
      <c r="CD20" s="129">
        <v>1.9096755981445313</v>
      </c>
    </row>
    <row r="21" spans="1:82">
      <c r="A21" s="112" t="s">
        <v>369</v>
      </c>
      <c r="B21" s="112"/>
      <c r="C21" s="112"/>
      <c r="D21" s="113">
        <v>0.31140000000000001</v>
      </c>
      <c r="E21" s="116">
        <v>0.25040000000000001</v>
      </c>
      <c r="F21" s="118">
        <v>0.37230000000000002</v>
      </c>
      <c r="G21" s="112"/>
      <c r="H21" s="112" t="s">
        <v>370</v>
      </c>
      <c r="I21" s="112"/>
      <c r="J21" s="112"/>
      <c r="K21" s="113">
        <v>1.2</v>
      </c>
      <c r="L21" s="116">
        <v>1.0387999999999999</v>
      </c>
      <c r="M21" s="118">
        <v>1.3612</v>
      </c>
      <c r="N21" s="112"/>
      <c r="O21" s="128" t="s">
        <v>353</v>
      </c>
      <c r="P21" s="128"/>
      <c r="Q21" s="128"/>
      <c r="R21" s="128"/>
      <c r="S21" s="129">
        <v>2.6611328125E-2</v>
      </c>
      <c r="V21" s="112" t="s">
        <v>369</v>
      </c>
      <c r="W21" s="112"/>
      <c r="X21" s="112"/>
      <c r="Y21" s="113">
        <v>0.31269999999999998</v>
      </c>
      <c r="Z21" s="116">
        <v>0.25159999999999999</v>
      </c>
      <c r="AA21" s="118">
        <v>0.37380000000000002</v>
      </c>
      <c r="AB21" s="112"/>
      <c r="AC21" s="112" t="s">
        <v>370</v>
      </c>
      <c r="AD21" s="112"/>
      <c r="AE21" s="112"/>
      <c r="AF21" s="131">
        <v>0.31019999999999998</v>
      </c>
      <c r="AG21" s="116">
        <v>0.25359999999999999</v>
      </c>
      <c r="AH21" s="118">
        <v>0.36670000000000003</v>
      </c>
      <c r="AI21" s="112"/>
      <c r="AJ21" s="128" t="s">
        <v>353</v>
      </c>
      <c r="AK21" s="128"/>
      <c r="AL21" s="128"/>
      <c r="AM21" s="128"/>
      <c r="AN21" s="129">
        <v>7.672119140625E-2</v>
      </c>
      <c r="AO21" s="128"/>
      <c r="AQ21" s="120" t="s">
        <v>374</v>
      </c>
      <c r="AR21" s="112"/>
      <c r="AS21" s="112"/>
      <c r="AT21" s="113"/>
      <c r="AU21" s="121" t="s">
        <v>356</v>
      </c>
      <c r="AV21" s="122" t="s">
        <v>357</v>
      </c>
      <c r="AW21" s="112"/>
      <c r="AX21" s="120" t="s">
        <v>354</v>
      </c>
      <c r="AY21" s="112"/>
      <c r="AZ21" s="112"/>
      <c r="BA21" s="113"/>
      <c r="BB21" s="121" t="s">
        <v>356</v>
      </c>
      <c r="BC21" s="122" t="s">
        <v>357</v>
      </c>
      <c r="BD21" s="112"/>
      <c r="BE21" s="128" t="s">
        <v>353</v>
      </c>
      <c r="BF21" s="128"/>
      <c r="BG21" s="128"/>
      <c r="BH21" s="128"/>
      <c r="BI21" s="129">
        <v>4.399871826171875E-2</v>
      </c>
      <c r="BL21" s="120" t="s">
        <v>374</v>
      </c>
      <c r="BM21" s="112"/>
      <c r="BN21" s="112"/>
      <c r="BO21" s="113"/>
      <c r="BP21" s="121" t="s">
        <v>356</v>
      </c>
      <c r="BQ21" s="122" t="s">
        <v>357</v>
      </c>
      <c r="BR21" s="112"/>
      <c r="BS21" s="112"/>
      <c r="BT21" s="112"/>
      <c r="BU21" s="112"/>
      <c r="BV21" s="113"/>
      <c r="BW21" s="116"/>
      <c r="BX21" s="118"/>
      <c r="BY21" s="112"/>
      <c r="BZ21" s="128" t="s">
        <v>353</v>
      </c>
      <c r="CA21" s="128"/>
      <c r="CB21" s="128"/>
      <c r="CC21" s="128"/>
      <c r="CD21" s="129">
        <v>1.088958740234375</v>
      </c>
    </row>
    <row r="22" spans="1:82">
      <c r="A22" s="112" t="s">
        <v>353</v>
      </c>
      <c r="B22" s="112"/>
      <c r="C22" s="112"/>
      <c r="D22" s="113">
        <v>0.32890000000000003</v>
      </c>
      <c r="E22" s="116">
        <v>0.28589999999999999</v>
      </c>
      <c r="F22" s="118">
        <v>0.37180000000000002</v>
      </c>
      <c r="G22" s="112"/>
      <c r="H22" s="112" t="s">
        <v>353</v>
      </c>
      <c r="I22" s="112"/>
      <c r="J22" s="112"/>
      <c r="K22" s="113">
        <v>1.5179</v>
      </c>
      <c r="L22" s="116">
        <v>1.4039999999999999</v>
      </c>
      <c r="M22" s="118">
        <v>1.6317999999999999</v>
      </c>
      <c r="N22" s="112"/>
      <c r="O22" s="128" t="s">
        <v>371</v>
      </c>
      <c r="P22" s="128"/>
      <c r="Q22" s="128"/>
      <c r="R22" s="128"/>
      <c r="S22" s="129">
        <v>0.1227874755859375</v>
      </c>
      <c r="V22" s="112" t="s">
        <v>353</v>
      </c>
      <c r="W22" s="112"/>
      <c r="X22" s="112"/>
      <c r="Y22" s="113">
        <v>0.32940000000000003</v>
      </c>
      <c r="Z22" s="116">
        <v>0.2863</v>
      </c>
      <c r="AA22" s="118">
        <v>0.3725</v>
      </c>
      <c r="AB22" s="112"/>
      <c r="AC22" s="112" t="s">
        <v>353</v>
      </c>
      <c r="AD22" s="112"/>
      <c r="AE22" s="112"/>
      <c r="AF22" s="113">
        <v>0.31190000000000001</v>
      </c>
      <c r="AG22" s="116">
        <v>0.27189999999999998</v>
      </c>
      <c r="AH22" s="118">
        <v>0.3518</v>
      </c>
      <c r="AI22" s="112"/>
      <c r="AJ22" s="128" t="s">
        <v>409</v>
      </c>
      <c r="AK22" s="128"/>
      <c r="AL22" s="128"/>
      <c r="AM22" s="128"/>
      <c r="AN22" s="129">
        <v>0.2806854248046875</v>
      </c>
      <c r="AO22" s="128"/>
      <c r="AQ22" s="112" t="s">
        <v>61</v>
      </c>
      <c r="AR22" s="112"/>
      <c r="AS22" s="112"/>
      <c r="AT22" s="113">
        <v>1.1599999999999999</v>
      </c>
      <c r="AU22" s="116">
        <v>1.1000000000000001</v>
      </c>
      <c r="AV22" s="118">
        <v>1.22</v>
      </c>
      <c r="AW22" s="112"/>
      <c r="AX22" s="112" t="s">
        <v>61</v>
      </c>
      <c r="AY22" s="112"/>
      <c r="AZ22" s="112"/>
      <c r="BA22" s="113">
        <v>7.9</v>
      </c>
      <c r="BB22" s="116">
        <v>7.51</v>
      </c>
      <c r="BC22" s="118">
        <v>8.2899999999999991</v>
      </c>
      <c r="BD22" s="112"/>
      <c r="BE22" s="128" t="s">
        <v>371</v>
      </c>
      <c r="BF22" s="128"/>
      <c r="BG22" s="128"/>
      <c r="BH22" s="128"/>
      <c r="BI22" s="129">
        <v>8.135986328125E-2</v>
      </c>
      <c r="BL22" s="112" t="s">
        <v>61</v>
      </c>
      <c r="BM22" s="112"/>
      <c r="BN22" s="112"/>
      <c r="BO22" s="113">
        <v>1.1599999999999999</v>
      </c>
      <c r="BP22" s="116">
        <v>1.1000000000000001</v>
      </c>
      <c r="BQ22" s="118">
        <v>1.22</v>
      </c>
      <c r="BR22" s="112"/>
      <c r="BS22" s="112"/>
      <c r="BT22" s="112"/>
      <c r="BU22" s="112"/>
      <c r="BV22" s="113"/>
      <c r="BW22" s="116"/>
      <c r="BX22" s="118"/>
      <c r="BY22" s="112"/>
      <c r="BZ22" s="128" t="s">
        <v>409</v>
      </c>
      <c r="CA22" s="128"/>
      <c r="CB22" s="128"/>
      <c r="CC22" s="128"/>
      <c r="CD22" s="129">
        <v>5.1205368041992188</v>
      </c>
    </row>
    <row r="23" spans="1:82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14.81585693359375</v>
      </c>
      <c r="V23" s="112"/>
      <c r="W23" s="112"/>
      <c r="X23" s="112"/>
      <c r="Y23" s="113"/>
      <c r="Z23" s="116"/>
      <c r="AA23" s="118"/>
      <c r="AB23" s="112"/>
      <c r="AC23" s="112"/>
      <c r="AD23" s="112"/>
      <c r="AE23" s="112"/>
      <c r="AF23" s="113"/>
      <c r="AG23" s="116"/>
      <c r="AH23" s="118"/>
      <c r="AI23" s="112"/>
      <c r="AJ23" s="128" t="s">
        <v>353</v>
      </c>
      <c r="AK23" s="128"/>
      <c r="AL23" s="128"/>
      <c r="AM23" s="128"/>
      <c r="AN23" s="129">
        <v>3.39508056640625E-3</v>
      </c>
      <c r="AO23" s="128"/>
      <c r="AQ23" s="112" t="s">
        <v>353</v>
      </c>
      <c r="AR23" s="112"/>
      <c r="AS23" s="112"/>
      <c r="AT23" s="113">
        <v>1.02</v>
      </c>
      <c r="AU23" s="116">
        <v>0.98</v>
      </c>
      <c r="AV23" s="118">
        <v>1.07</v>
      </c>
      <c r="AW23" s="112"/>
      <c r="AX23" s="112" t="s">
        <v>353</v>
      </c>
      <c r="AY23" s="112"/>
      <c r="AZ23" s="112"/>
      <c r="BA23" s="113">
        <v>6.68</v>
      </c>
      <c r="BB23" s="116">
        <v>6.41</v>
      </c>
      <c r="BC23" s="118">
        <v>6.96</v>
      </c>
      <c r="BD23" s="112"/>
      <c r="BE23" s="128" t="s">
        <v>372</v>
      </c>
      <c r="BF23" s="128"/>
      <c r="BG23" s="128"/>
      <c r="BH23" s="128"/>
      <c r="BI23" s="129">
        <v>11.350914001464844</v>
      </c>
      <c r="BL23" s="112" t="s">
        <v>353</v>
      </c>
      <c r="BM23" s="112"/>
      <c r="BN23" s="112"/>
      <c r="BO23" s="113">
        <v>1.02</v>
      </c>
      <c r="BP23" s="116">
        <v>0.98</v>
      </c>
      <c r="BQ23" s="118">
        <v>1.07</v>
      </c>
      <c r="BR23" s="112"/>
      <c r="BS23" s="112"/>
      <c r="BT23" s="112"/>
      <c r="BU23" s="112"/>
      <c r="BV23" s="113"/>
      <c r="BW23" s="116"/>
      <c r="BX23" s="118"/>
      <c r="BY23" s="112"/>
      <c r="BZ23" s="128" t="s">
        <v>353</v>
      </c>
      <c r="CA23" s="128"/>
      <c r="CB23" s="128"/>
      <c r="CC23" s="128"/>
      <c r="CD23" s="129">
        <v>1.8699951171875</v>
      </c>
    </row>
    <row r="24" spans="1:82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5.6029281616210938</v>
      </c>
      <c r="V24" s="112"/>
      <c r="W24" s="112"/>
      <c r="X24" s="112"/>
      <c r="Y24" s="113"/>
      <c r="Z24" s="116"/>
      <c r="AA24" s="118"/>
      <c r="AB24" s="112"/>
      <c r="AC24" s="112"/>
      <c r="AD24" s="112"/>
      <c r="AE24" s="112"/>
      <c r="AF24" s="113"/>
      <c r="AG24" s="116"/>
      <c r="AH24" s="118"/>
      <c r="AI24" s="112"/>
      <c r="AJ24" s="128" t="s">
        <v>373</v>
      </c>
      <c r="AK24" s="128"/>
      <c r="AL24" s="128"/>
      <c r="AM24" s="128"/>
      <c r="AN24" s="129">
        <v>3.39508056640625E-3</v>
      </c>
      <c r="AO24" s="128"/>
      <c r="AQ24" s="112" t="s">
        <v>364</v>
      </c>
      <c r="AR24" s="112"/>
      <c r="AS24" s="112"/>
      <c r="AT24" s="114">
        <v>796</v>
      </c>
      <c r="AU24" s="116"/>
      <c r="AV24" s="118"/>
      <c r="AW24" s="112"/>
      <c r="AX24" s="112" t="s">
        <v>364</v>
      </c>
      <c r="AY24" s="112"/>
      <c r="AZ24" s="112"/>
      <c r="BA24" s="114">
        <v>796</v>
      </c>
      <c r="BB24" s="116"/>
      <c r="BC24" s="118"/>
      <c r="BD24" s="112"/>
      <c r="BE24" s="128" t="s">
        <v>373</v>
      </c>
      <c r="BF24" s="128"/>
      <c r="BG24" s="128"/>
      <c r="BH24" s="128"/>
      <c r="BI24" s="129">
        <v>6.616973876953125E-2</v>
      </c>
      <c r="BL24" s="112" t="s">
        <v>364</v>
      </c>
      <c r="BM24" s="112"/>
      <c r="BN24" s="112"/>
      <c r="BO24" s="114">
        <v>796</v>
      </c>
      <c r="BP24" s="116"/>
      <c r="BQ24" s="118"/>
      <c r="BR24" s="112"/>
      <c r="BS24" s="112"/>
      <c r="BT24" s="112"/>
      <c r="BU24" s="112"/>
      <c r="BV24" s="114"/>
      <c r="BW24" s="116"/>
      <c r="BX24" s="118"/>
      <c r="BY24" s="112"/>
      <c r="BZ24" s="128" t="s">
        <v>373</v>
      </c>
      <c r="CA24" s="128"/>
      <c r="CB24" s="128"/>
      <c r="CC24" s="128"/>
      <c r="CD24" s="129">
        <v>0.4261932373046875</v>
      </c>
    </row>
    <row r="25" spans="1:82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6.4239501953125E-2</v>
      </c>
      <c r="V25" s="120" t="s">
        <v>374</v>
      </c>
      <c r="W25" s="112"/>
      <c r="X25" s="112"/>
      <c r="Y25" s="113"/>
      <c r="Z25" s="121" t="s">
        <v>356</v>
      </c>
      <c r="AA25" s="122" t="s">
        <v>357</v>
      </c>
      <c r="AB25" s="112"/>
      <c r="AC25" s="112"/>
      <c r="AD25" s="112"/>
      <c r="AE25" s="112"/>
      <c r="AF25" s="113"/>
      <c r="AG25" s="116"/>
      <c r="AH25" s="118"/>
      <c r="AI25" s="112"/>
      <c r="AJ25" s="128" t="s">
        <v>375</v>
      </c>
      <c r="AK25" s="128"/>
      <c r="AL25" s="128"/>
      <c r="AM25" s="128"/>
      <c r="AN25" s="129">
        <v>0.18616485595703125</v>
      </c>
      <c r="AO25" s="128"/>
      <c r="AQ25" s="112" t="s">
        <v>378</v>
      </c>
      <c r="AR25" s="112"/>
      <c r="AS25" s="112"/>
      <c r="AT25" s="113">
        <v>3.03</v>
      </c>
      <c r="AU25" s="116">
        <v>2.84</v>
      </c>
      <c r="AV25" s="118">
        <v>3.26</v>
      </c>
      <c r="AW25" s="112"/>
      <c r="AX25" s="112" t="s">
        <v>378</v>
      </c>
      <c r="AY25" s="112"/>
      <c r="AZ25" s="112"/>
      <c r="BA25" s="113">
        <v>20.350000000000001</v>
      </c>
      <c r="BB25" s="116">
        <v>19.12</v>
      </c>
      <c r="BC25" s="118">
        <v>21.79</v>
      </c>
      <c r="BD25" s="112"/>
      <c r="BE25" s="128" t="s">
        <v>375</v>
      </c>
      <c r="BF25" s="128"/>
      <c r="BG25" s="128"/>
      <c r="BH25" s="128"/>
      <c r="BI25" s="129">
        <v>0.3056488037109375</v>
      </c>
      <c r="BL25" s="112" t="s">
        <v>378</v>
      </c>
      <c r="BM25" s="112"/>
      <c r="BN25" s="112"/>
      <c r="BO25" s="113">
        <v>3.03</v>
      </c>
      <c r="BP25" s="116">
        <v>2.84</v>
      </c>
      <c r="BQ25" s="118">
        <v>3.26</v>
      </c>
      <c r="BR25" s="112"/>
      <c r="BS25" s="112"/>
      <c r="BT25" s="112"/>
      <c r="BU25" s="112"/>
      <c r="BV25" s="113"/>
      <c r="BW25" s="116"/>
      <c r="BX25" s="118"/>
      <c r="BY25" s="112"/>
      <c r="BZ25" s="128" t="s">
        <v>375</v>
      </c>
      <c r="CA25" s="128"/>
      <c r="CB25" s="128"/>
      <c r="CC25" s="128"/>
      <c r="CD25" s="129">
        <v>1.9879074096679688</v>
      </c>
    </row>
    <row r="26" spans="1:82">
      <c r="A26" s="112" t="s">
        <v>61</v>
      </c>
      <c r="B26" s="112"/>
      <c r="C26" s="112"/>
      <c r="D26" s="113">
        <v>1.1599999999999999</v>
      </c>
      <c r="E26" s="116">
        <v>1.1000000000000001</v>
      </c>
      <c r="F26" s="118">
        <v>1.23</v>
      </c>
      <c r="G26" s="112"/>
      <c r="H26" s="112" t="s">
        <v>61</v>
      </c>
      <c r="I26" s="112"/>
      <c r="J26" s="112"/>
      <c r="K26" s="113">
        <v>118.45</v>
      </c>
      <c r="L26" s="123">
        <v>97.15</v>
      </c>
      <c r="M26" s="124">
        <v>139.75</v>
      </c>
      <c r="N26" s="112"/>
      <c r="O26" s="128" t="s">
        <v>376</v>
      </c>
      <c r="P26" s="128"/>
      <c r="Q26" s="128"/>
      <c r="R26" s="128"/>
      <c r="S26" s="129"/>
      <c r="V26" s="112" t="s">
        <v>61</v>
      </c>
      <c r="W26" s="112"/>
      <c r="X26" s="112"/>
      <c r="Y26" s="113">
        <v>1.1599999999999999</v>
      </c>
      <c r="Z26" s="116">
        <v>1.1000000000000001</v>
      </c>
      <c r="AA26" s="118">
        <v>1.22</v>
      </c>
      <c r="AB26" s="112"/>
      <c r="AC26" s="112"/>
      <c r="AD26" s="112"/>
      <c r="AE26" s="112"/>
      <c r="AF26" s="113"/>
      <c r="AG26" s="116"/>
      <c r="AH26" s="118"/>
      <c r="AI26" s="112"/>
      <c r="AJ26" s="128" t="s">
        <v>376</v>
      </c>
      <c r="AK26" s="128"/>
      <c r="AL26" s="128"/>
      <c r="AM26" s="128"/>
      <c r="AN26" s="129"/>
      <c r="AO26" s="128"/>
      <c r="AQ26" s="112" t="s">
        <v>379</v>
      </c>
      <c r="AR26" s="112"/>
      <c r="AS26" s="112"/>
      <c r="AT26" s="113">
        <v>5.08</v>
      </c>
      <c r="AU26" s="116">
        <v>4.6900000000000004</v>
      </c>
      <c r="AV26" s="118">
        <v>5.56</v>
      </c>
      <c r="AW26" s="112"/>
      <c r="AX26" s="112" t="s">
        <v>379</v>
      </c>
      <c r="AY26" s="112"/>
      <c r="AZ26" s="112"/>
      <c r="BA26" s="113">
        <v>33.32</v>
      </c>
      <c r="BB26" s="116">
        <v>30.79</v>
      </c>
      <c r="BC26" s="118">
        <v>36.32</v>
      </c>
      <c r="BD26" s="112"/>
      <c r="BE26" s="128" t="s">
        <v>376</v>
      </c>
      <c r="BF26" s="128"/>
      <c r="BG26" s="128"/>
      <c r="BH26" s="128"/>
      <c r="BI26" s="129">
        <v>4.6564788818359375</v>
      </c>
      <c r="BL26" s="112" t="s">
        <v>379</v>
      </c>
      <c r="BM26" s="112"/>
      <c r="BN26" s="112"/>
      <c r="BO26" s="113">
        <v>5.08</v>
      </c>
      <c r="BP26" s="116">
        <v>4.6900000000000004</v>
      </c>
      <c r="BQ26" s="118">
        <v>5.56</v>
      </c>
      <c r="BR26" s="112"/>
      <c r="BS26" s="112"/>
      <c r="BT26" s="112"/>
      <c r="BU26" s="112"/>
      <c r="BV26" s="113"/>
      <c r="BW26" s="116"/>
      <c r="BX26" s="118"/>
      <c r="BY26" s="112"/>
      <c r="BZ26" s="128" t="s">
        <v>376</v>
      </c>
      <c r="CA26" s="128"/>
      <c r="CB26" s="128"/>
      <c r="CC26" s="128"/>
      <c r="CD26" s="129">
        <v>0.33635711669921875</v>
      </c>
    </row>
    <row r="27" spans="1:82">
      <c r="A27" s="112" t="s">
        <v>353</v>
      </c>
      <c r="B27" s="112"/>
      <c r="C27" s="112"/>
      <c r="D27" s="113">
        <v>1.02</v>
      </c>
      <c r="E27" s="116">
        <v>0.98</v>
      </c>
      <c r="F27" s="118">
        <v>1.07</v>
      </c>
      <c r="G27" s="112"/>
      <c r="H27" s="112" t="s">
        <v>353</v>
      </c>
      <c r="I27" s="112"/>
      <c r="J27" s="112"/>
      <c r="K27" s="113">
        <v>104.32</v>
      </c>
      <c r="L27" s="123">
        <v>89.27</v>
      </c>
      <c r="M27" s="124">
        <v>119.37</v>
      </c>
      <c r="N27" s="112"/>
      <c r="O27" s="128"/>
      <c r="P27" s="128"/>
      <c r="Q27" s="128"/>
      <c r="R27" s="128"/>
      <c r="S27" s="129"/>
      <c r="V27" s="112" t="s">
        <v>353</v>
      </c>
      <c r="W27" s="112"/>
      <c r="X27" s="112"/>
      <c r="Y27" s="113">
        <v>1.02</v>
      </c>
      <c r="Z27" s="116">
        <v>0.97</v>
      </c>
      <c r="AA27" s="118">
        <v>1.07</v>
      </c>
      <c r="AB27" s="112"/>
      <c r="AC27" s="112"/>
      <c r="AD27" s="112"/>
      <c r="AE27" s="112"/>
      <c r="AF27" s="113"/>
      <c r="AG27" s="116"/>
      <c r="AH27" s="118"/>
      <c r="AI27" s="112"/>
      <c r="AJ27" s="128"/>
      <c r="AK27" s="128"/>
      <c r="AL27" s="128"/>
      <c r="AM27" s="128"/>
      <c r="AN27" s="129"/>
      <c r="AO27" s="128"/>
      <c r="AQ27" s="112" t="s">
        <v>381</v>
      </c>
      <c r="AR27" s="112"/>
      <c r="AS27" s="112"/>
      <c r="AT27" s="113">
        <v>6.14</v>
      </c>
      <c r="AU27" s="116">
        <v>5.63</v>
      </c>
      <c r="AV27" s="118">
        <v>6.76</v>
      </c>
      <c r="AW27" s="112"/>
      <c r="AX27" s="112" t="s">
        <v>381</v>
      </c>
      <c r="AY27" s="112"/>
      <c r="AZ27" s="112"/>
      <c r="BA27" s="113">
        <v>41.39</v>
      </c>
      <c r="BB27" s="116">
        <v>38.119999999999997</v>
      </c>
      <c r="BC27" s="118">
        <v>45.3</v>
      </c>
      <c r="BD27" s="112"/>
      <c r="BE27" s="112"/>
      <c r="BF27" s="112"/>
      <c r="BG27" s="112"/>
      <c r="BH27" s="112"/>
      <c r="BI27" s="130"/>
      <c r="BL27" s="112" t="s">
        <v>381</v>
      </c>
      <c r="BM27" s="112"/>
      <c r="BN27" s="112"/>
      <c r="BO27" s="113">
        <v>6.14</v>
      </c>
      <c r="BP27" s="116">
        <v>5.63</v>
      </c>
      <c r="BQ27" s="118">
        <v>6.76</v>
      </c>
      <c r="BR27" s="112"/>
      <c r="BS27" s="112"/>
      <c r="BT27" s="112"/>
      <c r="BU27" s="112"/>
      <c r="BV27" s="113"/>
      <c r="BW27" s="116"/>
      <c r="BX27" s="118"/>
      <c r="BY27" s="112"/>
      <c r="BZ27" s="112"/>
      <c r="CA27" s="112"/>
      <c r="CB27" s="112"/>
      <c r="CC27" s="112"/>
      <c r="CD27" s="130"/>
    </row>
    <row r="28" spans="1:82">
      <c r="A28" s="112" t="s">
        <v>364</v>
      </c>
      <c r="B28" s="112"/>
      <c r="C28" s="112"/>
      <c r="D28" s="114">
        <v>685</v>
      </c>
      <c r="E28" s="116"/>
      <c r="F28" s="118"/>
      <c r="G28" s="112"/>
      <c r="H28" s="112" t="s">
        <v>364</v>
      </c>
      <c r="I28" s="112"/>
      <c r="J28" s="112"/>
      <c r="K28" s="114">
        <v>685</v>
      </c>
      <c r="L28" s="116"/>
      <c r="M28" s="118"/>
      <c r="N28" s="112"/>
      <c r="O28" s="128" t="s">
        <v>377</v>
      </c>
      <c r="P28" s="128"/>
      <c r="Q28" s="128"/>
      <c r="R28" s="128"/>
      <c r="S28" s="129">
        <v>0</v>
      </c>
      <c r="V28" s="112" t="s">
        <v>364</v>
      </c>
      <c r="W28" s="112"/>
      <c r="X28" s="112"/>
      <c r="Y28" s="114">
        <v>685</v>
      </c>
      <c r="Z28" s="116"/>
      <c r="AA28" s="118"/>
      <c r="AB28" s="112"/>
      <c r="AC28" s="112"/>
      <c r="AD28" s="112"/>
      <c r="AE28" s="112"/>
      <c r="AF28" s="114"/>
      <c r="AG28" s="116"/>
      <c r="AH28" s="118"/>
      <c r="AI28" s="112"/>
      <c r="AJ28" s="128" t="s">
        <v>377</v>
      </c>
      <c r="AK28" s="128"/>
      <c r="AL28" s="128"/>
      <c r="AM28" s="128"/>
      <c r="AN28" s="129">
        <v>3.997802734375E-3</v>
      </c>
      <c r="AO28" s="128"/>
      <c r="AQ28" s="112"/>
      <c r="AR28" s="112"/>
      <c r="AS28" s="112"/>
      <c r="AT28" s="113"/>
      <c r="AU28" s="116"/>
      <c r="AV28" s="118"/>
      <c r="AW28" s="112"/>
      <c r="AX28" s="112"/>
      <c r="AY28" s="112"/>
      <c r="AZ28" s="112"/>
      <c r="BA28" s="113"/>
      <c r="BB28" s="116"/>
      <c r="BC28" s="118"/>
      <c r="BD28" s="112"/>
      <c r="BE28" s="112"/>
      <c r="BF28" s="112"/>
      <c r="BG28" s="112"/>
      <c r="BH28" s="112"/>
      <c r="BI28" s="130"/>
      <c r="BL28" s="112"/>
      <c r="BM28" s="112"/>
      <c r="BN28" s="112"/>
      <c r="BO28" s="113"/>
      <c r="BP28" s="116"/>
      <c r="BQ28" s="118"/>
      <c r="BR28" s="112"/>
      <c r="BS28" s="112"/>
      <c r="BT28" s="112"/>
      <c r="BU28" s="112"/>
      <c r="BV28" s="113"/>
      <c r="BW28" s="116"/>
      <c r="BX28" s="118"/>
      <c r="BY28" s="112"/>
      <c r="BZ28" s="112"/>
      <c r="CA28" s="112"/>
      <c r="CB28" s="112"/>
      <c r="CC28" s="112"/>
      <c r="CD28" s="130"/>
    </row>
    <row r="29" spans="1:82">
      <c r="A29" s="112" t="s">
        <v>378</v>
      </c>
      <c r="B29" s="112"/>
      <c r="C29" s="112"/>
      <c r="D29" s="113">
        <v>3.03</v>
      </c>
      <c r="E29" s="116">
        <v>2.83</v>
      </c>
      <c r="F29" s="118">
        <v>3.27</v>
      </c>
      <c r="G29" s="112"/>
      <c r="H29" s="112" t="s">
        <v>378</v>
      </c>
      <c r="I29" s="112"/>
      <c r="J29" s="112"/>
      <c r="K29" s="113">
        <v>302.44</v>
      </c>
      <c r="L29" s="123">
        <v>244.24</v>
      </c>
      <c r="M29" s="124">
        <v>375.65</v>
      </c>
      <c r="N29" s="112"/>
      <c r="O29" s="128" t="s">
        <v>353</v>
      </c>
      <c r="P29" s="128"/>
      <c r="Q29" s="128"/>
      <c r="R29" s="128"/>
      <c r="S29" s="129">
        <v>0</v>
      </c>
      <c r="V29" s="112" t="s">
        <v>378</v>
      </c>
      <c r="W29" s="112"/>
      <c r="X29" s="112"/>
      <c r="Y29" s="113">
        <v>3.02</v>
      </c>
      <c r="Z29" s="116">
        <v>2.82</v>
      </c>
      <c r="AA29" s="118">
        <v>3.26</v>
      </c>
      <c r="AB29" s="112"/>
      <c r="AC29" s="112"/>
      <c r="AD29" s="112"/>
      <c r="AE29" s="112"/>
      <c r="AF29" s="113"/>
      <c r="AG29" s="116"/>
      <c r="AH29" s="118"/>
      <c r="AI29" s="112"/>
      <c r="AJ29" s="128" t="s">
        <v>353</v>
      </c>
      <c r="AK29" s="128"/>
      <c r="AL29" s="128"/>
      <c r="AM29" s="128"/>
      <c r="AN29" s="129">
        <v>3.997802734375E-3</v>
      </c>
      <c r="AO29" s="128"/>
      <c r="AQ29" s="120" t="s">
        <v>383</v>
      </c>
      <c r="AR29" s="112"/>
      <c r="AS29" s="112"/>
      <c r="AT29" s="113"/>
      <c r="AU29" s="116"/>
      <c r="AV29" s="118"/>
      <c r="AW29" s="112"/>
      <c r="AX29" s="112"/>
      <c r="AY29" s="112"/>
      <c r="AZ29" s="112"/>
      <c r="BA29" s="113"/>
      <c r="BB29" s="116"/>
      <c r="BC29" s="118"/>
      <c r="BD29" s="112"/>
      <c r="BE29" s="112"/>
      <c r="BF29" s="112"/>
      <c r="BG29" s="112"/>
      <c r="BH29" s="112"/>
      <c r="BI29" s="130"/>
      <c r="BL29" s="120" t="s">
        <v>383</v>
      </c>
      <c r="BM29" s="112"/>
      <c r="BN29" s="112"/>
      <c r="BO29" s="113"/>
      <c r="BP29" s="116"/>
      <c r="BQ29" s="118"/>
      <c r="BR29" s="112"/>
      <c r="BS29" s="112"/>
      <c r="BT29" s="112"/>
      <c r="BU29" s="112"/>
      <c r="BV29" s="113"/>
      <c r="BW29" s="116"/>
      <c r="BX29" s="118"/>
      <c r="BY29" s="112"/>
      <c r="BZ29" s="112"/>
      <c r="CA29" s="112"/>
      <c r="CB29" s="112"/>
      <c r="CC29" s="112"/>
      <c r="CD29" s="130"/>
    </row>
    <row r="30" spans="1:82">
      <c r="A30" s="112" t="s">
        <v>379</v>
      </c>
      <c r="B30" s="112"/>
      <c r="C30" s="112"/>
      <c r="D30" s="113">
        <v>5.08</v>
      </c>
      <c r="E30" s="116">
        <v>4.66</v>
      </c>
      <c r="F30" s="118">
        <v>5.6</v>
      </c>
      <c r="G30" s="112"/>
      <c r="H30" s="112" t="s">
        <v>379</v>
      </c>
      <c r="I30" s="112"/>
      <c r="J30" s="112"/>
      <c r="K30" s="113">
        <v>542.97</v>
      </c>
      <c r="L30" s="123">
        <v>345.74</v>
      </c>
      <c r="M30" s="124">
        <v>802.47</v>
      </c>
      <c r="N30" s="112"/>
      <c r="O30" s="128" t="s">
        <v>380</v>
      </c>
      <c r="P30" s="128"/>
      <c r="Q30" s="128"/>
      <c r="R30" s="128"/>
      <c r="S30" s="129">
        <v>0</v>
      </c>
      <c r="V30" s="112" t="s">
        <v>379</v>
      </c>
      <c r="W30" s="112"/>
      <c r="X30" s="112"/>
      <c r="Y30" s="113">
        <v>5.07</v>
      </c>
      <c r="Z30" s="116">
        <v>4.6399999999999997</v>
      </c>
      <c r="AA30" s="118">
        <v>5.58</v>
      </c>
      <c r="AB30" s="112"/>
      <c r="AC30" s="112"/>
      <c r="AD30" s="112"/>
      <c r="AE30" s="112"/>
      <c r="AF30" s="113"/>
      <c r="AG30" s="116"/>
      <c r="AH30" s="118"/>
      <c r="AI30" s="112"/>
      <c r="AJ30" s="128" t="s">
        <v>380</v>
      </c>
      <c r="AK30" s="128"/>
      <c r="AL30" s="128"/>
      <c r="AM30" s="128"/>
      <c r="AN30" s="129">
        <v>3.997802734375E-3</v>
      </c>
      <c r="AO30" s="128"/>
      <c r="AQ30" s="125" t="s">
        <v>429</v>
      </c>
      <c r="AR30" s="112"/>
      <c r="AS30" s="112"/>
      <c r="AT30" s="113">
        <v>0.6</v>
      </c>
      <c r="AU30" s="116"/>
      <c r="AV30" s="118"/>
      <c r="AW30" s="112"/>
      <c r="AX30" s="112"/>
      <c r="AY30" s="112"/>
      <c r="AZ30" s="112"/>
      <c r="BA30" s="113"/>
      <c r="BB30" s="116"/>
      <c r="BC30" s="118"/>
      <c r="BD30" s="112"/>
      <c r="BE30" s="112"/>
      <c r="BF30" s="112"/>
      <c r="BG30" s="112"/>
      <c r="BH30" s="112"/>
      <c r="BI30" s="130"/>
      <c r="BL30" s="125" t="s">
        <v>429</v>
      </c>
      <c r="BM30" s="112"/>
      <c r="BN30" s="112"/>
      <c r="BO30" s="113">
        <v>0.6</v>
      </c>
      <c r="BP30" s="116"/>
      <c r="BQ30" s="118"/>
      <c r="BR30" s="112"/>
      <c r="BS30" s="112"/>
      <c r="BT30" s="112"/>
      <c r="BU30" s="112"/>
      <c r="BV30" s="113"/>
      <c r="BW30" s="116"/>
      <c r="BX30" s="118"/>
      <c r="BY30" s="112"/>
      <c r="BZ30" s="112"/>
      <c r="CA30" s="112"/>
      <c r="CB30" s="112"/>
      <c r="CC30" s="112"/>
      <c r="CD30" s="130"/>
    </row>
    <row r="31" spans="1:82">
      <c r="A31" s="112" t="s">
        <v>381</v>
      </c>
      <c r="B31" s="112"/>
      <c r="C31" s="112"/>
      <c r="D31" s="113">
        <v>6.14</v>
      </c>
      <c r="E31" s="116">
        <v>5.59</v>
      </c>
      <c r="F31" s="118">
        <v>6.81</v>
      </c>
      <c r="G31" s="112"/>
      <c r="H31" s="112" t="s">
        <v>381</v>
      </c>
      <c r="I31" s="112"/>
      <c r="J31" s="112"/>
      <c r="K31" s="113">
        <v>647.38</v>
      </c>
      <c r="L31" s="123">
        <v>341.06</v>
      </c>
      <c r="M31" s="124">
        <v>1056.99</v>
      </c>
      <c r="N31" s="112"/>
      <c r="O31" s="128" t="s">
        <v>353</v>
      </c>
      <c r="P31" s="128"/>
      <c r="Q31" s="128"/>
      <c r="R31" s="128"/>
      <c r="S31" s="129">
        <v>0</v>
      </c>
      <c r="V31" s="112" t="s">
        <v>381</v>
      </c>
      <c r="W31" s="112"/>
      <c r="X31" s="112"/>
      <c r="Y31" s="113">
        <v>6.12</v>
      </c>
      <c r="Z31" s="116">
        <v>5.57</v>
      </c>
      <c r="AA31" s="118">
        <v>6.79</v>
      </c>
      <c r="AB31" s="112"/>
      <c r="AC31" s="112"/>
      <c r="AD31" s="112"/>
      <c r="AE31" s="112"/>
      <c r="AF31" s="113"/>
      <c r="AG31" s="116"/>
      <c r="AH31" s="118"/>
      <c r="AI31" s="112"/>
      <c r="AJ31" s="128" t="s">
        <v>353</v>
      </c>
      <c r="AK31" s="128"/>
      <c r="AL31" s="128"/>
      <c r="AM31" s="128"/>
      <c r="AN31" s="129">
        <v>3.997802734375E-3</v>
      </c>
      <c r="AO31" s="128"/>
      <c r="AQ31" s="125" t="s">
        <v>430</v>
      </c>
      <c r="AR31" s="112"/>
      <c r="AS31" s="112"/>
      <c r="AT31" s="126">
        <v>-0.3</v>
      </c>
      <c r="AU31" s="116"/>
      <c r="AV31" s="118"/>
      <c r="AW31" s="112"/>
      <c r="AX31" s="112"/>
      <c r="AY31" s="112"/>
      <c r="AZ31" s="112"/>
      <c r="BA31" s="113"/>
      <c r="BB31" s="116"/>
      <c r="BC31" s="118"/>
      <c r="BD31" s="112"/>
      <c r="BE31" s="112"/>
      <c r="BF31" s="112"/>
      <c r="BG31" s="112"/>
      <c r="BH31" s="112"/>
      <c r="BI31" s="130"/>
      <c r="BL31" s="125" t="s">
        <v>430</v>
      </c>
      <c r="BM31" s="112"/>
      <c r="BN31" s="112"/>
      <c r="BO31" s="126">
        <v>-0.3</v>
      </c>
      <c r="BP31" s="116"/>
      <c r="BQ31" s="118"/>
      <c r="BR31" s="112"/>
      <c r="BS31" s="112"/>
      <c r="BT31" s="112"/>
      <c r="BU31" s="112"/>
      <c r="BV31" s="113"/>
      <c r="BW31" s="116"/>
      <c r="BX31" s="118"/>
      <c r="BY31" s="112"/>
      <c r="BZ31" s="112"/>
      <c r="CA31" s="112"/>
      <c r="CB31" s="112"/>
      <c r="CC31" s="112"/>
      <c r="CD31" s="130"/>
    </row>
    <row r="32" spans="1:82">
      <c r="A32" s="112"/>
      <c r="B32" s="112"/>
      <c r="C32" s="112"/>
      <c r="D32" s="113"/>
      <c r="E32" s="116"/>
      <c r="F32" s="118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19.313949584960938</v>
      </c>
      <c r="V32" s="112"/>
      <c r="W32" s="112"/>
      <c r="X32" s="112"/>
      <c r="Y32" s="113"/>
      <c r="Z32" s="116"/>
      <c r="AA32" s="118"/>
      <c r="AB32" s="112"/>
      <c r="AC32" s="112"/>
      <c r="AD32" s="112"/>
      <c r="AE32" s="112"/>
      <c r="AF32" s="113"/>
      <c r="AG32" s="116"/>
      <c r="AH32" s="118"/>
      <c r="AI32" s="112"/>
      <c r="AJ32" s="128" t="s">
        <v>244</v>
      </c>
      <c r="AK32" s="128"/>
      <c r="AL32" s="128"/>
      <c r="AM32" s="128"/>
      <c r="AN32" s="129">
        <v>-12.925544738769531</v>
      </c>
      <c r="AO32" s="128"/>
      <c r="AQ32" s="125" t="s">
        <v>388</v>
      </c>
      <c r="AR32" s="112"/>
      <c r="AS32" s="112"/>
      <c r="AT32" s="126">
        <v>0.31259999999999999</v>
      </c>
      <c r="AU32" s="116"/>
      <c r="AV32" s="118"/>
      <c r="AW32" s="112"/>
      <c r="AX32" s="112"/>
      <c r="AY32" s="112"/>
      <c r="AZ32" s="112"/>
      <c r="BA32" s="113"/>
      <c r="BB32" s="116"/>
      <c r="BC32" s="118"/>
      <c r="BD32" s="112"/>
      <c r="BE32" s="112"/>
      <c r="BF32" s="112"/>
      <c r="BG32" s="112"/>
      <c r="BH32" s="112"/>
      <c r="BI32" s="130"/>
      <c r="BL32" s="125" t="s">
        <v>388</v>
      </c>
      <c r="BM32" s="112"/>
      <c r="BN32" s="112"/>
      <c r="BO32" s="126">
        <v>0.31259999999999999</v>
      </c>
      <c r="BP32" s="116"/>
      <c r="BQ32" s="118"/>
      <c r="BR32" s="112"/>
      <c r="BS32" s="112"/>
      <c r="BT32" s="112"/>
      <c r="BU32" s="112"/>
      <c r="BV32" s="113"/>
      <c r="BW32" s="116"/>
      <c r="BX32" s="118"/>
      <c r="BY32" s="112"/>
      <c r="BZ32" s="112"/>
      <c r="CA32" s="112"/>
      <c r="CB32" s="112"/>
      <c r="CC32" s="112"/>
      <c r="CD32" s="130"/>
    </row>
    <row r="33" spans="1:41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-5.0687026977539063</v>
      </c>
      <c r="V33" s="112"/>
      <c r="W33" s="112"/>
      <c r="X33" s="112"/>
      <c r="Y33" s="113"/>
      <c r="Z33" s="116"/>
      <c r="AA33" s="118"/>
      <c r="AB33" s="112"/>
      <c r="AC33" s="112"/>
      <c r="AD33" s="112"/>
      <c r="AE33" s="112"/>
      <c r="AF33" s="113"/>
      <c r="AG33" s="116"/>
      <c r="AH33" s="118"/>
      <c r="AI33" s="112"/>
      <c r="AJ33" s="128" t="s">
        <v>353</v>
      </c>
      <c r="AK33" s="128"/>
      <c r="AL33" s="128"/>
      <c r="AM33" s="128"/>
      <c r="AN33" s="129">
        <v>-12.925544738769531</v>
      </c>
      <c r="AO33" s="128"/>
    </row>
    <row r="34" spans="1:41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0.62824249267578125</v>
      </c>
      <c r="V34" s="120" t="s">
        <v>382</v>
      </c>
      <c r="W34" s="112"/>
      <c r="X34" s="112"/>
      <c r="Y34" s="113"/>
      <c r="Z34" s="116"/>
      <c r="AA34" s="118"/>
      <c r="AB34" s="112"/>
      <c r="AC34" s="120" t="s">
        <v>383</v>
      </c>
      <c r="AD34" s="112"/>
      <c r="AE34" s="112"/>
      <c r="AF34" s="113"/>
      <c r="AG34" s="116"/>
      <c r="AH34" s="118"/>
      <c r="AI34" s="112"/>
      <c r="AJ34" s="128" t="s">
        <v>245</v>
      </c>
      <c r="AK34" s="128"/>
      <c r="AL34" s="128"/>
      <c r="AM34" s="128"/>
      <c r="AN34" s="129">
        <v>-12.925544738769531</v>
      </c>
      <c r="AO34" s="128"/>
    </row>
    <row r="35" spans="1:41">
      <c r="A35" s="125"/>
      <c r="B35" s="112"/>
      <c r="C35" s="112"/>
      <c r="D35" s="113"/>
      <c r="E35" s="116"/>
      <c r="F35" s="118"/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1.772308349609375E-2</v>
      </c>
      <c r="V35" s="125"/>
      <c r="W35" s="112"/>
      <c r="X35" s="112"/>
      <c r="Y35" s="113"/>
      <c r="Z35" s="116"/>
      <c r="AA35" s="118"/>
      <c r="AB35" s="112"/>
      <c r="AC35" s="125" t="s">
        <v>385</v>
      </c>
      <c r="AD35" s="112"/>
      <c r="AE35" s="112"/>
      <c r="AF35" s="126">
        <v>0.6</v>
      </c>
      <c r="AG35" s="116"/>
      <c r="AH35" s="118"/>
      <c r="AI35" s="112"/>
      <c r="AJ35" s="128" t="s">
        <v>353</v>
      </c>
      <c r="AK35" s="128"/>
      <c r="AL35" s="128"/>
      <c r="AM35" s="128"/>
      <c r="AN35" s="129">
        <v>-4.41741943359375E-3</v>
      </c>
      <c r="AO35" s="128"/>
    </row>
    <row r="36" spans="1:41">
      <c r="A36" s="125"/>
      <c r="B36" s="112"/>
      <c r="C36" s="112"/>
      <c r="D36" s="113"/>
      <c r="E36" s="116"/>
      <c r="F36" s="118"/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0</v>
      </c>
      <c r="V36" s="125"/>
      <c r="W36" s="112"/>
      <c r="X36" s="112"/>
      <c r="Y36" s="113"/>
      <c r="Z36" s="116"/>
      <c r="AA36" s="118"/>
      <c r="AB36" s="112"/>
      <c r="AC36" s="125" t="s">
        <v>386</v>
      </c>
      <c r="AD36" s="112"/>
      <c r="AE36" s="112"/>
      <c r="AF36" s="126">
        <v>-0.3</v>
      </c>
      <c r="AG36" s="116"/>
      <c r="AH36" s="118"/>
      <c r="AI36" s="112"/>
      <c r="AJ36" s="128" t="s">
        <v>387</v>
      </c>
      <c r="AK36" s="128"/>
      <c r="AL36" s="128"/>
      <c r="AM36" s="128"/>
      <c r="AN36" s="129">
        <v>3.997802734375E-3</v>
      </c>
      <c r="AO36" s="128"/>
    </row>
    <row r="37" spans="1:41">
      <c r="A37" s="125"/>
      <c r="B37" s="112"/>
      <c r="C37" s="112"/>
      <c r="D37" s="114"/>
      <c r="E37" s="116"/>
      <c r="F37" s="118"/>
      <c r="G37" s="112"/>
      <c r="H37" s="125" t="s">
        <v>388</v>
      </c>
      <c r="I37" s="112"/>
      <c r="J37" s="112"/>
      <c r="K37" s="126">
        <v>0.31259999999999999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0</v>
      </c>
      <c r="V37" s="125"/>
      <c r="W37" s="112"/>
      <c r="X37" s="112"/>
      <c r="Y37" s="114"/>
      <c r="Z37" s="116"/>
      <c r="AA37" s="118"/>
      <c r="AB37" s="112"/>
      <c r="AC37" s="125" t="s">
        <v>388</v>
      </c>
      <c r="AD37" s="112"/>
      <c r="AE37" s="112"/>
      <c r="AF37" s="126">
        <v>0.31259999999999999</v>
      </c>
      <c r="AG37" s="116"/>
      <c r="AH37" s="118"/>
      <c r="AI37" s="112"/>
      <c r="AJ37" s="128" t="s">
        <v>389</v>
      </c>
      <c r="AK37" s="128"/>
      <c r="AL37" s="128"/>
      <c r="AM37" s="128"/>
      <c r="AN37" s="129">
        <v>3.997802734375E-3</v>
      </c>
      <c r="AO37" s="128"/>
    </row>
    <row r="38" spans="1:41">
      <c r="A38" s="125"/>
      <c r="B38" s="112"/>
      <c r="C38" s="112"/>
      <c r="D38" s="113"/>
      <c r="E38" s="116"/>
      <c r="F38" s="118"/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0</v>
      </c>
      <c r="V38" s="125"/>
      <c r="W38" s="112"/>
      <c r="X38" s="112"/>
      <c r="Y38" s="113"/>
      <c r="Z38" s="116"/>
      <c r="AA38" s="118"/>
      <c r="AB38" s="112"/>
      <c r="AC38" s="112"/>
      <c r="AD38" s="112"/>
      <c r="AE38" s="112"/>
      <c r="AF38" s="113"/>
      <c r="AG38" s="116"/>
      <c r="AH38" s="118"/>
      <c r="AI38" s="112"/>
      <c r="AJ38" s="128" t="s">
        <v>391</v>
      </c>
      <c r="AK38" s="128"/>
      <c r="AL38" s="128"/>
      <c r="AM38" s="128"/>
      <c r="AN38" s="129">
        <v>3.997802734375E-3</v>
      </c>
      <c r="AO38" s="128"/>
    </row>
    <row r="39" spans="1:41">
      <c r="A39" s="125"/>
      <c r="B39" s="112"/>
      <c r="C39" s="112"/>
      <c r="D39" s="113"/>
      <c r="E39" s="116"/>
      <c r="F39" s="118"/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2.0121841430664063</v>
      </c>
      <c r="V39" s="125"/>
      <c r="W39" s="112"/>
      <c r="X39" s="112"/>
      <c r="Y39" s="113"/>
      <c r="Z39" s="116"/>
      <c r="AA39" s="118"/>
      <c r="AB39" s="112"/>
      <c r="AC39" s="120" t="s">
        <v>392</v>
      </c>
      <c r="AD39" s="112"/>
      <c r="AE39" s="112"/>
      <c r="AF39" s="113"/>
      <c r="AG39" s="116"/>
      <c r="AH39" s="118"/>
      <c r="AI39" s="112"/>
      <c r="AJ39" s="128" t="s">
        <v>393</v>
      </c>
      <c r="AK39" s="128"/>
      <c r="AL39" s="128"/>
      <c r="AM39" s="128"/>
      <c r="AN39" s="129">
        <v>-0.98018646240234375</v>
      </c>
      <c r="AO39" s="128"/>
    </row>
    <row r="40" spans="1:41">
      <c r="A40" s="125"/>
      <c r="B40" s="112"/>
      <c r="C40" s="112"/>
      <c r="D40" s="114"/>
      <c r="E40" s="116"/>
      <c r="F40" s="118"/>
      <c r="G40" s="112"/>
      <c r="H40" s="125"/>
      <c r="I40" s="112"/>
      <c r="J40" s="112"/>
      <c r="K40" s="134"/>
      <c r="L40" s="116"/>
      <c r="M40" s="118"/>
      <c r="N40" s="112"/>
      <c r="O40" s="128" t="s">
        <v>395</v>
      </c>
      <c r="P40" s="128"/>
      <c r="Q40" s="128"/>
      <c r="R40" s="128"/>
      <c r="S40" s="129">
        <v>-4.608917236328125E-2</v>
      </c>
      <c r="V40" s="125"/>
      <c r="W40" s="112"/>
      <c r="X40" s="112"/>
      <c r="Y40" s="114"/>
      <c r="Z40" s="116"/>
      <c r="AA40" s="118"/>
      <c r="AB40" s="112"/>
      <c r="AC40" s="125"/>
      <c r="AD40" s="112"/>
      <c r="AE40" s="112"/>
      <c r="AF40" s="134"/>
      <c r="AG40" s="116"/>
      <c r="AH40" s="118"/>
      <c r="AI40" s="112"/>
      <c r="AJ40" s="128" t="s">
        <v>395</v>
      </c>
      <c r="AK40" s="128"/>
      <c r="AL40" s="128"/>
      <c r="AM40" s="128"/>
      <c r="AN40" s="129">
        <v>-1.641845703125E-2</v>
      </c>
      <c r="AO40" s="128"/>
    </row>
    <row r="41" spans="1:41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/>
      <c r="I41" s="112"/>
      <c r="J41" s="112"/>
      <c r="K41" s="134"/>
      <c r="L41" s="116"/>
      <c r="M41" s="118"/>
      <c r="N41" s="112"/>
      <c r="O41" s="112"/>
      <c r="P41" s="112"/>
      <c r="Q41" s="112"/>
      <c r="R41" s="112"/>
      <c r="S41" s="130"/>
      <c r="V41" s="125" t="s">
        <v>244</v>
      </c>
      <c r="W41" s="112"/>
      <c r="X41" s="112"/>
      <c r="Y41" s="113">
        <v>3.2919999999999998</v>
      </c>
      <c r="Z41" s="116">
        <v>2.8325</v>
      </c>
      <c r="AA41" s="118">
        <v>3.7515000000000001</v>
      </c>
      <c r="AB41" s="112"/>
      <c r="AC41" s="125"/>
      <c r="AD41" s="112"/>
      <c r="AE41" s="112"/>
      <c r="AF41" s="134"/>
      <c r="AG41" s="116"/>
      <c r="AH41" s="118"/>
      <c r="AI41" s="112"/>
      <c r="AJ41" s="112"/>
      <c r="AK41" s="112"/>
      <c r="AL41" s="112"/>
      <c r="AM41" s="112"/>
      <c r="AN41" s="130"/>
      <c r="AO41" s="112"/>
    </row>
    <row r="42" spans="1:41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/>
      <c r="I42" s="112"/>
      <c r="J42" s="112"/>
      <c r="K42" s="134"/>
      <c r="L42" s="116"/>
      <c r="M42" s="118"/>
      <c r="N42" s="112"/>
      <c r="O42" s="112"/>
      <c r="P42" s="112"/>
      <c r="Q42" s="112"/>
      <c r="R42" s="112"/>
      <c r="S42" s="130"/>
      <c r="V42" s="125" t="s">
        <v>353</v>
      </c>
      <c r="W42" s="112"/>
      <c r="X42" s="112"/>
      <c r="Y42" s="113">
        <v>1.8556999999999999</v>
      </c>
      <c r="Z42" s="116">
        <v>1.534</v>
      </c>
      <c r="AA42" s="118">
        <v>2.1774</v>
      </c>
      <c r="AB42" s="112"/>
      <c r="AC42" s="125"/>
      <c r="AD42" s="112"/>
      <c r="AE42" s="112"/>
      <c r="AF42" s="134"/>
      <c r="AG42" s="116"/>
      <c r="AH42" s="118"/>
      <c r="AI42" s="112"/>
      <c r="AJ42" s="112"/>
      <c r="AK42" s="112"/>
      <c r="AL42" s="112"/>
      <c r="AM42" s="112"/>
      <c r="AN42" s="130"/>
      <c r="AO42" s="112"/>
    </row>
    <row r="43" spans="1:41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V43" s="125" t="s">
        <v>364</v>
      </c>
      <c r="W43" s="112"/>
      <c r="X43" s="112"/>
      <c r="Y43" s="114">
        <v>46</v>
      </c>
      <c r="Z43" s="116"/>
      <c r="AA43" s="118"/>
      <c r="AB43" s="112"/>
      <c r="AC43" s="125" t="s">
        <v>398</v>
      </c>
      <c r="AD43" s="112"/>
      <c r="AE43" s="112"/>
      <c r="AF43" s="134">
        <v>0</v>
      </c>
      <c r="AG43" s="116"/>
      <c r="AH43" s="118"/>
      <c r="AI43" s="112"/>
      <c r="AJ43" s="112"/>
      <c r="AK43" s="112"/>
      <c r="AL43" s="112"/>
      <c r="AM43" s="112"/>
      <c r="AN43" s="112"/>
      <c r="AO43" s="112"/>
    </row>
    <row r="44" spans="1:41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V44" s="125" t="s">
        <v>245</v>
      </c>
      <c r="W44" s="112"/>
      <c r="X44" s="112"/>
      <c r="Y44" s="113">
        <v>3.2919999999999998</v>
      </c>
      <c r="Z44" s="116">
        <v>2.8325</v>
      </c>
      <c r="AA44" s="118">
        <v>3.7515000000000001</v>
      </c>
      <c r="AB44" s="112"/>
      <c r="AC44" s="125" t="s">
        <v>399</v>
      </c>
      <c r="AD44" s="112"/>
      <c r="AE44" s="112"/>
      <c r="AF44" s="134">
        <v>0</v>
      </c>
      <c r="AG44" s="116"/>
      <c r="AH44" s="118"/>
      <c r="AI44" s="112"/>
      <c r="AJ44" s="112"/>
      <c r="AK44" s="112"/>
      <c r="AL44" s="112"/>
      <c r="AM44" s="112"/>
      <c r="AN44" s="112"/>
      <c r="AO44" s="112"/>
    </row>
    <row r="45" spans="1:41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V45" s="125" t="s">
        <v>353</v>
      </c>
      <c r="W45" s="112"/>
      <c r="X45" s="112"/>
      <c r="Y45" s="113">
        <v>1.8556999999999999</v>
      </c>
      <c r="Z45" s="116">
        <v>1.534</v>
      </c>
      <c r="AA45" s="118">
        <v>2.1774</v>
      </c>
      <c r="AB45" s="112"/>
      <c r="AC45" s="112"/>
      <c r="AD45" s="112"/>
      <c r="AE45" s="112"/>
      <c r="AF45" s="113"/>
      <c r="AG45" s="116"/>
      <c r="AH45" s="118"/>
      <c r="AI45" s="112"/>
      <c r="AJ45" s="112"/>
      <c r="AK45" s="112"/>
      <c r="AL45" s="112"/>
      <c r="AM45" s="112"/>
      <c r="AN45" s="112"/>
      <c r="AO45" s="112"/>
    </row>
    <row r="46" spans="1:41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V46" s="125" t="s">
        <v>364</v>
      </c>
      <c r="W46" s="112"/>
      <c r="X46" s="112"/>
      <c r="Y46" s="114">
        <v>46</v>
      </c>
      <c r="Z46" s="116"/>
      <c r="AA46" s="118"/>
      <c r="AB46" s="112"/>
      <c r="AC46" s="112"/>
      <c r="AD46" s="112"/>
      <c r="AE46" s="112"/>
      <c r="AF46" s="113"/>
      <c r="AG46" s="116"/>
      <c r="AH46" s="118"/>
      <c r="AI46" s="112"/>
      <c r="AJ46" s="112"/>
      <c r="AK46" s="112"/>
      <c r="AL46" s="112"/>
      <c r="AM46" s="112"/>
      <c r="AN46" s="112"/>
      <c r="AO46" s="112"/>
    </row>
    <row r="47" spans="1:41">
      <c r="A47" s="125" t="s">
        <v>400</v>
      </c>
      <c r="B47" s="112"/>
      <c r="C47" s="112"/>
      <c r="D47" s="113">
        <v>3.3081999999999998</v>
      </c>
      <c r="E47" s="116">
        <v>2.8677999999999999</v>
      </c>
      <c r="F47" s="118">
        <v>3.7486999999999999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V47" s="125" t="s">
        <v>400</v>
      </c>
      <c r="W47" s="112"/>
      <c r="X47" s="112"/>
      <c r="Y47" s="113">
        <v>3.3083</v>
      </c>
      <c r="Z47" s="116">
        <v>2.8677999999999999</v>
      </c>
      <c r="AA47" s="118">
        <v>3.7486999999999999</v>
      </c>
      <c r="AB47" s="112"/>
      <c r="AC47" s="112"/>
      <c r="AD47" s="112"/>
      <c r="AE47" s="112"/>
      <c r="AF47" s="113"/>
      <c r="AG47" s="116"/>
      <c r="AH47" s="118"/>
      <c r="AI47" s="112"/>
      <c r="AJ47" s="112"/>
      <c r="AK47" s="112"/>
      <c r="AL47" s="112"/>
      <c r="AM47" s="112"/>
      <c r="AN47" s="112"/>
      <c r="AO47" s="112"/>
    </row>
    <row r="48" spans="1:41">
      <c r="A48" s="125" t="s">
        <v>353</v>
      </c>
      <c r="B48" s="112"/>
      <c r="C48" s="112"/>
      <c r="D48" s="113">
        <v>1.7786</v>
      </c>
      <c r="E48" s="116">
        <v>1.4702</v>
      </c>
      <c r="F48" s="118">
        <v>2.0870000000000002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V48" s="125" t="s">
        <v>353</v>
      </c>
      <c r="W48" s="112"/>
      <c r="X48" s="112"/>
      <c r="Y48" s="113">
        <v>1.7786999999999999</v>
      </c>
      <c r="Z48" s="116">
        <v>1.4702999999999999</v>
      </c>
      <c r="AA48" s="118">
        <v>2.0870000000000002</v>
      </c>
      <c r="AB48" s="112"/>
      <c r="AC48" s="112"/>
      <c r="AD48" s="112"/>
      <c r="AE48" s="112"/>
      <c r="AF48" s="113"/>
      <c r="AG48" s="116"/>
      <c r="AH48" s="118"/>
      <c r="AI48" s="112"/>
      <c r="AJ48" s="112"/>
      <c r="AK48" s="112"/>
      <c r="AL48" s="112"/>
      <c r="AM48" s="112"/>
      <c r="AN48" s="112"/>
      <c r="AO48" s="112"/>
    </row>
    <row r="49" spans="1:63">
      <c r="A49" s="112"/>
      <c r="B49" s="112"/>
      <c r="C49" s="112"/>
      <c r="D49" s="113"/>
      <c r="E49" s="116"/>
      <c r="F49" s="118"/>
      <c r="G49" s="112"/>
      <c r="H49" s="112"/>
      <c r="I49" s="112"/>
      <c r="J49" s="112"/>
      <c r="K49" s="113"/>
      <c r="L49" s="116"/>
      <c r="M49" s="118"/>
      <c r="N49" s="112"/>
      <c r="O49" s="112"/>
      <c r="P49" s="112"/>
      <c r="Q49" s="112"/>
      <c r="R49" s="112"/>
      <c r="S49" s="112"/>
      <c r="V49" s="112"/>
      <c r="W49" s="112"/>
      <c r="X49" s="112"/>
      <c r="Y49" s="113"/>
      <c r="Z49" s="116"/>
      <c r="AA49" s="118"/>
      <c r="AB49" s="112"/>
      <c r="AC49" s="112"/>
      <c r="AD49" s="112"/>
      <c r="AE49" s="112"/>
      <c r="AF49" s="113"/>
      <c r="AG49" s="116"/>
      <c r="AH49" s="118"/>
      <c r="AI49" s="112"/>
      <c r="AJ49" s="112"/>
      <c r="AK49" s="112"/>
      <c r="AL49" s="112"/>
      <c r="AM49" s="112"/>
      <c r="AN49" s="112"/>
      <c r="AO49" s="112"/>
    </row>
    <row r="51" spans="1:63" s="109" customFormat="1">
      <c r="T51" s="140"/>
    </row>
    <row r="52" spans="1:63">
      <c r="A52" t="s">
        <v>401</v>
      </c>
      <c r="V52" t="s">
        <v>401</v>
      </c>
      <c r="AP52" t="s">
        <v>401</v>
      </c>
      <c r="BK52" t="s">
        <v>401</v>
      </c>
    </row>
    <row r="80" spans="20:20" s="109" customFormat="1">
      <c r="T80" s="140"/>
    </row>
    <row r="81" spans="1:22">
      <c r="A81" t="s">
        <v>402</v>
      </c>
      <c r="V81" t="s">
        <v>402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2F53-609F-4141-9BBE-3E99A16129AC}">
  <dimension ref="A1:AM81"/>
  <sheetViews>
    <sheetView topLeftCell="N40" workbookViewId="0">
      <selection activeCell="AA12" sqref="AA12"/>
    </sheetView>
  </sheetViews>
  <sheetFormatPr defaultRowHeight="15"/>
  <cols>
    <col min="20" max="20" width="8.7109375" style="109"/>
  </cols>
  <sheetData>
    <row r="1" spans="1:39">
      <c r="A1" t="s">
        <v>417</v>
      </c>
      <c r="U1" t="s">
        <v>418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463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464</v>
      </c>
      <c r="P4" s="110"/>
      <c r="Q4" s="110"/>
      <c r="R4" s="110"/>
      <c r="S4" s="110"/>
      <c r="U4" s="119" t="s">
        <v>465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466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415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415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118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118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5.0999999999999996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5.0999999999999996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0.78</v>
      </c>
      <c r="E11" s="116"/>
      <c r="F11" s="118"/>
      <c r="G11" s="112"/>
      <c r="H11" s="112" t="s">
        <v>350</v>
      </c>
      <c r="I11" s="112"/>
      <c r="J11" s="112"/>
      <c r="K11" s="113">
        <v>10.9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0.78</v>
      </c>
      <c r="Y11" s="116"/>
      <c r="Z11" s="118"/>
      <c r="AA11" s="112"/>
      <c r="AB11" s="112" t="s">
        <v>350</v>
      </c>
      <c r="AC11" s="112"/>
      <c r="AD11" s="112"/>
      <c r="AE11" s="131">
        <v>10.9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7.15</v>
      </c>
      <c r="E16" s="116">
        <v>6.24</v>
      </c>
      <c r="F16" s="118">
        <v>8.06</v>
      </c>
      <c r="G16" s="112"/>
      <c r="H16" s="112" t="s">
        <v>361</v>
      </c>
      <c r="I16" s="112"/>
      <c r="J16" s="112"/>
      <c r="K16" s="113">
        <v>23</v>
      </c>
      <c r="L16" s="123">
        <v>21.64</v>
      </c>
      <c r="M16" s="124">
        <v>24.37</v>
      </c>
      <c r="N16" s="112"/>
      <c r="O16" s="128" t="s">
        <v>362</v>
      </c>
      <c r="P16" s="128"/>
      <c r="Q16" s="128"/>
      <c r="R16" s="128"/>
      <c r="S16" s="129">
        <v>4.49041748046875</v>
      </c>
      <c r="U16" s="112" t="s">
        <v>360</v>
      </c>
      <c r="V16" s="112"/>
      <c r="W16" s="112"/>
      <c r="X16" s="113">
        <v>7.15</v>
      </c>
      <c r="Y16" s="116">
        <v>6.24</v>
      </c>
      <c r="Z16" s="118">
        <v>8.06</v>
      </c>
      <c r="AA16" s="112"/>
      <c r="AB16" s="112" t="s">
        <v>361</v>
      </c>
      <c r="AC16" s="112"/>
      <c r="AD16" s="112"/>
      <c r="AE16" s="113">
        <v>7.49</v>
      </c>
      <c r="AF16" s="116">
        <v>6.74</v>
      </c>
      <c r="AG16" s="118">
        <v>8.25</v>
      </c>
      <c r="AH16" s="112"/>
      <c r="AI16" s="128" t="s">
        <v>362</v>
      </c>
      <c r="AJ16" s="128"/>
      <c r="AK16" s="128"/>
      <c r="AL16" s="128"/>
      <c r="AM16" s="129">
        <v>0.2220306396484375</v>
      </c>
    </row>
    <row r="17" spans="1:39">
      <c r="A17" s="112" t="s">
        <v>353</v>
      </c>
      <c r="B17" s="112"/>
      <c r="C17" s="112"/>
      <c r="D17" s="113">
        <v>8.2100000000000009</v>
      </c>
      <c r="E17" s="116">
        <v>7.57</v>
      </c>
      <c r="F17" s="118">
        <v>8.85</v>
      </c>
      <c r="G17" s="112"/>
      <c r="H17" s="112" t="s">
        <v>353</v>
      </c>
      <c r="I17" s="112"/>
      <c r="J17" s="112"/>
      <c r="K17" s="113">
        <v>19.09</v>
      </c>
      <c r="L17" s="123">
        <v>18.13</v>
      </c>
      <c r="M17" s="124">
        <v>20.059999999999999</v>
      </c>
      <c r="N17" s="112"/>
      <c r="O17" s="128" t="s">
        <v>363</v>
      </c>
      <c r="P17" s="128"/>
      <c r="Q17" s="128"/>
      <c r="R17" s="128"/>
      <c r="S17" s="129">
        <v>5.60003662109375</v>
      </c>
      <c r="U17" s="112" t="s">
        <v>353</v>
      </c>
      <c r="V17" s="112"/>
      <c r="W17" s="112"/>
      <c r="X17" s="113">
        <v>8.2100000000000009</v>
      </c>
      <c r="Y17" s="116">
        <v>7.57</v>
      </c>
      <c r="Z17" s="118">
        <v>8.85</v>
      </c>
      <c r="AA17" s="112"/>
      <c r="AB17" s="112" t="s">
        <v>353</v>
      </c>
      <c r="AC17" s="112"/>
      <c r="AD17" s="112"/>
      <c r="AE17" s="113">
        <v>7.59</v>
      </c>
      <c r="AF17" s="116">
        <v>7.06</v>
      </c>
      <c r="AG17" s="118">
        <v>8.1300000000000008</v>
      </c>
      <c r="AH17" s="112"/>
      <c r="AI17" s="128" t="s">
        <v>363</v>
      </c>
      <c r="AJ17" s="128"/>
      <c r="AK17" s="128"/>
      <c r="AL17" s="128"/>
      <c r="AM17" s="129">
        <v>0.21352386474609375</v>
      </c>
    </row>
    <row r="18" spans="1:39">
      <c r="A18" s="112" t="s">
        <v>364</v>
      </c>
      <c r="B18" s="112"/>
      <c r="C18" s="112"/>
      <c r="D18" s="114">
        <v>223</v>
      </c>
      <c r="E18" s="116"/>
      <c r="F18" s="118"/>
      <c r="G18" s="112"/>
      <c r="H18" s="112" t="s">
        <v>364</v>
      </c>
      <c r="I18" s="112"/>
      <c r="J18" s="112"/>
      <c r="K18" s="114">
        <v>531</v>
      </c>
      <c r="L18" s="116"/>
      <c r="M18" s="118"/>
      <c r="N18" s="112"/>
      <c r="O18" s="128" t="s">
        <v>351</v>
      </c>
      <c r="P18" s="128"/>
      <c r="Q18" s="128"/>
      <c r="R18" s="128"/>
      <c r="S18" s="129">
        <v>13.091407775878906</v>
      </c>
      <c r="U18" s="112" t="s">
        <v>364</v>
      </c>
      <c r="V18" s="112"/>
      <c r="W18" s="112"/>
      <c r="X18" s="114">
        <v>223</v>
      </c>
      <c r="Y18" s="116"/>
      <c r="Z18" s="118"/>
      <c r="AA18" s="112"/>
      <c r="AB18" s="112" t="s">
        <v>364</v>
      </c>
      <c r="AC18" s="112"/>
      <c r="AD18" s="112"/>
      <c r="AE18" s="114">
        <v>274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0.50637054443359375</v>
      </c>
    </row>
    <row r="19" spans="1:39">
      <c r="A19" s="112" t="s">
        <v>365</v>
      </c>
      <c r="B19" s="112"/>
      <c r="C19" s="112"/>
      <c r="D19" s="113">
        <v>21.48</v>
      </c>
      <c r="E19" s="116">
        <v>18.61</v>
      </c>
      <c r="F19" s="118">
        <v>25.33</v>
      </c>
      <c r="G19" s="112"/>
      <c r="H19" s="112" t="s">
        <v>365</v>
      </c>
      <c r="I19" s="112"/>
      <c r="J19" s="112"/>
      <c r="K19" s="113">
        <v>56.71</v>
      </c>
      <c r="L19" s="116">
        <v>52.87</v>
      </c>
      <c r="M19" s="118">
        <v>61.21</v>
      </c>
      <c r="N19" s="112"/>
      <c r="O19" s="128" t="s">
        <v>353</v>
      </c>
      <c r="P19" s="128"/>
      <c r="Q19" s="128"/>
      <c r="R19" s="128"/>
      <c r="S19" s="129">
        <v>2.2450180053710938</v>
      </c>
      <c r="U19" s="112" t="s">
        <v>365</v>
      </c>
      <c r="V19" s="112"/>
      <c r="W19" s="112"/>
      <c r="X19" s="113">
        <v>21.48</v>
      </c>
      <c r="Y19" s="116">
        <v>18.61</v>
      </c>
      <c r="Z19" s="118">
        <v>25.33</v>
      </c>
      <c r="AA19" s="112"/>
      <c r="AB19" s="112" t="s">
        <v>365</v>
      </c>
      <c r="AC19" s="112"/>
      <c r="AD19" s="112"/>
      <c r="AE19" s="113">
        <v>21.79</v>
      </c>
      <c r="AF19" s="116">
        <v>19.739999999999998</v>
      </c>
      <c r="AG19" s="118">
        <v>24.33</v>
      </c>
      <c r="AH19" s="112"/>
      <c r="AI19" s="128" t="s">
        <v>353</v>
      </c>
      <c r="AJ19" s="128"/>
      <c r="AK19" s="128"/>
      <c r="AL19" s="128"/>
      <c r="AM19" s="129">
        <v>7.93609619140625E-2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4.4596328735351563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9.4210281372070313</v>
      </c>
    </row>
    <row r="21" spans="1:39">
      <c r="A21" s="112" t="s">
        <v>369</v>
      </c>
      <c r="B21" s="112"/>
      <c r="C21" s="112"/>
      <c r="D21" s="113">
        <v>3.4222999999999999</v>
      </c>
      <c r="E21" s="116">
        <v>2.9550999999999998</v>
      </c>
      <c r="F21" s="118">
        <v>3.8896000000000002</v>
      </c>
      <c r="G21" s="112"/>
      <c r="H21" s="112" t="s">
        <v>370</v>
      </c>
      <c r="I21" s="112"/>
      <c r="J21" s="112"/>
      <c r="K21" s="113">
        <v>10.9</v>
      </c>
      <c r="L21" s="116">
        <v>10.148999999999999</v>
      </c>
      <c r="M21" s="118">
        <v>11.651</v>
      </c>
      <c r="N21" s="112"/>
      <c r="O21" s="128" t="s">
        <v>353</v>
      </c>
      <c r="P21" s="128"/>
      <c r="Q21" s="128"/>
      <c r="R21" s="128"/>
      <c r="S21" s="129">
        <v>4.7027587890625E-2</v>
      </c>
      <c r="U21" s="112" t="s">
        <v>369</v>
      </c>
      <c r="V21" s="112"/>
      <c r="W21" s="112"/>
      <c r="X21" s="113">
        <v>3.4224999999999999</v>
      </c>
      <c r="Y21" s="116">
        <v>2.9552999999999998</v>
      </c>
      <c r="Z21" s="118">
        <v>3.8898000000000001</v>
      </c>
      <c r="AA21" s="112"/>
      <c r="AB21" s="112" t="s">
        <v>370</v>
      </c>
      <c r="AC21" s="112"/>
      <c r="AD21" s="112"/>
      <c r="AE21" s="131">
        <v>3.5823</v>
      </c>
      <c r="AF21" s="116">
        <v>3.1570999999999998</v>
      </c>
      <c r="AG21" s="118">
        <v>4.0073999999999996</v>
      </c>
      <c r="AH21" s="112"/>
      <c r="AI21" s="128" t="s">
        <v>353</v>
      </c>
      <c r="AJ21" s="128"/>
      <c r="AK21" s="128"/>
      <c r="AL21" s="128"/>
      <c r="AM21" s="129">
        <v>9.92431640625E-2</v>
      </c>
    </row>
    <row r="22" spans="1:39">
      <c r="A22" s="112" t="s">
        <v>353</v>
      </c>
      <c r="B22" s="112"/>
      <c r="C22" s="112"/>
      <c r="D22" s="113">
        <v>3.8113000000000001</v>
      </c>
      <c r="E22" s="116">
        <v>3.4815</v>
      </c>
      <c r="F22" s="118">
        <v>4.1410999999999998</v>
      </c>
      <c r="G22" s="112"/>
      <c r="H22" s="112" t="s">
        <v>353</v>
      </c>
      <c r="I22" s="112"/>
      <c r="J22" s="112"/>
      <c r="K22" s="113">
        <v>9.1867000000000001</v>
      </c>
      <c r="L22" s="116">
        <v>8.6560000000000006</v>
      </c>
      <c r="M22" s="118">
        <v>9.7172999999999998</v>
      </c>
      <c r="N22" s="112"/>
      <c r="O22" s="128" t="s">
        <v>371</v>
      </c>
      <c r="P22" s="128"/>
      <c r="Q22" s="128"/>
      <c r="R22" s="128"/>
      <c r="S22" s="129">
        <v>5.97686767578125E-2</v>
      </c>
      <c r="U22" s="112" t="s">
        <v>353</v>
      </c>
      <c r="V22" s="112"/>
      <c r="W22" s="112"/>
      <c r="X22" s="113">
        <v>3.8108</v>
      </c>
      <c r="Y22" s="116">
        <v>3.4809999999999999</v>
      </c>
      <c r="Z22" s="118">
        <v>4.1405000000000003</v>
      </c>
      <c r="AA22" s="112"/>
      <c r="AB22" s="112" t="s">
        <v>353</v>
      </c>
      <c r="AC22" s="112"/>
      <c r="AD22" s="112"/>
      <c r="AE22" s="113">
        <v>3.7294999999999998</v>
      </c>
      <c r="AF22" s="116">
        <v>3.4293999999999998</v>
      </c>
      <c r="AG22" s="118">
        <v>4.0297000000000001</v>
      </c>
      <c r="AH22" s="112"/>
      <c r="AI22" s="128" t="s">
        <v>409</v>
      </c>
      <c r="AJ22" s="128"/>
      <c r="AK22" s="128"/>
      <c r="AL22" s="128"/>
      <c r="AM22" s="129">
        <v>0.698760986328125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16.005142211914063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4.20379638671875E-3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4.2924270629882813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4.20379638671875E-3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8.779144287109375E-2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0.18523406982421875</v>
      </c>
    </row>
    <row r="26" spans="1:39">
      <c r="A26" s="112" t="s">
        <v>61</v>
      </c>
      <c r="B26" s="112"/>
      <c r="C26" s="112"/>
      <c r="D26" s="113">
        <v>26.06</v>
      </c>
      <c r="E26" s="123">
        <v>25.16</v>
      </c>
      <c r="F26" s="124">
        <v>26.97</v>
      </c>
      <c r="G26" s="112"/>
      <c r="H26" s="112" t="s">
        <v>61</v>
      </c>
      <c r="I26" s="112"/>
      <c r="J26" s="112"/>
      <c r="K26" s="113">
        <v>792.33</v>
      </c>
      <c r="L26" s="123">
        <v>721.06</v>
      </c>
      <c r="M26" s="124">
        <v>863.59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26.1</v>
      </c>
      <c r="Y26" s="123">
        <v>25.19</v>
      </c>
      <c r="Z26" s="124">
        <v>27.01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14.43</v>
      </c>
      <c r="E27" s="123">
        <v>13.79</v>
      </c>
      <c r="F27" s="124">
        <v>15.07</v>
      </c>
      <c r="G27" s="112"/>
      <c r="H27" s="112" t="s">
        <v>353</v>
      </c>
      <c r="I27" s="112"/>
      <c r="J27" s="112"/>
      <c r="K27" s="113">
        <v>438.56</v>
      </c>
      <c r="L27" s="123">
        <v>388.2</v>
      </c>
      <c r="M27" s="124">
        <v>488.92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14.4</v>
      </c>
      <c r="Y27" s="123">
        <v>13.76</v>
      </c>
      <c r="Z27" s="124">
        <v>15.04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685</v>
      </c>
      <c r="E28" s="116"/>
      <c r="F28" s="118"/>
      <c r="G28" s="112"/>
      <c r="H28" s="112" t="s">
        <v>364</v>
      </c>
      <c r="I28" s="112"/>
      <c r="J28" s="112"/>
      <c r="K28" s="114">
        <v>685</v>
      </c>
      <c r="L28" s="116"/>
      <c r="M28" s="118"/>
      <c r="N28" s="112"/>
      <c r="O28" s="128" t="s">
        <v>377</v>
      </c>
      <c r="P28" s="128"/>
      <c r="Q28" s="128"/>
      <c r="R28" s="128"/>
      <c r="S28" s="129">
        <v>0.5887603759765625</v>
      </c>
      <c r="U28" s="112" t="s">
        <v>364</v>
      </c>
      <c r="V28" s="112"/>
      <c r="W28" s="112"/>
      <c r="X28" s="114">
        <v>685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-2.8228759765625E-4</v>
      </c>
    </row>
    <row r="29" spans="1:39">
      <c r="A29" s="112" t="s">
        <v>378</v>
      </c>
      <c r="B29" s="112"/>
      <c r="C29" s="112"/>
      <c r="D29" s="113">
        <v>53.37</v>
      </c>
      <c r="E29" s="123">
        <v>50.88</v>
      </c>
      <c r="F29" s="124">
        <v>56.22</v>
      </c>
      <c r="G29" s="112"/>
      <c r="H29" s="112" t="s">
        <v>378</v>
      </c>
      <c r="I29" s="112"/>
      <c r="J29" s="112"/>
      <c r="K29" s="113">
        <v>1637.78</v>
      </c>
      <c r="L29" s="123">
        <v>1398.43</v>
      </c>
      <c r="M29" s="124">
        <v>1926.48</v>
      </c>
      <c r="N29" s="112"/>
      <c r="O29" s="128" t="s">
        <v>353</v>
      </c>
      <c r="P29" s="128"/>
      <c r="Q29" s="128"/>
      <c r="R29" s="128"/>
      <c r="S29" s="129">
        <v>-2.05230712890625E-3</v>
      </c>
      <c r="U29" s="112" t="s">
        <v>378</v>
      </c>
      <c r="V29" s="112"/>
      <c r="W29" s="112"/>
      <c r="X29" s="113">
        <v>53.36</v>
      </c>
      <c r="Y29" s="123">
        <v>50.87</v>
      </c>
      <c r="Z29" s="124">
        <v>56.2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-2.8228759765625E-4</v>
      </c>
    </row>
    <row r="30" spans="1:39">
      <c r="A30" s="112" t="s">
        <v>379</v>
      </c>
      <c r="B30" s="112"/>
      <c r="C30" s="112"/>
      <c r="D30" s="113">
        <v>75.91</v>
      </c>
      <c r="E30" s="123">
        <v>71.510000000000005</v>
      </c>
      <c r="F30" s="124">
        <v>81.06</v>
      </c>
      <c r="G30" s="112"/>
      <c r="H30" s="112" t="s">
        <v>379</v>
      </c>
      <c r="I30" s="112"/>
      <c r="J30" s="112"/>
      <c r="K30" s="113">
        <v>2354.9</v>
      </c>
      <c r="L30" s="123">
        <v>1748.34</v>
      </c>
      <c r="M30" s="124">
        <v>3112.02</v>
      </c>
      <c r="N30" s="112"/>
      <c r="O30" s="128" t="s">
        <v>380</v>
      </c>
      <c r="P30" s="128"/>
      <c r="Q30" s="128"/>
      <c r="R30" s="128"/>
      <c r="S30" s="129">
        <v>-1.2513656616210938</v>
      </c>
      <c r="U30" s="112" t="s">
        <v>379</v>
      </c>
      <c r="V30" s="112"/>
      <c r="W30" s="112"/>
      <c r="X30" s="113">
        <v>75.819999999999993</v>
      </c>
      <c r="Y30" s="123">
        <v>71.430000000000007</v>
      </c>
      <c r="Z30" s="124">
        <v>80.94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0.892730712890625</v>
      </c>
    </row>
    <row r="31" spans="1:39">
      <c r="A31" s="112" t="s">
        <v>381</v>
      </c>
      <c r="B31" s="112"/>
      <c r="C31" s="112"/>
      <c r="D31" s="113">
        <v>86.36</v>
      </c>
      <c r="E31" s="123">
        <v>80.97</v>
      </c>
      <c r="F31" s="124">
        <v>92.7</v>
      </c>
      <c r="G31" s="112"/>
      <c r="H31" s="112" t="s">
        <v>381</v>
      </c>
      <c r="I31" s="112"/>
      <c r="J31" s="112"/>
      <c r="K31" s="113">
        <v>2672.09</v>
      </c>
      <c r="L31" s="123">
        <v>1825.01</v>
      </c>
      <c r="M31" s="124">
        <v>3742.11</v>
      </c>
      <c r="N31" s="112"/>
      <c r="O31" s="128" t="s">
        <v>353</v>
      </c>
      <c r="P31" s="128"/>
      <c r="Q31" s="128"/>
      <c r="R31" s="128"/>
      <c r="S31" s="129">
        <v>7.40814208984375E-3</v>
      </c>
      <c r="U31" s="112" t="s">
        <v>381</v>
      </c>
      <c r="V31" s="112"/>
      <c r="W31" s="112"/>
      <c r="X31" s="113">
        <v>86.22</v>
      </c>
      <c r="Y31" s="123">
        <v>80.86</v>
      </c>
      <c r="Z31" s="124">
        <v>92.54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-5.83648681640625E-3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7.8055038452148438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-5.1730804443359375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-1.1278228759765625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-5.1730804443359375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0.2781982421875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-5.1730804443359375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4.451751708984375E-2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-4.90570068359375E-3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8.429718017578125E-2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-2.005767822265625E-2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7.9699999999999993E-2</v>
      </c>
      <c r="L37" s="116"/>
      <c r="M37" s="118"/>
      <c r="N37" s="112"/>
      <c r="O37" s="128" t="s">
        <v>389</v>
      </c>
      <c r="P37" s="128"/>
      <c r="Q37" s="128"/>
      <c r="R37" s="128"/>
      <c r="S37" s="129">
        <v>3.924560546875E-2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7.9699999999999993E-2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-1.552581787109375E-2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3.924560546875E-2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-5.3863525390625E-3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1.401824951171875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-0.6298675537109375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4.06494140625E-2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-8.72039794921875E-3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3.3081999999999998</v>
      </c>
      <c r="E47" s="116">
        <v>2.8677999999999999</v>
      </c>
      <c r="F47" s="118">
        <v>3.7486999999999999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3.3083</v>
      </c>
      <c r="Y47" s="116">
        <v>2.8677999999999999</v>
      </c>
      <c r="Z47" s="118">
        <v>3.7486999999999999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1.7786</v>
      </c>
      <c r="E48" s="116">
        <v>1.4702</v>
      </c>
      <c r="F48" s="118">
        <v>2.0870000000000002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1.7786999999999999</v>
      </c>
      <c r="Y48" s="116">
        <v>1.4702999999999999</v>
      </c>
      <c r="Z48" s="118">
        <v>2.0870000000000002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39">
      <c r="A49" s="112"/>
      <c r="B49" s="112"/>
      <c r="C49" s="112"/>
      <c r="D49" s="113"/>
      <c r="E49" s="116"/>
      <c r="F49" s="118"/>
      <c r="G49" s="112"/>
      <c r="H49" s="112"/>
      <c r="I49" s="112"/>
      <c r="J49" s="112"/>
      <c r="K49" s="113"/>
      <c r="L49" s="116"/>
      <c r="M49" s="118"/>
      <c r="N49" s="112"/>
      <c r="O49" s="112"/>
      <c r="P49" s="112"/>
      <c r="Q49" s="112"/>
      <c r="R49" s="112"/>
      <c r="S49" s="112"/>
      <c r="U49" s="112"/>
      <c r="V49" s="112"/>
      <c r="W49" s="112"/>
      <c r="X49" s="113"/>
      <c r="Y49" s="116"/>
      <c r="Z49" s="118"/>
      <c r="AA49" s="112"/>
      <c r="AB49" s="112"/>
      <c r="AC49" s="112"/>
      <c r="AD49" s="112"/>
      <c r="AE49" s="113"/>
      <c r="AF49" s="116"/>
      <c r="AG49" s="118"/>
      <c r="AH49" s="112"/>
      <c r="AI49" s="112"/>
      <c r="AJ49" s="112"/>
      <c r="AK49" s="112"/>
      <c r="AL49" s="112"/>
      <c r="AM49" s="112"/>
    </row>
    <row r="51" spans="1:39" s="109" customFormat="1"/>
    <row r="52" spans="1:39">
      <c r="A52" t="s">
        <v>401</v>
      </c>
      <c r="U52" t="s">
        <v>401</v>
      </c>
    </row>
    <row r="80" s="109" customFormat="1"/>
    <row r="81" spans="1:21">
      <c r="A81" t="s">
        <v>402</v>
      </c>
      <c r="U81" t="s">
        <v>402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6E90F-5BDF-4E35-BB97-52B1749A27FE}">
  <dimension ref="A1:AM36"/>
  <sheetViews>
    <sheetView topLeftCell="A19" zoomScale="94" zoomScaleNormal="25" workbookViewId="0">
      <selection activeCell="L92" sqref="L92"/>
    </sheetView>
  </sheetViews>
  <sheetFormatPr defaultRowHeight="15"/>
  <cols>
    <col min="4" max="4" width="11.28515625" bestFit="1" customWidth="1"/>
    <col min="5" max="5" width="9.42578125" bestFit="1" customWidth="1"/>
    <col min="11" max="11" width="9.85546875" bestFit="1" customWidth="1"/>
    <col min="24" max="24" width="11.85546875" bestFit="1" customWidth="1"/>
    <col min="25" max="25" width="9.42578125" bestFit="1" customWidth="1"/>
    <col min="31" max="31" width="10.140625" customWidth="1"/>
  </cols>
  <sheetData>
    <row r="1" spans="1:39">
      <c r="A1" t="s">
        <v>431</v>
      </c>
      <c r="U1" t="s">
        <v>432</v>
      </c>
    </row>
    <row r="3" spans="1:39">
      <c r="A3" s="119" t="s">
        <v>424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424</v>
      </c>
      <c r="P3" s="110"/>
      <c r="Q3" s="110"/>
      <c r="R3" s="110"/>
      <c r="S3" s="110"/>
      <c r="U3" s="119" t="s">
        <v>424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424</v>
      </c>
      <c r="AJ3" s="110"/>
      <c r="AK3" s="110"/>
      <c r="AL3" s="110"/>
      <c r="AM3" s="110"/>
    </row>
    <row r="4" spans="1:39">
      <c r="A4" s="119" t="s">
        <v>425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426</v>
      </c>
      <c r="P4" s="110"/>
      <c r="Q4" s="110"/>
      <c r="R4" s="110"/>
      <c r="S4" s="110"/>
      <c r="U4" s="119" t="s">
        <v>425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426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415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415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15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15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0.06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0.06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0.01</v>
      </c>
      <c r="E11" s="116"/>
      <c r="F11" s="118"/>
      <c r="G11" s="112"/>
      <c r="H11" s="112" t="s">
        <v>61</v>
      </c>
      <c r="I11" s="112"/>
      <c r="J11" s="112"/>
      <c r="K11" s="113">
        <v>250000</v>
      </c>
      <c r="L11" s="116"/>
      <c r="M11" s="118"/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0.01</v>
      </c>
      <c r="Y11" s="116"/>
      <c r="Z11" s="118"/>
      <c r="AA11" s="112"/>
      <c r="AB11" s="112" t="s">
        <v>61</v>
      </c>
      <c r="AC11" s="112"/>
      <c r="AD11" s="112"/>
      <c r="AE11" s="131">
        <v>250000</v>
      </c>
      <c r="AF11" s="116"/>
      <c r="AG11" s="118"/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427</v>
      </c>
      <c r="B16" s="112"/>
      <c r="C16" s="112"/>
      <c r="D16" s="113">
        <v>48018.18</v>
      </c>
      <c r="E16" s="123">
        <v>45933.33</v>
      </c>
      <c r="F16" s="124">
        <v>50102.98</v>
      </c>
      <c r="G16" s="112"/>
      <c r="H16" s="112" t="s">
        <v>368</v>
      </c>
      <c r="I16" s="112"/>
      <c r="J16" s="112"/>
      <c r="K16" s="113">
        <v>250000.5</v>
      </c>
      <c r="L16" s="123">
        <v>244750.6</v>
      </c>
      <c r="M16" s="124">
        <v>255250.3</v>
      </c>
      <c r="N16" s="112"/>
      <c r="O16" s="128" t="s">
        <v>362</v>
      </c>
      <c r="P16" s="128"/>
      <c r="Q16" s="128"/>
      <c r="R16" s="128"/>
      <c r="S16" s="129">
        <v>2.434783935546875</v>
      </c>
      <c r="U16" s="112" t="s">
        <v>427</v>
      </c>
      <c r="V16" s="112"/>
      <c r="W16" s="112"/>
      <c r="X16" s="113">
        <v>48018.18</v>
      </c>
      <c r="Y16" s="123">
        <v>45933.33</v>
      </c>
      <c r="Z16" s="124">
        <v>50102.98</v>
      </c>
      <c r="AA16" s="112"/>
      <c r="AB16" s="112" t="s">
        <v>368</v>
      </c>
      <c r="AC16" s="112"/>
      <c r="AD16" s="112"/>
      <c r="AE16" s="113">
        <v>380797.5</v>
      </c>
      <c r="AF16" s="123">
        <v>372559.5</v>
      </c>
      <c r="AG16" s="124">
        <v>389035.6</v>
      </c>
      <c r="AH16" s="112"/>
      <c r="AI16" s="128" t="s">
        <v>362</v>
      </c>
      <c r="AJ16" s="128"/>
      <c r="AK16" s="128"/>
      <c r="AL16" s="128"/>
      <c r="AM16" s="129">
        <v>0.951995849609375</v>
      </c>
    </row>
    <row r="17" spans="1:39">
      <c r="A17" s="112" t="s">
        <v>353</v>
      </c>
      <c r="B17" s="112"/>
      <c r="C17" s="112"/>
      <c r="D17" s="113">
        <v>12232.16</v>
      </c>
      <c r="E17" s="123">
        <v>10952.34</v>
      </c>
      <c r="F17" s="124">
        <v>13887.15</v>
      </c>
      <c r="G17" s="112"/>
      <c r="H17" s="112" t="s">
        <v>353</v>
      </c>
      <c r="I17" s="112"/>
      <c r="J17" s="112"/>
      <c r="K17" s="113">
        <v>80111.91</v>
      </c>
      <c r="L17" s="123">
        <v>76402.23</v>
      </c>
      <c r="M17" s="124">
        <v>83821.59</v>
      </c>
      <c r="N17" s="112"/>
      <c r="O17" s="128" t="s">
        <v>363</v>
      </c>
      <c r="P17" s="128"/>
      <c r="Q17" s="128"/>
      <c r="R17" s="128"/>
      <c r="S17" s="129">
        <v>1.2153549194335938</v>
      </c>
      <c r="U17" s="112" t="s">
        <v>353</v>
      </c>
      <c r="V17" s="112"/>
      <c r="W17" s="112"/>
      <c r="X17" s="113">
        <v>12232.16</v>
      </c>
      <c r="Y17" s="123">
        <v>10952.34</v>
      </c>
      <c r="Z17" s="124">
        <v>13887.15</v>
      </c>
      <c r="AA17" s="112"/>
      <c r="AB17" s="112" t="s">
        <v>353</v>
      </c>
      <c r="AC17" s="112"/>
      <c r="AD17" s="112"/>
      <c r="AE17" s="113">
        <v>127514.9</v>
      </c>
      <c r="AF17" s="123">
        <v>121693.5</v>
      </c>
      <c r="AG17" s="124">
        <v>133336.20000000001</v>
      </c>
      <c r="AH17" s="112"/>
      <c r="AI17" s="128" t="s">
        <v>363</v>
      </c>
      <c r="AJ17" s="128"/>
      <c r="AK17" s="128"/>
      <c r="AL17" s="128"/>
      <c r="AM17" s="129">
        <v>1.7274932861328125</v>
      </c>
    </row>
    <row r="18" spans="1:39">
      <c r="A18" s="112" t="s">
        <v>364</v>
      </c>
      <c r="B18" s="112"/>
      <c r="C18" s="112"/>
      <c r="D18" s="114">
        <v>95</v>
      </c>
      <c r="E18" s="116"/>
      <c r="F18" s="118"/>
      <c r="G18" s="112"/>
      <c r="H18" s="112" t="s">
        <v>364</v>
      </c>
      <c r="I18" s="112"/>
      <c r="J18" s="112"/>
      <c r="K18" s="114">
        <v>632</v>
      </c>
      <c r="L18" s="116"/>
      <c r="M18" s="118"/>
      <c r="N18" s="112"/>
      <c r="O18" s="128" t="s">
        <v>351</v>
      </c>
      <c r="P18" s="128"/>
      <c r="Q18" s="128"/>
      <c r="R18" s="128"/>
      <c r="S18" s="129">
        <v>4.9216842651367188</v>
      </c>
      <c r="U18" s="112" t="s">
        <v>364</v>
      </c>
      <c r="V18" s="112"/>
      <c r="W18" s="112"/>
      <c r="X18" s="114">
        <v>95</v>
      </c>
      <c r="Y18" s="116"/>
      <c r="Z18" s="118"/>
      <c r="AA18" s="112"/>
      <c r="AB18" s="112" t="s">
        <v>364</v>
      </c>
      <c r="AC18" s="112"/>
      <c r="AD18" s="112"/>
      <c r="AE18" s="114">
        <v>650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4.0684890747070313</v>
      </c>
    </row>
    <row r="19" spans="1:39">
      <c r="A19" s="112" t="s">
        <v>428</v>
      </c>
      <c r="B19" s="112"/>
      <c r="C19" s="112"/>
      <c r="D19" s="113">
        <v>0</v>
      </c>
      <c r="E19" s="116">
        <v>-1420.92</v>
      </c>
      <c r="F19" s="118">
        <v>1426.86</v>
      </c>
      <c r="G19" s="112"/>
      <c r="H19" s="112" t="s">
        <v>61</v>
      </c>
      <c r="I19" s="112"/>
      <c r="J19" s="112"/>
      <c r="K19" s="113"/>
      <c r="L19" s="116"/>
      <c r="M19" s="118"/>
      <c r="N19" s="112"/>
      <c r="O19" s="128" t="s">
        <v>353</v>
      </c>
      <c r="P19" s="128"/>
      <c r="Q19" s="128"/>
      <c r="R19" s="128"/>
      <c r="S19" s="129">
        <v>1.0417556762695313</v>
      </c>
      <c r="U19" s="112" t="s">
        <v>428</v>
      </c>
      <c r="V19" s="112"/>
      <c r="W19" s="112"/>
      <c r="X19" s="113">
        <v>0</v>
      </c>
      <c r="Y19" s="116">
        <v>-1420.92</v>
      </c>
      <c r="Z19" s="118">
        <v>1426.86</v>
      </c>
      <c r="AA19" s="112"/>
      <c r="AB19" s="112" t="s">
        <v>61</v>
      </c>
      <c r="AC19" s="112"/>
      <c r="AD19" s="112"/>
      <c r="AE19" s="113"/>
      <c r="AF19" s="116"/>
      <c r="AG19" s="118"/>
      <c r="AH19" s="112"/>
      <c r="AI19" s="128" t="s">
        <v>353</v>
      </c>
      <c r="AJ19" s="128"/>
      <c r="AK19" s="128"/>
      <c r="AL19" s="128"/>
      <c r="AM19" s="129">
        <v>1.073272705078125</v>
      </c>
    </row>
    <row r="20" spans="1:39">
      <c r="A20" s="112"/>
      <c r="B20" s="112"/>
      <c r="C20" s="112"/>
      <c r="D20" s="113"/>
      <c r="E20" s="116"/>
      <c r="F20" s="118"/>
      <c r="G20" s="112"/>
      <c r="H20" s="112"/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0.88996124267578125</v>
      </c>
      <c r="U20" s="112"/>
      <c r="V20" s="112"/>
      <c r="W20" s="112"/>
      <c r="X20" s="113"/>
      <c r="Y20" s="116"/>
      <c r="Z20" s="118"/>
      <c r="AA20" s="112"/>
      <c r="AB20" s="112"/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0.199859619140625</v>
      </c>
    </row>
    <row r="21" spans="1:39">
      <c r="A21" s="120" t="s">
        <v>374</v>
      </c>
      <c r="B21" s="112"/>
      <c r="C21" s="112"/>
      <c r="D21" s="113"/>
      <c r="E21" s="121" t="s">
        <v>356</v>
      </c>
      <c r="F21" s="122" t="s">
        <v>357</v>
      </c>
      <c r="G21" s="112"/>
      <c r="H21" s="120" t="s">
        <v>354</v>
      </c>
      <c r="I21" s="112"/>
      <c r="J21" s="112"/>
      <c r="K21" s="113"/>
      <c r="L21" s="121" t="s">
        <v>356</v>
      </c>
      <c r="M21" s="122" t="s">
        <v>357</v>
      </c>
      <c r="N21" s="112"/>
      <c r="O21" s="128" t="s">
        <v>353</v>
      </c>
      <c r="P21" s="128"/>
      <c r="Q21" s="128"/>
      <c r="R21" s="128"/>
      <c r="S21" s="129">
        <v>2.935791015625E-2</v>
      </c>
      <c r="U21" s="120" t="s">
        <v>374</v>
      </c>
      <c r="V21" s="112"/>
      <c r="W21" s="112"/>
      <c r="X21" s="113"/>
      <c r="Y21" s="121" t="s">
        <v>356</v>
      </c>
      <c r="Z21" s="122" t="s">
        <v>357</v>
      </c>
      <c r="AA21" s="112"/>
      <c r="AB21" s="112"/>
      <c r="AC21" s="112"/>
      <c r="AD21" s="112"/>
      <c r="AE21" s="113"/>
      <c r="AF21" s="116"/>
      <c r="AG21" s="118"/>
      <c r="AH21" s="112"/>
      <c r="AI21" s="128" t="s">
        <v>353</v>
      </c>
      <c r="AJ21" s="128"/>
      <c r="AK21" s="128"/>
      <c r="AL21" s="128"/>
      <c r="AM21" s="129">
        <v>2.252960205078125E-2</v>
      </c>
    </row>
    <row r="22" spans="1:39">
      <c r="A22" s="112" t="s">
        <v>61</v>
      </c>
      <c r="B22" s="112"/>
      <c r="C22" s="112"/>
      <c r="D22" s="113">
        <v>635428.5</v>
      </c>
      <c r="E22" s="123">
        <v>625253.5</v>
      </c>
      <c r="F22" s="124">
        <v>645603.5</v>
      </c>
      <c r="G22" s="112"/>
      <c r="H22" s="112" t="s">
        <v>61</v>
      </c>
      <c r="I22" s="112"/>
      <c r="J22" s="112"/>
      <c r="K22" s="113">
        <v>405180.3</v>
      </c>
      <c r="L22" s="123">
        <v>398655</v>
      </c>
      <c r="M22" s="124">
        <v>411705.7</v>
      </c>
      <c r="N22" s="112"/>
      <c r="O22" s="128" t="s">
        <v>371</v>
      </c>
      <c r="P22" s="128"/>
      <c r="Q22" s="128"/>
      <c r="R22" s="128"/>
      <c r="S22" s="129">
        <v>3.99658203125</v>
      </c>
      <c r="U22" s="112" t="s">
        <v>61</v>
      </c>
      <c r="V22" s="112"/>
      <c r="W22" s="112"/>
      <c r="X22" s="113">
        <v>635428.5</v>
      </c>
      <c r="Y22" s="123">
        <v>625253.5</v>
      </c>
      <c r="Z22" s="124">
        <v>645603.5</v>
      </c>
      <c r="AA22" s="112"/>
      <c r="AB22" s="112"/>
      <c r="AC22" s="112"/>
      <c r="AD22" s="112"/>
      <c r="AE22" s="113"/>
      <c r="AF22" s="116"/>
      <c r="AG22" s="118"/>
      <c r="AH22" s="112"/>
      <c r="AI22" s="128" t="s">
        <v>409</v>
      </c>
      <c r="AJ22" s="128"/>
      <c r="AK22" s="128"/>
      <c r="AL22" s="128"/>
      <c r="AM22" s="129">
        <v>8.1276779174804688</v>
      </c>
    </row>
    <row r="23" spans="1:39">
      <c r="A23" s="112" t="s">
        <v>353</v>
      </c>
      <c r="B23" s="112"/>
      <c r="C23" s="112"/>
      <c r="D23" s="113">
        <v>161918.20000000001</v>
      </c>
      <c r="E23" s="123">
        <v>154727.9</v>
      </c>
      <c r="F23" s="124">
        <v>169108.5</v>
      </c>
      <c r="G23" s="112"/>
      <c r="H23" s="112" t="s">
        <v>353</v>
      </c>
      <c r="I23" s="112"/>
      <c r="J23" s="112"/>
      <c r="K23" s="113">
        <v>103840.2</v>
      </c>
      <c r="L23" s="124">
        <v>99229.02</v>
      </c>
      <c r="M23" s="118">
        <v>108451.4</v>
      </c>
      <c r="N23" s="112"/>
      <c r="O23" s="128" t="s">
        <v>372</v>
      </c>
      <c r="P23" s="128"/>
      <c r="Q23" s="128"/>
      <c r="R23" s="128"/>
      <c r="S23" s="129">
        <v>12.068206787109375</v>
      </c>
      <c r="U23" s="112" t="s">
        <v>353</v>
      </c>
      <c r="V23" s="112"/>
      <c r="W23" s="112"/>
      <c r="X23" s="113">
        <v>161918.20000000001</v>
      </c>
      <c r="Y23" s="123">
        <v>154727.9</v>
      </c>
      <c r="Z23" s="124">
        <v>169108.5</v>
      </c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1.6350021362304688</v>
      </c>
    </row>
    <row r="24" spans="1:39">
      <c r="A24" s="112" t="s">
        <v>364</v>
      </c>
      <c r="B24" s="112"/>
      <c r="C24" s="112"/>
      <c r="D24" s="114">
        <v>687</v>
      </c>
      <c r="E24" s="116"/>
      <c r="F24" s="118"/>
      <c r="G24" s="112"/>
      <c r="H24" s="112" t="s">
        <v>364</v>
      </c>
      <c r="I24" s="112"/>
      <c r="J24" s="112"/>
      <c r="K24" s="114">
        <v>687</v>
      </c>
      <c r="L24" s="116"/>
      <c r="M24" s="118"/>
      <c r="N24" s="112"/>
      <c r="O24" s="128" t="s">
        <v>373</v>
      </c>
      <c r="P24" s="128"/>
      <c r="Q24" s="128"/>
      <c r="R24" s="128"/>
      <c r="S24" s="129">
        <v>9.51690673828125E-2</v>
      </c>
      <c r="U24" s="112" t="s">
        <v>364</v>
      </c>
      <c r="V24" s="112"/>
      <c r="W24" s="112"/>
      <c r="X24" s="114">
        <v>687</v>
      </c>
      <c r="Y24" s="116"/>
      <c r="Z24" s="118"/>
      <c r="AA24" s="112"/>
      <c r="AB24" s="112"/>
      <c r="AC24" s="112"/>
      <c r="AD24" s="112"/>
      <c r="AE24" s="114"/>
      <c r="AF24" s="116"/>
      <c r="AG24" s="118"/>
      <c r="AH24" s="112"/>
      <c r="AI24" s="128" t="s">
        <v>373</v>
      </c>
      <c r="AJ24" s="128"/>
      <c r="AK24" s="128"/>
      <c r="AL24" s="128"/>
      <c r="AM24" s="129">
        <v>0.9437408447265625</v>
      </c>
    </row>
    <row r="25" spans="1:39">
      <c r="A25" s="112" t="s">
        <v>378</v>
      </c>
      <c r="B25" s="112"/>
      <c r="C25" s="112"/>
      <c r="D25" s="113">
        <v>930205.9</v>
      </c>
      <c r="E25" s="123">
        <v>908909</v>
      </c>
      <c r="F25" s="124">
        <v>953969.4</v>
      </c>
      <c r="G25" s="112"/>
      <c r="H25" s="112" t="s">
        <v>378</v>
      </c>
      <c r="I25" s="112"/>
      <c r="J25" s="112"/>
      <c r="K25" s="113">
        <v>600254.4</v>
      </c>
      <c r="L25" s="123">
        <v>586572.80000000005</v>
      </c>
      <c r="M25" s="124">
        <v>615522.19999999995</v>
      </c>
      <c r="N25" s="112"/>
      <c r="O25" s="128" t="s">
        <v>375</v>
      </c>
      <c r="P25" s="128"/>
      <c r="Q25" s="128"/>
      <c r="R25" s="128"/>
      <c r="S25" s="129">
        <v>0.10243988037109375</v>
      </c>
      <c r="U25" s="112" t="s">
        <v>378</v>
      </c>
      <c r="V25" s="112"/>
      <c r="W25" s="112"/>
      <c r="X25" s="113">
        <v>930205.9</v>
      </c>
      <c r="Y25" s="123">
        <v>908909</v>
      </c>
      <c r="Z25" s="124">
        <v>953969.4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1.56402587890625E-2</v>
      </c>
    </row>
    <row r="26" spans="1:39">
      <c r="A26" s="112" t="s">
        <v>379</v>
      </c>
      <c r="B26" s="112"/>
      <c r="C26" s="112"/>
      <c r="D26" s="113">
        <v>1103605</v>
      </c>
      <c r="E26" s="123">
        <v>1072120</v>
      </c>
      <c r="F26" s="124">
        <v>1139247</v>
      </c>
      <c r="G26" s="112"/>
      <c r="H26" s="112" t="s">
        <v>379</v>
      </c>
      <c r="I26" s="112"/>
      <c r="J26" s="112"/>
      <c r="K26" s="113">
        <v>705149.1</v>
      </c>
      <c r="L26" s="123">
        <v>684902.7</v>
      </c>
      <c r="M26" s="124">
        <v>728071.1</v>
      </c>
      <c r="N26" s="112"/>
      <c r="O26" s="128" t="s">
        <v>376</v>
      </c>
      <c r="P26" s="128"/>
      <c r="Q26" s="128"/>
      <c r="R26" s="128"/>
      <c r="S26" s="129">
        <v>0.70526123046875</v>
      </c>
      <c r="U26" s="112" t="s">
        <v>379</v>
      </c>
      <c r="V26" s="112"/>
      <c r="W26" s="112"/>
      <c r="X26" s="113">
        <v>1103605</v>
      </c>
      <c r="Y26" s="123">
        <v>1072120</v>
      </c>
      <c r="Z26" s="124">
        <v>1139247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>
        <v>1.4952545166015625</v>
      </c>
    </row>
    <row r="27" spans="1:39">
      <c r="A27" s="112" t="s">
        <v>381</v>
      </c>
      <c r="B27" s="112"/>
      <c r="C27" s="112"/>
      <c r="D27" s="113">
        <v>1174870</v>
      </c>
      <c r="E27" s="123">
        <v>1138764</v>
      </c>
      <c r="F27" s="124">
        <v>1215914</v>
      </c>
      <c r="G27" s="112"/>
      <c r="H27" s="112" t="s">
        <v>381</v>
      </c>
      <c r="I27" s="112"/>
      <c r="J27" s="112"/>
      <c r="K27" s="113">
        <v>747004.5</v>
      </c>
      <c r="L27" s="123">
        <v>723779.1</v>
      </c>
      <c r="M27" s="124">
        <v>773409.2</v>
      </c>
      <c r="N27" s="112"/>
      <c r="O27" s="112"/>
      <c r="P27" s="112"/>
      <c r="Q27" s="112"/>
      <c r="R27" s="112"/>
      <c r="S27" s="130"/>
      <c r="U27" s="112" t="s">
        <v>381</v>
      </c>
      <c r="V27" s="112"/>
      <c r="W27" s="112"/>
      <c r="X27" s="113">
        <v>1174870</v>
      </c>
      <c r="Y27" s="123">
        <v>1138764</v>
      </c>
      <c r="Z27" s="124">
        <v>1215914</v>
      </c>
      <c r="AA27" s="112"/>
      <c r="AB27" s="112"/>
      <c r="AC27" s="112"/>
      <c r="AD27" s="112"/>
      <c r="AE27" s="113"/>
      <c r="AF27" s="116"/>
      <c r="AG27" s="118"/>
      <c r="AH27" s="112"/>
      <c r="AI27" s="112"/>
      <c r="AJ27" s="112"/>
      <c r="AK27" s="112"/>
      <c r="AL27" s="112"/>
      <c r="AM27" s="130"/>
    </row>
    <row r="28" spans="1:39">
      <c r="A28" s="112"/>
      <c r="B28" s="112"/>
      <c r="C28" s="112"/>
      <c r="D28" s="113"/>
      <c r="E28" s="116"/>
      <c r="F28" s="118"/>
      <c r="G28" s="112"/>
      <c r="H28" s="112"/>
      <c r="I28" s="112"/>
      <c r="J28" s="112"/>
      <c r="K28" s="113"/>
      <c r="L28" s="116"/>
      <c r="M28" s="118"/>
      <c r="N28" s="112"/>
      <c r="O28" s="112"/>
      <c r="P28" s="112"/>
      <c r="Q28" s="112"/>
      <c r="R28" s="112"/>
      <c r="S28" s="130"/>
      <c r="U28" s="112"/>
      <c r="V28" s="112"/>
      <c r="W28" s="112"/>
      <c r="X28" s="113"/>
      <c r="Y28" s="116"/>
      <c r="Z28" s="118"/>
      <c r="AA28" s="112"/>
      <c r="AB28" s="112"/>
      <c r="AC28" s="112"/>
      <c r="AD28" s="112"/>
      <c r="AE28" s="113"/>
      <c r="AF28" s="116"/>
      <c r="AG28" s="118"/>
      <c r="AH28" s="112"/>
      <c r="AI28" s="112"/>
      <c r="AJ28" s="112"/>
      <c r="AK28" s="112"/>
      <c r="AL28" s="112"/>
      <c r="AM28" s="130"/>
    </row>
    <row r="29" spans="1:39">
      <c r="A29" s="120" t="s">
        <v>383</v>
      </c>
      <c r="B29" s="112"/>
      <c r="C29" s="112"/>
      <c r="D29" s="113"/>
      <c r="E29" s="116"/>
      <c r="F29" s="118"/>
      <c r="G29" s="112"/>
      <c r="H29" s="112"/>
      <c r="I29" s="112"/>
      <c r="J29" s="112"/>
      <c r="K29" s="113"/>
      <c r="L29" s="116"/>
      <c r="M29" s="118"/>
      <c r="N29" s="112"/>
      <c r="O29" s="112"/>
      <c r="P29" s="112"/>
      <c r="Q29" s="112"/>
      <c r="R29" s="112"/>
      <c r="S29" s="130"/>
      <c r="U29" s="120" t="s">
        <v>383</v>
      </c>
      <c r="V29" s="112"/>
      <c r="W29" s="112"/>
      <c r="X29" s="113"/>
      <c r="Y29" s="116"/>
      <c r="Z29" s="118"/>
      <c r="AA29" s="112"/>
      <c r="AB29" s="112"/>
      <c r="AC29" s="112"/>
      <c r="AD29" s="112"/>
      <c r="AE29" s="113"/>
      <c r="AF29" s="116"/>
      <c r="AG29" s="118"/>
      <c r="AH29" s="112"/>
      <c r="AI29" s="112"/>
      <c r="AJ29" s="112"/>
      <c r="AK29" s="112"/>
      <c r="AL29" s="112"/>
      <c r="AM29" s="130"/>
    </row>
    <row r="30" spans="1:39">
      <c r="A30" s="125" t="s">
        <v>429</v>
      </c>
      <c r="B30" s="112"/>
      <c r="C30" s="112"/>
      <c r="D30" s="113">
        <v>0.6</v>
      </c>
      <c r="E30" s="116"/>
      <c r="F30" s="118"/>
      <c r="G30" s="112"/>
      <c r="H30" s="112"/>
      <c r="I30" s="112"/>
      <c r="J30" s="112"/>
      <c r="K30" s="113"/>
      <c r="L30" s="116"/>
      <c r="M30" s="118"/>
      <c r="N30" s="112"/>
      <c r="O30" s="112"/>
      <c r="P30" s="112"/>
      <c r="Q30" s="112"/>
      <c r="R30" s="112"/>
      <c r="S30" s="130"/>
      <c r="U30" s="125" t="s">
        <v>429</v>
      </c>
      <c r="V30" s="112"/>
      <c r="W30" s="112"/>
      <c r="X30" s="113">
        <v>0.6</v>
      </c>
      <c r="Y30" s="116"/>
      <c r="Z30" s="118"/>
      <c r="AA30" s="112"/>
      <c r="AB30" s="112"/>
      <c r="AC30" s="112"/>
      <c r="AD30" s="112"/>
      <c r="AE30" s="113"/>
      <c r="AF30" s="116"/>
      <c r="AG30" s="118"/>
      <c r="AH30" s="112"/>
      <c r="AI30" s="112"/>
      <c r="AJ30" s="112"/>
      <c r="AK30" s="112"/>
      <c r="AL30" s="112"/>
      <c r="AM30" s="130"/>
    </row>
    <row r="31" spans="1:39">
      <c r="A31" s="125" t="s">
        <v>430</v>
      </c>
      <c r="B31" s="112"/>
      <c r="C31" s="112"/>
      <c r="D31" s="126">
        <v>-0.3</v>
      </c>
      <c r="E31" s="116"/>
      <c r="F31" s="118"/>
      <c r="G31" s="112"/>
      <c r="H31" s="112"/>
      <c r="I31" s="112"/>
      <c r="J31" s="112"/>
      <c r="K31" s="113"/>
      <c r="L31" s="116"/>
      <c r="M31" s="118"/>
      <c r="N31" s="112"/>
      <c r="O31" s="112"/>
      <c r="P31" s="112"/>
      <c r="Q31" s="112"/>
      <c r="R31" s="112"/>
      <c r="S31" s="130"/>
      <c r="U31" s="125" t="s">
        <v>430</v>
      </c>
      <c r="V31" s="112"/>
      <c r="W31" s="112"/>
      <c r="X31" s="126">
        <v>-0.3</v>
      </c>
      <c r="Y31" s="116"/>
      <c r="Z31" s="118"/>
      <c r="AA31" s="112"/>
      <c r="AB31" s="112"/>
      <c r="AC31" s="112"/>
      <c r="AD31" s="112"/>
      <c r="AE31" s="113"/>
      <c r="AF31" s="116"/>
      <c r="AG31" s="118"/>
      <c r="AH31" s="112"/>
      <c r="AI31" s="112"/>
      <c r="AJ31" s="112"/>
      <c r="AK31" s="112"/>
      <c r="AL31" s="112"/>
      <c r="AM31" s="130"/>
    </row>
    <row r="32" spans="1:39">
      <c r="A32" s="125" t="s">
        <v>388</v>
      </c>
      <c r="B32" s="112"/>
      <c r="C32" s="112"/>
      <c r="D32" s="126">
        <v>-0.2</v>
      </c>
      <c r="E32" s="116"/>
      <c r="F32" s="118"/>
      <c r="G32" s="112"/>
      <c r="H32" s="112"/>
      <c r="I32" s="112"/>
      <c r="J32" s="112"/>
      <c r="K32" s="113"/>
      <c r="L32" s="116"/>
      <c r="M32" s="118"/>
      <c r="N32" s="112"/>
      <c r="O32" s="112"/>
      <c r="P32" s="112"/>
      <c r="Q32" s="112"/>
      <c r="R32" s="112"/>
      <c r="S32" s="130"/>
      <c r="U32" s="125" t="s">
        <v>388</v>
      </c>
      <c r="V32" s="112"/>
      <c r="W32" s="112"/>
      <c r="X32" s="126">
        <v>-0.2</v>
      </c>
      <c r="Y32" s="116"/>
      <c r="Z32" s="118"/>
      <c r="AA32" s="112"/>
      <c r="AB32" s="112"/>
      <c r="AC32" s="112"/>
      <c r="AD32" s="112"/>
      <c r="AE32" s="113"/>
      <c r="AF32" s="116"/>
      <c r="AG32" s="118"/>
      <c r="AH32" s="112"/>
      <c r="AI32" s="112"/>
      <c r="AJ32" s="112"/>
      <c r="AK32" s="112"/>
      <c r="AL32" s="112"/>
      <c r="AM32" s="130"/>
    </row>
    <row r="35" spans="1:21" s="109" customFormat="1"/>
    <row r="36" spans="1:21">
      <c r="A36" t="s">
        <v>401</v>
      </c>
      <c r="U36" t="s">
        <v>401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22C8-7C6A-4322-80F8-71A13C13A793}">
  <dimension ref="A1:AM81"/>
  <sheetViews>
    <sheetView topLeftCell="M40" zoomScaleNormal="100" workbookViewId="0">
      <selection activeCell="X8" sqref="X8"/>
    </sheetView>
  </sheetViews>
  <sheetFormatPr defaultRowHeight="15"/>
  <sheetData>
    <row r="1" spans="1:39">
      <c r="A1" t="s">
        <v>433</v>
      </c>
      <c r="U1" t="s">
        <v>434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467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468</v>
      </c>
      <c r="P4" s="110"/>
      <c r="Q4" s="110"/>
      <c r="R4" s="110"/>
      <c r="S4" s="110"/>
      <c r="U4" s="119" t="s">
        <v>469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470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435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435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117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117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23.5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23.5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3.8</v>
      </c>
      <c r="E11" s="116"/>
      <c r="F11" s="118"/>
      <c r="G11" s="112"/>
      <c r="H11" s="112" t="s">
        <v>350</v>
      </c>
      <c r="I11" s="112"/>
      <c r="J11" s="112"/>
      <c r="K11" s="113">
        <v>1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3.8</v>
      </c>
      <c r="Y11" s="116"/>
      <c r="Z11" s="118"/>
      <c r="AA11" s="112"/>
      <c r="AB11" s="112" t="s">
        <v>350</v>
      </c>
      <c r="AC11" s="112"/>
      <c r="AD11" s="112"/>
      <c r="AE11" s="131">
        <v>1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1.26</v>
      </c>
      <c r="E16" s="116">
        <v>1.1399999999999999</v>
      </c>
      <c r="F16" s="118">
        <v>1.37</v>
      </c>
      <c r="G16" s="112"/>
      <c r="H16" s="112" t="s">
        <v>361</v>
      </c>
      <c r="I16" s="112"/>
      <c r="J16" s="112"/>
      <c r="K16" s="113">
        <v>5.04</v>
      </c>
      <c r="L16" s="116">
        <v>4.7699999999999996</v>
      </c>
      <c r="M16" s="118">
        <v>5.3</v>
      </c>
      <c r="N16" s="112"/>
      <c r="O16" s="128" t="s">
        <v>362</v>
      </c>
      <c r="P16" s="128"/>
      <c r="Q16" s="128"/>
      <c r="R16" s="128"/>
      <c r="S16" s="129">
        <v>4.2590789794921875</v>
      </c>
      <c r="U16" s="112" t="s">
        <v>360</v>
      </c>
      <c r="V16" s="112"/>
      <c r="W16" s="112"/>
      <c r="X16" s="113">
        <v>1.26</v>
      </c>
      <c r="Y16" s="116">
        <v>1.1499999999999999</v>
      </c>
      <c r="Z16" s="118">
        <v>1.37</v>
      </c>
      <c r="AA16" s="112"/>
      <c r="AB16" s="112" t="s">
        <v>361</v>
      </c>
      <c r="AC16" s="112"/>
      <c r="AD16" s="112"/>
      <c r="AE16" s="113">
        <v>1.29</v>
      </c>
      <c r="AF16" s="116">
        <v>1.18</v>
      </c>
      <c r="AG16" s="118">
        <v>1.39</v>
      </c>
      <c r="AH16" s="112"/>
      <c r="AI16" s="128" t="s">
        <v>362</v>
      </c>
      <c r="AJ16" s="128"/>
      <c r="AK16" s="128"/>
      <c r="AL16" s="128"/>
      <c r="AM16" s="129">
        <v>7.436370849609375E-2</v>
      </c>
    </row>
    <row r="17" spans="1:39">
      <c r="A17" s="112" t="s">
        <v>353</v>
      </c>
      <c r="B17" s="112"/>
      <c r="C17" s="112"/>
      <c r="D17" s="113">
        <v>0.93</v>
      </c>
      <c r="E17" s="116">
        <v>0.85</v>
      </c>
      <c r="F17" s="118">
        <v>1</v>
      </c>
      <c r="G17" s="112"/>
      <c r="H17" s="112" t="s">
        <v>353</v>
      </c>
      <c r="I17" s="112"/>
      <c r="J17" s="112"/>
      <c r="K17" s="113">
        <v>3.72</v>
      </c>
      <c r="L17" s="116">
        <v>3.53</v>
      </c>
      <c r="M17" s="118">
        <v>3.9</v>
      </c>
      <c r="N17" s="112"/>
      <c r="O17" s="128" t="s">
        <v>363</v>
      </c>
      <c r="P17" s="128"/>
      <c r="Q17" s="128"/>
      <c r="R17" s="128"/>
      <c r="S17" s="129">
        <v>6.1507339477539063</v>
      </c>
      <c r="U17" s="112" t="s">
        <v>353</v>
      </c>
      <c r="V17" s="112"/>
      <c r="W17" s="112"/>
      <c r="X17" s="113">
        <v>0.93</v>
      </c>
      <c r="Y17" s="116">
        <v>0.85</v>
      </c>
      <c r="Z17" s="118">
        <v>1.01</v>
      </c>
      <c r="AA17" s="112"/>
      <c r="AB17" s="112" t="s">
        <v>353</v>
      </c>
      <c r="AC17" s="112"/>
      <c r="AD17" s="112"/>
      <c r="AE17" s="113">
        <v>0.91</v>
      </c>
      <c r="AF17" s="116">
        <v>0.84</v>
      </c>
      <c r="AG17" s="118">
        <v>0.98</v>
      </c>
      <c r="AH17" s="112"/>
      <c r="AI17" s="128" t="s">
        <v>363</v>
      </c>
      <c r="AJ17" s="128"/>
      <c r="AK17" s="128"/>
      <c r="AL17" s="128"/>
      <c r="AM17" s="129">
        <v>9.122467041015625E-2</v>
      </c>
    </row>
    <row r="18" spans="1:39">
      <c r="A18" s="112" t="s">
        <v>364</v>
      </c>
      <c r="B18" s="112"/>
      <c r="C18" s="112"/>
      <c r="D18" s="114">
        <v>188</v>
      </c>
      <c r="E18" s="116"/>
      <c r="F18" s="118"/>
      <c r="G18" s="112"/>
      <c r="H18" s="112" t="s">
        <v>364</v>
      </c>
      <c r="I18" s="112"/>
      <c r="J18" s="112"/>
      <c r="K18" s="114">
        <v>538</v>
      </c>
      <c r="L18" s="116"/>
      <c r="M18" s="118"/>
      <c r="N18" s="112"/>
      <c r="O18" s="128" t="s">
        <v>351</v>
      </c>
      <c r="P18" s="128"/>
      <c r="Q18" s="128"/>
      <c r="R18" s="128"/>
      <c r="S18" s="129">
        <v>14.081581115722656</v>
      </c>
      <c r="U18" s="112" t="s">
        <v>364</v>
      </c>
      <c r="V18" s="112"/>
      <c r="W18" s="112"/>
      <c r="X18" s="114">
        <v>188</v>
      </c>
      <c r="Y18" s="116"/>
      <c r="Z18" s="118"/>
      <c r="AA18" s="112"/>
      <c r="AB18" s="112" t="s">
        <v>364</v>
      </c>
      <c r="AC18" s="112"/>
      <c r="AD18" s="112"/>
      <c r="AE18" s="114">
        <v>205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0.205810546875</v>
      </c>
    </row>
    <row r="19" spans="1:39">
      <c r="A19" s="112" t="s">
        <v>365</v>
      </c>
      <c r="B19" s="112"/>
      <c r="C19" s="112"/>
      <c r="D19" s="113">
        <v>3.01</v>
      </c>
      <c r="E19" s="116">
        <v>2.69</v>
      </c>
      <c r="F19" s="118">
        <v>3.43</v>
      </c>
      <c r="G19" s="112"/>
      <c r="H19" s="112" t="s">
        <v>365</v>
      </c>
      <c r="I19" s="112"/>
      <c r="J19" s="112"/>
      <c r="K19" s="113">
        <v>11.53</v>
      </c>
      <c r="L19" s="116">
        <v>10.8</v>
      </c>
      <c r="M19" s="118">
        <v>12.38</v>
      </c>
      <c r="N19" s="112"/>
      <c r="O19" s="128" t="s">
        <v>353</v>
      </c>
      <c r="P19" s="128"/>
      <c r="Q19" s="128"/>
      <c r="R19" s="128"/>
      <c r="S19" s="129">
        <v>2.826995849609375</v>
      </c>
      <c r="U19" s="112" t="s">
        <v>365</v>
      </c>
      <c r="V19" s="112"/>
      <c r="W19" s="112"/>
      <c r="X19" s="113">
        <v>3.03</v>
      </c>
      <c r="Y19" s="116">
        <v>2.7</v>
      </c>
      <c r="Z19" s="118">
        <v>3.45</v>
      </c>
      <c r="AA19" s="112"/>
      <c r="AB19" s="112" t="s">
        <v>365</v>
      </c>
      <c r="AC19" s="112"/>
      <c r="AD19" s="112"/>
      <c r="AE19" s="113">
        <v>3.08</v>
      </c>
      <c r="AF19" s="116">
        <v>2.8</v>
      </c>
      <c r="AG19" s="118">
        <v>3.43</v>
      </c>
      <c r="AH19" s="112"/>
      <c r="AI19" s="128" t="s">
        <v>353</v>
      </c>
      <c r="AJ19" s="128"/>
      <c r="AK19" s="128"/>
      <c r="AL19" s="128"/>
      <c r="AM19" s="129">
        <v>4.494476318359375E-2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3.3665771484375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9.8246078491210938</v>
      </c>
    </row>
    <row r="21" spans="1:39">
      <c r="A21" s="112" t="s">
        <v>369</v>
      </c>
      <c r="B21" s="112"/>
      <c r="C21" s="112"/>
      <c r="D21" s="113">
        <v>0.25259999999999999</v>
      </c>
      <c r="E21" s="116">
        <v>0.1968</v>
      </c>
      <c r="F21" s="118">
        <v>0.30830000000000002</v>
      </c>
      <c r="G21" s="112"/>
      <c r="H21" s="112" t="s">
        <v>370</v>
      </c>
      <c r="I21" s="112"/>
      <c r="J21" s="112"/>
      <c r="K21" s="113">
        <v>1</v>
      </c>
      <c r="L21" s="116">
        <v>0.85729999999999995</v>
      </c>
      <c r="M21" s="118">
        <v>1.1427</v>
      </c>
      <c r="N21" s="112"/>
      <c r="O21" s="128" t="s">
        <v>353</v>
      </c>
      <c r="P21" s="128"/>
      <c r="Q21" s="128"/>
      <c r="R21" s="128"/>
      <c r="S21" s="129">
        <v>2.42462158203125E-2</v>
      </c>
      <c r="U21" s="112" t="s">
        <v>369</v>
      </c>
      <c r="V21" s="112"/>
      <c r="W21" s="112"/>
      <c r="X21" s="113">
        <v>0.25359999999999999</v>
      </c>
      <c r="Y21" s="116">
        <v>0.1976</v>
      </c>
      <c r="Z21" s="118">
        <v>0.30959999999999999</v>
      </c>
      <c r="AA21" s="112"/>
      <c r="AB21" s="112" t="s">
        <v>370</v>
      </c>
      <c r="AC21" s="112"/>
      <c r="AD21" s="112"/>
      <c r="AE21" s="131">
        <v>0.25790000000000002</v>
      </c>
      <c r="AF21" s="116">
        <v>0.2024</v>
      </c>
      <c r="AG21" s="118">
        <v>0.31340000000000001</v>
      </c>
      <c r="AH21" s="112"/>
      <c r="AI21" s="128" t="s">
        <v>353</v>
      </c>
      <c r="AJ21" s="128"/>
      <c r="AK21" s="128"/>
      <c r="AL21" s="128"/>
      <c r="AM21" s="129">
        <v>7.079315185546875E-2</v>
      </c>
    </row>
    <row r="22" spans="1:39">
      <c r="A22" s="112" t="s">
        <v>353</v>
      </c>
      <c r="B22" s="112"/>
      <c r="C22" s="112"/>
      <c r="D22" s="113">
        <v>0.2883</v>
      </c>
      <c r="E22" s="116">
        <v>0.249</v>
      </c>
      <c r="F22" s="118">
        <v>0.3276</v>
      </c>
      <c r="G22" s="112"/>
      <c r="H22" s="112" t="s">
        <v>353</v>
      </c>
      <c r="I22" s="112"/>
      <c r="J22" s="112"/>
      <c r="K22" s="113">
        <v>1.212</v>
      </c>
      <c r="L22" s="116">
        <v>1.1111</v>
      </c>
      <c r="M22" s="118">
        <v>1.3128</v>
      </c>
      <c r="N22" s="112"/>
      <c r="O22" s="128" t="s">
        <v>371</v>
      </c>
      <c r="P22" s="128"/>
      <c r="Q22" s="128"/>
      <c r="R22" s="128"/>
      <c r="S22" s="129">
        <v>0.25902557373046875</v>
      </c>
      <c r="U22" s="112" t="s">
        <v>353</v>
      </c>
      <c r="V22" s="112"/>
      <c r="W22" s="112"/>
      <c r="X22" s="113">
        <v>0.28949999999999998</v>
      </c>
      <c r="Y22" s="116">
        <v>0.25</v>
      </c>
      <c r="Z22" s="118">
        <v>0.32900000000000001</v>
      </c>
      <c r="AA22" s="112"/>
      <c r="AB22" s="112" t="s">
        <v>353</v>
      </c>
      <c r="AC22" s="112"/>
      <c r="AD22" s="112"/>
      <c r="AE22" s="113">
        <v>0.28989999999999999</v>
      </c>
      <c r="AF22" s="116">
        <v>0.25069999999999998</v>
      </c>
      <c r="AG22" s="118">
        <v>0.3291</v>
      </c>
      <c r="AH22" s="112"/>
      <c r="AI22" s="128" t="s">
        <v>409</v>
      </c>
      <c r="AJ22" s="128"/>
      <c r="AK22" s="128"/>
      <c r="AL22" s="128"/>
      <c r="AM22" s="129">
        <v>0.257598876953125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14.822669982910156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6.4697265625E-3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3.6977081298828125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6.4697265625E-3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2.0721435546875E-2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6.055450439453125E-2</v>
      </c>
    </row>
    <row r="26" spans="1:39">
      <c r="A26" s="112" t="s">
        <v>61</v>
      </c>
      <c r="B26" s="112"/>
      <c r="C26" s="112"/>
      <c r="D26" s="113">
        <v>7.52</v>
      </c>
      <c r="E26" s="116">
        <v>7.35</v>
      </c>
      <c r="F26" s="118">
        <v>7.68</v>
      </c>
      <c r="G26" s="112"/>
      <c r="H26" s="112" t="s">
        <v>61</v>
      </c>
      <c r="I26" s="112"/>
      <c r="J26" s="112"/>
      <c r="K26" s="113">
        <v>869.08</v>
      </c>
      <c r="L26" s="123">
        <v>674.77</v>
      </c>
      <c r="M26" s="124">
        <v>1063.3900000000001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7.52</v>
      </c>
      <c r="Y26" s="116">
        <v>7.35</v>
      </c>
      <c r="Z26" s="118">
        <v>7.69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2.63</v>
      </c>
      <c r="E27" s="116">
        <v>2.5099999999999998</v>
      </c>
      <c r="F27" s="118">
        <v>2.75</v>
      </c>
      <c r="G27" s="112"/>
      <c r="H27" s="112" t="s">
        <v>353</v>
      </c>
      <c r="I27" s="112"/>
      <c r="J27" s="112"/>
      <c r="K27" s="113">
        <v>304.02999999999997</v>
      </c>
      <c r="L27" s="123">
        <v>166.72</v>
      </c>
      <c r="M27" s="124">
        <v>441.34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2.63</v>
      </c>
      <c r="Y27" s="116">
        <v>2.5099999999999998</v>
      </c>
      <c r="Z27" s="118">
        <v>2.75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683</v>
      </c>
      <c r="E28" s="116"/>
      <c r="F28" s="118"/>
      <c r="G28" s="112"/>
      <c r="H28" s="112" t="s">
        <v>364</v>
      </c>
      <c r="I28" s="112"/>
      <c r="J28" s="112"/>
      <c r="K28" s="114">
        <v>683</v>
      </c>
      <c r="L28" s="116"/>
      <c r="M28" s="118"/>
      <c r="N28" s="112"/>
      <c r="O28" s="128" t="s">
        <v>377</v>
      </c>
      <c r="P28" s="128"/>
      <c r="Q28" s="128"/>
      <c r="R28" s="128"/>
      <c r="S28" s="129">
        <v>33.96588134765625</v>
      </c>
      <c r="U28" s="112" t="s">
        <v>364</v>
      </c>
      <c r="V28" s="112"/>
      <c r="W28" s="112"/>
      <c r="X28" s="114">
        <v>683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-3.8909912109375E-4</v>
      </c>
    </row>
    <row r="29" spans="1:39">
      <c r="A29" s="112" t="s">
        <v>378</v>
      </c>
      <c r="B29" s="112"/>
      <c r="C29" s="112"/>
      <c r="D29" s="113">
        <v>12.41</v>
      </c>
      <c r="E29" s="123">
        <v>12.03</v>
      </c>
      <c r="F29" s="124">
        <v>12.84</v>
      </c>
      <c r="G29" s="112"/>
      <c r="H29" s="112" t="s">
        <v>378</v>
      </c>
      <c r="I29" s="112"/>
      <c r="J29" s="112"/>
      <c r="K29" s="113">
        <v>1434.16</v>
      </c>
      <c r="L29" s="123">
        <v>967.33</v>
      </c>
      <c r="M29" s="124">
        <v>2028.8</v>
      </c>
      <c r="N29" s="112"/>
      <c r="O29" s="128" t="s">
        <v>353</v>
      </c>
      <c r="P29" s="128"/>
      <c r="Q29" s="128"/>
      <c r="R29" s="128"/>
      <c r="S29" s="129">
        <v>-0.88763427734375</v>
      </c>
      <c r="U29" s="112" t="s">
        <v>378</v>
      </c>
      <c r="V29" s="112"/>
      <c r="W29" s="112"/>
      <c r="X29" s="113">
        <v>12.41</v>
      </c>
      <c r="Y29" s="123">
        <v>12.03</v>
      </c>
      <c r="Z29" s="124">
        <v>12.84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-3.8909912109375E-4</v>
      </c>
    </row>
    <row r="30" spans="1:39">
      <c r="A30" s="112" t="s">
        <v>379</v>
      </c>
      <c r="B30" s="112"/>
      <c r="C30" s="112"/>
      <c r="D30" s="113">
        <v>15.64</v>
      </c>
      <c r="E30" s="123">
        <v>15.04</v>
      </c>
      <c r="F30" s="124">
        <v>16.329999999999998</v>
      </c>
      <c r="G30" s="112"/>
      <c r="H30" s="112" t="s">
        <v>379</v>
      </c>
      <c r="I30" s="112"/>
      <c r="J30" s="112"/>
      <c r="K30" s="113">
        <v>1808.5</v>
      </c>
      <c r="L30" s="123">
        <v>86.11</v>
      </c>
      <c r="M30" s="124">
        <v>4110.8900000000003</v>
      </c>
      <c r="N30" s="112"/>
      <c r="O30" s="128" t="s">
        <v>380</v>
      </c>
      <c r="P30" s="128"/>
      <c r="Q30" s="128"/>
      <c r="R30" s="128"/>
      <c r="S30" s="129">
        <v>0.433441162109375</v>
      </c>
      <c r="U30" s="112" t="s">
        <v>379</v>
      </c>
      <c r="V30" s="112"/>
      <c r="W30" s="112"/>
      <c r="X30" s="113">
        <v>15.64</v>
      </c>
      <c r="Y30" s="123">
        <v>15.04</v>
      </c>
      <c r="Z30" s="124">
        <v>16.329999999999998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-0.3360137939453125</v>
      </c>
    </row>
    <row r="31" spans="1:39">
      <c r="A31" s="112" t="s">
        <v>381</v>
      </c>
      <c r="B31" s="112"/>
      <c r="C31" s="112"/>
      <c r="D31" s="113">
        <v>17.03</v>
      </c>
      <c r="E31" s="123">
        <v>16.32</v>
      </c>
      <c r="F31" s="124">
        <v>17.84</v>
      </c>
      <c r="G31" s="112"/>
      <c r="H31" s="112" t="s">
        <v>381</v>
      </c>
      <c r="I31" s="112"/>
      <c r="J31" s="112"/>
      <c r="K31" s="113">
        <v>1939.44</v>
      </c>
      <c r="L31" s="123">
        <v>0</v>
      </c>
      <c r="M31" s="124">
        <v>5693</v>
      </c>
      <c r="N31" s="112"/>
      <c r="O31" s="128" t="s">
        <v>353</v>
      </c>
      <c r="P31" s="128"/>
      <c r="Q31" s="128"/>
      <c r="R31" s="128"/>
      <c r="S31" s="129">
        <v>-3.72467041015625E-2</v>
      </c>
      <c r="U31" s="112" t="s">
        <v>381</v>
      </c>
      <c r="V31" s="112"/>
      <c r="W31" s="112"/>
      <c r="X31" s="113">
        <v>17.03</v>
      </c>
      <c r="Y31" s="123">
        <v>16.32</v>
      </c>
      <c r="Z31" s="124">
        <v>17.84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3.069305419921875E-2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26.0806884765625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-16.690940856933594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-7.3851699829101563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-16.690940856933594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-8.087158203125E-4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-16.690940856933594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-0.18195343017578125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-4.00543212890625E-3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-2.2178192138671875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0.62880706787109375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-0.23139999999999999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-0.1845855712890625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-0.23139999999999999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-2.35748291015625E-3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-0.1845855712890625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-2.278900146484375E-2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3.88311767578125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-1.345001220703125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-0.1795196533203125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-4.67681884765625E-3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3.3092000000000001</v>
      </c>
      <c r="E47" s="116">
        <v>2.8612000000000002</v>
      </c>
      <c r="F47" s="118">
        <v>3.7570999999999999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3.3092000000000001</v>
      </c>
      <c r="Y47" s="116">
        <v>2.8612000000000002</v>
      </c>
      <c r="Z47" s="118">
        <v>3.7570999999999999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1.8089999999999999</v>
      </c>
      <c r="E48" s="116">
        <v>1.4953000000000001</v>
      </c>
      <c r="F48" s="118">
        <v>2.1225999999999998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1.8089999999999999</v>
      </c>
      <c r="Y48" s="116">
        <v>1.4953000000000001</v>
      </c>
      <c r="Z48" s="118">
        <v>2.1225999999999998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39">
      <c r="U49" s="112"/>
      <c r="V49" s="112"/>
      <c r="W49" s="112"/>
      <c r="X49" s="113"/>
      <c r="Y49" s="116"/>
      <c r="Z49" s="118"/>
      <c r="AA49" s="112"/>
      <c r="AB49" s="112"/>
      <c r="AC49" s="112"/>
      <c r="AD49" s="112"/>
      <c r="AE49" s="113"/>
      <c r="AF49" s="116"/>
      <c r="AG49" s="118"/>
      <c r="AH49" s="112"/>
      <c r="AI49" s="112"/>
      <c r="AJ49" s="112"/>
      <c r="AK49" s="112"/>
      <c r="AL49" s="112"/>
      <c r="AM49" s="112"/>
    </row>
    <row r="51" spans="1:39" s="109" customFormat="1"/>
    <row r="52" spans="1:39">
      <c r="A52" t="s">
        <v>401</v>
      </c>
      <c r="U52" t="s">
        <v>401</v>
      </c>
    </row>
    <row r="80" s="109" customFormat="1"/>
    <row r="81" spans="1:1">
      <c r="A81" t="s">
        <v>402</v>
      </c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5D43-FEF6-46EC-AED7-BD956AB6C55D}">
  <dimension ref="A1:AM81"/>
  <sheetViews>
    <sheetView topLeftCell="A76" zoomScale="110" zoomScaleNormal="110" workbookViewId="0">
      <selection activeCell="V85" sqref="V85"/>
    </sheetView>
  </sheetViews>
  <sheetFormatPr defaultRowHeight="15"/>
  <sheetData>
    <row r="1" spans="1:39">
      <c r="A1" t="s">
        <v>421</v>
      </c>
      <c r="U1" t="s">
        <v>422</v>
      </c>
    </row>
    <row r="3" spans="1:39">
      <c r="A3" s="119" t="s">
        <v>339</v>
      </c>
      <c r="B3" s="110"/>
      <c r="C3" s="110"/>
      <c r="D3" s="111"/>
      <c r="E3" s="115"/>
      <c r="F3" s="117"/>
      <c r="G3" s="110"/>
      <c r="H3" s="110" t="s">
        <v>340</v>
      </c>
      <c r="I3" s="110"/>
      <c r="J3" s="110"/>
      <c r="K3" s="111"/>
      <c r="L3" s="115"/>
      <c r="M3" s="117"/>
      <c r="N3" s="110"/>
      <c r="O3" s="119" t="s">
        <v>339</v>
      </c>
      <c r="P3" s="110"/>
      <c r="Q3" s="110"/>
      <c r="R3" s="110"/>
      <c r="S3" s="110"/>
      <c r="U3" s="119" t="s">
        <v>339</v>
      </c>
      <c r="V3" s="110"/>
      <c r="W3" s="110"/>
      <c r="X3" s="111"/>
      <c r="Y3" s="115"/>
      <c r="Z3" s="117"/>
      <c r="AA3" s="110"/>
      <c r="AB3" s="110" t="s">
        <v>340</v>
      </c>
      <c r="AC3" s="110"/>
      <c r="AD3" s="110"/>
      <c r="AE3" s="111"/>
      <c r="AF3" s="115"/>
      <c r="AG3" s="117"/>
      <c r="AH3" s="110"/>
      <c r="AI3" s="119" t="s">
        <v>339</v>
      </c>
      <c r="AJ3" s="110"/>
      <c r="AK3" s="110"/>
      <c r="AL3" s="110"/>
      <c r="AM3" s="110"/>
    </row>
    <row r="4" spans="1:39">
      <c r="A4" s="119" t="s">
        <v>471</v>
      </c>
      <c r="B4" s="110"/>
      <c r="C4" s="110"/>
      <c r="D4" s="111"/>
      <c r="E4" s="115"/>
      <c r="F4" s="117"/>
      <c r="G4" s="110"/>
      <c r="H4" s="110"/>
      <c r="I4" s="110"/>
      <c r="J4" s="110"/>
      <c r="K4" s="111"/>
      <c r="L4" s="115"/>
      <c r="M4" s="117"/>
      <c r="N4" s="110"/>
      <c r="O4" s="119" t="s">
        <v>472</v>
      </c>
      <c r="P4" s="110"/>
      <c r="Q4" s="110"/>
      <c r="R4" s="110"/>
      <c r="S4" s="110"/>
      <c r="U4" s="119" t="s">
        <v>471</v>
      </c>
      <c r="V4" s="110"/>
      <c r="W4" s="110"/>
      <c r="X4" s="111"/>
      <c r="Y4" s="115"/>
      <c r="Z4" s="117"/>
      <c r="AA4" s="110"/>
      <c r="AB4" s="110"/>
      <c r="AC4" s="110"/>
      <c r="AD4" s="110"/>
      <c r="AE4" s="111"/>
      <c r="AF4" s="115"/>
      <c r="AG4" s="117"/>
      <c r="AH4" s="110"/>
      <c r="AI4" s="119" t="s">
        <v>472</v>
      </c>
      <c r="AJ4" s="110"/>
      <c r="AK4" s="110"/>
      <c r="AL4" s="110"/>
      <c r="AM4" s="110"/>
    </row>
    <row r="5" spans="1:39">
      <c r="A5" s="112"/>
      <c r="B5" s="112"/>
      <c r="C5" s="112"/>
      <c r="D5" s="113"/>
      <c r="E5" s="116"/>
      <c r="F5" s="118"/>
      <c r="G5" s="112"/>
      <c r="H5" s="112"/>
      <c r="I5" s="112"/>
      <c r="J5" s="112"/>
      <c r="K5" s="113"/>
      <c r="L5" s="116"/>
      <c r="M5" s="118"/>
      <c r="N5" s="112"/>
      <c r="O5" s="112"/>
      <c r="P5" s="112"/>
      <c r="Q5" s="112"/>
      <c r="R5" s="112"/>
      <c r="S5" s="112"/>
      <c r="U5" s="112"/>
      <c r="V5" s="112"/>
      <c r="W5" s="112"/>
      <c r="X5" s="113"/>
      <c r="Y5" s="116"/>
      <c r="Z5" s="118"/>
      <c r="AA5" s="112"/>
      <c r="AB5" s="112"/>
      <c r="AC5" s="112"/>
      <c r="AD5" s="112"/>
      <c r="AE5" s="113"/>
      <c r="AF5" s="116"/>
      <c r="AG5" s="118"/>
      <c r="AH5" s="112"/>
      <c r="AI5" s="112"/>
      <c r="AJ5" s="112"/>
      <c r="AK5" s="112"/>
      <c r="AL5" s="112"/>
      <c r="AM5" s="112"/>
    </row>
    <row r="6" spans="1:39">
      <c r="A6" s="112" t="s">
        <v>341</v>
      </c>
      <c r="B6" s="112"/>
      <c r="C6" s="112" t="s">
        <v>342</v>
      </c>
      <c r="D6" s="113"/>
      <c r="E6" s="116"/>
      <c r="F6" s="118"/>
      <c r="G6" s="112"/>
      <c r="H6" s="112"/>
      <c r="I6" s="112"/>
      <c r="J6" s="112"/>
      <c r="K6" s="113"/>
      <c r="L6" s="116"/>
      <c r="M6" s="118"/>
      <c r="N6" s="112"/>
      <c r="O6" s="112"/>
      <c r="P6" s="112"/>
      <c r="Q6" s="112"/>
      <c r="R6" s="112"/>
      <c r="S6" s="112"/>
      <c r="U6" s="112" t="s">
        <v>341</v>
      </c>
      <c r="V6" s="112"/>
      <c r="W6" s="112" t="s">
        <v>342</v>
      </c>
      <c r="X6" s="113"/>
      <c r="Y6" s="116"/>
      <c r="Z6" s="118"/>
      <c r="AA6" s="112"/>
      <c r="AB6" s="112"/>
      <c r="AC6" s="112"/>
      <c r="AD6" s="112"/>
      <c r="AE6" s="113"/>
      <c r="AF6" s="116"/>
      <c r="AG6" s="118"/>
      <c r="AH6" s="112"/>
      <c r="AI6" s="112"/>
      <c r="AJ6" s="112"/>
      <c r="AK6" s="112"/>
      <c r="AL6" s="112"/>
      <c r="AM6" s="112"/>
    </row>
    <row r="7" spans="1:39">
      <c r="A7" s="112" t="s">
        <v>343</v>
      </c>
      <c r="B7" s="112"/>
      <c r="C7" s="112" t="s">
        <v>423</v>
      </c>
      <c r="D7" s="113"/>
      <c r="E7" s="116"/>
      <c r="F7" s="118"/>
      <c r="G7" s="112"/>
      <c r="H7" s="112"/>
      <c r="I7" s="112"/>
      <c r="J7" s="112"/>
      <c r="K7" s="113"/>
      <c r="L7" s="116"/>
      <c r="M7" s="118"/>
      <c r="N7" s="112"/>
      <c r="O7" s="112"/>
      <c r="P7" s="112"/>
      <c r="Q7" s="112"/>
      <c r="R7" s="112"/>
      <c r="S7" s="112"/>
      <c r="U7" s="112" t="s">
        <v>343</v>
      </c>
      <c r="V7" s="112"/>
      <c r="W7" s="112" t="s">
        <v>423</v>
      </c>
      <c r="X7" s="113"/>
      <c r="Y7" s="116"/>
      <c r="Z7" s="118"/>
      <c r="AA7" s="112"/>
      <c r="AB7" s="112"/>
      <c r="AC7" s="112"/>
      <c r="AD7" s="112"/>
      <c r="AE7" s="113"/>
      <c r="AF7" s="116"/>
      <c r="AG7" s="118"/>
      <c r="AH7" s="112"/>
      <c r="AI7" s="112"/>
      <c r="AJ7" s="112"/>
      <c r="AK7" s="112"/>
      <c r="AL7" s="112"/>
      <c r="AM7" s="112"/>
    </row>
    <row r="8" spans="1:39">
      <c r="A8" s="112" t="s">
        <v>345</v>
      </c>
      <c r="B8" s="112"/>
      <c r="C8" s="112" t="s">
        <v>117</v>
      </c>
      <c r="D8" s="113"/>
      <c r="E8" s="116"/>
      <c r="F8" s="118"/>
      <c r="G8" s="112"/>
      <c r="H8" s="112"/>
      <c r="I8" s="112"/>
      <c r="J8" s="112"/>
      <c r="K8" s="113"/>
      <c r="L8" s="116"/>
      <c r="M8" s="118"/>
      <c r="N8" s="112"/>
      <c r="O8" s="112"/>
      <c r="P8" s="112"/>
      <c r="Q8" s="112"/>
      <c r="R8" s="112"/>
      <c r="S8" s="112"/>
      <c r="U8" s="112" t="s">
        <v>345</v>
      </c>
      <c r="V8" s="112"/>
      <c r="W8" s="112" t="s">
        <v>117</v>
      </c>
      <c r="X8" s="113"/>
      <c r="Y8" s="116"/>
      <c r="Z8" s="118"/>
      <c r="AA8" s="112"/>
      <c r="AB8" s="112"/>
      <c r="AC8" s="112"/>
      <c r="AD8" s="112"/>
      <c r="AE8" s="113"/>
      <c r="AF8" s="116"/>
      <c r="AG8" s="118"/>
      <c r="AH8" s="112"/>
      <c r="AI8" s="112"/>
      <c r="AJ8" s="112"/>
      <c r="AK8" s="112"/>
      <c r="AL8" s="112"/>
      <c r="AM8" s="112"/>
    </row>
    <row r="9" spans="1:39">
      <c r="A9" s="112"/>
      <c r="B9" s="112"/>
      <c r="C9" s="112"/>
      <c r="D9" s="113"/>
      <c r="E9" s="116"/>
      <c r="F9" s="118"/>
      <c r="G9" s="112"/>
      <c r="H9" s="112"/>
      <c r="I9" s="112"/>
      <c r="J9" s="112"/>
      <c r="K9" s="113"/>
      <c r="L9" s="116"/>
      <c r="M9" s="118"/>
      <c r="N9" s="112"/>
      <c r="O9" s="112"/>
      <c r="P9" s="112"/>
      <c r="Q9" s="112"/>
      <c r="R9" s="112"/>
      <c r="S9" s="112"/>
      <c r="U9" s="112"/>
      <c r="V9" s="112"/>
      <c r="W9" s="112"/>
      <c r="X9" s="113"/>
      <c r="Y9" s="116"/>
      <c r="Z9" s="118"/>
      <c r="AA9" s="112"/>
      <c r="AB9" s="112"/>
      <c r="AC9" s="112"/>
      <c r="AD9" s="112"/>
      <c r="AE9" s="113"/>
      <c r="AF9" s="116"/>
      <c r="AG9" s="118"/>
      <c r="AH9" s="112"/>
      <c r="AI9" s="112"/>
      <c r="AJ9" s="112"/>
      <c r="AK9" s="112"/>
      <c r="AL9" s="112"/>
      <c r="AM9" s="112"/>
    </row>
    <row r="10" spans="1:39">
      <c r="A10" s="112" t="s">
        <v>346</v>
      </c>
      <c r="B10" s="112"/>
      <c r="C10" s="112"/>
      <c r="D10" s="113">
        <v>60.39</v>
      </c>
      <c r="E10" s="116"/>
      <c r="F10" s="118"/>
      <c r="G10" s="112"/>
      <c r="H10" s="120" t="s">
        <v>347</v>
      </c>
      <c r="I10" s="112"/>
      <c r="J10" s="112"/>
      <c r="K10" s="113"/>
      <c r="L10" s="116"/>
      <c r="M10" s="118"/>
      <c r="N10" s="112"/>
      <c r="O10" s="127" t="s">
        <v>348</v>
      </c>
      <c r="P10" s="128"/>
      <c r="Q10" s="128"/>
      <c r="R10" s="128"/>
      <c r="S10" s="128"/>
      <c r="U10" s="112" t="s">
        <v>346</v>
      </c>
      <c r="V10" s="112"/>
      <c r="W10" s="112"/>
      <c r="X10" s="113">
        <v>60.4</v>
      </c>
      <c r="Y10" s="116"/>
      <c r="Z10" s="118"/>
      <c r="AA10" s="112"/>
      <c r="AB10" s="120" t="s">
        <v>347</v>
      </c>
      <c r="AC10" s="112"/>
      <c r="AD10" s="112"/>
      <c r="AE10" s="113"/>
      <c r="AF10" s="116"/>
      <c r="AG10" s="118"/>
      <c r="AH10" s="112"/>
      <c r="AI10" s="127" t="s">
        <v>348</v>
      </c>
      <c r="AJ10" s="128"/>
      <c r="AK10" s="128"/>
      <c r="AL10" s="128"/>
      <c r="AM10" s="128"/>
    </row>
    <row r="11" spans="1:39">
      <c r="A11" s="112" t="s">
        <v>349</v>
      </c>
      <c r="B11" s="112"/>
      <c r="C11" s="112"/>
      <c r="D11" s="113">
        <v>10.02</v>
      </c>
      <c r="E11" s="116"/>
      <c r="F11" s="118"/>
      <c r="G11" s="112"/>
      <c r="H11" s="112" t="s">
        <v>350</v>
      </c>
      <c r="I11" s="112"/>
      <c r="J11" s="112"/>
      <c r="K11" s="113">
        <v>1</v>
      </c>
      <c r="L11" s="132">
        <v>0</v>
      </c>
      <c r="M11" s="133">
        <v>1</v>
      </c>
      <c r="N11" s="112"/>
      <c r="O11" s="128"/>
      <c r="P11" s="128"/>
      <c r="Q11" s="128"/>
      <c r="R11" s="128"/>
      <c r="S11" s="128"/>
      <c r="U11" s="112" t="s">
        <v>349</v>
      </c>
      <c r="V11" s="112"/>
      <c r="W11" s="112"/>
      <c r="X11" s="113">
        <v>10</v>
      </c>
      <c r="Y11" s="116"/>
      <c r="Z11" s="118"/>
      <c r="AA11" s="112"/>
      <c r="AB11" s="112" t="s">
        <v>350</v>
      </c>
      <c r="AC11" s="112"/>
      <c r="AD11" s="112"/>
      <c r="AE11" s="131">
        <v>1</v>
      </c>
      <c r="AF11" s="132">
        <v>0</v>
      </c>
      <c r="AG11" s="133">
        <v>1</v>
      </c>
      <c r="AH11" s="112"/>
      <c r="AI11" s="128"/>
      <c r="AJ11" s="128"/>
      <c r="AK11" s="128"/>
      <c r="AL11" s="128"/>
      <c r="AM11" s="128"/>
    </row>
    <row r="12" spans="1:39">
      <c r="A12" s="112" t="s">
        <v>351</v>
      </c>
      <c r="B12" s="112"/>
      <c r="C12" s="112"/>
      <c r="D12" s="113">
        <v>0.06</v>
      </c>
      <c r="E12" s="116"/>
      <c r="F12" s="118"/>
      <c r="G12" s="112"/>
      <c r="H12" s="112"/>
      <c r="I12" s="112"/>
      <c r="J12" s="112"/>
      <c r="K12" s="113"/>
      <c r="L12" s="116"/>
      <c r="M12" s="118"/>
      <c r="N12" s="112"/>
      <c r="O12" s="128" t="s">
        <v>352</v>
      </c>
      <c r="P12" s="128"/>
      <c r="Q12" s="128"/>
      <c r="R12" s="128"/>
      <c r="S12" s="128"/>
      <c r="U12" s="112" t="s">
        <v>351</v>
      </c>
      <c r="V12" s="112"/>
      <c r="W12" s="112"/>
      <c r="X12" s="113">
        <v>0.06</v>
      </c>
      <c r="Y12" s="116"/>
      <c r="Z12" s="118"/>
      <c r="AA12" s="112"/>
      <c r="AB12" s="112"/>
      <c r="AC12" s="112"/>
      <c r="AD12" s="112"/>
      <c r="AE12" s="113"/>
      <c r="AF12" s="116"/>
      <c r="AG12" s="118"/>
      <c r="AH12" s="112"/>
      <c r="AI12" s="128" t="s">
        <v>405</v>
      </c>
      <c r="AJ12" s="128"/>
      <c r="AK12" s="128"/>
      <c r="AL12" s="128"/>
      <c r="AM12" s="128"/>
    </row>
    <row r="13" spans="1:39">
      <c r="A13" s="112" t="s">
        <v>353</v>
      </c>
      <c r="B13" s="112"/>
      <c r="C13" s="112"/>
      <c r="D13" s="113">
        <v>0.03</v>
      </c>
      <c r="E13" s="116"/>
      <c r="F13" s="118"/>
      <c r="G13" s="112"/>
      <c r="H13" s="112"/>
      <c r="I13" s="112"/>
      <c r="J13" s="112"/>
      <c r="K13" s="113"/>
      <c r="L13" s="116"/>
      <c r="M13" s="118"/>
      <c r="N13" s="112"/>
      <c r="O13" s="128" t="s">
        <v>354</v>
      </c>
      <c r="P13" s="128"/>
      <c r="Q13" s="128"/>
      <c r="R13" s="128"/>
      <c r="S13" s="128"/>
      <c r="U13" s="112" t="s">
        <v>353</v>
      </c>
      <c r="V13" s="112"/>
      <c r="W13" s="112"/>
      <c r="X13" s="113">
        <v>0.03</v>
      </c>
      <c r="Y13" s="116"/>
      <c r="Z13" s="118"/>
      <c r="AA13" s="112"/>
      <c r="AB13" s="112"/>
      <c r="AC13" s="112"/>
      <c r="AD13" s="112"/>
      <c r="AE13" s="113"/>
      <c r="AF13" s="116"/>
      <c r="AG13" s="118"/>
      <c r="AH13" s="112"/>
      <c r="AI13" s="128" t="s">
        <v>406</v>
      </c>
      <c r="AJ13" s="128"/>
      <c r="AK13" s="128"/>
      <c r="AL13" s="128"/>
      <c r="AM13" s="128"/>
    </row>
    <row r="14" spans="1:39">
      <c r="A14" s="112"/>
      <c r="B14" s="112"/>
      <c r="C14" s="112"/>
      <c r="D14" s="113"/>
      <c r="E14" s="116"/>
      <c r="F14" s="118"/>
      <c r="G14" s="112"/>
      <c r="H14" s="112"/>
      <c r="I14" s="112"/>
      <c r="J14" s="112"/>
      <c r="K14" s="113"/>
      <c r="L14" s="116"/>
      <c r="M14" s="118"/>
      <c r="N14" s="112"/>
      <c r="O14" s="128"/>
      <c r="P14" s="128"/>
      <c r="Q14" s="128"/>
      <c r="R14" s="128"/>
      <c r="S14" s="128"/>
      <c r="U14" s="112"/>
      <c r="V14" s="112"/>
      <c r="W14" s="112"/>
      <c r="X14" s="113"/>
      <c r="Y14" s="116"/>
      <c r="Z14" s="118"/>
      <c r="AA14" s="112"/>
      <c r="AB14" s="112"/>
      <c r="AC14" s="112"/>
      <c r="AD14" s="112"/>
      <c r="AE14" s="113"/>
      <c r="AF14" s="116"/>
      <c r="AG14" s="118"/>
      <c r="AH14" s="112"/>
      <c r="AI14" s="128"/>
      <c r="AJ14" s="128"/>
      <c r="AK14" s="128"/>
      <c r="AL14" s="128"/>
      <c r="AM14" s="128"/>
    </row>
    <row r="15" spans="1:39">
      <c r="A15" s="120" t="s">
        <v>355</v>
      </c>
      <c r="B15" s="112"/>
      <c r="C15" s="112"/>
      <c r="D15" s="113"/>
      <c r="E15" s="121" t="s">
        <v>356</v>
      </c>
      <c r="F15" s="122" t="s">
        <v>357</v>
      </c>
      <c r="G15" s="112"/>
      <c r="H15" s="120" t="s">
        <v>358</v>
      </c>
      <c r="I15" s="112"/>
      <c r="J15" s="112"/>
      <c r="K15" s="113"/>
      <c r="L15" s="121" t="s">
        <v>356</v>
      </c>
      <c r="M15" s="122" t="s">
        <v>357</v>
      </c>
      <c r="N15" s="112"/>
      <c r="O15" s="127" t="s">
        <v>359</v>
      </c>
      <c r="P15" s="128"/>
      <c r="Q15" s="128"/>
      <c r="R15" s="128"/>
      <c r="S15" s="128"/>
      <c r="U15" s="120" t="s">
        <v>355</v>
      </c>
      <c r="V15" s="112"/>
      <c r="W15" s="112"/>
      <c r="X15" s="113"/>
      <c r="Y15" s="121" t="s">
        <v>356</v>
      </c>
      <c r="Z15" s="122" t="s">
        <v>357</v>
      </c>
      <c r="AA15" s="112"/>
      <c r="AB15" s="120" t="s">
        <v>407</v>
      </c>
      <c r="AC15" s="112"/>
      <c r="AD15" s="112"/>
      <c r="AE15" s="113"/>
      <c r="AF15" s="121" t="s">
        <v>356</v>
      </c>
      <c r="AG15" s="122" t="s">
        <v>357</v>
      </c>
      <c r="AH15" s="112"/>
      <c r="AI15" s="127" t="s">
        <v>359</v>
      </c>
      <c r="AJ15" s="128"/>
      <c r="AK15" s="128"/>
      <c r="AL15" s="128"/>
      <c r="AM15" s="128"/>
    </row>
    <row r="16" spans="1:39">
      <c r="A16" s="112" t="s">
        <v>360</v>
      </c>
      <c r="B16" s="112"/>
      <c r="C16" s="112"/>
      <c r="D16" s="113">
        <v>1.26</v>
      </c>
      <c r="E16" s="116">
        <v>1.1399999999999999</v>
      </c>
      <c r="F16" s="118">
        <v>1.37</v>
      </c>
      <c r="G16" s="112"/>
      <c r="H16" s="112" t="s">
        <v>361</v>
      </c>
      <c r="I16" s="112"/>
      <c r="J16" s="112"/>
      <c r="K16" s="113">
        <v>5.0199999999999996</v>
      </c>
      <c r="L16" s="116">
        <v>4.76</v>
      </c>
      <c r="M16" s="118">
        <v>5.28</v>
      </c>
      <c r="N16" s="112"/>
      <c r="O16" s="128" t="s">
        <v>362</v>
      </c>
      <c r="P16" s="128"/>
      <c r="Q16" s="128"/>
      <c r="R16" s="128"/>
      <c r="S16" s="129">
        <v>4.3172683715820313</v>
      </c>
      <c r="U16" s="112" t="s">
        <v>360</v>
      </c>
      <c r="V16" s="112"/>
      <c r="W16" s="112"/>
      <c r="X16" s="113">
        <v>1.26</v>
      </c>
      <c r="Y16" s="116">
        <v>1.1499999999999999</v>
      </c>
      <c r="Z16" s="118">
        <v>1.37</v>
      </c>
      <c r="AA16" s="112"/>
      <c r="AB16" s="112" t="s">
        <v>361</v>
      </c>
      <c r="AC16" s="112"/>
      <c r="AD16" s="112"/>
      <c r="AE16" s="113">
        <v>1.27</v>
      </c>
      <c r="AF16" s="116">
        <v>1.1599999999999999</v>
      </c>
      <c r="AG16" s="118">
        <v>1.38</v>
      </c>
      <c r="AH16" s="112"/>
      <c r="AI16" s="128" t="s">
        <v>362</v>
      </c>
      <c r="AJ16" s="128"/>
      <c r="AK16" s="128"/>
      <c r="AL16" s="128"/>
      <c r="AM16" s="129">
        <v>2.935028076171875E-2</v>
      </c>
    </row>
    <row r="17" spans="1:39">
      <c r="A17" s="112" t="s">
        <v>353</v>
      </c>
      <c r="B17" s="112"/>
      <c r="C17" s="112"/>
      <c r="D17" s="113">
        <v>0.93</v>
      </c>
      <c r="E17" s="116">
        <v>0.85</v>
      </c>
      <c r="F17" s="118">
        <v>1</v>
      </c>
      <c r="G17" s="112"/>
      <c r="H17" s="112" t="s">
        <v>353</v>
      </c>
      <c r="I17" s="112"/>
      <c r="J17" s="112"/>
      <c r="K17" s="113">
        <v>3.68</v>
      </c>
      <c r="L17" s="116">
        <v>3.5</v>
      </c>
      <c r="M17" s="118">
        <v>3.87</v>
      </c>
      <c r="N17" s="112"/>
      <c r="O17" s="128" t="s">
        <v>363</v>
      </c>
      <c r="P17" s="128"/>
      <c r="Q17" s="128"/>
      <c r="R17" s="128"/>
      <c r="S17" s="129">
        <v>6.1834487915039063</v>
      </c>
      <c r="U17" s="112" t="s">
        <v>353</v>
      </c>
      <c r="V17" s="112"/>
      <c r="W17" s="112"/>
      <c r="X17" s="113">
        <v>0.93</v>
      </c>
      <c r="Y17" s="116">
        <v>0.85</v>
      </c>
      <c r="Z17" s="118">
        <v>1.01</v>
      </c>
      <c r="AA17" s="112"/>
      <c r="AB17" s="112" t="s">
        <v>353</v>
      </c>
      <c r="AC17" s="112"/>
      <c r="AD17" s="112"/>
      <c r="AE17" s="113">
        <v>0.91</v>
      </c>
      <c r="AF17" s="116">
        <v>0.83</v>
      </c>
      <c r="AG17" s="118">
        <v>0.99</v>
      </c>
      <c r="AH17" s="112"/>
      <c r="AI17" s="128" t="s">
        <v>363</v>
      </c>
      <c r="AJ17" s="128"/>
      <c r="AK17" s="128"/>
      <c r="AL17" s="128"/>
      <c r="AM17" s="129">
        <v>3.56597900390625E-2</v>
      </c>
    </row>
    <row r="18" spans="1:39">
      <c r="A18" s="112" t="s">
        <v>364</v>
      </c>
      <c r="B18" s="112"/>
      <c r="C18" s="112"/>
      <c r="D18" s="114">
        <v>188</v>
      </c>
      <c r="E18" s="116"/>
      <c r="F18" s="118"/>
      <c r="G18" s="112"/>
      <c r="H18" s="112" t="s">
        <v>364</v>
      </c>
      <c r="I18" s="112"/>
      <c r="J18" s="112"/>
      <c r="K18" s="114">
        <v>538</v>
      </c>
      <c r="L18" s="116"/>
      <c r="M18" s="118"/>
      <c r="N18" s="112"/>
      <c r="O18" s="128" t="s">
        <v>351</v>
      </c>
      <c r="P18" s="128"/>
      <c r="Q18" s="128"/>
      <c r="R18" s="128"/>
      <c r="S18" s="129">
        <v>14.184379577636719</v>
      </c>
      <c r="U18" s="112" t="s">
        <v>364</v>
      </c>
      <c r="V18" s="112"/>
      <c r="W18" s="112"/>
      <c r="X18" s="114">
        <v>188</v>
      </c>
      <c r="Y18" s="116"/>
      <c r="Z18" s="118"/>
      <c r="AA18" s="112"/>
      <c r="AB18" s="112" t="s">
        <v>364</v>
      </c>
      <c r="AC18" s="112"/>
      <c r="AD18" s="112"/>
      <c r="AE18" s="114">
        <v>195</v>
      </c>
      <c r="AF18" s="116"/>
      <c r="AG18" s="118"/>
      <c r="AH18" s="112"/>
      <c r="AI18" s="128" t="s">
        <v>351</v>
      </c>
      <c r="AJ18" s="128"/>
      <c r="AK18" s="128"/>
      <c r="AL18" s="128"/>
      <c r="AM18" s="129">
        <v>8.060455322265625E-2</v>
      </c>
    </row>
    <row r="19" spans="1:39">
      <c r="A19" s="112" t="s">
        <v>365</v>
      </c>
      <c r="B19" s="112"/>
      <c r="C19" s="112"/>
      <c r="D19" s="113">
        <v>3.01</v>
      </c>
      <c r="E19" s="116">
        <v>2.69</v>
      </c>
      <c r="F19" s="118">
        <v>3.43</v>
      </c>
      <c r="G19" s="112"/>
      <c r="H19" s="112" t="s">
        <v>365</v>
      </c>
      <c r="I19" s="112"/>
      <c r="J19" s="112"/>
      <c r="K19" s="113">
        <v>11.44</v>
      </c>
      <c r="L19" s="116">
        <v>10.72</v>
      </c>
      <c r="M19" s="118">
        <v>12.28</v>
      </c>
      <c r="N19" s="112"/>
      <c r="O19" s="128" t="s">
        <v>353</v>
      </c>
      <c r="P19" s="128"/>
      <c r="Q19" s="128"/>
      <c r="R19" s="128"/>
      <c r="S19" s="129">
        <v>2.8251571655273438</v>
      </c>
      <c r="U19" s="112" t="s">
        <v>365</v>
      </c>
      <c r="V19" s="112"/>
      <c r="W19" s="112"/>
      <c r="X19" s="113">
        <v>3.03</v>
      </c>
      <c r="Y19" s="116">
        <v>2.7</v>
      </c>
      <c r="Z19" s="118">
        <v>3.45</v>
      </c>
      <c r="AA19" s="112"/>
      <c r="AB19" s="112" t="s">
        <v>365</v>
      </c>
      <c r="AC19" s="112"/>
      <c r="AD19" s="112"/>
      <c r="AE19" s="113">
        <v>3.05</v>
      </c>
      <c r="AF19" s="116">
        <v>2.76</v>
      </c>
      <c r="AG19" s="118">
        <v>3.44</v>
      </c>
      <c r="AH19" s="112"/>
      <c r="AI19" s="128" t="s">
        <v>353</v>
      </c>
      <c r="AJ19" s="128"/>
      <c r="AK19" s="128"/>
      <c r="AL19" s="128"/>
      <c r="AM19" s="129">
        <v>1.74407958984375E-2</v>
      </c>
    </row>
    <row r="20" spans="1:39">
      <c r="A20" s="120" t="s">
        <v>366</v>
      </c>
      <c r="B20" s="112"/>
      <c r="C20" s="112"/>
      <c r="D20" s="113"/>
      <c r="E20" s="116"/>
      <c r="F20" s="118"/>
      <c r="G20" s="112"/>
      <c r="H20" s="120" t="s">
        <v>367</v>
      </c>
      <c r="I20" s="112"/>
      <c r="J20" s="112"/>
      <c r="K20" s="113"/>
      <c r="L20" s="116"/>
      <c r="M20" s="118"/>
      <c r="N20" s="112"/>
      <c r="O20" s="128" t="s">
        <v>368</v>
      </c>
      <c r="P20" s="128"/>
      <c r="Q20" s="128"/>
      <c r="R20" s="128"/>
      <c r="S20" s="129">
        <v>3.3885726928710938</v>
      </c>
      <c r="U20" s="120" t="s">
        <v>366</v>
      </c>
      <c r="V20" s="112"/>
      <c r="W20" s="112"/>
      <c r="X20" s="113"/>
      <c r="Y20" s="116"/>
      <c r="Z20" s="118"/>
      <c r="AA20" s="112"/>
      <c r="AB20" s="120" t="s">
        <v>408</v>
      </c>
      <c r="AC20" s="112"/>
      <c r="AD20" s="112"/>
      <c r="AE20" s="113"/>
      <c r="AF20" s="116"/>
      <c r="AG20" s="118"/>
      <c r="AH20" s="112"/>
      <c r="AI20" s="128" t="s">
        <v>368</v>
      </c>
      <c r="AJ20" s="128"/>
      <c r="AK20" s="128"/>
      <c r="AL20" s="128"/>
      <c r="AM20" s="129">
        <v>9.9733734130859375</v>
      </c>
    </row>
    <row r="21" spans="1:39">
      <c r="A21" s="112" t="s">
        <v>369</v>
      </c>
      <c r="B21" s="112"/>
      <c r="C21" s="112"/>
      <c r="D21" s="113">
        <v>0.25259999999999999</v>
      </c>
      <c r="E21" s="116">
        <v>0.1968</v>
      </c>
      <c r="F21" s="118">
        <v>0.30830000000000002</v>
      </c>
      <c r="G21" s="112"/>
      <c r="H21" s="112" t="s">
        <v>370</v>
      </c>
      <c r="I21" s="112"/>
      <c r="J21" s="112"/>
      <c r="K21" s="113">
        <v>1</v>
      </c>
      <c r="L21" s="116">
        <v>0.85980000000000001</v>
      </c>
      <c r="M21" s="118">
        <v>1.1402000000000001</v>
      </c>
      <c r="N21" s="112"/>
      <c r="O21" s="128" t="s">
        <v>353</v>
      </c>
      <c r="P21" s="128"/>
      <c r="Q21" s="128"/>
      <c r="R21" s="128"/>
      <c r="S21" s="129">
        <v>2.2308349609375E-2</v>
      </c>
      <c r="U21" s="112" t="s">
        <v>369</v>
      </c>
      <c r="V21" s="112"/>
      <c r="W21" s="112"/>
      <c r="X21" s="113">
        <v>0.25359999999999999</v>
      </c>
      <c r="Y21" s="116">
        <v>0.1976</v>
      </c>
      <c r="Z21" s="118">
        <v>0.30959999999999999</v>
      </c>
      <c r="AA21" s="112"/>
      <c r="AB21" s="112" t="s">
        <v>370</v>
      </c>
      <c r="AC21" s="112"/>
      <c r="AD21" s="112"/>
      <c r="AE21" s="131">
        <v>0.25519999999999998</v>
      </c>
      <c r="AF21" s="116">
        <v>0.19950000000000001</v>
      </c>
      <c r="AG21" s="118">
        <v>0.311</v>
      </c>
      <c r="AH21" s="112"/>
      <c r="AI21" s="128" t="s">
        <v>353</v>
      </c>
      <c r="AJ21" s="128"/>
      <c r="AK21" s="128"/>
      <c r="AL21" s="128"/>
      <c r="AM21" s="129">
        <v>6.57196044921875E-2</v>
      </c>
    </row>
    <row r="22" spans="1:39">
      <c r="A22" s="112" t="s">
        <v>353</v>
      </c>
      <c r="B22" s="112"/>
      <c r="C22" s="112"/>
      <c r="D22" s="113">
        <v>0.2883</v>
      </c>
      <c r="E22" s="116">
        <v>0.249</v>
      </c>
      <c r="F22" s="118">
        <v>0.3276</v>
      </c>
      <c r="G22" s="112"/>
      <c r="H22" s="112" t="s">
        <v>353</v>
      </c>
      <c r="I22" s="112"/>
      <c r="J22" s="112"/>
      <c r="K22" s="113">
        <v>1.2145999999999999</v>
      </c>
      <c r="L22" s="116">
        <v>1.1155999999999999</v>
      </c>
      <c r="M22" s="118">
        <v>1.3137000000000001</v>
      </c>
      <c r="N22" s="112"/>
      <c r="O22" s="128" t="s">
        <v>371</v>
      </c>
      <c r="P22" s="128"/>
      <c r="Q22" s="128"/>
      <c r="R22" s="128"/>
      <c r="S22" s="129">
        <v>0.26279449462890625</v>
      </c>
      <c r="U22" s="112" t="s">
        <v>353</v>
      </c>
      <c r="V22" s="112"/>
      <c r="W22" s="112"/>
      <c r="X22" s="113">
        <v>0.28949999999999998</v>
      </c>
      <c r="Y22" s="116">
        <v>0.25</v>
      </c>
      <c r="Z22" s="118">
        <v>0.32900000000000001</v>
      </c>
      <c r="AA22" s="112"/>
      <c r="AB22" s="112" t="s">
        <v>353</v>
      </c>
      <c r="AC22" s="112"/>
      <c r="AD22" s="112"/>
      <c r="AE22" s="113">
        <v>0.28960000000000002</v>
      </c>
      <c r="AF22" s="116">
        <v>0.25030000000000002</v>
      </c>
      <c r="AG22" s="118">
        <v>0.32900000000000001</v>
      </c>
      <c r="AH22" s="112"/>
      <c r="AI22" s="128" t="s">
        <v>409</v>
      </c>
      <c r="AJ22" s="128"/>
      <c r="AK22" s="128"/>
      <c r="AL22" s="128"/>
      <c r="AM22" s="129">
        <v>0.100677490234375</v>
      </c>
    </row>
    <row r="23" spans="1:39">
      <c r="A23" s="112"/>
      <c r="B23" s="112"/>
      <c r="C23" s="112"/>
      <c r="D23" s="113"/>
      <c r="E23" s="116"/>
      <c r="F23" s="118"/>
      <c r="G23" s="112"/>
      <c r="H23" s="112"/>
      <c r="I23" s="112"/>
      <c r="J23" s="112"/>
      <c r="K23" s="113"/>
      <c r="L23" s="116"/>
      <c r="M23" s="118"/>
      <c r="N23" s="112"/>
      <c r="O23" s="128" t="s">
        <v>372</v>
      </c>
      <c r="P23" s="128"/>
      <c r="Q23" s="128"/>
      <c r="R23" s="128"/>
      <c r="S23" s="129">
        <v>14.84912109375</v>
      </c>
      <c r="U23" s="112"/>
      <c r="V23" s="112"/>
      <c r="W23" s="112"/>
      <c r="X23" s="113"/>
      <c r="Y23" s="116"/>
      <c r="Z23" s="118"/>
      <c r="AA23" s="112"/>
      <c r="AB23" s="112"/>
      <c r="AC23" s="112"/>
      <c r="AD23" s="112"/>
      <c r="AE23" s="113"/>
      <c r="AF23" s="116"/>
      <c r="AG23" s="118"/>
      <c r="AH23" s="112"/>
      <c r="AI23" s="128" t="s">
        <v>353</v>
      </c>
      <c r="AJ23" s="128"/>
      <c r="AK23" s="128"/>
      <c r="AL23" s="128"/>
      <c r="AM23" s="129">
        <v>2.57110595703125E-3</v>
      </c>
    </row>
    <row r="24" spans="1:39">
      <c r="A24" s="112"/>
      <c r="B24" s="112"/>
      <c r="C24" s="112"/>
      <c r="D24" s="113"/>
      <c r="E24" s="116"/>
      <c r="F24" s="118"/>
      <c r="G24" s="112"/>
      <c r="H24" s="112"/>
      <c r="I24" s="112"/>
      <c r="J24" s="112"/>
      <c r="K24" s="113"/>
      <c r="L24" s="116"/>
      <c r="M24" s="118"/>
      <c r="N24" s="112"/>
      <c r="O24" s="128" t="s">
        <v>373</v>
      </c>
      <c r="P24" s="128"/>
      <c r="Q24" s="128"/>
      <c r="R24" s="128"/>
      <c r="S24" s="129">
        <v>3.7728729248046875</v>
      </c>
      <c r="U24" s="112"/>
      <c r="V24" s="112"/>
      <c r="W24" s="112"/>
      <c r="X24" s="113"/>
      <c r="Y24" s="116"/>
      <c r="Z24" s="118"/>
      <c r="AA24" s="112"/>
      <c r="AB24" s="112"/>
      <c r="AC24" s="112"/>
      <c r="AD24" s="112"/>
      <c r="AE24" s="113"/>
      <c r="AF24" s="116"/>
      <c r="AG24" s="118"/>
      <c r="AH24" s="112"/>
      <c r="AI24" s="128" t="s">
        <v>373</v>
      </c>
      <c r="AJ24" s="128"/>
      <c r="AK24" s="128"/>
      <c r="AL24" s="128"/>
      <c r="AM24" s="129">
        <v>2.57110595703125E-3</v>
      </c>
    </row>
    <row r="25" spans="1:39">
      <c r="A25" s="120" t="s">
        <v>374</v>
      </c>
      <c r="B25" s="112"/>
      <c r="C25" s="112"/>
      <c r="D25" s="113"/>
      <c r="E25" s="121" t="s">
        <v>356</v>
      </c>
      <c r="F25" s="122" t="s">
        <v>357</v>
      </c>
      <c r="G25" s="112"/>
      <c r="H25" s="120" t="s">
        <v>354</v>
      </c>
      <c r="I25" s="112"/>
      <c r="J25" s="112"/>
      <c r="K25" s="113"/>
      <c r="L25" s="121" t="s">
        <v>356</v>
      </c>
      <c r="M25" s="122" t="s">
        <v>357</v>
      </c>
      <c r="N25" s="112"/>
      <c r="O25" s="128" t="s">
        <v>375</v>
      </c>
      <c r="P25" s="128"/>
      <c r="Q25" s="128"/>
      <c r="R25" s="128"/>
      <c r="S25" s="129">
        <v>1.39312744140625E-2</v>
      </c>
      <c r="U25" s="120" t="s">
        <v>374</v>
      </c>
      <c r="V25" s="112"/>
      <c r="W25" s="112"/>
      <c r="X25" s="113"/>
      <c r="Y25" s="121" t="s">
        <v>356</v>
      </c>
      <c r="Z25" s="122" t="s">
        <v>357</v>
      </c>
      <c r="AA25" s="112"/>
      <c r="AB25" s="112"/>
      <c r="AC25" s="112"/>
      <c r="AD25" s="112"/>
      <c r="AE25" s="113"/>
      <c r="AF25" s="116"/>
      <c r="AG25" s="118"/>
      <c r="AH25" s="112"/>
      <c r="AI25" s="128" t="s">
        <v>375</v>
      </c>
      <c r="AJ25" s="128"/>
      <c r="AK25" s="128"/>
      <c r="AL25" s="128"/>
      <c r="AM25" s="129">
        <v>4.100799560546875E-2</v>
      </c>
    </row>
    <row r="26" spans="1:39">
      <c r="A26" s="112" t="s">
        <v>61</v>
      </c>
      <c r="B26" s="112"/>
      <c r="C26" s="112"/>
      <c r="D26" s="113">
        <v>7.52</v>
      </c>
      <c r="E26" s="116">
        <v>7.35</v>
      </c>
      <c r="F26" s="118">
        <v>7.68</v>
      </c>
      <c r="G26" s="112"/>
      <c r="H26" s="112" t="s">
        <v>61</v>
      </c>
      <c r="I26" s="112"/>
      <c r="J26" s="112"/>
      <c r="K26" s="113">
        <v>2245.69</v>
      </c>
      <c r="L26" s="123">
        <v>1741.14</v>
      </c>
      <c r="M26" s="124">
        <v>2750.23</v>
      </c>
      <c r="N26" s="112"/>
      <c r="O26" s="128" t="s">
        <v>376</v>
      </c>
      <c r="P26" s="128"/>
      <c r="Q26" s="128"/>
      <c r="R26" s="128"/>
      <c r="S26" s="129"/>
      <c r="U26" s="112" t="s">
        <v>61</v>
      </c>
      <c r="V26" s="112"/>
      <c r="W26" s="112"/>
      <c r="X26" s="113">
        <v>7.52</v>
      </c>
      <c r="Y26" s="116">
        <v>7.35</v>
      </c>
      <c r="Z26" s="118">
        <v>7.69</v>
      </c>
      <c r="AA26" s="112"/>
      <c r="AB26" s="112"/>
      <c r="AC26" s="112"/>
      <c r="AD26" s="112"/>
      <c r="AE26" s="113"/>
      <c r="AF26" s="116"/>
      <c r="AG26" s="118"/>
      <c r="AH26" s="112"/>
      <c r="AI26" s="128" t="s">
        <v>376</v>
      </c>
      <c r="AJ26" s="128"/>
      <c r="AK26" s="128"/>
      <c r="AL26" s="128"/>
      <c r="AM26" s="129"/>
    </row>
    <row r="27" spans="1:39">
      <c r="A27" s="112" t="s">
        <v>353</v>
      </c>
      <c r="B27" s="112"/>
      <c r="C27" s="112"/>
      <c r="D27" s="113">
        <v>2.63</v>
      </c>
      <c r="E27" s="116">
        <v>2.5099999999999998</v>
      </c>
      <c r="F27" s="118">
        <v>2.75</v>
      </c>
      <c r="G27" s="112"/>
      <c r="H27" s="112" t="s">
        <v>353</v>
      </c>
      <c r="I27" s="112"/>
      <c r="J27" s="112"/>
      <c r="K27" s="113">
        <v>785.6</v>
      </c>
      <c r="L27" s="123">
        <v>429.06</v>
      </c>
      <c r="M27" s="124">
        <v>1142.1400000000001</v>
      </c>
      <c r="N27" s="112"/>
      <c r="O27" s="128"/>
      <c r="P27" s="128"/>
      <c r="Q27" s="128"/>
      <c r="R27" s="128"/>
      <c r="S27" s="129"/>
      <c r="U27" s="112" t="s">
        <v>353</v>
      </c>
      <c r="V27" s="112"/>
      <c r="W27" s="112"/>
      <c r="X27" s="113">
        <v>2.63</v>
      </c>
      <c r="Y27" s="116">
        <v>2.5099999999999998</v>
      </c>
      <c r="Z27" s="118">
        <v>2.75</v>
      </c>
      <c r="AA27" s="112"/>
      <c r="AB27" s="112"/>
      <c r="AC27" s="112"/>
      <c r="AD27" s="112"/>
      <c r="AE27" s="113"/>
      <c r="AF27" s="116"/>
      <c r="AG27" s="118"/>
      <c r="AH27" s="112"/>
      <c r="AI27" s="128"/>
      <c r="AJ27" s="128"/>
      <c r="AK27" s="128"/>
      <c r="AL27" s="128"/>
      <c r="AM27" s="129"/>
    </row>
    <row r="28" spans="1:39">
      <c r="A28" s="112" t="s">
        <v>364</v>
      </c>
      <c r="B28" s="112"/>
      <c r="C28" s="112"/>
      <c r="D28" s="114">
        <v>683</v>
      </c>
      <c r="E28" s="116"/>
      <c r="F28" s="118"/>
      <c r="G28" s="112"/>
      <c r="H28" s="112" t="s">
        <v>364</v>
      </c>
      <c r="I28" s="112"/>
      <c r="J28" s="112"/>
      <c r="K28" s="114">
        <v>683</v>
      </c>
      <c r="L28" s="116"/>
      <c r="M28" s="118"/>
      <c r="N28" s="112"/>
      <c r="O28" s="128" t="s">
        <v>377</v>
      </c>
      <c r="P28" s="128"/>
      <c r="Q28" s="128"/>
      <c r="R28" s="128"/>
      <c r="S28" s="129">
        <v>33.964767456054688</v>
      </c>
      <c r="U28" s="112" t="s">
        <v>364</v>
      </c>
      <c r="V28" s="112"/>
      <c r="W28" s="112"/>
      <c r="X28" s="114">
        <v>683</v>
      </c>
      <c r="Y28" s="116"/>
      <c r="Z28" s="118"/>
      <c r="AA28" s="112"/>
      <c r="AB28" s="112"/>
      <c r="AC28" s="112"/>
      <c r="AD28" s="112"/>
      <c r="AE28" s="114"/>
      <c r="AF28" s="116"/>
      <c r="AG28" s="118"/>
      <c r="AH28" s="112"/>
      <c r="AI28" s="128" t="s">
        <v>377</v>
      </c>
      <c r="AJ28" s="128"/>
      <c r="AK28" s="128"/>
      <c r="AL28" s="128"/>
      <c r="AM28" s="129">
        <v>-3.1280517578125E-4</v>
      </c>
    </row>
    <row r="29" spans="1:39">
      <c r="A29" s="112" t="s">
        <v>378</v>
      </c>
      <c r="B29" s="112"/>
      <c r="C29" s="112"/>
      <c r="D29" s="113">
        <v>12.41</v>
      </c>
      <c r="E29" s="123">
        <v>12.03</v>
      </c>
      <c r="F29" s="124">
        <v>12.84</v>
      </c>
      <c r="G29" s="112"/>
      <c r="H29" s="112" t="s">
        <v>378</v>
      </c>
      <c r="I29" s="112"/>
      <c r="J29" s="112"/>
      <c r="K29" s="113">
        <v>3705.83</v>
      </c>
      <c r="L29" s="123">
        <v>2497.5300000000002</v>
      </c>
      <c r="M29" s="124">
        <v>5245.39</v>
      </c>
      <c r="N29" s="112"/>
      <c r="O29" s="128" t="s">
        <v>353</v>
      </c>
      <c r="P29" s="128"/>
      <c r="Q29" s="128"/>
      <c r="R29" s="128"/>
      <c r="S29" s="129">
        <v>-0.8828582763671875</v>
      </c>
      <c r="U29" s="112" t="s">
        <v>378</v>
      </c>
      <c r="V29" s="112"/>
      <c r="W29" s="112"/>
      <c r="X29" s="113">
        <v>12.41</v>
      </c>
      <c r="Y29" s="123">
        <v>12.03</v>
      </c>
      <c r="Z29" s="124">
        <v>12.84</v>
      </c>
      <c r="AA29" s="112"/>
      <c r="AB29" s="112"/>
      <c r="AC29" s="112"/>
      <c r="AD29" s="112"/>
      <c r="AE29" s="113"/>
      <c r="AF29" s="116"/>
      <c r="AG29" s="118"/>
      <c r="AH29" s="112"/>
      <c r="AI29" s="128" t="s">
        <v>353</v>
      </c>
      <c r="AJ29" s="128"/>
      <c r="AK29" s="128"/>
      <c r="AL29" s="128"/>
      <c r="AM29" s="129">
        <v>-3.1280517578125E-4</v>
      </c>
    </row>
    <row r="30" spans="1:39">
      <c r="A30" s="112" t="s">
        <v>379</v>
      </c>
      <c r="B30" s="112"/>
      <c r="C30" s="112"/>
      <c r="D30" s="113">
        <v>15.64</v>
      </c>
      <c r="E30" s="123">
        <v>15.04</v>
      </c>
      <c r="F30" s="124">
        <v>16.329999999999998</v>
      </c>
      <c r="G30" s="112"/>
      <c r="H30" s="112" t="s">
        <v>379</v>
      </c>
      <c r="I30" s="112"/>
      <c r="J30" s="112"/>
      <c r="K30" s="113">
        <v>4673.12</v>
      </c>
      <c r="L30" s="123">
        <v>206.59</v>
      </c>
      <c r="M30" s="124">
        <v>10645.77</v>
      </c>
      <c r="N30" s="112"/>
      <c r="O30" s="128" t="s">
        <v>380</v>
      </c>
      <c r="P30" s="128"/>
      <c r="Q30" s="128"/>
      <c r="R30" s="128"/>
      <c r="S30" s="129">
        <v>0.4335479736328125</v>
      </c>
      <c r="U30" s="112" t="s">
        <v>379</v>
      </c>
      <c r="V30" s="112"/>
      <c r="W30" s="112"/>
      <c r="X30" s="113">
        <v>15.64</v>
      </c>
      <c r="Y30" s="123">
        <v>15.04</v>
      </c>
      <c r="Z30" s="124">
        <v>16.329999999999998</v>
      </c>
      <c r="AA30" s="112"/>
      <c r="AB30" s="112"/>
      <c r="AC30" s="112"/>
      <c r="AD30" s="112"/>
      <c r="AE30" s="113"/>
      <c r="AF30" s="116"/>
      <c r="AG30" s="118"/>
      <c r="AH30" s="112"/>
      <c r="AI30" s="128" t="s">
        <v>380</v>
      </c>
      <c r="AJ30" s="128"/>
      <c r="AK30" s="128"/>
      <c r="AL30" s="128"/>
      <c r="AM30" s="129">
        <v>-0.3365020751953125</v>
      </c>
    </row>
    <row r="31" spans="1:39">
      <c r="A31" s="112" t="s">
        <v>381</v>
      </c>
      <c r="B31" s="112"/>
      <c r="C31" s="112"/>
      <c r="D31" s="113">
        <v>17.03</v>
      </c>
      <c r="E31" s="123">
        <v>16.32</v>
      </c>
      <c r="F31" s="124">
        <v>17.84</v>
      </c>
      <c r="G31" s="112"/>
      <c r="H31" s="112" t="s">
        <v>381</v>
      </c>
      <c r="I31" s="112"/>
      <c r="J31" s="112"/>
      <c r="K31" s="113">
        <v>5011.4799999999996</v>
      </c>
      <c r="L31" s="123">
        <v>0</v>
      </c>
      <c r="M31" s="124">
        <v>14755.53</v>
      </c>
      <c r="N31" s="112"/>
      <c r="O31" s="128" t="s">
        <v>353</v>
      </c>
      <c r="P31" s="128"/>
      <c r="Q31" s="128"/>
      <c r="R31" s="128"/>
      <c r="S31" s="129">
        <v>-3.7322998046875E-2</v>
      </c>
      <c r="U31" s="112" t="s">
        <v>381</v>
      </c>
      <c r="V31" s="112"/>
      <c r="W31" s="112"/>
      <c r="X31" s="113">
        <v>17.03</v>
      </c>
      <c r="Y31" s="123">
        <v>16.32</v>
      </c>
      <c r="Z31" s="124">
        <v>17.84</v>
      </c>
      <c r="AA31" s="112"/>
      <c r="AB31" s="112"/>
      <c r="AC31" s="112"/>
      <c r="AD31" s="112"/>
      <c r="AE31" s="113"/>
      <c r="AF31" s="116"/>
      <c r="AG31" s="118"/>
      <c r="AH31" s="112"/>
      <c r="AI31" s="128" t="s">
        <v>353</v>
      </c>
      <c r="AJ31" s="128"/>
      <c r="AK31" s="128"/>
      <c r="AL31" s="128"/>
      <c r="AM31" s="129">
        <v>3.079986572265625E-2</v>
      </c>
    </row>
    <row r="32" spans="1:39">
      <c r="A32" s="112"/>
      <c r="B32" s="112"/>
      <c r="C32" s="112"/>
      <c r="D32" s="113"/>
      <c r="E32" s="123"/>
      <c r="F32" s="124"/>
      <c r="G32" s="112"/>
      <c r="H32" s="112"/>
      <c r="I32" s="112"/>
      <c r="J32" s="112"/>
      <c r="K32" s="113"/>
      <c r="L32" s="123"/>
      <c r="M32" s="124"/>
      <c r="N32" s="112"/>
      <c r="O32" s="128" t="s">
        <v>244</v>
      </c>
      <c r="P32" s="128"/>
      <c r="Q32" s="128"/>
      <c r="R32" s="128"/>
      <c r="S32" s="129">
        <v>26.249229431152344</v>
      </c>
      <c r="U32" s="112"/>
      <c r="V32" s="112"/>
      <c r="W32" s="112"/>
      <c r="X32" s="113"/>
      <c r="Y32" s="123"/>
      <c r="Z32" s="124"/>
      <c r="AA32" s="112"/>
      <c r="AB32" s="112"/>
      <c r="AC32" s="112"/>
      <c r="AD32" s="112"/>
      <c r="AE32" s="113"/>
      <c r="AF32" s="116"/>
      <c r="AG32" s="118"/>
      <c r="AH32" s="112"/>
      <c r="AI32" s="128" t="s">
        <v>244</v>
      </c>
      <c r="AJ32" s="128"/>
      <c r="AK32" s="128"/>
      <c r="AL32" s="128"/>
      <c r="AM32" s="129">
        <v>-16.749588012695313</v>
      </c>
    </row>
    <row r="33" spans="1:39">
      <c r="A33" s="112"/>
      <c r="B33" s="112"/>
      <c r="C33" s="112"/>
      <c r="D33" s="113"/>
      <c r="E33" s="116"/>
      <c r="F33" s="118"/>
      <c r="G33" s="112"/>
      <c r="H33" s="112"/>
      <c r="I33" s="112"/>
      <c r="J33" s="112"/>
      <c r="K33" s="113"/>
      <c r="L33" s="116"/>
      <c r="M33" s="118"/>
      <c r="N33" s="112"/>
      <c r="O33" s="128" t="s">
        <v>353</v>
      </c>
      <c r="P33" s="128"/>
      <c r="Q33" s="128"/>
      <c r="R33" s="128"/>
      <c r="S33" s="129">
        <v>-7.4394149780273438</v>
      </c>
      <c r="U33" s="112"/>
      <c r="V33" s="112"/>
      <c r="W33" s="112"/>
      <c r="X33" s="113"/>
      <c r="Y33" s="116"/>
      <c r="Z33" s="118"/>
      <c r="AA33" s="112"/>
      <c r="AB33" s="112"/>
      <c r="AC33" s="112"/>
      <c r="AD33" s="112"/>
      <c r="AE33" s="113"/>
      <c r="AF33" s="116"/>
      <c r="AG33" s="118"/>
      <c r="AH33" s="112"/>
      <c r="AI33" s="128" t="s">
        <v>353</v>
      </c>
      <c r="AJ33" s="128"/>
      <c r="AK33" s="128"/>
      <c r="AL33" s="128"/>
      <c r="AM33" s="129">
        <v>-16.749588012695313</v>
      </c>
    </row>
    <row r="34" spans="1:39">
      <c r="A34" s="120" t="s">
        <v>382</v>
      </c>
      <c r="B34" s="112"/>
      <c r="C34" s="112"/>
      <c r="D34" s="113"/>
      <c r="E34" s="116"/>
      <c r="F34" s="118"/>
      <c r="G34" s="112"/>
      <c r="H34" s="120" t="s">
        <v>383</v>
      </c>
      <c r="I34" s="112"/>
      <c r="J34" s="112"/>
      <c r="K34" s="113"/>
      <c r="L34" s="116"/>
      <c r="M34" s="118"/>
      <c r="N34" s="112"/>
      <c r="O34" s="128" t="s">
        <v>245</v>
      </c>
      <c r="P34" s="128"/>
      <c r="Q34" s="128"/>
      <c r="R34" s="128"/>
      <c r="S34" s="129">
        <v>-0.114959716796875</v>
      </c>
      <c r="U34" s="120" t="s">
        <v>382</v>
      </c>
      <c r="V34" s="112"/>
      <c r="W34" s="112"/>
      <c r="X34" s="113"/>
      <c r="Y34" s="116"/>
      <c r="Z34" s="118"/>
      <c r="AA34" s="112"/>
      <c r="AB34" s="120" t="s">
        <v>383</v>
      </c>
      <c r="AC34" s="112"/>
      <c r="AD34" s="112"/>
      <c r="AE34" s="113"/>
      <c r="AF34" s="116"/>
      <c r="AG34" s="118"/>
      <c r="AH34" s="112"/>
      <c r="AI34" s="128" t="s">
        <v>245</v>
      </c>
      <c r="AJ34" s="128"/>
      <c r="AK34" s="128"/>
      <c r="AL34" s="128"/>
      <c r="AM34" s="129">
        <v>-16.749588012695313</v>
      </c>
    </row>
    <row r="35" spans="1:39">
      <c r="A35" s="125" t="s">
        <v>384</v>
      </c>
      <c r="B35" s="112"/>
      <c r="C35" s="112"/>
      <c r="D35" s="113">
        <v>8.1119000000000003</v>
      </c>
      <c r="E35" s="116">
        <v>8.0861000000000001</v>
      </c>
      <c r="F35" s="118">
        <v>8.1377000000000006</v>
      </c>
      <c r="G35" s="112"/>
      <c r="H35" s="125" t="s">
        <v>385</v>
      </c>
      <c r="I35" s="112"/>
      <c r="J35" s="112"/>
      <c r="K35" s="126">
        <v>0.6</v>
      </c>
      <c r="L35" s="116"/>
      <c r="M35" s="118"/>
      <c r="N35" s="112"/>
      <c r="O35" s="128" t="s">
        <v>353</v>
      </c>
      <c r="P35" s="128"/>
      <c r="Q35" s="128"/>
      <c r="R35" s="128"/>
      <c r="S35" s="129">
        <v>-0.18404388427734375</v>
      </c>
      <c r="U35" s="125" t="s">
        <v>384</v>
      </c>
      <c r="V35" s="112"/>
      <c r="W35" s="112"/>
      <c r="X35" s="113">
        <v>8.1119000000000003</v>
      </c>
      <c r="Y35" s="116">
        <v>8.0861000000000001</v>
      </c>
      <c r="Z35" s="118">
        <v>8.1377000000000006</v>
      </c>
      <c r="AA35" s="112"/>
      <c r="AB35" s="125" t="s">
        <v>385</v>
      </c>
      <c r="AC35" s="112"/>
      <c r="AD35" s="112"/>
      <c r="AE35" s="126">
        <v>0.6</v>
      </c>
      <c r="AF35" s="116"/>
      <c r="AG35" s="118"/>
      <c r="AH35" s="112"/>
      <c r="AI35" s="128" t="s">
        <v>353</v>
      </c>
      <c r="AJ35" s="128"/>
      <c r="AK35" s="128"/>
      <c r="AL35" s="128"/>
      <c r="AM35" s="129">
        <v>-1.89208984375E-3</v>
      </c>
    </row>
    <row r="36" spans="1:39">
      <c r="A36" s="125" t="s">
        <v>353</v>
      </c>
      <c r="B36" s="112"/>
      <c r="C36" s="112"/>
      <c r="D36" s="113">
        <v>0.23180000000000001</v>
      </c>
      <c r="E36" s="116">
        <v>0.21360000000000001</v>
      </c>
      <c r="F36" s="118">
        <v>0.25</v>
      </c>
      <c r="G36" s="112"/>
      <c r="H36" s="125" t="s">
        <v>386</v>
      </c>
      <c r="I36" s="112"/>
      <c r="J36" s="112"/>
      <c r="K36" s="126">
        <v>-0.3</v>
      </c>
      <c r="L36" s="116"/>
      <c r="M36" s="118"/>
      <c r="N36" s="112"/>
      <c r="O36" s="128" t="s">
        <v>387</v>
      </c>
      <c r="P36" s="128"/>
      <c r="Q36" s="128"/>
      <c r="R36" s="128"/>
      <c r="S36" s="129">
        <v>-2.1986160278320313</v>
      </c>
      <c r="U36" s="125" t="s">
        <v>353</v>
      </c>
      <c r="V36" s="112"/>
      <c r="W36" s="112"/>
      <c r="X36" s="113">
        <v>0.23180000000000001</v>
      </c>
      <c r="Y36" s="116">
        <v>0.21360000000000001</v>
      </c>
      <c r="Z36" s="118">
        <v>0.25</v>
      </c>
      <c r="AA36" s="112"/>
      <c r="AB36" s="125" t="s">
        <v>386</v>
      </c>
      <c r="AC36" s="112"/>
      <c r="AD36" s="112"/>
      <c r="AE36" s="126">
        <v>-0.3</v>
      </c>
      <c r="AF36" s="116"/>
      <c r="AG36" s="118"/>
      <c r="AH36" s="112"/>
      <c r="AI36" s="128" t="s">
        <v>387</v>
      </c>
      <c r="AJ36" s="128"/>
      <c r="AK36" s="128"/>
      <c r="AL36" s="128"/>
      <c r="AM36" s="129">
        <v>0.61745452880859375</v>
      </c>
    </row>
    <row r="37" spans="1:39">
      <c r="A37" s="125" t="s">
        <v>364</v>
      </c>
      <c r="B37" s="112"/>
      <c r="C37" s="112"/>
      <c r="D37" s="114">
        <v>221</v>
      </c>
      <c r="E37" s="116"/>
      <c r="F37" s="118"/>
      <c r="G37" s="112"/>
      <c r="H37" s="125" t="s">
        <v>388</v>
      </c>
      <c r="I37" s="112"/>
      <c r="J37" s="112"/>
      <c r="K37" s="126">
        <v>-0.23139999999999999</v>
      </c>
      <c r="L37" s="116"/>
      <c r="M37" s="118"/>
      <c r="N37" s="112"/>
      <c r="O37" s="128" t="s">
        <v>389</v>
      </c>
      <c r="P37" s="128"/>
      <c r="Q37" s="128"/>
      <c r="R37" s="128"/>
      <c r="S37" s="129">
        <v>-0.185302734375</v>
      </c>
      <c r="U37" s="125" t="s">
        <v>364</v>
      </c>
      <c r="V37" s="112"/>
      <c r="W37" s="112"/>
      <c r="X37" s="114">
        <v>221</v>
      </c>
      <c r="Y37" s="116"/>
      <c r="Z37" s="118"/>
      <c r="AA37" s="112"/>
      <c r="AB37" s="125" t="s">
        <v>388</v>
      </c>
      <c r="AC37" s="112"/>
      <c r="AD37" s="112"/>
      <c r="AE37" s="126">
        <v>-0.23139999999999999</v>
      </c>
      <c r="AF37" s="116"/>
      <c r="AG37" s="118"/>
      <c r="AH37" s="112"/>
      <c r="AI37" s="128" t="s">
        <v>389</v>
      </c>
      <c r="AJ37" s="128"/>
      <c r="AK37" s="128"/>
      <c r="AL37" s="128"/>
      <c r="AM37" s="129">
        <v>-2.2735595703125E-3</v>
      </c>
    </row>
    <row r="38" spans="1:39">
      <c r="A38" s="125" t="s">
        <v>390</v>
      </c>
      <c r="B38" s="112"/>
      <c r="C38" s="112"/>
      <c r="D38" s="113">
        <v>119.15560000000001</v>
      </c>
      <c r="E38" s="116">
        <v>116.93770000000001</v>
      </c>
      <c r="F38" s="118">
        <v>121.37350000000001</v>
      </c>
      <c r="G38" s="112"/>
      <c r="H38" s="112"/>
      <c r="I38" s="112"/>
      <c r="J38" s="112"/>
      <c r="K38" s="113"/>
      <c r="L38" s="116"/>
      <c r="M38" s="118"/>
      <c r="N38" s="112"/>
      <c r="O38" s="128" t="s">
        <v>391</v>
      </c>
      <c r="P38" s="128"/>
      <c r="Q38" s="128"/>
      <c r="R38" s="128"/>
      <c r="S38" s="129">
        <v>-0.185302734375</v>
      </c>
      <c r="U38" s="125" t="s">
        <v>390</v>
      </c>
      <c r="V38" s="112"/>
      <c r="W38" s="112"/>
      <c r="X38" s="113">
        <v>119.15560000000001</v>
      </c>
      <c r="Y38" s="116">
        <v>116.93770000000001</v>
      </c>
      <c r="Z38" s="118">
        <v>121.37350000000001</v>
      </c>
      <c r="AA38" s="112"/>
      <c r="AB38" s="112"/>
      <c r="AC38" s="112"/>
      <c r="AD38" s="112"/>
      <c r="AE38" s="113"/>
      <c r="AF38" s="116"/>
      <c r="AG38" s="118"/>
      <c r="AH38" s="112"/>
      <c r="AI38" s="128" t="s">
        <v>391</v>
      </c>
      <c r="AJ38" s="128"/>
      <c r="AK38" s="128"/>
      <c r="AL38" s="128"/>
      <c r="AM38" s="129">
        <v>-2.2735595703125E-2</v>
      </c>
    </row>
    <row r="39" spans="1:39">
      <c r="A39" s="125" t="s">
        <v>353</v>
      </c>
      <c r="B39" s="112"/>
      <c r="C39" s="112"/>
      <c r="D39" s="113">
        <v>8.8547999999999991</v>
      </c>
      <c r="E39" s="116">
        <v>7.3022</v>
      </c>
      <c r="F39" s="118">
        <v>10.407400000000001</v>
      </c>
      <c r="G39" s="112"/>
      <c r="H39" s="120" t="s">
        <v>392</v>
      </c>
      <c r="I39" s="112"/>
      <c r="J39" s="112"/>
      <c r="K39" s="113"/>
      <c r="L39" s="116"/>
      <c r="M39" s="118"/>
      <c r="N39" s="112"/>
      <c r="O39" s="128" t="s">
        <v>393</v>
      </c>
      <c r="P39" s="128"/>
      <c r="Q39" s="128"/>
      <c r="R39" s="128"/>
      <c r="S39" s="129">
        <v>3.8821945190429688</v>
      </c>
      <c r="U39" s="125" t="s">
        <v>353</v>
      </c>
      <c r="V39" s="112"/>
      <c r="W39" s="112"/>
      <c r="X39" s="113">
        <v>8.8547999999999991</v>
      </c>
      <c r="Y39" s="116">
        <v>7.3022</v>
      </c>
      <c r="Z39" s="118">
        <v>10.407400000000001</v>
      </c>
      <c r="AA39" s="112"/>
      <c r="AB39" s="120" t="s">
        <v>392</v>
      </c>
      <c r="AC39" s="112"/>
      <c r="AD39" s="112"/>
      <c r="AE39" s="113"/>
      <c r="AF39" s="116"/>
      <c r="AG39" s="118"/>
      <c r="AH39" s="112"/>
      <c r="AI39" s="128" t="s">
        <v>393</v>
      </c>
      <c r="AJ39" s="128"/>
      <c r="AK39" s="128"/>
      <c r="AL39" s="128"/>
      <c r="AM39" s="129">
        <v>-1.3385086059570313</v>
      </c>
    </row>
    <row r="40" spans="1:39">
      <c r="A40" s="125" t="s">
        <v>364</v>
      </c>
      <c r="B40" s="112"/>
      <c r="C40" s="112"/>
      <c r="D40" s="114">
        <v>221</v>
      </c>
      <c r="E40" s="116"/>
      <c r="F40" s="118"/>
      <c r="G40" s="112"/>
      <c r="H40" s="125" t="s">
        <v>394</v>
      </c>
      <c r="I40" s="112"/>
      <c r="J40" s="112"/>
      <c r="K40" s="134">
        <v>0</v>
      </c>
      <c r="L40" s="116"/>
      <c r="M40" s="118"/>
      <c r="N40" s="112"/>
      <c r="O40" s="128" t="s">
        <v>395</v>
      </c>
      <c r="P40" s="128"/>
      <c r="Q40" s="128"/>
      <c r="R40" s="128"/>
      <c r="S40" s="129">
        <v>-0.18357086181640625</v>
      </c>
      <c r="U40" s="125" t="s">
        <v>364</v>
      </c>
      <c r="V40" s="112"/>
      <c r="W40" s="112"/>
      <c r="X40" s="114">
        <v>221</v>
      </c>
      <c r="Y40" s="116"/>
      <c r="Z40" s="118"/>
      <c r="AA40" s="112"/>
      <c r="AB40" s="125" t="s">
        <v>394</v>
      </c>
      <c r="AC40" s="112"/>
      <c r="AD40" s="112"/>
      <c r="AE40" s="134">
        <v>0</v>
      </c>
      <c r="AF40" s="116"/>
      <c r="AG40" s="118"/>
      <c r="AH40" s="112"/>
      <c r="AI40" s="128" t="s">
        <v>395</v>
      </c>
      <c r="AJ40" s="128"/>
      <c r="AK40" s="128"/>
      <c r="AL40" s="128"/>
      <c r="AM40" s="129">
        <v>-1.922607421875E-3</v>
      </c>
    </row>
    <row r="41" spans="1:39">
      <c r="A41" s="125" t="s">
        <v>244</v>
      </c>
      <c r="B41" s="112"/>
      <c r="C41" s="112"/>
      <c r="D41" s="113">
        <v>3.2919999999999998</v>
      </c>
      <c r="E41" s="116">
        <v>2.8325</v>
      </c>
      <c r="F41" s="118">
        <v>3.7515000000000001</v>
      </c>
      <c r="G41" s="112"/>
      <c r="H41" s="125" t="s">
        <v>396</v>
      </c>
      <c r="I41" s="112"/>
      <c r="J41" s="112"/>
      <c r="K41" s="134">
        <v>0</v>
      </c>
      <c r="L41" s="116"/>
      <c r="M41" s="118"/>
      <c r="N41" s="112"/>
      <c r="O41" s="112"/>
      <c r="P41" s="112"/>
      <c r="Q41" s="112"/>
      <c r="R41" s="112"/>
      <c r="S41" s="130"/>
      <c r="U41" s="125" t="s">
        <v>244</v>
      </c>
      <c r="V41" s="112"/>
      <c r="W41" s="112"/>
      <c r="X41" s="113">
        <v>3.2919999999999998</v>
      </c>
      <c r="Y41" s="116">
        <v>2.8325</v>
      </c>
      <c r="Z41" s="118">
        <v>3.7515000000000001</v>
      </c>
      <c r="AA41" s="112"/>
      <c r="AB41" s="125" t="s">
        <v>396</v>
      </c>
      <c r="AC41" s="112"/>
      <c r="AD41" s="112"/>
      <c r="AE41" s="134">
        <v>0</v>
      </c>
      <c r="AF41" s="116"/>
      <c r="AG41" s="118"/>
      <c r="AH41" s="112"/>
      <c r="AI41" s="112"/>
      <c r="AJ41" s="112"/>
      <c r="AK41" s="112"/>
      <c r="AL41" s="112"/>
      <c r="AM41" s="130"/>
    </row>
    <row r="42" spans="1:39">
      <c r="A42" s="125" t="s">
        <v>353</v>
      </c>
      <c r="B42" s="112"/>
      <c r="C42" s="112"/>
      <c r="D42" s="113">
        <v>1.8556999999999999</v>
      </c>
      <c r="E42" s="116">
        <v>1.534</v>
      </c>
      <c r="F42" s="118">
        <v>2.1774</v>
      </c>
      <c r="G42" s="112"/>
      <c r="H42" s="125" t="s">
        <v>397</v>
      </c>
      <c r="I42" s="112"/>
      <c r="J42" s="112"/>
      <c r="K42" s="134">
        <v>0</v>
      </c>
      <c r="L42" s="116"/>
      <c r="M42" s="118"/>
      <c r="N42" s="112"/>
      <c r="O42" s="112"/>
      <c r="P42" s="112"/>
      <c r="Q42" s="112"/>
      <c r="R42" s="112"/>
      <c r="S42" s="130"/>
      <c r="U42" s="125" t="s">
        <v>353</v>
      </c>
      <c r="V42" s="112"/>
      <c r="W42" s="112"/>
      <c r="X42" s="113">
        <v>1.8556999999999999</v>
      </c>
      <c r="Y42" s="116">
        <v>1.534</v>
      </c>
      <c r="Z42" s="118">
        <v>2.1774</v>
      </c>
      <c r="AA42" s="112"/>
      <c r="AB42" s="125" t="s">
        <v>397</v>
      </c>
      <c r="AC42" s="112"/>
      <c r="AD42" s="112"/>
      <c r="AE42" s="134">
        <v>0</v>
      </c>
      <c r="AF42" s="116"/>
      <c r="AG42" s="118"/>
      <c r="AH42" s="112"/>
      <c r="AI42" s="112"/>
      <c r="AJ42" s="112"/>
      <c r="AK42" s="112"/>
      <c r="AL42" s="112"/>
      <c r="AM42" s="130"/>
    </row>
    <row r="43" spans="1:39">
      <c r="A43" s="125" t="s">
        <v>364</v>
      </c>
      <c r="B43" s="112"/>
      <c r="C43" s="112"/>
      <c r="D43" s="114">
        <v>46</v>
      </c>
      <c r="E43" s="116"/>
      <c r="F43" s="118"/>
      <c r="G43" s="112"/>
      <c r="H43" s="125" t="s">
        <v>398</v>
      </c>
      <c r="I43" s="112"/>
      <c r="J43" s="112"/>
      <c r="K43" s="134">
        <v>0</v>
      </c>
      <c r="L43" s="116"/>
      <c r="M43" s="118"/>
      <c r="N43" s="112"/>
      <c r="O43" s="112"/>
      <c r="P43" s="112"/>
      <c r="Q43" s="112"/>
      <c r="R43" s="112"/>
      <c r="S43" s="112"/>
      <c r="U43" s="125" t="s">
        <v>364</v>
      </c>
      <c r="V43" s="112"/>
      <c r="W43" s="112"/>
      <c r="X43" s="114">
        <v>46</v>
      </c>
      <c r="Y43" s="116"/>
      <c r="Z43" s="118"/>
      <c r="AA43" s="112"/>
      <c r="AB43" s="125" t="s">
        <v>398</v>
      </c>
      <c r="AC43" s="112"/>
      <c r="AD43" s="112"/>
      <c r="AE43" s="134">
        <v>0</v>
      </c>
      <c r="AF43" s="116"/>
      <c r="AG43" s="118"/>
      <c r="AH43" s="112"/>
      <c r="AI43" s="112"/>
      <c r="AJ43" s="112"/>
      <c r="AK43" s="112"/>
      <c r="AL43" s="112"/>
      <c r="AM43" s="112"/>
    </row>
    <row r="44" spans="1:39">
      <c r="A44" s="125" t="s">
        <v>245</v>
      </c>
      <c r="B44" s="112"/>
      <c r="C44" s="112"/>
      <c r="D44" s="113">
        <v>3.2919999999999998</v>
      </c>
      <c r="E44" s="116">
        <v>2.8325</v>
      </c>
      <c r="F44" s="118">
        <v>3.7515000000000001</v>
      </c>
      <c r="G44" s="112"/>
      <c r="H44" s="125" t="s">
        <v>399</v>
      </c>
      <c r="I44" s="112"/>
      <c r="J44" s="112"/>
      <c r="K44" s="134">
        <v>0</v>
      </c>
      <c r="L44" s="116"/>
      <c r="M44" s="118"/>
      <c r="N44" s="112"/>
      <c r="O44" s="112"/>
      <c r="P44" s="112"/>
      <c r="Q44" s="112"/>
      <c r="R44" s="112"/>
      <c r="S44" s="112"/>
      <c r="U44" s="125" t="s">
        <v>245</v>
      </c>
      <c r="V44" s="112"/>
      <c r="W44" s="112"/>
      <c r="X44" s="113">
        <v>3.2919999999999998</v>
      </c>
      <c r="Y44" s="116">
        <v>2.8325</v>
      </c>
      <c r="Z44" s="118">
        <v>3.7515000000000001</v>
      </c>
      <c r="AA44" s="112"/>
      <c r="AB44" s="125" t="s">
        <v>399</v>
      </c>
      <c r="AC44" s="112"/>
      <c r="AD44" s="112"/>
      <c r="AE44" s="134">
        <v>0</v>
      </c>
      <c r="AF44" s="116"/>
      <c r="AG44" s="118"/>
      <c r="AH44" s="112"/>
      <c r="AI44" s="112"/>
      <c r="AJ44" s="112"/>
      <c r="AK44" s="112"/>
      <c r="AL44" s="112"/>
      <c r="AM44" s="112"/>
    </row>
    <row r="45" spans="1:39">
      <c r="A45" s="125" t="s">
        <v>353</v>
      </c>
      <c r="B45" s="112"/>
      <c r="C45" s="112"/>
      <c r="D45" s="113">
        <v>1.8556999999999999</v>
      </c>
      <c r="E45" s="116">
        <v>1.534</v>
      </c>
      <c r="F45" s="118">
        <v>2.1774</v>
      </c>
      <c r="G45" s="112"/>
      <c r="H45" s="112"/>
      <c r="I45" s="112"/>
      <c r="J45" s="112"/>
      <c r="K45" s="113"/>
      <c r="L45" s="116"/>
      <c r="M45" s="118"/>
      <c r="N45" s="112"/>
      <c r="O45" s="112"/>
      <c r="P45" s="112"/>
      <c r="Q45" s="112"/>
      <c r="R45" s="112"/>
      <c r="S45" s="112"/>
      <c r="U45" s="125" t="s">
        <v>353</v>
      </c>
      <c r="V45" s="112"/>
      <c r="W45" s="112"/>
      <c r="X45" s="113">
        <v>1.8556999999999999</v>
      </c>
      <c r="Y45" s="116">
        <v>1.534</v>
      </c>
      <c r="Z45" s="118">
        <v>2.1774</v>
      </c>
      <c r="AA45" s="112"/>
      <c r="AB45" s="112"/>
      <c r="AC45" s="112"/>
      <c r="AD45" s="112"/>
      <c r="AE45" s="113"/>
      <c r="AF45" s="116"/>
      <c r="AG45" s="118"/>
      <c r="AH45" s="112"/>
      <c r="AI45" s="112"/>
      <c r="AJ45" s="112"/>
      <c r="AK45" s="112"/>
      <c r="AL45" s="112"/>
      <c r="AM45" s="112"/>
    </row>
    <row r="46" spans="1:39">
      <c r="A46" s="125" t="s">
        <v>364</v>
      </c>
      <c r="B46" s="112"/>
      <c r="C46" s="112"/>
      <c r="D46" s="114">
        <v>46</v>
      </c>
      <c r="E46" s="116"/>
      <c r="F46" s="118"/>
      <c r="G46" s="112"/>
      <c r="H46" s="112"/>
      <c r="I46" s="112"/>
      <c r="J46" s="112"/>
      <c r="K46" s="113"/>
      <c r="L46" s="116"/>
      <c r="M46" s="118"/>
      <c r="N46" s="112"/>
      <c r="O46" s="112"/>
      <c r="P46" s="112"/>
      <c r="Q46" s="112"/>
      <c r="R46" s="112"/>
      <c r="S46" s="112"/>
      <c r="U46" s="125" t="s">
        <v>364</v>
      </c>
      <c r="V46" s="112"/>
      <c r="W46" s="112"/>
      <c r="X46" s="114">
        <v>46</v>
      </c>
      <c r="Y46" s="116"/>
      <c r="Z46" s="118"/>
      <c r="AA46" s="112"/>
      <c r="AB46" s="112"/>
      <c r="AC46" s="112"/>
      <c r="AD46" s="112"/>
      <c r="AE46" s="113"/>
      <c r="AF46" s="116"/>
      <c r="AG46" s="118"/>
      <c r="AH46" s="112"/>
      <c r="AI46" s="112"/>
      <c r="AJ46" s="112"/>
      <c r="AK46" s="112"/>
      <c r="AL46" s="112"/>
      <c r="AM46" s="112"/>
    </row>
    <row r="47" spans="1:39">
      <c r="A47" s="125" t="s">
        <v>400</v>
      </c>
      <c r="B47" s="112"/>
      <c r="C47" s="112"/>
      <c r="D47" s="113">
        <v>3.3092999999999999</v>
      </c>
      <c r="E47" s="116">
        <v>2.8601000000000001</v>
      </c>
      <c r="F47" s="118">
        <v>3.7585999999999999</v>
      </c>
      <c r="G47" s="112"/>
      <c r="H47" s="112"/>
      <c r="I47" s="112"/>
      <c r="J47" s="112"/>
      <c r="K47" s="113"/>
      <c r="L47" s="116"/>
      <c r="M47" s="118"/>
      <c r="N47" s="112"/>
      <c r="O47" s="112"/>
      <c r="P47" s="112"/>
      <c r="Q47" s="112"/>
      <c r="R47" s="112"/>
      <c r="S47" s="112"/>
      <c r="U47" s="125" t="s">
        <v>400</v>
      </c>
      <c r="V47" s="112"/>
      <c r="W47" s="112"/>
      <c r="X47" s="113">
        <v>3.3092999999999999</v>
      </c>
      <c r="Y47" s="116">
        <v>2.8601000000000001</v>
      </c>
      <c r="Z47" s="118">
        <v>3.7585999999999999</v>
      </c>
      <c r="AA47" s="112"/>
      <c r="AB47" s="112"/>
      <c r="AC47" s="112"/>
      <c r="AD47" s="112"/>
      <c r="AE47" s="113"/>
      <c r="AF47" s="116"/>
      <c r="AG47" s="118"/>
      <c r="AH47" s="112"/>
      <c r="AI47" s="112"/>
      <c r="AJ47" s="112"/>
      <c r="AK47" s="112"/>
      <c r="AL47" s="112"/>
      <c r="AM47" s="112"/>
    </row>
    <row r="48" spans="1:39">
      <c r="A48" s="125" t="s">
        <v>353</v>
      </c>
      <c r="B48" s="112"/>
      <c r="C48" s="112"/>
      <c r="D48" s="113">
        <v>1.8142</v>
      </c>
      <c r="E48" s="116">
        <v>1.4997</v>
      </c>
      <c r="F48" s="118">
        <v>2.1288</v>
      </c>
      <c r="G48" s="112"/>
      <c r="H48" s="112"/>
      <c r="I48" s="112"/>
      <c r="J48" s="112"/>
      <c r="K48" s="113"/>
      <c r="L48" s="116"/>
      <c r="M48" s="118"/>
      <c r="N48" s="112"/>
      <c r="O48" s="112"/>
      <c r="P48" s="112"/>
      <c r="Q48" s="112"/>
      <c r="R48" s="112"/>
      <c r="S48" s="112"/>
      <c r="U48" s="125" t="s">
        <v>353</v>
      </c>
      <c r="V48" s="112"/>
      <c r="W48" s="112"/>
      <c r="X48" s="113">
        <v>1.8142</v>
      </c>
      <c r="Y48" s="116">
        <v>1.4997</v>
      </c>
      <c r="Z48" s="118">
        <v>2.1288</v>
      </c>
      <c r="AA48" s="112"/>
      <c r="AB48" s="112"/>
      <c r="AC48" s="112"/>
      <c r="AD48" s="112"/>
      <c r="AE48" s="113"/>
      <c r="AF48" s="116"/>
      <c r="AG48" s="118"/>
      <c r="AH48" s="112"/>
      <c r="AI48" s="112"/>
      <c r="AJ48" s="112"/>
      <c r="AK48" s="112"/>
      <c r="AL48" s="112"/>
      <c r="AM48" s="112"/>
    </row>
    <row r="49" spans="1:21">
      <c r="A49" s="112"/>
      <c r="B49" s="112"/>
      <c r="C49" s="112"/>
      <c r="D49" s="113"/>
      <c r="E49" s="116"/>
      <c r="F49" s="118"/>
      <c r="G49" s="112"/>
      <c r="H49" s="112"/>
      <c r="I49" s="112"/>
      <c r="J49" s="112"/>
      <c r="K49" s="113"/>
      <c r="L49" s="116"/>
      <c r="M49" s="118"/>
      <c r="N49" s="112"/>
      <c r="O49" s="112"/>
      <c r="P49" s="112"/>
      <c r="Q49" s="112"/>
      <c r="R49" s="112"/>
      <c r="S49" s="112"/>
    </row>
    <row r="51" spans="1:21" s="109" customFormat="1"/>
    <row r="52" spans="1:21">
      <c r="A52" t="s">
        <v>401</v>
      </c>
      <c r="U52" t="s">
        <v>401</v>
      </c>
    </row>
    <row r="80" s="109" customFormat="1"/>
    <row r="81" spans="1:21">
      <c r="A81" t="s">
        <v>402</v>
      </c>
      <c r="U81" t="s">
        <v>402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0CC1-AFF3-441A-A565-8AAC7EF8D521}">
  <dimension ref="D1:N695"/>
  <sheetViews>
    <sheetView workbookViewId="0">
      <selection activeCell="J34" sqref="J34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str">
        <f>IFERROR('Sheet2 (3)'!D2,"")</f>
        <v/>
      </c>
      <c r="E2" t="str">
        <f>IFERROR('Sheet2 (3)'!E2,"")</f>
        <v/>
      </c>
      <c r="F2" t="str">
        <f>IFERROR('Sheet2 (3)'!F2,"")</f>
        <v/>
      </c>
      <c r="G2">
        <f>IFERROR('Sheet2 (3)'!G2,"")</f>
        <v>2</v>
      </c>
      <c r="H2" t="str">
        <f>IFERROR('Sheet2 (3)'!H2,"")</f>
        <v/>
      </c>
      <c r="I2" t="str">
        <f>IFERROR('Sheet2 (3)'!I2,"")</f>
        <v/>
      </c>
      <c r="J2" t="str">
        <f>IFERROR('Sheet2 (3)'!J2,"")</f>
        <v/>
      </c>
      <c r="K2" t="str">
        <f>IFERROR('Sheet2 (3)'!K2,"")</f>
        <v/>
      </c>
      <c r="L2" t="str">
        <f>IFERROR('Sheet2 (3)'!L2,"")</f>
        <v/>
      </c>
      <c r="M2" t="str">
        <f>IFERROR('Sheet2 (3)'!M2,"")</f>
        <v/>
      </c>
      <c r="N2" t="str">
        <f>IFERROR('Sheet2 (3)'!N2,"")</f>
        <v/>
      </c>
    </row>
    <row r="3" spans="4:14">
      <c r="D3">
        <f>IFERROR('Sheet2 (3)'!D3,"")</f>
        <v>2</v>
      </c>
      <c r="E3">
        <f>IFERROR('Sheet2 (3)'!E3,"")</f>
        <v>2</v>
      </c>
      <c r="F3">
        <f>IFERROR('Sheet2 (3)'!F3,"")</f>
        <v>2</v>
      </c>
      <c r="G3">
        <f>IFERROR('Sheet2 (3)'!G3,"")</f>
        <v>2</v>
      </c>
      <c r="H3">
        <f>IFERROR('Sheet2 (3)'!H3,"")</f>
        <v>2</v>
      </c>
      <c r="I3">
        <f>IFERROR('Sheet2 (3)'!I3,"")</f>
        <v>2</v>
      </c>
      <c r="J3">
        <f>IFERROR('Sheet2 (3)'!J3,"")</f>
        <v>2</v>
      </c>
      <c r="K3">
        <f>IFERROR('Sheet2 (3)'!K3,"")</f>
        <v>2</v>
      </c>
      <c r="L3" t="str">
        <f>IFERROR('Sheet2 (3)'!L3,"")</f>
        <v/>
      </c>
      <c r="M3" t="str">
        <f>IFERROR('Sheet2 (3)'!M3,"")</f>
        <v/>
      </c>
      <c r="N3" t="str">
        <f>IFERROR('Sheet2 (3)'!N3,"")</f>
        <v/>
      </c>
    </row>
    <row r="4" spans="4:14">
      <c r="D4">
        <f>IFERROR('Sheet2 (3)'!D4,"")</f>
        <v>2</v>
      </c>
      <c r="E4">
        <f>IFERROR('Sheet2 (3)'!E4,"")</f>
        <v>2</v>
      </c>
      <c r="F4">
        <f>IFERROR('Sheet2 (3)'!F4,"")</f>
        <v>2</v>
      </c>
      <c r="G4">
        <f>IFERROR('Sheet2 (3)'!G4,"")</f>
        <v>2</v>
      </c>
      <c r="H4">
        <f>IFERROR('Sheet2 (3)'!H4,"")</f>
        <v>2</v>
      </c>
      <c r="I4">
        <f>IFERROR('Sheet2 (3)'!I4,"")</f>
        <v>2</v>
      </c>
      <c r="J4">
        <f>IFERROR('Sheet2 (3)'!J4,"")</f>
        <v>2</v>
      </c>
      <c r="K4">
        <f>IFERROR('Sheet2 (3)'!K4,"")</f>
        <v>2</v>
      </c>
      <c r="L4">
        <f>IFERROR('Sheet2 (3)'!L4,"")</f>
        <v>2</v>
      </c>
      <c r="M4" t="str">
        <f>IFERROR('Sheet2 (3)'!M4,"")</f>
        <v/>
      </c>
      <c r="N4" t="str">
        <f>IFERROR('Sheet2 (3)'!N4,"")</f>
        <v/>
      </c>
    </row>
    <row r="5" spans="4:14">
      <c r="D5">
        <f>IFERROR('Sheet2 (3)'!D5,"")</f>
        <v>2</v>
      </c>
      <c r="E5">
        <f>IFERROR('Sheet2 (3)'!E5,"")</f>
        <v>2</v>
      </c>
      <c r="F5" t="str">
        <f>IFERROR('Sheet2 (3)'!F5,"")</f>
        <v/>
      </c>
      <c r="G5">
        <f>IFERROR('Sheet2 (3)'!G5,"")</f>
        <v>2</v>
      </c>
      <c r="H5">
        <f>IFERROR('Sheet2 (3)'!H5,"")</f>
        <v>2</v>
      </c>
      <c r="I5">
        <f>IFERROR('Sheet2 (3)'!I5,"")</f>
        <v>2</v>
      </c>
      <c r="J5">
        <f>IFERROR('Sheet2 (3)'!J5,"")</f>
        <v>2</v>
      </c>
      <c r="K5">
        <f>IFERROR('Sheet2 (3)'!K5,"")</f>
        <v>2</v>
      </c>
      <c r="L5">
        <f>IFERROR('Sheet2 (3)'!L5,"")</f>
        <v>2</v>
      </c>
      <c r="M5" t="str">
        <f>IFERROR('Sheet2 (3)'!M5,"")</f>
        <v/>
      </c>
      <c r="N5" t="str">
        <f>IFERROR('Sheet2 (3)'!N5,"")</f>
        <v/>
      </c>
    </row>
    <row r="6" spans="4:14">
      <c r="D6">
        <f>IFERROR('Sheet2 (3)'!D6,"")</f>
        <v>2</v>
      </c>
      <c r="E6">
        <f>IFERROR('Sheet2 (3)'!E6,"")</f>
        <v>2</v>
      </c>
      <c r="F6">
        <f>IFERROR('Sheet2 (3)'!F6,"")</f>
        <v>2</v>
      </c>
      <c r="G6" t="str">
        <f>IFERROR('Sheet2 (3)'!G6,"")</f>
        <v/>
      </c>
      <c r="H6">
        <f>IFERROR('Sheet2 (3)'!H6,"")</f>
        <v>2</v>
      </c>
      <c r="I6">
        <f>IFERROR('Sheet2 (3)'!I6,"")</f>
        <v>2</v>
      </c>
      <c r="J6">
        <f>IFERROR('Sheet2 (3)'!J6,"")</f>
        <v>2</v>
      </c>
      <c r="K6">
        <f>IFERROR('Sheet2 (3)'!K6,"")</f>
        <v>2</v>
      </c>
      <c r="L6">
        <f>IFERROR('Sheet2 (3)'!L6,"")</f>
        <v>2</v>
      </c>
      <c r="M6">
        <f>IFERROR('Sheet2 (3)'!M6,"")</f>
        <v>2</v>
      </c>
      <c r="N6" t="str">
        <f>IFERROR('Sheet2 (3)'!N6,"")</f>
        <v/>
      </c>
    </row>
    <row r="7" spans="4:14">
      <c r="D7">
        <f>IFERROR('Sheet2 (3)'!D7,"")</f>
        <v>2</v>
      </c>
      <c r="E7">
        <f>IFERROR('Sheet2 (3)'!E7,"")</f>
        <v>2</v>
      </c>
      <c r="F7" t="str">
        <f>IFERROR('Sheet2 (3)'!F7,"")</f>
        <v/>
      </c>
      <c r="G7">
        <f>IFERROR('Sheet2 (3)'!G7,"")</f>
        <v>2</v>
      </c>
      <c r="H7">
        <f>IFERROR('Sheet2 (3)'!H7,"")</f>
        <v>2</v>
      </c>
      <c r="I7">
        <f>IFERROR('Sheet2 (3)'!I7,"")</f>
        <v>2</v>
      </c>
      <c r="J7">
        <f>IFERROR('Sheet2 (3)'!J7,"")</f>
        <v>2</v>
      </c>
      <c r="K7">
        <f>IFERROR('Sheet2 (3)'!K7,"")</f>
        <v>2</v>
      </c>
      <c r="L7">
        <f>IFERROR('Sheet2 (3)'!L7,"")</f>
        <v>2</v>
      </c>
      <c r="M7">
        <f>IFERROR('Sheet2 (3)'!M7,"")</f>
        <v>2</v>
      </c>
      <c r="N7" t="str">
        <f>IFERROR('Sheet2 (3)'!N7,"")</f>
        <v/>
      </c>
    </row>
    <row r="8" spans="4:14">
      <c r="D8">
        <f>IFERROR('Sheet2 (3)'!D8,"")</f>
        <v>2</v>
      </c>
      <c r="E8" t="str">
        <f>IFERROR('Sheet2 (3)'!E8,"")</f>
        <v/>
      </c>
      <c r="F8">
        <f>IFERROR('Sheet2 (3)'!F8,"")</f>
        <v>2</v>
      </c>
      <c r="G8">
        <f>IFERROR('Sheet2 (3)'!G8,"")</f>
        <v>2</v>
      </c>
      <c r="H8">
        <f>IFERROR('Sheet2 (3)'!H8,"")</f>
        <v>2</v>
      </c>
      <c r="I8">
        <f>IFERROR('Sheet2 (3)'!I8,"")</f>
        <v>2</v>
      </c>
      <c r="J8">
        <f>IFERROR('Sheet2 (3)'!J8,"")</f>
        <v>2</v>
      </c>
      <c r="K8">
        <f>IFERROR('Sheet2 (3)'!K8,"")</f>
        <v>2</v>
      </c>
      <c r="L8">
        <f>IFERROR('Sheet2 (3)'!L8,"")</f>
        <v>2</v>
      </c>
      <c r="M8" t="str">
        <f>IFERROR('Sheet2 (3)'!M8,"")</f>
        <v/>
      </c>
      <c r="N8" t="str">
        <f>IFERROR('Sheet2 (3)'!N8,"")</f>
        <v/>
      </c>
    </row>
    <row r="9" spans="4:14">
      <c r="D9">
        <f>IFERROR('Sheet2 (3)'!D9,"")</f>
        <v>2</v>
      </c>
      <c r="E9" t="str">
        <f>IFERROR('Sheet2 (3)'!E9,"")</f>
        <v/>
      </c>
      <c r="F9" t="str">
        <f>IFERROR('Sheet2 (3)'!F9,"")</f>
        <v/>
      </c>
      <c r="G9">
        <f>IFERROR('Sheet2 (3)'!G9,"")</f>
        <v>2</v>
      </c>
      <c r="H9">
        <f>IFERROR('Sheet2 (3)'!H9,"")</f>
        <v>2</v>
      </c>
      <c r="I9" t="str">
        <f>IFERROR('Sheet2 (3)'!I9,"")</f>
        <v/>
      </c>
      <c r="J9" t="str">
        <f>IFERROR('Sheet2 (3)'!J9,"")</f>
        <v/>
      </c>
      <c r="K9">
        <f>IFERROR('Sheet2 (3)'!K9,"")</f>
        <v>2</v>
      </c>
      <c r="L9">
        <f>IFERROR('Sheet2 (3)'!L9,"")</f>
        <v>2</v>
      </c>
      <c r="M9">
        <f>IFERROR('Sheet2 (3)'!M9,"")</f>
        <v>2</v>
      </c>
      <c r="N9" t="str">
        <f>IFERROR('Sheet2 (3)'!N9,"")</f>
        <v/>
      </c>
    </row>
    <row r="10" spans="4:14">
      <c r="D10" t="str">
        <f>IFERROR('Sheet2 (3)'!D10,"")</f>
        <v/>
      </c>
      <c r="E10" t="str">
        <f>IFERROR('Sheet2 (3)'!E10,"")</f>
        <v/>
      </c>
      <c r="F10">
        <f>IFERROR('Sheet2 (3)'!F10,"")</f>
        <v>2</v>
      </c>
      <c r="G10">
        <f>IFERROR('Sheet2 (3)'!G10,"")</f>
        <v>2</v>
      </c>
      <c r="H10">
        <f>IFERROR('Sheet2 (3)'!H10,"")</f>
        <v>2</v>
      </c>
      <c r="I10">
        <f>IFERROR('Sheet2 (3)'!I10,"")</f>
        <v>2</v>
      </c>
      <c r="J10" t="str">
        <f>IFERROR('Sheet2 (3)'!J10,"")</f>
        <v/>
      </c>
      <c r="K10">
        <f>IFERROR('Sheet2 (3)'!K10,"")</f>
        <v>2</v>
      </c>
      <c r="L10">
        <f>IFERROR('Sheet2 (3)'!L10,"")</f>
        <v>2</v>
      </c>
      <c r="M10">
        <f>IFERROR('Sheet2 (3)'!M10,"")</f>
        <v>2</v>
      </c>
      <c r="N10" t="str">
        <f>IFERROR('Sheet2 (3)'!N10,"")</f>
        <v/>
      </c>
    </row>
    <row r="11" spans="4:14">
      <c r="D11">
        <f>IFERROR('Sheet2 (3)'!D11,"")</f>
        <v>2</v>
      </c>
      <c r="E11">
        <f>IFERROR('Sheet2 (3)'!E11,"")</f>
        <v>2</v>
      </c>
      <c r="F11" t="str">
        <f>IFERROR('Sheet2 (3)'!F11,"")</f>
        <v/>
      </c>
      <c r="G11">
        <f>IFERROR('Sheet2 (3)'!G11,"")</f>
        <v>2</v>
      </c>
      <c r="H11">
        <f>IFERROR('Sheet2 (3)'!H11,"")</f>
        <v>2</v>
      </c>
      <c r="I11" t="str">
        <f>IFERROR('Sheet2 (3)'!I11,"")</f>
        <v/>
      </c>
      <c r="J11">
        <f>IFERROR('Sheet2 (3)'!J11,"")</f>
        <v>2</v>
      </c>
      <c r="K11">
        <f>IFERROR('Sheet2 (3)'!K11,"")</f>
        <v>2</v>
      </c>
      <c r="L11">
        <f>IFERROR('Sheet2 (3)'!L11,"")</f>
        <v>2</v>
      </c>
      <c r="M11">
        <f>IFERROR('Sheet2 (3)'!M11,"")</f>
        <v>2</v>
      </c>
      <c r="N11" t="str">
        <f>IFERROR('Sheet2 (3)'!N11,"")</f>
        <v/>
      </c>
    </row>
    <row r="12" spans="4:14">
      <c r="D12" t="str">
        <f>IFERROR('Sheet2 (3)'!D12,"")</f>
        <v/>
      </c>
      <c r="E12" t="str">
        <f>IFERROR('Sheet2 (3)'!E12,"")</f>
        <v/>
      </c>
      <c r="F12" t="str">
        <f>IFERROR('Sheet2 (3)'!F12,"")</f>
        <v/>
      </c>
      <c r="G12" t="str">
        <f>IFERROR('Sheet2 (3)'!G12,"")</f>
        <v/>
      </c>
      <c r="H12">
        <f>IFERROR('Sheet2 (3)'!H12,"")</f>
        <v>2</v>
      </c>
      <c r="I12" t="str">
        <f>IFERROR('Sheet2 (3)'!I12,"")</f>
        <v/>
      </c>
      <c r="J12">
        <f>IFERROR('Sheet2 (3)'!J12,"")</f>
        <v>0.4</v>
      </c>
      <c r="K12" t="str">
        <f>IFERROR('Sheet2 (3)'!K12,"")</f>
        <v/>
      </c>
      <c r="L12" t="str">
        <f>IFERROR('Sheet2 (3)'!L12,"")</f>
        <v/>
      </c>
      <c r="M12">
        <f>IFERROR('Sheet2 (3)'!M12,"")</f>
        <v>0.4</v>
      </c>
      <c r="N12" t="str">
        <f>IFERROR('Sheet2 (3)'!N12,"")</f>
        <v/>
      </c>
    </row>
    <row r="13" spans="4:14">
      <c r="D13">
        <f>IFERROR('Sheet2 (3)'!D13,"")</f>
        <v>1</v>
      </c>
      <c r="E13">
        <f>IFERROR('Sheet2 (3)'!E13,"")</f>
        <v>1</v>
      </c>
      <c r="F13">
        <f>IFERROR('Sheet2 (3)'!F13,"")</f>
        <v>1</v>
      </c>
      <c r="G13" t="str">
        <f>IFERROR('Sheet2 (3)'!G13,"")</f>
        <v/>
      </c>
      <c r="H13" t="str">
        <f>IFERROR('Sheet2 (3)'!H13,"")</f>
        <v/>
      </c>
      <c r="I13">
        <f>IFERROR('Sheet2 (3)'!I13,"")</f>
        <v>1</v>
      </c>
      <c r="J13">
        <f>IFERROR('Sheet2 (3)'!J13,"")</f>
        <v>1</v>
      </c>
      <c r="K13" t="str">
        <f>IFERROR('Sheet2 (3)'!K13,"")</f>
        <v/>
      </c>
      <c r="L13" t="str">
        <f>IFERROR('Sheet2 (3)'!L13,"")</f>
        <v/>
      </c>
      <c r="M13" t="str">
        <f>IFERROR('Sheet2 (3)'!M13,"")</f>
        <v/>
      </c>
      <c r="N13" t="str">
        <f>IFERROR('Sheet2 (3)'!N13,"")</f>
        <v/>
      </c>
    </row>
    <row r="14" spans="4:14">
      <c r="D14">
        <f>IFERROR('Sheet2 (3)'!D14,"")</f>
        <v>1</v>
      </c>
      <c r="E14" t="str">
        <f>IFERROR('Sheet2 (3)'!E14,"")</f>
        <v/>
      </c>
      <c r="F14" t="str">
        <f>IFERROR('Sheet2 (3)'!F14,"")</f>
        <v/>
      </c>
      <c r="G14" t="str">
        <f>IFERROR('Sheet2 (3)'!G14,"")</f>
        <v/>
      </c>
      <c r="H14" t="str">
        <f>IFERROR('Sheet2 (3)'!H14,"")</f>
        <v/>
      </c>
      <c r="I14" t="str">
        <f>IFERROR('Sheet2 (3)'!I14,"")</f>
        <v/>
      </c>
      <c r="J14" t="str">
        <f>IFERROR('Sheet2 (3)'!J14,"")</f>
        <v/>
      </c>
      <c r="K14" t="str">
        <f>IFERROR('Sheet2 (3)'!K14,"")</f>
        <v/>
      </c>
      <c r="L14" t="str">
        <f>IFERROR('Sheet2 (3)'!L14,"")</f>
        <v/>
      </c>
      <c r="M14" t="str">
        <f>IFERROR('Sheet2 (3)'!M14,"")</f>
        <v/>
      </c>
      <c r="N14" t="str">
        <f>IFERROR('Sheet2 (3)'!N14,"")</f>
        <v/>
      </c>
    </row>
    <row r="15" spans="4:14">
      <c r="D15" t="str">
        <f>IFERROR('Sheet2 (3)'!D15,"")</f>
        <v/>
      </c>
      <c r="E15">
        <f>IFERROR('Sheet2 (3)'!E15,"")</f>
        <v>0.1</v>
      </c>
      <c r="F15">
        <f>IFERROR('Sheet2 (3)'!F15,"")</f>
        <v>0.1</v>
      </c>
      <c r="G15">
        <f>IFERROR('Sheet2 (3)'!G15,"")</f>
        <v>0.1</v>
      </c>
      <c r="H15" t="str">
        <f>IFERROR('Sheet2 (3)'!H15,"")</f>
        <v/>
      </c>
      <c r="I15">
        <f>IFERROR('Sheet2 (3)'!I15,"")</f>
        <v>0.1</v>
      </c>
      <c r="J15" t="str">
        <f>IFERROR('Sheet2 (3)'!J15,"")</f>
        <v/>
      </c>
      <c r="K15" t="str">
        <f>IFERROR('Sheet2 (3)'!K15,"")</f>
        <v/>
      </c>
      <c r="L15" t="str">
        <f>IFERROR('Sheet2 (3)'!L15,"")</f>
        <v/>
      </c>
      <c r="M15" t="str">
        <f>IFERROR('Sheet2 (3)'!M15,"")</f>
        <v/>
      </c>
      <c r="N15" t="str">
        <f>IFERROR('Sheet2 (3)'!N15,"")</f>
        <v/>
      </c>
    </row>
    <row r="16" spans="4:14">
      <c r="D16">
        <f>IFERROR('Sheet2 (3)'!D16,"")</f>
        <v>0.1</v>
      </c>
      <c r="E16">
        <f>IFERROR('Sheet2 (3)'!E16,"")</f>
        <v>0.1</v>
      </c>
      <c r="F16">
        <f>IFERROR('Sheet2 (3)'!F16,"")</f>
        <v>0.1</v>
      </c>
      <c r="G16" t="str">
        <f>IFERROR('Sheet2 (3)'!G16,"")</f>
        <v/>
      </c>
      <c r="H16" t="str">
        <f>IFERROR('Sheet2 (3)'!H16,"")</f>
        <v/>
      </c>
      <c r="I16" t="str">
        <f>IFERROR('Sheet2 (3)'!I16,"")</f>
        <v/>
      </c>
      <c r="J16" t="str">
        <f>IFERROR('Sheet2 (3)'!J16,"")</f>
        <v/>
      </c>
      <c r="K16">
        <f>IFERROR('Sheet2 (3)'!K16,"")</f>
        <v>0.1</v>
      </c>
      <c r="L16">
        <f>IFERROR('Sheet2 (3)'!L16,"")</f>
        <v>0.1</v>
      </c>
      <c r="M16">
        <f>IFERROR('Sheet2 (3)'!M16,"")</f>
        <v>0.1</v>
      </c>
      <c r="N16" t="str">
        <f>IFERROR('Sheet2 (3)'!N16,"")</f>
        <v/>
      </c>
    </row>
    <row r="17" spans="4:14">
      <c r="D17">
        <f>IFERROR('Sheet2 (3)'!D17,"")</f>
        <v>0.1</v>
      </c>
      <c r="E17">
        <f>IFERROR('Sheet2 (3)'!E17,"")</f>
        <v>0.1</v>
      </c>
      <c r="F17">
        <f>IFERROR('Sheet2 (3)'!F17,"")</f>
        <v>0.1</v>
      </c>
      <c r="G17">
        <f>IFERROR('Sheet2 (3)'!G17,"")</f>
        <v>0.1</v>
      </c>
      <c r="H17">
        <f>IFERROR('Sheet2 (3)'!H17,"")</f>
        <v>0.1</v>
      </c>
      <c r="I17" t="str">
        <f>IFERROR('Sheet2 (3)'!I17,"")</f>
        <v/>
      </c>
      <c r="J17">
        <f>IFERROR('Sheet2 (3)'!J17,"")</f>
        <v>0.1</v>
      </c>
      <c r="K17">
        <f>IFERROR('Sheet2 (3)'!K17,"")</f>
        <v>0.1</v>
      </c>
      <c r="L17">
        <f>IFERROR('Sheet2 (3)'!L17,"")</f>
        <v>0.1</v>
      </c>
      <c r="M17" t="str">
        <f>IFERROR('Sheet2 (3)'!M17,"")</f>
        <v/>
      </c>
      <c r="N17" t="str">
        <f>IFERROR('Sheet2 (3)'!N17,"")</f>
        <v/>
      </c>
    </row>
    <row r="18" spans="4:14">
      <c r="D18">
        <f>IFERROR('Sheet2 (3)'!D18,"")</f>
        <v>0.1</v>
      </c>
      <c r="E18" t="str">
        <f>IFERROR('Sheet2 (3)'!E18,"")</f>
        <v/>
      </c>
      <c r="F18">
        <f>IFERROR('Sheet2 (3)'!F18,"")</f>
        <v>0.1</v>
      </c>
      <c r="G18">
        <f>IFERROR('Sheet2 (3)'!G18,"")</f>
        <v>0.1</v>
      </c>
      <c r="H18">
        <f>IFERROR('Sheet2 (3)'!H18,"")</f>
        <v>0.1</v>
      </c>
      <c r="I18">
        <f>IFERROR('Sheet2 (3)'!I18,"")</f>
        <v>0.1</v>
      </c>
      <c r="J18">
        <f>IFERROR('Sheet2 (3)'!J18,"")</f>
        <v>0.1</v>
      </c>
      <c r="K18">
        <f>IFERROR('Sheet2 (3)'!K18,"")</f>
        <v>0.1</v>
      </c>
      <c r="L18" t="str">
        <f>IFERROR('Sheet2 (3)'!L18,"")</f>
        <v/>
      </c>
      <c r="M18">
        <f>IFERROR('Sheet2 (3)'!M18,"")</f>
        <v>0.1</v>
      </c>
      <c r="N18" t="str">
        <f>IFERROR('Sheet2 (3)'!N18,"")</f>
        <v/>
      </c>
    </row>
    <row r="19" spans="4:14">
      <c r="D19">
        <f>IFERROR('Sheet2 (3)'!D19,"")</f>
        <v>0.1</v>
      </c>
      <c r="E19">
        <f>IFERROR('Sheet2 (3)'!E19,"")</f>
        <v>0.1</v>
      </c>
      <c r="F19">
        <f>IFERROR('Sheet2 (3)'!F19,"")</f>
        <v>0.1</v>
      </c>
      <c r="G19">
        <f>IFERROR('Sheet2 (3)'!G19,"")</f>
        <v>0.1</v>
      </c>
      <c r="H19">
        <f>IFERROR('Sheet2 (3)'!H19,"")</f>
        <v>0.1</v>
      </c>
      <c r="I19" t="str">
        <f>IFERROR('Sheet2 (3)'!I19,"")</f>
        <v/>
      </c>
      <c r="J19">
        <f>IFERROR('Sheet2 (3)'!J19,"")</f>
        <v>0.1</v>
      </c>
      <c r="K19">
        <f>IFERROR('Sheet2 (3)'!K19,"")</f>
        <v>0.1</v>
      </c>
      <c r="L19">
        <f>IFERROR('Sheet2 (3)'!L19,"")</f>
        <v>0.1</v>
      </c>
      <c r="M19">
        <f>IFERROR('Sheet2 (3)'!M19,"")</f>
        <v>0.1</v>
      </c>
      <c r="N19" t="str">
        <f>IFERROR('Sheet2 (3)'!N19,"")</f>
        <v/>
      </c>
    </row>
    <row r="20" spans="4:14">
      <c r="D20">
        <f>IFERROR('Sheet2 (3)'!D20,"")</f>
        <v>2</v>
      </c>
      <c r="E20">
        <f>IFERROR('Sheet2 (3)'!E20,"")</f>
        <v>2</v>
      </c>
      <c r="F20" t="str">
        <f>IFERROR('Sheet2 (3)'!F20,"")</f>
        <v/>
      </c>
      <c r="G20">
        <f>IFERROR('Sheet2 (3)'!G20,"")</f>
        <v>2</v>
      </c>
      <c r="H20">
        <f>IFERROR('Sheet2 (3)'!H20,"")</f>
        <v>2</v>
      </c>
      <c r="I20">
        <f>IFERROR('Sheet2 (3)'!I20,"")</f>
        <v>2</v>
      </c>
      <c r="J20">
        <f>IFERROR('Sheet2 (3)'!J20,"")</f>
        <v>2</v>
      </c>
      <c r="K20">
        <f>IFERROR('Sheet2 (3)'!K20,"")</f>
        <v>2</v>
      </c>
      <c r="L20">
        <f>IFERROR('Sheet2 (3)'!L20,"")</f>
        <v>2</v>
      </c>
      <c r="M20">
        <f>IFERROR('Sheet2 (3)'!M20,"")</f>
        <v>2</v>
      </c>
      <c r="N20" t="str">
        <f>IFERROR('Sheet2 (3)'!N20,"")</f>
        <v/>
      </c>
    </row>
    <row r="21" spans="4:14">
      <c r="D21">
        <f>IFERROR('Sheet2 (3)'!D21,"")</f>
        <v>2</v>
      </c>
      <c r="E21">
        <f>IFERROR('Sheet2 (3)'!E21,"")</f>
        <v>2</v>
      </c>
      <c r="F21">
        <f>IFERROR('Sheet2 (3)'!F21,"")</f>
        <v>2</v>
      </c>
      <c r="G21">
        <f>IFERROR('Sheet2 (3)'!G21,"")</f>
        <v>2</v>
      </c>
      <c r="H21">
        <f>IFERROR('Sheet2 (3)'!H21,"")</f>
        <v>2</v>
      </c>
      <c r="I21">
        <f>IFERROR('Sheet2 (3)'!I21,"")</f>
        <v>2</v>
      </c>
      <c r="J21">
        <f>IFERROR('Sheet2 (3)'!J21,"")</f>
        <v>2</v>
      </c>
      <c r="K21">
        <f>IFERROR('Sheet2 (3)'!K21,"")</f>
        <v>2</v>
      </c>
      <c r="L21" t="str">
        <f>IFERROR('Sheet2 (3)'!L21,"")</f>
        <v/>
      </c>
      <c r="M21">
        <f>IFERROR('Sheet2 (3)'!M21,"")</f>
        <v>2</v>
      </c>
      <c r="N21" t="str">
        <f>IFERROR('Sheet2 (3)'!N21,"")</f>
        <v/>
      </c>
    </row>
    <row r="22" spans="4:14">
      <c r="D22">
        <f>IFERROR('Sheet2 (3)'!D22,"")</f>
        <v>2</v>
      </c>
      <c r="E22">
        <f>IFERROR('Sheet2 (3)'!E22,"")</f>
        <v>2</v>
      </c>
      <c r="F22">
        <f>IFERROR('Sheet2 (3)'!F22,"")</f>
        <v>2</v>
      </c>
      <c r="G22" t="str">
        <f>IFERROR('Sheet2 (3)'!G22,"")</f>
        <v/>
      </c>
      <c r="H22">
        <f>IFERROR('Sheet2 (3)'!H22,"")</f>
        <v>2</v>
      </c>
      <c r="I22">
        <f>IFERROR('Sheet2 (3)'!I22,"")</f>
        <v>2</v>
      </c>
      <c r="J22">
        <f>IFERROR('Sheet2 (3)'!J22,"")</f>
        <v>2</v>
      </c>
      <c r="K22">
        <f>IFERROR('Sheet2 (3)'!K22,"")</f>
        <v>2</v>
      </c>
      <c r="L22">
        <f>IFERROR('Sheet2 (3)'!L22,"")</f>
        <v>2</v>
      </c>
      <c r="M22" t="str">
        <f>IFERROR('Sheet2 (3)'!M22,"")</f>
        <v/>
      </c>
      <c r="N22" t="str">
        <f>IFERROR('Sheet2 (3)'!N22,"")</f>
        <v/>
      </c>
    </row>
    <row r="23" spans="4:14">
      <c r="D23">
        <f>IFERROR('Sheet2 (3)'!D23,"")</f>
        <v>2</v>
      </c>
      <c r="E23">
        <f>IFERROR('Sheet2 (3)'!E23,"")</f>
        <v>2</v>
      </c>
      <c r="F23">
        <f>IFERROR('Sheet2 (3)'!F23,"")</f>
        <v>2</v>
      </c>
      <c r="G23" t="str">
        <f>IFERROR('Sheet2 (3)'!G23,"")</f>
        <v/>
      </c>
      <c r="H23">
        <f>IFERROR('Sheet2 (3)'!H23,"")</f>
        <v>2</v>
      </c>
      <c r="I23">
        <f>IFERROR('Sheet2 (3)'!I23,"")</f>
        <v>2</v>
      </c>
      <c r="J23">
        <f>IFERROR('Sheet2 (3)'!J23,"")</f>
        <v>2</v>
      </c>
      <c r="K23">
        <f>IFERROR('Sheet2 (3)'!K23,"")</f>
        <v>2</v>
      </c>
      <c r="L23">
        <f>IFERROR('Sheet2 (3)'!L23,"")</f>
        <v>2</v>
      </c>
      <c r="M23">
        <f>IFERROR('Sheet2 (3)'!M23,"")</f>
        <v>2</v>
      </c>
      <c r="N23" t="str">
        <f>IFERROR('Sheet2 (3)'!N23,"")</f>
        <v/>
      </c>
    </row>
    <row r="24" spans="4:14">
      <c r="D24">
        <f>IFERROR('Sheet2 (3)'!D24,"")</f>
        <v>2</v>
      </c>
      <c r="E24" t="str">
        <f>IFERROR('Sheet2 (3)'!E24,"")</f>
        <v/>
      </c>
      <c r="F24">
        <f>IFERROR('Sheet2 (3)'!F24,"")</f>
        <v>2</v>
      </c>
      <c r="G24">
        <f>IFERROR('Sheet2 (3)'!G24,"")</f>
        <v>2</v>
      </c>
      <c r="H24">
        <f>IFERROR('Sheet2 (3)'!H24,"")</f>
        <v>2</v>
      </c>
      <c r="I24">
        <f>IFERROR('Sheet2 (3)'!I24,"")</f>
        <v>2</v>
      </c>
      <c r="J24">
        <f>IFERROR('Sheet2 (3)'!J24,"")</f>
        <v>2</v>
      </c>
      <c r="K24">
        <f>IFERROR('Sheet2 (3)'!K24,"")</f>
        <v>2</v>
      </c>
      <c r="L24">
        <f>IFERROR('Sheet2 (3)'!L24,"")</f>
        <v>2</v>
      </c>
      <c r="M24">
        <f>IFERROR('Sheet2 (3)'!M24,"")</f>
        <v>2</v>
      </c>
      <c r="N24" t="str">
        <f>IFERROR('Sheet2 (3)'!N24,"")</f>
        <v/>
      </c>
    </row>
    <row r="25" spans="4:14">
      <c r="D25">
        <f>IFERROR('Sheet2 (3)'!D25,"")</f>
        <v>2</v>
      </c>
      <c r="E25">
        <f>IFERROR('Sheet2 (3)'!E25,"")</f>
        <v>2</v>
      </c>
      <c r="F25">
        <f>IFERROR('Sheet2 (3)'!F25,"")</f>
        <v>2</v>
      </c>
      <c r="G25">
        <f>IFERROR('Sheet2 (3)'!G25,"")</f>
        <v>2</v>
      </c>
      <c r="H25">
        <f>IFERROR('Sheet2 (3)'!H25,"")</f>
        <v>2</v>
      </c>
      <c r="I25">
        <f>IFERROR('Sheet2 (3)'!I25,"")</f>
        <v>2</v>
      </c>
      <c r="J25">
        <f>IFERROR('Sheet2 (3)'!J25,"")</f>
        <v>2</v>
      </c>
      <c r="K25">
        <f>IFERROR('Sheet2 (3)'!K25,"")</f>
        <v>2</v>
      </c>
      <c r="L25">
        <f>IFERROR('Sheet2 (3)'!L25,"")</f>
        <v>2</v>
      </c>
      <c r="M25">
        <f>IFERROR('Sheet2 (3)'!M25,"")</f>
        <v>2</v>
      </c>
      <c r="N25" t="str">
        <f>IFERROR('Sheet2 (3)'!N25,"")</f>
        <v/>
      </c>
    </row>
    <row r="26" spans="4:14">
      <c r="D26">
        <f>IFERROR('Sheet2 (3)'!D26,"")</f>
        <v>2</v>
      </c>
      <c r="E26">
        <f>IFERROR('Sheet2 (3)'!E26,"")</f>
        <v>2</v>
      </c>
      <c r="F26">
        <f>IFERROR('Sheet2 (3)'!F26,"")</f>
        <v>2</v>
      </c>
      <c r="G26">
        <f>IFERROR('Sheet2 (3)'!G26,"")</f>
        <v>2</v>
      </c>
      <c r="H26">
        <f>IFERROR('Sheet2 (3)'!H26,"")</f>
        <v>2</v>
      </c>
      <c r="I26">
        <f>IFERROR('Sheet2 (3)'!I26,"")</f>
        <v>2</v>
      </c>
      <c r="J26" t="str">
        <f>IFERROR('Sheet2 (3)'!J26,"")</f>
        <v/>
      </c>
      <c r="K26">
        <f>IFERROR('Sheet2 (3)'!K26,"")</f>
        <v>2</v>
      </c>
      <c r="L26">
        <f>IFERROR('Sheet2 (3)'!L26,"")</f>
        <v>2</v>
      </c>
      <c r="M26">
        <f>IFERROR('Sheet2 (3)'!M26,"")</f>
        <v>2</v>
      </c>
      <c r="N26" t="str">
        <f>IFERROR('Sheet2 (3)'!N26,"")</f>
        <v/>
      </c>
    </row>
    <row r="27" spans="4:14">
      <c r="D27">
        <f>IFERROR('Sheet2 (3)'!D27,"")</f>
        <v>2</v>
      </c>
      <c r="E27">
        <f>IFERROR('Sheet2 (3)'!E27,"")</f>
        <v>2</v>
      </c>
      <c r="F27">
        <f>IFERROR('Sheet2 (3)'!F27,"")</f>
        <v>2</v>
      </c>
      <c r="G27">
        <f>IFERROR('Sheet2 (3)'!G27,"")</f>
        <v>2</v>
      </c>
      <c r="H27">
        <f>IFERROR('Sheet2 (3)'!H27,"")</f>
        <v>2</v>
      </c>
      <c r="I27">
        <f>IFERROR('Sheet2 (3)'!I27,"")</f>
        <v>2</v>
      </c>
      <c r="J27">
        <f>IFERROR('Sheet2 (3)'!J27,"")</f>
        <v>2</v>
      </c>
      <c r="K27">
        <f>IFERROR('Sheet2 (3)'!K27,"")</f>
        <v>2</v>
      </c>
      <c r="L27" t="str">
        <f>IFERROR('Sheet2 (3)'!L27,"")</f>
        <v/>
      </c>
      <c r="M27">
        <f>IFERROR('Sheet2 (3)'!M27,"")</f>
        <v>2</v>
      </c>
      <c r="N27" t="str">
        <f>IFERROR('Sheet2 (3)'!N27,"")</f>
        <v/>
      </c>
    </row>
    <row r="28" spans="4:14">
      <c r="D28" t="str">
        <f>IFERROR('Sheet2 (3)'!D28,"")</f>
        <v/>
      </c>
      <c r="E28">
        <f>IFERROR('Sheet2 (3)'!E28,"")</f>
        <v>2</v>
      </c>
      <c r="F28">
        <f>IFERROR('Sheet2 (3)'!F28,"")</f>
        <v>2</v>
      </c>
      <c r="G28">
        <f>IFERROR('Sheet2 (3)'!G28,"")</f>
        <v>2</v>
      </c>
      <c r="H28">
        <f>IFERROR('Sheet2 (3)'!H28,"")</f>
        <v>2</v>
      </c>
      <c r="I28">
        <f>IFERROR('Sheet2 (3)'!I28,"")</f>
        <v>2</v>
      </c>
      <c r="J28">
        <f>IFERROR('Sheet2 (3)'!J28,"")</f>
        <v>2</v>
      </c>
      <c r="K28">
        <f>IFERROR('Sheet2 (3)'!K28,"")</f>
        <v>2</v>
      </c>
      <c r="L28">
        <f>IFERROR('Sheet2 (3)'!L28,"")</f>
        <v>2</v>
      </c>
      <c r="M28">
        <f>IFERROR('Sheet2 (3)'!M28,"")</f>
        <v>2</v>
      </c>
      <c r="N28" t="str">
        <f>IFERROR('Sheet2 (3)'!N28,"")</f>
        <v/>
      </c>
    </row>
    <row r="29" spans="4:14">
      <c r="D29">
        <f>IFERROR('Sheet2 (3)'!D29,"")</f>
        <v>2</v>
      </c>
      <c r="E29">
        <f>IFERROR('Sheet2 (3)'!E29,"")</f>
        <v>2</v>
      </c>
      <c r="F29">
        <f>IFERROR('Sheet2 (3)'!F29,"")</f>
        <v>2</v>
      </c>
      <c r="G29">
        <f>IFERROR('Sheet2 (3)'!G29,"")</f>
        <v>2</v>
      </c>
      <c r="H29">
        <f>IFERROR('Sheet2 (3)'!H29,"")</f>
        <v>2</v>
      </c>
      <c r="I29">
        <f>IFERROR('Sheet2 (3)'!I29,"")</f>
        <v>2</v>
      </c>
      <c r="J29">
        <f>IFERROR('Sheet2 (3)'!J29,"")</f>
        <v>2</v>
      </c>
      <c r="K29">
        <f>IFERROR('Sheet2 (3)'!K29,"")</f>
        <v>2</v>
      </c>
      <c r="L29">
        <f>IFERROR('Sheet2 (3)'!L29,"")</f>
        <v>2</v>
      </c>
      <c r="M29" t="str">
        <f>IFERROR('Sheet2 (3)'!M29,"")</f>
        <v/>
      </c>
      <c r="N29" t="str">
        <f>IFERROR('Sheet2 (3)'!N29,"")</f>
        <v/>
      </c>
    </row>
    <row r="30" spans="4:14">
      <c r="D30">
        <f>IFERROR('Sheet2 (3)'!D30,"")</f>
        <v>2</v>
      </c>
      <c r="E30">
        <f>IFERROR('Sheet2 (3)'!E30,"")</f>
        <v>2</v>
      </c>
      <c r="F30">
        <f>IFERROR('Sheet2 (3)'!F30,"")</f>
        <v>2</v>
      </c>
      <c r="G30">
        <f>IFERROR('Sheet2 (3)'!G30,"")</f>
        <v>2</v>
      </c>
      <c r="H30">
        <f>IFERROR('Sheet2 (3)'!H30,"")</f>
        <v>2</v>
      </c>
      <c r="I30">
        <f>IFERROR('Sheet2 (3)'!I30,"")</f>
        <v>2</v>
      </c>
      <c r="J30">
        <f>IFERROR('Sheet2 (3)'!J30,"")</f>
        <v>2</v>
      </c>
      <c r="K30">
        <f>IFERROR('Sheet2 (3)'!K30,"")</f>
        <v>2</v>
      </c>
      <c r="L30">
        <f>IFERROR('Sheet2 (3)'!L30,"")</f>
        <v>2</v>
      </c>
      <c r="M30" t="str">
        <f>IFERROR('Sheet2 (3)'!M30,"")</f>
        <v/>
      </c>
      <c r="N30" t="str">
        <f>IFERROR('Sheet2 (3)'!N30,"")</f>
        <v/>
      </c>
    </row>
    <row r="31" spans="4:14">
      <c r="D31" t="str">
        <f>IFERROR('Sheet2 (3)'!D31,"")</f>
        <v/>
      </c>
      <c r="E31">
        <f>IFERROR('Sheet2 (3)'!E31,"")</f>
        <v>2</v>
      </c>
      <c r="F31">
        <f>IFERROR('Sheet2 (3)'!F31,"")</f>
        <v>2</v>
      </c>
      <c r="G31">
        <f>IFERROR('Sheet2 (3)'!G31,"")</f>
        <v>2</v>
      </c>
      <c r="H31">
        <f>IFERROR('Sheet2 (3)'!H31,"")</f>
        <v>2</v>
      </c>
      <c r="I31">
        <f>IFERROR('Sheet2 (3)'!I31,"")</f>
        <v>2</v>
      </c>
      <c r="J31" t="str">
        <f>IFERROR('Sheet2 (3)'!J31,"")</f>
        <v/>
      </c>
      <c r="K31">
        <f>IFERROR('Sheet2 (3)'!K31,"")</f>
        <v>2</v>
      </c>
      <c r="L31">
        <f>IFERROR('Sheet2 (3)'!L31,"")</f>
        <v>2</v>
      </c>
      <c r="M31" t="str">
        <f>IFERROR('Sheet2 (3)'!M31,"")</f>
        <v/>
      </c>
      <c r="N31" t="str">
        <f>IFERROR('Sheet2 (3)'!N31,"")</f>
        <v/>
      </c>
    </row>
    <row r="32" spans="4:14">
      <c r="D32" t="str">
        <f>IFERROR('Sheet2 (3)'!D32,"")</f>
        <v/>
      </c>
      <c r="E32" t="str">
        <f>IFERROR('Sheet2 (3)'!E32,"")</f>
        <v/>
      </c>
      <c r="F32" t="str">
        <f>IFERROR('Sheet2 (3)'!F32,"")</f>
        <v/>
      </c>
      <c r="G32" t="str">
        <f>IFERROR('Sheet2 (3)'!G32,"")</f>
        <v/>
      </c>
      <c r="H32" t="str">
        <f>IFERROR('Sheet2 (3)'!H32,"")</f>
        <v/>
      </c>
      <c r="I32" t="str">
        <f>IFERROR('Sheet2 (3)'!I32,"")</f>
        <v/>
      </c>
      <c r="J32" t="str">
        <f>IFERROR('Sheet2 (3)'!J32,"")</f>
        <v/>
      </c>
      <c r="K32" t="str">
        <f>IFERROR('Sheet2 (3)'!K32,"")</f>
        <v/>
      </c>
      <c r="L32" t="str">
        <f>IFERROR('Sheet2 (3)'!L32,"")</f>
        <v/>
      </c>
      <c r="M32" t="str">
        <f>IFERROR('Sheet2 (3)'!M32,"")</f>
        <v/>
      </c>
      <c r="N32" t="str">
        <f>IFERROR('Sheet2 (3)'!N32,"")</f>
        <v/>
      </c>
    </row>
    <row r="33" spans="4:14">
      <c r="D33" t="str">
        <f>IFERROR('Sheet2 (3)'!D33,"")</f>
        <v/>
      </c>
      <c r="E33" t="str">
        <f>IFERROR('Sheet2 (3)'!E33,"")</f>
        <v/>
      </c>
      <c r="F33" t="str">
        <f>IFERROR('Sheet2 (3)'!F33,"")</f>
        <v/>
      </c>
      <c r="G33" t="str">
        <f>IFERROR('Sheet2 (3)'!G33,"")</f>
        <v/>
      </c>
      <c r="H33" t="str">
        <f>IFERROR('Sheet2 (3)'!H33,"")</f>
        <v/>
      </c>
      <c r="I33" t="str">
        <f>IFERROR('Sheet2 (3)'!I33,"")</f>
        <v/>
      </c>
      <c r="J33" t="str">
        <f>IFERROR('Sheet2 (3)'!J33,"")</f>
        <v/>
      </c>
      <c r="K33" t="str">
        <f>IFERROR('Sheet2 (3)'!K33,"")</f>
        <v/>
      </c>
      <c r="L33" t="str">
        <f>IFERROR('Sheet2 (3)'!L33,"")</f>
        <v/>
      </c>
      <c r="M33" t="str">
        <f>IFERROR('Sheet2 (3)'!M33,"")</f>
        <v/>
      </c>
      <c r="N33" t="str">
        <f>IFERROR('Sheet2 (3)'!N33,"")</f>
        <v/>
      </c>
    </row>
    <row r="34" spans="4:14">
      <c r="D34" t="str">
        <f>IFERROR('Sheet2 (3)'!D34,"")</f>
        <v/>
      </c>
      <c r="E34" t="str">
        <f>IFERROR('Sheet2 (3)'!E34,"")</f>
        <v/>
      </c>
      <c r="F34" t="str">
        <f>IFERROR('Sheet2 (3)'!F34,"")</f>
        <v/>
      </c>
      <c r="G34" t="str">
        <f>IFERROR('Sheet2 (3)'!G34,"")</f>
        <v/>
      </c>
      <c r="H34" t="str">
        <f>IFERROR('Sheet2 (3)'!H34,"")</f>
        <v/>
      </c>
      <c r="I34" t="str">
        <f>IFERROR('Sheet2 (3)'!I34,"")</f>
        <v/>
      </c>
      <c r="J34" t="str">
        <f>IFERROR('Sheet2 (3)'!J34,"")</f>
        <v/>
      </c>
      <c r="K34" t="str">
        <f>IFERROR('Sheet2 (3)'!K34,"")</f>
        <v/>
      </c>
      <c r="L34" t="str">
        <f>IFERROR('Sheet2 (3)'!L34,"")</f>
        <v/>
      </c>
      <c r="M34" t="str">
        <f>IFERROR('Sheet2 (3)'!M34,"")</f>
        <v/>
      </c>
      <c r="N34" t="str">
        <f>IFERROR('Sheet2 (3)'!N34,"")</f>
        <v/>
      </c>
    </row>
    <row r="35" spans="4:14">
      <c r="D35" t="str">
        <f>IFERROR('Sheet2 (3)'!D35,"")</f>
        <v/>
      </c>
      <c r="E35" t="str">
        <f>IFERROR('Sheet2 (3)'!E35,"")</f>
        <v/>
      </c>
      <c r="F35" t="str">
        <f>IFERROR('Sheet2 (3)'!F35,"")</f>
        <v/>
      </c>
      <c r="G35" t="str">
        <f>IFERROR('Sheet2 (3)'!G35,"")</f>
        <v/>
      </c>
      <c r="H35" t="str">
        <f>IFERROR('Sheet2 (3)'!H35,"")</f>
        <v/>
      </c>
      <c r="I35" t="str">
        <f>IFERROR('Sheet2 (3)'!I35,"")</f>
        <v/>
      </c>
      <c r="J35" t="str">
        <f>IFERROR('Sheet2 (3)'!J35,"")</f>
        <v/>
      </c>
      <c r="K35" t="str">
        <f>IFERROR('Sheet2 (3)'!K35,"")</f>
        <v/>
      </c>
      <c r="L35" t="str">
        <f>IFERROR('Sheet2 (3)'!L35,"")</f>
        <v/>
      </c>
      <c r="M35" t="str">
        <f>IFERROR('Sheet2 (3)'!M35,"")</f>
        <v/>
      </c>
      <c r="N35" t="str">
        <f>IFERROR('Sheet2 (3)'!N35,"")</f>
        <v/>
      </c>
    </row>
    <row r="36" spans="4:14">
      <c r="D36" t="str">
        <f>IFERROR('Sheet2 (3)'!D36,"")</f>
        <v/>
      </c>
      <c r="E36" t="str">
        <f>IFERROR('Sheet2 (3)'!E36,"")</f>
        <v/>
      </c>
      <c r="F36" t="str">
        <f>IFERROR('Sheet2 (3)'!F36,"")</f>
        <v/>
      </c>
      <c r="G36" t="str">
        <f>IFERROR('Sheet2 (3)'!G36,"")</f>
        <v/>
      </c>
      <c r="H36" t="str">
        <f>IFERROR('Sheet2 (3)'!H36,"")</f>
        <v/>
      </c>
      <c r="I36" t="str">
        <f>IFERROR('Sheet2 (3)'!I36,"")</f>
        <v/>
      </c>
      <c r="J36" t="str">
        <f>IFERROR('Sheet2 (3)'!J36,"")</f>
        <v/>
      </c>
      <c r="K36" t="str">
        <f>IFERROR('Sheet2 (3)'!K36,"")</f>
        <v/>
      </c>
      <c r="L36" t="str">
        <f>IFERROR('Sheet2 (3)'!L36,"")</f>
        <v/>
      </c>
      <c r="M36" t="str">
        <f>IFERROR('Sheet2 (3)'!M36,"")</f>
        <v/>
      </c>
      <c r="N36" t="str">
        <f>IFERROR('Sheet2 (3)'!N36,"")</f>
        <v/>
      </c>
    </row>
    <row r="37" spans="4:14">
      <c r="D37" t="str">
        <f>IFERROR('Sheet2 (3)'!D37,"")</f>
        <v/>
      </c>
      <c r="E37" t="str">
        <f>IFERROR('Sheet2 (3)'!E37,"")</f>
        <v/>
      </c>
      <c r="F37" t="str">
        <f>IFERROR('Sheet2 (3)'!F37,"")</f>
        <v/>
      </c>
      <c r="G37" t="str">
        <f>IFERROR('Sheet2 (3)'!G37,"")</f>
        <v/>
      </c>
      <c r="H37" t="str">
        <f>IFERROR('Sheet2 (3)'!H37,"")</f>
        <v/>
      </c>
      <c r="I37" t="str">
        <f>IFERROR('Sheet2 (3)'!I37,"")</f>
        <v/>
      </c>
      <c r="J37" t="str">
        <f>IFERROR('Sheet2 (3)'!J37,"")</f>
        <v/>
      </c>
      <c r="K37" t="str">
        <f>IFERROR('Sheet2 (3)'!K37,"")</f>
        <v/>
      </c>
      <c r="L37" t="str">
        <f>IFERROR('Sheet2 (3)'!L37,"")</f>
        <v/>
      </c>
      <c r="M37" t="str">
        <f>IFERROR('Sheet2 (3)'!M37,"")</f>
        <v/>
      </c>
      <c r="N37" t="str">
        <f>IFERROR('Sheet2 (3)'!N37,"")</f>
        <v/>
      </c>
    </row>
    <row r="38" spans="4:14">
      <c r="D38" t="str">
        <f>IFERROR('Sheet2 (3)'!D38,"")</f>
        <v/>
      </c>
      <c r="E38" t="str">
        <f>IFERROR('Sheet2 (3)'!E38,"")</f>
        <v/>
      </c>
      <c r="F38" t="str">
        <f>IFERROR('Sheet2 (3)'!F38,"")</f>
        <v/>
      </c>
      <c r="G38" t="str">
        <f>IFERROR('Sheet2 (3)'!G38,"")</f>
        <v/>
      </c>
      <c r="H38" t="str">
        <f>IFERROR('Sheet2 (3)'!H38,"")</f>
        <v/>
      </c>
      <c r="I38" t="str">
        <f>IFERROR('Sheet2 (3)'!I38,"")</f>
        <v/>
      </c>
      <c r="J38" t="str">
        <f>IFERROR('Sheet2 (3)'!J38,"")</f>
        <v/>
      </c>
      <c r="K38" t="str">
        <f>IFERROR('Sheet2 (3)'!K38,"")</f>
        <v/>
      </c>
      <c r="L38" t="str">
        <f>IFERROR('Sheet2 (3)'!L38,"")</f>
        <v/>
      </c>
      <c r="M38" t="str">
        <f>IFERROR('Sheet2 (3)'!M38,"")</f>
        <v/>
      </c>
      <c r="N38" t="str">
        <f>IFERROR('Sheet2 (3)'!N38,"")</f>
        <v/>
      </c>
    </row>
    <row r="39" spans="4:14">
      <c r="D39" t="str">
        <f>IFERROR('Sheet2 (3)'!D39,"")</f>
        <v/>
      </c>
      <c r="E39" t="str">
        <f>IFERROR('Sheet2 (3)'!E39,"")</f>
        <v/>
      </c>
      <c r="F39" t="str">
        <f>IFERROR('Sheet2 (3)'!F39,"")</f>
        <v/>
      </c>
      <c r="G39" t="str">
        <f>IFERROR('Sheet2 (3)'!G39,"")</f>
        <v/>
      </c>
      <c r="H39" t="str">
        <f>IFERROR('Sheet2 (3)'!H39,"")</f>
        <v/>
      </c>
      <c r="I39" t="str">
        <f>IFERROR('Sheet2 (3)'!I39,"")</f>
        <v/>
      </c>
      <c r="J39" t="str">
        <f>IFERROR('Sheet2 (3)'!J39,"")</f>
        <v/>
      </c>
      <c r="K39" t="str">
        <f>IFERROR('Sheet2 (3)'!K39,"")</f>
        <v/>
      </c>
      <c r="L39" t="str">
        <f>IFERROR('Sheet2 (3)'!L39,"")</f>
        <v/>
      </c>
      <c r="M39" t="str">
        <f>IFERROR('Sheet2 (3)'!M39,"")</f>
        <v/>
      </c>
      <c r="N39" t="str">
        <f>IFERROR('Sheet2 (3)'!N39,"")</f>
        <v/>
      </c>
    </row>
    <row r="40" spans="4:14">
      <c r="D40" t="str">
        <f>IFERROR('Sheet2 (3)'!D40,"")</f>
        <v/>
      </c>
      <c r="E40" t="str">
        <f>IFERROR('Sheet2 (3)'!E40,"")</f>
        <v/>
      </c>
      <c r="F40" t="str">
        <f>IFERROR('Sheet2 (3)'!F40,"")</f>
        <v/>
      </c>
      <c r="G40" t="str">
        <f>IFERROR('Sheet2 (3)'!G40,"")</f>
        <v/>
      </c>
      <c r="H40" t="str">
        <f>IFERROR('Sheet2 (3)'!H40,"")</f>
        <v/>
      </c>
      <c r="I40" t="str">
        <f>IFERROR('Sheet2 (3)'!I40,"")</f>
        <v/>
      </c>
      <c r="J40" t="str">
        <f>IFERROR('Sheet2 (3)'!J40,"")</f>
        <v/>
      </c>
      <c r="K40" t="str">
        <f>IFERROR('Sheet2 (3)'!K40,"")</f>
        <v/>
      </c>
      <c r="L40" t="str">
        <f>IFERROR('Sheet2 (3)'!L40,"")</f>
        <v/>
      </c>
      <c r="M40" t="str">
        <f>IFERROR('Sheet2 (3)'!M40,"")</f>
        <v/>
      </c>
      <c r="N40" t="str">
        <f>IFERROR('Sheet2 (3)'!N40,"")</f>
        <v/>
      </c>
    </row>
    <row r="41" spans="4:14">
      <c r="D41" t="str">
        <f>IFERROR('Sheet2 (3)'!D41,"")</f>
        <v/>
      </c>
      <c r="E41" t="str">
        <f>IFERROR('Sheet2 (3)'!E41,"")</f>
        <v/>
      </c>
      <c r="F41" t="str">
        <f>IFERROR('Sheet2 (3)'!F41,"")</f>
        <v/>
      </c>
      <c r="G41" t="str">
        <f>IFERROR('Sheet2 (3)'!G41,"")</f>
        <v/>
      </c>
      <c r="H41" t="str">
        <f>IFERROR('Sheet2 (3)'!H41,"")</f>
        <v/>
      </c>
      <c r="I41" t="str">
        <f>IFERROR('Sheet2 (3)'!I41,"")</f>
        <v/>
      </c>
      <c r="J41" t="str">
        <f>IFERROR('Sheet2 (3)'!J41,"")</f>
        <v/>
      </c>
      <c r="K41" t="str">
        <f>IFERROR('Sheet2 (3)'!K41,"")</f>
        <v/>
      </c>
      <c r="L41" t="str">
        <f>IFERROR('Sheet2 (3)'!L41,"")</f>
        <v/>
      </c>
      <c r="M41" t="str">
        <f>IFERROR('Sheet2 (3)'!M41,"")</f>
        <v/>
      </c>
      <c r="N41" t="str">
        <f>IFERROR('Sheet2 (3)'!N41,"")</f>
        <v/>
      </c>
    </row>
    <row r="42" spans="4:14">
      <c r="D42" t="str">
        <f>IFERROR('Sheet2 (3)'!D42,"")</f>
        <v/>
      </c>
      <c r="E42" t="str">
        <f>IFERROR('Sheet2 (3)'!E42,"")</f>
        <v/>
      </c>
      <c r="F42" t="str">
        <f>IFERROR('Sheet2 (3)'!F42,"")</f>
        <v/>
      </c>
      <c r="G42" t="str">
        <f>IFERROR('Sheet2 (3)'!G42,"")</f>
        <v/>
      </c>
      <c r="H42" t="str">
        <f>IFERROR('Sheet2 (3)'!H42,"")</f>
        <v/>
      </c>
      <c r="I42" t="str">
        <f>IFERROR('Sheet2 (3)'!I42,"")</f>
        <v/>
      </c>
      <c r="J42" t="str">
        <f>IFERROR('Sheet2 (3)'!J42,"")</f>
        <v/>
      </c>
      <c r="K42" t="str">
        <f>IFERROR('Sheet2 (3)'!K42,"")</f>
        <v/>
      </c>
      <c r="L42" t="str">
        <f>IFERROR('Sheet2 (3)'!L42,"")</f>
        <v/>
      </c>
      <c r="M42" t="str">
        <f>IFERROR('Sheet2 (3)'!M42,"")</f>
        <v/>
      </c>
      <c r="N42" t="str">
        <f>IFERROR('Sheet2 (3)'!N42,"")</f>
        <v/>
      </c>
    </row>
    <row r="43" spans="4:14">
      <c r="D43" t="str">
        <f>IFERROR('Sheet2 (3)'!D43,"")</f>
        <v/>
      </c>
      <c r="E43" t="str">
        <f>IFERROR('Sheet2 (3)'!E43,"")</f>
        <v/>
      </c>
      <c r="F43" t="str">
        <f>IFERROR('Sheet2 (3)'!F43,"")</f>
        <v/>
      </c>
      <c r="G43" t="str">
        <f>IFERROR('Sheet2 (3)'!G43,"")</f>
        <v/>
      </c>
      <c r="H43" t="str">
        <f>IFERROR('Sheet2 (3)'!H43,"")</f>
        <v/>
      </c>
      <c r="I43" t="str">
        <f>IFERROR('Sheet2 (3)'!I43,"")</f>
        <v/>
      </c>
      <c r="J43" t="str">
        <f>IFERROR('Sheet2 (3)'!J43,"")</f>
        <v/>
      </c>
      <c r="K43" t="str">
        <f>IFERROR('Sheet2 (3)'!K43,"")</f>
        <v/>
      </c>
      <c r="L43" t="str">
        <f>IFERROR('Sheet2 (3)'!L43,"")</f>
        <v/>
      </c>
      <c r="M43" t="str">
        <f>IFERROR('Sheet2 (3)'!M43,"")</f>
        <v/>
      </c>
      <c r="N43" t="str">
        <f>IFERROR('Sheet2 (3)'!N43,"")</f>
        <v/>
      </c>
    </row>
    <row r="44" spans="4:14">
      <c r="D44" t="str">
        <f>IFERROR('Sheet2 (3)'!D44,"")</f>
        <v/>
      </c>
      <c r="E44" t="str">
        <f>IFERROR('Sheet2 (3)'!E44,"")</f>
        <v/>
      </c>
      <c r="F44" t="str">
        <f>IFERROR('Sheet2 (3)'!F44,"")</f>
        <v/>
      </c>
      <c r="G44" t="str">
        <f>IFERROR('Sheet2 (3)'!G44,"")</f>
        <v/>
      </c>
      <c r="H44" t="str">
        <f>IFERROR('Sheet2 (3)'!H44,"")</f>
        <v/>
      </c>
      <c r="I44" t="str">
        <f>IFERROR('Sheet2 (3)'!I44,"")</f>
        <v/>
      </c>
      <c r="J44" t="str">
        <f>IFERROR('Sheet2 (3)'!J44,"")</f>
        <v/>
      </c>
      <c r="K44" t="str">
        <f>IFERROR('Sheet2 (3)'!K44,"")</f>
        <v/>
      </c>
      <c r="L44" t="str">
        <f>IFERROR('Sheet2 (3)'!L44,"")</f>
        <v/>
      </c>
      <c r="M44" t="str">
        <f>IFERROR('Sheet2 (3)'!M44,"")</f>
        <v/>
      </c>
      <c r="N44" t="str">
        <f>IFERROR('Sheet2 (3)'!N44,"")</f>
        <v/>
      </c>
    </row>
    <row r="45" spans="4:14">
      <c r="D45" t="str">
        <f>IFERROR('Sheet2 (3)'!D45,"")</f>
        <v/>
      </c>
      <c r="E45" t="str">
        <f>IFERROR('Sheet2 (3)'!E45,"")</f>
        <v/>
      </c>
      <c r="F45" t="str">
        <f>IFERROR('Sheet2 (3)'!F45,"")</f>
        <v/>
      </c>
      <c r="G45" t="str">
        <f>IFERROR('Sheet2 (3)'!G45,"")</f>
        <v/>
      </c>
      <c r="H45" t="str">
        <f>IFERROR('Sheet2 (3)'!H45,"")</f>
        <v/>
      </c>
      <c r="I45" t="str">
        <f>IFERROR('Sheet2 (3)'!I45,"")</f>
        <v/>
      </c>
      <c r="J45" t="str">
        <f>IFERROR('Sheet2 (3)'!J45,"")</f>
        <v/>
      </c>
      <c r="K45" t="str">
        <f>IFERROR('Sheet2 (3)'!K45,"")</f>
        <v/>
      </c>
      <c r="L45" t="str">
        <f>IFERROR('Sheet2 (3)'!L45,"")</f>
        <v/>
      </c>
      <c r="M45" t="str">
        <f>IFERROR('Sheet2 (3)'!M45,"")</f>
        <v/>
      </c>
      <c r="N45" t="str">
        <f>IFERROR('Sheet2 (3)'!N45,"")</f>
        <v/>
      </c>
    </row>
    <row r="46" spans="4:14">
      <c r="D46" t="str">
        <f>IFERROR('Sheet2 (3)'!D46,"")</f>
        <v/>
      </c>
      <c r="E46" t="str">
        <f>IFERROR('Sheet2 (3)'!E46,"")</f>
        <v/>
      </c>
      <c r="F46" t="str">
        <f>IFERROR('Sheet2 (3)'!F46,"")</f>
        <v/>
      </c>
      <c r="G46" t="str">
        <f>IFERROR('Sheet2 (3)'!G46,"")</f>
        <v/>
      </c>
      <c r="H46" t="str">
        <f>IFERROR('Sheet2 (3)'!H46,"")</f>
        <v/>
      </c>
      <c r="I46" t="str">
        <f>IFERROR('Sheet2 (3)'!I46,"")</f>
        <v/>
      </c>
      <c r="J46" t="str">
        <f>IFERROR('Sheet2 (3)'!J46,"")</f>
        <v/>
      </c>
      <c r="K46" t="str">
        <f>IFERROR('Sheet2 (3)'!K46,"")</f>
        <v/>
      </c>
      <c r="L46" t="str">
        <f>IFERROR('Sheet2 (3)'!L46,"")</f>
        <v/>
      </c>
      <c r="M46" t="str">
        <f>IFERROR('Sheet2 (3)'!M46,"")</f>
        <v/>
      </c>
      <c r="N46" t="str">
        <f>IFERROR('Sheet2 (3)'!N46,"")</f>
        <v/>
      </c>
    </row>
    <row r="47" spans="4:14">
      <c r="D47" t="str">
        <f>IFERROR('Sheet2 (3)'!D47,"")</f>
        <v/>
      </c>
      <c r="E47" t="str">
        <f>IFERROR('Sheet2 (3)'!E47,"")</f>
        <v/>
      </c>
      <c r="F47" t="str">
        <f>IFERROR('Sheet2 (3)'!F47,"")</f>
        <v/>
      </c>
      <c r="G47" t="str">
        <f>IFERROR('Sheet2 (3)'!G47,"")</f>
        <v/>
      </c>
      <c r="H47" t="str">
        <f>IFERROR('Sheet2 (3)'!H47,"")</f>
        <v/>
      </c>
      <c r="I47" t="str">
        <f>IFERROR('Sheet2 (3)'!I47,"")</f>
        <v/>
      </c>
      <c r="J47" t="str">
        <f>IFERROR('Sheet2 (3)'!J47,"")</f>
        <v/>
      </c>
      <c r="K47" t="str">
        <f>IFERROR('Sheet2 (3)'!K47,"")</f>
        <v/>
      </c>
      <c r="L47" t="str">
        <f>IFERROR('Sheet2 (3)'!L47,"")</f>
        <v/>
      </c>
      <c r="M47" t="str">
        <f>IFERROR('Sheet2 (3)'!M47,"")</f>
        <v/>
      </c>
      <c r="N47" t="str">
        <f>IFERROR('Sheet2 (3)'!N47,"")</f>
        <v/>
      </c>
    </row>
    <row r="48" spans="4:14">
      <c r="D48" t="str">
        <f>IFERROR('Sheet2 (3)'!D48,"")</f>
        <v/>
      </c>
      <c r="E48" t="str">
        <f>IFERROR('Sheet2 (3)'!E48,"")</f>
        <v/>
      </c>
      <c r="F48" t="str">
        <f>IFERROR('Sheet2 (3)'!F48,"")</f>
        <v/>
      </c>
      <c r="G48" t="str">
        <f>IFERROR('Sheet2 (3)'!G48,"")</f>
        <v/>
      </c>
      <c r="H48" t="str">
        <f>IFERROR('Sheet2 (3)'!H48,"")</f>
        <v/>
      </c>
      <c r="I48" t="str">
        <f>IFERROR('Sheet2 (3)'!I48,"")</f>
        <v/>
      </c>
      <c r="J48" t="str">
        <f>IFERROR('Sheet2 (3)'!J48,"")</f>
        <v/>
      </c>
      <c r="K48" t="str">
        <f>IFERROR('Sheet2 (3)'!K48,"")</f>
        <v/>
      </c>
      <c r="L48" t="str">
        <f>IFERROR('Sheet2 (3)'!L48,"")</f>
        <v/>
      </c>
      <c r="M48" t="str">
        <f>IFERROR('Sheet2 (3)'!M48,"")</f>
        <v/>
      </c>
      <c r="N48" t="str">
        <f>IFERROR('Sheet2 (3)'!N48,"")</f>
        <v/>
      </c>
    </row>
    <row r="49" spans="4:14">
      <c r="D49" t="str">
        <f>IFERROR('Sheet2 (3)'!D49,"")</f>
        <v/>
      </c>
      <c r="E49" t="str">
        <f>IFERROR('Sheet2 (3)'!E49,"")</f>
        <v/>
      </c>
      <c r="F49" t="str">
        <f>IFERROR('Sheet2 (3)'!F49,"")</f>
        <v/>
      </c>
      <c r="G49" t="str">
        <f>IFERROR('Sheet2 (3)'!G49,"")</f>
        <v/>
      </c>
      <c r="H49" t="str">
        <f>IFERROR('Sheet2 (3)'!H49,"")</f>
        <v/>
      </c>
      <c r="I49" t="str">
        <f>IFERROR('Sheet2 (3)'!I49,"")</f>
        <v/>
      </c>
      <c r="J49" t="str">
        <f>IFERROR('Sheet2 (3)'!J49,"")</f>
        <v/>
      </c>
      <c r="K49" t="str">
        <f>IFERROR('Sheet2 (3)'!K49,"")</f>
        <v/>
      </c>
      <c r="L49" t="str">
        <f>IFERROR('Sheet2 (3)'!L49,"")</f>
        <v/>
      </c>
      <c r="M49" t="str">
        <f>IFERROR('Sheet2 (3)'!M49,"")</f>
        <v/>
      </c>
      <c r="N49" t="str">
        <f>IFERROR('Sheet2 (3)'!N49,"")</f>
        <v/>
      </c>
    </row>
    <row r="50" spans="4:14">
      <c r="D50" t="str">
        <f>IFERROR('Sheet2 (3)'!D50,"")</f>
        <v/>
      </c>
      <c r="E50" t="str">
        <f>IFERROR('Sheet2 (3)'!E50,"")</f>
        <v/>
      </c>
      <c r="F50" t="str">
        <f>IFERROR('Sheet2 (3)'!F50,"")</f>
        <v/>
      </c>
      <c r="G50" t="str">
        <f>IFERROR('Sheet2 (3)'!G50,"")</f>
        <v/>
      </c>
      <c r="H50" t="str">
        <f>IFERROR('Sheet2 (3)'!H50,"")</f>
        <v/>
      </c>
      <c r="I50" t="str">
        <f>IFERROR('Sheet2 (3)'!I50,"")</f>
        <v/>
      </c>
      <c r="J50" t="str">
        <f>IFERROR('Sheet2 (3)'!J50,"")</f>
        <v/>
      </c>
      <c r="K50" t="str">
        <f>IFERROR('Sheet2 (3)'!K50,"")</f>
        <v/>
      </c>
      <c r="L50" t="str">
        <f>IFERROR('Sheet2 (3)'!L50,"")</f>
        <v/>
      </c>
      <c r="M50" t="str">
        <f>IFERROR('Sheet2 (3)'!M50,"")</f>
        <v/>
      </c>
      <c r="N50" t="str">
        <f>IFERROR('Sheet2 (3)'!N50,"")</f>
        <v/>
      </c>
    </row>
    <row r="51" spans="4:14">
      <c r="D51" t="str">
        <f>IFERROR('Sheet2 (3)'!D51,"")</f>
        <v/>
      </c>
      <c r="E51" t="str">
        <f>IFERROR('Sheet2 (3)'!E51,"")</f>
        <v/>
      </c>
      <c r="F51" t="str">
        <f>IFERROR('Sheet2 (3)'!F51,"")</f>
        <v/>
      </c>
      <c r="G51" t="str">
        <f>IFERROR('Sheet2 (3)'!G51,"")</f>
        <v/>
      </c>
      <c r="H51" t="str">
        <f>IFERROR('Sheet2 (3)'!H51,"")</f>
        <v/>
      </c>
      <c r="I51" t="str">
        <f>IFERROR('Sheet2 (3)'!I51,"")</f>
        <v/>
      </c>
      <c r="J51" t="str">
        <f>IFERROR('Sheet2 (3)'!J51,"")</f>
        <v/>
      </c>
      <c r="K51" t="str">
        <f>IFERROR('Sheet2 (3)'!K51,"")</f>
        <v/>
      </c>
      <c r="L51" t="str">
        <f>IFERROR('Sheet2 (3)'!L51,"")</f>
        <v/>
      </c>
      <c r="M51" t="str">
        <f>IFERROR('Sheet2 (3)'!M51,"")</f>
        <v/>
      </c>
      <c r="N51" t="str">
        <f>IFERROR('Sheet2 (3)'!N51,"")</f>
        <v/>
      </c>
    </row>
    <row r="52" spans="4:14">
      <c r="D52" t="str">
        <f>IFERROR('Sheet2 (3)'!D52,"")</f>
        <v/>
      </c>
      <c r="E52" t="str">
        <f>IFERROR('Sheet2 (3)'!E52,"")</f>
        <v/>
      </c>
      <c r="F52" t="str">
        <f>IFERROR('Sheet2 (3)'!F52,"")</f>
        <v/>
      </c>
      <c r="G52" t="str">
        <f>IFERROR('Sheet2 (3)'!G52,"")</f>
        <v/>
      </c>
      <c r="H52" t="str">
        <f>IFERROR('Sheet2 (3)'!H52,"")</f>
        <v/>
      </c>
      <c r="I52" t="str">
        <f>IFERROR('Sheet2 (3)'!I52,"")</f>
        <v/>
      </c>
      <c r="J52" t="str">
        <f>IFERROR('Sheet2 (3)'!J52,"")</f>
        <v/>
      </c>
      <c r="K52" t="str">
        <f>IFERROR('Sheet2 (3)'!K52,"")</f>
        <v/>
      </c>
      <c r="L52" t="str">
        <f>IFERROR('Sheet2 (3)'!L52,"")</f>
        <v/>
      </c>
      <c r="M52" t="str">
        <f>IFERROR('Sheet2 (3)'!M52,"")</f>
        <v/>
      </c>
      <c r="N52" t="str">
        <f>IFERROR('Sheet2 (3)'!N52,"")</f>
        <v/>
      </c>
    </row>
    <row r="53" spans="4:14">
      <c r="D53" t="str">
        <f>IFERROR('Sheet2 (3)'!D53,"")</f>
        <v/>
      </c>
      <c r="E53" t="str">
        <f>IFERROR('Sheet2 (3)'!E53,"")</f>
        <v/>
      </c>
      <c r="F53" t="str">
        <f>IFERROR('Sheet2 (3)'!F53,"")</f>
        <v/>
      </c>
      <c r="G53" t="str">
        <f>IFERROR('Sheet2 (3)'!G53,"")</f>
        <v/>
      </c>
      <c r="H53" t="str">
        <f>IFERROR('Sheet2 (3)'!H53,"")</f>
        <v/>
      </c>
      <c r="I53" t="str">
        <f>IFERROR('Sheet2 (3)'!I53,"")</f>
        <v/>
      </c>
      <c r="J53" t="str">
        <f>IFERROR('Sheet2 (3)'!J53,"")</f>
        <v/>
      </c>
      <c r="K53" t="str">
        <f>IFERROR('Sheet2 (3)'!K53,"")</f>
        <v/>
      </c>
      <c r="L53" t="str">
        <f>IFERROR('Sheet2 (3)'!L53,"")</f>
        <v/>
      </c>
      <c r="M53" t="str">
        <f>IFERROR('Sheet2 (3)'!M53,"")</f>
        <v/>
      </c>
      <c r="N53" t="str">
        <f>IFERROR('Sheet2 (3)'!N53,"")</f>
        <v/>
      </c>
    </row>
    <row r="54" spans="4:14">
      <c r="D54" t="str">
        <f>IFERROR('Sheet2 (3)'!D54,"")</f>
        <v/>
      </c>
      <c r="E54" t="str">
        <f>IFERROR('Sheet2 (3)'!E54,"")</f>
        <v/>
      </c>
      <c r="F54" t="str">
        <f>IFERROR('Sheet2 (3)'!F54,"")</f>
        <v/>
      </c>
      <c r="G54" t="str">
        <f>IFERROR('Sheet2 (3)'!G54,"")</f>
        <v/>
      </c>
      <c r="H54" t="str">
        <f>IFERROR('Sheet2 (3)'!H54,"")</f>
        <v/>
      </c>
      <c r="I54" t="str">
        <f>IFERROR('Sheet2 (3)'!I54,"")</f>
        <v/>
      </c>
      <c r="J54" t="str">
        <f>IFERROR('Sheet2 (3)'!J54,"")</f>
        <v/>
      </c>
      <c r="K54" t="str">
        <f>IFERROR('Sheet2 (3)'!K54,"")</f>
        <v/>
      </c>
      <c r="L54" t="str">
        <f>IFERROR('Sheet2 (3)'!L54,"")</f>
        <v/>
      </c>
      <c r="M54" t="str">
        <f>IFERROR('Sheet2 (3)'!M54,"")</f>
        <v/>
      </c>
      <c r="N54" t="str">
        <f>IFERROR('Sheet2 (3)'!N54,"")</f>
        <v/>
      </c>
    </row>
    <row r="55" spans="4:14">
      <c r="D55" t="str">
        <f>IFERROR('Sheet2 (3)'!D55,"")</f>
        <v/>
      </c>
      <c r="E55" t="str">
        <f>IFERROR('Sheet2 (3)'!E55,"")</f>
        <v/>
      </c>
      <c r="F55" t="str">
        <f>IFERROR('Sheet2 (3)'!F55,"")</f>
        <v/>
      </c>
      <c r="G55" t="str">
        <f>IFERROR('Sheet2 (3)'!G55,"")</f>
        <v/>
      </c>
      <c r="H55" t="str">
        <f>IFERROR('Sheet2 (3)'!H55,"")</f>
        <v/>
      </c>
      <c r="I55" t="str">
        <f>IFERROR('Sheet2 (3)'!I55,"")</f>
        <v/>
      </c>
      <c r="J55" t="str">
        <f>IFERROR('Sheet2 (3)'!J55,"")</f>
        <v/>
      </c>
      <c r="K55" t="str">
        <f>IFERROR('Sheet2 (3)'!K55,"")</f>
        <v/>
      </c>
      <c r="L55" t="str">
        <f>IFERROR('Sheet2 (3)'!L55,"")</f>
        <v/>
      </c>
      <c r="M55" t="str">
        <f>IFERROR('Sheet2 (3)'!M55,"")</f>
        <v/>
      </c>
      <c r="N55" t="str">
        <f>IFERROR('Sheet2 (3)'!N55,"")</f>
        <v/>
      </c>
    </row>
    <row r="56" spans="4:14">
      <c r="D56" t="str">
        <f>IFERROR('Sheet2 (3)'!D56,"")</f>
        <v/>
      </c>
      <c r="E56" t="str">
        <f>IFERROR('Sheet2 (3)'!E56,"")</f>
        <v/>
      </c>
      <c r="F56" t="str">
        <f>IFERROR('Sheet2 (3)'!F56,"")</f>
        <v/>
      </c>
      <c r="G56" t="str">
        <f>IFERROR('Sheet2 (3)'!G56,"")</f>
        <v/>
      </c>
      <c r="H56" t="str">
        <f>IFERROR('Sheet2 (3)'!H56,"")</f>
        <v/>
      </c>
      <c r="I56" t="str">
        <f>IFERROR('Sheet2 (3)'!I56,"")</f>
        <v/>
      </c>
      <c r="J56" t="str">
        <f>IFERROR('Sheet2 (3)'!J56,"")</f>
        <v/>
      </c>
      <c r="K56" t="str">
        <f>IFERROR('Sheet2 (3)'!K56,"")</f>
        <v/>
      </c>
      <c r="L56" t="str">
        <f>IFERROR('Sheet2 (3)'!L56,"")</f>
        <v/>
      </c>
      <c r="M56" t="str">
        <f>IFERROR('Sheet2 (3)'!M56,"")</f>
        <v/>
      </c>
      <c r="N56" t="str">
        <f>IFERROR('Sheet2 (3)'!N56,"")</f>
        <v/>
      </c>
    </row>
    <row r="57" spans="4:14">
      <c r="D57" t="str">
        <f>IFERROR('Sheet2 (3)'!D57,"")</f>
        <v/>
      </c>
      <c r="E57" t="str">
        <f>IFERROR('Sheet2 (3)'!E57,"")</f>
        <v/>
      </c>
      <c r="F57" t="str">
        <f>IFERROR('Sheet2 (3)'!F57,"")</f>
        <v/>
      </c>
      <c r="G57" t="str">
        <f>IFERROR('Sheet2 (3)'!G57,"")</f>
        <v/>
      </c>
      <c r="H57" t="str">
        <f>IFERROR('Sheet2 (3)'!H57,"")</f>
        <v/>
      </c>
      <c r="I57" t="str">
        <f>IFERROR('Sheet2 (3)'!I57,"")</f>
        <v/>
      </c>
      <c r="J57" t="str">
        <f>IFERROR('Sheet2 (3)'!J57,"")</f>
        <v/>
      </c>
      <c r="K57" t="str">
        <f>IFERROR('Sheet2 (3)'!K57,"")</f>
        <v/>
      </c>
      <c r="L57" t="str">
        <f>IFERROR('Sheet2 (3)'!L57,"")</f>
        <v/>
      </c>
      <c r="M57" t="str">
        <f>IFERROR('Sheet2 (3)'!M57,"")</f>
        <v/>
      </c>
      <c r="N57" t="str">
        <f>IFERROR('Sheet2 (3)'!N57,"")</f>
        <v/>
      </c>
    </row>
    <row r="58" spans="4:14">
      <c r="D58" t="str">
        <f>IFERROR('Sheet2 (3)'!D58,"")</f>
        <v/>
      </c>
      <c r="E58" t="str">
        <f>IFERROR('Sheet2 (3)'!E58,"")</f>
        <v/>
      </c>
      <c r="F58" t="str">
        <f>IFERROR('Sheet2 (3)'!F58,"")</f>
        <v/>
      </c>
      <c r="G58" t="str">
        <f>IFERROR('Sheet2 (3)'!G58,"")</f>
        <v/>
      </c>
      <c r="H58" t="str">
        <f>IFERROR('Sheet2 (3)'!H58,"")</f>
        <v/>
      </c>
      <c r="I58" t="str">
        <f>IFERROR('Sheet2 (3)'!I58,"")</f>
        <v/>
      </c>
      <c r="J58" t="str">
        <f>IFERROR('Sheet2 (3)'!J58,"")</f>
        <v/>
      </c>
      <c r="K58" t="str">
        <f>IFERROR('Sheet2 (3)'!K58,"")</f>
        <v/>
      </c>
      <c r="L58" t="str">
        <f>IFERROR('Sheet2 (3)'!L58,"")</f>
        <v/>
      </c>
      <c r="M58" t="str">
        <f>IFERROR('Sheet2 (3)'!M58,"")</f>
        <v/>
      </c>
      <c r="N58" t="str">
        <f>IFERROR('Sheet2 (3)'!N58,"")</f>
        <v/>
      </c>
    </row>
    <row r="59" spans="4:14">
      <c r="D59" t="str">
        <f>IFERROR('Sheet2 (3)'!D59,"")</f>
        <v/>
      </c>
      <c r="E59" t="str">
        <f>IFERROR('Sheet2 (3)'!E59,"")</f>
        <v/>
      </c>
      <c r="F59" t="str">
        <f>IFERROR('Sheet2 (3)'!F59,"")</f>
        <v/>
      </c>
      <c r="G59" t="str">
        <f>IFERROR('Sheet2 (3)'!G59,"")</f>
        <v/>
      </c>
      <c r="H59" t="str">
        <f>IFERROR('Sheet2 (3)'!H59,"")</f>
        <v/>
      </c>
      <c r="I59" t="str">
        <f>IFERROR('Sheet2 (3)'!I59,"")</f>
        <v/>
      </c>
      <c r="J59" t="str">
        <f>IFERROR('Sheet2 (3)'!J59,"")</f>
        <v/>
      </c>
      <c r="K59" t="str">
        <f>IFERROR('Sheet2 (3)'!K59,"")</f>
        <v/>
      </c>
      <c r="L59" t="str">
        <f>IFERROR('Sheet2 (3)'!L59,"")</f>
        <v/>
      </c>
      <c r="M59" t="str">
        <f>IFERROR('Sheet2 (3)'!M59,"")</f>
        <v/>
      </c>
      <c r="N59" t="str">
        <f>IFERROR('Sheet2 (3)'!N59,"")</f>
        <v/>
      </c>
    </row>
    <row r="60" spans="4:14">
      <c r="D60" t="str">
        <f>IFERROR('Sheet2 (3)'!D60,"")</f>
        <v/>
      </c>
      <c r="E60" t="str">
        <f>IFERROR('Sheet2 (3)'!E60,"")</f>
        <v/>
      </c>
      <c r="F60" t="str">
        <f>IFERROR('Sheet2 (3)'!F60,"")</f>
        <v/>
      </c>
      <c r="G60" t="str">
        <f>IFERROR('Sheet2 (3)'!G60,"")</f>
        <v/>
      </c>
      <c r="H60" t="str">
        <f>IFERROR('Sheet2 (3)'!H60,"")</f>
        <v/>
      </c>
      <c r="I60" t="str">
        <f>IFERROR('Sheet2 (3)'!I60,"")</f>
        <v/>
      </c>
      <c r="J60" t="str">
        <f>IFERROR('Sheet2 (3)'!J60,"")</f>
        <v/>
      </c>
      <c r="K60" t="str">
        <f>IFERROR('Sheet2 (3)'!K60,"")</f>
        <v/>
      </c>
      <c r="L60" t="str">
        <f>IFERROR('Sheet2 (3)'!L60,"")</f>
        <v/>
      </c>
      <c r="M60" t="str">
        <f>IFERROR('Sheet2 (3)'!M60,"")</f>
        <v/>
      </c>
      <c r="N60" t="str">
        <f>IFERROR('Sheet2 (3)'!N60,"")</f>
        <v/>
      </c>
    </row>
    <row r="61" spans="4:14">
      <c r="D61" t="str">
        <f>IFERROR('Sheet2 (3)'!D61,"")</f>
        <v/>
      </c>
      <c r="E61" t="str">
        <f>IFERROR('Sheet2 (3)'!E61,"")</f>
        <v/>
      </c>
      <c r="F61" t="str">
        <f>IFERROR('Sheet2 (3)'!F61,"")</f>
        <v/>
      </c>
      <c r="G61" t="str">
        <f>IFERROR('Sheet2 (3)'!G61,"")</f>
        <v/>
      </c>
      <c r="H61" t="str">
        <f>IFERROR('Sheet2 (3)'!H61,"")</f>
        <v/>
      </c>
      <c r="I61" t="str">
        <f>IFERROR('Sheet2 (3)'!I61,"")</f>
        <v/>
      </c>
      <c r="J61" t="str">
        <f>IFERROR('Sheet2 (3)'!J61,"")</f>
        <v/>
      </c>
      <c r="K61" t="str">
        <f>IFERROR('Sheet2 (3)'!K61,"")</f>
        <v/>
      </c>
      <c r="L61" t="str">
        <f>IFERROR('Sheet2 (3)'!L61,"")</f>
        <v/>
      </c>
      <c r="M61" t="str">
        <f>IFERROR('Sheet2 (3)'!M61,"")</f>
        <v/>
      </c>
      <c r="N61" t="str">
        <f>IFERROR('Sheet2 (3)'!N61,"")</f>
        <v/>
      </c>
    </row>
    <row r="62" spans="4:14">
      <c r="D62" t="str">
        <f>IFERROR('Sheet2 (3)'!D62,"")</f>
        <v/>
      </c>
      <c r="E62" t="str">
        <f>IFERROR('Sheet2 (3)'!E62,"")</f>
        <v/>
      </c>
      <c r="F62" t="str">
        <f>IFERROR('Sheet2 (3)'!F62,"")</f>
        <v/>
      </c>
      <c r="G62" t="str">
        <f>IFERROR('Sheet2 (3)'!G62,"")</f>
        <v/>
      </c>
      <c r="H62" t="str">
        <f>IFERROR('Sheet2 (3)'!H62,"")</f>
        <v/>
      </c>
      <c r="I62" t="str">
        <f>IFERROR('Sheet2 (3)'!I62,"")</f>
        <v/>
      </c>
      <c r="J62" t="str">
        <f>IFERROR('Sheet2 (3)'!J62,"")</f>
        <v/>
      </c>
      <c r="K62" t="str">
        <f>IFERROR('Sheet2 (3)'!K62,"")</f>
        <v/>
      </c>
      <c r="L62" t="str">
        <f>IFERROR('Sheet2 (3)'!L62,"")</f>
        <v/>
      </c>
      <c r="M62" t="str">
        <f>IFERROR('Sheet2 (3)'!M62,"")</f>
        <v/>
      </c>
      <c r="N62" t="str">
        <f>IFERROR('Sheet2 (3)'!N62,"")</f>
        <v/>
      </c>
    </row>
    <row r="63" spans="4:14">
      <c r="D63" t="str">
        <f>IFERROR('Sheet2 (3)'!D63,"")</f>
        <v/>
      </c>
      <c r="E63" t="str">
        <f>IFERROR('Sheet2 (3)'!E63,"")</f>
        <v/>
      </c>
      <c r="F63" t="str">
        <f>IFERROR('Sheet2 (3)'!F63,"")</f>
        <v/>
      </c>
      <c r="G63" t="str">
        <f>IFERROR('Sheet2 (3)'!G63,"")</f>
        <v/>
      </c>
      <c r="H63" t="str">
        <f>IFERROR('Sheet2 (3)'!H63,"")</f>
        <v/>
      </c>
      <c r="I63" t="str">
        <f>IFERROR('Sheet2 (3)'!I63,"")</f>
        <v/>
      </c>
      <c r="J63" t="str">
        <f>IFERROR('Sheet2 (3)'!J63,"")</f>
        <v/>
      </c>
      <c r="K63" t="str">
        <f>IFERROR('Sheet2 (3)'!K63,"")</f>
        <v/>
      </c>
      <c r="L63" t="str">
        <f>IFERROR('Sheet2 (3)'!L63,"")</f>
        <v/>
      </c>
      <c r="M63" t="str">
        <f>IFERROR('Sheet2 (3)'!M63,"")</f>
        <v/>
      </c>
      <c r="N63" t="str">
        <f>IFERROR('Sheet2 (3)'!N63,"")</f>
        <v/>
      </c>
    </row>
    <row r="64" spans="4:14">
      <c r="D64" t="str">
        <f>IFERROR('Sheet2 (3)'!D64,"")</f>
        <v/>
      </c>
      <c r="E64" t="str">
        <f>IFERROR('Sheet2 (3)'!E64,"")</f>
        <v/>
      </c>
      <c r="F64" t="str">
        <f>IFERROR('Sheet2 (3)'!F64,"")</f>
        <v/>
      </c>
      <c r="G64" t="str">
        <f>IFERROR('Sheet2 (3)'!G64,"")</f>
        <v/>
      </c>
      <c r="H64" t="str">
        <f>IFERROR('Sheet2 (3)'!H64,"")</f>
        <v/>
      </c>
      <c r="I64" t="str">
        <f>IFERROR('Sheet2 (3)'!I64,"")</f>
        <v/>
      </c>
      <c r="J64" t="str">
        <f>IFERROR('Sheet2 (3)'!J64,"")</f>
        <v/>
      </c>
      <c r="K64" t="str">
        <f>IFERROR('Sheet2 (3)'!K64,"")</f>
        <v/>
      </c>
      <c r="L64" t="str">
        <f>IFERROR('Sheet2 (3)'!L64,"")</f>
        <v/>
      </c>
      <c r="M64" t="str">
        <f>IFERROR('Sheet2 (3)'!M64,"")</f>
        <v/>
      </c>
      <c r="N64" t="str">
        <f>IFERROR('Sheet2 (3)'!N64,"")</f>
        <v/>
      </c>
    </row>
    <row r="65" spans="4:14">
      <c r="D65" t="str">
        <f>IFERROR('Sheet2 (3)'!D65,"")</f>
        <v/>
      </c>
      <c r="E65" t="str">
        <f>IFERROR('Sheet2 (3)'!E65,"")</f>
        <v/>
      </c>
      <c r="F65" t="str">
        <f>IFERROR('Sheet2 (3)'!F65,"")</f>
        <v/>
      </c>
      <c r="G65" t="str">
        <f>IFERROR('Sheet2 (3)'!G65,"")</f>
        <v/>
      </c>
      <c r="H65" t="str">
        <f>IFERROR('Sheet2 (3)'!H65,"")</f>
        <v/>
      </c>
      <c r="I65" t="str">
        <f>IFERROR('Sheet2 (3)'!I65,"")</f>
        <v/>
      </c>
      <c r="J65" t="str">
        <f>IFERROR('Sheet2 (3)'!J65,"")</f>
        <v/>
      </c>
      <c r="K65" t="str">
        <f>IFERROR('Sheet2 (3)'!K65,"")</f>
        <v/>
      </c>
      <c r="L65" t="str">
        <f>IFERROR('Sheet2 (3)'!L65,"")</f>
        <v/>
      </c>
      <c r="M65" t="str">
        <f>IFERROR('Sheet2 (3)'!M65,"")</f>
        <v/>
      </c>
      <c r="N65" t="str">
        <f>IFERROR('Sheet2 (3)'!N65,"")</f>
        <v/>
      </c>
    </row>
    <row r="66" spans="4:14">
      <c r="D66" t="str">
        <f>IFERROR('Sheet2 (3)'!D66,"")</f>
        <v/>
      </c>
      <c r="E66" t="str">
        <f>IFERROR('Sheet2 (3)'!E66,"")</f>
        <v/>
      </c>
      <c r="F66" t="str">
        <f>IFERROR('Sheet2 (3)'!F66,"")</f>
        <v/>
      </c>
      <c r="G66" t="str">
        <f>IFERROR('Sheet2 (3)'!G66,"")</f>
        <v/>
      </c>
      <c r="H66" t="str">
        <f>IFERROR('Sheet2 (3)'!H66,"")</f>
        <v/>
      </c>
      <c r="I66" t="str">
        <f>IFERROR('Sheet2 (3)'!I66,"")</f>
        <v/>
      </c>
      <c r="J66" t="str">
        <f>IFERROR('Sheet2 (3)'!J66,"")</f>
        <v/>
      </c>
      <c r="K66" t="str">
        <f>IFERROR('Sheet2 (3)'!K66,"")</f>
        <v/>
      </c>
      <c r="L66" t="str">
        <f>IFERROR('Sheet2 (3)'!L66,"")</f>
        <v/>
      </c>
      <c r="M66" t="str">
        <f>IFERROR('Sheet2 (3)'!M66,"")</f>
        <v/>
      </c>
      <c r="N66" t="str">
        <f>IFERROR('Sheet2 (3)'!N66,"")</f>
        <v/>
      </c>
    </row>
    <row r="67" spans="4:14">
      <c r="D67" t="str">
        <f>IFERROR('Sheet2 (3)'!D67,"")</f>
        <v/>
      </c>
      <c r="E67" t="str">
        <f>IFERROR('Sheet2 (3)'!E67,"")</f>
        <v/>
      </c>
      <c r="F67" t="str">
        <f>IFERROR('Sheet2 (3)'!F67,"")</f>
        <v/>
      </c>
      <c r="G67" t="str">
        <f>IFERROR('Sheet2 (3)'!G67,"")</f>
        <v/>
      </c>
      <c r="H67" t="str">
        <f>IFERROR('Sheet2 (3)'!H67,"")</f>
        <v/>
      </c>
      <c r="I67" t="str">
        <f>IFERROR('Sheet2 (3)'!I67,"")</f>
        <v/>
      </c>
      <c r="J67" t="str">
        <f>IFERROR('Sheet2 (3)'!J67,"")</f>
        <v/>
      </c>
      <c r="K67" t="str">
        <f>IFERROR('Sheet2 (3)'!K67,"")</f>
        <v/>
      </c>
      <c r="L67" t="str">
        <f>IFERROR('Sheet2 (3)'!L67,"")</f>
        <v/>
      </c>
      <c r="M67" t="str">
        <f>IFERROR('Sheet2 (3)'!M67,"")</f>
        <v/>
      </c>
      <c r="N67" t="str">
        <f>IFERROR('Sheet2 (3)'!N67,"")</f>
        <v/>
      </c>
    </row>
    <row r="68" spans="4:14">
      <c r="D68" t="str">
        <f>IFERROR('Sheet2 (3)'!D68,"")</f>
        <v/>
      </c>
      <c r="E68" t="str">
        <f>IFERROR('Sheet2 (3)'!E68,"")</f>
        <v/>
      </c>
      <c r="F68" t="str">
        <f>IFERROR('Sheet2 (3)'!F68,"")</f>
        <v/>
      </c>
      <c r="G68" t="str">
        <f>IFERROR('Sheet2 (3)'!G68,"")</f>
        <v/>
      </c>
      <c r="H68" t="str">
        <f>IFERROR('Sheet2 (3)'!H68,"")</f>
        <v/>
      </c>
      <c r="I68" t="str">
        <f>IFERROR('Sheet2 (3)'!I68,"")</f>
        <v/>
      </c>
      <c r="J68" t="str">
        <f>IFERROR('Sheet2 (3)'!J68,"")</f>
        <v/>
      </c>
      <c r="K68" t="str">
        <f>IFERROR('Sheet2 (3)'!K68,"")</f>
        <v/>
      </c>
      <c r="L68" t="str">
        <f>IFERROR('Sheet2 (3)'!L68,"")</f>
        <v/>
      </c>
      <c r="M68" t="str">
        <f>IFERROR('Sheet2 (3)'!M68,"")</f>
        <v/>
      </c>
      <c r="N68" t="str">
        <f>IFERROR('Sheet2 (3)'!N68,"")</f>
        <v/>
      </c>
    </row>
    <row r="69" spans="4:14">
      <c r="D69" t="str">
        <f>IFERROR('Sheet2 (3)'!D69,"")</f>
        <v/>
      </c>
      <c r="E69" t="str">
        <f>IFERROR('Sheet2 (3)'!E69,"")</f>
        <v/>
      </c>
      <c r="F69" t="str">
        <f>IFERROR('Sheet2 (3)'!F69,"")</f>
        <v/>
      </c>
      <c r="G69" t="str">
        <f>IFERROR('Sheet2 (3)'!G69,"")</f>
        <v/>
      </c>
      <c r="H69" t="str">
        <f>IFERROR('Sheet2 (3)'!H69,"")</f>
        <v/>
      </c>
      <c r="I69" t="str">
        <f>IFERROR('Sheet2 (3)'!I69,"")</f>
        <v/>
      </c>
      <c r="J69" t="str">
        <f>IFERROR('Sheet2 (3)'!J69,"")</f>
        <v/>
      </c>
      <c r="K69" t="str">
        <f>IFERROR('Sheet2 (3)'!K69,"")</f>
        <v/>
      </c>
      <c r="L69" t="str">
        <f>IFERROR('Sheet2 (3)'!L69,"")</f>
        <v/>
      </c>
      <c r="M69" t="str">
        <f>IFERROR('Sheet2 (3)'!M69,"")</f>
        <v/>
      </c>
      <c r="N69" t="str">
        <f>IFERROR('Sheet2 (3)'!N69,"")</f>
        <v/>
      </c>
    </row>
    <row r="70" spans="4:14">
      <c r="D70" t="str">
        <f>IFERROR('Sheet2 (3)'!D70,"")</f>
        <v/>
      </c>
      <c r="E70" t="str">
        <f>IFERROR('Sheet2 (3)'!E70,"")</f>
        <v/>
      </c>
      <c r="F70" t="str">
        <f>IFERROR('Sheet2 (3)'!F70,"")</f>
        <v/>
      </c>
      <c r="G70" t="str">
        <f>IFERROR('Sheet2 (3)'!G70,"")</f>
        <v/>
      </c>
      <c r="H70" t="str">
        <f>IFERROR('Sheet2 (3)'!H70,"")</f>
        <v/>
      </c>
      <c r="I70" t="str">
        <f>IFERROR('Sheet2 (3)'!I70,"")</f>
        <v/>
      </c>
      <c r="J70" t="str">
        <f>IFERROR('Sheet2 (3)'!J70,"")</f>
        <v/>
      </c>
      <c r="K70" t="str">
        <f>IFERROR('Sheet2 (3)'!K70,"")</f>
        <v/>
      </c>
      <c r="L70" t="str">
        <f>IFERROR('Sheet2 (3)'!L70,"")</f>
        <v/>
      </c>
      <c r="M70" t="str">
        <f>IFERROR('Sheet2 (3)'!M70,"")</f>
        <v/>
      </c>
      <c r="N70" t="str">
        <f>IFERROR('Sheet2 (3)'!N70,"")</f>
        <v/>
      </c>
    </row>
    <row r="71" spans="4:14">
      <c r="D71" t="str">
        <f>IFERROR('Sheet2 (3)'!D71,"")</f>
        <v/>
      </c>
      <c r="E71" t="str">
        <f>IFERROR('Sheet2 (3)'!E71,"")</f>
        <v/>
      </c>
      <c r="F71" t="str">
        <f>IFERROR('Sheet2 (3)'!F71,"")</f>
        <v/>
      </c>
      <c r="G71" t="str">
        <f>IFERROR('Sheet2 (3)'!G71,"")</f>
        <v/>
      </c>
      <c r="H71" t="str">
        <f>IFERROR('Sheet2 (3)'!H71,"")</f>
        <v/>
      </c>
      <c r="I71" t="str">
        <f>IFERROR('Sheet2 (3)'!I71,"")</f>
        <v/>
      </c>
      <c r="J71" t="str">
        <f>IFERROR('Sheet2 (3)'!J71,"")</f>
        <v/>
      </c>
      <c r="K71" t="str">
        <f>IFERROR('Sheet2 (3)'!K71,"")</f>
        <v/>
      </c>
      <c r="L71" t="str">
        <f>IFERROR('Sheet2 (3)'!L71,"")</f>
        <v/>
      </c>
      <c r="M71" t="str">
        <f>IFERROR('Sheet2 (3)'!M71,"")</f>
        <v/>
      </c>
      <c r="N71" t="str">
        <f>IFERROR('Sheet2 (3)'!N71,"")</f>
        <v/>
      </c>
    </row>
    <row r="72" spans="4:14">
      <c r="D72" t="str">
        <f>IFERROR('Sheet2 (3)'!D72,"")</f>
        <v/>
      </c>
      <c r="E72" t="str">
        <f>IFERROR('Sheet2 (3)'!E72,"")</f>
        <v/>
      </c>
      <c r="F72" t="str">
        <f>IFERROR('Sheet2 (3)'!F72,"")</f>
        <v/>
      </c>
      <c r="G72" t="str">
        <f>IFERROR('Sheet2 (3)'!G72,"")</f>
        <v/>
      </c>
      <c r="H72" t="str">
        <f>IFERROR('Sheet2 (3)'!H72,"")</f>
        <v/>
      </c>
      <c r="I72" t="str">
        <f>IFERROR('Sheet2 (3)'!I72,"")</f>
        <v/>
      </c>
      <c r="J72" t="str">
        <f>IFERROR('Sheet2 (3)'!J72,"")</f>
        <v/>
      </c>
      <c r="K72" t="str">
        <f>IFERROR('Sheet2 (3)'!K72,"")</f>
        <v/>
      </c>
      <c r="L72" t="str">
        <f>IFERROR('Sheet2 (3)'!L72,"")</f>
        <v/>
      </c>
      <c r="M72" t="str">
        <f>IFERROR('Sheet2 (3)'!M72,"")</f>
        <v/>
      </c>
      <c r="N72" t="str">
        <f>IFERROR('Sheet2 (3)'!N72,"")</f>
        <v/>
      </c>
    </row>
    <row r="73" spans="4:14">
      <c r="D73" t="str">
        <f>IFERROR('Sheet2 (3)'!D73,"")</f>
        <v/>
      </c>
      <c r="E73" t="str">
        <f>IFERROR('Sheet2 (3)'!E73,"")</f>
        <v/>
      </c>
      <c r="F73" t="str">
        <f>IFERROR('Sheet2 (3)'!F73,"")</f>
        <v/>
      </c>
      <c r="G73" t="str">
        <f>IFERROR('Sheet2 (3)'!G73,"")</f>
        <v/>
      </c>
      <c r="H73" t="str">
        <f>IFERROR('Sheet2 (3)'!H73,"")</f>
        <v/>
      </c>
      <c r="I73" t="str">
        <f>IFERROR('Sheet2 (3)'!I73,"")</f>
        <v/>
      </c>
      <c r="J73" t="str">
        <f>IFERROR('Sheet2 (3)'!J73,"")</f>
        <v/>
      </c>
      <c r="K73" t="str">
        <f>IFERROR('Sheet2 (3)'!K73,"")</f>
        <v/>
      </c>
      <c r="L73" t="str">
        <f>IFERROR('Sheet2 (3)'!L73,"")</f>
        <v/>
      </c>
      <c r="M73" t="str">
        <f>IFERROR('Sheet2 (3)'!M73,"")</f>
        <v/>
      </c>
      <c r="N73" t="str">
        <f>IFERROR('Sheet2 (3)'!N73,"")</f>
        <v/>
      </c>
    </row>
    <row r="74" spans="4:14">
      <c r="D74" t="str">
        <f>IFERROR('Sheet2 (3)'!D74,"")</f>
        <v/>
      </c>
      <c r="E74" t="str">
        <f>IFERROR('Sheet2 (3)'!E74,"")</f>
        <v/>
      </c>
      <c r="F74" t="str">
        <f>IFERROR('Sheet2 (3)'!F74,"")</f>
        <v/>
      </c>
      <c r="G74" t="str">
        <f>IFERROR('Sheet2 (3)'!G74,"")</f>
        <v/>
      </c>
      <c r="H74" t="str">
        <f>IFERROR('Sheet2 (3)'!H74,"")</f>
        <v/>
      </c>
      <c r="I74" t="str">
        <f>IFERROR('Sheet2 (3)'!I74,"")</f>
        <v/>
      </c>
      <c r="J74" t="str">
        <f>IFERROR('Sheet2 (3)'!J74,"")</f>
        <v/>
      </c>
      <c r="K74" t="str">
        <f>IFERROR('Sheet2 (3)'!K74,"")</f>
        <v/>
      </c>
      <c r="L74" t="str">
        <f>IFERROR('Sheet2 (3)'!L74,"")</f>
        <v/>
      </c>
      <c r="M74" t="str">
        <f>IFERROR('Sheet2 (3)'!M74,"")</f>
        <v/>
      </c>
      <c r="N74" t="str">
        <f>IFERROR('Sheet2 (3)'!N74,"")</f>
        <v/>
      </c>
    </row>
    <row r="75" spans="4:14">
      <c r="D75" t="str">
        <f>IFERROR('Sheet2 (3)'!D75,"")</f>
        <v/>
      </c>
      <c r="E75" t="str">
        <f>IFERROR('Sheet2 (3)'!E75,"")</f>
        <v/>
      </c>
      <c r="F75" t="str">
        <f>IFERROR('Sheet2 (3)'!F75,"")</f>
        <v/>
      </c>
      <c r="G75" t="str">
        <f>IFERROR('Sheet2 (3)'!G75,"")</f>
        <v/>
      </c>
      <c r="H75" t="str">
        <f>IFERROR('Sheet2 (3)'!H75,"")</f>
        <v/>
      </c>
      <c r="I75" t="str">
        <f>IFERROR('Sheet2 (3)'!I75,"")</f>
        <v/>
      </c>
      <c r="J75" t="str">
        <f>IFERROR('Sheet2 (3)'!J75,"")</f>
        <v/>
      </c>
      <c r="K75" t="str">
        <f>IFERROR('Sheet2 (3)'!K75,"")</f>
        <v/>
      </c>
      <c r="L75" t="str">
        <f>IFERROR('Sheet2 (3)'!L75,"")</f>
        <v/>
      </c>
      <c r="M75" t="str">
        <f>IFERROR('Sheet2 (3)'!M75,"")</f>
        <v/>
      </c>
      <c r="N75" t="str">
        <f>IFERROR('Sheet2 (3)'!N75,"")</f>
        <v/>
      </c>
    </row>
    <row r="76" spans="4:14">
      <c r="D76" t="str">
        <f>IFERROR('Sheet2 (3)'!D76,"")</f>
        <v/>
      </c>
      <c r="E76" t="str">
        <f>IFERROR('Sheet2 (3)'!E76,"")</f>
        <v/>
      </c>
      <c r="F76" t="str">
        <f>IFERROR('Sheet2 (3)'!F76,"")</f>
        <v/>
      </c>
      <c r="G76" t="str">
        <f>IFERROR('Sheet2 (3)'!G76,"")</f>
        <v/>
      </c>
      <c r="H76" t="str">
        <f>IFERROR('Sheet2 (3)'!H76,"")</f>
        <v/>
      </c>
      <c r="I76" t="str">
        <f>IFERROR('Sheet2 (3)'!I76,"")</f>
        <v/>
      </c>
      <c r="J76" t="str">
        <f>IFERROR('Sheet2 (3)'!J76,"")</f>
        <v/>
      </c>
      <c r="K76" t="str">
        <f>IFERROR('Sheet2 (3)'!K76,"")</f>
        <v/>
      </c>
      <c r="L76" t="str">
        <f>IFERROR('Sheet2 (3)'!L76,"")</f>
        <v/>
      </c>
      <c r="M76" t="str">
        <f>IFERROR('Sheet2 (3)'!M76,"")</f>
        <v/>
      </c>
      <c r="N76" t="str">
        <f>IFERROR('Sheet2 (3)'!N76,"")</f>
        <v/>
      </c>
    </row>
    <row r="77" spans="4:14">
      <c r="D77" t="str">
        <f>IFERROR('Sheet2 (3)'!D77,"")</f>
        <v/>
      </c>
      <c r="E77" t="str">
        <f>IFERROR('Sheet2 (3)'!E77,"")</f>
        <v/>
      </c>
      <c r="F77" t="str">
        <f>IFERROR('Sheet2 (3)'!F77,"")</f>
        <v/>
      </c>
      <c r="G77" t="str">
        <f>IFERROR('Sheet2 (3)'!G77,"")</f>
        <v/>
      </c>
      <c r="H77" t="str">
        <f>IFERROR('Sheet2 (3)'!H77,"")</f>
        <v/>
      </c>
      <c r="I77" t="str">
        <f>IFERROR('Sheet2 (3)'!I77,"")</f>
        <v/>
      </c>
      <c r="J77" t="str">
        <f>IFERROR('Sheet2 (3)'!J77,"")</f>
        <v/>
      </c>
      <c r="K77" t="str">
        <f>IFERROR('Sheet2 (3)'!K77,"")</f>
        <v/>
      </c>
      <c r="L77" t="str">
        <f>IFERROR('Sheet2 (3)'!L77,"")</f>
        <v/>
      </c>
      <c r="M77" t="str">
        <f>IFERROR('Sheet2 (3)'!M77,"")</f>
        <v/>
      </c>
      <c r="N77" t="str">
        <f>IFERROR('Sheet2 (3)'!N77,"")</f>
        <v/>
      </c>
    </row>
    <row r="78" spans="4:14">
      <c r="D78" t="str">
        <f>IFERROR('Sheet2 (3)'!D78,"")</f>
        <v/>
      </c>
      <c r="E78" t="str">
        <f>IFERROR('Sheet2 (3)'!E78,"")</f>
        <v/>
      </c>
      <c r="F78" t="str">
        <f>IFERROR('Sheet2 (3)'!F78,"")</f>
        <v/>
      </c>
      <c r="G78" t="str">
        <f>IFERROR('Sheet2 (3)'!G78,"")</f>
        <v/>
      </c>
      <c r="H78" t="str">
        <f>IFERROR('Sheet2 (3)'!H78,"")</f>
        <v/>
      </c>
      <c r="I78" t="str">
        <f>IFERROR('Sheet2 (3)'!I78,"")</f>
        <v/>
      </c>
      <c r="J78" t="str">
        <f>IFERROR('Sheet2 (3)'!J78,"")</f>
        <v/>
      </c>
      <c r="K78" t="str">
        <f>IFERROR('Sheet2 (3)'!K78,"")</f>
        <v/>
      </c>
      <c r="L78" t="str">
        <f>IFERROR('Sheet2 (3)'!L78,"")</f>
        <v/>
      </c>
      <c r="M78" t="str">
        <f>IFERROR('Sheet2 (3)'!M78,"")</f>
        <v/>
      </c>
      <c r="N78" t="str">
        <f>IFERROR('Sheet2 (3)'!N78,"")</f>
        <v/>
      </c>
    </row>
    <row r="79" spans="4:14">
      <c r="D79" t="str">
        <f>IFERROR('Sheet2 (3)'!D79,"")</f>
        <v/>
      </c>
      <c r="E79" t="str">
        <f>IFERROR('Sheet2 (3)'!E79,"")</f>
        <v/>
      </c>
      <c r="F79" t="str">
        <f>IFERROR('Sheet2 (3)'!F79,"")</f>
        <v/>
      </c>
      <c r="G79" t="str">
        <f>IFERROR('Sheet2 (3)'!G79,"")</f>
        <v/>
      </c>
      <c r="H79" t="str">
        <f>IFERROR('Sheet2 (3)'!H79,"")</f>
        <v/>
      </c>
      <c r="I79" t="str">
        <f>IFERROR('Sheet2 (3)'!I79,"")</f>
        <v/>
      </c>
      <c r="J79" t="str">
        <f>IFERROR('Sheet2 (3)'!J79,"")</f>
        <v/>
      </c>
      <c r="K79" t="str">
        <f>IFERROR('Sheet2 (3)'!K79,"")</f>
        <v/>
      </c>
      <c r="L79" t="str">
        <f>IFERROR('Sheet2 (3)'!L79,"")</f>
        <v/>
      </c>
      <c r="M79" t="str">
        <f>IFERROR('Sheet2 (3)'!M79,"")</f>
        <v/>
      </c>
      <c r="N79" t="str">
        <f>IFERROR('Sheet2 (3)'!N79,"")</f>
        <v/>
      </c>
    </row>
    <row r="80" spans="4:14">
      <c r="D80" t="str">
        <f>IFERROR('Sheet2 (3)'!D80,"")</f>
        <v/>
      </c>
      <c r="E80" t="str">
        <f>IFERROR('Sheet2 (3)'!E80,"")</f>
        <v/>
      </c>
      <c r="F80" t="str">
        <f>IFERROR('Sheet2 (3)'!F80,"")</f>
        <v/>
      </c>
      <c r="G80" t="str">
        <f>IFERROR('Sheet2 (3)'!G80,"")</f>
        <v/>
      </c>
      <c r="H80" t="str">
        <f>IFERROR('Sheet2 (3)'!H80,"")</f>
        <v/>
      </c>
      <c r="I80" t="str">
        <f>IFERROR('Sheet2 (3)'!I80,"")</f>
        <v/>
      </c>
      <c r="J80" t="str">
        <f>IFERROR('Sheet2 (3)'!J80,"")</f>
        <v/>
      </c>
      <c r="K80" t="str">
        <f>IFERROR('Sheet2 (3)'!K80,"")</f>
        <v/>
      </c>
      <c r="L80" t="str">
        <f>IFERROR('Sheet2 (3)'!L80,"")</f>
        <v/>
      </c>
      <c r="M80" t="str">
        <f>IFERROR('Sheet2 (3)'!M80,"")</f>
        <v/>
      </c>
      <c r="N80" t="str">
        <f>IFERROR('Sheet2 (3)'!N80,"")</f>
        <v/>
      </c>
    </row>
    <row r="81" spans="4:14">
      <c r="D81" t="str">
        <f>IFERROR('Sheet2 (3)'!D81,"")</f>
        <v/>
      </c>
      <c r="E81" t="str">
        <f>IFERROR('Sheet2 (3)'!E81,"")</f>
        <v/>
      </c>
      <c r="F81" t="str">
        <f>IFERROR('Sheet2 (3)'!F81,"")</f>
        <v/>
      </c>
      <c r="G81" t="str">
        <f>IFERROR('Sheet2 (3)'!G81,"")</f>
        <v/>
      </c>
      <c r="H81" t="str">
        <f>IFERROR('Sheet2 (3)'!H81,"")</f>
        <v/>
      </c>
      <c r="I81" t="str">
        <f>IFERROR('Sheet2 (3)'!I81,"")</f>
        <v/>
      </c>
      <c r="J81" t="str">
        <f>IFERROR('Sheet2 (3)'!J81,"")</f>
        <v/>
      </c>
      <c r="K81" t="str">
        <f>IFERROR('Sheet2 (3)'!K81,"")</f>
        <v/>
      </c>
      <c r="L81" t="str">
        <f>IFERROR('Sheet2 (3)'!L81,"")</f>
        <v/>
      </c>
      <c r="M81" t="str">
        <f>IFERROR('Sheet2 (3)'!M81,"")</f>
        <v/>
      </c>
      <c r="N81" t="str">
        <f>IFERROR('Sheet2 (3)'!N81,"")</f>
        <v/>
      </c>
    </row>
    <row r="82" spans="4:14">
      <c r="D82" t="str">
        <f>IFERROR('Sheet2 (3)'!D82,"")</f>
        <v/>
      </c>
      <c r="E82" t="str">
        <f>IFERROR('Sheet2 (3)'!E82,"")</f>
        <v/>
      </c>
      <c r="F82" t="str">
        <f>IFERROR('Sheet2 (3)'!F82,"")</f>
        <v/>
      </c>
      <c r="G82" t="str">
        <f>IFERROR('Sheet2 (3)'!G82,"")</f>
        <v/>
      </c>
      <c r="H82" t="str">
        <f>IFERROR('Sheet2 (3)'!H82,"")</f>
        <v/>
      </c>
      <c r="I82" t="str">
        <f>IFERROR('Sheet2 (3)'!I82,"")</f>
        <v/>
      </c>
      <c r="J82" t="str">
        <f>IFERROR('Sheet2 (3)'!J82,"")</f>
        <v/>
      </c>
      <c r="K82" t="str">
        <f>IFERROR('Sheet2 (3)'!K82,"")</f>
        <v/>
      </c>
      <c r="L82" t="str">
        <f>IFERROR('Sheet2 (3)'!L82,"")</f>
        <v/>
      </c>
      <c r="M82" t="str">
        <f>IFERROR('Sheet2 (3)'!M82,"")</f>
        <v/>
      </c>
      <c r="N82" t="str">
        <f>IFERROR('Sheet2 (3)'!N82,"")</f>
        <v/>
      </c>
    </row>
    <row r="83" spans="4:14">
      <c r="D83" t="str">
        <f>IFERROR('Sheet2 (3)'!D83,"")</f>
        <v/>
      </c>
      <c r="E83" t="str">
        <f>IFERROR('Sheet2 (3)'!E83,"")</f>
        <v/>
      </c>
      <c r="F83" t="str">
        <f>IFERROR('Sheet2 (3)'!F83,"")</f>
        <v/>
      </c>
      <c r="G83" t="str">
        <f>IFERROR('Sheet2 (3)'!G83,"")</f>
        <v/>
      </c>
      <c r="H83" t="str">
        <f>IFERROR('Sheet2 (3)'!H83,"")</f>
        <v/>
      </c>
      <c r="I83" t="str">
        <f>IFERROR('Sheet2 (3)'!I83,"")</f>
        <v/>
      </c>
      <c r="J83" t="str">
        <f>IFERROR('Sheet2 (3)'!J83,"")</f>
        <v/>
      </c>
      <c r="K83" t="str">
        <f>IFERROR('Sheet2 (3)'!K83,"")</f>
        <v/>
      </c>
      <c r="L83" t="str">
        <f>IFERROR('Sheet2 (3)'!L83,"")</f>
        <v/>
      </c>
      <c r="M83" t="str">
        <f>IFERROR('Sheet2 (3)'!M83,"")</f>
        <v/>
      </c>
      <c r="N83" t="str">
        <f>IFERROR('Sheet2 (3)'!N83,"")</f>
        <v/>
      </c>
    </row>
    <row r="84" spans="4:14">
      <c r="D84" t="str">
        <f>IFERROR('Sheet2 (3)'!D84,"")</f>
        <v/>
      </c>
      <c r="E84" t="str">
        <f>IFERROR('Sheet2 (3)'!E84,"")</f>
        <v/>
      </c>
      <c r="F84" t="str">
        <f>IFERROR('Sheet2 (3)'!F84,"")</f>
        <v/>
      </c>
      <c r="G84" t="str">
        <f>IFERROR('Sheet2 (3)'!G84,"")</f>
        <v/>
      </c>
      <c r="H84" t="str">
        <f>IFERROR('Sheet2 (3)'!H84,"")</f>
        <v/>
      </c>
      <c r="I84" t="str">
        <f>IFERROR('Sheet2 (3)'!I84,"")</f>
        <v/>
      </c>
      <c r="J84" t="str">
        <f>IFERROR('Sheet2 (3)'!J84,"")</f>
        <v/>
      </c>
      <c r="K84" t="str">
        <f>IFERROR('Sheet2 (3)'!K84,"")</f>
        <v/>
      </c>
      <c r="L84" t="str">
        <f>IFERROR('Sheet2 (3)'!L84,"")</f>
        <v/>
      </c>
      <c r="M84" t="str">
        <f>IFERROR('Sheet2 (3)'!M84,"")</f>
        <v/>
      </c>
      <c r="N84" t="str">
        <f>IFERROR('Sheet2 (3)'!N84,"")</f>
        <v/>
      </c>
    </row>
    <row r="85" spans="4:14">
      <c r="D85" t="str">
        <f>IFERROR('Sheet2 (3)'!D85,"")</f>
        <v/>
      </c>
      <c r="E85" t="str">
        <f>IFERROR('Sheet2 (3)'!E85,"")</f>
        <v/>
      </c>
      <c r="F85" t="str">
        <f>IFERROR('Sheet2 (3)'!F85,"")</f>
        <v/>
      </c>
      <c r="G85" t="str">
        <f>IFERROR('Sheet2 (3)'!G85,"")</f>
        <v/>
      </c>
      <c r="H85" t="str">
        <f>IFERROR('Sheet2 (3)'!H85,"")</f>
        <v/>
      </c>
      <c r="I85" t="str">
        <f>IFERROR('Sheet2 (3)'!I85,"")</f>
        <v/>
      </c>
      <c r="J85" t="str">
        <f>IFERROR('Sheet2 (3)'!J85,"")</f>
        <v/>
      </c>
      <c r="K85" t="str">
        <f>IFERROR('Sheet2 (3)'!K85,"")</f>
        <v/>
      </c>
      <c r="L85" t="str">
        <f>IFERROR('Sheet2 (3)'!L85,"")</f>
        <v/>
      </c>
      <c r="M85" t="str">
        <f>IFERROR('Sheet2 (3)'!M85,"")</f>
        <v/>
      </c>
      <c r="N85" t="str">
        <f>IFERROR('Sheet2 (3)'!N85,"")</f>
        <v/>
      </c>
    </row>
    <row r="86" spans="4:14">
      <c r="D86" t="str">
        <f>IFERROR('Sheet2 (3)'!D86,"")</f>
        <v/>
      </c>
      <c r="E86" t="str">
        <f>IFERROR('Sheet2 (3)'!E86,"")</f>
        <v/>
      </c>
      <c r="F86" t="str">
        <f>IFERROR('Sheet2 (3)'!F86,"")</f>
        <v/>
      </c>
      <c r="G86" t="str">
        <f>IFERROR('Sheet2 (3)'!G86,"")</f>
        <v/>
      </c>
      <c r="H86" t="str">
        <f>IFERROR('Sheet2 (3)'!H86,"")</f>
        <v/>
      </c>
      <c r="I86" t="str">
        <f>IFERROR('Sheet2 (3)'!I86,"")</f>
        <v/>
      </c>
      <c r="J86" t="str">
        <f>IFERROR('Sheet2 (3)'!J86,"")</f>
        <v/>
      </c>
      <c r="K86" t="str">
        <f>IFERROR('Sheet2 (3)'!K86,"")</f>
        <v/>
      </c>
      <c r="L86" t="str">
        <f>IFERROR('Sheet2 (3)'!L86,"")</f>
        <v/>
      </c>
      <c r="M86" t="str">
        <f>IFERROR('Sheet2 (3)'!M86,"")</f>
        <v/>
      </c>
      <c r="N86" t="str">
        <f>IFERROR('Sheet2 (3)'!N86,"")</f>
        <v/>
      </c>
    </row>
    <row r="87" spans="4:14">
      <c r="D87" t="str">
        <f>IFERROR('Sheet2 (3)'!D87,"")</f>
        <v/>
      </c>
      <c r="E87" t="str">
        <f>IFERROR('Sheet2 (3)'!E87,"")</f>
        <v/>
      </c>
      <c r="F87" t="str">
        <f>IFERROR('Sheet2 (3)'!F87,"")</f>
        <v/>
      </c>
      <c r="G87" t="str">
        <f>IFERROR('Sheet2 (3)'!G87,"")</f>
        <v/>
      </c>
      <c r="H87" t="str">
        <f>IFERROR('Sheet2 (3)'!H87,"")</f>
        <v/>
      </c>
      <c r="I87" t="str">
        <f>IFERROR('Sheet2 (3)'!I87,"")</f>
        <v/>
      </c>
      <c r="J87" t="str">
        <f>IFERROR('Sheet2 (3)'!J87,"")</f>
        <v/>
      </c>
      <c r="K87" t="str">
        <f>IFERROR('Sheet2 (3)'!K87,"")</f>
        <v/>
      </c>
      <c r="L87" t="str">
        <f>IFERROR('Sheet2 (3)'!L87,"")</f>
        <v/>
      </c>
      <c r="M87" t="str">
        <f>IFERROR('Sheet2 (3)'!M87,"")</f>
        <v/>
      </c>
      <c r="N87" t="str">
        <f>IFERROR('Sheet2 (3)'!N87,"")</f>
        <v/>
      </c>
    </row>
    <row r="88" spans="4:14">
      <c r="D88" t="str">
        <f>IFERROR('Sheet2 (3)'!D88,"")</f>
        <v/>
      </c>
      <c r="E88" t="str">
        <f>IFERROR('Sheet2 (3)'!E88,"")</f>
        <v/>
      </c>
      <c r="F88" t="str">
        <f>IFERROR('Sheet2 (3)'!F88,"")</f>
        <v/>
      </c>
      <c r="G88" t="str">
        <f>IFERROR('Sheet2 (3)'!G88,"")</f>
        <v/>
      </c>
      <c r="H88" t="str">
        <f>IFERROR('Sheet2 (3)'!H88,"")</f>
        <v/>
      </c>
      <c r="I88" t="str">
        <f>IFERROR('Sheet2 (3)'!I88,"")</f>
        <v/>
      </c>
      <c r="J88" t="str">
        <f>IFERROR('Sheet2 (3)'!J88,"")</f>
        <v/>
      </c>
      <c r="K88" t="str">
        <f>IFERROR('Sheet2 (3)'!K88,"")</f>
        <v/>
      </c>
      <c r="L88" t="str">
        <f>IFERROR('Sheet2 (3)'!L88,"")</f>
        <v/>
      </c>
      <c r="M88" t="str">
        <f>IFERROR('Sheet2 (3)'!M88,"")</f>
        <v/>
      </c>
      <c r="N88" t="str">
        <f>IFERROR('Sheet2 (3)'!N88,"")</f>
        <v/>
      </c>
    </row>
    <row r="89" spans="4:14">
      <c r="D89" t="str">
        <f>IFERROR('Sheet2 (3)'!D89,"")</f>
        <v/>
      </c>
      <c r="E89" t="str">
        <f>IFERROR('Sheet2 (3)'!E89,"")</f>
        <v/>
      </c>
      <c r="F89" t="str">
        <f>IFERROR('Sheet2 (3)'!F89,"")</f>
        <v/>
      </c>
      <c r="G89" t="str">
        <f>IFERROR('Sheet2 (3)'!G89,"")</f>
        <v/>
      </c>
      <c r="H89" t="str">
        <f>IFERROR('Sheet2 (3)'!H89,"")</f>
        <v/>
      </c>
      <c r="I89" t="str">
        <f>IFERROR('Sheet2 (3)'!I89,"")</f>
        <v/>
      </c>
      <c r="J89" t="str">
        <f>IFERROR('Sheet2 (3)'!J89,"")</f>
        <v/>
      </c>
      <c r="K89" t="str">
        <f>IFERROR('Sheet2 (3)'!K89,"")</f>
        <v/>
      </c>
      <c r="L89" t="str">
        <f>IFERROR('Sheet2 (3)'!L89,"")</f>
        <v/>
      </c>
      <c r="M89" t="str">
        <f>IFERROR('Sheet2 (3)'!M89,"")</f>
        <v/>
      </c>
      <c r="N89" t="str">
        <f>IFERROR('Sheet2 (3)'!N89,"")</f>
        <v/>
      </c>
    </row>
    <row r="90" spans="4:14">
      <c r="D90" t="str">
        <f>IFERROR('Sheet2 (3)'!D90,"")</f>
        <v/>
      </c>
      <c r="E90" t="str">
        <f>IFERROR('Sheet2 (3)'!E90,"")</f>
        <v/>
      </c>
      <c r="F90" t="str">
        <f>IFERROR('Sheet2 (3)'!F90,"")</f>
        <v/>
      </c>
      <c r="G90" t="str">
        <f>IFERROR('Sheet2 (3)'!G90,"")</f>
        <v/>
      </c>
      <c r="H90" t="str">
        <f>IFERROR('Sheet2 (3)'!H90,"")</f>
        <v/>
      </c>
      <c r="I90" t="str">
        <f>IFERROR('Sheet2 (3)'!I90,"")</f>
        <v/>
      </c>
      <c r="J90" t="str">
        <f>IFERROR('Sheet2 (3)'!J90,"")</f>
        <v/>
      </c>
      <c r="K90" t="str">
        <f>IFERROR('Sheet2 (3)'!K90,"")</f>
        <v/>
      </c>
      <c r="L90" t="str">
        <f>IFERROR('Sheet2 (3)'!L90,"")</f>
        <v/>
      </c>
      <c r="M90" t="str">
        <f>IFERROR('Sheet2 (3)'!M90,"")</f>
        <v/>
      </c>
      <c r="N90" t="str">
        <f>IFERROR('Sheet2 (3)'!N90,"")</f>
        <v/>
      </c>
    </row>
    <row r="91" spans="4:14">
      <c r="D91" t="str">
        <f>IFERROR('Sheet2 (3)'!D91,"")</f>
        <v/>
      </c>
      <c r="E91" t="str">
        <f>IFERROR('Sheet2 (3)'!E91,"")</f>
        <v/>
      </c>
      <c r="F91" t="str">
        <f>IFERROR('Sheet2 (3)'!F91,"")</f>
        <v/>
      </c>
      <c r="G91" t="str">
        <f>IFERROR('Sheet2 (3)'!G91,"")</f>
        <v/>
      </c>
      <c r="H91" t="str">
        <f>IFERROR('Sheet2 (3)'!H91,"")</f>
        <v/>
      </c>
      <c r="I91" t="str">
        <f>IFERROR('Sheet2 (3)'!I91,"")</f>
        <v/>
      </c>
      <c r="J91" t="str">
        <f>IFERROR('Sheet2 (3)'!J91,"")</f>
        <v/>
      </c>
      <c r="K91" t="str">
        <f>IFERROR('Sheet2 (3)'!K91,"")</f>
        <v/>
      </c>
      <c r="L91" t="str">
        <f>IFERROR('Sheet2 (3)'!L91,"")</f>
        <v/>
      </c>
      <c r="M91" t="str">
        <f>IFERROR('Sheet2 (3)'!M91,"")</f>
        <v/>
      </c>
      <c r="N91" t="str">
        <f>IFERROR('Sheet2 (3)'!N91,"")</f>
        <v/>
      </c>
    </row>
    <row r="92" spans="4:14">
      <c r="D92" t="str">
        <f>IFERROR('Sheet2 (3)'!D92,"")</f>
        <v/>
      </c>
      <c r="E92" t="str">
        <f>IFERROR('Sheet2 (3)'!E92,"")</f>
        <v/>
      </c>
      <c r="F92" t="str">
        <f>IFERROR('Sheet2 (3)'!F92,"")</f>
        <v/>
      </c>
      <c r="G92" t="str">
        <f>IFERROR('Sheet2 (3)'!G92,"")</f>
        <v/>
      </c>
      <c r="H92" t="str">
        <f>IFERROR('Sheet2 (3)'!H92,"")</f>
        <v/>
      </c>
      <c r="I92" t="str">
        <f>IFERROR('Sheet2 (3)'!I92,"")</f>
        <v/>
      </c>
      <c r="J92" t="str">
        <f>IFERROR('Sheet2 (3)'!J92,"")</f>
        <v/>
      </c>
      <c r="K92" t="str">
        <f>IFERROR('Sheet2 (3)'!K92,"")</f>
        <v/>
      </c>
      <c r="L92" t="str">
        <f>IFERROR('Sheet2 (3)'!L92,"")</f>
        <v/>
      </c>
      <c r="M92" t="str">
        <f>IFERROR('Sheet2 (3)'!M92,"")</f>
        <v/>
      </c>
      <c r="N92" t="str">
        <f>IFERROR('Sheet2 (3)'!N92,"")</f>
        <v/>
      </c>
    </row>
    <row r="93" spans="4:14">
      <c r="D93" t="str">
        <f>IFERROR('Sheet2 (3)'!D93,"")</f>
        <v/>
      </c>
      <c r="E93" t="str">
        <f>IFERROR('Sheet2 (3)'!E93,"")</f>
        <v/>
      </c>
      <c r="F93" t="str">
        <f>IFERROR('Sheet2 (3)'!F93,"")</f>
        <v/>
      </c>
      <c r="G93" t="str">
        <f>IFERROR('Sheet2 (3)'!G93,"")</f>
        <v/>
      </c>
      <c r="H93" t="str">
        <f>IFERROR('Sheet2 (3)'!H93,"")</f>
        <v/>
      </c>
      <c r="I93" t="str">
        <f>IFERROR('Sheet2 (3)'!I93,"")</f>
        <v/>
      </c>
      <c r="J93" t="str">
        <f>IFERROR('Sheet2 (3)'!J93,"")</f>
        <v/>
      </c>
      <c r="K93" t="str">
        <f>IFERROR('Sheet2 (3)'!K93,"")</f>
        <v/>
      </c>
      <c r="L93" t="str">
        <f>IFERROR('Sheet2 (3)'!L93,"")</f>
        <v/>
      </c>
      <c r="M93" t="str">
        <f>IFERROR('Sheet2 (3)'!M93,"")</f>
        <v/>
      </c>
      <c r="N93" t="str">
        <f>IFERROR('Sheet2 (3)'!N93,"")</f>
        <v/>
      </c>
    </row>
    <row r="94" spans="4:14">
      <c r="D94" t="str">
        <f>IFERROR('Sheet2 (3)'!D94,"")</f>
        <v/>
      </c>
      <c r="E94" t="str">
        <f>IFERROR('Sheet2 (3)'!E94,"")</f>
        <v/>
      </c>
      <c r="F94" t="str">
        <f>IFERROR('Sheet2 (3)'!F94,"")</f>
        <v/>
      </c>
      <c r="G94" t="str">
        <f>IFERROR('Sheet2 (3)'!G94,"")</f>
        <v/>
      </c>
      <c r="H94" t="str">
        <f>IFERROR('Sheet2 (3)'!H94,"")</f>
        <v/>
      </c>
      <c r="I94" t="str">
        <f>IFERROR('Sheet2 (3)'!I94,"")</f>
        <v/>
      </c>
      <c r="J94" t="str">
        <f>IFERROR('Sheet2 (3)'!J94,"")</f>
        <v/>
      </c>
      <c r="K94" t="str">
        <f>IFERROR('Sheet2 (3)'!K94,"")</f>
        <v/>
      </c>
      <c r="L94" t="str">
        <f>IFERROR('Sheet2 (3)'!L94,"")</f>
        <v/>
      </c>
      <c r="M94" t="str">
        <f>IFERROR('Sheet2 (3)'!M94,"")</f>
        <v/>
      </c>
      <c r="N94" t="str">
        <f>IFERROR('Sheet2 (3)'!N94,"")</f>
        <v/>
      </c>
    </row>
    <row r="95" spans="4:14">
      <c r="D95" t="str">
        <f>IFERROR('Sheet2 (3)'!D95,"")</f>
        <v/>
      </c>
      <c r="E95" t="str">
        <f>IFERROR('Sheet2 (3)'!E95,"")</f>
        <v/>
      </c>
      <c r="F95" t="str">
        <f>IFERROR('Sheet2 (3)'!F95,"")</f>
        <v/>
      </c>
      <c r="G95" t="str">
        <f>IFERROR('Sheet2 (3)'!G95,"")</f>
        <v/>
      </c>
      <c r="H95" t="str">
        <f>IFERROR('Sheet2 (3)'!H95,"")</f>
        <v/>
      </c>
      <c r="I95" t="str">
        <f>IFERROR('Sheet2 (3)'!I95,"")</f>
        <v/>
      </c>
      <c r="J95" t="str">
        <f>IFERROR('Sheet2 (3)'!J95,"")</f>
        <v/>
      </c>
      <c r="K95" t="str">
        <f>IFERROR('Sheet2 (3)'!K95,"")</f>
        <v/>
      </c>
      <c r="L95" t="str">
        <f>IFERROR('Sheet2 (3)'!L95,"")</f>
        <v/>
      </c>
      <c r="M95" t="str">
        <f>IFERROR('Sheet2 (3)'!M95,"")</f>
        <v/>
      </c>
      <c r="N95" t="str">
        <f>IFERROR('Sheet2 (3)'!N95,"")</f>
        <v/>
      </c>
    </row>
    <row r="96" spans="4:14">
      <c r="D96" t="str">
        <f>IFERROR('Sheet2 (3)'!D96,"")</f>
        <v/>
      </c>
      <c r="E96" t="str">
        <f>IFERROR('Sheet2 (3)'!E96,"")</f>
        <v/>
      </c>
      <c r="F96" t="str">
        <f>IFERROR('Sheet2 (3)'!F96,"")</f>
        <v/>
      </c>
      <c r="G96" t="str">
        <f>IFERROR('Sheet2 (3)'!G96,"")</f>
        <v/>
      </c>
      <c r="H96" t="str">
        <f>IFERROR('Sheet2 (3)'!H96,"")</f>
        <v/>
      </c>
      <c r="I96" t="str">
        <f>IFERROR('Sheet2 (3)'!I96,"")</f>
        <v/>
      </c>
      <c r="J96" t="str">
        <f>IFERROR('Sheet2 (3)'!J96,"")</f>
        <v/>
      </c>
      <c r="K96" t="str">
        <f>IFERROR('Sheet2 (3)'!K96,"")</f>
        <v/>
      </c>
      <c r="L96" t="str">
        <f>IFERROR('Sheet2 (3)'!L96,"")</f>
        <v/>
      </c>
      <c r="M96" t="str">
        <f>IFERROR('Sheet2 (3)'!M96,"")</f>
        <v/>
      </c>
      <c r="N96" t="str">
        <f>IFERROR('Sheet2 (3)'!N96,"")</f>
        <v/>
      </c>
    </row>
    <row r="97" spans="4:14">
      <c r="D97" t="str">
        <f>IFERROR('Sheet2 (3)'!D97,"")</f>
        <v/>
      </c>
      <c r="E97" t="str">
        <f>IFERROR('Sheet2 (3)'!E97,"")</f>
        <v/>
      </c>
      <c r="F97" t="str">
        <f>IFERROR('Sheet2 (3)'!F97,"")</f>
        <v/>
      </c>
      <c r="G97" t="str">
        <f>IFERROR('Sheet2 (3)'!G97,"")</f>
        <v/>
      </c>
      <c r="H97" t="str">
        <f>IFERROR('Sheet2 (3)'!H97,"")</f>
        <v/>
      </c>
      <c r="I97" t="str">
        <f>IFERROR('Sheet2 (3)'!I97,"")</f>
        <v/>
      </c>
      <c r="J97" t="str">
        <f>IFERROR('Sheet2 (3)'!J97,"")</f>
        <v/>
      </c>
      <c r="K97" t="str">
        <f>IFERROR('Sheet2 (3)'!K97,"")</f>
        <v/>
      </c>
      <c r="L97" t="str">
        <f>IFERROR('Sheet2 (3)'!L97,"")</f>
        <v/>
      </c>
      <c r="M97" t="str">
        <f>IFERROR('Sheet2 (3)'!M97,"")</f>
        <v/>
      </c>
      <c r="N97" t="str">
        <f>IFERROR('Sheet2 (3)'!N97,"")</f>
        <v/>
      </c>
    </row>
    <row r="98" spans="4:14">
      <c r="D98" t="str">
        <f>IFERROR('Sheet2 (3)'!D98,"")</f>
        <v/>
      </c>
      <c r="E98" t="str">
        <f>IFERROR('Sheet2 (3)'!E98,"")</f>
        <v/>
      </c>
      <c r="F98" t="str">
        <f>IFERROR('Sheet2 (3)'!F98,"")</f>
        <v/>
      </c>
      <c r="G98" t="str">
        <f>IFERROR('Sheet2 (3)'!G98,"")</f>
        <v/>
      </c>
      <c r="H98" t="str">
        <f>IFERROR('Sheet2 (3)'!H98,"")</f>
        <v/>
      </c>
      <c r="I98" t="str">
        <f>IFERROR('Sheet2 (3)'!I98,"")</f>
        <v/>
      </c>
      <c r="J98" t="str">
        <f>IFERROR('Sheet2 (3)'!J98,"")</f>
        <v/>
      </c>
      <c r="K98" t="str">
        <f>IFERROR('Sheet2 (3)'!K98,"")</f>
        <v/>
      </c>
      <c r="L98" t="str">
        <f>IFERROR('Sheet2 (3)'!L98,"")</f>
        <v/>
      </c>
      <c r="M98" t="str">
        <f>IFERROR('Sheet2 (3)'!M98,"")</f>
        <v/>
      </c>
      <c r="N98" t="str">
        <f>IFERROR('Sheet2 (3)'!N98,"")</f>
        <v/>
      </c>
    </row>
    <row r="99" spans="4:14">
      <c r="D99" t="str">
        <f>IFERROR('Sheet2 (3)'!D99,"")</f>
        <v/>
      </c>
      <c r="E99" t="str">
        <f>IFERROR('Sheet2 (3)'!E99,"")</f>
        <v/>
      </c>
      <c r="F99" t="str">
        <f>IFERROR('Sheet2 (3)'!F99,"")</f>
        <v/>
      </c>
      <c r="G99" t="str">
        <f>IFERROR('Sheet2 (3)'!G99,"")</f>
        <v/>
      </c>
      <c r="H99" t="str">
        <f>IFERROR('Sheet2 (3)'!H99,"")</f>
        <v/>
      </c>
      <c r="I99" t="str">
        <f>IFERROR('Sheet2 (3)'!I99,"")</f>
        <v/>
      </c>
      <c r="J99" t="str">
        <f>IFERROR('Sheet2 (3)'!J99,"")</f>
        <v/>
      </c>
      <c r="K99" t="str">
        <f>IFERROR('Sheet2 (3)'!K99,"")</f>
        <v/>
      </c>
      <c r="L99" t="str">
        <f>IFERROR('Sheet2 (3)'!L99,"")</f>
        <v/>
      </c>
      <c r="M99" t="str">
        <f>IFERROR('Sheet2 (3)'!M99,"")</f>
        <v/>
      </c>
      <c r="N99" t="str">
        <f>IFERROR('Sheet2 (3)'!N99,"")</f>
        <v/>
      </c>
    </row>
    <row r="100" spans="4:14">
      <c r="D100" t="str">
        <f>IFERROR('Sheet2 (3)'!D100,"")</f>
        <v/>
      </c>
      <c r="E100" t="str">
        <f>IFERROR('Sheet2 (3)'!E100,"")</f>
        <v/>
      </c>
      <c r="F100" t="str">
        <f>IFERROR('Sheet2 (3)'!F100,"")</f>
        <v/>
      </c>
      <c r="G100" t="str">
        <f>IFERROR('Sheet2 (3)'!G100,"")</f>
        <v/>
      </c>
      <c r="H100" t="str">
        <f>IFERROR('Sheet2 (3)'!H100,"")</f>
        <v/>
      </c>
      <c r="I100" t="str">
        <f>IFERROR('Sheet2 (3)'!I100,"")</f>
        <v/>
      </c>
      <c r="J100" t="str">
        <f>IFERROR('Sheet2 (3)'!J100,"")</f>
        <v/>
      </c>
      <c r="K100" t="str">
        <f>IFERROR('Sheet2 (3)'!K100,"")</f>
        <v/>
      </c>
      <c r="L100" t="str">
        <f>IFERROR('Sheet2 (3)'!L100,"")</f>
        <v/>
      </c>
      <c r="M100" t="str">
        <f>IFERROR('Sheet2 (3)'!M100,"")</f>
        <v/>
      </c>
      <c r="N100" t="str">
        <f>IFERROR('Sheet2 (3)'!N100,"")</f>
        <v/>
      </c>
    </row>
    <row r="101" spans="4:14">
      <c r="D101" t="str">
        <f>IFERROR('Sheet2 (3)'!D101,"")</f>
        <v/>
      </c>
      <c r="E101" t="str">
        <f>IFERROR('Sheet2 (3)'!E101,"")</f>
        <v/>
      </c>
      <c r="F101" t="str">
        <f>IFERROR('Sheet2 (3)'!F101,"")</f>
        <v/>
      </c>
      <c r="G101" t="str">
        <f>IFERROR('Sheet2 (3)'!G101,"")</f>
        <v/>
      </c>
      <c r="H101" t="str">
        <f>IFERROR('Sheet2 (3)'!H101,"")</f>
        <v/>
      </c>
      <c r="I101" t="str">
        <f>IFERROR('Sheet2 (3)'!I101,"")</f>
        <v/>
      </c>
      <c r="J101" t="str">
        <f>IFERROR('Sheet2 (3)'!J101,"")</f>
        <v/>
      </c>
      <c r="K101" t="str">
        <f>IFERROR('Sheet2 (3)'!K101,"")</f>
        <v/>
      </c>
      <c r="L101" t="str">
        <f>IFERROR('Sheet2 (3)'!L101,"")</f>
        <v/>
      </c>
      <c r="M101" t="str">
        <f>IFERROR('Sheet2 (3)'!M101,"")</f>
        <v/>
      </c>
      <c r="N101" t="str">
        <f>IFERROR('Sheet2 (3)'!N101,"")</f>
        <v/>
      </c>
    </row>
    <row r="102" spans="4:14">
      <c r="D102" t="str">
        <f>IFERROR('Sheet2 (3)'!D102,"")</f>
        <v/>
      </c>
      <c r="E102" t="str">
        <f>IFERROR('Sheet2 (3)'!E102,"")</f>
        <v/>
      </c>
      <c r="F102" t="str">
        <f>IFERROR('Sheet2 (3)'!F102,"")</f>
        <v/>
      </c>
      <c r="G102" t="str">
        <f>IFERROR('Sheet2 (3)'!G102,"")</f>
        <v/>
      </c>
      <c r="H102" t="str">
        <f>IFERROR('Sheet2 (3)'!H102,"")</f>
        <v/>
      </c>
      <c r="I102" t="str">
        <f>IFERROR('Sheet2 (3)'!I102,"")</f>
        <v/>
      </c>
      <c r="J102" t="str">
        <f>IFERROR('Sheet2 (3)'!J102,"")</f>
        <v/>
      </c>
      <c r="K102" t="str">
        <f>IFERROR('Sheet2 (3)'!K102,"")</f>
        <v/>
      </c>
      <c r="L102" t="str">
        <f>IFERROR('Sheet2 (3)'!L102,"")</f>
        <v/>
      </c>
      <c r="M102" t="str">
        <f>IFERROR('Sheet2 (3)'!M102,"")</f>
        <v/>
      </c>
      <c r="N102" t="str">
        <f>IFERROR('Sheet2 (3)'!N102,"")</f>
        <v/>
      </c>
    </row>
    <row r="103" spans="4:14">
      <c r="D103" t="str">
        <f>IFERROR('Sheet2 (3)'!D103,"")</f>
        <v/>
      </c>
      <c r="E103" t="str">
        <f>IFERROR('Sheet2 (3)'!E103,"")</f>
        <v/>
      </c>
      <c r="F103" t="str">
        <f>IFERROR('Sheet2 (3)'!F103,"")</f>
        <v/>
      </c>
      <c r="G103" t="str">
        <f>IFERROR('Sheet2 (3)'!G103,"")</f>
        <v/>
      </c>
      <c r="H103" t="str">
        <f>IFERROR('Sheet2 (3)'!H103,"")</f>
        <v/>
      </c>
      <c r="I103" t="str">
        <f>IFERROR('Sheet2 (3)'!I103,"")</f>
        <v/>
      </c>
      <c r="J103" t="str">
        <f>IFERROR('Sheet2 (3)'!J103,"")</f>
        <v/>
      </c>
      <c r="K103" t="str">
        <f>IFERROR('Sheet2 (3)'!K103,"")</f>
        <v/>
      </c>
      <c r="L103" t="str">
        <f>IFERROR('Sheet2 (3)'!L103,"")</f>
        <v/>
      </c>
      <c r="M103" t="str">
        <f>IFERROR('Sheet2 (3)'!M103,"")</f>
        <v/>
      </c>
      <c r="N103" t="str">
        <f>IFERROR('Sheet2 (3)'!N103,"")</f>
        <v/>
      </c>
    </row>
    <row r="104" spans="4:14">
      <c r="D104" t="str">
        <f>IFERROR('Sheet2 (3)'!D104,"")</f>
        <v/>
      </c>
      <c r="E104" t="str">
        <f>IFERROR('Sheet2 (3)'!E104,"")</f>
        <v/>
      </c>
      <c r="F104" t="str">
        <f>IFERROR('Sheet2 (3)'!F104,"")</f>
        <v/>
      </c>
      <c r="G104" t="str">
        <f>IFERROR('Sheet2 (3)'!G104,"")</f>
        <v/>
      </c>
      <c r="H104" t="str">
        <f>IFERROR('Sheet2 (3)'!H104,"")</f>
        <v/>
      </c>
      <c r="I104" t="str">
        <f>IFERROR('Sheet2 (3)'!I104,"")</f>
        <v/>
      </c>
      <c r="J104" t="str">
        <f>IFERROR('Sheet2 (3)'!J104,"")</f>
        <v/>
      </c>
      <c r="K104" t="str">
        <f>IFERROR('Sheet2 (3)'!K104,"")</f>
        <v/>
      </c>
      <c r="L104" t="str">
        <f>IFERROR('Sheet2 (3)'!L104,"")</f>
        <v/>
      </c>
      <c r="M104" t="str">
        <f>IFERROR('Sheet2 (3)'!M104,"")</f>
        <v/>
      </c>
      <c r="N104" t="str">
        <f>IFERROR('Sheet2 (3)'!N104,"")</f>
        <v/>
      </c>
    </row>
    <row r="105" spans="4:14">
      <c r="D105" t="str">
        <f>IFERROR('Sheet2 (3)'!D105,"")</f>
        <v/>
      </c>
      <c r="E105" t="str">
        <f>IFERROR('Sheet2 (3)'!E105,"")</f>
        <v/>
      </c>
      <c r="F105" t="str">
        <f>IFERROR('Sheet2 (3)'!F105,"")</f>
        <v/>
      </c>
      <c r="G105" t="str">
        <f>IFERROR('Sheet2 (3)'!G105,"")</f>
        <v/>
      </c>
      <c r="H105" t="str">
        <f>IFERROR('Sheet2 (3)'!H105,"")</f>
        <v/>
      </c>
      <c r="I105" t="str">
        <f>IFERROR('Sheet2 (3)'!I105,"")</f>
        <v/>
      </c>
      <c r="J105" t="str">
        <f>IFERROR('Sheet2 (3)'!J105,"")</f>
        <v/>
      </c>
      <c r="K105" t="str">
        <f>IFERROR('Sheet2 (3)'!K105,"")</f>
        <v/>
      </c>
      <c r="L105" t="str">
        <f>IFERROR('Sheet2 (3)'!L105,"")</f>
        <v/>
      </c>
      <c r="M105" t="str">
        <f>IFERROR('Sheet2 (3)'!M105,"")</f>
        <v/>
      </c>
      <c r="N105" t="str">
        <f>IFERROR('Sheet2 (3)'!N105,"")</f>
        <v/>
      </c>
    </row>
    <row r="106" spans="4:14">
      <c r="D106" t="str">
        <f>IFERROR('Sheet2 (3)'!D106,"")</f>
        <v/>
      </c>
      <c r="E106" t="str">
        <f>IFERROR('Sheet2 (3)'!E106,"")</f>
        <v/>
      </c>
      <c r="F106" t="str">
        <f>IFERROR('Sheet2 (3)'!F106,"")</f>
        <v/>
      </c>
      <c r="G106" t="str">
        <f>IFERROR('Sheet2 (3)'!G106,"")</f>
        <v/>
      </c>
      <c r="H106" t="str">
        <f>IFERROR('Sheet2 (3)'!H106,"")</f>
        <v/>
      </c>
      <c r="I106" t="str">
        <f>IFERROR('Sheet2 (3)'!I106,"")</f>
        <v/>
      </c>
      <c r="J106" t="str">
        <f>IFERROR('Sheet2 (3)'!J106,"")</f>
        <v/>
      </c>
      <c r="K106" t="str">
        <f>IFERROR('Sheet2 (3)'!K106,"")</f>
        <v/>
      </c>
      <c r="L106" t="str">
        <f>IFERROR('Sheet2 (3)'!L106,"")</f>
        <v/>
      </c>
      <c r="M106" t="str">
        <f>IFERROR('Sheet2 (3)'!M106,"")</f>
        <v/>
      </c>
      <c r="N106" t="str">
        <f>IFERROR('Sheet2 (3)'!N106,"")</f>
        <v/>
      </c>
    </row>
    <row r="107" spans="4:14">
      <c r="D107" t="str">
        <f>IFERROR('Sheet2 (3)'!D107,"")</f>
        <v/>
      </c>
      <c r="E107" t="str">
        <f>IFERROR('Sheet2 (3)'!E107,"")</f>
        <v/>
      </c>
      <c r="F107" t="str">
        <f>IFERROR('Sheet2 (3)'!F107,"")</f>
        <v/>
      </c>
      <c r="G107" t="str">
        <f>IFERROR('Sheet2 (3)'!G107,"")</f>
        <v/>
      </c>
      <c r="H107" t="str">
        <f>IFERROR('Sheet2 (3)'!H107,"")</f>
        <v/>
      </c>
      <c r="I107" t="str">
        <f>IFERROR('Sheet2 (3)'!I107,"")</f>
        <v/>
      </c>
      <c r="J107" t="str">
        <f>IFERROR('Sheet2 (3)'!J107,"")</f>
        <v/>
      </c>
      <c r="K107" t="str">
        <f>IFERROR('Sheet2 (3)'!K107,"")</f>
        <v/>
      </c>
      <c r="L107" t="str">
        <f>IFERROR('Sheet2 (3)'!L107,"")</f>
        <v/>
      </c>
      <c r="M107" t="str">
        <f>IFERROR('Sheet2 (3)'!M107,"")</f>
        <v/>
      </c>
      <c r="N107" t="str">
        <f>IFERROR('Sheet2 (3)'!N107,"")</f>
        <v/>
      </c>
    </row>
    <row r="108" spans="4:14">
      <c r="D108" t="str">
        <f>IFERROR('Sheet2 (3)'!D108,"")</f>
        <v/>
      </c>
      <c r="E108" t="str">
        <f>IFERROR('Sheet2 (3)'!E108,"")</f>
        <v/>
      </c>
      <c r="F108" t="str">
        <f>IFERROR('Sheet2 (3)'!F108,"")</f>
        <v/>
      </c>
      <c r="G108" t="str">
        <f>IFERROR('Sheet2 (3)'!G108,"")</f>
        <v/>
      </c>
      <c r="H108" t="str">
        <f>IFERROR('Sheet2 (3)'!H108,"")</f>
        <v/>
      </c>
      <c r="I108" t="str">
        <f>IFERROR('Sheet2 (3)'!I108,"")</f>
        <v/>
      </c>
      <c r="J108" t="str">
        <f>IFERROR('Sheet2 (3)'!J108,"")</f>
        <v/>
      </c>
      <c r="K108" t="str">
        <f>IFERROR('Sheet2 (3)'!K108,"")</f>
        <v/>
      </c>
      <c r="L108" t="str">
        <f>IFERROR('Sheet2 (3)'!L108,"")</f>
        <v/>
      </c>
      <c r="M108" t="str">
        <f>IFERROR('Sheet2 (3)'!M108,"")</f>
        <v/>
      </c>
      <c r="N108" t="str">
        <f>IFERROR('Sheet2 (3)'!N108,"")</f>
        <v/>
      </c>
    </row>
    <row r="109" spans="4:14">
      <c r="D109" t="str">
        <f>IFERROR('Sheet2 (3)'!D109,"")</f>
        <v/>
      </c>
      <c r="E109" t="str">
        <f>IFERROR('Sheet2 (3)'!E109,"")</f>
        <v/>
      </c>
      <c r="F109" t="str">
        <f>IFERROR('Sheet2 (3)'!F109,"")</f>
        <v/>
      </c>
      <c r="G109" t="str">
        <f>IFERROR('Sheet2 (3)'!G109,"")</f>
        <v/>
      </c>
      <c r="H109" t="str">
        <f>IFERROR('Sheet2 (3)'!H109,"")</f>
        <v/>
      </c>
      <c r="I109" t="str">
        <f>IFERROR('Sheet2 (3)'!I109,"")</f>
        <v/>
      </c>
      <c r="J109" t="str">
        <f>IFERROR('Sheet2 (3)'!J109,"")</f>
        <v/>
      </c>
      <c r="K109" t="str">
        <f>IFERROR('Sheet2 (3)'!K109,"")</f>
        <v/>
      </c>
      <c r="L109" t="str">
        <f>IFERROR('Sheet2 (3)'!L109,"")</f>
        <v/>
      </c>
      <c r="M109" t="str">
        <f>IFERROR('Sheet2 (3)'!M109,"")</f>
        <v/>
      </c>
      <c r="N109" t="str">
        <f>IFERROR('Sheet2 (3)'!N109,"")</f>
        <v/>
      </c>
    </row>
    <row r="110" spans="4:14">
      <c r="D110" t="str">
        <f>IFERROR('Sheet2 (3)'!D110,"")</f>
        <v/>
      </c>
      <c r="E110" t="str">
        <f>IFERROR('Sheet2 (3)'!E110,"")</f>
        <v/>
      </c>
      <c r="F110" t="str">
        <f>IFERROR('Sheet2 (3)'!F110,"")</f>
        <v/>
      </c>
      <c r="G110" t="str">
        <f>IFERROR('Sheet2 (3)'!G110,"")</f>
        <v/>
      </c>
      <c r="H110" t="str">
        <f>IFERROR('Sheet2 (3)'!H110,"")</f>
        <v/>
      </c>
      <c r="I110" t="str">
        <f>IFERROR('Sheet2 (3)'!I110,"")</f>
        <v/>
      </c>
      <c r="J110" t="str">
        <f>IFERROR('Sheet2 (3)'!J110,"")</f>
        <v/>
      </c>
      <c r="K110" t="str">
        <f>IFERROR('Sheet2 (3)'!K110,"")</f>
        <v/>
      </c>
      <c r="L110" t="str">
        <f>IFERROR('Sheet2 (3)'!L110,"")</f>
        <v/>
      </c>
      <c r="M110" t="str">
        <f>IFERROR('Sheet2 (3)'!M110,"")</f>
        <v/>
      </c>
      <c r="N110" t="str">
        <f>IFERROR('Sheet2 (3)'!N110,"")</f>
        <v/>
      </c>
    </row>
    <row r="111" spans="4:14">
      <c r="D111" t="str">
        <f>IFERROR('Sheet2 (3)'!D111,"")</f>
        <v/>
      </c>
      <c r="E111" t="str">
        <f>IFERROR('Sheet2 (3)'!E111,"")</f>
        <v/>
      </c>
      <c r="F111" t="str">
        <f>IFERROR('Sheet2 (3)'!F111,"")</f>
        <v/>
      </c>
      <c r="G111" t="str">
        <f>IFERROR('Sheet2 (3)'!G111,"")</f>
        <v/>
      </c>
      <c r="H111" t="str">
        <f>IFERROR('Sheet2 (3)'!H111,"")</f>
        <v/>
      </c>
      <c r="I111" t="str">
        <f>IFERROR('Sheet2 (3)'!I111,"")</f>
        <v/>
      </c>
      <c r="J111" t="str">
        <f>IFERROR('Sheet2 (3)'!J111,"")</f>
        <v/>
      </c>
      <c r="K111" t="str">
        <f>IFERROR('Sheet2 (3)'!K111,"")</f>
        <v/>
      </c>
      <c r="L111" t="str">
        <f>IFERROR('Sheet2 (3)'!L111,"")</f>
        <v/>
      </c>
      <c r="M111" t="str">
        <f>IFERROR('Sheet2 (3)'!M111,"")</f>
        <v/>
      </c>
      <c r="N111" t="str">
        <f>IFERROR('Sheet2 (3)'!N111,"")</f>
        <v/>
      </c>
    </row>
    <row r="112" spans="4:14">
      <c r="D112" t="str">
        <f>IFERROR('Sheet2 (3)'!D112,"")</f>
        <v/>
      </c>
      <c r="E112" t="str">
        <f>IFERROR('Sheet2 (3)'!E112,"")</f>
        <v/>
      </c>
      <c r="F112" t="str">
        <f>IFERROR('Sheet2 (3)'!F112,"")</f>
        <v/>
      </c>
      <c r="G112" t="str">
        <f>IFERROR('Sheet2 (3)'!G112,"")</f>
        <v/>
      </c>
      <c r="H112" t="str">
        <f>IFERROR('Sheet2 (3)'!H112,"")</f>
        <v/>
      </c>
      <c r="I112" t="str">
        <f>IFERROR('Sheet2 (3)'!I112,"")</f>
        <v/>
      </c>
      <c r="J112" t="str">
        <f>IFERROR('Sheet2 (3)'!J112,"")</f>
        <v/>
      </c>
      <c r="K112" t="str">
        <f>IFERROR('Sheet2 (3)'!K112,"")</f>
        <v/>
      </c>
      <c r="L112" t="str">
        <f>IFERROR('Sheet2 (3)'!L112,"")</f>
        <v/>
      </c>
      <c r="M112" t="str">
        <f>IFERROR('Sheet2 (3)'!M112,"")</f>
        <v/>
      </c>
      <c r="N112" t="str">
        <f>IFERROR('Sheet2 (3)'!N112,"")</f>
        <v/>
      </c>
    </row>
    <row r="113" spans="4:14">
      <c r="D113" t="str">
        <f>IFERROR('Sheet2 (3)'!D113,"")</f>
        <v/>
      </c>
      <c r="E113" t="str">
        <f>IFERROR('Sheet2 (3)'!E113,"")</f>
        <v/>
      </c>
      <c r="F113" t="str">
        <f>IFERROR('Sheet2 (3)'!F113,"")</f>
        <v/>
      </c>
      <c r="G113" t="str">
        <f>IFERROR('Sheet2 (3)'!G113,"")</f>
        <v/>
      </c>
      <c r="H113" t="str">
        <f>IFERROR('Sheet2 (3)'!H113,"")</f>
        <v/>
      </c>
      <c r="I113" t="str">
        <f>IFERROR('Sheet2 (3)'!I113,"")</f>
        <v/>
      </c>
      <c r="J113" t="str">
        <f>IFERROR('Sheet2 (3)'!J113,"")</f>
        <v/>
      </c>
      <c r="K113" t="str">
        <f>IFERROR('Sheet2 (3)'!K113,"")</f>
        <v/>
      </c>
      <c r="L113" t="str">
        <f>IFERROR('Sheet2 (3)'!L113,"")</f>
        <v/>
      </c>
      <c r="M113" t="str">
        <f>IFERROR('Sheet2 (3)'!M113,"")</f>
        <v/>
      </c>
      <c r="N113" t="str">
        <f>IFERROR('Sheet2 (3)'!N113,"")</f>
        <v/>
      </c>
    </row>
    <row r="114" spans="4:14">
      <c r="D114" t="str">
        <f>IFERROR('Sheet2 (3)'!D114,"")</f>
        <v/>
      </c>
      <c r="E114" t="str">
        <f>IFERROR('Sheet2 (3)'!E114,"")</f>
        <v/>
      </c>
      <c r="F114" t="str">
        <f>IFERROR('Sheet2 (3)'!F114,"")</f>
        <v/>
      </c>
      <c r="G114" t="str">
        <f>IFERROR('Sheet2 (3)'!G114,"")</f>
        <v/>
      </c>
      <c r="H114" t="str">
        <f>IFERROR('Sheet2 (3)'!H114,"")</f>
        <v/>
      </c>
      <c r="I114" t="str">
        <f>IFERROR('Sheet2 (3)'!I114,"")</f>
        <v/>
      </c>
      <c r="J114">
        <f>IFERROR('Sheet2 (3)'!J114,"")</f>
        <v>1</v>
      </c>
      <c r="K114" t="str">
        <f>IFERROR('Sheet2 (3)'!K114,"")</f>
        <v/>
      </c>
      <c r="L114" t="str">
        <f>IFERROR('Sheet2 (3)'!L114,"")</f>
        <v/>
      </c>
      <c r="M114" t="str">
        <f>IFERROR('Sheet2 (3)'!M114,"")</f>
        <v/>
      </c>
      <c r="N114" t="str">
        <f>IFERROR('Sheet2 (3)'!N114,"")</f>
        <v/>
      </c>
    </row>
    <row r="115" spans="4:14">
      <c r="D115">
        <f>IFERROR('Sheet2 (3)'!D115,"")</f>
        <v>1</v>
      </c>
      <c r="E115" t="str">
        <f>IFERROR('Sheet2 (3)'!E115,"")</f>
        <v/>
      </c>
      <c r="F115">
        <f>IFERROR('Sheet2 (3)'!F115,"")</f>
        <v>1</v>
      </c>
      <c r="G115" t="str">
        <f>IFERROR('Sheet2 (3)'!G115,"")</f>
        <v/>
      </c>
      <c r="H115">
        <f>IFERROR('Sheet2 (3)'!H115,"")</f>
        <v>1</v>
      </c>
      <c r="I115">
        <f>IFERROR('Sheet2 (3)'!I115,"")</f>
        <v>1</v>
      </c>
      <c r="J115">
        <f>IFERROR('Sheet2 (3)'!J115,"")</f>
        <v>1</v>
      </c>
      <c r="K115">
        <f>IFERROR('Sheet2 (3)'!K115,"")</f>
        <v>1</v>
      </c>
      <c r="L115">
        <f>IFERROR('Sheet2 (3)'!L115,"")</f>
        <v>1</v>
      </c>
      <c r="M115" t="str">
        <f>IFERROR('Sheet2 (3)'!M115,"")</f>
        <v/>
      </c>
      <c r="N115" t="str">
        <f>IFERROR('Sheet2 (3)'!N115,"")</f>
        <v/>
      </c>
    </row>
    <row r="116" spans="4:14">
      <c r="D116" t="str">
        <f>IFERROR('Sheet2 (3)'!D116,"")</f>
        <v/>
      </c>
      <c r="E116">
        <f>IFERROR('Sheet2 (3)'!E116,"")</f>
        <v>1</v>
      </c>
      <c r="F116" t="str">
        <f>IFERROR('Sheet2 (3)'!F116,"")</f>
        <v/>
      </c>
      <c r="G116">
        <f>IFERROR('Sheet2 (3)'!G116,"")</f>
        <v>1</v>
      </c>
      <c r="H116">
        <f>IFERROR('Sheet2 (3)'!H116,"")</f>
        <v>1</v>
      </c>
      <c r="I116">
        <f>IFERROR('Sheet2 (3)'!I116,"")</f>
        <v>1</v>
      </c>
      <c r="J116" t="str">
        <f>IFERROR('Sheet2 (3)'!J116,"")</f>
        <v/>
      </c>
      <c r="K116" t="str">
        <f>IFERROR('Sheet2 (3)'!K116,"")</f>
        <v/>
      </c>
      <c r="L116">
        <f>IFERROR('Sheet2 (3)'!L116,"")</f>
        <v>1</v>
      </c>
      <c r="M116" t="str">
        <f>IFERROR('Sheet2 (3)'!M116,"")</f>
        <v/>
      </c>
      <c r="N116" t="str">
        <f>IFERROR('Sheet2 (3)'!N116,"")</f>
        <v/>
      </c>
    </row>
    <row r="117" spans="4:14">
      <c r="D117" t="str">
        <f>IFERROR('Sheet2 (3)'!D117,"")</f>
        <v/>
      </c>
      <c r="E117">
        <f>IFERROR('Sheet2 (3)'!E117,"")</f>
        <v>1</v>
      </c>
      <c r="F117" t="str">
        <f>IFERROR('Sheet2 (3)'!F117,"")</f>
        <v/>
      </c>
      <c r="G117" t="str">
        <f>IFERROR('Sheet2 (3)'!G117,"")</f>
        <v/>
      </c>
      <c r="H117">
        <f>IFERROR('Sheet2 (3)'!H117,"")</f>
        <v>1</v>
      </c>
      <c r="I117">
        <f>IFERROR('Sheet2 (3)'!I117,"")</f>
        <v>1</v>
      </c>
      <c r="J117" t="str">
        <f>IFERROR('Sheet2 (3)'!J117,"")</f>
        <v/>
      </c>
      <c r="K117" t="str">
        <f>IFERROR('Sheet2 (3)'!K117,"")</f>
        <v/>
      </c>
      <c r="L117" t="str">
        <f>IFERROR('Sheet2 (3)'!L117,"")</f>
        <v/>
      </c>
      <c r="M117">
        <f>IFERROR('Sheet2 (3)'!M117,"")</f>
        <v>1</v>
      </c>
      <c r="N117" t="str">
        <f>IFERROR('Sheet2 (3)'!N117,"")</f>
        <v/>
      </c>
    </row>
    <row r="118" spans="4:14">
      <c r="D118" t="str">
        <f>IFERROR('Sheet2 (3)'!D118,"")</f>
        <v/>
      </c>
      <c r="E118" t="str">
        <f>IFERROR('Sheet2 (3)'!E118,"")</f>
        <v/>
      </c>
      <c r="F118" t="str">
        <f>IFERROR('Sheet2 (3)'!F118,"")</f>
        <v/>
      </c>
      <c r="G118">
        <f>IFERROR('Sheet2 (3)'!G118,"")</f>
        <v>1</v>
      </c>
      <c r="H118" t="str">
        <f>IFERROR('Sheet2 (3)'!H118,"")</f>
        <v/>
      </c>
      <c r="I118" t="str">
        <f>IFERROR('Sheet2 (3)'!I118,"")</f>
        <v/>
      </c>
      <c r="J118" t="str">
        <f>IFERROR('Sheet2 (3)'!J118,"")</f>
        <v/>
      </c>
      <c r="K118" t="str">
        <f>IFERROR('Sheet2 (3)'!K118,"")</f>
        <v/>
      </c>
      <c r="L118" t="str">
        <f>IFERROR('Sheet2 (3)'!L118,"")</f>
        <v/>
      </c>
      <c r="M118" t="str">
        <f>IFERROR('Sheet2 (3)'!M118,"")</f>
        <v/>
      </c>
      <c r="N118" t="str">
        <f>IFERROR('Sheet2 (3)'!N118,"")</f>
        <v/>
      </c>
    </row>
    <row r="119" spans="4:14">
      <c r="D119" t="str">
        <f>IFERROR('Sheet2 (3)'!D119,"")</f>
        <v/>
      </c>
      <c r="E119" t="str">
        <f>IFERROR('Sheet2 (3)'!E119,"")</f>
        <v/>
      </c>
      <c r="F119" t="str">
        <f>IFERROR('Sheet2 (3)'!F119,"")</f>
        <v/>
      </c>
      <c r="G119" t="str">
        <f>IFERROR('Sheet2 (3)'!G119,"")</f>
        <v/>
      </c>
      <c r="H119" t="str">
        <f>IFERROR('Sheet2 (3)'!H119,"")</f>
        <v/>
      </c>
      <c r="I119" t="str">
        <f>IFERROR('Sheet2 (3)'!I119,"")</f>
        <v/>
      </c>
      <c r="J119" t="str">
        <f>IFERROR('Sheet2 (3)'!J119,"")</f>
        <v/>
      </c>
      <c r="K119" t="str">
        <f>IFERROR('Sheet2 (3)'!K119,"")</f>
        <v/>
      </c>
      <c r="L119">
        <f>IFERROR('Sheet2 (3)'!L119,"")</f>
        <v>1</v>
      </c>
      <c r="M119" t="str">
        <f>IFERROR('Sheet2 (3)'!M119,"")</f>
        <v/>
      </c>
      <c r="N119" t="str">
        <f>IFERROR('Sheet2 (3)'!N119,"")</f>
        <v/>
      </c>
    </row>
    <row r="120" spans="4:14">
      <c r="D120" t="str">
        <f>IFERROR('Sheet2 (3)'!D120,"")</f>
        <v/>
      </c>
      <c r="E120" t="str">
        <f>IFERROR('Sheet2 (3)'!E120,"")</f>
        <v/>
      </c>
      <c r="F120" t="str">
        <f>IFERROR('Sheet2 (3)'!F120,"")</f>
        <v/>
      </c>
      <c r="G120" t="str">
        <f>IFERROR('Sheet2 (3)'!G120,"")</f>
        <v/>
      </c>
      <c r="H120" t="str">
        <f>IFERROR('Sheet2 (3)'!H120,"")</f>
        <v/>
      </c>
      <c r="I120" t="str">
        <f>IFERROR('Sheet2 (3)'!I120,"")</f>
        <v/>
      </c>
      <c r="J120" t="str">
        <f>IFERROR('Sheet2 (3)'!J120,"")</f>
        <v/>
      </c>
      <c r="K120" t="str">
        <f>IFERROR('Sheet2 (3)'!K120,"")</f>
        <v/>
      </c>
      <c r="L120" t="str">
        <f>IFERROR('Sheet2 (3)'!L120,"")</f>
        <v/>
      </c>
      <c r="M120" t="str">
        <f>IFERROR('Sheet2 (3)'!M120,"")</f>
        <v/>
      </c>
      <c r="N120" t="str">
        <f>IFERROR('Sheet2 (3)'!N120,"")</f>
        <v/>
      </c>
    </row>
    <row r="121" spans="4:14">
      <c r="D121" t="str">
        <f>IFERROR('Sheet2 (3)'!D121,"")</f>
        <v/>
      </c>
      <c r="E121" t="str">
        <f>IFERROR('Sheet2 (3)'!E121,"")</f>
        <v/>
      </c>
      <c r="F121" t="str">
        <f>IFERROR('Sheet2 (3)'!F121,"")</f>
        <v/>
      </c>
      <c r="G121" t="str">
        <f>IFERROR('Sheet2 (3)'!G121,"")</f>
        <v/>
      </c>
      <c r="H121" t="str">
        <f>IFERROR('Sheet2 (3)'!H121,"")</f>
        <v/>
      </c>
      <c r="I121" t="str">
        <f>IFERROR('Sheet2 (3)'!I121,"")</f>
        <v/>
      </c>
      <c r="J121" t="str">
        <f>IFERROR('Sheet2 (3)'!J121,"")</f>
        <v/>
      </c>
      <c r="K121" t="str">
        <f>IFERROR('Sheet2 (3)'!K121,"")</f>
        <v/>
      </c>
      <c r="L121" t="str">
        <f>IFERROR('Sheet2 (3)'!L121,"")</f>
        <v/>
      </c>
      <c r="M121" t="str">
        <f>IFERROR('Sheet2 (3)'!M121,"")</f>
        <v/>
      </c>
      <c r="N121" t="str">
        <f>IFERROR('Sheet2 (3)'!N121,"")</f>
        <v/>
      </c>
    </row>
    <row r="122" spans="4:14">
      <c r="D122">
        <f>IFERROR('Sheet2 (3)'!D122,"")</f>
        <v>1</v>
      </c>
      <c r="E122" t="str">
        <f>IFERROR('Sheet2 (3)'!E122,"")</f>
        <v/>
      </c>
      <c r="F122" t="str">
        <f>IFERROR('Sheet2 (3)'!F122,"")</f>
        <v/>
      </c>
      <c r="G122" t="str">
        <f>IFERROR('Sheet2 (3)'!G122,"")</f>
        <v/>
      </c>
      <c r="H122" t="str">
        <f>IFERROR('Sheet2 (3)'!H122,"")</f>
        <v/>
      </c>
      <c r="I122" t="str">
        <f>IFERROR('Sheet2 (3)'!I122,"")</f>
        <v/>
      </c>
      <c r="J122" t="str">
        <f>IFERROR('Sheet2 (3)'!J122,"")</f>
        <v/>
      </c>
      <c r="K122" t="str">
        <f>IFERROR('Sheet2 (3)'!K122,"")</f>
        <v/>
      </c>
      <c r="L122" t="str">
        <f>IFERROR('Sheet2 (3)'!L122,"")</f>
        <v/>
      </c>
      <c r="M122" t="str">
        <f>IFERROR('Sheet2 (3)'!M122,"")</f>
        <v/>
      </c>
      <c r="N122" t="str">
        <f>IFERROR('Sheet2 (3)'!N122,"")</f>
        <v/>
      </c>
    </row>
    <row r="123" spans="4:14">
      <c r="D123" t="str">
        <f>IFERROR('Sheet2 (3)'!D123,"")</f>
        <v/>
      </c>
      <c r="E123" t="str">
        <f>IFERROR('Sheet2 (3)'!E123,"")</f>
        <v/>
      </c>
      <c r="F123">
        <f>IFERROR('Sheet2 (3)'!F123,"")</f>
        <v>1</v>
      </c>
      <c r="G123">
        <f>IFERROR('Sheet2 (3)'!G123,"")</f>
        <v>1</v>
      </c>
      <c r="H123" t="str">
        <f>IFERROR('Sheet2 (3)'!H123,"")</f>
        <v/>
      </c>
      <c r="I123" t="str">
        <f>IFERROR('Sheet2 (3)'!I123,"")</f>
        <v/>
      </c>
      <c r="J123" t="str">
        <f>IFERROR('Sheet2 (3)'!J123,"")</f>
        <v/>
      </c>
      <c r="K123" t="str">
        <f>IFERROR('Sheet2 (3)'!K123,"")</f>
        <v/>
      </c>
      <c r="L123" t="str">
        <f>IFERROR('Sheet2 (3)'!L123,"")</f>
        <v/>
      </c>
      <c r="M123" t="str">
        <f>IFERROR('Sheet2 (3)'!M123,"")</f>
        <v/>
      </c>
      <c r="N123" t="str">
        <f>IFERROR('Sheet2 (3)'!N123,"")</f>
        <v/>
      </c>
    </row>
    <row r="124" spans="4:14">
      <c r="D124">
        <f>IFERROR('Sheet2 (3)'!D124,"")</f>
        <v>1</v>
      </c>
      <c r="E124">
        <f>IFERROR('Sheet2 (3)'!E124,"")</f>
        <v>1</v>
      </c>
      <c r="F124" t="str">
        <f>IFERROR('Sheet2 (3)'!F124,"")</f>
        <v/>
      </c>
      <c r="G124" t="str">
        <f>IFERROR('Sheet2 (3)'!G124,"")</f>
        <v/>
      </c>
      <c r="H124" t="str">
        <f>IFERROR('Sheet2 (3)'!H124,"")</f>
        <v/>
      </c>
      <c r="I124" t="str">
        <f>IFERROR('Sheet2 (3)'!I124,"")</f>
        <v/>
      </c>
      <c r="J124" t="str">
        <f>IFERROR('Sheet2 (3)'!J124,"")</f>
        <v/>
      </c>
      <c r="K124" t="str">
        <f>IFERROR('Sheet2 (3)'!K124,"")</f>
        <v/>
      </c>
      <c r="L124">
        <f>IFERROR('Sheet2 (3)'!L124,"")</f>
        <v>1</v>
      </c>
      <c r="M124" t="str">
        <f>IFERROR('Sheet2 (3)'!M124,"")</f>
        <v/>
      </c>
      <c r="N124" t="str">
        <f>IFERROR('Sheet2 (3)'!N124,"")</f>
        <v/>
      </c>
    </row>
    <row r="125" spans="4:14">
      <c r="D125">
        <f>IFERROR('Sheet2 (3)'!D125,"")</f>
        <v>1</v>
      </c>
      <c r="E125" t="str">
        <f>IFERROR('Sheet2 (3)'!E125,"")</f>
        <v/>
      </c>
      <c r="F125" t="str">
        <f>IFERROR('Sheet2 (3)'!F125,"")</f>
        <v/>
      </c>
      <c r="G125" t="str">
        <f>IFERROR('Sheet2 (3)'!G125,"")</f>
        <v/>
      </c>
      <c r="H125" t="str">
        <f>IFERROR('Sheet2 (3)'!H125,"")</f>
        <v/>
      </c>
      <c r="I125" t="str">
        <f>IFERROR('Sheet2 (3)'!I125,"")</f>
        <v/>
      </c>
      <c r="J125" t="str">
        <f>IFERROR('Sheet2 (3)'!J125,"")</f>
        <v/>
      </c>
      <c r="K125" t="str">
        <f>IFERROR('Sheet2 (3)'!K125,"")</f>
        <v/>
      </c>
      <c r="L125" t="str">
        <f>IFERROR('Sheet2 (3)'!L125,"")</f>
        <v/>
      </c>
      <c r="M125" t="str">
        <f>IFERROR('Sheet2 (3)'!M125,"")</f>
        <v/>
      </c>
      <c r="N125" t="str">
        <f>IFERROR('Sheet2 (3)'!N125,"")</f>
        <v/>
      </c>
    </row>
    <row r="126" spans="4:14">
      <c r="D126" t="str">
        <f>IFERROR('Sheet2 (3)'!D126,"")</f>
        <v/>
      </c>
      <c r="E126">
        <f>IFERROR('Sheet2 (3)'!E126,"")</f>
        <v>0.01</v>
      </c>
      <c r="F126">
        <f>IFERROR('Sheet2 (3)'!F126,"")</f>
        <v>0.01</v>
      </c>
      <c r="G126">
        <f>IFERROR('Sheet2 (3)'!G126,"")</f>
        <v>0.01</v>
      </c>
      <c r="H126">
        <f>IFERROR('Sheet2 (3)'!H126,"")</f>
        <v>0.01</v>
      </c>
      <c r="I126">
        <f>IFERROR('Sheet2 (3)'!I126,"")</f>
        <v>0.01</v>
      </c>
      <c r="J126" t="str">
        <f>IFERROR('Sheet2 (3)'!J126,"")</f>
        <v/>
      </c>
      <c r="K126" t="str">
        <f>IFERROR('Sheet2 (3)'!K126,"")</f>
        <v/>
      </c>
      <c r="L126">
        <f>IFERROR('Sheet2 (3)'!L126,"")</f>
        <v>0.01</v>
      </c>
      <c r="M126">
        <f>IFERROR('Sheet2 (3)'!M126,"")</f>
        <v>0.01</v>
      </c>
      <c r="N126" t="str">
        <f>IFERROR('Sheet2 (3)'!N126,"")</f>
        <v/>
      </c>
    </row>
    <row r="127" spans="4:14">
      <c r="D127">
        <f>IFERROR('Sheet2 (3)'!D127,"")</f>
        <v>0.01</v>
      </c>
      <c r="E127">
        <f>IFERROR('Sheet2 (3)'!E127,"")</f>
        <v>0.01</v>
      </c>
      <c r="F127">
        <f>IFERROR('Sheet2 (3)'!F127,"")</f>
        <v>0.01</v>
      </c>
      <c r="G127">
        <f>IFERROR('Sheet2 (3)'!G127,"")</f>
        <v>0.01</v>
      </c>
      <c r="H127">
        <f>IFERROR('Sheet2 (3)'!H127,"")</f>
        <v>0.01</v>
      </c>
      <c r="I127">
        <f>IFERROR('Sheet2 (3)'!I127,"")</f>
        <v>0.01</v>
      </c>
      <c r="J127">
        <f>IFERROR('Sheet2 (3)'!J127,"")</f>
        <v>0.01</v>
      </c>
      <c r="K127" t="str">
        <f>IFERROR('Sheet2 (3)'!K127,"")</f>
        <v/>
      </c>
      <c r="L127">
        <f>IFERROR('Sheet2 (3)'!L127,"")</f>
        <v>0.01</v>
      </c>
      <c r="M127">
        <f>IFERROR('Sheet2 (3)'!M127,"")</f>
        <v>0.01</v>
      </c>
      <c r="N127" t="str">
        <f>IFERROR('Sheet2 (3)'!N127,"")</f>
        <v/>
      </c>
    </row>
    <row r="128" spans="4:14">
      <c r="D128">
        <f>IFERROR('Sheet2 (3)'!D128,"")</f>
        <v>0.01</v>
      </c>
      <c r="E128">
        <f>IFERROR('Sheet2 (3)'!E128,"")</f>
        <v>0.01</v>
      </c>
      <c r="F128">
        <f>IFERROR('Sheet2 (3)'!F128,"")</f>
        <v>0.01</v>
      </c>
      <c r="G128">
        <f>IFERROR('Sheet2 (3)'!G128,"")</f>
        <v>0.01</v>
      </c>
      <c r="H128">
        <f>IFERROR('Sheet2 (3)'!H128,"")</f>
        <v>0.01</v>
      </c>
      <c r="I128">
        <f>IFERROR('Sheet2 (3)'!I128,"")</f>
        <v>0.01</v>
      </c>
      <c r="J128">
        <f>IFERROR('Sheet2 (3)'!J128,"")</f>
        <v>0.01</v>
      </c>
      <c r="K128">
        <f>IFERROR('Sheet2 (3)'!K128,"")</f>
        <v>0.01</v>
      </c>
      <c r="L128">
        <f>IFERROR('Sheet2 (3)'!L128,"")</f>
        <v>0.01</v>
      </c>
      <c r="M128">
        <f>IFERROR('Sheet2 (3)'!M128,"")</f>
        <v>0.01</v>
      </c>
      <c r="N128" t="str">
        <f>IFERROR('Sheet2 (3)'!N128,"")</f>
        <v/>
      </c>
    </row>
    <row r="129" spans="4:14">
      <c r="D129" t="str">
        <f>IFERROR('Sheet2 (3)'!D129,"")</f>
        <v/>
      </c>
      <c r="E129">
        <f>IFERROR('Sheet2 (3)'!E129,"")</f>
        <v>0.01</v>
      </c>
      <c r="F129">
        <f>IFERROR('Sheet2 (3)'!F129,"")</f>
        <v>0.01</v>
      </c>
      <c r="G129">
        <f>IFERROR('Sheet2 (3)'!G129,"")</f>
        <v>0.01</v>
      </c>
      <c r="H129">
        <f>IFERROR('Sheet2 (3)'!H129,"")</f>
        <v>0.01</v>
      </c>
      <c r="I129">
        <f>IFERROR('Sheet2 (3)'!I129,"")</f>
        <v>0.01</v>
      </c>
      <c r="J129">
        <f>IFERROR('Sheet2 (3)'!J129,"")</f>
        <v>0.01</v>
      </c>
      <c r="K129">
        <f>IFERROR('Sheet2 (3)'!K129,"")</f>
        <v>0.01</v>
      </c>
      <c r="L129">
        <f>IFERROR('Sheet2 (3)'!L129,"")</f>
        <v>0.01</v>
      </c>
      <c r="M129">
        <f>IFERROR('Sheet2 (3)'!M129,"")</f>
        <v>0.01</v>
      </c>
      <c r="N129" t="str">
        <f>IFERROR('Sheet2 (3)'!N129,"")</f>
        <v/>
      </c>
    </row>
    <row r="130" spans="4:14">
      <c r="D130">
        <f>IFERROR('Sheet2 (3)'!D130,"")</f>
        <v>0.01</v>
      </c>
      <c r="E130">
        <f>IFERROR('Sheet2 (3)'!E130,"")</f>
        <v>0.01</v>
      </c>
      <c r="F130">
        <f>IFERROR('Sheet2 (3)'!F130,"")</f>
        <v>0.01</v>
      </c>
      <c r="G130" t="str">
        <f>IFERROR('Sheet2 (3)'!G130,"")</f>
        <v/>
      </c>
      <c r="H130">
        <f>IFERROR('Sheet2 (3)'!H130,"")</f>
        <v>0.01</v>
      </c>
      <c r="I130">
        <f>IFERROR('Sheet2 (3)'!I130,"")</f>
        <v>0.01</v>
      </c>
      <c r="J130">
        <f>IFERROR('Sheet2 (3)'!J130,"")</f>
        <v>0.01</v>
      </c>
      <c r="K130">
        <f>IFERROR('Sheet2 (3)'!K130,"")</f>
        <v>0.01</v>
      </c>
      <c r="L130">
        <f>IFERROR('Sheet2 (3)'!L130,"")</f>
        <v>0.01</v>
      </c>
      <c r="M130">
        <f>IFERROR('Sheet2 (3)'!M130,"")</f>
        <v>0.01</v>
      </c>
      <c r="N130" t="str">
        <f>IFERROR('Sheet2 (3)'!N130,"")</f>
        <v/>
      </c>
    </row>
    <row r="131" spans="4:14">
      <c r="D131">
        <f>IFERROR('Sheet2 (3)'!D131,"")</f>
        <v>0.01</v>
      </c>
      <c r="E131">
        <f>IFERROR('Sheet2 (3)'!E131,"")</f>
        <v>0.01</v>
      </c>
      <c r="F131" t="str">
        <f>IFERROR('Sheet2 (3)'!F131,"")</f>
        <v/>
      </c>
      <c r="G131">
        <f>IFERROR('Sheet2 (3)'!G131,"")</f>
        <v>0.01</v>
      </c>
      <c r="H131">
        <f>IFERROR('Sheet2 (3)'!H131,"")</f>
        <v>0.01</v>
      </c>
      <c r="I131">
        <f>IFERROR('Sheet2 (3)'!I131,"")</f>
        <v>0.01</v>
      </c>
      <c r="J131">
        <f>IFERROR('Sheet2 (3)'!J131,"")</f>
        <v>0.01</v>
      </c>
      <c r="K131">
        <f>IFERROR('Sheet2 (3)'!K131,"")</f>
        <v>0.01</v>
      </c>
      <c r="L131">
        <f>IFERROR('Sheet2 (3)'!L131,"")</f>
        <v>0.01</v>
      </c>
      <c r="M131">
        <f>IFERROR('Sheet2 (3)'!M131,"")</f>
        <v>0.01</v>
      </c>
      <c r="N131" t="str">
        <f>IFERROR('Sheet2 (3)'!N131,"")</f>
        <v/>
      </c>
    </row>
    <row r="132" spans="4:14">
      <c r="D132" t="str">
        <f>IFERROR('Sheet2 (3)'!D132,"")</f>
        <v/>
      </c>
      <c r="E132">
        <f>IFERROR('Sheet2 (3)'!E132,"")</f>
        <v>0.01</v>
      </c>
      <c r="F132" t="str">
        <f>IFERROR('Sheet2 (3)'!F132,"")</f>
        <v/>
      </c>
      <c r="G132">
        <f>IFERROR('Sheet2 (3)'!G132,"")</f>
        <v>0.01</v>
      </c>
      <c r="H132">
        <f>IFERROR('Sheet2 (3)'!H132,"")</f>
        <v>0.01</v>
      </c>
      <c r="I132">
        <f>IFERROR('Sheet2 (3)'!I132,"")</f>
        <v>0.01</v>
      </c>
      <c r="J132">
        <f>IFERROR('Sheet2 (3)'!J132,"")</f>
        <v>0.01</v>
      </c>
      <c r="K132">
        <f>IFERROR('Sheet2 (3)'!K132,"")</f>
        <v>0.01</v>
      </c>
      <c r="L132" t="str">
        <f>IFERROR('Sheet2 (3)'!L132,"")</f>
        <v/>
      </c>
      <c r="M132">
        <f>IFERROR('Sheet2 (3)'!M132,"")</f>
        <v>0.01</v>
      </c>
      <c r="N132" t="str">
        <f>IFERROR('Sheet2 (3)'!N132,"")</f>
        <v/>
      </c>
    </row>
    <row r="133" spans="4:14">
      <c r="D133" t="str">
        <f>IFERROR('Sheet2 (3)'!D133,"")</f>
        <v/>
      </c>
      <c r="E133">
        <f>IFERROR('Sheet2 (3)'!E133,"")</f>
        <v>0.01</v>
      </c>
      <c r="F133">
        <f>IFERROR('Sheet2 (3)'!F133,"")</f>
        <v>0.01</v>
      </c>
      <c r="G133" t="str">
        <f>IFERROR('Sheet2 (3)'!G133,"")</f>
        <v/>
      </c>
      <c r="H133">
        <f>IFERROR('Sheet2 (3)'!H133,"")</f>
        <v>0.01</v>
      </c>
      <c r="I133">
        <f>IFERROR('Sheet2 (3)'!I133,"")</f>
        <v>0.01</v>
      </c>
      <c r="J133">
        <f>IFERROR('Sheet2 (3)'!J133,"")</f>
        <v>0.01</v>
      </c>
      <c r="K133">
        <f>IFERROR('Sheet2 (3)'!K133,"")</f>
        <v>0.01</v>
      </c>
      <c r="L133">
        <f>IFERROR('Sheet2 (3)'!L133,"")</f>
        <v>0.01</v>
      </c>
      <c r="M133">
        <f>IFERROR('Sheet2 (3)'!M133,"")</f>
        <v>0.01</v>
      </c>
      <c r="N133" t="str">
        <f>IFERROR('Sheet2 (3)'!N133,"")</f>
        <v/>
      </c>
    </row>
    <row r="134" spans="4:14">
      <c r="D134">
        <f>IFERROR('Sheet2 (3)'!D134,"")</f>
        <v>0.01</v>
      </c>
      <c r="E134">
        <f>IFERROR('Sheet2 (3)'!E134,"")</f>
        <v>0.01</v>
      </c>
      <c r="F134">
        <f>IFERROR('Sheet2 (3)'!F134,"")</f>
        <v>0.01</v>
      </c>
      <c r="G134" t="str">
        <f>IFERROR('Sheet2 (3)'!G134,"")</f>
        <v/>
      </c>
      <c r="H134">
        <f>IFERROR('Sheet2 (3)'!H134,"")</f>
        <v>0.01</v>
      </c>
      <c r="I134">
        <f>IFERROR('Sheet2 (3)'!I134,"")</f>
        <v>0.01</v>
      </c>
      <c r="J134">
        <f>IFERROR('Sheet2 (3)'!J134,"")</f>
        <v>0.01</v>
      </c>
      <c r="K134">
        <f>IFERROR('Sheet2 (3)'!K134,"")</f>
        <v>0.01</v>
      </c>
      <c r="L134">
        <f>IFERROR('Sheet2 (3)'!L134,"")</f>
        <v>0.01</v>
      </c>
      <c r="M134">
        <f>IFERROR('Sheet2 (3)'!M134,"")</f>
        <v>0.01</v>
      </c>
      <c r="N134" t="str">
        <f>IFERROR('Sheet2 (3)'!N134,"")</f>
        <v/>
      </c>
    </row>
    <row r="135" spans="4:14">
      <c r="D135">
        <f>IFERROR('Sheet2 (3)'!D135,"")</f>
        <v>0.01</v>
      </c>
      <c r="E135" t="str">
        <f>IFERROR('Sheet2 (3)'!E135,"")</f>
        <v/>
      </c>
      <c r="F135" t="str">
        <f>IFERROR('Sheet2 (3)'!F135,"")</f>
        <v/>
      </c>
      <c r="G135">
        <f>IFERROR('Sheet2 (3)'!G135,"")</f>
        <v>0.01</v>
      </c>
      <c r="H135">
        <f>IFERROR('Sheet2 (3)'!H135,"")</f>
        <v>0.01</v>
      </c>
      <c r="I135">
        <f>IFERROR('Sheet2 (3)'!I135,"")</f>
        <v>0.01</v>
      </c>
      <c r="J135">
        <f>IFERROR('Sheet2 (3)'!J135,"")</f>
        <v>0.01</v>
      </c>
      <c r="K135">
        <f>IFERROR('Sheet2 (3)'!K135,"")</f>
        <v>0.01</v>
      </c>
      <c r="L135" t="str">
        <f>IFERROR('Sheet2 (3)'!L135,"")</f>
        <v/>
      </c>
      <c r="M135" t="str">
        <f>IFERROR('Sheet2 (3)'!M135,"")</f>
        <v/>
      </c>
      <c r="N135" t="str">
        <f>IFERROR('Sheet2 (3)'!N135,"")</f>
        <v/>
      </c>
    </row>
    <row r="136" spans="4:14">
      <c r="D136">
        <f>IFERROR('Sheet2 (3)'!D136,"")</f>
        <v>0.01</v>
      </c>
      <c r="E136">
        <f>IFERROR('Sheet2 (3)'!E136,"")</f>
        <v>0.01</v>
      </c>
      <c r="F136">
        <f>IFERROR('Sheet2 (3)'!F136,"")</f>
        <v>0.01</v>
      </c>
      <c r="G136">
        <f>IFERROR('Sheet2 (3)'!G136,"")</f>
        <v>0.01</v>
      </c>
      <c r="H136" t="str">
        <f>IFERROR('Sheet2 (3)'!H136,"")</f>
        <v/>
      </c>
      <c r="I136" t="str">
        <f>IFERROR('Sheet2 (3)'!I136,"")</f>
        <v/>
      </c>
      <c r="J136">
        <f>IFERROR('Sheet2 (3)'!J136,"")</f>
        <v>0.01</v>
      </c>
      <c r="K136">
        <f>IFERROR('Sheet2 (3)'!K136,"")</f>
        <v>0.01</v>
      </c>
      <c r="L136">
        <f>IFERROR('Sheet2 (3)'!L136,"")</f>
        <v>0.01</v>
      </c>
      <c r="M136">
        <f>IFERROR('Sheet2 (3)'!M136,"")</f>
        <v>0.01</v>
      </c>
      <c r="N136" t="str">
        <f>IFERROR('Sheet2 (3)'!N136,"")</f>
        <v/>
      </c>
    </row>
    <row r="137" spans="4:14">
      <c r="D137" t="str">
        <f>IFERROR('Sheet2 (3)'!D137,"")</f>
        <v/>
      </c>
      <c r="E137">
        <f>IFERROR('Sheet2 (3)'!E137,"")</f>
        <v>0.01</v>
      </c>
      <c r="F137">
        <f>IFERROR('Sheet2 (3)'!F137,"")</f>
        <v>0.01</v>
      </c>
      <c r="G137">
        <f>IFERROR('Sheet2 (3)'!G137,"")</f>
        <v>0.01</v>
      </c>
      <c r="H137">
        <f>IFERROR('Sheet2 (3)'!H137,"")</f>
        <v>0.01</v>
      </c>
      <c r="I137">
        <f>IFERROR('Sheet2 (3)'!I137,"")</f>
        <v>0.01</v>
      </c>
      <c r="J137" t="str">
        <f>IFERROR('Sheet2 (3)'!J137,"")</f>
        <v/>
      </c>
      <c r="K137">
        <f>IFERROR('Sheet2 (3)'!K137,"")</f>
        <v>0.01</v>
      </c>
      <c r="L137">
        <f>IFERROR('Sheet2 (3)'!L137,"")</f>
        <v>0.01</v>
      </c>
      <c r="M137">
        <f>IFERROR('Sheet2 (3)'!M137,"")</f>
        <v>0.01</v>
      </c>
      <c r="N137" t="str">
        <f>IFERROR('Sheet2 (3)'!N137,"")</f>
        <v/>
      </c>
    </row>
    <row r="138" spans="4:14">
      <c r="D138">
        <f>IFERROR('Sheet2 (3)'!D138,"")</f>
        <v>0.01</v>
      </c>
      <c r="E138">
        <f>IFERROR('Sheet2 (3)'!E138,"")</f>
        <v>0.01</v>
      </c>
      <c r="F138">
        <f>IFERROR('Sheet2 (3)'!F138,"")</f>
        <v>0.01</v>
      </c>
      <c r="G138">
        <f>IFERROR('Sheet2 (3)'!G138,"")</f>
        <v>0.01</v>
      </c>
      <c r="H138">
        <f>IFERROR('Sheet2 (3)'!H138,"")</f>
        <v>0.01</v>
      </c>
      <c r="I138">
        <f>IFERROR('Sheet2 (3)'!I138,"")</f>
        <v>0.01</v>
      </c>
      <c r="J138">
        <f>IFERROR('Sheet2 (3)'!J138,"")</f>
        <v>0.01</v>
      </c>
      <c r="K138">
        <f>IFERROR('Sheet2 (3)'!K138,"")</f>
        <v>0.01</v>
      </c>
      <c r="L138" t="str">
        <f>IFERROR('Sheet2 (3)'!L138,"")</f>
        <v/>
      </c>
      <c r="M138">
        <f>IFERROR('Sheet2 (3)'!M138,"")</f>
        <v>0.01</v>
      </c>
      <c r="N138" t="str">
        <f>IFERROR('Sheet2 (3)'!N138,"")</f>
        <v/>
      </c>
    </row>
    <row r="139" spans="4:14">
      <c r="D139" t="str">
        <f>IFERROR('Sheet2 (3)'!D139,"")</f>
        <v/>
      </c>
      <c r="E139">
        <f>IFERROR('Sheet2 (3)'!E139,"")</f>
        <v>0.01</v>
      </c>
      <c r="F139">
        <f>IFERROR('Sheet2 (3)'!F139,"")</f>
        <v>0.01</v>
      </c>
      <c r="G139">
        <f>IFERROR('Sheet2 (3)'!G139,"")</f>
        <v>0.01</v>
      </c>
      <c r="H139">
        <f>IFERROR('Sheet2 (3)'!H139,"")</f>
        <v>0.01</v>
      </c>
      <c r="I139">
        <f>IFERROR('Sheet2 (3)'!I139,"")</f>
        <v>0.01</v>
      </c>
      <c r="J139">
        <f>IFERROR('Sheet2 (3)'!J139,"")</f>
        <v>0.01</v>
      </c>
      <c r="K139" t="str">
        <f>IFERROR('Sheet2 (3)'!K139,"")</f>
        <v/>
      </c>
      <c r="L139">
        <f>IFERROR('Sheet2 (3)'!L139,"")</f>
        <v>0.01</v>
      </c>
      <c r="M139">
        <f>IFERROR('Sheet2 (3)'!M139,"")</f>
        <v>0.01</v>
      </c>
      <c r="N139" t="str">
        <f>IFERROR('Sheet2 (3)'!N139,"")</f>
        <v/>
      </c>
    </row>
    <row r="140" spans="4:14">
      <c r="D140">
        <f>IFERROR('Sheet2 (3)'!D140,"")</f>
        <v>0.01</v>
      </c>
      <c r="E140">
        <f>IFERROR('Sheet2 (3)'!E140,"")</f>
        <v>0.01</v>
      </c>
      <c r="F140">
        <f>IFERROR('Sheet2 (3)'!F140,"")</f>
        <v>0.01</v>
      </c>
      <c r="G140">
        <f>IFERROR('Sheet2 (3)'!G140,"")</f>
        <v>0.01</v>
      </c>
      <c r="H140">
        <f>IFERROR('Sheet2 (3)'!H140,"")</f>
        <v>0.01</v>
      </c>
      <c r="I140">
        <f>IFERROR('Sheet2 (3)'!I140,"")</f>
        <v>0.01</v>
      </c>
      <c r="J140">
        <f>IFERROR('Sheet2 (3)'!J140,"")</f>
        <v>0.01</v>
      </c>
      <c r="K140" t="str">
        <f>IFERROR('Sheet2 (3)'!K140,"")</f>
        <v/>
      </c>
      <c r="L140">
        <f>IFERROR('Sheet2 (3)'!L140,"")</f>
        <v>0.01</v>
      </c>
      <c r="M140" t="str">
        <f>IFERROR('Sheet2 (3)'!M140,"")</f>
        <v/>
      </c>
      <c r="N140" t="str">
        <f>IFERROR('Sheet2 (3)'!N140,"")</f>
        <v/>
      </c>
    </row>
    <row r="141" spans="4:14">
      <c r="D141" t="str">
        <f>IFERROR('Sheet2 (3)'!D141,"")</f>
        <v/>
      </c>
      <c r="E141">
        <f>IFERROR('Sheet2 (3)'!E141,"")</f>
        <v>0.01</v>
      </c>
      <c r="F141">
        <f>IFERROR('Sheet2 (3)'!F141,"")</f>
        <v>0.01</v>
      </c>
      <c r="G141">
        <f>IFERROR('Sheet2 (3)'!G141,"")</f>
        <v>0.01</v>
      </c>
      <c r="H141">
        <f>IFERROR('Sheet2 (3)'!H141,"")</f>
        <v>0.01</v>
      </c>
      <c r="I141">
        <f>IFERROR('Sheet2 (3)'!I141,"")</f>
        <v>0.01</v>
      </c>
      <c r="J141">
        <f>IFERROR('Sheet2 (3)'!J141,"")</f>
        <v>0.01</v>
      </c>
      <c r="K141">
        <f>IFERROR('Sheet2 (3)'!K141,"")</f>
        <v>0.01</v>
      </c>
      <c r="L141">
        <f>IFERROR('Sheet2 (3)'!L141,"")</f>
        <v>0.01</v>
      </c>
      <c r="M141" t="str">
        <f>IFERROR('Sheet2 (3)'!M141,"")</f>
        <v/>
      </c>
      <c r="N141" t="str">
        <f>IFERROR('Sheet2 (3)'!N141,"")</f>
        <v/>
      </c>
    </row>
    <row r="142" spans="4:14">
      <c r="D142">
        <f>IFERROR('Sheet2 (3)'!D142,"")</f>
        <v>0.01</v>
      </c>
      <c r="E142">
        <f>IFERROR('Sheet2 (3)'!E142,"")</f>
        <v>0.01</v>
      </c>
      <c r="F142" t="str">
        <f>IFERROR('Sheet2 (3)'!F142,"")</f>
        <v/>
      </c>
      <c r="G142">
        <f>IFERROR('Sheet2 (3)'!G142,"")</f>
        <v>0.01</v>
      </c>
      <c r="H142">
        <f>IFERROR('Sheet2 (3)'!H142,"")</f>
        <v>0.01</v>
      </c>
      <c r="I142">
        <f>IFERROR('Sheet2 (3)'!I142,"")</f>
        <v>0.01</v>
      </c>
      <c r="J142">
        <f>IFERROR('Sheet2 (3)'!J142,"")</f>
        <v>0.01</v>
      </c>
      <c r="K142" t="str">
        <f>IFERROR('Sheet2 (3)'!K142,"")</f>
        <v/>
      </c>
      <c r="L142">
        <f>IFERROR('Sheet2 (3)'!L142,"")</f>
        <v>0.01</v>
      </c>
      <c r="M142" t="str">
        <f>IFERROR('Sheet2 (3)'!M142,"")</f>
        <v/>
      </c>
      <c r="N142" t="str">
        <f>IFERROR('Sheet2 (3)'!N142,"")</f>
        <v/>
      </c>
    </row>
    <row r="143" spans="4:14">
      <c r="D143">
        <f>IFERROR('Sheet2 (3)'!D143,"")</f>
        <v>0.01</v>
      </c>
      <c r="E143">
        <f>IFERROR('Sheet2 (3)'!E143,"")</f>
        <v>0.01</v>
      </c>
      <c r="F143">
        <f>IFERROR('Sheet2 (3)'!F143,"")</f>
        <v>0.01</v>
      </c>
      <c r="G143" t="str">
        <f>IFERROR('Sheet2 (3)'!G143,"")</f>
        <v/>
      </c>
      <c r="H143" t="str">
        <f>IFERROR('Sheet2 (3)'!H143,"")</f>
        <v/>
      </c>
      <c r="I143">
        <f>IFERROR('Sheet2 (3)'!I143,"")</f>
        <v>0.01</v>
      </c>
      <c r="J143">
        <f>IFERROR('Sheet2 (3)'!J143,"")</f>
        <v>0.01</v>
      </c>
      <c r="K143">
        <f>IFERROR('Sheet2 (3)'!K143,"")</f>
        <v>0.01</v>
      </c>
      <c r="L143">
        <f>IFERROR('Sheet2 (3)'!L143,"")</f>
        <v>0.01</v>
      </c>
      <c r="M143">
        <f>IFERROR('Sheet2 (3)'!M143,"")</f>
        <v>0.01</v>
      </c>
      <c r="N143" t="str">
        <f>IFERROR('Sheet2 (3)'!N143,"")</f>
        <v/>
      </c>
    </row>
    <row r="144" spans="4:14">
      <c r="D144" t="str">
        <f>IFERROR('Sheet2 (3)'!D144,"")</f>
        <v/>
      </c>
      <c r="E144" t="str">
        <f>IFERROR('Sheet2 (3)'!E144,"")</f>
        <v/>
      </c>
      <c r="F144" t="str">
        <f>IFERROR('Sheet2 (3)'!F144,"")</f>
        <v/>
      </c>
      <c r="G144">
        <f>IFERROR('Sheet2 (3)'!G144,"")</f>
        <v>0.01</v>
      </c>
      <c r="H144">
        <f>IFERROR('Sheet2 (3)'!H144,"")</f>
        <v>0.01</v>
      </c>
      <c r="I144">
        <f>IFERROR('Sheet2 (3)'!I144,"")</f>
        <v>0.01</v>
      </c>
      <c r="J144">
        <f>IFERROR('Sheet2 (3)'!J144,"")</f>
        <v>0.01</v>
      </c>
      <c r="K144">
        <f>IFERROR('Sheet2 (3)'!K144,"")</f>
        <v>0.01</v>
      </c>
      <c r="L144">
        <f>IFERROR('Sheet2 (3)'!L144,"")</f>
        <v>0.01</v>
      </c>
      <c r="M144" t="str">
        <f>IFERROR('Sheet2 (3)'!M144,"")</f>
        <v/>
      </c>
      <c r="N144" t="str">
        <f>IFERROR('Sheet2 (3)'!N144,"")</f>
        <v/>
      </c>
    </row>
    <row r="145" spans="4:14">
      <c r="D145" t="str">
        <f>IFERROR('Sheet2 (3)'!D145,"")</f>
        <v/>
      </c>
      <c r="E145" t="str">
        <f>IFERROR('Sheet2 (3)'!E145,"")</f>
        <v/>
      </c>
      <c r="F145" t="str">
        <f>IFERROR('Sheet2 (3)'!F145,"")</f>
        <v/>
      </c>
      <c r="G145" t="str">
        <f>IFERROR('Sheet2 (3)'!G145,"")</f>
        <v/>
      </c>
      <c r="H145" t="str">
        <f>IFERROR('Sheet2 (3)'!H145,"")</f>
        <v/>
      </c>
      <c r="I145" t="str">
        <f>IFERROR('Sheet2 (3)'!I145,"")</f>
        <v/>
      </c>
      <c r="J145" t="str">
        <f>IFERROR('Sheet2 (3)'!J145,"")</f>
        <v/>
      </c>
      <c r="K145" t="str">
        <f>IFERROR('Sheet2 (3)'!K145,"")</f>
        <v/>
      </c>
      <c r="L145" t="str">
        <f>IFERROR('Sheet2 (3)'!L145,"")</f>
        <v/>
      </c>
      <c r="M145" t="str">
        <f>IFERROR('Sheet2 (3)'!M145,"")</f>
        <v/>
      </c>
      <c r="N145" t="str">
        <f>IFERROR('Sheet2 (3)'!N145,"")</f>
        <v/>
      </c>
    </row>
    <row r="146" spans="4:14">
      <c r="D146" t="str">
        <f>IFERROR('Sheet2 (3)'!D146,"")</f>
        <v/>
      </c>
      <c r="E146" t="str">
        <f>IFERROR('Sheet2 (3)'!E146,"")</f>
        <v/>
      </c>
      <c r="F146" t="str">
        <f>IFERROR('Sheet2 (3)'!F146,"")</f>
        <v/>
      </c>
      <c r="G146">
        <f>IFERROR('Sheet2 (3)'!G146,"")</f>
        <v>0.01</v>
      </c>
      <c r="H146" t="str">
        <f>IFERROR('Sheet2 (3)'!H146,"")</f>
        <v/>
      </c>
      <c r="I146" t="str">
        <f>IFERROR('Sheet2 (3)'!I146,"")</f>
        <v/>
      </c>
      <c r="J146" t="str">
        <f>IFERROR('Sheet2 (3)'!J146,"")</f>
        <v/>
      </c>
      <c r="K146" t="str">
        <f>IFERROR('Sheet2 (3)'!K146,"")</f>
        <v/>
      </c>
      <c r="L146" t="str">
        <f>IFERROR('Sheet2 (3)'!L146,"")</f>
        <v/>
      </c>
      <c r="M146" t="str">
        <f>IFERROR('Sheet2 (3)'!M146,"")</f>
        <v/>
      </c>
      <c r="N146" t="str">
        <f>IFERROR('Sheet2 (3)'!N146,"")</f>
        <v/>
      </c>
    </row>
    <row r="147" spans="4:14">
      <c r="D147" t="str">
        <f>IFERROR('Sheet2 (3)'!D147,"")</f>
        <v/>
      </c>
      <c r="E147">
        <f>IFERROR('Sheet2 (3)'!E147,"")</f>
        <v>0.01</v>
      </c>
      <c r="F147" t="str">
        <f>IFERROR('Sheet2 (3)'!F147,"")</f>
        <v/>
      </c>
      <c r="G147" t="str">
        <f>IFERROR('Sheet2 (3)'!G147,"")</f>
        <v/>
      </c>
      <c r="H147" t="str">
        <f>IFERROR('Sheet2 (3)'!H147,"")</f>
        <v/>
      </c>
      <c r="I147" t="str">
        <f>IFERROR('Sheet2 (3)'!I147,"")</f>
        <v/>
      </c>
      <c r="J147" t="str">
        <f>IFERROR('Sheet2 (3)'!J147,"")</f>
        <v/>
      </c>
      <c r="K147" t="str">
        <f>IFERROR('Sheet2 (3)'!K147,"")</f>
        <v/>
      </c>
      <c r="L147" t="str">
        <f>IFERROR('Sheet2 (3)'!L147,"")</f>
        <v/>
      </c>
      <c r="M147" t="str">
        <f>IFERROR('Sheet2 (3)'!M147,"")</f>
        <v/>
      </c>
      <c r="N147" t="str">
        <f>IFERROR('Sheet2 (3)'!N147,"")</f>
        <v/>
      </c>
    </row>
    <row r="148" spans="4:14">
      <c r="D148" t="str">
        <f>IFERROR('Sheet2 (3)'!D148,"")</f>
        <v/>
      </c>
      <c r="E148" t="str">
        <f>IFERROR('Sheet2 (3)'!E148,"")</f>
        <v/>
      </c>
      <c r="F148" t="str">
        <f>IFERROR('Sheet2 (3)'!F148,"")</f>
        <v/>
      </c>
      <c r="G148" t="str">
        <f>IFERROR('Sheet2 (3)'!G148,"")</f>
        <v/>
      </c>
      <c r="H148" t="str">
        <f>IFERROR('Sheet2 (3)'!H148,"")</f>
        <v/>
      </c>
      <c r="I148" t="str">
        <f>IFERROR('Sheet2 (3)'!I148,"")</f>
        <v/>
      </c>
      <c r="J148" t="str">
        <f>IFERROR('Sheet2 (3)'!J148,"")</f>
        <v/>
      </c>
      <c r="K148" t="str">
        <f>IFERROR('Sheet2 (3)'!K148,"")</f>
        <v/>
      </c>
      <c r="L148" t="str">
        <f>IFERROR('Sheet2 (3)'!L148,"")</f>
        <v/>
      </c>
      <c r="M148" t="str">
        <f>IFERROR('Sheet2 (3)'!M148,"")</f>
        <v/>
      </c>
      <c r="N148" t="str">
        <f>IFERROR('Sheet2 (3)'!N148,"")</f>
        <v/>
      </c>
    </row>
    <row r="149" spans="4:14">
      <c r="D149" t="str">
        <f>IFERROR('Sheet2 (3)'!D149,"")</f>
        <v/>
      </c>
      <c r="E149" t="str">
        <f>IFERROR('Sheet2 (3)'!E149,"")</f>
        <v/>
      </c>
      <c r="F149" t="str">
        <f>IFERROR('Sheet2 (3)'!F149,"")</f>
        <v/>
      </c>
      <c r="G149" t="str">
        <f>IFERROR('Sheet2 (3)'!G149,"")</f>
        <v/>
      </c>
      <c r="H149">
        <f>IFERROR('Sheet2 (3)'!H149,"")</f>
        <v>0.01</v>
      </c>
      <c r="I149" t="str">
        <f>IFERROR('Sheet2 (3)'!I149,"")</f>
        <v/>
      </c>
      <c r="J149">
        <f>IFERROR('Sheet2 (3)'!J149,"")</f>
        <v>0.01</v>
      </c>
      <c r="K149">
        <f>IFERROR('Sheet2 (3)'!K149,"")</f>
        <v>0.01</v>
      </c>
      <c r="L149" t="str">
        <f>IFERROR('Sheet2 (3)'!L149,"")</f>
        <v/>
      </c>
      <c r="M149" t="str">
        <f>IFERROR('Sheet2 (3)'!M149,"")</f>
        <v/>
      </c>
      <c r="N149" t="str">
        <f>IFERROR('Sheet2 (3)'!N149,"")</f>
        <v/>
      </c>
    </row>
    <row r="150" spans="4:14">
      <c r="D150">
        <f>IFERROR('Sheet2 (3)'!D150,"")</f>
        <v>0.01</v>
      </c>
      <c r="E150" t="str">
        <f>IFERROR('Sheet2 (3)'!E150,"")</f>
        <v/>
      </c>
      <c r="F150" t="str">
        <f>IFERROR('Sheet2 (3)'!F150,"")</f>
        <v/>
      </c>
      <c r="G150" t="str">
        <f>IFERROR('Sheet2 (3)'!G150,"")</f>
        <v/>
      </c>
      <c r="H150" t="str">
        <f>IFERROR('Sheet2 (3)'!H150,"")</f>
        <v/>
      </c>
      <c r="I150" t="str">
        <f>IFERROR('Sheet2 (3)'!I150,"")</f>
        <v/>
      </c>
      <c r="J150" t="str">
        <f>IFERROR('Sheet2 (3)'!J150,"")</f>
        <v/>
      </c>
      <c r="K150" t="str">
        <f>IFERROR('Sheet2 (3)'!K150,"")</f>
        <v/>
      </c>
      <c r="L150" t="str">
        <f>IFERROR('Sheet2 (3)'!L150,"")</f>
        <v/>
      </c>
      <c r="M150">
        <f>IFERROR('Sheet2 (3)'!M150,"")</f>
        <v>0.01</v>
      </c>
      <c r="N150" t="str">
        <f>IFERROR('Sheet2 (3)'!N150,"")</f>
        <v/>
      </c>
    </row>
    <row r="151" spans="4:14">
      <c r="D151" t="str">
        <f>IFERROR('Sheet2 (3)'!D151,"")</f>
        <v/>
      </c>
      <c r="E151" t="str">
        <f>IFERROR('Sheet2 (3)'!E151,"")</f>
        <v/>
      </c>
      <c r="F151" t="str">
        <f>IFERROR('Sheet2 (3)'!F151,"")</f>
        <v/>
      </c>
      <c r="G151" t="str">
        <f>IFERROR('Sheet2 (3)'!G151,"")</f>
        <v/>
      </c>
      <c r="H151" t="str">
        <f>IFERROR('Sheet2 (3)'!H151,"")</f>
        <v/>
      </c>
      <c r="I151" t="str">
        <f>IFERROR('Sheet2 (3)'!I151,"")</f>
        <v/>
      </c>
      <c r="J151" t="str">
        <f>IFERROR('Sheet2 (3)'!J151,"")</f>
        <v/>
      </c>
      <c r="K151" t="str">
        <f>IFERROR('Sheet2 (3)'!K151,"")</f>
        <v/>
      </c>
      <c r="L151" t="str">
        <f>IFERROR('Sheet2 (3)'!L151,"")</f>
        <v/>
      </c>
      <c r="M151" t="str">
        <f>IFERROR('Sheet2 (3)'!M151,"")</f>
        <v/>
      </c>
      <c r="N151" t="str">
        <f>IFERROR('Sheet2 (3)'!N151,"")</f>
        <v/>
      </c>
    </row>
    <row r="152" spans="4:14">
      <c r="D152" t="str">
        <f>IFERROR('Sheet2 (3)'!D152,"")</f>
        <v/>
      </c>
      <c r="E152">
        <f>IFERROR('Sheet2 (3)'!E152,"")</f>
        <v>0.01</v>
      </c>
      <c r="F152">
        <f>IFERROR('Sheet2 (3)'!F152,"")</f>
        <v>0.01</v>
      </c>
      <c r="G152">
        <f>IFERROR('Sheet2 (3)'!G152,"")</f>
        <v>0.01</v>
      </c>
      <c r="H152" t="str">
        <f>IFERROR('Sheet2 (3)'!H152,"")</f>
        <v/>
      </c>
      <c r="I152">
        <f>IFERROR('Sheet2 (3)'!I152,"")</f>
        <v>0.01</v>
      </c>
      <c r="J152" t="str">
        <f>IFERROR('Sheet2 (3)'!J152,"")</f>
        <v/>
      </c>
      <c r="K152" t="str">
        <f>IFERROR('Sheet2 (3)'!K152,"")</f>
        <v/>
      </c>
      <c r="L152">
        <f>IFERROR('Sheet2 (3)'!L152,"")</f>
        <v>0.01</v>
      </c>
      <c r="M152" t="str">
        <f>IFERROR('Sheet2 (3)'!M152,"")</f>
        <v/>
      </c>
      <c r="N152" t="str">
        <f>IFERROR('Sheet2 (3)'!N152,"")</f>
        <v/>
      </c>
    </row>
    <row r="153" spans="4:14">
      <c r="D153">
        <f>IFERROR('Sheet2 (3)'!D153,"")</f>
        <v>0.01</v>
      </c>
      <c r="E153">
        <f>IFERROR('Sheet2 (3)'!E153,"")</f>
        <v>0.01</v>
      </c>
      <c r="F153">
        <f>IFERROR('Sheet2 (3)'!F153,"")</f>
        <v>0.01</v>
      </c>
      <c r="G153" t="str">
        <f>IFERROR('Sheet2 (3)'!G153,"")</f>
        <v/>
      </c>
      <c r="H153">
        <f>IFERROR('Sheet2 (3)'!H153,"")</f>
        <v>0.01</v>
      </c>
      <c r="I153">
        <f>IFERROR('Sheet2 (3)'!I153,"")</f>
        <v>0.01</v>
      </c>
      <c r="J153">
        <f>IFERROR('Sheet2 (3)'!J153,"")</f>
        <v>0.01</v>
      </c>
      <c r="K153">
        <f>IFERROR('Sheet2 (3)'!K153,"")</f>
        <v>0.01</v>
      </c>
      <c r="L153">
        <f>IFERROR('Sheet2 (3)'!L153,"")</f>
        <v>0.01</v>
      </c>
      <c r="M153">
        <f>IFERROR('Sheet2 (3)'!M153,"")</f>
        <v>0.01</v>
      </c>
      <c r="N153" t="str">
        <f>IFERROR('Sheet2 (3)'!N153,"")</f>
        <v/>
      </c>
    </row>
    <row r="154" spans="4:14">
      <c r="D154">
        <f>IFERROR('Sheet2 (3)'!D154,"")</f>
        <v>0.01</v>
      </c>
      <c r="E154">
        <f>IFERROR('Sheet2 (3)'!E154,"")</f>
        <v>0.01</v>
      </c>
      <c r="F154">
        <f>IFERROR('Sheet2 (3)'!F154,"")</f>
        <v>0.01</v>
      </c>
      <c r="G154">
        <f>IFERROR('Sheet2 (3)'!G154,"")</f>
        <v>0.01</v>
      </c>
      <c r="H154">
        <f>IFERROR('Sheet2 (3)'!H154,"")</f>
        <v>0.01</v>
      </c>
      <c r="I154">
        <f>IFERROR('Sheet2 (3)'!I154,"")</f>
        <v>0.01</v>
      </c>
      <c r="J154">
        <f>IFERROR('Sheet2 (3)'!J154,"")</f>
        <v>0.01</v>
      </c>
      <c r="K154">
        <f>IFERROR('Sheet2 (3)'!K154,"")</f>
        <v>0.01</v>
      </c>
      <c r="L154">
        <f>IFERROR('Sheet2 (3)'!L154,"")</f>
        <v>0.01</v>
      </c>
      <c r="M154">
        <f>IFERROR('Sheet2 (3)'!M154,"")</f>
        <v>0.01</v>
      </c>
      <c r="N154" t="str">
        <f>IFERROR('Sheet2 (3)'!N154,"")</f>
        <v/>
      </c>
    </row>
    <row r="155" spans="4:14">
      <c r="D155">
        <f>IFERROR('Sheet2 (3)'!D155,"")</f>
        <v>0.01</v>
      </c>
      <c r="E155" t="str">
        <f>IFERROR('Sheet2 (3)'!E155,"")</f>
        <v/>
      </c>
      <c r="F155">
        <f>IFERROR('Sheet2 (3)'!F155,"")</f>
        <v>0.01</v>
      </c>
      <c r="G155">
        <f>IFERROR('Sheet2 (3)'!G155,"")</f>
        <v>0.01</v>
      </c>
      <c r="H155">
        <f>IFERROR('Sheet2 (3)'!H155,"")</f>
        <v>0.01</v>
      </c>
      <c r="I155">
        <f>IFERROR('Sheet2 (3)'!I155,"")</f>
        <v>0.01</v>
      </c>
      <c r="J155">
        <f>IFERROR('Sheet2 (3)'!J155,"")</f>
        <v>0.01</v>
      </c>
      <c r="K155">
        <f>IFERROR('Sheet2 (3)'!K155,"")</f>
        <v>0.01</v>
      </c>
      <c r="L155">
        <f>IFERROR('Sheet2 (3)'!L155,"")</f>
        <v>0.01</v>
      </c>
      <c r="M155">
        <f>IFERROR('Sheet2 (3)'!M155,"")</f>
        <v>0.01</v>
      </c>
      <c r="N155" t="str">
        <f>IFERROR('Sheet2 (3)'!N155,"")</f>
        <v/>
      </c>
    </row>
    <row r="156" spans="4:14">
      <c r="D156">
        <f>IFERROR('Sheet2 (3)'!D156,"")</f>
        <v>0.01</v>
      </c>
      <c r="E156">
        <f>IFERROR('Sheet2 (3)'!E156,"")</f>
        <v>0.01</v>
      </c>
      <c r="F156">
        <f>IFERROR('Sheet2 (3)'!F156,"")</f>
        <v>0.01</v>
      </c>
      <c r="G156">
        <f>IFERROR('Sheet2 (3)'!G156,"")</f>
        <v>0.01</v>
      </c>
      <c r="H156">
        <f>IFERROR('Sheet2 (3)'!H156,"")</f>
        <v>0.01</v>
      </c>
      <c r="I156" t="str">
        <f>IFERROR('Sheet2 (3)'!I156,"")</f>
        <v/>
      </c>
      <c r="J156">
        <f>IFERROR('Sheet2 (3)'!J156,"")</f>
        <v>0.01</v>
      </c>
      <c r="K156">
        <f>IFERROR('Sheet2 (3)'!K156,"")</f>
        <v>0.01</v>
      </c>
      <c r="L156">
        <f>IFERROR('Sheet2 (3)'!L156,"")</f>
        <v>0.01</v>
      </c>
      <c r="M156">
        <f>IFERROR('Sheet2 (3)'!M156,"")</f>
        <v>0.01</v>
      </c>
      <c r="N156" t="str">
        <f>IFERROR('Sheet2 (3)'!N156,"")</f>
        <v/>
      </c>
    </row>
    <row r="157" spans="4:14">
      <c r="D157" t="str">
        <f>IFERROR('Sheet2 (3)'!D157,"")</f>
        <v/>
      </c>
      <c r="E157" t="str">
        <f>IFERROR('Sheet2 (3)'!E157,"")</f>
        <v/>
      </c>
      <c r="F157" t="str">
        <f>IFERROR('Sheet2 (3)'!F157,"")</f>
        <v/>
      </c>
      <c r="G157">
        <f>IFERROR('Sheet2 (3)'!G157,"")</f>
        <v>0.1</v>
      </c>
      <c r="H157" t="str">
        <f>IFERROR('Sheet2 (3)'!H157,"")</f>
        <v/>
      </c>
      <c r="I157" t="str">
        <f>IFERROR('Sheet2 (3)'!I157,"")</f>
        <v/>
      </c>
      <c r="J157" t="str">
        <f>IFERROR('Sheet2 (3)'!J157,"")</f>
        <v/>
      </c>
      <c r="K157" t="str">
        <f>IFERROR('Sheet2 (3)'!K157,"")</f>
        <v/>
      </c>
      <c r="L157" t="str">
        <f>IFERROR('Sheet2 (3)'!L157,"")</f>
        <v/>
      </c>
      <c r="M157" t="str">
        <f>IFERROR('Sheet2 (3)'!M157,"")</f>
        <v/>
      </c>
      <c r="N157" t="str">
        <f>IFERROR('Sheet2 (3)'!N157,"")</f>
        <v/>
      </c>
    </row>
    <row r="158" spans="4:14">
      <c r="D158">
        <f>IFERROR('Sheet2 (3)'!D158,"")</f>
        <v>0.1</v>
      </c>
      <c r="E158">
        <f>IFERROR('Sheet2 (3)'!E158,"")</f>
        <v>0.1</v>
      </c>
      <c r="F158" t="str">
        <f>IFERROR('Sheet2 (3)'!F158,"")</f>
        <v/>
      </c>
      <c r="G158">
        <f>IFERROR('Sheet2 (3)'!G158,"")</f>
        <v>0.1</v>
      </c>
      <c r="H158">
        <f>IFERROR('Sheet2 (3)'!H158,"")</f>
        <v>0.1</v>
      </c>
      <c r="I158">
        <f>IFERROR('Sheet2 (3)'!I158,"")</f>
        <v>0.1</v>
      </c>
      <c r="J158">
        <f>IFERROR('Sheet2 (3)'!J158,"")</f>
        <v>0.1</v>
      </c>
      <c r="K158">
        <f>IFERROR('Sheet2 (3)'!K158,"")</f>
        <v>0.1</v>
      </c>
      <c r="L158">
        <f>IFERROR('Sheet2 (3)'!L158,"")</f>
        <v>0.1</v>
      </c>
      <c r="M158">
        <f>IFERROR('Sheet2 (3)'!M158,"")</f>
        <v>0.1</v>
      </c>
      <c r="N158" t="str">
        <f>IFERROR('Sheet2 (3)'!N158,"")</f>
        <v/>
      </c>
    </row>
    <row r="159" spans="4:14">
      <c r="D159" t="str">
        <f>IFERROR('Sheet2 (3)'!D159,"")</f>
        <v/>
      </c>
      <c r="E159">
        <f>IFERROR('Sheet2 (3)'!E159,"")</f>
        <v>0.1</v>
      </c>
      <c r="F159" t="str">
        <f>IFERROR('Sheet2 (3)'!F159,"")</f>
        <v/>
      </c>
      <c r="G159">
        <f>IFERROR('Sheet2 (3)'!G159,"")</f>
        <v>0.1</v>
      </c>
      <c r="H159">
        <f>IFERROR('Sheet2 (3)'!H159,"")</f>
        <v>0.1</v>
      </c>
      <c r="I159">
        <f>IFERROR('Sheet2 (3)'!I159,"")</f>
        <v>0.1</v>
      </c>
      <c r="J159">
        <f>IFERROR('Sheet2 (3)'!J159,"")</f>
        <v>0.1</v>
      </c>
      <c r="K159">
        <f>IFERROR('Sheet2 (3)'!K159,"")</f>
        <v>0.1</v>
      </c>
      <c r="L159" t="str">
        <f>IFERROR('Sheet2 (3)'!L159,"")</f>
        <v/>
      </c>
      <c r="M159">
        <f>IFERROR('Sheet2 (3)'!M159,"")</f>
        <v>0.1</v>
      </c>
      <c r="N159" t="str">
        <f>IFERROR('Sheet2 (3)'!N159,"")</f>
        <v/>
      </c>
    </row>
    <row r="160" spans="4:14">
      <c r="D160">
        <f>IFERROR('Sheet2 (3)'!D160,"")</f>
        <v>0.1</v>
      </c>
      <c r="E160">
        <f>IFERROR('Sheet2 (3)'!E160,"")</f>
        <v>0.1</v>
      </c>
      <c r="F160">
        <f>IFERROR('Sheet2 (3)'!F160,"")</f>
        <v>0.1</v>
      </c>
      <c r="G160" t="str">
        <f>IFERROR('Sheet2 (3)'!G160,"")</f>
        <v/>
      </c>
      <c r="H160">
        <f>IFERROR('Sheet2 (3)'!H160,"")</f>
        <v>0.1</v>
      </c>
      <c r="I160">
        <f>IFERROR('Sheet2 (3)'!I160,"")</f>
        <v>0.1</v>
      </c>
      <c r="J160">
        <f>IFERROR('Sheet2 (3)'!J160,"")</f>
        <v>0.1</v>
      </c>
      <c r="K160">
        <f>IFERROR('Sheet2 (3)'!K160,"")</f>
        <v>0.1</v>
      </c>
      <c r="L160">
        <f>IFERROR('Sheet2 (3)'!L160,"")</f>
        <v>0.1</v>
      </c>
      <c r="M160">
        <f>IFERROR('Sheet2 (3)'!M160,"")</f>
        <v>0.1</v>
      </c>
      <c r="N160" t="str">
        <f>IFERROR('Sheet2 (3)'!N160,"")</f>
        <v/>
      </c>
    </row>
    <row r="161" spans="4:14">
      <c r="D161">
        <f>IFERROR('Sheet2 (3)'!D161,"")</f>
        <v>0.1</v>
      </c>
      <c r="E161">
        <f>IFERROR('Sheet2 (3)'!E161,"")</f>
        <v>0.1</v>
      </c>
      <c r="F161">
        <f>IFERROR('Sheet2 (3)'!F161,"")</f>
        <v>0.1</v>
      </c>
      <c r="G161" t="str">
        <f>IFERROR('Sheet2 (3)'!G161,"")</f>
        <v/>
      </c>
      <c r="H161">
        <f>IFERROR('Sheet2 (3)'!H161,"")</f>
        <v>0.1</v>
      </c>
      <c r="I161">
        <f>IFERROR('Sheet2 (3)'!I161,"")</f>
        <v>0.1</v>
      </c>
      <c r="J161">
        <f>IFERROR('Sheet2 (3)'!J161,"")</f>
        <v>0.1</v>
      </c>
      <c r="K161">
        <f>IFERROR('Sheet2 (3)'!K161,"")</f>
        <v>0.1</v>
      </c>
      <c r="L161">
        <f>IFERROR('Sheet2 (3)'!L161,"")</f>
        <v>0.1</v>
      </c>
      <c r="M161">
        <f>IFERROR('Sheet2 (3)'!M161,"")</f>
        <v>0.1</v>
      </c>
      <c r="N161" t="str">
        <f>IFERROR('Sheet2 (3)'!N161,"")</f>
        <v/>
      </c>
    </row>
    <row r="162" spans="4:14">
      <c r="D162">
        <f>IFERROR('Sheet2 (3)'!D162,"")</f>
        <v>0.1</v>
      </c>
      <c r="E162" t="str">
        <f>IFERROR('Sheet2 (3)'!E162,"")</f>
        <v/>
      </c>
      <c r="F162">
        <f>IFERROR('Sheet2 (3)'!F162,"")</f>
        <v>0.1</v>
      </c>
      <c r="G162">
        <f>IFERROR('Sheet2 (3)'!G162,"")</f>
        <v>0.1</v>
      </c>
      <c r="H162">
        <f>IFERROR('Sheet2 (3)'!H162,"")</f>
        <v>0.1</v>
      </c>
      <c r="I162">
        <f>IFERROR('Sheet2 (3)'!I162,"")</f>
        <v>0.1</v>
      </c>
      <c r="J162">
        <f>IFERROR('Sheet2 (3)'!J162,"")</f>
        <v>0.1</v>
      </c>
      <c r="K162">
        <f>IFERROR('Sheet2 (3)'!K162,"")</f>
        <v>0.1</v>
      </c>
      <c r="L162">
        <f>IFERROR('Sheet2 (3)'!L162,"")</f>
        <v>0.1</v>
      </c>
      <c r="M162">
        <f>IFERROR('Sheet2 (3)'!M162,"")</f>
        <v>0.1</v>
      </c>
      <c r="N162" t="str">
        <f>IFERROR('Sheet2 (3)'!N162,"")</f>
        <v/>
      </c>
    </row>
    <row r="163" spans="4:14">
      <c r="D163">
        <f>IFERROR('Sheet2 (3)'!D163,"")</f>
        <v>0.1</v>
      </c>
      <c r="E163">
        <f>IFERROR('Sheet2 (3)'!E163,"")</f>
        <v>0.1</v>
      </c>
      <c r="F163">
        <f>IFERROR('Sheet2 (3)'!F163,"")</f>
        <v>0.1</v>
      </c>
      <c r="G163">
        <f>IFERROR('Sheet2 (3)'!G163,"")</f>
        <v>0.1</v>
      </c>
      <c r="H163">
        <f>IFERROR('Sheet2 (3)'!H163,"")</f>
        <v>0.1</v>
      </c>
      <c r="I163">
        <f>IFERROR('Sheet2 (3)'!I163,"")</f>
        <v>0.1</v>
      </c>
      <c r="J163">
        <f>IFERROR('Sheet2 (3)'!J163,"")</f>
        <v>0.1</v>
      </c>
      <c r="K163">
        <f>IFERROR('Sheet2 (3)'!K163,"")</f>
        <v>0.1</v>
      </c>
      <c r="L163">
        <f>IFERROR('Sheet2 (3)'!L163,"")</f>
        <v>0.1</v>
      </c>
      <c r="M163">
        <f>IFERROR('Sheet2 (3)'!M163,"")</f>
        <v>0.1</v>
      </c>
      <c r="N163" t="str">
        <f>IFERROR('Sheet2 (3)'!N163,"")</f>
        <v/>
      </c>
    </row>
    <row r="164" spans="4:14">
      <c r="D164">
        <f>IFERROR('Sheet2 (3)'!D164,"")</f>
        <v>0.1</v>
      </c>
      <c r="E164">
        <f>IFERROR('Sheet2 (3)'!E164,"")</f>
        <v>0.1</v>
      </c>
      <c r="F164">
        <f>IFERROR('Sheet2 (3)'!F164,"")</f>
        <v>0.1</v>
      </c>
      <c r="G164">
        <f>IFERROR('Sheet2 (3)'!G164,"")</f>
        <v>0.1</v>
      </c>
      <c r="H164">
        <f>IFERROR('Sheet2 (3)'!H164,"")</f>
        <v>0.1</v>
      </c>
      <c r="I164">
        <f>IFERROR('Sheet2 (3)'!I164,"")</f>
        <v>0.1</v>
      </c>
      <c r="J164" t="str">
        <f>IFERROR('Sheet2 (3)'!J164,"")</f>
        <v/>
      </c>
      <c r="K164">
        <f>IFERROR('Sheet2 (3)'!K164,"")</f>
        <v>0.1</v>
      </c>
      <c r="L164">
        <f>IFERROR('Sheet2 (3)'!L164,"")</f>
        <v>0.1</v>
      </c>
      <c r="M164">
        <f>IFERROR('Sheet2 (3)'!M164,"")</f>
        <v>0.1</v>
      </c>
      <c r="N164" t="str">
        <f>IFERROR('Sheet2 (3)'!N164,"")</f>
        <v/>
      </c>
    </row>
    <row r="165" spans="4:14">
      <c r="D165">
        <f>IFERROR('Sheet2 (3)'!D165,"")</f>
        <v>0.1</v>
      </c>
      <c r="E165">
        <f>IFERROR('Sheet2 (3)'!E165,"")</f>
        <v>0.1</v>
      </c>
      <c r="F165">
        <f>IFERROR('Sheet2 (3)'!F165,"")</f>
        <v>0.1</v>
      </c>
      <c r="G165">
        <f>IFERROR('Sheet2 (3)'!G165,"")</f>
        <v>0.1</v>
      </c>
      <c r="H165">
        <f>IFERROR('Sheet2 (3)'!H165,"")</f>
        <v>0.1</v>
      </c>
      <c r="I165">
        <f>IFERROR('Sheet2 (3)'!I165,"")</f>
        <v>0.1</v>
      </c>
      <c r="J165">
        <f>IFERROR('Sheet2 (3)'!J165,"")</f>
        <v>0.1</v>
      </c>
      <c r="K165">
        <f>IFERROR('Sheet2 (3)'!K165,"")</f>
        <v>0.1</v>
      </c>
      <c r="L165" t="str">
        <f>IFERROR('Sheet2 (3)'!L165,"")</f>
        <v/>
      </c>
      <c r="M165">
        <f>IFERROR('Sheet2 (3)'!M165,"")</f>
        <v>0.1</v>
      </c>
      <c r="N165" t="str">
        <f>IFERROR('Sheet2 (3)'!N165,"")</f>
        <v/>
      </c>
    </row>
    <row r="166" spans="4:14">
      <c r="D166" t="str">
        <f>IFERROR('Sheet2 (3)'!D166,"")</f>
        <v/>
      </c>
      <c r="E166">
        <f>IFERROR('Sheet2 (3)'!E166,"")</f>
        <v>0.1</v>
      </c>
      <c r="F166">
        <f>IFERROR('Sheet2 (3)'!F166,"")</f>
        <v>0.1</v>
      </c>
      <c r="G166">
        <f>IFERROR('Sheet2 (3)'!G166,"")</f>
        <v>0.1</v>
      </c>
      <c r="H166">
        <f>IFERROR('Sheet2 (3)'!H166,"")</f>
        <v>0.1</v>
      </c>
      <c r="I166">
        <f>IFERROR('Sheet2 (3)'!I166,"")</f>
        <v>0.1</v>
      </c>
      <c r="J166">
        <f>IFERROR('Sheet2 (3)'!J166,"")</f>
        <v>0.1</v>
      </c>
      <c r="K166">
        <f>IFERROR('Sheet2 (3)'!K166,"")</f>
        <v>0.1</v>
      </c>
      <c r="L166">
        <f>IFERROR('Sheet2 (3)'!L166,"")</f>
        <v>0.1</v>
      </c>
      <c r="M166">
        <f>IFERROR('Sheet2 (3)'!M166,"")</f>
        <v>0.1</v>
      </c>
      <c r="N166" t="str">
        <f>IFERROR('Sheet2 (3)'!N166,"")</f>
        <v/>
      </c>
    </row>
    <row r="167" spans="4:14">
      <c r="D167">
        <f>IFERROR('Sheet2 (3)'!D167,"")</f>
        <v>0.1</v>
      </c>
      <c r="E167">
        <f>IFERROR('Sheet2 (3)'!E167,"")</f>
        <v>0.1</v>
      </c>
      <c r="F167">
        <f>IFERROR('Sheet2 (3)'!F167,"")</f>
        <v>0.1</v>
      </c>
      <c r="G167">
        <f>IFERROR('Sheet2 (3)'!G167,"")</f>
        <v>0.1</v>
      </c>
      <c r="H167">
        <f>IFERROR('Sheet2 (3)'!H167,"")</f>
        <v>0.1</v>
      </c>
      <c r="I167">
        <f>IFERROR('Sheet2 (3)'!I167,"")</f>
        <v>0.1</v>
      </c>
      <c r="J167">
        <f>IFERROR('Sheet2 (3)'!J167,"")</f>
        <v>0.1</v>
      </c>
      <c r="K167">
        <f>IFERROR('Sheet2 (3)'!K167,"")</f>
        <v>0.1</v>
      </c>
      <c r="L167">
        <f>IFERROR('Sheet2 (3)'!L167,"")</f>
        <v>0.1</v>
      </c>
      <c r="M167" t="str">
        <f>IFERROR('Sheet2 (3)'!M167,"")</f>
        <v/>
      </c>
      <c r="N167" t="str">
        <f>IFERROR('Sheet2 (3)'!N167,"")</f>
        <v/>
      </c>
    </row>
    <row r="168" spans="4:14">
      <c r="D168">
        <f>IFERROR('Sheet2 (3)'!D168,"")</f>
        <v>0.1</v>
      </c>
      <c r="E168">
        <f>IFERROR('Sheet2 (3)'!E168,"")</f>
        <v>0.1</v>
      </c>
      <c r="F168">
        <f>IFERROR('Sheet2 (3)'!F168,"")</f>
        <v>0.1</v>
      </c>
      <c r="G168">
        <f>IFERROR('Sheet2 (3)'!G168,"")</f>
        <v>0.1</v>
      </c>
      <c r="H168">
        <f>IFERROR('Sheet2 (3)'!H168,"")</f>
        <v>0.1</v>
      </c>
      <c r="I168">
        <f>IFERROR('Sheet2 (3)'!I168,"")</f>
        <v>0.1</v>
      </c>
      <c r="J168">
        <f>IFERROR('Sheet2 (3)'!J168,"")</f>
        <v>0.1</v>
      </c>
      <c r="K168">
        <f>IFERROR('Sheet2 (3)'!K168,"")</f>
        <v>0.1</v>
      </c>
      <c r="L168">
        <f>IFERROR('Sheet2 (3)'!L168,"")</f>
        <v>0.1</v>
      </c>
      <c r="M168" t="str">
        <f>IFERROR('Sheet2 (3)'!M168,"")</f>
        <v/>
      </c>
      <c r="N168" t="str">
        <f>IFERROR('Sheet2 (3)'!N168,"")</f>
        <v/>
      </c>
    </row>
    <row r="169" spans="4:14">
      <c r="D169">
        <f>IFERROR('Sheet2 (3)'!D169,"")</f>
        <v>0.1</v>
      </c>
      <c r="E169" t="str">
        <f>IFERROR('Sheet2 (3)'!E169,"")</f>
        <v/>
      </c>
      <c r="F169">
        <f>IFERROR('Sheet2 (3)'!F169,"")</f>
        <v>0.1</v>
      </c>
      <c r="G169">
        <f>IFERROR('Sheet2 (3)'!G169,"")</f>
        <v>0.1</v>
      </c>
      <c r="H169">
        <f>IFERROR('Sheet2 (3)'!H169,"")</f>
        <v>0.1</v>
      </c>
      <c r="I169">
        <f>IFERROR('Sheet2 (3)'!I169,"")</f>
        <v>0.1</v>
      </c>
      <c r="J169">
        <f>IFERROR('Sheet2 (3)'!J169,"")</f>
        <v>0.1</v>
      </c>
      <c r="K169">
        <f>IFERROR('Sheet2 (3)'!K169,"")</f>
        <v>0.1</v>
      </c>
      <c r="L169">
        <f>IFERROR('Sheet2 (3)'!L169,"")</f>
        <v>0.1</v>
      </c>
      <c r="M169" t="str">
        <f>IFERROR('Sheet2 (3)'!M169,"")</f>
        <v/>
      </c>
      <c r="N169" t="str">
        <f>IFERROR('Sheet2 (3)'!N169,"")</f>
        <v/>
      </c>
    </row>
    <row r="170" spans="4:14">
      <c r="D170">
        <f>IFERROR('Sheet2 (3)'!D170,"")</f>
        <v>0.1</v>
      </c>
      <c r="E170">
        <f>IFERROR('Sheet2 (3)'!E170,"")</f>
        <v>0.1</v>
      </c>
      <c r="F170">
        <f>IFERROR('Sheet2 (3)'!F170,"")</f>
        <v>0.1</v>
      </c>
      <c r="G170" t="str">
        <f>IFERROR('Sheet2 (3)'!G170,"")</f>
        <v/>
      </c>
      <c r="H170">
        <f>IFERROR('Sheet2 (3)'!H170,"")</f>
        <v>0.1</v>
      </c>
      <c r="I170">
        <f>IFERROR('Sheet2 (3)'!I170,"")</f>
        <v>0.1</v>
      </c>
      <c r="J170">
        <f>IFERROR('Sheet2 (3)'!J170,"")</f>
        <v>0.1</v>
      </c>
      <c r="K170">
        <f>IFERROR('Sheet2 (3)'!K170,"")</f>
        <v>0.1</v>
      </c>
      <c r="L170">
        <f>IFERROR('Sheet2 (3)'!L170,"")</f>
        <v>0.1</v>
      </c>
      <c r="M170">
        <f>IFERROR('Sheet2 (3)'!M170,"")</f>
        <v>0.1</v>
      </c>
      <c r="N170" t="str">
        <f>IFERROR('Sheet2 (3)'!N170,"")</f>
        <v/>
      </c>
    </row>
    <row r="171" spans="4:14">
      <c r="D171">
        <f>IFERROR('Sheet2 (3)'!D171,"")</f>
        <v>0.1</v>
      </c>
      <c r="E171">
        <f>IFERROR('Sheet2 (3)'!E171,"")</f>
        <v>0.1</v>
      </c>
      <c r="F171">
        <f>IFERROR('Sheet2 (3)'!F171,"")</f>
        <v>0.1</v>
      </c>
      <c r="G171">
        <f>IFERROR('Sheet2 (3)'!G171,"")</f>
        <v>0.1</v>
      </c>
      <c r="H171">
        <f>IFERROR('Sheet2 (3)'!H171,"")</f>
        <v>0.1</v>
      </c>
      <c r="I171">
        <f>IFERROR('Sheet2 (3)'!I171,"")</f>
        <v>0.1</v>
      </c>
      <c r="J171">
        <f>IFERROR('Sheet2 (3)'!J171,"")</f>
        <v>0.1</v>
      </c>
      <c r="K171">
        <f>IFERROR('Sheet2 (3)'!K171,"")</f>
        <v>0.1</v>
      </c>
      <c r="L171">
        <f>IFERROR('Sheet2 (3)'!L171,"")</f>
        <v>0.1</v>
      </c>
      <c r="M171">
        <f>IFERROR('Sheet2 (3)'!M171,"")</f>
        <v>0.1</v>
      </c>
      <c r="N171" t="str">
        <f>IFERROR('Sheet2 (3)'!N171,"")</f>
        <v/>
      </c>
    </row>
    <row r="172" spans="4:14">
      <c r="D172">
        <f>IFERROR('Sheet2 (3)'!D172,"")</f>
        <v>0.1</v>
      </c>
      <c r="E172">
        <f>IFERROR('Sheet2 (3)'!E172,"")</f>
        <v>0.1</v>
      </c>
      <c r="F172">
        <f>IFERROR('Sheet2 (3)'!F172,"")</f>
        <v>0.1</v>
      </c>
      <c r="G172">
        <f>IFERROR('Sheet2 (3)'!G172,"")</f>
        <v>0.1</v>
      </c>
      <c r="H172">
        <f>IFERROR('Sheet2 (3)'!H172,"")</f>
        <v>0.1</v>
      </c>
      <c r="I172">
        <f>IFERROR('Sheet2 (3)'!I172,"")</f>
        <v>0.1</v>
      </c>
      <c r="J172">
        <f>IFERROR('Sheet2 (3)'!J172,"")</f>
        <v>0.1</v>
      </c>
      <c r="K172">
        <f>IFERROR('Sheet2 (3)'!K172,"")</f>
        <v>0.1</v>
      </c>
      <c r="L172">
        <f>IFERROR('Sheet2 (3)'!L172,"")</f>
        <v>0.1</v>
      </c>
      <c r="M172" t="str">
        <f>IFERROR('Sheet2 (3)'!M172,"")</f>
        <v/>
      </c>
      <c r="N172" t="str">
        <f>IFERROR('Sheet2 (3)'!N172,"")</f>
        <v/>
      </c>
    </row>
    <row r="173" spans="4:14">
      <c r="D173">
        <f>IFERROR('Sheet2 (3)'!D173,"")</f>
        <v>0.1</v>
      </c>
      <c r="E173">
        <f>IFERROR('Sheet2 (3)'!E173,"")</f>
        <v>0.1</v>
      </c>
      <c r="F173" t="str">
        <f>IFERROR('Sheet2 (3)'!F173,"")</f>
        <v/>
      </c>
      <c r="G173">
        <f>IFERROR('Sheet2 (3)'!G173,"")</f>
        <v>0.1</v>
      </c>
      <c r="H173">
        <f>IFERROR('Sheet2 (3)'!H173,"")</f>
        <v>0.1</v>
      </c>
      <c r="I173">
        <f>IFERROR('Sheet2 (3)'!I173,"")</f>
        <v>0.1</v>
      </c>
      <c r="J173" t="str">
        <f>IFERROR('Sheet2 (3)'!J173,"")</f>
        <v/>
      </c>
      <c r="K173">
        <f>IFERROR('Sheet2 (3)'!K173,"")</f>
        <v>0.1</v>
      </c>
      <c r="L173">
        <f>IFERROR('Sheet2 (3)'!L173,"")</f>
        <v>0.1</v>
      </c>
      <c r="M173">
        <f>IFERROR('Sheet2 (3)'!M173,"")</f>
        <v>0.1</v>
      </c>
      <c r="N173" t="str">
        <f>IFERROR('Sheet2 (3)'!N173,"")</f>
        <v/>
      </c>
    </row>
    <row r="174" spans="4:14">
      <c r="D174">
        <f>IFERROR('Sheet2 (3)'!D174,"")</f>
        <v>0.1</v>
      </c>
      <c r="E174" t="str">
        <f>IFERROR('Sheet2 (3)'!E174,"")</f>
        <v/>
      </c>
      <c r="F174">
        <f>IFERROR('Sheet2 (3)'!F174,"")</f>
        <v>0.1</v>
      </c>
      <c r="G174">
        <f>IFERROR('Sheet2 (3)'!G174,"")</f>
        <v>0.1</v>
      </c>
      <c r="H174">
        <f>IFERROR('Sheet2 (3)'!H174,"")</f>
        <v>0.1</v>
      </c>
      <c r="I174">
        <f>IFERROR('Sheet2 (3)'!I174,"")</f>
        <v>0.1</v>
      </c>
      <c r="J174" t="str">
        <f>IFERROR('Sheet2 (3)'!J174,"")</f>
        <v/>
      </c>
      <c r="K174">
        <f>IFERROR('Sheet2 (3)'!K174,"")</f>
        <v>0.1</v>
      </c>
      <c r="L174">
        <f>IFERROR('Sheet2 (3)'!L174,"")</f>
        <v>0.1</v>
      </c>
      <c r="M174">
        <f>IFERROR('Sheet2 (3)'!M174,"")</f>
        <v>0.1</v>
      </c>
      <c r="N174" t="str">
        <f>IFERROR('Sheet2 (3)'!N174,"")</f>
        <v/>
      </c>
    </row>
    <row r="175" spans="4:14">
      <c r="D175">
        <f>IFERROR('Sheet2 (3)'!D175,"")</f>
        <v>0.1</v>
      </c>
      <c r="E175">
        <f>IFERROR('Sheet2 (3)'!E175,"")</f>
        <v>0.1</v>
      </c>
      <c r="F175">
        <f>IFERROR('Sheet2 (3)'!F175,"")</f>
        <v>0.1</v>
      </c>
      <c r="G175">
        <f>IFERROR('Sheet2 (3)'!G175,"")</f>
        <v>0.1</v>
      </c>
      <c r="H175">
        <f>IFERROR('Sheet2 (3)'!H175,"")</f>
        <v>0.1</v>
      </c>
      <c r="I175" t="str">
        <f>IFERROR('Sheet2 (3)'!I175,"")</f>
        <v/>
      </c>
      <c r="J175">
        <f>IFERROR('Sheet2 (3)'!J175,"")</f>
        <v>0.1</v>
      </c>
      <c r="K175">
        <f>IFERROR('Sheet2 (3)'!K175,"")</f>
        <v>0.1</v>
      </c>
      <c r="L175">
        <f>IFERROR('Sheet2 (3)'!L175,"")</f>
        <v>0.1</v>
      </c>
      <c r="M175">
        <f>IFERROR('Sheet2 (3)'!M175,"")</f>
        <v>0.1</v>
      </c>
      <c r="N175" t="str">
        <f>IFERROR('Sheet2 (3)'!N175,"")</f>
        <v/>
      </c>
    </row>
    <row r="176" spans="4:14">
      <c r="D176" t="str">
        <f>IFERROR('Sheet2 (3)'!D176,"")</f>
        <v/>
      </c>
      <c r="E176">
        <f>IFERROR('Sheet2 (3)'!E176,"")</f>
        <v>0.1</v>
      </c>
      <c r="F176">
        <f>IFERROR('Sheet2 (3)'!F176,"")</f>
        <v>0.1</v>
      </c>
      <c r="G176">
        <f>IFERROR('Sheet2 (3)'!G176,"")</f>
        <v>0.1</v>
      </c>
      <c r="H176">
        <f>IFERROR('Sheet2 (3)'!H176,"")</f>
        <v>0.1</v>
      </c>
      <c r="I176" t="str">
        <f>IFERROR('Sheet2 (3)'!I176,"")</f>
        <v/>
      </c>
      <c r="J176">
        <f>IFERROR('Sheet2 (3)'!J176,"")</f>
        <v>0.1</v>
      </c>
      <c r="K176">
        <f>IFERROR('Sheet2 (3)'!K176,"")</f>
        <v>0.1</v>
      </c>
      <c r="L176">
        <f>IFERROR('Sheet2 (3)'!L176,"")</f>
        <v>0.1</v>
      </c>
      <c r="M176">
        <f>IFERROR('Sheet2 (3)'!M176,"")</f>
        <v>0.1</v>
      </c>
      <c r="N176" t="str">
        <f>IFERROR('Sheet2 (3)'!N176,"")</f>
        <v/>
      </c>
    </row>
    <row r="177" spans="4:14">
      <c r="D177">
        <f>IFERROR('Sheet2 (3)'!D177,"")</f>
        <v>0.1</v>
      </c>
      <c r="E177">
        <f>IFERROR('Sheet2 (3)'!E177,"")</f>
        <v>0.1</v>
      </c>
      <c r="F177">
        <f>IFERROR('Sheet2 (3)'!F177,"")</f>
        <v>0.1</v>
      </c>
      <c r="G177" t="str">
        <f>IFERROR('Sheet2 (3)'!G177,"")</f>
        <v/>
      </c>
      <c r="H177">
        <f>IFERROR('Sheet2 (3)'!H177,"")</f>
        <v>0.1</v>
      </c>
      <c r="I177">
        <f>IFERROR('Sheet2 (3)'!I177,"")</f>
        <v>0.1</v>
      </c>
      <c r="J177">
        <f>IFERROR('Sheet2 (3)'!J177,"")</f>
        <v>0.1</v>
      </c>
      <c r="K177">
        <f>IFERROR('Sheet2 (3)'!K177,"")</f>
        <v>0.1</v>
      </c>
      <c r="L177">
        <f>IFERROR('Sheet2 (3)'!L177,"")</f>
        <v>0.1</v>
      </c>
      <c r="M177">
        <f>IFERROR('Sheet2 (3)'!M177,"")</f>
        <v>0.1</v>
      </c>
      <c r="N177" t="str">
        <f>IFERROR('Sheet2 (3)'!N177,"")</f>
        <v/>
      </c>
    </row>
    <row r="178" spans="4:14">
      <c r="D178">
        <f>IFERROR('Sheet2 (3)'!D178,"")</f>
        <v>0.1</v>
      </c>
      <c r="E178" t="str">
        <f>IFERROR('Sheet2 (3)'!E178,"")</f>
        <v/>
      </c>
      <c r="F178" t="str">
        <f>IFERROR('Sheet2 (3)'!F178,"")</f>
        <v/>
      </c>
      <c r="G178" t="str">
        <f>IFERROR('Sheet2 (3)'!G178,"")</f>
        <v/>
      </c>
      <c r="H178" t="str">
        <f>IFERROR('Sheet2 (3)'!H178,"")</f>
        <v/>
      </c>
      <c r="I178" t="str">
        <f>IFERROR('Sheet2 (3)'!I178,"")</f>
        <v/>
      </c>
      <c r="J178" t="str">
        <f>IFERROR('Sheet2 (3)'!J178,"")</f>
        <v/>
      </c>
      <c r="K178" t="str">
        <f>IFERROR('Sheet2 (3)'!K178,"")</f>
        <v/>
      </c>
      <c r="L178" t="str">
        <f>IFERROR('Sheet2 (3)'!L178,"")</f>
        <v/>
      </c>
      <c r="M178" t="str">
        <f>IFERROR('Sheet2 (3)'!M178,"")</f>
        <v/>
      </c>
      <c r="N178" t="str">
        <f>IFERROR('Sheet2 (3)'!N178,"")</f>
        <v/>
      </c>
    </row>
    <row r="179" spans="4:14">
      <c r="D179" t="str">
        <f>IFERROR('Sheet2 (3)'!D179,"")</f>
        <v/>
      </c>
      <c r="E179">
        <f>IFERROR('Sheet2 (3)'!E179,"")</f>
        <v>0.03</v>
      </c>
      <c r="F179" t="str">
        <f>IFERROR('Sheet2 (3)'!F179,"")</f>
        <v/>
      </c>
      <c r="G179" t="str">
        <f>IFERROR('Sheet2 (3)'!G179,"")</f>
        <v/>
      </c>
      <c r="H179" t="str">
        <f>IFERROR('Sheet2 (3)'!H179,"")</f>
        <v/>
      </c>
      <c r="I179" t="str">
        <f>IFERROR('Sheet2 (3)'!I179,"")</f>
        <v/>
      </c>
      <c r="J179" t="str">
        <f>IFERROR('Sheet2 (3)'!J179,"")</f>
        <v/>
      </c>
      <c r="K179">
        <f>IFERROR('Sheet2 (3)'!K179,"")</f>
        <v>0.03</v>
      </c>
      <c r="L179" t="str">
        <f>IFERROR('Sheet2 (3)'!L179,"")</f>
        <v/>
      </c>
      <c r="M179" t="str">
        <f>IFERROR('Sheet2 (3)'!M179,"")</f>
        <v/>
      </c>
      <c r="N179" t="str">
        <f>IFERROR('Sheet2 (3)'!N179,"")</f>
        <v/>
      </c>
    </row>
    <row r="180" spans="4:14">
      <c r="D180" t="str">
        <f>IFERROR('Sheet2 (3)'!D180,"")</f>
        <v/>
      </c>
      <c r="E180">
        <f>IFERROR('Sheet2 (3)'!E180,"")</f>
        <v>0.03</v>
      </c>
      <c r="F180">
        <f>IFERROR('Sheet2 (3)'!F180,"")</f>
        <v>0.03</v>
      </c>
      <c r="G180" t="str">
        <f>IFERROR('Sheet2 (3)'!G180,"")</f>
        <v/>
      </c>
      <c r="H180" t="str">
        <f>IFERROR('Sheet2 (3)'!H180,"")</f>
        <v/>
      </c>
      <c r="I180">
        <f>IFERROR('Sheet2 (3)'!I180,"")</f>
        <v>0.03</v>
      </c>
      <c r="J180" t="str">
        <f>IFERROR('Sheet2 (3)'!J180,"")</f>
        <v/>
      </c>
      <c r="K180" t="str">
        <f>IFERROR('Sheet2 (3)'!K180,"")</f>
        <v/>
      </c>
      <c r="L180" t="str">
        <f>IFERROR('Sheet2 (3)'!L180,"")</f>
        <v/>
      </c>
      <c r="M180" t="str">
        <f>IFERROR('Sheet2 (3)'!M180,"")</f>
        <v/>
      </c>
      <c r="N180" t="str">
        <f>IFERROR('Sheet2 (3)'!N180,"")</f>
        <v/>
      </c>
    </row>
    <row r="181" spans="4:14">
      <c r="D181" t="str">
        <f>IFERROR('Sheet2 (3)'!D181,"")</f>
        <v/>
      </c>
      <c r="E181" t="str">
        <f>IFERROR('Sheet2 (3)'!E181,"")</f>
        <v/>
      </c>
      <c r="F181" t="str">
        <f>IFERROR('Sheet2 (3)'!F181,"")</f>
        <v/>
      </c>
      <c r="G181">
        <f>IFERROR('Sheet2 (3)'!G181,"")</f>
        <v>0.03</v>
      </c>
      <c r="H181" t="str">
        <f>IFERROR('Sheet2 (3)'!H181,"")</f>
        <v/>
      </c>
      <c r="I181">
        <f>IFERROR('Sheet2 (3)'!I181,"")</f>
        <v>0.03</v>
      </c>
      <c r="J181">
        <f>IFERROR('Sheet2 (3)'!J181,"")</f>
        <v>0.03</v>
      </c>
      <c r="K181" t="str">
        <f>IFERROR('Sheet2 (3)'!K181,"")</f>
        <v/>
      </c>
      <c r="L181" t="str">
        <f>IFERROR('Sheet2 (3)'!L181,"")</f>
        <v/>
      </c>
      <c r="M181" t="str">
        <f>IFERROR('Sheet2 (3)'!M181,"")</f>
        <v/>
      </c>
      <c r="N181" t="str">
        <f>IFERROR('Sheet2 (3)'!N181,"")</f>
        <v/>
      </c>
    </row>
    <row r="182" spans="4:14">
      <c r="D182">
        <f>IFERROR('Sheet2 (3)'!D182,"")</f>
        <v>0.03</v>
      </c>
      <c r="E182" t="str">
        <f>IFERROR('Sheet2 (3)'!E182,"")</f>
        <v/>
      </c>
      <c r="F182">
        <f>IFERROR('Sheet2 (3)'!F182,"")</f>
        <v>0.03</v>
      </c>
      <c r="G182">
        <f>IFERROR('Sheet2 (3)'!G182,"")</f>
        <v>0.03</v>
      </c>
      <c r="H182" t="str">
        <f>IFERROR('Sheet2 (3)'!H182,"")</f>
        <v/>
      </c>
      <c r="I182">
        <f>IFERROR('Sheet2 (3)'!I182,"")</f>
        <v>0.03</v>
      </c>
      <c r="J182">
        <f>IFERROR('Sheet2 (3)'!J182,"")</f>
        <v>0.03</v>
      </c>
      <c r="K182" t="str">
        <f>IFERROR('Sheet2 (3)'!K182,"")</f>
        <v/>
      </c>
      <c r="L182" t="str">
        <f>IFERROR('Sheet2 (3)'!L182,"")</f>
        <v/>
      </c>
      <c r="M182">
        <f>IFERROR('Sheet2 (3)'!M182,"")</f>
        <v>0.03</v>
      </c>
      <c r="N182" t="str">
        <f>IFERROR('Sheet2 (3)'!N182,"")</f>
        <v/>
      </c>
    </row>
    <row r="183" spans="4:14">
      <c r="D183" t="str">
        <f>IFERROR('Sheet2 (3)'!D183,"")</f>
        <v/>
      </c>
      <c r="E183">
        <f>IFERROR('Sheet2 (3)'!E183,"")</f>
        <v>0.03</v>
      </c>
      <c r="F183">
        <f>IFERROR('Sheet2 (3)'!F183,"")</f>
        <v>0.03</v>
      </c>
      <c r="G183" t="str">
        <f>IFERROR('Sheet2 (3)'!G183,"")</f>
        <v/>
      </c>
      <c r="H183" t="str">
        <f>IFERROR('Sheet2 (3)'!H183,"")</f>
        <v/>
      </c>
      <c r="I183" t="str">
        <f>IFERROR('Sheet2 (3)'!I183,"")</f>
        <v/>
      </c>
      <c r="J183">
        <f>IFERROR('Sheet2 (3)'!J183,"")</f>
        <v>0.03</v>
      </c>
      <c r="K183" t="str">
        <f>IFERROR('Sheet2 (3)'!K183,"")</f>
        <v/>
      </c>
      <c r="L183" t="str">
        <f>IFERROR('Sheet2 (3)'!L183,"")</f>
        <v/>
      </c>
      <c r="M183" t="str">
        <f>IFERROR('Sheet2 (3)'!M183,"")</f>
        <v/>
      </c>
      <c r="N183" t="str">
        <f>IFERROR('Sheet2 (3)'!N183,"")</f>
        <v/>
      </c>
    </row>
    <row r="184" spans="4:14">
      <c r="D184">
        <f>IFERROR('Sheet2 (3)'!D184,"")</f>
        <v>0.03</v>
      </c>
      <c r="E184">
        <f>IFERROR('Sheet2 (3)'!E184,"")</f>
        <v>0.03</v>
      </c>
      <c r="F184" t="str">
        <f>IFERROR('Sheet2 (3)'!F184,"")</f>
        <v/>
      </c>
      <c r="G184" t="str">
        <f>IFERROR('Sheet2 (3)'!G184,"")</f>
        <v/>
      </c>
      <c r="H184" t="str">
        <f>IFERROR('Sheet2 (3)'!H184,"")</f>
        <v/>
      </c>
      <c r="I184" t="str">
        <f>IFERROR('Sheet2 (3)'!I184,"")</f>
        <v/>
      </c>
      <c r="J184">
        <f>IFERROR('Sheet2 (3)'!J184,"")</f>
        <v>0.03</v>
      </c>
      <c r="K184">
        <f>IFERROR('Sheet2 (3)'!K184,"")</f>
        <v>0.03</v>
      </c>
      <c r="L184">
        <f>IFERROR('Sheet2 (3)'!L184,"")</f>
        <v>0.03</v>
      </c>
      <c r="M184">
        <f>IFERROR('Sheet2 (3)'!M184,"")</f>
        <v>0.03</v>
      </c>
      <c r="N184" t="str">
        <f>IFERROR('Sheet2 (3)'!N184,"")</f>
        <v/>
      </c>
    </row>
    <row r="185" spans="4:14">
      <c r="D185" t="str">
        <f>IFERROR('Sheet2 (3)'!D185,"")</f>
        <v/>
      </c>
      <c r="E185" t="str">
        <f>IFERROR('Sheet2 (3)'!E185,"")</f>
        <v/>
      </c>
      <c r="F185" t="str">
        <f>IFERROR('Sheet2 (3)'!F185,"")</f>
        <v/>
      </c>
      <c r="G185">
        <f>IFERROR('Sheet2 (3)'!G185,"")</f>
        <v>0.03</v>
      </c>
      <c r="H185">
        <f>IFERROR('Sheet2 (3)'!H185,"")</f>
        <v>0.03</v>
      </c>
      <c r="I185">
        <f>IFERROR('Sheet2 (3)'!I185,"")</f>
        <v>0.03</v>
      </c>
      <c r="J185">
        <f>IFERROR('Sheet2 (3)'!J185,"")</f>
        <v>0.03</v>
      </c>
      <c r="K185">
        <f>IFERROR('Sheet2 (3)'!K185,"")</f>
        <v>0.03</v>
      </c>
      <c r="L185" t="str">
        <f>IFERROR('Sheet2 (3)'!L185,"")</f>
        <v/>
      </c>
      <c r="M185">
        <f>IFERROR('Sheet2 (3)'!M185,"")</f>
        <v>0.03</v>
      </c>
      <c r="N185" t="str">
        <f>IFERROR('Sheet2 (3)'!N185,"")</f>
        <v/>
      </c>
    </row>
    <row r="186" spans="4:14">
      <c r="D186">
        <f>IFERROR('Sheet2 (3)'!D186,"")</f>
        <v>0.03</v>
      </c>
      <c r="E186" t="str">
        <f>IFERROR('Sheet2 (3)'!E186,"")</f>
        <v/>
      </c>
      <c r="F186" t="str">
        <f>IFERROR('Sheet2 (3)'!F186,"")</f>
        <v/>
      </c>
      <c r="G186" t="str">
        <f>IFERROR('Sheet2 (3)'!G186,"")</f>
        <v/>
      </c>
      <c r="H186">
        <f>IFERROR('Sheet2 (3)'!H186,"")</f>
        <v>0.03</v>
      </c>
      <c r="I186">
        <f>IFERROR('Sheet2 (3)'!I186,"")</f>
        <v>0.03</v>
      </c>
      <c r="J186">
        <f>IFERROR('Sheet2 (3)'!J186,"")</f>
        <v>0.03</v>
      </c>
      <c r="K186">
        <f>IFERROR('Sheet2 (3)'!K186,"")</f>
        <v>0.03</v>
      </c>
      <c r="L186">
        <f>IFERROR('Sheet2 (3)'!L186,"")</f>
        <v>0.03</v>
      </c>
      <c r="M186">
        <f>IFERROR('Sheet2 (3)'!M186,"")</f>
        <v>0.03</v>
      </c>
      <c r="N186" t="str">
        <f>IFERROR('Sheet2 (3)'!N186,"")</f>
        <v/>
      </c>
    </row>
    <row r="187" spans="4:14">
      <c r="D187" t="str">
        <f>IFERROR('Sheet2 (3)'!D187,"")</f>
        <v/>
      </c>
      <c r="E187" t="str">
        <f>IFERROR('Sheet2 (3)'!E187,"")</f>
        <v/>
      </c>
      <c r="F187">
        <f>IFERROR('Sheet2 (3)'!F187,"")</f>
        <v>0.03</v>
      </c>
      <c r="G187" t="str">
        <f>IFERROR('Sheet2 (3)'!G187,"")</f>
        <v/>
      </c>
      <c r="H187">
        <f>IFERROR('Sheet2 (3)'!H187,"")</f>
        <v>0.03</v>
      </c>
      <c r="I187">
        <f>IFERROR('Sheet2 (3)'!I187,"")</f>
        <v>0.03</v>
      </c>
      <c r="J187" t="str">
        <f>IFERROR('Sheet2 (3)'!J187,"")</f>
        <v/>
      </c>
      <c r="K187" t="str">
        <f>IFERROR('Sheet2 (3)'!K187,"")</f>
        <v/>
      </c>
      <c r="L187" t="str">
        <f>IFERROR('Sheet2 (3)'!L187,"")</f>
        <v/>
      </c>
      <c r="M187">
        <f>IFERROR('Sheet2 (3)'!M187,"")</f>
        <v>0.03</v>
      </c>
      <c r="N187" t="str">
        <f>IFERROR('Sheet2 (3)'!N187,"")</f>
        <v/>
      </c>
    </row>
    <row r="188" spans="4:14">
      <c r="D188">
        <f>IFERROR('Sheet2 (3)'!D188,"")</f>
        <v>0.03</v>
      </c>
      <c r="E188" t="str">
        <f>IFERROR('Sheet2 (3)'!E188,"")</f>
        <v/>
      </c>
      <c r="F188">
        <f>IFERROR('Sheet2 (3)'!F188,"")</f>
        <v>0.03</v>
      </c>
      <c r="G188">
        <f>IFERROR('Sheet2 (3)'!G188,"")</f>
        <v>0.03</v>
      </c>
      <c r="H188" t="str">
        <f>IFERROR('Sheet2 (3)'!H188,"")</f>
        <v/>
      </c>
      <c r="I188" t="str">
        <f>IFERROR('Sheet2 (3)'!I188,"")</f>
        <v/>
      </c>
      <c r="J188">
        <f>IFERROR('Sheet2 (3)'!J188,"")</f>
        <v>0.03</v>
      </c>
      <c r="K188">
        <f>IFERROR('Sheet2 (3)'!K188,"")</f>
        <v>0.03</v>
      </c>
      <c r="L188">
        <f>IFERROR('Sheet2 (3)'!L188,"")</f>
        <v>0.03</v>
      </c>
      <c r="M188">
        <f>IFERROR('Sheet2 (3)'!M188,"")</f>
        <v>0.03</v>
      </c>
      <c r="N188" t="str">
        <f>IFERROR('Sheet2 (3)'!N188,"")</f>
        <v/>
      </c>
    </row>
    <row r="189" spans="4:14">
      <c r="D189">
        <f>IFERROR('Sheet2 (3)'!D189,"")</f>
        <v>0.03</v>
      </c>
      <c r="E189">
        <f>IFERROR('Sheet2 (3)'!E189,"")</f>
        <v>0.03</v>
      </c>
      <c r="F189" t="str">
        <f>IFERROR('Sheet2 (3)'!F189,"")</f>
        <v/>
      </c>
      <c r="G189">
        <f>IFERROR('Sheet2 (3)'!G189,"")</f>
        <v>0.03</v>
      </c>
      <c r="H189">
        <f>IFERROR('Sheet2 (3)'!H189,"")</f>
        <v>0.03</v>
      </c>
      <c r="I189">
        <f>IFERROR('Sheet2 (3)'!I189,"")</f>
        <v>0.03</v>
      </c>
      <c r="J189" t="str">
        <f>IFERROR('Sheet2 (3)'!J189,"")</f>
        <v/>
      </c>
      <c r="K189">
        <f>IFERROR('Sheet2 (3)'!K189,"")</f>
        <v>0.03</v>
      </c>
      <c r="L189">
        <f>IFERROR('Sheet2 (3)'!L189,"")</f>
        <v>0.03</v>
      </c>
      <c r="M189" t="str">
        <f>IFERROR('Sheet2 (3)'!M189,"")</f>
        <v/>
      </c>
      <c r="N189" t="str">
        <f>IFERROR('Sheet2 (3)'!N189,"")</f>
        <v/>
      </c>
    </row>
    <row r="190" spans="4:14">
      <c r="D190" t="str">
        <f>IFERROR('Sheet2 (3)'!D190,"")</f>
        <v/>
      </c>
      <c r="E190" t="str">
        <f>IFERROR('Sheet2 (3)'!E190,"")</f>
        <v/>
      </c>
      <c r="F190" t="str">
        <f>IFERROR('Sheet2 (3)'!F190,"")</f>
        <v/>
      </c>
      <c r="G190" t="str">
        <f>IFERROR('Sheet2 (3)'!G190,"")</f>
        <v/>
      </c>
      <c r="H190" t="str">
        <f>IFERROR('Sheet2 (3)'!H190,"")</f>
        <v/>
      </c>
      <c r="I190">
        <f>IFERROR('Sheet2 (3)'!I190,"")</f>
        <v>0.03</v>
      </c>
      <c r="J190" t="str">
        <f>IFERROR('Sheet2 (3)'!J190,"")</f>
        <v/>
      </c>
      <c r="K190">
        <f>IFERROR('Sheet2 (3)'!K190,"")</f>
        <v>0.03</v>
      </c>
      <c r="L190">
        <f>IFERROR('Sheet2 (3)'!L190,"")</f>
        <v>0.03</v>
      </c>
      <c r="M190">
        <f>IFERROR('Sheet2 (3)'!M190,"")</f>
        <v>0.03</v>
      </c>
      <c r="N190" t="str">
        <f>IFERROR('Sheet2 (3)'!N190,"")</f>
        <v/>
      </c>
    </row>
    <row r="191" spans="4:14">
      <c r="D191" t="str">
        <f>IFERROR('Sheet2 (3)'!D191,"")</f>
        <v/>
      </c>
      <c r="E191" t="str">
        <f>IFERROR('Sheet2 (3)'!E191,"")</f>
        <v/>
      </c>
      <c r="F191" t="str">
        <f>IFERROR('Sheet2 (3)'!F191,"")</f>
        <v/>
      </c>
      <c r="G191">
        <f>IFERROR('Sheet2 (3)'!G191,"")</f>
        <v>0.03</v>
      </c>
      <c r="H191" t="str">
        <f>IFERROR('Sheet2 (3)'!H191,"")</f>
        <v/>
      </c>
      <c r="I191">
        <f>IFERROR('Sheet2 (3)'!I191,"")</f>
        <v>0.03</v>
      </c>
      <c r="J191">
        <f>IFERROR('Sheet2 (3)'!J191,"")</f>
        <v>0.03</v>
      </c>
      <c r="K191" t="str">
        <f>IFERROR('Sheet2 (3)'!K191,"")</f>
        <v/>
      </c>
      <c r="L191" t="str">
        <f>IFERROR('Sheet2 (3)'!L191,"")</f>
        <v/>
      </c>
      <c r="M191" t="str">
        <f>IFERROR('Sheet2 (3)'!M191,"")</f>
        <v/>
      </c>
      <c r="N191" t="str">
        <f>IFERROR('Sheet2 (3)'!N191,"")</f>
        <v/>
      </c>
    </row>
    <row r="192" spans="4:14">
      <c r="D192" t="str">
        <f>IFERROR('Sheet2 (3)'!D192,"")</f>
        <v/>
      </c>
      <c r="E192" t="str">
        <f>IFERROR('Sheet2 (3)'!E192,"")</f>
        <v/>
      </c>
      <c r="F192">
        <f>IFERROR('Sheet2 (3)'!F192,"")</f>
        <v>0.03</v>
      </c>
      <c r="G192">
        <f>IFERROR('Sheet2 (3)'!G192,"")</f>
        <v>0.03</v>
      </c>
      <c r="H192">
        <f>IFERROR('Sheet2 (3)'!H192,"")</f>
        <v>0.03</v>
      </c>
      <c r="I192">
        <f>IFERROR('Sheet2 (3)'!I192,"")</f>
        <v>0.03</v>
      </c>
      <c r="J192">
        <f>IFERROR('Sheet2 (3)'!J192,"")</f>
        <v>0.03</v>
      </c>
      <c r="K192">
        <f>IFERROR('Sheet2 (3)'!K192,"")</f>
        <v>0.03</v>
      </c>
      <c r="L192">
        <f>IFERROR('Sheet2 (3)'!L192,"")</f>
        <v>0.03</v>
      </c>
      <c r="M192" t="str">
        <f>IFERROR('Sheet2 (3)'!M192,"")</f>
        <v/>
      </c>
      <c r="N192" t="str">
        <f>IFERROR('Sheet2 (3)'!N192,"")</f>
        <v/>
      </c>
    </row>
    <row r="193" spans="4:14">
      <c r="D193" t="str">
        <f>IFERROR('Sheet2 (3)'!D193,"")</f>
        <v/>
      </c>
      <c r="E193" t="str">
        <f>IFERROR('Sheet2 (3)'!E193,"")</f>
        <v/>
      </c>
      <c r="F193">
        <f>IFERROR('Sheet2 (3)'!F193,"")</f>
        <v>0.03</v>
      </c>
      <c r="G193">
        <f>IFERROR('Sheet2 (3)'!G193,"")</f>
        <v>0.03</v>
      </c>
      <c r="H193">
        <f>IFERROR('Sheet2 (3)'!H193,"")</f>
        <v>0.03</v>
      </c>
      <c r="I193" t="str">
        <f>IFERROR('Sheet2 (3)'!I193,"")</f>
        <v/>
      </c>
      <c r="J193">
        <f>IFERROR('Sheet2 (3)'!J193,"")</f>
        <v>0.03</v>
      </c>
      <c r="K193" t="str">
        <f>IFERROR('Sheet2 (3)'!K193,"")</f>
        <v/>
      </c>
      <c r="L193" t="str">
        <f>IFERROR('Sheet2 (3)'!L193,"")</f>
        <v/>
      </c>
      <c r="M193" t="str">
        <f>IFERROR('Sheet2 (3)'!M193,"")</f>
        <v/>
      </c>
      <c r="N193" t="str">
        <f>IFERROR('Sheet2 (3)'!N193,"")</f>
        <v/>
      </c>
    </row>
    <row r="194" spans="4:14">
      <c r="D194" t="str">
        <f>IFERROR('Sheet2 (3)'!D194,"")</f>
        <v/>
      </c>
      <c r="E194">
        <f>IFERROR('Sheet2 (3)'!E194,"")</f>
        <v>0.03</v>
      </c>
      <c r="F194">
        <f>IFERROR('Sheet2 (3)'!F194,"")</f>
        <v>0.03</v>
      </c>
      <c r="G194" t="str">
        <f>IFERROR('Sheet2 (3)'!G194,"")</f>
        <v/>
      </c>
      <c r="H194">
        <f>IFERROR('Sheet2 (3)'!H194,"")</f>
        <v>0.03</v>
      </c>
      <c r="I194">
        <f>IFERROR('Sheet2 (3)'!I194,"")</f>
        <v>0.03</v>
      </c>
      <c r="J194">
        <f>IFERROR('Sheet2 (3)'!J194,"")</f>
        <v>0.03</v>
      </c>
      <c r="K194">
        <f>IFERROR('Sheet2 (3)'!K194,"")</f>
        <v>0.03</v>
      </c>
      <c r="L194" t="str">
        <f>IFERROR('Sheet2 (3)'!L194,"")</f>
        <v/>
      </c>
      <c r="M194">
        <f>IFERROR('Sheet2 (3)'!M194,"")</f>
        <v>0.03</v>
      </c>
      <c r="N194" t="str">
        <f>IFERROR('Sheet2 (3)'!N194,"")</f>
        <v/>
      </c>
    </row>
    <row r="195" spans="4:14">
      <c r="D195" t="str">
        <f>IFERROR('Sheet2 (3)'!D195,"")</f>
        <v/>
      </c>
      <c r="E195">
        <f>IFERROR('Sheet2 (3)'!E195,"")</f>
        <v>0.03</v>
      </c>
      <c r="F195">
        <f>IFERROR('Sheet2 (3)'!F195,"")</f>
        <v>0.03</v>
      </c>
      <c r="G195">
        <f>IFERROR('Sheet2 (3)'!G195,"")</f>
        <v>0.03</v>
      </c>
      <c r="H195" t="str">
        <f>IFERROR('Sheet2 (3)'!H195,"")</f>
        <v/>
      </c>
      <c r="I195">
        <f>IFERROR('Sheet2 (3)'!I195,"")</f>
        <v>0.03</v>
      </c>
      <c r="J195">
        <f>IFERROR('Sheet2 (3)'!J195,"")</f>
        <v>0.03</v>
      </c>
      <c r="K195" t="str">
        <f>IFERROR('Sheet2 (3)'!K195,"")</f>
        <v/>
      </c>
      <c r="L195">
        <f>IFERROR('Sheet2 (3)'!L195,"")</f>
        <v>0.03</v>
      </c>
      <c r="M195">
        <f>IFERROR('Sheet2 (3)'!M195,"")</f>
        <v>0.03</v>
      </c>
      <c r="N195" t="str">
        <f>IFERROR('Sheet2 (3)'!N195,"")</f>
        <v/>
      </c>
    </row>
    <row r="196" spans="4:14">
      <c r="D196" t="str">
        <f>IFERROR('Sheet2 (3)'!D196,"")</f>
        <v/>
      </c>
      <c r="E196" t="str">
        <f>IFERROR('Sheet2 (3)'!E196,"")</f>
        <v/>
      </c>
      <c r="F196" t="str">
        <f>IFERROR('Sheet2 (3)'!F196,"")</f>
        <v/>
      </c>
      <c r="G196" t="str">
        <f>IFERROR('Sheet2 (3)'!G196,"")</f>
        <v/>
      </c>
      <c r="H196" t="str">
        <f>IFERROR('Sheet2 (3)'!H196,"")</f>
        <v/>
      </c>
      <c r="I196">
        <f>IFERROR('Sheet2 (3)'!I196,"")</f>
        <v>0.03</v>
      </c>
      <c r="J196" t="str">
        <f>IFERROR('Sheet2 (3)'!J196,"")</f>
        <v/>
      </c>
      <c r="K196">
        <f>IFERROR('Sheet2 (3)'!K196,"")</f>
        <v>0.03</v>
      </c>
      <c r="L196" t="str">
        <f>IFERROR('Sheet2 (3)'!L196,"")</f>
        <v/>
      </c>
      <c r="M196" t="str">
        <f>IFERROR('Sheet2 (3)'!M196,"")</f>
        <v/>
      </c>
      <c r="N196" t="str">
        <f>IFERROR('Sheet2 (3)'!N196,"")</f>
        <v/>
      </c>
    </row>
    <row r="197" spans="4:14">
      <c r="D197" t="str">
        <f>IFERROR('Sheet2 (3)'!D197,"")</f>
        <v/>
      </c>
      <c r="E197" t="str">
        <f>IFERROR('Sheet2 (3)'!E197,"")</f>
        <v/>
      </c>
      <c r="F197" t="str">
        <f>IFERROR('Sheet2 (3)'!F197,"")</f>
        <v/>
      </c>
      <c r="G197" t="str">
        <f>IFERROR('Sheet2 (3)'!G197,"")</f>
        <v/>
      </c>
      <c r="H197" t="str">
        <f>IFERROR('Sheet2 (3)'!H197,"")</f>
        <v/>
      </c>
      <c r="I197" t="str">
        <f>IFERROR('Sheet2 (3)'!I197,"")</f>
        <v/>
      </c>
      <c r="J197" t="str">
        <f>IFERROR('Sheet2 (3)'!J197,"")</f>
        <v/>
      </c>
      <c r="K197">
        <f>IFERROR('Sheet2 (3)'!K197,"")</f>
        <v>0.03</v>
      </c>
      <c r="L197">
        <f>IFERROR('Sheet2 (3)'!L197,"")</f>
        <v>0.03</v>
      </c>
      <c r="M197">
        <f>IFERROR('Sheet2 (3)'!M197,"")</f>
        <v>0.03</v>
      </c>
      <c r="N197" t="str">
        <f>IFERROR('Sheet2 (3)'!N197,"")</f>
        <v/>
      </c>
    </row>
    <row r="198" spans="4:14">
      <c r="D198" t="str">
        <f>IFERROR('Sheet2 (3)'!D198,"")</f>
        <v/>
      </c>
      <c r="E198" t="str">
        <f>IFERROR('Sheet2 (3)'!E198,"")</f>
        <v/>
      </c>
      <c r="F198" t="str">
        <f>IFERROR('Sheet2 (3)'!F198,"")</f>
        <v/>
      </c>
      <c r="G198" t="str">
        <f>IFERROR('Sheet2 (3)'!G198,"")</f>
        <v/>
      </c>
      <c r="H198" t="str">
        <f>IFERROR('Sheet2 (3)'!H198,"")</f>
        <v/>
      </c>
      <c r="I198">
        <f>IFERROR('Sheet2 (3)'!I198,"")</f>
        <v>0.03</v>
      </c>
      <c r="J198" t="str">
        <f>IFERROR('Sheet2 (3)'!J198,"")</f>
        <v/>
      </c>
      <c r="K198">
        <f>IFERROR('Sheet2 (3)'!K198,"")</f>
        <v>0.03</v>
      </c>
      <c r="L198" t="str">
        <f>IFERROR('Sheet2 (3)'!L198,"")</f>
        <v/>
      </c>
      <c r="M198" t="str">
        <f>IFERROR('Sheet2 (3)'!M198,"")</f>
        <v/>
      </c>
      <c r="N198" t="str">
        <f>IFERROR('Sheet2 (3)'!N198,"")</f>
        <v/>
      </c>
    </row>
    <row r="199" spans="4:14">
      <c r="D199">
        <f>IFERROR('Sheet2 (3)'!D199,"")</f>
        <v>0.03</v>
      </c>
      <c r="E199">
        <f>IFERROR('Sheet2 (3)'!E199,"")</f>
        <v>0.03</v>
      </c>
      <c r="F199" t="str">
        <f>IFERROR('Sheet2 (3)'!F199,"")</f>
        <v/>
      </c>
      <c r="G199" t="str">
        <f>IFERROR('Sheet2 (3)'!G199,"")</f>
        <v/>
      </c>
      <c r="H199" t="str">
        <f>IFERROR('Sheet2 (3)'!H199,"")</f>
        <v/>
      </c>
      <c r="I199" t="str">
        <f>IFERROR('Sheet2 (3)'!I199,"")</f>
        <v/>
      </c>
      <c r="J199" t="str">
        <f>IFERROR('Sheet2 (3)'!J199,"")</f>
        <v/>
      </c>
      <c r="K199" t="str">
        <f>IFERROR('Sheet2 (3)'!K199,"")</f>
        <v/>
      </c>
      <c r="L199" t="str">
        <f>IFERROR('Sheet2 (3)'!L199,"")</f>
        <v/>
      </c>
      <c r="M199" t="str">
        <f>IFERROR('Sheet2 (3)'!M199,"")</f>
        <v/>
      </c>
      <c r="N199" t="str">
        <f>IFERROR('Sheet2 (3)'!N199,"")</f>
        <v/>
      </c>
    </row>
    <row r="200" spans="4:14">
      <c r="D200" t="str">
        <f>IFERROR('Sheet2 (3)'!D200,"")</f>
        <v/>
      </c>
      <c r="E200" t="str">
        <f>IFERROR('Sheet2 (3)'!E200,"")</f>
        <v/>
      </c>
      <c r="F200" t="str">
        <f>IFERROR('Sheet2 (3)'!F200,"")</f>
        <v/>
      </c>
      <c r="G200" t="str">
        <f>IFERROR('Sheet2 (3)'!G200,"")</f>
        <v/>
      </c>
      <c r="H200" t="str">
        <f>IFERROR('Sheet2 (3)'!H200,"")</f>
        <v/>
      </c>
      <c r="I200" t="str">
        <f>IFERROR('Sheet2 (3)'!I200,"")</f>
        <v/>
      </c>
      <c r="J200" t="str">
        <f>IFERROR('Sheet2 (3)'!J200,"")</f>
        <v/>
      </c>
      <c r="K200">
        <f>IFERROR('Sheet2 (3)'!K200,"")</f>
        <v>0.03</v>
      </c>
      <c r="L200">
        <f>IFERROR('Sheet2 (3)'!L200,"")</f>
        <v>0.03</v>
      </c>
      <c r="M200">
        <f>IFERROR('Sheet2 (3)'!M200,"")</f>
        <v>0.03</v>
      </c>
      <c r="N200" t="str">
        <f>IFERROR('Sheet2 (3)'!N200,"")</f>
        <v/>
      </c>
    </row>
    <row r="201" spans="4:14">
      <c r="D201">
        <f>IFERROR('Sheet2 (3)'!D201,"")</f>
        <v>0.03</v>
      </c>
      <c r="E201">
        <f>IFERROR('Sheet2 (3)'!E201,"")</f>
        <v>0.03</v>
      </c>
      <c r="F201" t="str">
        <f>IFERROR('Sheet2 (3)'!F201,"")</f>
        <v/>
      </c>
      <c r="G201" t="str">
        <f>IFERROR('Sheet2 (3)'!G201,"")</f>
        <v/>
      </c>
      <c r="H201">
        <f>IFERROR('Sheet2 (3)'!H201,"")</f>
        <v>0.03</v>
      </c>
      <c r="I201" t="str">
        <f>IFERROR('Sheet2 (3)'!I201,"")</f>
        <v/>
      </c>
      <c r="J201" t="str">
        <f>IFERROR('Sheet2 (3)'!J201,"")</f>
        <v/>
      </c>
      <c r="K201">
        <f>IFERROR('Sheet2 (3)'!K201,"")</f>
        <v>0.03</v>
      </c>
      <c r="L201" t="str">
        <f>IFERROR('Sheet2 (3)'!L201,"")</f>
        <v/>
      </c>
      <c r="M201">
        <f>IFERROR('Sheet2 (3)'!M201,"")</f>
        <v>0.03</v>
      </c>
      <c r="N201" t="str">
        <f>IFERROR('Sheet2 (3)'!N201,"")</f>
        <v/>
      </c>
    </row>
    <row r="202" spans="4:14">
      <c r="D202" t="str">
        <f>IFERROR('Sheet2 (3)'!D202,"")</f>
        <v/>
      </c>
      <c r="E202" t="str">
        <f>IFERROR('Sheet2 (3)'!E202,"")</f>
        <v/>
      </c>
      <c r="F202" t="str">
        <f>IFERROR('Sheet2 (3)'!F202,"")</f>
        <v/>
      </c>
      <c r="G202" t="str">
        <f>IFERROR('Sheet2 (3)'!G202,"")</f>
        <v/>
      </c>
      <c r="H202" t="str">
        <f>IFERROR('Sheet2 (3)'!H202,"")</f>
        <v/>
      </c>
      <c r="I202" t="str">
        <f>IFERROR('Sheet2 (3)'!I202,"")</f>
        <v/>
      </c>
      <c r="J202" t="str">
        <f>IFERROR('Sheet2 (3)'!J202,"")</f>
        <v/>
      </c>
      <c r="K202" t="str">
        <f>IFERROR('Sheet2 (3)'!K202,"")</f>
        <v/>
      </c>
      <c r="L202" t="str">
        <f>IFERROR('Sheet2 (3)'!L202,"")</f>
        <v/>
      </c>
      <c r="M202" t="str">
        <f>IFERROR('Sheet2 (3)'!M202,"")</f>
        <v/>
      </c>
      <c r="N202" t="str">
        <f>IFERROR('Sheet2 (3)'!N202,"")</f>
        <v/>
      </c>
    </row>
    <row r="203" spans="4:14">
      <c r="D203" t="str">
        <f>IFERROR('Sheet2 (3)'!D203,"")</f>
        <v/>
      </c>
      <c r="E203" t="str">
        <f>IFERROR('Sheet2 (3)'!E203,"")</f>
        <v/>
      </c>
      <c r="F203" t="str">
        <f>IFERROR('Sheet2 (3)'!F203,"")</f>
        <v/>
      </c>
      <c r="G203" t="str">
        <f>IFERROR('Sheet2 (3)'!G203,"")</f>
        <v/>
      </c>
      <c r="H203" t="str">
        <f>IFERROR('Sheet2 (3)'!H203,"")</f>
        <v/>
      </c>
      <c r="I203" t="str">
        <f>IFERROR('Sheet2 (3)'!I203,"")</f>
        <v/>
      </c>
      <c r="J203" t="str">
        <f>IFERROR('Sheet2 (3)'!J203,"")</f>
        <v/>
      </c>
      <c r="K203" t="str">
        <f>IFERROR('Sheet2 (3)'!K203,"")</f>
        <v/>
      </c>
      <c r="L203" t="str">
        <f>IFERROR('Sheet2 (3)'!L203,"")</f>
        <v/>
      </c>
      <c r="M203" t="str">
        <f>IFERROR('Sheet2 (3)'!M203,"")</f>
        <v/>
      </c>
      <c r="N203" t="str">
        <f>IFERROR('Sheet2 (3)'!N203,"")</f>
        <v/>
      </c>
    </row>
    <row r="204" spans="4:14">
      <c r="D204" t="str">
        <f>IFERROR('Sheet2 (3)'!D204,"")</f>
        <v/>
      </c>
      <c r="E204" t="str">
        <f>IFERROR('Sheet2 (3)'!E204,"")</f>
        <v/>
      </c>
      <c r="F204" t="str">
        <f>IFERROR('Sheet2 (3)'!F204,"")</f>
        <v/>
      </c>
      <c r="G204" t="str">
        <f>IFERROR('Sheet2 (3)'!G204,"")</f>
        <v/>
      </c>
      <c r="H204" t="str">
        <f>IFERROR('Sheet2 (3)'!H204,"")</f>
        <v/>
      </c>
      <c r="I204" t="str">
        <f>IFERROR('Sheet2 (3)'!I204,"")</f>
        <v/>
      </c>
      <c r="J204" t="str">
        <f>IFERROR('Sheet2 (3)'!J204,"")</f>
        <v/>
      </c>
      <c r="K204" t="str">
        <f>IFERROR('Sheet2 (3)'!K204,"")</f>
        <v/>
      </c>
      <c r="L204" t="str">
        <f>IFERROR('Sheet2 (3)'!L204,"")</f>
        <v/>
      </c>
      <c r="M204" t="str">
        <f>IFERROR('Sheet2 (3)'!M204,"")</f>
        <v/>
      </c>
      <c r="N204" t="str">
        <f>IFERROR('Sheet2 (3)'!N204,"")</f>
        <v/>
      </c>
    </row>
    <row r="205" spans="4:14">
      <c r="D205" t="str">
        <f>IFERROR('Sheet2 (3)'!D205,"")</f>
        <v/>
      </c>
      <c r="E205" t="str">
        <f>IFERROR('Sheet2 (3)'!E205,"")</f>
        <v/>
      </c>
      <c r="F205" t="str">
        <f>IFERROR('Sheet2 (3)'!F205,"")</f>
        <v/>
      </c>
      <c r="G205" t="str">
        <f>IFERROR('Sheet2 (3)'!G205,"")</f>
        <v/>
      </c>
      <c r="H205" t="str">
        <f>IFERROR('Sheet2 (3)'!H205,"")</f>
        <v/>
      </c>
      <c r="I205" t="str">
        <f>IFERROR('Sheet2 (3)'!I205,"")</f>
        <v/>
      </c>
      <c r="J205" t="str">
        <f>IFERROR('Sheet2 (3)'!J205,"")</f>
        <v/>
      </c>
      <c r="K205" t="str">
        <f>IFERROR('Sheet2 (3)'!K205,"")</f>
        <v/>
      </c>
      <c r="L205" t="str">
        <f>IFERROR('Sheet2 (3)'!L205,"")</f>
        <v/>
      </c>
      <c r="M205" t="str">
        <f>IFERROR('Sheet2 (3)'!M205,"")</f>
        <v/>
      </c>
      <c r="N205" t="str">
        <f>IFERROR('Sheet2 (3)'!N205,"")</f>
        <v/>
      </c>
    </row>
    <row r="206" spans="4:14">
      <c r="D206" t="str">
        <f>IFERROR('Sheet2 (3)'!D206,"")</f>
        <v/>
      </c>
      <c r="E206" t="str">
        <f>IFERROR('Sheet2 (3)'!E206,"")</f>
        <v/>
      </c>
      <c r="F206" t="str">
        <f>IFERROR('Sheet2 (3)'!F206,"")</f>
        <v/>
      </c>
      <c r="G206" t="str">
        <f>IFERROR('Sheet2 (3)'!G206,"")</f>
        <v/>
      </c>
      <c r="H206" t="str">
        <f>IFERROR('Sheet2 (3)'!H206,"")</f>
        <v/>
      </c>
      <c r="I206" t="str">
        <f>IFERROR('Sheet2 (3)'!I206,"")</f>
        <v/>
      </c>
      <c r="J206" t="str">
        <f>IFERROR('Sheet2 (3)'!J206,"")</f>
        <v/>
      </c>
      <c r="K206" t="str">
        <f>IFERROR('Sheet2 (3)'!K206,"")</f>
        <v/>
      </c>
      <c r="L206" t="str">
        <f>IFERROR('Sheet2 (3)'!L206,"")</f>
        <v/>
      </c>
      <c r="M206" t="str">
        <f>IFERROR('Sheet2 (3)'!M206,"")</f>
        <v/>
      </c>
      <c r="N206" t="str">
        <f>IFERROR('Sheet2 (3)'!N206,"")</f>
        <v/>
      </c>
    </row>
    <row r="207" spans="4:14">
      <c r="D207" t="str">
        <f>IFERROR('Sheet2 (3)'!D207,"")</f>
        <v/>
      </c>
      <c r="E207" t="str">
        <f>IFERROR('Sheet2 (3)'!E207,"")</f>
        <v/>
      </c>
      <c r="F207" t="str">
        <f>IFERROR('Sheet2 (3)'!F207,"")</f>
        <v/>
      </c>
      <c r="G207" t="str">
        <f>IFERROR('Sheet2 (3)'!G207,"")</f>
        <v/>
      </c>
      <c r="H207" t="str">
        <f>IFERROR('Sheet2 (3)'!H207,"")</f>
        <v/>
      </c>
      <c r="I207" t="str">
        <f>IFERROR('Sheet2 (3)'!I207,"")</f>
        <v/>
      </c>
      <c r="J207" t="str">
        <f>IFERROR('Sheet2 (3)'!J207,"")</f>
        <v/>
      </c>
      <c r="K207" t="str">
        <f>IFERROR('Sheet2 (3)'!K207,"")</f>
        <v/>
      </c>
      <c r="L207" t="str">
        <f>IFERROR('Sheet2 (3)'!L207,"")</f>
        <v/>
      </c>
      <c r="M207" t="str">
        <f>IFERROR('Sheet2 (3)'!M207,"")</f>
        <v/>
      </c>
      <c r="N207" t="str">
        <f>IFERROR('Sheet2 (3)'!N207,"")</f>
        <v/>
      </c>
    </row>
    <row r="208" spans="4:14">
      <c r="D208" t="str">
        <f>IFERROR('Sheet2 (3)'!D208,"")</f>
        <v/>
      </c>
      <c r="E208" t="str">
        <f>IFERROR('Sheet2 (3)'!E208,"")</f>
        <v/>
      </c>
      <c r="F208" t="str">
        <f>IFERROR('Sheet2 (3)'!F208,"")</f>
        <v/>
      </c>
      <c r="G208" t="str">
        <f>IFERROR('Sheet2 (3)'!G208,"")</f>
        <v/>
      </c>
      <c r="H208" t="str">
        <f>IFERROR('Sheet2 (3)'!H208,"")</f>
        <v/>
      </c>
      <c r="I208" t="str">
        <f>IFERROR('Sheet2 (3)'!I208,"")</f>
        <v/>
      </c>
      <c r="J208" t="str">
        <f>IFERROR('Sheet2 (3)'!J208,"")</f>
        <v/>
      </c>
      <c r="K208" t="str">
        <f>IFERROR('Sheet2 (3)'!K208,"")</f>
        <v/>
      </c>
      <c r="L208" t="str">
        <f>IFERROR('Sheet2 (3)'!L208,"")</f>
        <v/>
      </c>
      <c r="M208" t="str">
        <f>IFERROR('Sheet2 (3)'!M208,"")</f>
        <v/>
      </c>
      <c r="N208" t="str">
        <f>IFERROR('Sheet2 (3)'!N208,"")</f>
        <v/>
      </c>
    </row>
    <row r="209" spans="4:14">
      <c r="D209" t="str">
        <f>IFERROR('Sheet2 (3)'!D209,"")</f>
        <v/>
      </c>
      <c r="E209" t="str">
        <f>IFERROR('Sheet2 (3)'!E209,"")</f>
        <v/>
      </c>
      <c r="F209" t="str">
        <f>IFERROR('Sheet2 (3)'!F209,"")</f>
        <v/>
      </c>
      <c r="G209" t="str">
        <f>IFERROR('Sheet2 (3)'!G209,"")</f>
        <v/>
      </c>
      <c r="H209" t="str">
        <f>IFERROR('Sheet2 (3)'!H209,"")</f>
        <v/>
      </c>
      <c r="I209" t="str">
        <f>IFERROR('Sheet2 (3)'!I209,"")</f>
        <v/>
      </c>
      <c r="J209" t="str">
        <f>IFERROR('Sheet2 (3)'!J209,"")</f>
        <v/>
      </c>
      <c r="K209" t="str">
        <f>IFERROR('Sheet2 (3)'!K209,"")</f>
        <v/>
      </c>
      <c r="L209" t="str">
        <f>IFERROR('Sheet2 (3)'!L209,"")</f>
        <v/>
      </c>
      <c r="M209" t="str">
        <f>IFERROR('Sheet2 (3)'!M209,"")</f>
        <v/>
      </c>
      <c r="N209" t="str">
        <f>IFERROR('Sheet2 (3)'!N209,"")</f>
        <v/>
      </c>
    </row>
    <row r="210" spans="4:14">
      <c r="D210" t="str">
        <f>IFERROR('Sheet2 (3)'!D210,"")</f>
        <v/>
      </c>
      <c r="E210" t="str">
        <f>IFERROR('Sheet2 (3)'!E210,"")</f>
        <v/>
      </c>
      <c r="F210" t="str">
        <f>IFERROR('Sheet2 (3)'!F210,"")</f>
        <v/>
      </c>
      <c r="G210" t="str">
        <f>IFERROR('Sheet2 (3)'!G210,"")</f>
        <v/>
      </c>
      <c r="H210" t="str">
        <f>IFERROR('Sheet2 (3)'!H210,"")</f>
        <v/>
      </c>
      <c r="I210" t="str">
        <f>IFERROR('Sheet2 (3)'!I210,"")</f>
        <v/>
      </c>
      <c r="J210" t="str">
        <f>IFERROR('Sheet2 (3)'!J210,"")</f>
        <v/>
      </c>
      <c r="K210" t="str">
        <f>IFERROR('Sheet2 (3)'!K210,"")</f>
        <v/>
      </c>
      <c r="L210" t="str">
        <f>IFERROR('Sheet2 (3)'!L210,"")</f>
        <v/>
      </c>
      <c r="M210" t="str">
        <f>IFERROR('Sheet2 (3)'!M210,"")</f>
        <v/>
      </c>
      <c r="N210" t="str">
        <f>IFERROR('Sheet2 (3)'!N210,"")</f>
        <v/>
      </c>
    </row>
    <row r="211" spans="4:14">
      <c r="D211" t="str">
        <f>IFERROR('Sheet2 (3)'!D211,"")</f>
        <v/>
      </c>
      <c r="E211" t="str">
        <f>IFERROR('Sheet2 (3)'!E211,"")</f>
        <v/>
      </c>
      <c r="F211" t="str">
        <f>IFERROR('Sheet2 (3)'!F211,"")</f>
        <v/>
      </c>
      <c r="G211" t="str">
        <f>IFERROR('Sheet2 (3)'!G211,"")</f>
        <v/>
      </c>
      <c r="H211" t="str">
        <f>IFERROR('Sheet2 (3)'!H211,"")</f>
        <v/>
      </c>
      <c r="I211" t="str">
        <f>IFERROR('Sheet2 (3)'!I211,"")</f>
        <v/>
      </c>
      <c r="J211" t="str">
        <f>IFERROR('Sheet2 (3)'!J211,"")</f>
        <v/>
      </c>
      <c r="K211" t="str">
        <f>IFERROR('Sheet2 (3)'!K211,"")</f>
        <v/>
      </c>
      <c r="L211" t="str">
        <f>IFERROR('Sheet2 (3)'!L211,"")</f>
        <v/>
      </c>
      <c r="M211" t="str">
        <f>IFERROR('Sheet2 (3)'!M211,"")</f>
        <v/>
      </c>
      <c r="N211" t="str">
        <f>IFERROR('Sheet2 (3)'!N211,"")</f>
        <v/>
      </c>
    </row>
    <row r="212" spans="4:14">
      <c r="D212" t="str">
        <f>IFERROR('Sheet2 (3)'!D212,"")</f>
        <v/>
      </c>
      <c r="E212" t="str">
        <f>IFERROR('Sheet2 (3)'!E212,"")</f>
        <v/>
      </c>
      <c r="F212" t="str">
        <f>IFERROR('Sheet2 (3)'!F212,"")</f>
        <v/>
      </c>
      <c r="G212" t="str">
        <f>IFERROR('Sheet2 (3)'!G212,"")</f>
        <v/>
      </c>
      <c r="H212" t="str">
        <f>IFERROR('Sheet2 (3)'!H212,"")</f>
        <v/>
      </c>
      <c r="I212" t="str">
        <f>IFERROR('Sheet2 (3)'!I212,"")</f>
        <v/>
      </c>
      <c r="J212" t="str">
        <f>IFERROR('Sheet2 (3)'!J212,"")</f>
        <v/>
      </c>
      <c r="K212" t="str">
        <f>IFERROR('Sheet2 (3)'!K212,"")</f>
        <v/>
      </c>
      <c r="L212" t="str">
        <f>IFERROR('Sheet2 (3)'!L212,"")</f>
        <v/>
      </c>
      <c r="M212" t="str">
        <f>IFERROR('Sheet2 (3)'!M212,"")</f>
        <v/>
      </c>
      <c r="N212" t="str">
        <f>IFERROR('Sheet2 (3)'!N212,"")</f>
        <v/>
      </c>
    </row>
    <row r="213" spans="4:14">
      <c r="D213" t="str">
        <f>IFERROR('Sheet2 (3)'!D213,"")</f>
        <v/>
      </c>
      <c r="E213" t="str">
        <f>IFERROR('Sheet2 (3)'!E213,"")</f>
        <v/>
      </c>
      <c r="F213" t="str">
        <f>IFERROR('Sheet2 (3)'!F213,"")</f>
        <v/>
      </c>
      <c r="G213" t="str">
        <f>IFERROR('Sheet2 (3)'!G213,"")</f>
        <v/>
      </c>
      <c r="H213" t="str">
        <f>IFERROR('Sheet2 (3)'!H213,"")</f>
        <v/>
      </c>
      <c r="I213" t="str">
        <f>IFERROR('Sheet2 (3)'!I213,"")</f>
        <v/>
      </c>
      <c r="J213" t="str">
        <f>IFERROR('Sheet2 (3)'!J213,"")</f>
        <v/>
      </c>
      <c r="K213" t="str">
        <f>IFERROR('Sheet2 (3)'!K213,"")</f>
        <v/>
      </c>
      <c r="L213" t="str">
        <f>IFERROR('Sheet2 (3)'!L213,"")</f>
        <v/>
      </c>
      <c r="M213" t="str">
        <f>IFERROR('Sheet2 (3)'!M213,"")</f>
        <v/>
      </c>
      <c r="N213" t="str">
        <f>IFERROR('Sheet2 (3)'!N213,"")</f>
        <v/>
      </c>
    </row>
    <row r="214" spans="4:14">
      <c r="D214" t="str">
        <f>IFERROR('Sheet2 (3)'!D214,"")</f>
        <v/>
      </c>
      <c r="E214" t="str">
        <f>IFERROR('Sheet2 (3)'!E214,"")</f>
        <v/>
      </c>
      <c r="F214" t="str">
        <f>IFERROR('Sheet2 (3)'!F214,"")</f>
        <v/>
      </c>
      <c r="G214" t="str">
        <f>IFERROR('Sheet2 (3)'!G214,"")</f>
        <v/>
      </c>
      <c r="H214" t="str">
        <f>IFERROR('Sheet2 (3)'!H214,"")</f>
        <v/>
      </c>
      <c r="I214" t="str">
        <f>IFERROR('Sheet2 (3)'!I214,"")</f>
        <v/>
      </c>
      <c r="J214" t="str">
        <f>IFERROR('Sheet2 (3)'!J214,"")</f>
        <v/>
      </c>
      <c r="K214" t="str">
        <f>IFERROR('Sheet2 (3)'!K214,"")</f>
        <v/>
      </c>
      <c r="L214" t="str">
        <f>IFERROR('Sheet2 (3)'!L214,"")</f>
        <v/>
      </c>
      <c r="M214" t="str">
        <f>IFERROR('Sheet2 (3)'!M214,"")</f>
        <v/>
      </c>
      <c r="N214" t="str">
        <f>IFERROR('Sheet2 (3)'!N214,"")</f>
        <v/>
      </c>
    </row>
    <row r="215" spans="4:14">
      <c r="D215" t="str">
        <f>IFERROR('Sheet2 (3)'!D215,"")</f>
        <v/>
      </c>
      <c r="E215" t="str">
        <f>IFERROR('Sheet2 (3)'!E215,"")</f>
        <v/>
      </c>
      <c r="F215" t="str">
        <f>IFERROR('Sheet2 (3)'!F215,"")</f>
        <v/>
      </c>
      <c r="G215" t="str">
        <f>IFERROR('Sheet2 (3)'!G215,"")</f>
        <v/>
      </c>
      <c r="H215" t="str">
        <f>IFERROR('Sheet2 (3)'!H215,"")</f>
        <v/>
      </c>
      <c r="I215" t="str">
        <f>IFERROR('Sheet2 (3)'!I215,"")</f>
        <v/>
      </c>
      <c r="J215" t="str">
        <f>IFERROR('Sheet2 (3)'!J215,"")</f>
        <v/>
      </c>
      <c r="K215" t="str">
        <f>IFERROR('Sheet2 (3)'!K215,"")</f>
        <v/>
      </c>
      <c r="L215" t="str">
        <f>IFERROR('Sheet2 (3)'!L215,"")</f>
        <v/>
      </c>
      <c r="M215" t="str">
        <f>IFERROR('Sheet2 (3)'!M215,"")</f>
        <v/>
      </c>
      <c r="N215" t="str">
        <f>IFERROR('Sheet2 (3)'!N215,"")</f>
        <v/>
      </c>
    </row>
    <row r="216" spans="4:14">
      <c r="D216" t="str">
        <f>IFERROR('Sheet2 (3)'!D216,"")</f>
        <v/>
      </c>
      <c r="E216" t="str">
        <f>IFERROR('Sheet2 (3)'!E216,"")</f>
        <v/>
      </c>
      <c r="F216" t="str">
        <f>IFERROR('Sheet2 (3)'!F216,"")</f>
        <v/>
      </c>
      <c r="G216" t="str">
        <f>IFERROR('Sheet2 (3)'!G216,"")</f>
        <v/>
      </c>
      <c r="H216" t="str">
        <f>IFERROR('Sheet2 (3)'!H216,"")</f>
        <v/>
      </c>
      <c r="I216" t="str">
        <f>IFERROR('Sheet2 (3)'!I216,"")</f>
        <v/>
      </c>
      <c r="J216" t="str">
        <f>IFERROR('Sheet2 (3)'!J216,"")</f>
        <v/>
      </c>
      <c r="K216" t="str">
        <f>IFERROR('Sheet2 (3)'!K216,"")</f>
        <v/>
      </c>
      <c r="L216" t="str">
        <f>IFERROR('Sheet2 (3)'!L216,"")</f>
        <v/>
      </c>
      <c r="M216" t="str">
        <f>IFERROR('Sheet2 (3)'!M216,"")</f>
        <v/>
      </c>
      <c r="N216" t="str">
        <f>IFERROR('Sheet2 (3)'!N216,"")</f>
        <v/>
      </c>
    </row>
    <row r="217" spans="4:14">
      <c r="D217" t="str">
        <f>IFERROR('Sheet2 (3)'!D217,"")</f>
        <v/>
      </c>
      <c r="E217" t="str">
        <f>IFERROR('Sheet2 (3)'!E217,"")</f>
        <v/>
      </c>
      <c r="F217" t="str">
        <f>IFERROR('Sheet2 (3)'!F217,"")</f>
        <v/>
      </c>
      <c r="G217" t="str">
        <f>IFERROR('Sheet2 (3)'!G217,"")</f>
        <v/>
      </c>
      <c r="H217" t="str">
        <f>IFERROR('Sheet2 (3)'!H217,"")</f>
        <v/>
      </c>
      <c r="I217" t="str">
        <f>IFERROR('Sheet2 (3)'!I217,"")</f>
        <v/>
      </c>
      <c r="J217" t="str">
        <f>IFERROR('Sheet2 (3)'!J217,"")</f>
        <v/>
      </c>
      <c r="K217" t="str">
        <f>IFERROR('Sheet2 (3)'!K217,"")</f>
        <v/>
      </c>
      <c r="L217" t="str">
        <f>IFERROR('Sheet2 (3)'!L217,"")</f>
        <v/>
      </c>
      <c r="M217" t="str">
        <f>IFERROR('Sheet2 (3)'!M217,"")</f>
        <v/>
      </c>
      <c r="N217" t="str">
        <f>IFERROR('Sheet2 (3)'!N217,"")</f>
        <v/>
      </c>
    </row>
    <row r="218" spans="4:14">
      <c r="D218" t="str">
        <f>IFERROR('Sheet2 (3)'!D218,"")</f>
        <v/>
      </c>
      <c r="E218" t="str">
        <f>IFERROR('Sheet2 (3)'!E218,"")</f>
        <v/>
      </c>
      <c r="F218" t="str">
        <f>IFERROR('Sheet2 (3)'!F218,"")</f>
        <v/>
      </c>
      <c r="G218" t="str">
        <f>IFERROR('Sheet2 (3)'!G218,"")</f>
        <v/>
      </c>
      <c r="H218" t="str">
        <f>IFERROR('Sheet2 (3)'!H218,"")</f>
        <v/>
      </c>
      <c r="I218" t="str">
        <f>IFERROR('Sheet2 (3)'!I218,"")</f>
        <v/>
      </c>
      <c r="J218" t="str">
        <f>IFERROR('Sheet2 (3)'!J218,"")</f>
        <v/>
      </c>
      <c r="K218" t="str">
        <f>IFERROR('Sheet2 (3)'!K218,"")</f>
        <v/>
      </c>
      <c r="L218" t="str">
        <f>IFERROR('Sheet2 (3)'!L218,"")</f>
        <v/>
      </c>
      <c r="M218" t="str">
        <f>IFERROR('Sheet2 (3)'!M218,"")</f>
        <v/>
      </c>
      <c r="N218" t="str">
        <f>IFERROR('Sheet2 (3)'!N218,"")</f>
        <v/>
      </c>
    </row>
    <row r="219" spans="4:14">
      <c r="D219" t="str">
        <f>IFERROR('Sheet2 (3)'!D219,"")</f>
        <v/>
      </c>
      <c r="E219" t="str">
        <f>IFERROR('Sheet2 (3)'!E219,"")</f>
        <v/>
      </c>
      <c r="F219" t="str">
        <f>IFERROR('Sheet2 (3)'!F219,"")</f>
        <v/>
      </c>
      <c r="G219" t="str">
        <f>IFERROR('Sheet2 (3)'!G219,"")</f>
        <v/>
      </c>
      <c r="H219" t="str">
        <f>IFERROR('Sheet2 (3)'!H219,"")</f>
        <v/>
      </c>
      <c r="I219" t="str">
        <f>IFERROR('Sheet2 (3)'!I219,"")</f>
        <v/>
      </c>
      <c r="J219" t="str">
        <f>IFERROR('Sheet2 (3)'!J219,"")</f>
        <v/>
      </c>
      <c r="K219" t="str">
        <f>IFERROR('Sheet2 (3)'!K219,"")</f>
        <v/>
      </c>
      <c r="L219" t="str">
        <f>IFERROR('Sheet2 (3)'!L219,"")</f>
        <v/>
      </c>
      <c r="M219" t="str">
        <f>IFERROR('Sheet2 (3)'!M219,"")</f>
        <v/>
      </c>
      <c r="N219" t="str">
        <f>IFERROR('Sheet2 (3)'!N219,"")</f>
        <v/>
      </c>
    </row>
    <row r="220" spans="4:14">
      <c r="D220" t="str">
        <f>IFERROR('Sheet2 (3)'!D220,"")</f>
        <v/>
      </c>
      <c r="E220" t="str">
        <f>IFERROR('Sheet2 (3)'!E220,"")</f>
        <v/>
      </c>
      <c r="F220" t="str">
        <f>IFERROR('Sheet2 (3)'!F220,"")</f>
        <v/>
      </c>
      <c r="G220" t="str">
        <f>IFERROR('Sheet2 (3)'!G220,"")</f>
        <v/>
      </c>
      <c r="H220" t="str">
        <f>IFERROR('Sheet2 (3)'!H220,"")</f>
        <v/>
      </c>
      <c r="I220" t="str">
        <f>IFERROR('Sheet2 (3)'!I220,"")</f>
        <v/>
      </c>
      <c r="J220" t="str">
        <f>IFERROR('Sheet2 (3)'!J220,"")</f>
        <v/>
      </c>
      <c r="K220" t="str">
        <f>IFERROR('Sheet2 (3)'!K220,"")</f>
        <v/>
      </c>
      <c r="L220" t="str">
        <f>IFERROR('Sheet2 (3)'!L220,"")</f>
        <v/>
      </c>
      <c r="M220" t="str">
        <f>IFERROR('Sheet2 (3)'!M220,"")</f>
        <v/>
      </c>
      <c r="N220" t="str">
        <f>IFERROR('Sheet2 (3)'!N220,"")</f>
        <v/>
      </c>
    </row>
    <row r="221" spans="4:14">
      <c r="D221" t="str">
        <f>IFERROR('Sheet2 (3)'!D221,"")</f>
        <v/>
      </c>
      <c r="E221" t="str">
        <f>IFERROR('Sheet2 (3)'!E221,"")</f>
        <v/>
      </c>
      <c r="F221" t="str">
        <f>IFERROR('Sheet2 (3)'!F221,"")</f>
        <v/>
      </c>
      <c r="G221" t="str">
        <f>IFERROR('Sheet2 (3)'!G221,"")</f>
        <v/>
      </c>
      <c r="H221" t="str">
        <f>IFERROR('Sheet2 (3)'!H221,"")</f>
        <v/>
      </c>
      <c r="I221" t="str">
        <f>IFERROR('Sheet2 (3)'!I221,"")</f>
        <v/>
      </c>
      <c r="J221" t="str">
        <f>IFERROR('Sheet2 (3)'!J221,"")</f>
        <v/>
      </c>
      <c r="K221" t="str">
        <f>IFERROR('Sheet2 (3)'!K221,"")</f>
        <v/>
      </c>
      <c r="L221" t="str">
        <f>IFERROR('Sheet2 (3)'!L221,"")</f>
        <v/>
      </c>
      <c r="M221" t="str">
        <f>IFERROR('Sheet2 (3)'!M221,"")</f>
        <v/>
      </c>
      <c r="N221" t="str">
        <f>IFERROR('Sheet2 (3)'!N221,"")</f>
        <v/>
      </c>
    </row>
    <row r="222" spans="4:14">
      <c r="D222" t="str">
        <f>IFERROR('Sheet2 (3)'!D222,"")</f>
        <v/>
      </c>
      <c r="E222" t="str">
        <f>IFERROR('Sheet2 (3)'!E222,"")</f>
        <v/>
      </c>
      <c r="F222" t="str">
        <f>IFERROR('Sheet2 (3)'!F222,"")</f>
        <v/>
      </c>
      <c r="G222" t="str">
        <f>IFERROR('Sheet2 (3)'!G222,"")</f>
        <v/>
      </c>
      <c r="H222" t="str">
        <f>IFERROR('Sheet2 (3)'!H222,"")</f>
        <v/>
      </c>
      <c r="I222" t="str">
        <f>IFERROR('Sheet2 (3)'!I222,"")</f>
        <v/>
      </c>
      <c r="J222" t="str">
        <f>IFERROR('Sheet2 (3)'!J222,"")</f>
        <v/>
      </c>
      <c r="K222" t="str">
        <f>IFERROR('Sheet2 (3)'!K222,"")</f>
        <v/>
      </c>
      <c r="L222" t="str">
        <f>IFERROR('Sheet2 (3)'!L222,"")</f>
        <v/>
      </c>
      <c r="M222" t="str">
        <f>IFERROR('Sheet2 (3)'!M222,"")</f>
        <v/>
      </c>
      <c r="N222" t="str">
        <f>IFERROR('Sheet2 (3)'!N222,"")</f>
        <v/>
      </c>
    </row>
    <row r="223" spans="4:14">
      <c r="D223" t="str">
        <f>IFERROR('Sheet2 (3)'!D223,"")</f>
        <v/>
      </c>
      <c r="E223" t="str">
        <f>IFERROR('Sheet2 (3)'!E223,"")</f>
        <v/>
      </c>
      <c r="F223" t="str">
        <f>IFERROR('Sheet2 (3)'!F223,"")</f>
        <v/>
      </c>
      <c r="G223" t="str">
        <f>IFERROR('Sheet2 (3)'!G223,"")</f>
        <v/>
      </c>
      <c r="H223" t="str">
        <f>IFERROR('Sheet2 (3)'!H223,"")</f>
        <v/>
      </c>
      <c r="I223" t="str">
        <f>IFERROR('Sheet2 (3)'!I223,"")</f>
        <v/>
      </c>
      <c r="J223" t="str">
        <f>IFERROR('Sheet2 (3)'!J223,"")</f>
        <v/>
      </c>
      <c r="K223" t="str">
        <f>IFERROR('Sheet2 (3)'!K223,"")</f>
        <v/>
      </c>
      <c r="L223" t="str">
        <f>IFERROR('Sheet2 (3)'!L223,"")</f>
        <v/>
      </c>
      <c r="M223" t="str">
        <f>IFERROR('Sheet2 (3)'!M223,"")</f>
        <v/>
      </c>
      <c r="N223" t="str">
        <f>IFERROR('Sheet2 (3)'!N223,"")</f>
        <v/>
      </c>
    </row>
    <row r="224" spans="4:14">
      <c r="D224" t="str">
        <f>IFERROR('Sheet2 (3)'!D224,"")</f>
        <v/>
      </c>
      <c r="E224" t="str">
        <f>IFERROR('Sheet2 (3)'!E224,"")</f>
        <v/>
      </c>
      <c r="F224" t="str">
        <f>IFERROR('Sheet2 (3)'!F224,"")</f>
        <v/>
      </c>
      <c r="G224" t="str">
        <f>IFERROR('Sheet2 (3)'!G224,"")</f>
        <v/>
      </c>
      <c r="H224" t="str">
        <f>IFERROR('Sheet2 (3)'!H224,"")</f>
        <v/>
      </c>
      <c r="I224" t="str">
        <f>IFERROR('Sheet2 (3)'!I224,"")</f>
        <v/>
      </c>
      <c r="J224" t="str">
        <f>IFERROR('Sheet2 (3)'!J224,"")</f>
        <v/>
      </c>
      <c r="K224" t="str">
        <f>IFERROR('Sheet2 (3)'!K224,"")</f>
        <v/>
      </c>
      <c r="L224" t="str">
        <f>IFERROR('Sheet2 (3)'!L224,"")</f>
        <v/>
      </c>
      <c r="M224" t="str">
        <f>IFERROR('Sheet2 (3)'!M224,"")</f>
        <v/>
      </c>
      <c r="N224" t="str">
        <f>IFERROR('Sheet2 (3)'!N224,"")</f>
        <v/>
      </c>
    </row>
    <row r="225" spans="4:14">
      <c r="D225" t="str">
        <f>IFERROR('Sheet2 (3)'!D225,"")</f>
        <v/>
      </c>
      <c r="E225" t="str">
        <f>IFERROR('Sheet2 (3)'!E225,"")</f>
        <v/>
      </c>
      <c r="F225" t="str">
        <f>IFERROR('Sheet2 (3)'!F225,"")</f>
        <v/>
      </c>
      <c r="G225" t="str">
        <f>IFERROR('Sheet2 (3)'!G225,"")</f>
        <v/>
      </c>
      <c r="H225" t="str">
        <f>IFERROR('Sheet2 (3)'!H225,"")</f>
        <v/>
      </c>
      <c r="I225" t="str">
        <f>IFERROR('Sheet2 (3)'!I225,"")</f>
        <v/>
      </c>
      <c r="J225" t="str">
        <f>IFERROR('Sheet2 (3)'!J225,"")</f>
        <v/>
      </c>
      <c r="K225" t="str">
        <f>IFERROR('Sheet2 (3)'!K225,"")</f>
        <v/>
      </c>
      <c r="L225" t="str">
        <f>IFERROR('Sheet2 (3)'!L225,"")</f>
        <v/>
      </c>
      <c r="M225" t="str">
        <f>IFERROR('Sheet2 (3)'!M225,"")</f>
        <v/>
      </c>
      <c r="N225" t="str">
        <f>IFERROR('Sheet2 (3)'!N225,"")</f>
        <v/>
      </c>
    </row>
    <row r="226" spans="4:14">
      <c r="D226" t="str">
        <f>IFERROR('Sheet2 (3)'!D226,"")</f>
        <v/>
      </c>
      <c r="E226" t="str">
        <f>IFERROR('Sheet2 (3)'!E226,"")</f>
        <v/>
      </c>
      <c r="F226" t="str">
        <f>IFERROR('Sheet2 (3)'!F226,"")</f>
        <v/>
      </c>
      <c r="G226" t="str">
        <f>IFERROR('Sheet2 (3)'!G226,"")</f>
        <v/>
      </c>
      <c r="H226" t="str">
        <f>IFERROR('Sheet2 (3)'!H226,"")</f>
        <v/>
      </c>
      <c r="I226" t="str">
        <f>IFERROR('Sheet2 (3)'!I226,"")</f>
        <v/>
      </c>
      <c r="J226" t="str">
        <f>IFERROR('Sheet2 (3)'!J226,"")</f>
        <v/>
      </c>
      <c r="K226" t="str">
        <f>IFERROR('Sheet2 (3)'!K226,"")</f>
        <v/>
      </c>
      <c r="L226" t="str">
        <f>IFERROR('Sheet2 (3)'!L226,"")</f>
        <v/>
      </c>
      <c r="M226" t="str">
        <f>IFERROR('Sheet2 (3)'!M226,"")</f>
        <v/>
      </c>
      <c r="N226" t="str">
        <f>IFERROR('Sheet2 (3)'!N226,"")</f>
        <v/>
      </c>
    </row>
    <row r="227" spans="4:14">
      <c r="D227" t="str">
        <f>IFERROR('Sheet2 (3)'!D227,"")</f>
        <v/>
      </c>
      <c r="E227" t="str">
        <f>IFERROR('Sheet2 (3)'!E227,"")</f>
        <v/>
      </c>
      <c r="F227" t="str">
        <f>IFERROR('Sheet2 (3)'!F227,"")</f>
        <v/>
      </c>
      <c r="G227" t="str">
        <f>IFERROR('Sheet2 (3)'!G227,"")</f>
        <v/>
      </c>
      <c r="H227" t="str">
        <f>IFERROR('Sheet2 (3)'!H227,"")</f>
        <v/>
      </c>
      <c r="I227" t="str">
        <f>IFERROR('Sheet2 (3)'!I227,"")</f>
        <v/>
      </c>
      <c r="J227" t="str">
        <f>IFERROR('Sheet2 (3)'!J227,"")</f>
        <v/>
      </c>
      <c r="K227" t="str">
        <f>IFERROR('Sheet2 (3)'!K227,"")</f>
        <v/>
      </c>
      <c r="L227" t="str">
        <f>IFERROR('Sheet2 (3)'!L227,"")</f>
        <v/>
      </c>
      <c r="M227" t="str">
        <f>IFERROR('Sheet2 (3)'!M227,"")</f>
        <v/>
      </c>
      <c r="N227" t="str">
        <f>IFERROR('Sheet2 (3)'!N227,"")</f>
        <v/>
      </c>
    </row>
    <row r="228" spans="4:14">
      <c r="D228" t="str">
        <f>IFERROR('Sheet2 (3)'!D228,"")</f>
        <v/>
      </c>
      <c r="E228" t="str">
        <f>IFERROR('Sheet2 (3)'!E228,"")</f>
        <v/>
      </c>
      <c r="F228" t="str">
        <f>IFERROR('Sheet2 (3)'!F228,"")</f>
        <v/>
      </c>
      <c r="G228" t="str">
        <f>IFERROR('Sheet2 (3)'!G228,"")</f>
        <v/>
      </c>
      <c r="H228" t="str">
        <f>IFERROR('Sheet2 (3)'!H228,"")</f>
        <v/>
      </c>
      <c r="I228" t="str">
        <f>IFERROR('Sheet2 (3)'!I228,"")</f>
        <v/>
      </c>
      <c r="J228" t="str">
        <f>IFERROR('Sheet2 (3)'!J228,"")</f>
        <v/>
      </c>
      <c r="K228" t="str">
        <f>IFERROR('Sheet2 (3)'!K228,"")</f>
        <v/>
      </c>
      <c r="L228" t="str">
        <f>IFERROR('Sheet2 (3)'!L228,"")</f>
        <v/>
      </c>
      <c r="M228" t="str">
        <f>IFERROR('Sheet2 (3)'!M228,"")</f>
        <v/>
      </c>
      <c r="N228" t="str">
        <f>IFERROR('Sheet2 (3)'!N228,"")</f>
        <v/>
      </c>
    </row>
    <row r="229" spans="4:14">
      <c r="D229" t="str">
        <f>IFERROR('Sheet2 (3)'!D229,"")</f>
        <v/>
      </c>
      <c r="E229" t="str">
        <f>IFERROR('Sheet2 (3)'!E229,"")</f>
        <v/>
      </c>
      <c r="F229" t="str">
        <f>IFERROR('Sheet2 (3)'!F229,"")</f>
        <v/>
      </c>
      <c r="G229" t="str">
        <f>IFERROR('Sheet2 (3)'!G229,"")</f>
        <v/>
      </c>
      <c r="H229" t="str">
        <f>IFERROR('Sheet2 (3)'!H229,"")</f>
        <v/>
      </c>
      <c r="I229" t="str">
        <f>IFERROR('Sheet2 (3)'!I229,"")</f>
        <v/>
      </c>
      <c r="J229" t="str">
        <f>IFERROR('Sheet2 (3)'!J229,"")</f>
        <v/>
      </c>
      <c r="K229" t="str">
        <f>IFERROR('Sheet2 (3)'!K229,"")</f>
        <v/>
      </c>
      <c r="L229" t="str">
        <f>IFERROR('Sheet2 (3)'!L229,"")</f>
        <v/>
      </c>
      <c r="M229" t="str">
        <f>IFERROR('Sheet2 (3)'!M229,"")</f>
        <v/>
      </c>
      <c r="N229" t="str">
        <f>IFERROR('Sheet2 (3)'!N229,"")</f>
        <v/>
      </c>
    </row>
    <row r="230" spans="4:14">
      <c r="D230" t="str">
        <f>IFERROR('Sheet2 (3)'!D230,"")</f>
        <v/>
      </c>
      <c r="E230" t="str">
        <f>IFERROR('Sheet2 (3)'!E230,"")</f>
        <v/>
      </c>
      <c r="F230" t="str">
        <f>IFERROR('Sheet2 (3)'!F230,"")</f>
        <v/>
      </c>
      <c r="G230" t="str">
        <f>IFERROR('Sheet2 (3)'!G230,"")</f>
        <v/>
      </c>
      <c r="H230" t="str">
        <f>IFERROR('Sheet2 (3)'!H230,"")</f>
        <v/>
      </c>
      <c r="I230" t="str">
        <f>IFERROR('Sheet2 (3)'!I230,"")</f>
        <v/>
      </c>
      <c r="J230" t="str">
        <f>IFERROR('Sheet2 (3)'!J230,"")</f>
        <v/>
      </c>
      <c r="K230" t="str">
        <f>IFERROR('Sheet2 (3)'!K230,"")</f>
        <v/>
      </c>
      <c r="L230" t="str">
        <f>IFERROR('Sheet2 (3)'!L230,"")</f>
        <v/>
      </c>
      <c r="M230" t="str">
        <f>IFERROR('Sheet2 (3)'!M230,"")</f>
        <v/>
      </c>
      <c r="N230" t="str">
        <f>IFERROR('Sheet2 (3)'!N230,"")</f>
        <v/>
      </c>
    </row>
    <row r="231" spans="4:14">
      <c r="D231" t="str">
        <f>IFERROR('Sheet2 (3)'!D231,"")</f>
        <v/>
      </c>
      <c r="E231" t="str">
        <f>IFERROR('Sheet2 (3)'!E231,"")</f>
        <v/>
      </c>
      <c r="F231" t="str">
        <f>IFERROR('Sheet2 (3)'!F231,"")</f>
        <v/>
      </c>
      <c r="G231" t="str">
        <f>IFERROR('Sheet2 (3)'!G231,"")</f>
        <v/>
      </c>
      <c r="H231" t="str">
        <f>IFERROR('Sheet2 (3)'!H231,"")</f>
        <v/>
      </c>
      <c r="I231" t="str">
        <f>IFERROR('Sheet2 (3)'!I231,"")</f>
        <v/>
      </c>
      <c r="J231" t="str">
        <f>IFERROR('Sheet2 (3)'!J231,"")</f>
        <v/>
      </c>
      <c r="K231" t="str">
        <f>IFERROR('Sheet2 (3)'!K231,"")</f>
        <v/>
      </c>
      <c r="L231" t="str">
        <f>IFERROR('Sheet2 (3)'!L231,"")</f>
        <v/>
      </c>
      <c r="M231" t="str">
        <f>IFERROR('Sheet2 (3)'!M231,"")</f>
        <v/>
      </c>
      <c r="N231" t="str">
        <f>IFERROR('Sheet2 (3)'!N231,"")</f>
        <v/>
      </c>
    </row>
    <row r="232" spans="4:14">
      <c r="D232" t="str">
        <f>IFERROR('Sheet2 (3)'!D232,"")</f>
        <v/>
      </c>
      <c r="E232" t="str">
        <f>IFERROR('Sheet2 (3)'!E232,"")</f>
        <v/>
      </c>
      <c r="F232" t="str">
        <f>IFERROR('Sheet2 (3)'!F232,"")</f>
        <v/>
      </c>
      <c r="G232" t="str">
        <f>IFERROR('Sheet2 (3)'!G232,"")</f>
        <v/>
      </c>
      <c r="H232" t="str">
        <f>IFERROR('Sheet2 (3)'!H232,"")</f>
        <v/>
      </c>
      <c r="I232" t="str">
        <f>IFERROR('Sheet2 (3)'!I232,"")</f>
        <v/>
      </c>
      <c r="J232" t="str">
        <f>IFERROR('Sheet2 (3)'!J232,"")</f>
        <v/>
      </c>
      <c r="K232" t="str">
        <f>IFERROR('Sheet2 (3)'!K232,"")</f>
        <v/>
      </c>
      <c r="L232" t="str">
        <f>IFERROR('Sheet2 (3)'!L232,"")</f>
        <v/>
      </c>
      <c r="M232" t="str">
        <f>IFERROR('Sheet2 (3)'!M232,"")</f>
        <v/>
      </c>
      <c r="N232" t="str">
        <f>IFERROR('Sheet2 (3)'!N232,"")</f>
        <v/>
      </c>
    </row>
    <row r="233" spans="4:14">
      <c r="D233" t="str">
        <f>IFERROR('Sheet2 (3)'!D233,"")</f>
        <v/>
      </c>
      <c r="E233" t="str">
        <f>IFERROR('Sheet2 (3)'!E233,"")</f>
        <v/>
      </c>
      <c r="F233" t="str">
        <f>IFERROR('Sheet2 (3)'!F233,"")</f>
        <v/>
      </c>
      <c r="G233" t="str">
        <f>IFERROR('Sheet2 (3)'!G233,"")</f>
        <v/>
      </c>
      <c r="H233" t="str">
        <f>IFERROR('Sheet2 (3)'!H233,"")</f>
        <v/>
      </c>
      <c r="I233" t="str">
        <f>IFERROR('Sheet2 (3)'!I233,"")</f>
        <v/>
      </c>
      <c r="J233" t="str">
        <f>IFERROR('Sheet2 (3)'!J233,"")</f>
        <v/>
      </c>
      <c r="K233" t="str">
        <f>IFERROR('Sheet2 (3)'!K233,"")</f>
        <v/>
      </c>
      <c r="L233" t="str">
        <f>IFERROR('Sheet2 (3)'!L233,"")</f>
        <v/>
      </c>
      <c r="M233" t="str">
        <f>IFERROR('Sheet2 (3)'!M233,"")</f>
        <v/>
      </c>
      <c r="N233" t="str">
        <f>IFERROR('Sheet2 (3)'!N233,"")</f>
        <v/>
      </c>
    </row>
    <row r="234" spans="4:14">
      <c r="D234" t="str">
        <f>IFERROR('Sheet2 (3)'!D234,"")</f>
        <v/>
      </c>
      <c r="E234" t="str">
        <f>IFERROR('Sheet2 (3)'!E234,"")</f>
        <v/>
      </c>
      <c r="F234" t="str">
        <f>IFERROR('Sheet2 (3)'!F234,"")</f>
        <v/>
      </c>
      <c r="G234" t="str">
        <f>IFERROR('Sheet2 (3)'!G234,"")</f>
        <v/>
      </c>
      <c r="H234" t="str">
        <f>IFERROR('Sheet2 (3)'!H234,"")</f>
        <v/>
      </c>
      <c r="I234" t="str">
        <f>IFERROR('Sheet2 (3)'!I234,"")</f>
        <v/>
      </c>
      <c r="J234" t="str">
        <f>IFERROR('Sheet2 (3)'!J234,"")</f>
        <v/>
      </c>
      <c r="K234" t="str">
        <f>IFERROR('Sheet2 (3)'!K234,"")</f>
        <v/>
      </c>
      <c r="L234" t="str">
        <f>IFERROR('Sheet2 (3)'!L234,"")</f>
        <v/>
      </c>
      <c r="M234" t="str">
        <f>IFERROR('Sheet2 (3)'!M234,"")</f>
        <v/>
      </c>
      <c r="N234" t="str">
        <f>IFERROR('Sheet2 (3)'!N234,"")</f>
        <v/>
      </c>
    </row>
    <row r="235" spans="4:14">
      <c r="D235" t="str">
        <f>IFERROR('Sheet2 (3)'!D235,"")</f>
        <v/>
      </c>
      <c r="E235" t="str">
        <f>IFERROR('Sheet2 (3)'!E235,"")</f>
        <v/>
      </c>
      <c r="F235" t="str">
        <f>IFERROR('Sheet2 (3)'!F235,"")</f>
        <v/>
      </c>
      <c r="G235" t="str">
        <f>IFERROR('Sheet2 (3)'!G235,"")</f>
        <v/>
      </c>
      <c r="H235" t="str">
        <f>IFERROR('Sheet2 (3)'!H235,"")</f>
        <v/>
      </c>
      <c r="I235" t="str">
        <f>IFERROR('Sheet2 (3)'!I235,"")</f>
        <v/>
      </c>
      <c r="J235" t="str">
        <f>IFERROR('Sheet2 (3)'!J235,"")</f>
        <v/>
      </c>
      <c r="K235" t="str">
        <f>IFERROR('Sheet2 (3)'!K235,"")</f>
        <v/>
      </c>
      <c r="L235" t="str">
        <f>IFERROR('Sheet2 (3)'!L235,"")</f>
        <v/>
      </c>
      <c r="M235" t="str">
        <f>IFERROR('Sheet2 (3)'!M235,"")</f>
        <v/>
      </c>
      <c r="N235" t="str">
        <f>IFERROR('Sheet2 (3)'!N235,"")</f>
        <v/>
      </c>
    </row>
    <row r="236" spans="4:14">
      <c r="D236" t="str">
        <f>IFERROR('Sheet2 (3)'!D236,"")</f>
        <v/>
      </c>
      <c r="E236" t="str">
        <f>IFERROR('Sheet2 (3)'!E236,"")</f>
        <v/>
      </c>
      <c r="F236" t="str">
        <f>IFERROR('Sheet2 (3)'!F236,"")</f>
        <v/>
      </c>
      <c r="G236" t="str">
        <f>IFERROR('Sheet2 (3)'!G236,"")</f>
        <v/>
      </c>
      <c r="H236" t="str">
        <f>IFERROR('Sheet2 (3)'!H236,"")</f>
        <v/>
      </c>
      <c r="I236" t="str">
        <f>IFERROR('Sheet2 (3)'!I236,"")</f>
        <v/>
      </c>
      <c r="J236" t="str">
        <f>IFERROR('Sheet2 (3)'!J236,"")</f>
        <v/>
      </c>
      <c r="K236" t="str">
        <f>IFERROR('Sheet2 (3)'!K236,"")</f>
        <v/>
      </c>
      <c r="L236" t="str">
        <f>IFERROR('Sheet2 (3)'!L236,"")</f>
        <v/>
      </c>
      <c r="M236" t="str">
        <f>IFERROR('Sheet2 (3)'!M236,"")</f>
        <v/>
      </c>
      <c r="N236" t="str">
        <f>IFERROR('Sheet2 (3)'!N236,"")</f>
        <v/>
      </c>
    </row>
    <row r="237" spans="4:14">
      <c r="D237" t="str">
        <f>IFERROR('Sheet2 (3)'!D237,"")</f>
        <v/>
      </c>
      <c r="E237" t="str">
        <f>IFERROR('Sheet2 (3)'!E237,"")</f>
        <v/>
      </c>
      <c r="F237" t="str">
        <f>IFERROR('Sheet2 (3)'!F237,"")</f>
        <v/>
      </c>
      <c r="G237" t="str">
        <f>IFERROR('Sheet2 (3)'!G237,"")</f>
        <v/>
      </c>
      <c r="H237" t="str">
        <f>IFERROR('Sheet2 (3)'!H237,"")</f>
        <v/>
      </c>
      <c r="I237" t="str">
        <f>IFERROR('Sheet2 (3)'!I237,"")</f>
        <v/>
      </c>
      <c r="J237" t="str">
        <f>IFERROR('Sheet2 (3)'!J237,"")</f>
        <v/>
      </c>
      <c r="K237" t="str">
        <f>IFERROR('Sheet2 (3)'!K237,"")</f>
        <v/>
      </c>
      <c r="L237" t="str">
        <f>IFERROR('Sheet2 (3)'!L237,"")</f>
        <v/>
      </c>
      <c r="M237" t="str">
        <f>IFERROR('Sheet2 (3)'!M237,"")</f>
        <v/>
      </c>
      <c r="N237" t="str">
        <f>IFERROR('Sheet2 (3)'!N237,"")</f>
        <v/>
      </c>
    </row>
    <row r="238" spans="4:14">
      <c r="D238" t="str">
        <f>IFERROR('Sheet2 (3)'!D238,"")</f>
        <v/>
      </c>
      <c r="E238" t="str">
        <f>IFERROR('Sheet2 (3)'!E238,"")</f>
        <v/>
      </c>
      <c r="F238" t="str">
        <f>IFERROR('Sheet2 (3)'!F238,"")</f>
        <v/>
      </c>
      <c r="G238" t="str">
        <f>IFERROR('Sheet2 (3)'!G238,"")</f>
        <v/>
      </c>
      <c r="H238" t="str">
        <f>IFERROR('Sheet2 (3)'!H238,"")</f>
        <v/>
      </c>
      <c r="I238" t="str">
        <f>IFERROR('Sheet2 (3)'!I238,"")</f>
        <v/>
      </c>
      <c r="J238" t="str">
        <f>IFERROR('Sheet2 (3)'!J238,"")</f>
        <v/>
      </c>
      <c r="K238" t="str">
        <f>IFERROR('Sheet2 (3)'!K238,"")</f>
        <v/>
      </c>
      <c r="L238" t="str">
        <f>IFERROR('Sheet2 (3)'!L238,"")</f>
        <v/>
      </c>
      <c r="M238" t="str">
        <f>IFERROR('Sheet2 (3)'!M238,"")</f>
        <v/>
      </c>
      <c r="N238" t="str">
        <f>IFERROR('Sheet2 (3)'!N238,"")</f>
        <v/>
      </c>
    </row>
    <row r="239" spans="4:14">
      <c r="D239" t="str">
        <f>IFERROR('Sheet2 (3)'!D239,"")</f>
        <v/>
      </c>
      <c r="E239" t="str">
        <f>IFERROR('Sheet2 (3)'!E239,"")</f>
        <v/>
      </c>
      <c r="F239" t="str">
        <f>IFERROR('Sheet2 (3)'!F239,"")</f>
        <v/>
      </c>
      <c r="G239" t="str">
        <f>IFERROR('Sheet2 (3)'!G239,"")</f>
        <v/>
      </c>
      <c r="H239" t="str">
        <f>IFERROR('Sheet2 (3)'!H239,"")</f>
        <v/>
      </c>
      <c r="I239" t="str">
        <f>IFERROR('Sheet2 (3)'!I239,"")</f>
        <v/>
      </c>
      <c r="J239" t="str">
        <f>IFERROR('Sheet2 (3)'!J239,"")</f>
        <v/>
      </c>
      <c r="K239" t="str">
        <f>IFERROR('Sheet2 (3)'!K239,"")</f>
        <v/>
      </c>
      <c r="L239" t="str">
        <f>IFERROR('Sheet2 (3)'!L239,"")</f>
        <v/>
      </c>
      <c r="M239" t="str">
        <f>IFERROR('Sheet2 (3)'!M239,"")</f>
        <v/>
      </c>
      <c r="N239" t="str">
        <f>IFERROR('Sheet2 (3)'!N239,"")</f>
        <v/>
      </c>
    </row>
    <row r="240" spans="4:14">
      <c r="D240" t="str">
        <f>IFERROR('Sheet2 (3)'!D240,"")</f>
        <v/>
      </c>
      <c r="E240" t="str">
        <f>IFERROR('Sheet2 (3)'!E240,"")</f>
        <v/>
      </c>
      <c r="F240" t="str">
        <f>IFERROR('Sheet2 (3)'!F240,"")</f>
        <v/>
      </c>
      <c r="G240" t="str">
        <f>IFERROR('Sheet2 (3)'!G240,"")</f>
        <v/>
      </c>
      <c r="H240" t="str">
        <f>IFERROR('Sheet2 (3)'!H240,"")</f>
        <v/>
      </c>
      <c r="I240" t="str">
        <f>IFERROR('Sheet2 (3)'!I240,"")</f>
        <v/>
      </c>
      <c r="J240" t="str">
        <f>IFERROR('Sheet2 (3)'!J240,"")</f>
        <v/>
      </c>
      <c r="K240" t="str">
        <f>IFERROR('Sheet2 (3)'!K240,"")</f>
        <v/>
      </c>
      <c r="L240" t="str">
        <f>IFERROR('Sheet2 (3)'!L240,"")</f>
        <v/>
      </c>
      <c r="M240" t="str">
        <f>IFERROR('Sheet2 (3)'!M240,"")</f>
        <v/>
      </c>
      <c r="N240" t="str">
        <f>IFERROR('Sheet2 (3)'!N240,"")</f>
        <v/>
      </c>
    </row>
    <row r="241" spans="4:14">
      <c r="D241" t="str">
        <f>IFERROR('Sheet2 (3)'!D241,"")</f>
        <v/>
      </c>
      <c r="E241" t="str">
        <f>IFERROR('Sheet2 (3)'!E241,"")</f>
        <v/>
      </c>
      <c r="F241" t="str">
        <f>IFERROR('Sheet2 (3)'!F241,"")</f>
        <v/>
      </c>
      <c r="G241" t="str">
        <f>IFERROR('Sheet2 (3)'!G241,"")</f>
        <v/>
      </c>
      <c r="H241" t="str">
        <f>IFERROR('Sheet2 (3)'!H241,"")</f>
        <v/>
      </c>
      <c r="I241" t="str">
        <f>IFERROR('Sheet2 (3)'!I241,"")</f>
        <v/>
      </c>
      <c r="J241" t="str">
        <f>IFERROR('Sheet2 (3)'!J241,"")</f>
        <v/>
      </c>
      <c r="K241" t="str">
        <f>IFERROR('Sheet2 (3)'!K241,"")</f>
        <v/>
      </c>
      <c r="L241" t="str">
        <f>IFERROR('Sheet2 (3)'!L241,"")</f>
        <v/>
      </c>
      <c r="M241" t="str">
        <f>IFERROR('Sheet2 (3)'!M241,"")</f>
        <v/>
      </c>
      <c r="N241" t="str">
        <f>IFERROR('Sheet2 (3)'!N241,"")</f>
        <v/>
      </c>
    </row>
    <row r="242" spans="4:14">
      <c r="D242" t="str">
        <f>IFERROR('Sheet2 (3)'!D242,"")</f>
        <v/>
      </c>
      <c r="E242" t="str">
        <f>IFERROR('Sheet2 (3)'!E242,"")</f>
        <v/>
      </c>
      <c r="F242" t="str">
        <f>IFERROR('Sheet2 (3)'!F242,"")</f>
        <v/>
      </c>
      <c r="G242" t="str">
        <f>IFERROR('Sheet2 (3)'!G242,"")</f>
        <v/>
      </c>
      <c r="H242" t="str">
        <f>IFERROR('Sheet2 (3)'!H242,"")</f>
        <v/>
      </c>
      <c r="I242" t="str">
        <f>IFERROR('Sheet2 (3)'!I242,"")</f>
        <v/>
      </c>
      <c r="J242" t="str">
        <f>IFERROR('Sheet2 (3)'!J242,"")</f>
        <v/>
      </c>
      <c r="K242" t="str">
        <f>IFERROR('Sheet2 (3)'!K242,"")</f>
        <v/>
      </c>
      <c r="L242" t="str">
        <f>IFERROR('Sheet2 (3)'!L242,"")</f>
        <v/>
      </c>
      <c r="M242" t="str">
        <f>IFERROR('Sheet2 (3)'!M242,"")</f>
        <v/>
      </c>
      <c r="N242" t="str">
        <f>IFERROR('Sheet2 (3)'!N242,"")</f>
        <v/>
      </c>
    </row>
    <row r="243" spans="4:14">
      <c r="D243" t="str">
        <f>IFERROR('Sheet2 (3)'!D243,"")</f>
        <v/>
      </c>
      <c r="E243" t="str">
        <f>IFERROR('Sheet2 (3)'!E243,"")</f>
        <v/>
      </c>
      <c r="F243" t="str">
        <f>IFERROR('Sheet2 (3)'!F243,"")</f>
        <v/>
      </c>
      <c r="G243" t="str">
        <f>IFERROR('Sheet2 (3)'!G243,"")</f>
        <v/>
      </c>
      <c r="H243" t="str">
        <f>IFERROR('Sheet2 (3)'!H243,"")</f>
        <v/>
      </c>
      <c r="I243" t="str">
        <f>IFERROR('Sheet2 (3)'!I243,"")</f>
        <v/>
      </c>
      <c r="J243" t="str">
        <f>IFERROR('Sheet2 (3)'!J243,"")</f>
        <v/>
      </c>
      <c r="K243" t="str">
        <f>IFERROR('Sheet2 (3)'!K243,"")</f>
        <v/>
      </c>
      <c r="L243" t="str">
        <f>IFERROR('Sheet2 (3)'!L243,"")</f>
        <v/>
      </c>
      <c r="M243" t="str">
        <f>IFERROR('Sheet2 (3)'!M243,"")</f>
        <v/>
      </c>
      <c r="N243" t="str">
        <f>IFERROR('Sheet2 (3)'!N243,"")</f>
        <v/>
      </c>
    </row>
    <row r="244" spans="4:14">
      <c r="D244" t="str">
        <f>IFERROR('Sheet2 (3)'!D244,"")</f>
        <v/>
      </c>
      <c r="E244" t="str">
        <f>IFERROR('Sheet2 (3)'!E244,"")</f>
        <v/>
      </c>
      <c r="F244" t="str">
        <f>IFERROR('Sheet2 (3)'!F244,"")</f>
        <v/>
      </c>
      <c r="G244" t="str">
        <f>IFERROR('Sheet2 (3)'!G244,"")</f>
        <v/>
      </c>
      <c r="H244" t="str">
        <f>IFERROR('Sheet2 (3)'!H244,"")</f>
        <v/>
      </c>
      <c r="I244" t="str">
        <f>IFERROR('Sheet2 (3)'!I244,"")</f>
        <v/>
      </c>
      <c r="J244" t="str">
        <f>IFERROR('Sheet2 (3)'!J244,"")</f>
        <v/>
      </c>
      <c r="K244" t="str">
        <f>IFERROR('Sheet2 (3)'!K244,"")</f>
        <v/>
      </c>
      <c r="L244" t="str">
        <f>IFERROR('Sheet2 (3)'!L244,"")</f>
        <v/>
      </c>
      <c r="M244" t="str">
        <f>IFERROR('Sheet2 (3)'!M244,"")</f>
        <v/>
      </c>
      <c r="N244" t="str">
        <f>IFERROR('Sheet2 (3)'!N244,"")</f>
        <v/>
      </c>
    </row>
    <row r="245" spans="4:14">
      <c r="D245" t="str">
        <f>IFERROR('Sheet2 (3)'!D245,"")</f>
        <v/>
      </c>
      <c r="E245" t="str">
        <f>IFERROR('Sheet2 (3)'!E245,"")</f>
        <v/>
      </c>
      <c r="F245" t="str">
        <f>IFERROR('Sheet2 (3)'!F245,"")</f>
        <v/>
      </c>
      <c r="G245" t="str">
        <f>IFERROR('Sheet2 (3)'!G245,"")</f>
        <v/>
      </c>
      <c r="H245" t="str">
        <f>IFERROR('Sheet2 (3)'!H245,"")</f>
        <v/>
      </c>
      <c r="I245" t="str">
        <f>IFERROR('Sheet2 (3)'!I245,"")</f>
        <v/>
      </c>
      <c r="J245" t="str">
        <f>IFERROR('Sheet2 (3)'!J245,"")</f>
        <v/>
      </c>
      <c r="K245" t="str">
        <f>IFERROR('Sheet2 (3)'!K245,"")</f>
        <v/>
      </c>
      <c r="L245" t="str">
        <f>IFERROR('Sheet2 (3)'!L245,"")</f>
        <v/>
      </c>
      <c r="M245" t="str">
        <f>IFERROR('Sheet2 (3)'!M245,"")</f>
        <v/>
      </c>
      <c r="N245" t="str">
        <f>IFERROR('Sheet2 (3)'!N245,"")</f>
        <v/>
      </c>
    </row>
    <row r="246" spans="4:14">
      <c r="D246" t="str">
        <f>IFERROR('Sheet2 (3)'!D246,"")</f>
        <v/>
      </c>
      <c r="E246" t="str">
        <f>IFERROR('Sheet2 (3)'!E246,"")</f>
        <v/>
      </c>
      <c r="F246" t="str">
        <f>IFERROR('Sheet2 (3)'!F246,"")</f>
        <v/>
      </c>
      <c r="G246" t="str">
        <f>IFERROR('Sheet2 (3)'!G246,"")</f>
        <v/>
      </c>
      <c r="H246" t="str">
        <f>IFERROR('Sheet2 (3)'!H246,"")</f>
        <v/>
      </c>
      <c r="I246" t="str">
        <f>IFERROR('Sheet2 (3)'!I246,"")</f>
        <v/>
      </c>
      <c r="J246" t="str">
        <f>IFERROR('Sheet2 (3)'!J246,"")</f>
        <v/>
      </c>
      <c r="K246" t="str">
        <f>IFERROR('Sheet2 (3)'!K246,"")</f>
        <v/>
      </c>
      <c r="L246" t="str">
        <f>IFERROR('Sheet2 (3)'!L246,"")</f>
        <v/>
      </c>
      <c r="M246" t="str">
        <f>IFERROR('Sheet2 (3)'!M246,"")</f>
        <v/>
      </c>
      <c r="N246" t="str">
        <f>IFERROR('Sheet2 (3)'!N246,"")</f>
        <v/>
      </c>
    </row>
    <row r="247" spans="4:14">
      <c r="D247" t="str">
        <f>IFERROR('Sheet2 (3)'!D247,"")</f>
        <v/>
      </c>
      <c r="E247" t="str">
        <f>IFERROR('Sheet2 (3)'!E247,"")</f>
        <v/>
      </c>
      <c r="F247" t="str">
        <f>IFERROR('Sheet2 (3)'!F247,"")</f>
        <v/>
      </c>
      <c r="G247" t="str">
        <f>IFERROR('Sheet2 (3)'!G247,"")</f>
        <v/>
      </c>
      <c r="H247" t="str">
        <f>IFERROR('Sheet2 (3)'!H247,"")</f>
        <v/>
      </c>
      <c r="I247" t="str">
        <f>IFERROR('Sheet2 (3)'!I247,"")</f>
        <v/>
      </c>
      <c r="J247" t="str">
        <f>IFERROR('Sheet2 (3)'!J247,"")</f>
        <v/>
      </c>
      <c r="K247" t="str">
        <f>IFERROR('Sheet2 (3)'!K247,"")</f>
        <v/>
      </c>
      <c r="L247" t="str">
        <f>IFERROR('Sheet2 (3)'!L247,"")</f>
        <v/>
      </c>
      <c r="M247" t="str">
        <f>IFERROR('Sheet2 (3)'!M247,"")</f>
        <v/>
      </c>
      <c r="N247" t="str">
        <f>IFERROR('Sheet2 (3)'!N247,"")</f>
        <v/>
      </c>
    </row>
    <row r="248" spans="4:14">
      <c r="D248" t="str">
        <f>IFERROR('Sheet2 (3)'!D248,"")</f>
        <v/>
      </c>
      <c r="E248" t="str">
        <f>IFERROR('Sheet2 (3)'!E248,"")</f>
        <v/>
      </c>
      <c r="F248" t="str">
        <f>IFERROR('Sheet2 (3)'!F248,"")</f>
        <v/>
      </c>
      <c r="G248" t="str">
        <f>IFERROR('Sheet2 (3)'!G248,"")</f>
        <v/>
      </c>
      <c r="H248" t="str">
        <f>IFERROR('Sheet2 (3)'!H248,"")</f>
        <v/>
      </c>
      <c r="I248" t="str">
        <f>IFERROR('Sheet2 (3)'!I248,"")</f>
        <v/>
      </c>
      <c r="J248" t="str">
        <f>IFERROR('Sheet2 (3)'!J248,"")</f>
        <v/>
      </c>
      <c r="K248" t="str">
        <f>IFERROR('Sheet2 (3)'!K248,"")</f>
        <v/>
      </c>
      <c r="L248" t="str">
        <f>IFERROR('Sheet2 (3)'!L248,"")</f>
        <v/>
      </c>
      <c r="M248" t="str">
        <f>IFERROR('Sheet2 (3)'!M248,"")</f>
        <v/>
      </c>
      <c r="N248" t="str">
        <f>IFERROR('Sheet2 (3)'!N248,"")</f>
        <v/>
      </c>
    </row>
    <row r="249" spans="4:14">
      <c r="D249" t="str">
        <f>IFERROR('Sheet2 (3)'!D249,"")</f>
        <v/>
      </c>
      <c r="E249" t="str">
        <f>IFERROR('Sheet2 (3)'!E249,"")</f>
        <v/>
      </c>
      <c r="F249" t="str">
        <f>IFERROR('Sheet2 (3)'!F249,"")</f>
        <v/>
      </c>
      <c r="G249" t="str">
        <f>IFERROR('Sheet2 (3)'!G249,"")</f>
        <v/>
      </c>
      <c r="H249" t="str">
        <f>IFERROR('Sheet2 (3)'!H249,"")</f>
        <v/>
      </c>
      <c r="I249" t="str">
        <f>IFERROR('Sheet2 (3)'!I249,"")</f>
        <v/>
      </c>
      <c r="J249" t="str">
        <f>IFERROR('Sheet2 (3)'!J249,"")</f>
        <v/>
      </c>
      <c r="K249" t="str">
        <f>IFERROR('Sheet2 (3)'!K249,"")</f>
        <v/>
      </c>
      <c r="L249" t="str">
        <f>IFERROR('Sheet2 (3)'!L249,"")</f>
        <v/>
      </c>
      <c r="M249" t="str">
        <f>IFERROR('Sheet2 (3)'!M249,"")</f>
        <v/>
      </c>
      <c r="N249" t="str">
        <f>IFERROR('Sheet2 (3)'!N249,"")</f>
        <v/>
      </c>
    </row>
    <row r="250" spans="4:14">
      <c r="D250" t="str">
        <f>IFERROR('Sheet2 (3)'!D250,"")</f>
        <v/>
      </c>
      <c r="E250" t="str">
        <f>IFERROR('Sheet2 (3)'!E250,"")</f>
        <v/>
      </c>
      <c r="F250" t="str">
        <f>IFERROR('Sheet2 (3)'!F250,"")</f>
        <v/>
      </c>
      <c r="G250" t="str">
        <f>IFERROR('Sheet2 (3)'!G250,"")</f>
        <v/>
      </c>
      <c r="H250" t="str">
        <f>IFERROR('Sheet2 (3)'!H250,"")</f>
        <v/>
      </c>
      <c r="I250" t="str">
        <f>IFERROR('Sheet2 (3)'!I250,"")</f>
        <v/>
      </c>
      <c r="J250" t="str">
        <f>IFERROR('Sheet2 (3)'!J250,"")</f>
        <v/>
      </c>
      <c r="K250" t="str">
        <f>IFERROR('Sheet2 (3)'!K250,"")</f>
        <v/>
      </c>
      <c r="L250" t="str">
        <f>IFERROR('Sheet2 (3)'!L250,"")</f>
        <v/>
      </c>
      <c r="M250" t="str">
        <f>IFERROR('Sheet2 (3)'!M250,"")</f>
        <v/>
      </c>
      <c r="N250" t="str">
        <f>IFERROR('Sheet2 (3)'!N250,"")</f>
        <v/>
      </c>
    </row>
    <row r="251" spans="4:14">
      <c r="D251" t="str">
        <f>IFERROR('Sheet2 (3)'!D251,"")</f>
        <v/>
      </c>
      <c r="E251">
        <f>IFERROR('Sheet2 (3)'!E251,"")</f>
        <v>6.7000000000000002E-4</v>
      </c>
      <c r="F251" t="str">
        <f>IFERROR('Sheet2 (3)'!F251,"")</f>
        <v/>
      </c>
      <c r="G251" t="str">
        <f>IFERROR('Sheet2 (3)'!G251,"")</f>
        <v/>
      </c>
      <c r="H251" t="str">
        <f>IFERROR('Sheet2 (3)'!H251,"")</f>
        <v/>
      </c>
      <c r="I251" t="str">
        <f>IFERROR('Sheet2 (3)'!I251,"")</f>
        <v/>
      </c>
      <c r="J251" t="str">
        <f>IFERROR('Sheet2 (3)'!J251,"")</f>
        <v/>
      </c>
      <c r="K251">
        <f>IFERROR('Sheet2 (3)'!K251,"")</f>
        <v>4.0000000000000002E-4</v>
      </c>
      <c r="L251" t="str">
        <f>IFERROR('Sheet2 (3)'!L251,"")</f>
        <v/>
      </c>
      <c r="M251" t="str">
        <f>IFERROR('Sheet2 (3)'!M251,"")</f>
        <v/>
      </c>
      <c r="N251" t="str">
        <f>IFERROR('Sheet2 (3)'!N251,"")</f>
        <v/>
      </c>
    </row>
    <row r="252" spans="4:14">
      <c r="D252" t="str">
        <f>IFERROR('Sheet2 (3)'!D252,"")</f>
        <v/>
      </c>
      <c r="E252">
        <f>IFERROR('Sheet2 (3)'!E252,"")</f>
        <v>1.0200000000000001E-3</v>
      </c>
      <c r="F252">
        <f>IFERROR('Sheet2 (3)'!F252,"")</f>
        <v>6.6E-4</v>
      </c>
      <c r="G252" t="str">
        <f>IFERROR('Sheet2 (3)'!G252,"")</f>
        <v/>
      </c>
      <c r="H252" t="str">
        <f>IFERROR('Sheet2 (3)'!H252,"")</f>
        <v/>
      </c>
      <c r="I252">
        <f>IFERROR('Sheet2 (3)'!I252,"")</f>
        <v>4.2999999999999999E-4</v>
      </c>
      <c r="J252" t="str">
        <f>IFERROR('Sheet2 (3)'!J252,"")</f>
        <v/>
      </c>
      <c r="K252" t="str">
        <f>IFERROR('Sheet2 (3)'!K252,"")</f>
        <v/>
      </c>
      <c r="L252" t="str">
        <f>IFERROR('Sheet2 (3)'!L252,"")</f>
        <v/>
      </c>
      <c r="M252" t="str">
        <f>IFERROR('Sheet2 (3)'!M252,"")</f>
        <v/>
      </c>
      <c r="N252" t="str">
        <f>IFERROR('Sheet2 (3)'!N252,"")</f>
        <v/>
      </c>
    </row>
    <row r="253" spans="4:14">
      <c r="D253" t="str">
        <f>IFERROR('Sheet2 (3)'!D253,"")</f>
        <v/>
      </c>
      <c r="E253" t="str">
        <f>IFERROR('Sheet2 (3)'!E253,"")</f>
        <v/>
      </c>
      <c r="F253" t="str">
        <f>IFERROR('Sheet2 (3)'!F253,"")</f>
        <v/>
      </c>
      <c r="G253">
        <f>IFERROR('Sheet2 (3)'!G253,"")</f>
        <v>7.1000000000000002E-4</v>
      </c>
      <c r="H253" t="str">
        <f>IFERROR('Sheet2 (3)'!H253,"")</f>
        <v/>
      </c>
      <c r="I253">
        <f>IFERROR('Sheet2 (3)'!I253,"")</f>
        <v>2.5000000000000001E-4</v>
      </c>
      <c r="J253">
        <f>IFERROR('Sheet2 (3)'!J253,"")</f>
        <v>3.2000000000000003E-4</v>
      </c>
      <c r="K253" t="str">
        <f>IFERROR('Sheet2 (3)'!K253,"")</f>
        <v/>
      </c>
      <c r="L253" t="str">
        <f>IFERROR('Sheet2 (3)'!L253,"")</f>
        <v/>
      </c>
      <c r="M253" t="str">
        <f>IFERROR('Sheet2 (3)'!M253,"")</f>
        <v/>
      </c>
      <c r="N253" t="str">
        <f>IFERROR('Sheet2 (3)'!N253,"")</f>
        <v/>
      </c>
    </row>
    <row r="254" spans="4:14">
      <c r="D254">
        <f>IFERROR('Sheet2 (3)'!D254,"")</f>
        <v>4.4999999999999999E-4</v>
      </c>
      <c r="E254" t="str">
        <f>IFERROR('Sheet2 (3)'!E254,"")</f>
        <v/>
      </c>
      <c r="F254">
        <f>IFERROR('Sheet2 (3)'!F254,"")</f>
        <v>7.3999999999999999E-4</v>
      </c>
      <c r="G254">
        <f>IFERROR('Sheet2 (3)'!G254,"")</f>
        <v>4.0000000000000002E-4</v>
      </c>
      <c r="H254" t="str">
        <f>IFERROR('Sheet2 (3)'!H254,"")</f>
        <v/>
      </c>
      <c r="I254">
        <f>IFERROR('Sheet2 (3)'!I254,"")</f>
        <v>4.2999999999999999E-4</v>
      </c>
      <c r="J254">
        <f>IFERROR('Sheet2 (3)'!J254,"")</f>
        <v>3.6000000000000002E-4</v>
      </c>
      <c r="K254" t="str">
        <f>IFERROR('Sheet2 (3)'!K254,"")</f>
        <v/>
      </c>
      <c r="L254" t="str">
        <f>IFERROR('Sheet2 (3)'!L254,"")</f>
        <v/>
      </c>
      <c r="M254">
        <f>IFERROR('Sheet2 (3)'!M254,"")</f>
        <v>5.5999999999999995E-4</v>
      </c>
      <c r="N254" t="str">
        <f>IFERROR('Sheet2 (3)'!N254,"")</f>
        <v/>
      </c>
    </row>
    <row r="255" spans="4:14">
      <c r="D255" t="str">
        <f>IFERROR('Sheet2 (3)'!D255,"")</f>
        <v/>
      </c>
      <c r="E255">
        <f>IFERROR('Sheet2 (3)'!E255,"")</f>
        <v>7.2000000000000005E-4</v>
      </c>
      <c r="F255">
        <f>IFERROR('Sheet2 (3)'!F255,"")</f>
        <v>7.2999999999999996E-4</v>
      </c>
      <c r="G255" t="str">
        <f>IFERROR('Sheet2 (3)'!G255,"")</f>
        <v/>
      </c>
      <c r="H255" t="str">
        <f>IFERROR('Sheet2 (3)'!H255,"")</f>
        <v/>
      </c>
      <c r="I255" t="str">
        <f>IFERROR('Sheet2 (3)'!I255,"")</f>
        <v/>
      </c>
      <c r="J255">
        <f>IFERROR('Sheet2 (3)'!J255,"")</f>
        <v>5.1999999999999995E-4</v>
      </c>
      <c r="K255" t="str">
        <f>IFERROR('Sheet2 (3)'!K255,"")</f>
        <v/>
      </c>
      <c r="L255" t="str">
        <f>IFERROR('Sheet2 (3)'!L255,"")</f>
        <v/>
      </c>
      <c r="M255" t="str">
        <f>IFERROR('Sheet2 (3)'!M255,"")</f>
        <v/>
      </c>
      <c r="N255" t="str">
        <f>IFERROR('Sheet2 (3)'!N255,"")</f>
        <v/>
      </c>
    </row>
    <row r="256" spans="4:14">
      <c r="D256">
        <f>IFERROR('Sheet2 (3)'!D256,"")</f>
        <v>6.8000000000000005E-4</v>
      </c>
      <c r="E256">
        <f>IFERROR('Sheet2 (3)'!E256,"")</f>
        <v>6.0999999999999997E-4</v>
      </c>
      <c r="F256" t="str">
        <f>IFERROR('Sheet2 (3)'!F256,"")</f>
        <v/>
      </c>
      <c r="G256" t="str">
        <f>IFERROR('Sheet2 (3)'!G256,"")</f>
        <v/>
      </c>
      <c r="H256" t="str">
        <f>IFERROR('Sheet2 (3)'!H256,"")</f>
        <v/>
      </c>
      <c r="I256" t="str">
        <f>IFERROR('Sheet2 (3)'!I256,"")</f>
        <v/>
      </c>
      <c r="J256">
        <f>IFERROR('Sheet2 (3)'!J256,"")</f>
        <v>4.4000000000000002E-4</v>
      </c>
      <c r="K256">
        <f>IFERROR('Sheet2 (3)'!K256,"")</f>
        <v>4.6999999999999999E-4</v>
      </c>
      <c r="L256">
        <f>IFERROR('Sheet2 (3)'!L256,"")</f>
        <v>5.5000000000000003E-4</v>
      </c>
      <c r="M256">
        <f>IFERROR('Sheet2 (3)'!M256,"")</f>
        <v>6.2E-4</v>
      </c>
      <c r="N256" t="str">
        <f>IFERROR('Sheet2 (3)'!N256,"")</f>
        <v/>
      </c>
    </row>
    <row r="257" spans="4:14">
      <c r="D257" t="str">
        <f>IFERROR('Sheet2 (3)'!D257,"")</f>
        <v/>
      </c>
      <c r="E257" t="str">
        <f>IFERROR('Sheet2 (3)'!E257,"")</f>
        <v/>
      </c>
      <c r="F257" t="str">
        <f>IFERROR('Sheet2 (3)'!F257,"")</f>
        <v/>
      </c>
      <c r="G257">
        <f>IFERROR('Sheet2 (3)'!G257,"")</f>
        <v>5.5000000000000003E-4</v>
      </c>
      <c r="H257">
        <f>IFERROR('Sheet2 (3)'!H257,"")</f>
        <v>5.9999999999999995E-4</v>
      </c>
      <c r="I257">
        <f>IFERROR('Sheet2 (3)'!I257,"")</f>
        <v>6.8000000000000005E-4</v>
      </c>
      <c r="J257">
        <f>IFERROR('Sheet2 (3)'!J257,"")</f>
        <v>8.0999999999999996E-4</v>
      </c>
      <c r="K257">
        <f>IFERROR('Sheet2 (3)'!K257,"")</f>
        <v>8.4999999999999995E-4</v>
      </c>
      <c r="L257" t="str">
        <f>IFERROR('Sheet2 (3)'!L257,"")</f>
        <v/>
      </c>
      <c r="M257">
        <f>IFERROR('Sheet2 (3)'!M257,"")</f>
        <v>6.3000000000000003E-4</v>
      </c>
      <c r="N257" t="str">
        <f>IFERROR('Sheet2 (3)'!N257,"")</f>
        <v/>
      </c>
    </row>
    <row r="258" spans="4:14">
      <c r="D258">
        <f>IFERROR('Sheet2 (3)'!D258,"")</f>
        <v>6.4000000000000005E-4</v>
      </c>
      <c r="E258" t="str">
        <f>IFERROR('Sheet2 (3)'!E258,"")</f>
        <v/>
      </c>
      <c r="F258" t="str">
        <f>IFERROR('Sheet2 (3)'!F258,"")</f>
        <v/>
      </c>
      <c r="G258" t="str">
        <f>IFERROR('Sheet2 (3)'!G258,"")</f>
        <v/>
      </c>
      <c r="H258">
        <f>IFERROR('Sheet2 (3)'!H258,"")</f>
        <v>9.3999999999999997E-4</v>
      </c>
      <c r="I258">
        <f>IFERROR('Sheet2 (3)'!I258,"")</f>
        <v>8.0999999999999996E-4</v>
      </c>
      <c r="J258">
        <f>IFERROR('Sheet2 (3)'!J258,"")</f>
        <v>6.4999999999999997E-4</v>
      </c>
      <c r="K258">
        <f>IFERROR('Sheet2 (3)'!K258,"")</f>
        <v>6.2E-4</v>
      </c>
      <c r="L258">
        <f>IFERROR('Sheet2 (3)'!L258,"")</f>
        <v>5.1000000000000004E-4</v>
      </c>
      <c r="M258">
        <f>IFERROR('Sheet2 (3)'!M258,"")</f>
        <v>4.2000000000000002E-4</v>
      </c>
      <c r="N258" t="str">
        <f>IFERROR('Sheet2 (3)'!N258,"")</f>
        <v/>
      </c>
    </row>
    <row r="259" spans="4:14">
      <c r="D259" t="str">
        <f>IFERROR('Sheet2 (3)'!D259,"")</f>
        <v/>
      </c>
      <c r="E259" t="str">
        <f>IFERROR('Sheet2 (3)'!E259,"")</f>
        <v/>
      </c>
      <c r="F259">
        <f>IFERROR('Sheet2 (3)'!F259,"")</f>
        <v>7.9000000000000001E-4</v>
      </c>
      <c r="G259" t="str">
        <f>IFERROR('Sheet2 (3)'!G259,"")</f>
        <v/>
      </c>
      <c r="H259">
        <f>IFERROR('Sheet2 (3)'!H259,"")</f>
        <v>6.8999999999999997E-4</v>
      </c>
      <c r="I259">
        <f>IFERROR('Sheet2 (3)'!I259,"")</f>
        <v>5.1000000000000004E-4</v>
      </c>
      <c r="J259" t="str">
        <f>IFERROR('Sheet2 (3)'!J259,"")</f>
        <v/>
      </c>
      <c r="K259" t="str">
        <f>IFERROR('Sheet2 (3)'!K259,"")</f>
        <v/>
      </c>
      <c r="L259" t="str">
        <f>IFERROR('Sheet2 (3)'!L259,"")</f>
        <v/>
      </c>
      <c r="M259">
        <f>IFERROR('Sheet2 (3)'!M259,"")</f>
        <v>5.5999999999999995E-4</v>
      </c>
      <c r="N259" t="str">
        <f>IFERROR('Sheet2 (3)'!N259,"")</f>
        <v/>
      </c>
    </row>
    <row r="260" spans="4:14">
      <c r="D260">
        <f>IFERROR('Sheet2 (3)'!D260,"")</f>
        <v>7.2000000000000005E-4</v>
      </c>
      <c r="E260" t="str">
        <f>IFERROR('Sheet2 (3)'!E260,"")</f>
        <v/>
      </c>
      <c r="F260">
        <f>IFERROR('Sheet2 (3)'!F260,"")</f>
        <v>7.5000000000000002E-4</v>
      </c>
      <c r="G260">
        <f>IFERROR('Sheet2 (3)'!G260,"")</f>
        <v>5.5000000000000003E-4</v>
      </c>
      <c r="H260" t="str">
        <f>IFERROR('Sheet2 (3)'!H260,"")</f>
        <v/>
      </c>
      <c r="I260" t="str">
        <f>IFERROR('Sheet2 (3)'!I260,"")</f>
        <v/>
      </c>
      <c r="J260">
        <f>IFERROR('Sheet2 (3)'!J260,"")</f>
        <v>4.6000000000000001E-4</v>
      </c>
      <c r="K260">
        <f>IFERROR('Sheet2 (3)'!K260,"")</f>
        <v>5.9999999999999995E-4</v>
      </c>
      <c r="L260">
        <f>IFERROR('Sheet2 (3)'!L260,"")</f>
        <v>5.5000000000000003E-4</v>
      </c>
      <c r="M260">
        <f>IFERROR('Sheet2 (3)'!M260,"")</f>
        <v>7.2999999999999996E-4</v>
      </c>
      <c r="N260" t="str">
        <f>IFERROR('Sheet2 (3)'!N260,"")</f>
        <v/>
      </c>
    </row>
    <row r="261" spans="4:14">
      <c r="D261">
        <f>IFERROR('Sheet2 (3)'!D261,"")</f>
        <v>5.9000000000000003E-4</v>
      </c>
      <c r="E261">
        <f>IFERROR('Sheet2 (3)'!E261,"")</f>
        <v>4.4000000000000002E-4</v>
      </c>
      <c r="F261" t="str">
        <f>IFERROR('Sheet2 (3)'!F261,"")</f>
        <v/>
      </c>
      <c r="G261">
        <f>IFERROR('Sheet2 (3)'!G261,"")</f>
        <v>4.0000000000000002E-4</v>
      </c>
      <c r="H261">
        <f>IFERROR('Sheet2 (3)'!H261,"")</f>
        <v>3.8000000000000002E-4</v>
      </c>
      <c r="I261">
        <f>IFERROR('Sheet2 (3)'!I261,"")</f>
        <v>5.5999999999999995E-4</v>
      </c>
      <c r="J261" t="str">
        <f>IFERROR('Sheet2 (3)'!J261,"")</f>
        <v/>
      </c>
      <c r="K261">
        <f>IFERROR('Sheet2 (3)'!K261,"")</f>
        <v>7.2000000000000005E-4</v>
      </c>
      <c r="L261">
        <f>IFERROR('Sheet2 (3)'!L261,"")</f>
        <v>7.6999999999999996E-4</v>
      </c>
      <c r="M261" t="str">
        <f>IFERROR('Sheet2 (3)'!M261,"")</f>
        <v/>
      </c>
      <c r="N261" t="str">
        <f>IFERROR('Sheet2 (3)'!N261,"")</f>
        <v/>
      </c>
    </row>
    <row r="262" spans="4:14">
      <c r="D262" t="str">
        <f>IFERROR('Sheet2 (3)'!D262,"")</f>
        <v/>
      </c>
      <c r="E262" t="str">
        <f>IFERROR('Sheet2 (3)'!E262,"")</f>
        <v/>
      </c>
      <c r="F262" t="str">
        <f>IFERROR('Sheet2 (3)'!F262,"")</f>
        <v/>
      </c>
      <c r="G262" t="str">
        <f>IFERROR('Sheet2 (3)'!G262,"")</f>
        <v/>
      </c>
      <c r="H262" t="str">
        <f>IFERROR('Sheet2 (3)'!H262,"")</f>
        <v/>
      </c>
      <c r="I262">
        <f>IFERROR('Sheet2 (3)'!I262,"")</f>
        <v>9.2000000000000003E-4</v>
      </c>
      <c r="J262" t="str">
        <f>IFERROR('Sheet2 (3)'!J262,"")</f>
        <v/>
      </c>
      <c r="K262">
        <f>IFERROR('Sheet2 (3)'!K262,"")</f>
        <v>8.0000000000000004E-4</v>
      </c>
      <c r="L262">
        <f>IFERROR('Sheet2 (3)'!L262,"")</f>
        <v>5.1999999999999995E-4</v>
      </c>
      <c r="M262">
        <f>IFERROR('Sheet2 (3)'!M262,"")</f>
        <v>6.2E-4</v>
      </c>
      <c r="N262" t="str">
        <f>IFERROR('Sheet2 (3)'!N262,"")</f>
        <v/>
      </c>
    </row>
    <row r="263" spans="4:14">
      <c r="D263" t="str">
        <f>IFERROR('Sheet2 (3)'!D263,"")</f>
        <v/>
      </c>
      <c r="E263" t="str">
        <f>IFERROR('Sheet2 (3)'!E263,"")</f>
        <v/>
      </c>
      <c r="F263" t="str">
        <f>IFERROR('Sheet2 (3)'!F263,"")</f>
        <v/>
      </c>
      <c r="G263">
        <f>IFERROR('Sheet2 (3)'!G263,"")</f>
        <v>4.2000000000000002E-4</v>
      </c>
      <c r="H263" t="str">
        <f>IFERROR('Sheet2 (3)'!H263,"")</f>
        <v/>
      </c>
      <c r="I263">
        <f>IFERROR('Sheet2 (3)'!I263,"")</f>
        <v>4.0000000000000002E-4</v>
      </c>
      <c r="J263">
        <f>IFERROR('Sheet2 (3)'!J263,"")</f>
        <v>4.8999999999999998E-4</v>
      </c>
      <c r="K263" t="str">
        <f>IFERROR('Sheet2 (3)'!K263,"")</f>
        <v/>
      </c>
      <c r="L263" t="str">
        <f>IFERROR('Sheet2 (3)'!L263,"")</f>
        <v/>
      </c>
      <c r="M263" t="str">
        <f>IFERROR('Sheet2 (3)'!M263,"")</f>
        <v/>
      </c>
      <c r="N263" t="str">
        <f>IFERROR('Sheet2 (3)'!N263,"")</f>
        <v/>
      </c>
    </row>
    <row r="264" spans="4:14">
      <c r="D264" t="str">
        <f>IFERROR('Sheet2 (3)'!D264,"")</f>
        <v/>
      </c>
      <c r="E264" t="str">
        <f>IFERROR('Sheet2 (3)'!E264,"")</f>
        <v/>
      </c>
      <c r="F264">
        <f>IFERROR('Sheet2 (3)'!F264,"")</f>
        <v>4.6000000000000001E-4</v>
      </c>
      <c r="G264">
        <f>IFERROR('Sheet2 (3)'!G264,"")</f>
        <v>6.2E-4</v>
      </c>
      <c r="H264">
        <f>IFERROR('Sheet2 (3)'!H264,"")</f>
        <v>7.2000000000000005E-4</v>
      </c>
      <c r="I264">
        <f>IFERROR('Sheet2 (3)'!I264,"")</f>
        <v>6.4999999999999997E-4</v>
      </c>
      <c r="J264">
        <f>IFERROR('Sheet2 (3)'!J264,"")</f>
        <v>6.6E-4</v>
      </c>
      <c r="K264">
        <f>IFERROR('Sheet2 (3)'!K264,"")</f>
        <v>6.4000000000000005E-4</v>
      </c>
      <c r="L264">
        <f>IFERROR('Sheet2 (3)'!L264,"")</f>
        <v>5.1000000000000004E-4</v>
      </c>
      <c r="M264" t="str">
        <f>IFERROR('Sheet2 (3)'!M264,"")</f>
        <v/>
      </c>
      <c r="N264" t="str">
        <f>IFERROR('Sheet2 (3)'!N264,"")</f>
        <v/>
      </c>
    </row>
    <row r="265" spans="4:14">
      <c r="D265" t="str">
        <f>IFERROR('Sheet2 (3)'!D265,"")</f>
        <v/>
      </c>
      <c r="E265" t="str">
        <f>IFERROR('Sheet2 (3)'!E265,"")</f>
        <v/>
      </c>
      <c r="F265">
        <f>IFERROR('Sheet2 (3)'!F265,"")</f>
        <v>8.8000000000000003E-4</v>
      </c>
      <c r="G265">
        <f>IFERROR('Sheet2 (3)'!G265,"")</f>
        <v>8.0000000000000004E-4</v>
      </c>
      <c r="H265">
        <f>IFERROR('Sheet2 (3)'!H265,"")</f>
        <v>8.3000000000000001E-4</v>
      </c>
      <c r="I265" t="str">
        <f>IFERROR('Sheet2 (3)'!I265,"")</f>
        <v/>
      </c>
      <c r="J265">
        <f>IFERROR('Sheet2 (3)'!J265,"")</f>
        <v>4.8000000000000001E-4</v>
      </c>
      <c r="K265" t="str">
        <f>IFERROR('Sheet2 (3)'!K265,"")</f>
        <v/>
      </c>
      <c r="L265" t="str">
        <f>IFERROR('Sheet2 (3)'!L265,"")</f>
        <v/>
      </c>
      <c r="M265" t="str">
        <f>IFERROR('Sheet2 (3)'!M265,"")</f>
        <v/>
      </c>
      <c r="N265" t="str">
        <f>IFERROR('Sheet2 (3)'!N265,"")</f>
        <v/>
      </c>
    </row>
    <row r="266" spans="4:14">
      <c r="D266" t="str">
        <f>IFERROR('Sheet2 (3)'!D266,"")</f>
        <v/>
      </c>
      <c r="E266" t="str">
        <f>IFERROR('Sheet2 (3)'!E266,"")</f>
        <v/>
      </c>
      <c r="F266">
        <f>IFERROR('Sheet2 (3)'!F266,"")</f>
        <v>8.0999999999999996E-4</v>
      </c>
      <c r="G266" t="str">
        <f>IFERROR('Sheet2 (3)'!G266,"")</f>
        <v/>
      </c>
      <c r="H266">
        <f>IFERROR('Sheet2 (3)'!H266,"")</f>
        <v>7.7999999999999999E-4</v>
      </c>
      <c r="I266">
        <f>IFERROR('Sheet2 (3)'!I266,"")</f>
        <v>5.6999999999999998E-4</v>
      </c>
      <c r="J266">
        <f>IFERROR('Sheet2 (3)'!J266,"")</f>
        <v>3.8999999999999999E-4</v>
      </c>
      <c r="K266">
        <f>IFERROR('Sheet2 (3)'!K266,"")</f>
        <v>3.6000000000000002E-4</v>
      </c>
      <c r="L266" t="str">
        <f>IFERROR('Sheet2 (3)'!L266,"")</f>
        <v/>
      </c>
      <c r="M266">
        <f>IFERROR('Sheet2 (3)'!M266,"")</f>
        <v>3.8999999999999999E-4</v>
      </c>
      <c r="N266" t="str">
        <f>IFERROR('Sheet2 (3)'!N266,"")</f>
        <v/>
      </c>
    </row>
    <row r="267" spans="4:14">
      <c r="D267" t="str">
        <f>IFERROR('Sheet2 (3)'!D267,"")</f>
        <v/>
      </c>
      <c r="E267">
        <f>IFERROR('Sheet2 (3)'!E267,"")</f>
        <v>8.0000000000000004E-4</v>
      </c>
      <c r="F267">
        <f>IFERROR('Sheet2 (3)'!F267,"")</f>
        <v>2.9999999999999997E-4</v>
      </c>
      <c r="G267">
        <f>IFERROR('Sheet2 (3)'!G267,"")</f>
        <v>5.8E-4</v>
      </c>
      <c r="H267" t="str">
        <f>IFERROR('Sheet2 (3)'!H267,"")</f>
        <v/>
      </c>
      <c r="I267">
        <f>IFERROR('Sheet2 (3)'!I267,"")</f>
        <v>2.9999999999999997E-4</v>
      </c>
      <c r="J267">
        <f>IFERROR('Sheet2 (3)'!J267,"")</f>
        <v>3.8999999999999999E-4</v>
      </c>
      <c r="K267" t="str">
        <f>IFERROR('Sheet2 (3)'!K267,"")</f>
        <v/>
      </c>
      <c r="L267">
        <f>IFERROR('Sheet2 (3)'!L267,"")</f>
        <v>4.6000000000000001E-4</v>
      </c>
      <c r="M267">
        <f>IFERROR('Sheet2 (3)'!M267,"")</f>
        <v>5.1999999999999995E-4</v>
      </c>
      <c r="N267" t="str">
        <f>IFERROR('Sheet2 (3)'!N267,"")</f>
        <v/>
      </c>
    </row>
    <row r="268" spans="4:14">
      <c r="D268" t="str">
        <f>IFERROR('Sheet2 (3)'!D268,"")</f>
        <v/>
      </c>
      <c r="E268" t="str">
        <f>IFERROR('Sheet2 (3)'!E268,"")</f>
        <v/>
      </c>
      <c r="F268" t="str">
        <f>IFERROR('Sheet2 (3)'!F268,"")</f>
        <v/>
      </c>
      <c r="G268" t="str">
        <f>IFERROR('Sheet2 (3)'!G268,"")</f>
        <v/>
      </c>
      <c r="H268" t="str">
        <f>IFERROR('Sheet2 (3)'!H268,"")</f>
        <v/>
      </c>
      <c r="I268">
        <f>IFERROR('Sheet2 (3)'!I268,"")</f>
        <v>4.8000000000000001E-4</v>
      </c>
      <c r="J268" t="str">
        <f>IFERROR('Sheet2 (3)'!J268,"")</f>
        <v/>
      </c>
      <c r="K268">
        <f>IFERROR('Sheet2 (3)'!K268,"")</f>
        <v>3.8000000000000002E-4</v>
      </c>
      <c r="L268" t="str">
        <f>IFERROR('Sheet2 (3)'!L268,"")</f>
        <v/>
      </c>
      <c r="M268" t="str">
        <f>IFERROR('Sheet2 (3)'!M268,"")</f>
        <v/>
      </c>
      <c r="N268" t="str">
        <f>IFERROR('Sheet2 (3)'!N268,"")</f>
        <v/>
      </c>
    </row>
    <row r="269" spans="4:14">
      <c r="D269" t="str">
        <f>IFERROR('Sheet2 (3)'!D269,"")</f>
        <v/>
      </c>
      <c r="E269" t="str">
        <f>IFERROR('Sheet2 (3)'!E269,"")</f>
        <v/>
      </c>
      <c r="F269" t="str">
        <f>IFERROR('Sheet2 (3)'!F269,"")</f>
        <v/>
      </c>
      <c r="G269" t="str">
        <f>IFERROR('Sheet2 (3)'!G269,"")</f>
        <v/>
      </c>
      <c r="H269" t="str">
        <f>IFERROR('Sheet2 (3)'!H269,"")</f>
        <v/>
      </c>
      <c r="I269" t="str">
        <f>IFERROR('Sheet2 (3)'!I269,"")</f>
        <v/>
      </c>
      <c r="J269" t="str">
        <f>IFERROR('Sheet2 (3)'!J269,"")</f>
        <v/>
      </c>
      <c r="K269">
        <f>IFERROR('Sheet2 (3)'!K269,"")</f>
        <v>7.6999999999999996E-4</v>
      </c>
      <c r="L269">
        <f>IFERROR('Sheet2 (3)'!L269,"")</f>
        <v>8.1999999999999998E-4</v>
      </c>
      <c r="M269">
        <f>IFERROR('Sheet2 (3)'!M269,"")</f>
        <v>7.5000000000000002E-4</v>
      </c>
      <c r="N269" t="str">
        <f>IFERROR('Sheet2 (3)'!N269,"")</f>
        <v/>
      </c>
    </row>
    <row r="270" spans="4:14">
      <c r="D270" t="str">
        <f>IFERROR('Sheet2 (3)'!D270,"")</f>
        <v/>
      </c>
      <c r="E270" t="str">
        <f>IFERROR('Sheet2 (3)'!E270,"")</f>
        <v/>
      </c>
      <c r="F270" t="str">
        <f>IFERROR('Sheet2 (3)'!F270,"")</f>
        <v/>
      </c>
      <c r="G270" t="str">
        <f>IFERROR('Sheet2 (3)'!G270,"")</f>
        <v/>
      </c>
      <c r="H270" t="str">
        <f>IFERROR('Sheet2 (3)'!H270,"")</f>
        <v/>
      </c>
      <c r="I270">
        <f>IFERROR('Sheet2 (3)'!I270,"")</f>
        <v>6.9999999999999999E-4</v>
      </c>
      <c r="J270" t="str">
        <f>IFERROR('Sheet2 (3)'!J270,"")</f>
        <v/>
      </c>
      <c r="K270">
        <f>IFERROR('Sheet2 (3)'!K270,"")</f>
        <v>5.9999999999999995E-4</v>
      </c>
      <c r="L270" t="str">
        <f>IFERROR('Sheet2 (3)'!L270,"")</f>
        <v/>
      </c>
      <c r="M270" t="str">
        <f>IFERROR('Sheet2 (3)'!M270,"")</f>
        <v/>
      </c>
      <c r="N270" t="str">
        <f>IFERROR('Sheet2 (3)'!N270,"")</f>
        <v/>
      </c>
    </row>
    <row r="271" spans="4:14">
      <c r="D271">
        <f>IFERROR('Sheet2 (3)'!D271,"")</f>
        <v>8.9999999999999998E-4</v>
      </c>
      <c r="E271">
        <f>IFERROR('Sheet2 (3)'!E271,"")</f>
        <v>1E-4</v>
      </c>
      <c r="F271" t="str">
        <f>IFERROR('Sheet2 (3)'!F271,"")</f>
        <v/>
      </c>
      <c r="G271" t="str">
        <f>IFERROR('Sheet2 (3)'!G271,"")</f>
        <v/>
      </c>
      <c r="H271">
        <f>IFERROR('Sheet2 (3)'!H271,"")</f>
        <v>1E-4</v>
      </c>
      <c r="I271" t="str">
        <f>IFERROR('Sheet2 (3)'!I271,"")</f>
        <v/>
      </c>
      <c r="J271" t="str">
        <f>IFERROR('Sheet2 (3)'!J271,"")</f>
        <v/>
      </c>
      <c r="K271" t="str">
        <f>IFERROR('Sheet2 (3)'!K271,"")</f>
        <v/>
      </c>
      <c r="L271" t="str">
        <f>IFERROR('Sheet2 (3)'!L271,"")</f>
        <v/>
      </c>
      <c r="M271" t="str">
        <f>IFERROR('Sheet2 (3)'!M271,"")</f>
        <v/>
      </c>
      <c r="N271" t="str">
        <f>IFERROR('Sheet2 (3)'!N271,"")</f>
        <v/>
      </c>
    </row>
    <row r="272" spans="4:14">
      <c r="D272" t="str">
        <f>IFERROR('Sheet2 (3)'!D272,"")</f>
        <v/>
      </c>
      <c r="E272" t="str">
        <f>IFERROR('Sheet2 (3)'!E272,"")</f>
        <v/>
      </c>
      <c r="F272" t="str">
        <f>IFERROR('Sheet2 (3)'!F272,"")</f>
        <v/>
      </c>
      <c r="G272" t="str">
        <f>IFERROR('Sheet2 (3)'!G272,"")</f>
        <v/>
      </c>
      <c r="H272" t="str">
        <f>IFERROR('Sheet2 (3)'!H272,"")</f>
        <v/>
      </c>
      <c r="I272" t="str">
        <f>IFERROR('Sheet2 (3)'!I272,"")</f>
        <v/>
      </c>
      <c r="J272" t="str">
        <f>IFERROR('Sheet2 (3)'!J272,"")</f>
        <v/>
      </c>
      <c r="K272" t="str">
        <f>IFERROR('Sheet2 (3)'!K272,"")</f>
        <v/>
      </c>
      <c r="L272">
        <f>IFERROR('Sheet2 (3)'!L272,"")</f>
        <v>1E-3</v>
      </c>
      <c r="M272">
        <f>IFERROR('Sheet2 (3)'!M272,"")</f>
        <v>8.9999999999999998E-4</v>
      </c>
      <c r="N272" t="str">
        <f>IFERROR('Sheet2 (3)'!N272,"")</f>
        <v/>
      </c>
    </row>
    <row r="273" spans="4:14">
      <c r="D273">
        <f>IFERROR('Sheet2 (3)'!D273,"")</f>
        <v>1E-3</v>
      </c>
      <c r="E273">
        <f>IFERROR('Sheet2 (3)'!E273,"")</f>
        <v>1E-3</v>
      </c>
      <c r="F273" t="str">
        <f>IFERROR('Sheet2 (3)'!F273,"")</f>
        <v/>
      </c>
      <c r="G273" t="str">
        <f>IFERROR('Sheet2 (3)'!G273,"")</f>
        <v/>
      </c>
      <c r="H273">
        <f>IFERROR('Sheet2 (3)'!H273,"")</f>
        <v>1E-3</v>
      </c>
      <c r="I273" t="str">
        <f>IFERROR('Sheet2 (3)'!I273,"")</f>
        <v/>
      </c>
      <c r="J273" t="str">
        <f>IFERROR('Sheet2 (3)'!J273,"")</f>
        <v/>
      </c>
      <c r="K273">
        <f>IFERROR('Sheet2 (3)'!K273,"")</f>
        <v>8.9999999999999998E-4</v>
      </c>
      <c r="L273" t="str">
        <f>IFERROR('Sheet2 (3)'!L273,"")</f>
        <v/>
      </c>
      <c r="M273">
        <f>IFERROR('Sheet2 (3)'!M273,"")</f>
        <v>5.9999999999999995E-4</v>
      </c>
      <c r="N273" t="str">
        <f>IFERROR('Sheet2 (3)'!N273,"")</f>
        <v/>
      </c>
    </row>
    <row r="274" spans="4:14">
      <c r="D274">
        <f>IFERROR('Sheet2 (3)'!D274,"")</f>
        <v>1E-3</v>
      </c>
      <c r="E274" t="str">
        <f>IFERROR('Sheet2 (3)'!E274,"")</f>
        <v/>
      </c>
      <c r="F274" t="str">
        <f>IFERROR('Sheet2 (3)'!F274,"")</f>
        <v/>
      </c>
      <c r="G274" t="str">
        <f>IFERROR('Sheet2 (3)'!G274,"")</f>
        <v/>
      </c>
      <c r="H274" t="str">
        <f>IFERROR('Sheet2 (3)'!H274,"")</f>
        <v/>
      </c>
      <c r="I274" t="str">
        <f>IFERROR('Sheet2 (3)'!I274,"")</f>
        <v/>
      </c>
      <c r="J274" t="str">
        <f>IFERROR('Sheet2 (3)'!J274,"")</f>
        <v/>
      </c>
      <c r="K274" t="str">
        <f>IFERROR('Sheet2 (3)'!K274,"")</f>
        <v/>
      </c>
      <c r="L274" t="str">
        <f>IFERROR('Sheet2 (3)'!L274,"")</f>
        <v/>
      </c>
      <c r="M274" t="str">
        <f>IFERROR('Sheet2 (3)'!M274,"")</f>
        <v/>
      </c>
      <c r="N274" t="str">
        <f>IFERROR('Sheet2 (3)'!N274,"")</f>
        <v/>
      </c>
    </row>
    <row r="275" spans="4:14">
      <c r="D275" t="str">
        <f>IFERROR('Sheet2 (3)'!D275,"")</f>
        <v/>
      </c>
      <c r="E275" t="str">
        <f>IFERROR('Sheet2 (3)'!E275,"")</f>
        <v/>
      </c>
      <c r="F275" t="str">
        <f>IFERROR('Sheet2 (3)'!F275,"")</f>
        <v/>
      </c>
      <c r="G275" t="str">
        <f>IFERROR('Sheet2 (3)'!G275,"")</f>
        <v/>
      </c>
      <c r="H275" t="str">
        <f>IFERROR('Sheet2 (3)'!H275,"")</f>
        <v/>
      </c>
      <c r="I275" t="str">
        <f>IFERROR('Sheet2 (3)'!I275,"")</f>
        <v/>
      </c>
      <c r="J275" t="str">
        <f>IFERROR('Sheet2 (3)'!J275,"")</f>
        <v/>
      </c>
      <c r="K275" t="str">
        <f>IFERROR('Sheet2 (3)'!K275,"")</f>
        <v/>
      </c>
      <c r="L275" t="str">
        <f>IFERROR('Sheet2 (3)'!L275,"")</f>
        <v/>
      </c>
      <c r="M275" t="str">
        <f>IFERROR('Sheet2 (3)'!M275,"")</f>
        <v/>
      </c>
      <c r="N275" t="str">
        <f>IFERROR('Sheet2 (3)'!N275,"")</f>
        <v/>
      </c>
    </row>
    <row r="276" spans="4:14">
      <c r="D276" t="str">
        <f>IFERROR('Sheet2 (3)'!D276,"")</f>
        <v/>
      </c>
      <c r="E276" t="str">
        <f>IFERROR('Sheet2 (3)'!E276,"")</f>
        <v/>
      </c>
      <c r="F276" t="str">
        <f>IFERROR('Sheet2 (3)'!F276,"")</f>
        <v/>
      </c>
      <c r="G276" t="str">
        <f>IFERROR('Sheet2 (3)'!G276,"")</f>
        <v/>
      </c>
      <c r="H276" t="str">
        <f>IFERROR('Sheet2 (3)'!H276,"")</f>
        <v/>
      </c>
      <c r="I276" t="str">
        <f>IFERROR('Sheet2 (3)'!I276,"")</f>
        <v/>
      </c>
      <c r="J276" t="str">
        <f>IFERROR('Sheet2 (3)'!J276,"")</f>
        <v/>
      </c>
      <c r="K276" t="str">
        <f>IFERROR('Sheet2 (3)'!K276,"")</f>
        <v/>
      </c>
      <c r="L276" t="str">
        <f>IFERROR('Sheet2 (3)'!L276,"")</f>
        <v/>
      </c>
      <c r="M276" t="str">
        <f>IFERROR('Sheet2 (3)'!M276,"")</f>
        <v/>
      </c>
      <c r="N276" t="str">
        <f>IFERROR('Sheet2 (3)'!N276,"")</f>
        <v/>
      </c>
    </row>
    <row r="277" spans="4:14">
      <c r="D277" t="str">
        <f>IFERROR('Sheet2 (3)'!D277,"")</f>
        <v/>
      </c>
      <c r="E277" t="str">
        <f>IFERROR('Sheet2 (3)'!E277,"")</f>
        <v/>
      </c>
      <c r="F277" t="str">
        <f>IFERROR('Sheet2 (3)'!F277,"")</f>
        <v/>
      </c>
      <c r="G277" t="str">
        <f>IFERROR('Sheet2 (3)'!G277,"")</f>
        <v/>
      </c>
      <c r="H277" t="str">
        <f>IFERROR('Sheet2 (3)'!H277,"")</f>
        <v/>
      </c>
      <c r="I277" t="str">
        <f>IFERROR('Sheet2 (3)'!I277,"")</f>
        <v/>
      </c>
      <c r="J277" t="str">
        <f>IFERROR('Sheet2 (3)'!J277,"")</f>
        <v/>
      </c>
      <c r="K277" t="str">
        <f>IFERROR('Sheet2 (3)'!K277,"")</f>
        <v/>
      </c>
      <c r="L277" t="str">
        <f>IFERROR('Sheet2 (3)'!L277,"")</f>
        <v/>
      </c>
      <c r="M277" t="str">
        <f>IFERROR('Sheet2 (3)'!M277,"")</f>
        <v/>
      </c>
      <c r="N277" t="str">
        <f>IFERROR('Sheet2 (3)'!N277,"")</f>
        <v/>
      </c>
    </row>
    <row r="278" spans="4:14">
      <c r="D278" t="str">
        <f>IFERROR('Sheet2 (3)'!D278,"")</f>
        <v/>
      </c>
      <c r="E278" t="str">
        <f>IFERROR('Sheet2 (3)'!E278,"")</f>
        <v/>
      </c>
      <c r="F278" t="str">
        <f>IFERROR('Sheet2 (3)'!F278,"")</f>
        <v/>
      </c>
      <c r="G278" t="str">
        <f>IFERROR('Sheet2 (3)'!G278,"")</f>
        <v/>
      </c>
      <c r="H278" t="str">
        <f>IFERROR('Sheet2 (3)'!H278,"")</f>
        <v/>
      </c>
      <c r="I278" t="str">
        <f>IFERROR('Sheet2 (3)'!I278,"")</f>
        <v/>
      </c>
      <c r="J278" t="str">
        <f>IFERROR('Sheet2 (3)'!J278,"")</f>
        <v/>
      </c>
      <c r="K278" t="str">
        <f>IFERROR('Sheet2 (3)'!K278,"")</f>
        <v/>
      </c>
      <c r="L278" t="str">
        <f>IFERROR('Sheet2 (3)'!L278,"")</f>
        <v/>
      </c>
      <c r="M278" t="str">
        <f>IFERROR('Sheet2 (3)'!M278,"")</f>
        <v/>
      </c>
      <c r="N278" t="str">
        <f>IFERROR('Sheet2 (3)'!N278,"")</f>
        <v/>
      </c>
    </row>
    <row r="279" spans="4:14">
      <c r="D279" t="str">
        <f>IFERROR('Sheet2 (3)'!D279,"")</f>
        <v/>
      </c>
      <c r="E279" t="str">
        <f>IFERROR('Sheet2 (3)'!E279,"")</f>
        <v/>
      </c>
      <c r="F279" t="str">
        <f>IFERROR('Sheet2 (3)'!F279,"")</f>
        <v/>
      </c>
      <c r="G279" t="str">
        <f>IFERROR('Sheet2 (3)'!G279,"")</f>
        <v/>
      </c>
      <c r="H279" t="str">
        <f>IFERROR('Sheet2 (3)'!H279,"")</f>
        <v/>
      </c>
      <c r="I279" t="str">
        <f>IFERROR('Sheet2 (3)'!I279,"")</f>
        <v/>
      </c>
      <c r="J279" t="str">
        <f>IFERROR('Sheet2 (3)'!J279,"")</f>
        <v/>
      </c>
      <c r="K279" t="str">
        <f>IFERROR('Sheet2 (3)'!K279,"")</f>
        <v/>
      </c>
      <c r="L279" t="str">
        <f>IFERROR('Sheet2 (3)'!L279,"")</f>
        <v/>
      </c>
      <c r="M279" t="str">
        <f>IFERROR('Sheet2 (3)'!M279,"")</f>
        <v/>
      </c>
      <c r="N279" t="str">
        <f>IFERROR('Sheet2 (3)'!N279,"")</f>
        <v/>
      </c>
    </row>
    <row r="280" spans="4:14">
      <c r="D280" t="str">
        <f>IFERROR('Sheet2 (3)'!D280,"")</f>
        <v/>
      </c>
      <c r="E280" t="str">
        <f>IFERROR('Sheet2 (3)'!E280,"")</f>
        <v/>
      </c>
      <c r="F280" t="str">
        <f>IFERROR('Sheet2 (3)'!F280,"")</f>
        <v/>
      </c>
      <c r="G280">
        <f>IFERROR('Sheet2 (3)'!G280,"")</f>
        <v>3</v>
      </c>
      <c r="H280" t="str">
        <f>IFERROR('Sheet2 (3)'!H280,"")</f>
        <v/>
      </c>
      <c r="I280" t="str">
        <f>IFERROR('Sheet2 (3)'!I280,"")</f>
        <v/>
      </c>
      <c r="J280" t="str">
        <f>IFERROR('Sheet2 (3)'!J280,"")</f>
        <v/>
      </c>
      <c r="K280" t="str">
        <f>IFERROR('Sheet2 (3)'!K280,"")</f>
        <v/>
      </c>
      <c r="L280" t="str">
        <f>IFERROR('Sheet2 (3)'!L280,"")</f>
        <v/>
      </c>
      <c r="M280" t="str">
        <f>IFERROR('Sheet2 (3)'!M280,"")</f>
        <v/>
      </c>
      <c r="N280" t="str">
        <f>IFERROR('Sheet2 (3)'!N280,"")</f>
        <v/>
      </c>
    </row>
    <row r="281" spans="4:14">
      <c r="D281" t="str">
        <f>IFERROR('Sheet2 (3)'!D281,"")</f>
        <v/>
      </c>
      <c r="E281" t="str">
        <f>IFERROR('Sheet2 (3)'!E281,"")</f>
        <v/>
      </c>
      <c r="F281" t="str">
        <f>IFERROR('Sheet2 (3)'!F281,"")</f>
        <v/>
      </c>
      <c r="G281" t="str">
        <f>IFERROR('Sheet2 (3)'!G281,"")</f>
        <v/>
      </c>
      <c r="H281" t="str">
        <f>IFERROR('Sheet2 (3)'!H281,"")</f>
        <v/>
      </c>
      <c r="I281" t="str">
        <f>IFERROR('Sheet2 (3)'!I281,"")</f>
        <v/>
      </c>
      <c r="J281" t="str">
        <f>IFERROR('Sheet2 (3)'!J281,"")</f>
        <v/>
      </c>
      <c r="K281" t="str">
        <f>IFERROR('Sheet2 (3)'!K281,"")</f>
        <v/>
      </c>
      <c r="L281" t="str">
        <f>IFERROR('Sheet2 (3)'!L281,"")</f>
        <v/>
      </c>
      <c r="M281" t="str">
        <f>IFERROR('Sheet2 (3)'!M281,"")</f>
        <v/>
      </c>
      <c r="N281" t="str">
        <f>IFERROR('Sheet2 (3)'!N281,"")</f>
        <v/>
      </c>
    </row>
    <row r="282" spans="4:14">
      <c r="D282" t="str">
        <f>IFERROR('Sheet2 (3)'!D282,"")</f>
        <v/>
      </c>
      <c r="E282" t="str">
        <f>IFERROR('Sheet2 (3)'!E282,"")</f>
        <v/>
      </c>
      <c r="F282" t="str">
        <f>IFERROR('Sheet2 (3)'!F282,"")</f>
        <v/>
      </c>
      <c r="G282" t="str">
        <f>IFERROR('Sheet2 (3)'!G282,"")</f>
        <v/>
      </c>
      <c r="H282" t="str">
        <f>IFERROR('Sheet2 (3)'!H282,"")</f>
        <v/>
      </c>
      <c r="I282" t="str">
        <f>IFERROR('Sheet2 (3)'!I282,"")</f>
        <v/>
      </c>
      <c r="J282" t="str">
        <f>IFERROR('Sheet2 (3)'!J282,"")</f>
        <v/>
      </c>
      <c r="K282" t="str">
        <f>IFERROR('Sheet2 (3)'!K282,"")</f>
        <v/>
      </c>
      <c r="L282" t="str">
        <f>IFERROR('Sheet2 (3)'!L282,"")</f>
        <v/>
      </c>
      <c r="M282" t="str">
        <f>IFERROR('Sheet2 (3)'!M282,"")</f>
        <v/>
      </c>
      <c r="N282" t="str">
        <f>IFERROR('Sheet2 (3)'!N282,"")</f>
        <v/>
      </c>
    </row>
    <row r="283" spans="4:14">
      <c r="D283" t="str">
        <f>IFERROR('Sheet2 (3)'!D283,"")</f>
        <v/>
      </c>
      <c r="E283" t="str">
        <f>IFERROR('Sheet2 (3)'!E283,"")</f>
        <v/>
      </c>
      <c r="F283" t="str">
        <f>IFERROR('Sheet2 (3)'!F283,"")</f>
        <v/>
      </c>
      <c r="G283" t="str">
        <f>IFERROR('Sheet2 (3)'!G283,"")</f>
        <v/>
      </c>
      <c r="H283" t="str">
        <f>IFERROR('Sheet2 (3)'!H283,"")</f>
        <v/>
      </c>
      <c r="I283" t="str">
        <f>IFERROR('Sheet2 (3)'!I283,"")</f>
        <v/>
      </c>
      <c r="J283" t="str">
        <f>IFERROR('Sheet2 (3)'!J283,"")</f>
        <v/>
      </c>
      <c r="K283" t="str">
        <f>IFERROR('Sheet2 (3)'!K283,"")</f>
        <v/>
      </c>
      <c r="L283" t="str">
        <f>IFERROR('Sheet2 (3)'!L283,"")</f>
        <v/>
      </c>
      <c r="M283" t="str">
        <f>IFERROR('Sheet2 (3)'!M283,"")</f>
        <v/>
      </c>
      <c r="N283" t="str">
        <f>IFERROR('Sheet2 (3)'!N283,"")</f>
        <v/>
      </c>
    </row>
    <row r="284" spans="4:14">
      <c r="D284" t="str">
        <f>IFERROR('Sheet2 (3)'!D284,"")</f>
        <v/>
      </c>
      <c r="E284" t="str">
        <f>IFERROR('Sheet2 (3)'!E284,"")</f>
        <v/>
      </c>
      <c r="F284" t="str">
        <f>IFERROR('Sheet2 (3)'!F284,"")</f>
        <v/>
      </c>
      <c r="G284" t="str">
        <f>IFERROR('Sheet2 (3)'!G284,"")</f>
        <v/>
      </c>
      <c r="H284" t="str">
        <f>IFERROR('Sheet2 (3)'!H284,"")</f>
        <v/>
      </c>
      <c r="I284" t="str">
        <f>IFERROR('Sheet2 (3)'!I284,"")</f>
        <v/>
      </c>
      <c r="J284" t="str">
        <f>IFERROR('Sheet2 (3)'!J284,"")</f>
        <v/>
      </c>
      <c r="K284" t="str">
        <f>IFERROR('Sheet2 (3)'!K284,"")</f>
        <v/>
      </c>
      <c r="L284" t="str">
        <f>IFERROR('Sheet2 (3)'!L284,"")</f>
        <v/>
      </c>
      <c r="M284" t="str">
        <f>IFERROR('Sheet2 (3)'!M284,"")</f>
        <v/>
      </c>
      <c r="N284" t="str">
        <f>IFERROR('Sheet2 (3)'!N284,"")</f>
        <v/>
      </c>
    </row>
    <row r="285" spans="4:14">
      <c r="D285" t="str">
        <f>IFERROR('Sheet2 (3)'!D285,"")</f>
        <v/>
      </c>
      <c r="E285" t="str">
        <f>IFERROR('Sheet2 (3)'!E285,"")</f>
        <v/>
      </c>
      <c r="F285" t="str">
        <f>IFERROR('Sheet2 (3)'!F285,"")</f>
        <v/>
      </c>
      <c r="G285">
        <f>IFERROR('Sheet2 (3)'!G285,"")</f>
        <v>3</v>
      </c>
      <c r="H285" t="str">
        <f>IFERROR('Sheet2 (3)'!H285,"")</f>
        <v/>
      </c>
      <c r="I285" t="str">
        <f>IFERROR('Sheet2 (3)'!I285,"")</f>
        <v/>
      </c>
      <c r="J285" t="str">
        <f>IFERROR('Sheet2 (3)'!J285,"")</f>
        <v/>
      </c>
      <c r="K285" t="str">
        <f>IFERROR('Sheet2 (3)'!K285,"")</f>
        <v/>
      </c>
      <c r="L285" t="str">
        <f>IFERROR('Sheet2 (3)'!L285,"")</f>
        <v/>
      </c>
      <c r="M285" t="str">
        <f>IFERROR('Sheet2 (3)'!M285,"")</f>
        <v/>
      </c>
      <c r="N285" t="str">
        <f>IFERROR('Sheet2 (3)'!N285,"")</f>
        <v/>
      </c>
    </row>
    <row r="286" spans="4:14">
      <c r="D286" t="str">
        <f>IFERROR('Sheet2 (3)'!D286,"")</f>
        <v/>
      </c>
      <c r="E286" t="str">
        <f>IFERROR('Sheet2 (3)'!E286,"")</f>
        <v/>
      </c>
      <c r="F286" t="str">
        <f>IFERROR('Sheet2 (3)'!F286,"")</f>
        <v/>
      </c>
      <c r="G286" t="str">
        <f>IFERROR('Sheet2 (3)'!G286,"")</f>
        <v/>
      </c>
      <c r="H286" t="str">
        <f>IFERROR('Sheet2 (3)'!H286,"")</f>
        <v/>
      </c>
      <c r="I286" t="str">
        <f>IFERROR('Sheet2 (3)'!I286,"")</f>
        <v/>
      </c>
      <c r="J286" t="str">
        <f>IFERROR('Sheet2 (3)'!J286,"")</f>
        <v/>
      </c>
      <c r="K286" t="str">
        <f>IFERROR('Sheet2 (3)'!K286,"")</f>
        <v/>
      </c>
      <c r="L286" t="str">
        <f>IFERROR('Sheet2 (3)'!L286,"")</f>
        <v/>
      </c>
      <c r="M286" t="str">
        <f>IFERROR('Sheet2 (3)'!M286,"")</f>
        <v/>
      </c>
      <c r="N286" t="str">
        <f>IFERROR('Sheet2 (3)'!N286,"")</f>
        <v/>
      </c>
    </row>
    <row r="287" spans="4:14">
      <c r="D287" t="str">
        <f>IFERROR('Sheet2 (3)'!D287,"")</f>
        <v/>
      </c>
      <c r="E287" t="str">
        <f>IFERROR('Sheet2 (3)'!E287,"")</f>
        <v/>
      </c>
      <c r="F287" t="str">
        <f>IFERROR('Sheet2 (3)'!F287,"")</f>
        <v/>
      </c>
      <c r="G287" t="str">
        <f>IFERROR('Sheet2 (3)'!G287,"")</f>
        <v/>
      </c>
      <c r="H287" t="str">
        <f>IFERROR('Sheet2 (3)'!H287,"")</f>
        <v/>
      </c>
      <c r="I287" t="str">
        <f>IFERROR('Sheet2 (3)'!I287,"")</f>
        <v/>
      </c>
      <c r="J287" t="str">
        <f>IFERROR('Sheet2 (3)'!J287,"")</f>
        <v/>
      </c>
      <c r="K287" t="str">
        <f>IFERROR('Sheet2 (3)'!K287,"")</f>
        <v/>
      </c>
      <c r="L287" t="str">
        <f>IFERROR('Sheet2 (3)'!L287,"")</f>
        <v/>
      </c>
      <c r="M287" t="str">
        <f>IFERROR('Sheet2 (3)'!M287,"")</f>
        <v/>
      </c>
      <c r="N287" t="str">
        <f>IFERROR('Sheet2 (3)'!N287,"")</f>
        <v/>
      </c>
    </row>
    <row r="288" spans="4:14">
      <c r="D288" t="str">
        <f>IFERROR('Sheet2 (3)'!D288,"")</f>
        <v/>
      </c>
      <c r="E288" t="str">
        <f>IFERROR('Sheet2 (3)'!E288,"")</f>
        <v/>
      </c>
      <c r="F288" t="str">
        <f>IFERROR('Sheet2 (3)'!F288,"")</f>
        <v/>
      </c>
      <c r="G288" t="str">
        <f>IFERROR('Sheet2 (3)'!G288,"")</f>
        <v/>
      </c>
      <c r="H288" t="str">
        <f>IFERROR('Sheet2 (3)'!H288,"")</f>
        <v/>
      </c>
      <c r="I288" t="str">
        <f>IFERROR('Sheet2 (3)'!I288,"")</f>
        <v/>
      </c>
      <c r="J288" t="str">
        <f>IFERROR('Sheet2 (3)'!J288,"")</f>
        <v/>
      </c>
      <c r="K288" t="str">
        <f>IFERROR('Sheet2 (3)'!K288,"")</f>
        <v/>
      </c>
      <c r="L288" t="str">
        <f>IFERROR('Sheet2 (3)'!L288,"")</f>
        <v/>
      </c>
      <c r="M288" t="str">
        <f>IFERROR('Sheet2 (3)'!M288,"")</f>
        <v/>
      </c>
      <c r="N288" t="str">
        <f>IFERROR('Sheet2 (3)'!N288,"")</f>
        <v/>
      </c>
    </row>
    <row r="289" spans="4:14">
      <c r="D289" t="str">
        <f>IFERROR('Sheet2 (3)'!D289,"")</f>
        <v/>
      </c>
      <c r="E289" t="str">
        <f>IFERROR('Sheet2 (3)'!E289,"")</f>
        <v/>
      </c>
      <c r="F289" t="str">
        <f>IFERROR('Sheet2 (3)'!F289,"")</f>
        <v/>
      </c>
      <c r="G289" t="str">
        <f>IFERROR('Sheet2 (3)'!G289,"")</f>
        <v/>
      </c>
      <c r="H289" t="str">
        <f>IFERROR('Sheet2 (3)'!H289,"")</f>
        <v/>
      </c>
      <c r="I289" t="str">
        <f>IFERROR('Sheet2 (3)'!I289,"")</f>
        <v/>
      </c>
      <c r="J289" t="str">
        <f>IFERROR('Sheet2 (3)'!J289,"")</f>
        <v/>
      </c>
      <c r="K289" t="str">
        <f>IFERROR('Sheet2 (3)'!K289,"")</f>
        <v/>
      </c>
      <c r="L289" t="str">
        <f>IFERROR('Sheet2 (3)'!L289,"")</f>
        <v/>
      </c>
      <c r="M289" t="str">
        <f>IFERROR('Sheet2 (3)'!M289,"")</f>
        <v/>
      </c>
      <c r="N289" t="str">
        <f>IFERROR('Sheet2 (3)'!N289,"")</f>
        <v/>
      </c>
    </row>
    <row r="290" spans="4:14">
      <c r="D290" t="str">
        <f>IFERROR('Sheet2 (3)'!D290,"")</f>
        <v/>
      </c>
      <c r="E290" t="str">
        <f>IFERROR('Sheet2 (3)'!E290,"")</f>
        <v/>
      </c>
      <c r="F290" t="str">
        <f>IFERROR('Sheet2 (3)'!F290,"")</f>
        <v/>
      </c>
      <c r="G290" t="str">
        <f>IFERROR('Sheet2 (3)'!G290,"")</f>
        <v/>
      </c>
      <c r="H290" t="str">
        <f>IFERROR('Sheet2 (3)'!H290,"")</f>
        <v/>
      </c>
      <c r="I290" t="str">
        <f>IFERROR('Sheet2 (3)'!I290,"")</f>
        <v/>
      </c>
      <c r="J290" t="str">
        <f>IFERROR('Sheet2 (3)'!J290,"")</f>
        <v/>
      </c>
      <c r="K290" t="str">
        <f>IFERROR('Sheet2 (3)'!K290,"")</f>
        <v/>
      </c>
      <c r="L290" t="str">
        <f>IFERROR('Sheet2 (3)'!L290,"")</f>
        <v/>
      </c>
      <c r="M290" t="str">
        <f>IFERROR('Sheet2 (3)'!M290,"")</f>
        <v/>
      </c>
      <c r="N290" t="str">
        <f>IFERROR('Sheet2 (3)'!N290,"")</f>
        <v/>
      </c>
    </row>
    <row r="291" spans="4:14">
      <c r="D291" t="str">
        <f>IFERROR('Sheet2 (3)'!D291,"")</f>
        <v/>
      </c>
      <c r="E291" t="str">
        <f>IFERROR('Sheet2 (3)'!E291,"")</f>
        <v/>
      </c>
      <c r="F291" t="str">
        <f>IFERROR('Sheet2 (3)'!F291,"")</f>
        <v/>
      </c>
      <c r="G291" t="str">
        <f>IFERROR('Sheet2 (3)'!G291,"")</f>
        <v/>
      </c>
      <c r="H291" t="str">
        <f>IFERROR('Sheet2 (3)'!H291,"")</f>
        <v/>
      </c>
      <c r="I291" t="str">
        <f>IFERROR('Sheet2 (3)'!I291,"")</f>
        <v/>
      </c>
      <c r="J291" t="str">
        <f>IFERROR('Sheet2 (3)'!J291,"")</f>
        <v/>
      </c>
      <c r="K291" t="str">
        <f>IFERROR('Sheet2 (3)'!K291,"")</f>
        <v/>
      </c>
      <c r="L291" t="str">
        <f>IFERROR('Sheet2 (3)'!L291,"")</f>
        <v/>
      </c>
      <c r="M291" t="str">
        <f>IFERROR('Sheet2 (3)'!M291,"")</f>
        <v/>
      </c>
      <c r="N291" t="str">
        <f>IFERROR('Sheet2 (3)'!N291,"")</f>
        <v/>
      </c>
    </row>
    <row r="292" spans="4:14">
      <c r="D292" t="str">
        <f>IFERROR('Sheet2 (3)'!D292,"")</f>
        <v/>
      </c>
      <c r="E292" t="str">
        <f>IFERROR('Sheet2 (3)'!E292,"")</f>
        <v/>
      </c>
      <c r="F292" t="str">
        <f>IFERROR('Sheet2 (3)'!F292,"")</f>
        <v/>
      </c>
      <c r="G292" t="str">
        <f>IFERROR('Sheet2 (3)'!G292,"")</f>
        <v/>
      </c>
      <c r="H292" t="str">
        <f>IFERROR('Sheet2 (3)'!H292,"")</f>
        <v/>
      </c>
      <c r="I292" t="str">
        <f>IFERROR('Sheet2 (3)'!I292,"")</f>
        <v/>
      </c>
      <c r="J292" t="str">
        <f>IFERROR('Sheet2 (3)'!J292,"")</f>
        <v/>
      </c>
      <c r="K292" t="str">
        <f>IFERROR('Sheet2 (3)'!K292,"")</f>
        <v/>
      </c>
      <c r="L292" t="str">
        <f>IFERROR('Sheet2 (3)'!L292,"")</f>
        <v/>
      </c>
      <c r="M292" t="str">
        <f>IFERROR('Sheet2 (3)'!M292,"")</f>
        <v/>
      </c>
      <c r="N292" t="str">
        <f>IFERROR('Sheet2 (3)'!N292,"")</f>
        <v/>
      </c>
    </row>
    <row r="293" spans="4:14">
      <c r="D293" t="str">
        <f>IFERROR('Sheet2 (3)'!D293,"")</f>
        <v/>
      </c>
      <c r="E293" t="str">
        <f>IFERROR('Sheet2 (3)'!E293,"")</f>
        <v/>
      </c>
      <c r="F293" t="str">
        <f>IFERROR('Sheet2 (3)'!F293,"")</f>
        <v/>
      </c>
      <c r="G293" t="str">
        <f>IFERROR('Sheet2 (3)'!G293,"")</f>
        <v/>
      </c>
      <c r="H293" t="str">
        <f>IFERROR('Sheet2 (3)'!H293,"")</f>
        <v/>
      </c>
      <c r="I293" t="str">
        <f>IFERROR('Sheet2 (3)'!I293,"")</f>
        <v/>
      </c>
      <c r="J293" t="str">
        <f>IFERROR('Sheet2 (3)'!J293,"")</f>
        <v/>
      </c>
      <c r="K293" t="str">
        <f>IFERROR('Sheet2 (3)'!K293,"")</f>
        <v/>
      </c>
      <c r="L293" t="str">
        <f>IFERROR('Sheet2 (3)'!L293,"")</f>
        <v/>
      </c>
      <c r="M293" t="str">
        <f>IFERROR('Sheet2 (3)'!M293,"")</f>
        <v/>
      </c>
      <c r="N293" t="str">
        <f>IFERROR('Sheet2 (3)'!N293,"")</f>
        <v/>
      </c>
    </row>
    <row r="294" spans="4:14">
      <c r="D294" t="str">
        <f>IFERROR('Sheet2 (3)'!D294,"")</f>
        <v/>
      </c>
      <c r="E294" t="str">
        <f>IFERROR('Sheet2 (3)'!E294,"")</f>
        <v/>
      </c>
      <c r="F294" t="str">
        <f>IFERROR('Sheet2 (3)'!F294,"")</f>
        <v/>
      </c>
      <c r="G294" t="str">
        <f>IFERROR('Sheet2 (3)'!G294,"")</f>
        <v/>
      </c>
      <c r="H294" t="str">
        <f>IFERROR('Sheet2 (3)'!H294,"")</f>
        <v/>
      </c>
      <c r="I294" t="str">
        <f>IFERROR('Sheet2 (3)'!I294,"")</f>
        <v/>
      </c>
      <c r="J294" t="str">
        <f>IFERROR('Sheet2 (3)'!J294,"")</f>
        <v/>
      </c>
      <c r="K294" t="str">
        <f>IFERROR('Sheet2 (3)'!K294,"")</f>
        <v/>
      </c>
      <c r="L294" t="str">
        <f>IFERROR('Sheet2 (3)'!L294,"")</f>
        <v/>
      </c>
      <c r="M294" t="str">
        <f>IFERROR('Sheet2 (3)'!M294,"")</f>
        <v/>
      </c>
      <c r="N294" t="str">
        <f>IFERROR('Sheet2 (3)'!N294,"")</f>
        <v/>
      </c>
    </row>
    <row r="295" spans="4:14">
      <c r="D295" t="str">
        <f>IFERROR('Sheet2 (3)'!D295,"")</f>
        <v/>
      </c>
      <c r="E295" t="str">
        <f>IFERROR('Sheet2 (3)'!E295,"")</f>
        <v/>
      </c>
      <c r="F295" t="str">
        <f>IFERROR('Sheet2 (3)'!F295,"")</f>
        <v/>
      </c>
      <c r="G295" t="str">
        <f>IFERROR('Sheet2 (3)'!G295,"")</f>
        <v/>
      </c>
      <c r="H295" t="str">
        <f>IFERROR('Sheet2 (3)'!H295,"")</f>
        <v/>
      </c>
      <c r="I295" t="str">
        <f>IFERROR('Sheet2 (3)'!I295,"")</f>
        <v/>
      </c>
      <c r="J295" t="str">
        <f>IFERROR('Sheet2 (3)'!J295,"")</f>
        <v/>
      </c>
      <c r="K295" t="str">
        <f>IFERROR('Sheet2 (3)'!K295,"")</f>
        <v/>
      </c>
      <c r="L295" t="str">
        <f>IFERROR('Sheet2 (3)'!L295,"")</f>
        <v/>
      </c>
      <c r="M295" t="str">
        <f>IFERROR('Sheet2 (3)'!M295,"")</f>
        <v/>
      </c>
      <c r="N295" t="str">
        <f>IFERROR('Sheet2 (3)'!N295,"")</f>
        <v/>
      </c>
    </row>
    <row r="296" spans="4:14">
      <c r="D296" t="str">
        <f>IFERROR('Sheet2 (3)'!D296,"")</f>
        <v/>
      </c>
      <c r="E296" t="str">
        <f>IFERROR('Sheet2 (3)'!E296,"")</f>
        <v/>
      </c>
      <c r="F296" t="str">
        <f>IFERROR('Sheet2 (3)'!F296,"")</f>
        <v/>
      </c>
      <c r="G296" t="str">
        <f>IFERROR('Sheet2 (3)'!G296,"")</f>
        <v/>
      </c>
      <c r="H296" t="str">
        <f>IFERROR('Sheet2 (3)'!H296,"")</f>
        <v/>
      </c>
      <c r="I296" t="str">
        <f>IFERROR('Sheet2 (3)'!I296,"")</f>
        <v/>
      </c>
      <c r="J296" t="str">
        <f>IFERROR('Sheet2 (3)'!J296,"")</f>
        <v/>
      </c>
      <c r="K296" t="str">
        <f>IFERROR('Sheet2 (3)'!K296,"")</f>
        <v/>
      </c>
      <c r="L296" t="str">
        <f>IFERROR('Sheet2 (3)'!L296,"")</f>
        <v/>
      </c>
      <c r="M296" t="str">
        <f>IFERROR('Sheet2 (3)'!M296,"")</f>
        <v/>
      </c>
      <c r="N296" t="str">
        <f>IFERROR('Sheet2 (3)'!N296,"")</f>
        <v/>
      </c>
    </row>
    <row r="297" spans="4:14">
      <c r="D297" t="str">
        <f>IFERROR('Sheet2 (3)'!D297,"")</f>
        <v/>
      </c>
      <c r="E297" t="str">
        <f>IFERROR('Sheet2 (3)'!E297,"")</f>
        <v/>
      </c>
      <c r="F297" t="str">
        <f>IFERROR('Sheet2 (3)'!F297,"")</f>
        <v/>
      </c>
      <c r="G297" t="str">
        <f>IFERROR('Sheet2 (3)'!G297,"")</f>
        <v/>
      </c>
      <c r="H297" t="str">
        <f>IFERROR('Sheet2 (3)'!H297,"")</f>
        <v/>
      </c>
      <c r="I297" t="str">
        <f>IFERROR('Sheet2 (3)'!I297,"")</f>
        <v/>
      </c>
      <c r="J297" t="str">
        <f>IFERROR('Sheet2 (3)'!J297,"")</f>
        <v/>
      </c>
      <c r="K297" t="str">
        <f>IFERROR('Sheet2 (3)'!K297,"")</f>
        <v/>
      </c>
      <c r="L297" t="str">
        <f>IFERROR('Sheet2 (3)'!L297,"")</f>
        <v/>
      </c>
      <c r="M297" t="str">
        <f>IFERROR('Sheet2 (3)'!M297,"")</f>
        <v/>
      </c>
      <c r="N297" t="str">
        <f>IFERROR('Sheet2 (3)'!N297,"")</f>
        <v/>
      </c>
    </row>
    <row r="298" spans="4:14">
      <c r="D298" t="str">
        <f>IFERROR('Sheet2 (3)'!D298,"")</f>
        <v/>
      </c>
      <c r="E298" t="str">
        <f>IFERROR('Sheet2 (3)'!E298,"")</f>
        <v/>
      </c>
      <c r="F298" t="str">
        <f>IFERROR('Sheet2 (3)'!F298,"")</f>
        <v/>
      </c>
      <c r="G298" t="str">
        <f>IFERROR('Sheet2 (3)'!G298,"")</f>
        <v/>
      </c>
      <c r="H298" t="str">
        <f>IFERROR('Sheet2 (3)'!H298,"")</f>
        <v/>
      </c>
      <c r="I298" t="str">
        <f>IFERROR('Sheet2 (3)'!I298,"")</f>
        <v/>
      </c>
      <c r="J298" t="str">
        <f>IFERROR('Sheet2 (3)'!J298,"")</f>
        <v/>
      </c>
      <c r="K298" t="str">
        <f>IFERROR('Sheet2 (3)'!K298,"")</f>
        <v/>
      </c>
      <c r="L298" t="str">
        <f>IFERROR('Sheet2 (3)'!L298,"")</f>
        <v/>
      </c>
      <c r="M298" t="str">
        <f>IFERROR('Sheet2 (3)'!M298,"")</f>
        <v/>
      </c>
      <c r="N298" t="str">
        <f>IFERROR('Sheet2 (3)'!N298,"")</f>
        <v/>
      </c>
    </row>
    <row r="299" spans="4:14">
      <c r="D299" t="str">
        <f>IFERROR('Sheet2 (3)'!D299,"")</f>
        <v/>
      </c>
      <c r="E299" t="str">
        <f>IFERROR('Sheet2 (3)'!E299,"")</f>
        <v/>
      </c>
      <c r="F299" t="str">
        <f>IFERROR('Sheet2 (3)'!F299,"")</f>
        <v/>
      </c>
      <c r="G299" t="str">
        <f>IFERROR('Sheet2 (3)'!G299,"")</f>
        <v/>
      </c>
      <c r="H299" t="str">
        <f>IFERROR('Sheet2 (3)'!H299,"")</f>
        <v/>
      </c>
      <c r="I299" t="str">
        <f>IFERROR('Sheet2 (3)'!I299,"")</f>
        <v/>
      </c>
      <c r="J299" t="str">
        <f>IFERROR('Sheet2 (3)'!J299,"")</f>
        <v/>
      </c>
      <c r="K299" t="str">
        <f>IFERROR('Sheet2 (3)'!K299,"")</f>
        <v/>
      </c>
      <c r="L299" t="str">
        <f>IFERROR('Sheet2 (3)'!L299,"")</f>
        <v/>
      </c>
      <c r="M299" t="str">
        <f>IFERROR('Sheet2 (3)'!M299,"")</f>
        <v/>
      </c>
      <c r="N299" t="str">
        <f>IFERROR('Sheet2 (3)'!N299,"")</f>
        <v/>
      </c>
    </row>
    <row r="300" spans="4:14">
      <c r="D300" t="str">
        <f>IFERROR('Sheet2 (3)'!D300,"")</f>
        <v/>
      </c>
      <c r="E300" t="str">
        <f>IFERROR('Sheet2 (3)'!E300,"")</f>
        <v/>
      </c>
      <c r="F300" t="str">
        <f>IFERROR('Sheet2 (3)'!F300,"")</f>
        <v/>
      </c>
      <c r="G300" t="str">
        <f>IFERROR('Sheet2 (3)'!G300,"")</f>
        <v/>
      </c>
      <c r="H300" t="str">
        <f>IFERROR('Sheet2 (3)'!H300,"")</f>
        <v/>
      </c>
      <c r="I300" t="str">
        <f>IFERROR('Sheet2 (3)'!I300,"")</f>
        <v/>
      </c>
      <c r="J300" t="str">
        <f>IFERROR('Sheet2 (3)'!J300,"")</f>
        <v/>
      </c>
      <c r="K300" t="str">
        <f>IFERROR('Sheet2 (3)'!K300,"")</f>
        <v/>
      </c>
      <c r="L300" t="str">
        <f>IFERROR('Sheet2 (3)'!L300,"")</f>
        <v/>
      </c>
      <c r="M300" t="str">
        <f>IFERROR('Sheet2 (3)'!M300,"")</f>
        <v/>
      </c>
      <c r="N300" t="str">
        <f>IFERROR('Sheet2 (3)'!N300,"")</f>
        <v/>
      </c>
    </row>
    <row r="301" spans="4:14">
      <c r="D301" t="str">
        <f>IFERROR('Sheet2 (3)'!D301,"")</f>
        <v/>
      </c>
      <c r="E301" t="str">
        <f>IFERROR('Sheet2 (3)'!E301,"")</f>
        <v/>
      </c>
      <c r="F301" t="str">
        <f>IFERROR('Sheet2 (3)'!F301,"")</f>
        <v/>
      </c>
      <c r="G301" t="str">
        <f>IFERROR('Sheet2 (3)'!G301,"")</f>
        <v/>
      </c>
      <c r="H301" t="str">
        <f>IFERROR('Sheet2 (3)'!H301,"")</f>
        <v/>
      </c>
      <c r="I301" t="str">
        <f>IFERROR('Sheet2 (3)'!I301,"")</f>
        <v/>
      </c>
      <c r="J301" t="str">
        <f>IFERROR('Sheet2 (3)'!J301,"")</f>
        <v/>
      </c>
      <c r="K301" t="str">
        <f>IFERROR('Sheet2 (3)'!K301,"")</f>
        <v/>
      </c>
      <c r="L301" t="str">
        <f>IFERROR('Sheet2 (3)'!L301,"")</f>
        <v/>
      </c>
      <c r="M301" t="str">
        <f>IFERROR('Sheet2 (3)'!M301,"")</f>
        <v/>
      </c>
      <c r="N301" t="str">
        <f>IFERROR('Sheet2 (3)'!N301,"")</f>
        <v/>
      </c>
    </row>
    <row r="302" spans="4:14">
      <c r="D302" t="str">
        <f>IFERROR('Sheet2 (3)'!D302,"")</f>
        <v/>
      </c>
      <c r="E302" t="str">
        <f>IFERROR('Sheet2 (3)'!E302,"")</f>
        <v/>
      </c>
      <c r="F302" t="str">
        <f>IFERROR('Sheet2 (3)'!F302,"")</f>
        <v/>
      </c>
      <c r="G302" t="str">
        <f>IFERROR('Sheet2 (3)'!G302,"")</f>
        <v/>
      </c>
      <c r="H302" t="str">
        <f>IFERROR('Sheet2 (3)'!H302,"")</f>
        <v/>
      </c>
      <c r="I302" t="str">
        <f>IFERROR('Sheet2 (3)'!I302,"")</f>
        <v/>
      </c>
      <c r="J302" t="str">
        <f>IFERROR('Sheet2 (3)'!J302,"")</f>
        <v/>
      </c>
      <c r="K302" t="str">
        <f>IFERROR('Sheet2 (3)'!K302,"")</f>
        <v/>
      </c>
      <c r="L302" t="str">
        <f>IFERROR('Sheet2 (3)'!L302,"")</f>
        <v/>
      </c>
      <c r="M302" t="str">
        <f>IFERROR('Sheet2 (3)'!M302,"")</f>
        <v/>
      </c>
      <c r="N302" t="str">
        <f>IFERROR('Sheet2 (3)'!N302,"")</f>
        <v/>
      </c>
    </row>
    <row r="303" spans="4:14">
      <c r="D303" t="str">
        <f>IFERROR('Sheet2 (3)'!D303,"")</f>
        <v/>
      </c>
      <c r="E303" t="str">
        <f>IFERROR('Sheet2 (3)'!E303,"")</f>
        <v/>
      </c>
      <c r="F303" t="str">
        <f>IFERROR('Sheet2 (3)'!F303,"")</f>
        <v/>
      </c>
      <c r="G303" t="str">
        <f>IFERROR('Sheet2 (3)'!G303,"")</f>
        <v/>
      </c>
      <c r="H303" t="str">
        <f>IFERROR('Sheet2 (3)'!H303,"")</f>
        <v/>
      </c>
      <c r="I303" t="str">
        <f>IFERROR('Sheet2 (3)'!I303,"")</f>
        <v/>
      </c>
      <c r="J303" t="str">
        <f>IFERROR('Sheet2 (3)'!J303,"")</f>
        <v/>
      </c>
      <c r="K303" t="str">
        <f>IFERROR('Sheet2 (3)'!K303,"")</f>
        <v/>
      </c>
      <c r="L303" t="str">
        <f>IFERROR('Sheet2 (3)'!L303,"")</f>
        <v/>
      </c>
      <c r="M303" t="str">
        <f>IFERROR('Sheet2 (3)'!M303,"")</f>
        <v/>
      </c>
      <c r="N303" t="str">
        <f>IFERROR('Sheet2 (3)'!N303,"")</f>
        <v/>
      </c>
    </row>
    <row r="304" spans="4:14">
      <c r="D304" t="str">
        <f>IFERROR('Sheet2 (3)'!D304,"")</f>
        <v/>
      </c>
      <c r="E304" t="str">
        <f>IFERROR('Sheet2 (3)'!E304,"")</f>
        <v/>
      </c>
      <c r="F304" t="str">
        <f>IFERROR('Sheet2 (3)'!F304,"")</f>
        <v/>
      </c>
      <c r="G304" t="str">
        <f>IFERROR('Sheet2 (3)'!G304,"")</f>
        <v/>
      </c>
      <c r="H304" t="str">
        <f>IFERROR('Sheet2 (3)'!H304,"")</f>
        <v/>
      </c>
      <c r="I304" t="str">
        <f>IFERROR('Sheet2 (3)'!I304,"")</f>
        <v/>
      </c>
      <c r="J304" t="str">
        <f>IFERROR('Sheet2 (3)'!J304,"")</f>
        <v/>
      </c>
      <c r="K304" t="str">
        <f>IFERROR('Sheet2 (3)'!K304,"")</f>
        <v/>
      </c>
      <c r="L304" t="str">
        <f>IFERROR('Sheet2 (3)'!L304,"")</f>
        <v/>
      </c>
      <c r="M304" t="str">
        <f>IFERROR('Sheet2 (3)'!M304,"")</f>
        <v/>
      </c>
      <c r="N304" t="str">
        <f>IFERROR('Sheet2 (3)'!N304,"")</f>
        <v/>
      </c>
    </row>
    <row r="305" spans="4:14">
      <c r="D305" t="str">
        <f>IFERROR('Sheet2 (3)'!D305,"")</f>
        <v/>
      </c>
      <c r="E305" t="str">
        <f>IFERROR('Sheet2 (3)'!E305,"")</f>
        <v/>
      </c>
      <c r="F305" t="str">
        <f>IFERROR('Sheet2 (3)'!F305,"")</f>
        <v/>
      </c>
      <c r="G305" t="str">
        <f>IFERROR('Sheet2 (3)'!G305,"")</f>
        <v/>
      </c>
      <c r="H305" t="str">
        <f>IFERROR('Sheet2 (3)'!H305,"")</f>
        <v/>
      </c>
      <c r="I305" t="str">
        <f>IFERROR('Sheet2 (3)'!I305,"")</f>
        <v/>
      </c>
      <c r="J305" t="str">
        <f>IFERROR('Sheet2 (3)'!J305,"")</f>
        <v/>
      </c>
      <c r="K305" t="str">
        <f>IFERROR('Sheet2 (3)'!K305,"")</f>
        <v/>
      </c>
      <c r="L305" t="str">
        <f>IFERROR('Sheet2 (3)'!L305,"")</f>
        <v/>
      </c>
      <c r="M305" t="str">
        <f>IFERROR('Sheet2 (3)'!M305,"")</f>
        <v/>
      </c>
      <c r="N305" t="str">
        <f>IFERROR('Sheet2 (3)'!N305,"")</f>
        <v/>
      </c>
    </row>
    <row r="306" spans="4:14">
      <c r="D306" t="str">
        <f>IFERROR('Sheet2 (3)'!D306,"")</f>
        <v/>
      </c>
      <c r="E306" t="str">
        <f>IFERROR('Sheet2 (3)'!E306,"")</f>
        <v/>
      </c>
      <c r="F306" t="str">
        <f>IFERROR('Sheet2 (3)'!F306,"")</f>
        <v/>
      </c>
      <c r="G306" t="str">
        <f>IFERROR('Sheet2 (3)'!G306,"")</f>
        <v/>
      </c>
      <c r="H306" t="str">
        <f>IFERROR('Sheet2 (3)'!H306,"")</f>
        <v/>
      </c>
      <c r="I306" t="str">
        <f>IFERROR('Sheet2 (3)'!I306,"")</f>
        <v/>
      </c>
      <c r="J306" t="str">
        <f>IFERROR('Sheet2 (3)'!J306,"")</f>
        <v/>
      </c>
      <c r="K306" t="str">
        <f>IFERROR('Sheet2 (3)'!K306,"")</f>
        <v/>
      </c>
      <c r="L306" t="str">
        <f>IFERROR('Sheet2 (3)'!L306,"")</f>
        <v/>
      </c>
      <c r="M306" t="str">
        <f>IFERROR('Sheet2 (3)'!M306,"")</f>
        <v/>
      </c>
      <c r="N306" t="str">
        <f>IFERROR('Sheet2 (3)'!N306,"")</f>
        <v/>
      </c>
    </row>
    <row r="307" spans="4:14">
      <c r="D307" t="str">
        <f>IFERROR('Sheet2 (3)'!D307,"")</f>
        <v/>
      </c>
      <c r="E307" t="str">
        <f>IFERROR('Sheet2 (3)'!E307,"")</f>
        <v/>
      </c>
      <c r="F307" t="str">
        <f>IFERROR('Sheet2 (3)'!F307,"")</f>
        <v/>
      </c>
      <c r="G307" t="str">
        <f>IFERROR('Sheet2 (3)'!G307,"")</f>
        <v/>
      </c>
      <c r="H307" t="str">
        <f>IFERROR('Sheet2 (3)'!H307,"")</f>
        <v/>
      </c>
      <c r="I307" t="str">
        <f>IFERROR('Sheet2 (3)'!I307,"")</f>
        <v/>
      </c>
      <c r="J307" t="str">
        <f>IFERROR('Sheet2 (3)'!J307,"")</f>
        <v/>
      </c>
      <c r="K307" t="str">
        <f>IFERROR('Sheet2 (3)'!K307,"")</f>
        <v/>
      </c>
      <c r="L307" t="str">
        <f>IFERROR('Sheet2 (3)'!L307,"")</f>
        <v/>
      </c>
      <c r="M307" t="str">
        <f>IFERROR('Sheet2 (3)'!M307,"")</f>
        <v/>
      </c>
      <c r="N307" t="str">
        <f>IFERROR('Sheet2 (3)'!N307,"")</f>
        <v/>
      </c>
    </row>
    <row r="308" spans="4:14">
      <c r="D308" t="str">
        <f>IFERROR('Sheet2 (3)'!D308,"")</f>
        <v/>
      </c>
      <c r="E308" t="str">
        <f>IFERROR('Sheet2 (3)'!E308,"")</f>
        <v/>
      </c>
      <c r="F308" t="str">
        <f>IFERROR('Sheet2 (3)'!F308,"")</f>
        <v/>
      </c>
      <c r="G308" t="str">
        <f>IFERROR('Sheet2 (3)'!G308,"")</f>
        <v/>
      </c>
      <c r="H308" t="str">
        <f>IFERROR('Sheet2 (3)'!H308,"")</f>
        <v/>
      </c>
      <c r="I308" t="str">
        <f>IFERROR('Sheet2 (3)'!I308,"")</f>
        <v/>
      </c>
      <c r="J308" t="str">
        <f>IFERROR('Sheet2 (3)'!J308,"")</f>
        <v/>
      </c>
      <c r="K308" t="str">
        <f>IFERROR('Sheet2 (3)'!K308,"")</f>
        <v/>
      </c>
      <c r="L308" t="str">
        <f>IFERROR('Sheet2 (3)'!L308,"")</f>
        <v/>
      </c>
      <c r="M308" t="str">
        <f>IFERROR('Sheet2 (3)'!M308,"")</f>
        <v/>
      </c>
      <c r="N308" t="str">
        <f>IFERROR('Sheet2 (3)'!N308,"")</f>
        <v/>
      </c>
    </row>
    <row r="309" spans="4:14">
      <c r="D309" t="str">
        <f>IFERROR('Sheet2 (3)'!D309,"")</f>
        <v/>
      </c>
      <c r="E309" t="str">
        <f>IFERROR('Sheet2 (3)'!E309,"")</f>
        <v/>
      </c>
      <c r="F309" t="str">
        <f>IFERROR('Sheet2 (3)'!F309,"")</f>
        <v/>
      </c>
      <c r="G309" t="str">
        <f>IFERROR('Sheet2 (3)'!G309,"")</f>
        <v/>
      </c>
      <c r="H309" t="str">
        <f>IFERROR('Sheet2 (3)'!H309,"")</f>
        <v/>
      </c>
      <c r="I309" t="str">
        <f>IFERROR('Sheet2 (3)'!I309,"")</f>
        <v/>
      </c>
      <c r="J309" t="str">
        <f>IFERROR('Sheet2 (3)'!J309,"")</f>
        <v/>
      </c>
      <c r="K309" t="str">
        <f>IFERROR('Sheet2 (3)'!K309,"")</f>
        <v/>
      </c>
      <c r="L309" t="str">
        <f>IFERROR('Sheet2 (3)'!L309,"")</f>
        <v/>
      </c>
      <c r="M309" t="str">
        <f>IFERROR('Sheet2 (3)'!M309,"")</f>
        <v/>
      </c>
      <c r="N309" t="str">
        <f>IFERROR('Sheet2 (3)'!N309,"")</f>
        <v/>
      </c>
    </row>
    <row r="310" spans="4:14">
      <c r="D310" t="str">
        <f>IFERROR('Sheet2 (3)'!D310,"")</f>
        <v/>
      </c>
      <c r="E310" t="str">
        <f>IFERROR('Sheet2 (3)'!E310,"")</f>
        <v/>
      </c>
      <c r="F310" t="str">
        <f>IFERROR('Sheet2 (3)'!F310,"")</f>
        <v/>
      </c>
      <c r="G310" t="str">
        <f>IFERROR('Sheet2 (3)'!G310,"")</f>
        <v/>
      </c>
      <c r="H310" t="str">
        <f>IFERROR('Sheet2 (3)'!H310,"")</f>
        <v/>
      </c>
      <c r="I310" t="str">
        <f>IFERROR('Sheet2 (3)'!I310,"")</f>
        <v/>
      </c>
      <c r="J310" t="str">
        <f>IFERROR('Sheet2 (3)'!J310,"")</f>
        <v/>
      </c>
      <c r="K310" t="str">
        <f>IFERROR('Sheet2 (3)'!K310,"")</f>
        <v/>
      </c>
      <c r="L310" t="str">
        <f>IFERROR('Sheet2 (3)'!L310,"")</f>
        <v/>
      </c>
      <c r="M310" t="str">
        <f>IFERROR('Sheet2 (3)'!M310,"")</f>
        <v/>
      </c>
      <c r="N310" t="str">
        <f>IFERROR('Sheet2 (3)'!N310,"")</f>
        <v/>
      </c>
    </row>
    <row r="311" spans="4:14">
      <c r="D311" t="str">
        <f>IFERROR('Sheet2 (3)'!D311,"")</f>
        <v/>
      </c>
      <c r="E311" t="str">
        <f>IFERROR('Sheet2 (3)'!E311,"")</f>
        <v/>
      </c>
      <c r="F311" t="str">
        <f>IFERROR('Sheet2 (3)'!F311,"")</f>
        <v/>
      </c>
      <c r="G311" t="str">
        <f>IFERROR('Sheet2 (3)'!G311,"")</f>
        <v/>
      </c>
      <c r="H311" t="str">
        <f>IFERROR('Sheet2 (3)'!H311,"")</f>
        <v/>
      </c>
      <c r="I311" t="str">
        <f>IFERROR('Sheet2 (3)'!I311,"")</f>
        <v/>
      </c>
      <c r="J311" t="str">
        <f>IFERROR('Sheet2 (3)'!J311,"")</f>
        <v/>
      </c>
      <c r="K311" t="str">
        <f>IFERROR('Sheet2 (3)'!K311,"")</f>
        <v/>
      </c>
      <c r="L311" t="str">
        <f>IFERROR('Sheet2 (3)'!L311,"")</f>
        <v/>
      </c>
      <c r="M311" t="str">
        <f>IFERROR('Sheet2 (3)'!M311,"")</f>
        <v/>
      </c>
      <c r="N311" t="str">
        <f>IFERROR('Sheet2 (3)'!N311,"")</f>
        <v/>
      </c>
    </row>
    <row r="312" spans="4:14">
      <c r="D312" t="str">
        <f>IFERROR('Sheet2 (3)'!D312,"")</f>
        <v/>
      </c>
      <c r="E312" t="str">
        <f>IFERROR('Sheet2 (3)'!E312,"")</f>
        <v/>
      </c>
      <c r="F312" t="str">
        <f>IFERROR('Sheet2 (3)'!F312,"")</f>
        <v/>
      </c>
      <c r="G312" t="str">
        <f>IFERROR('Sheet2 (3)'!G312,"")</f>
        <v/>
      </c>
      <c r="H312" t="str">
        <f>IFERROR('Sheet2 (3)'!H312,"")</f>
        <v/>
      </c>
      <c r="I312" t="str">
        <f>IFERROR('Sheet2 (3)'!I312,"")</f>
        <v/>
      </c>
      <c r="J312" t="str">
        <f>IFERROR('Sheet2 (3)'!J312,"")</f>
        <v/>
      </c>
      <c r="K312" t="str">
        <f>IFERROR('Sheet2 (3)'!K312,"")</f>
        <v/>
      </c>
      <c r="L312" t="str">
        <f>IFERROR('Sheet2 (3)'!L312,"")</f>
        <v/>
      </c>
      <c r="M312" t="str">
        <f>IFERROR('Sheet2 (3)'!M312,"")</f>
        <v/>
      </c>
      <c r="N312" t="str">
        <f>IFERROR('Sheet2 (3)'!N312,"")</f>
        <v/>
      </c>
    </row>
    <row r="313" spans="4:14">
      <c r="D313" t="str">
        <f>IFERROR('Sheet2 (3)'!D313,"")</f>
        <v/>
      </c>
      <c r="E313" t="str">
        <f>IFERROR('Sheet2 (3)'!E313,"")</f>
        <v/>
      </c>
      <c r="F313" t="str">
        <f>IFERROR('Sheet2 (3)'!F313,"")</f>
        <v/>
      </c>
      <c r="G313" t="str">
        <f>IFERROR('Sheet2 (3)'!G313,"")</f>
        <v/>
      </c>
      <c r="H313" t="str">
        <f>IFERROR('Sheet2 (3)'!H313,"")</f>
        <v/>
      </c>
      <c r="I313" t="str">
        <f>IFERROR('Sheet2 (3)'!I313,"")</f>
        <v/>
      </c>
      <c r="J313" t="str">
        <f>IFERROR('Sheet2 (3)'!J313,"")</f>
        <v/>
      </c>
      <c r="K313" t="str">
        <f>IFERROR('Sheet2 (3)'!K313,"")</f>
        <v/>
      </c>
      <c r="L313" t="str">
        <f>IFERROR('Sheet2 (3)'!L313,"")</f>
        <v/>
      </c>
      <c r="M313" t="str">
        <f>IFERROR('Sheet2 (3)'!M313,"")</f>
        <v/>
      </c>
      <c r="N313" t="str">
        <f>IFERROR('Sheet2 (3)'!N313,"")</f>
        <v/>
      </c>
    </row>
    <row r="314" spans="4:14">
      <c r="D314" t="str">
        <f>IFERROR('Sheet2 (3)'!D314,"")</f>
        <v/>
      </c>
      <c r="E314" t="str">
        <f>IFERROR('Sheet2 (3)'!E314,"")</f>
        <v/>
      </c>
      <c r="F314" t="str">
        <f>IFERROR('Sheet2 (3)'!F314,"")</f>
        <v/>
      </c>
      <c r="G314" t="str">
        <f>IFERROR('Sheet2 (3)'!G314,"")</f>
        <v/>
      </c>
      <c r="H314" t="str">
        <f>IFERROR('Sheet2 (3)'!H314,"")</f>
        <v/>
      </c>
      <c r="I314" t="str">
        <f>IFERROR('Sheet2 (3)'!I314,"")</f>
        <v/>
      </c>
      <c r="J314" t="str">
        <f>IFERROR('Sheet2 (3)'!J314,"")</f>
        <v/>
      </c>
      <c r="K314" t="str">
        <f>IFERROR('Sheet2 (3)'!K314,"")</f>
        <v/>
      </c>
      <c r="L314" t="str">
        <f>IFERROR('Sheet2 (3)'!L314,"")</f>
        <v/>
      </c>
      <c r="M314" t="str">
        <f>IFERROR('Sheet2 (3)'!M314,"")</f>
        <v/>
      </c>
      <c r="N314" t="str">
        <f>IFERROR('Sheet2 (3)'!N314,"")</f>
        <v/>
      </c>
    </row>
    <row r="315" spans="4:14">
      <c r="D315" t="str">
        <f>IFERROR('Sheet2 (3)'!D315,"")</f>
        <v/>
      </c>
      <c r="E315" t="str">
        <f>IFERROR('Sheet2 (3)'!E315,"")</f>
        <v/>
      </c>
      <c r="F315" t="str">
        <f>IFERROR('Sheet2 (3)'!F315,"")</f>
        <v/>
      </c>
      <c r="G315" t="str">
        <f>IFERROR('Sheet2 (3)'!G315,"")</f>
        <v/>
      </c>
      <c r="H315" t="str">
        <f>IFERROR('Sheet2 (3)'!H315,"")</f>
        <v/>
      </c>
      <c r="I315" t="str">
        <f>IFERROR('Sheet2 (3)'!I315,"")</f>
        <v/>
      </c>
      <c r="J315" t="str">
        <f>IFERROR('Sheet2 (3)'!J315,"")</f>
        <v/>
      </c>
      <c r="K315" t="str">
        <f>IFERROR('Sheet2 (3)'!K315,"")</f>
        <v/>
      </c>
      <c r="L315" t="str">
        <f>IFERROR('Sheet2 (3)'!L315,"")</f>
        <v/>
      </c>
      <c r="M315" t="str">
        <f>IFERROR('Sheet2 (3)'!M315,"")</f>
        <v/>
      </c>
      <c r="N315" t="str">
        <f>IFERROR('Sheet2 (3)'!N315,"")</f>
        <v/>
      </c>
    </row>
    <row r="316" spans="4:14">
      <c r="D316" t="str">
        <f>IFERROR('Sheet2 (3)'!D316,"")</f>
        <v/>
      </c>
      <c r="E316" t="str">
        <f>IFERROR('Sheet2 (3)'!E316,"")</f>
        <v/>
      </c>
      <c r="F316" t="str">
        <f>IFERROR('Sheet2 (3)'!F316,"")</f>
        <v/>
      </c>
      <c r="G316" t="str">
        <f>IFERROR('Sheet2 (3)'!G316,"")</f>
        <v/>
      </c>
      <c r="H316" t="str">
        <f>IFERROR('Sheet2 (3)'!H316,"")</f>
        <v/>
      </c>
      <c r="I316" t="str">
        <f>IFERROR('Sheet2 (3)'!I316,"")</f>
        <v/>
      </c>
      <c r="J316" t="str">
        <f>IFERROR('Sheet2 (3)'!J316,"")</f>
        <v/>
      </c>
      <c r="K316" t="str">
        <f>IFERROR('Sheet2 (3)'!K316,"")</f>
        <v/>
      </c>
      <c r="L316" t="str">
        <f>IFERROR('Sheet2 (3)'!L316,"")</f>
        <v/>
      </c>
      <c r="M316" t="str">
        <f>IFERROR('Sheet2 (3)'!M316,"")</f>
        <v/>
      </c>
      <c r="N316" t="str">
        <f>IFERROR('Sheet2 (3)'!N316,"")</f>
        <v/>
      </c>
    </row>
    <row r="317" spans="4:14">
      <c r="D317" t="str">
        <f>IFERROR('Sheet2 (3)'!D317,"")</f>
        <v/>
      </c>
      <c r="E317" t="str">
        <f>IFERROR('Sheet2 (3)'!E317,"")</f>
        <v/>
      </c>
      <c r="F317" t="str">
        <f>IFERROR('Sheet2 (3)'!F317,"")</f>
        <v/>
      </c>
      <c r="G317" t="str">
        <f>IFERROR('Sheet2 (3)'!G317,"")</f>
        <v/>
      </c>
      <c r="H317" t="str">
        <f>IFERROR('Sheet2 (3)'!H317,"")</f>
        <v/>
      </c>
      <c r="I317" t="str">
        <f>IFERROR('Sheet2 (3)'!I317,"")</f>
        <v/>
      </c>
      <c r="J317" t="str">
        <f>IFERROR('Sheet2 (3)'!J317,"")</f>
        <v/>
      </c>
      <c r="K317" t="str">
        <f>IFERROR('Sheet2 (3)'!K317,"")</f>
        <v/>
      </c>
      <c r="L317" t="str">
        <f>IFERROR('Sheet2 (3)'!L317,"")</f>
        <v/>
      </c>
      <c r="M317" t="str">
        <f>IFERROR('Sheet2 (3)'!M317,"")</f>
        <v/>
      </c>
      <c r="N317" t="str">
        <f>IFERROR('Sheet2 (3)'!N317,"")</f>
        <v/>
      </c>
    </row>
    <row r="318" spans="4:14">
      <c r="D318" t="str">
        <f>IFERROR('Sheet2 (3)'!D318,"")</f>
        <v/>
      </c>
      <c r="E318" t="str">
        <f>IFERROR('Sheet2 (3)'!E318,"")</f>
        <v/>
      </c>
      <c r="F318" t="str">
        <f>IFERROR('Sheet2 (3)'!F318,"")</f>
        <v/>
      </c>
      <c r="G318" t="str">
        <f>IFERROR('Sheet2 (3)'!G318,"")</f>
        <v/>
      </c>
      <c r="H318" t="str">
        <f>IFERROR('Sheet2 (3)'!H318,"")</f>
        <v/>
      </c>
      <c r="I318" t="str">
        <f>IFERROR('Sheet2 (3)'!I318,"")</f>
        <v/>
      </c>
      <c r="J318" t="str">
        <f>IFERROR('Sheet2 (3)'!J318,"")</f>
        <v/>
      </c>
      <c r="K318" t="str">
        <f>IFERROR('Sheet2 (3)'!K318,"")</f>
        <v/>
      </c>
      <c r="L318" t="str">
        <f>IFERROR('Sheet2 (3)'!L318,"")</f>
        <v/>
      </c>
      <c r="M318" t="str">
        <f>IFERROR('Sheet2 (3)'!M318,"")</f>
        <v/>
      </c>
      <c r="N318" t="str">
        <f>IFERROR('Sheet2 (3)'!N318,"")</f>
        <v/>
      </c>
    </row>
    <row r="319" spans="4:14">
      <c r="D319" t="str">
        <f>IFERROR('Sheet2 (3)'!D319,"")</f>
        <v/>
      </c>
      <c r="E319" t="str">
        <f>IFERROR('Sheet2 (3)'!E319,"")</f>
        <v/>
      </c>
      <c r="F319" t="str">
        <f>IFERROR('Sheet2 (3)'!F319,"")</f>
        <v/>
      </c>
      <c r="G319" t="str">
        <f>IFERROR('Sheet2 (3)'!G319,"")</f>
        <v/>
      </c>
      <c r="H319" t="str">
        <f>IFERROR('Sheet2 (3)'!H319,"")</f>
        <v/>
      </c>
      <c r="I319" t="str">
        <f>IFERROR('Sheet2 (3)'!I319,"")</f>
        <v/>
      </c>
      <c r="J319" t="str">
        <f>IFERROR('Sheet2 (3)'!J319,"")</f>
        <v/>
      </c>
      <c r="K319" t="str">
        <f>IFERROR('Sheet2 (3)'!K319,"")</f>
        <v/>
      </c>
      <c r="L319" t="str">
        <f>IFERROR('Sheet2 (3)'!L319,"")</f>
        <v/>
      </c>
      <c r="M319" t="str">
        <f>IFERROR('Sheet2 (3)'!M319,"")</f>
        <v/>
      </c>
      <c r="N319" t="str">
        <f>IFERROR('Sheet2 (3)'!N319,"")</f>
        <v/>
      </c>
    </row>
    <row r="320" spans="4:14">
      <c r="D320" t="str">
        <f>IFERROR('Sheet2 (3)'!D320,"")</f>
        <v/>
      </c>
      <c r="E320" t="str">
        <f>IFERROR('Sheet2 (3)'!E320,"")</f>
        <v/>
      </c>
      <c r="F320" t="str">
        <f>IFERROR('Sheet2 (3)'!F320,"")</f>
        <v/>
      </c>
      <c r="G320" t="str">
        <f>IFERROR('Sheet2 (3)'!G320,"")</f>
        <v/>
      </c>
      <c r="H320" t="str">
        <f>IFERROR('Sheet2 (3)'!H320,"")</f>
        <v/>
      </c>
      <c r="I320" t="str">
        <f>IFERROR('Sheet2 (3)'!I320,"")</f>
        <v/>
      </c>
      <c r="J320" t="str">
        <f>IFERROR('Sheet2 (3)'!J320,"")</f>
        <v/>
      </c>
      <c r="K320" t="str">
        <f>IFERROR('Sheet2 (3)'!K320,"")</f>
        <v/>
      </c>
      <c r="L320" t="str">
        <f>IFERROR('Sheet2 (3)'!L320,"")</f>
        <v/>
      </c>
      <c r="M320" t="str">
        <f>IFERROR('Sheet2 (3)'!M320,"")</f>
        <v/>
      </c>
      <c r="N320" t="str">
        <f>IFERROR('Sheet2 (3)'!N320,"")</f>
        <v/>
      </c>
    </row>
    <row r="321" spans="4:14">
      <c r="D321" t="str">
        <f>IFERROR('Sheet2 (3)'!D321,"")</f>
        <v/>
      </c>
      <c r="E321" t="str">
        <f>IFERROR('Sheet2 (3)'!E321,"")</f>
        <v/>
      </c>
      <c r="F321" t="str">
        <f>IFERROR('Sheet2 (3)'!F321,"")</f>
        <v/>
      </c>
      <c r="G321" t="str">
        <f>IFERROR('Sheet2 (3)'!G321,"")</f>
        <v/>
      </c>
      <c r="H321" t="str">
        <f>IFERROR('Sheet2 (3)'!H321,"")</f>
        <v/>
      </c>
      <c r="I321" t="str">
        <f>IFERROR('Sheet2 (3)'!I321,"")</f>
        <v/>
      </c>
      <c r="J321" t="str">
        <f>IFERROR('Sheet2 (3)'!J321,"")</f>
        <v/>
      </c>
      <c r="K321" t="str">
        <f>IFERROR('Sheet2 (3)'!K321,"")</f>
        <v/>
      </c>
      <c r="L321" t="str">
        <f>IFERROR('Sheet2 (3)'!L321,"")</f>
        <v/>
      </c>
      <c r="M321" t="str">
        <f>IFERROR('Sheet2 (3)'!M321,"")</f>
        <v/>
      </c>
      <c r="N321" t="str">
        <f>IFERROR('Sheet2 (3)'!N321,"")</f>
        <v/>
      </c>
    </row>
    <row r="322" spans="4:14">
      <c r="D322" t="str">
        <f>IFERROR('Sheet2 (3)'!D322,"")</f>
        <v/>
      </c>
      <c r="E322" t="str">
        <f>IFERROR('Sheet2 (3)'!E322,"")</f>
        <v/>
      </c>
      <c r="F322" t="str">
        <f>IFERROR('Sheet2 (3)'!F322,"")</f>
        <v/>
      </c>
      <c r="G322" t="str">
        <f>IFERROR('Sheet2 (3)'!G322,"")</f>
        <v/>
      </c>
      <c r="H322" t="str">
        <f>IFERROR('Sheet2 (3)'!H322,"")</f>
        <v/>
      </c>
      <c r="I322" t="str">
        <f>IFERROR('Sheet2 (3)'!I322,"")</f>
        <v/>
      </c>
      <c r="J322" t="str">
        <f>IFERROR('Sheet2 (3)'!J322,"")</f>
        <v/>
      </c>
      <c r="K322" t="str">
        <f>IFERROR('Sheet2 (3)'!K322,"")</f>
        <v/>
      </c>
      <c r="L322" t="str">
        <f>IFERROR('Sheet2 (3)'!L322,"")</f>
        <v/>
      </c>
      <c r="M322" t="str">
        <f>IFERROR('Sheet2 (3)'!M322,"")</f>
        <v/>
      </c>
      <c r="N322" t="str">
        <f>IFERROR('Sheet2 (3)'!N322,"")</f>
        <v/>
      </c>
    </row>
    <row r="323" spans="4:14">
      <c r="D323" t="str">
        <f>IFERROR('Sheet2 (3)'!D323,"")</f>
        <v/>
      </c>
      <c r="E323" t="str">
        <f>IFERROR('Sheet2 (3)'!E323,"")</f>
        <v/>
      </c>
      <c r="F323" t="str">
        <f>IFERROR('Sheet2 (3)'!F323,"")</f>
        <v/>
      </c>
      <c r="G323" t="str">
        <f>IFERROR('Sheet2 (3)'!G323,"")</f>
        <v/>
      </c>
      <c r="H323" t="str">
        <f>IFERROR('Sheet2 (3)'!H323,"")</f>
        <v/>
      </c>
      <c r="I323" t="str">
        <f>IFERROR('Sheet2 (3)'!I323,"")</f>
        <v/>
      </c>
      <c r="J323" t="str">
        <f>IFERROR('Sheet2 (3)'!J323,"")</f>
        <v/>
      </c>
      <c r="K323" t="str">
        <f>IFERROR('Sheet2 (3)'!K323,"")</f>
        <v/>
      </c>
      <c r="L323" t="str">
        <f>IFERROR('Sheet2 (3)'!L323,"")</f>
        <v/>
      </c>
      <c r="M323" t="str">
        <f>IFERROR('Sheet2 (3)'!M323,"")</f>
        <v/>
      </c>
      <c r="N323" t="str">
        <f>IFERROR('Sheet2 (3)'!N323,"")</f>
        <v/>
      </c>
    </row>
    <row r="324" spans="4:14">
      <c r="D324" t="str">
        <f>IFERROR('Sheet2 (3)'!D324,"")</f>
        <v/>
      </c>
      <c r="E324" t="str">
        <f>IFERROR('Sheet2 (3)'!E324,"")</f>
        <v/>
      </c>
      <c r="F324" t="str">
        <f>IFERROR('Sheet2 (3)'!F324,"")</f>
        <v/>
      </c>
      <c r="G324" t="str">
        <f>IFERROR('Sheet2 (3)'!G324,"")</f>
        <v/>
      </c>
      <c r="H324" t="str">
        <f>IFERROR('Sheet2 (3)'!H324,"")</f>
        <v/>
      </c>
      <c r="I324" t="str">
        <f>IFERROR('Sheet2 (3)'!I324,"")</f>
        <v/>
      </c>
      <c r="J324" t="str">
        <f>IFERROR('Sheet2 (3)'!J324,"")</f>
        <v/>
      </c>
      <c r="K324" t="str">
        <f>IFERROR('Sheet2 (3)'!K324,"")</f>
        <v/>
      </c>
      <c r="L324" t="str">
        <f>IFERROR('Sheet2 (3)'!L324,"")</f>
        <v/>
      </c>
      <c r="M324" t="str">
        <f>IFERROR('Sheet2 (3)'!M324,"")</f>
        <v/>
      </c>
      <c r="N324" t="str">
        <f>IFERROR('Sheet2 (3)'!N324,"")</f>
        <v/>
      </c>
    </row>
    <row r="325" spans="4:14">
      <c r="D325" t="str">
        <f>IFERROR('Sheet2 (3)'!D325,"")</f>
        <v/>
      </c>
      <c r="E325" t="str">
        <f>IFERROR('Sheet2 (3)'!E325,"")</f>
        <v/>
      </c>
      <c r="F325" t="str">
        <f>IFERROR('Sheet2 (3)'!F325,"")</f>
        <v/>
      </c>
      <c r="G325" t="str">
        <f>IFERROR('Sheet2 (3)'!G325,"")</f>
        <v/>
      </c>
      <c r="H325" t="str">
        <f>IFERROR('Sheet2 (3)'!H325,"")</f>
        <v/>
      </c>
      <c r="I325" t="str">
        <f>IFERROR('Sheet2 (3)'!I325,"")</f>
        <v/>
      </c>
      <c r="J325">
        <f>IFERROR('Sheet2 (3)'!J325,"")</f>
        <v>0.02</v>
      </c>
      <c r="K325" t="str">
        <f>IFERROR('Sheet2 (3)'!K325,"")</f>
        <v/>
      </c>
      <c r="L325" t="str">
        <f>IFERROR('Sheet2 (3)'!L325,"")</f>
        <v/>
      </c>
      <c r="M325" t="str">
        <f>IFERROR('Sheet2 (3)'!M325,"")</f>
        <v/>
      </c>
      <c r="N325" t="str">
        <f>IFERROR('Sheet2 (3)'!N325,"")</f>
        <v/>
      </c>
    </row>
    <row r="326" spans="4:14">
      <c r="D326" t="str">
        <f>IFERROR('Sheet2 (3)'!D326,"")</f>
        <v/>
      </c>
      <c r="E326" t="str">
        <f>IFERROR('Sheet2 (3)'!E326,"")</f>
        <v/>
      </c>
      <c r="F326" t="str">
        <f>IFERROR('Sheet2 (3)'!F326,"")</f>
        <v/>
      </c>
      <c r="G326" t="str">
        <f>IFERROR('Sheet2 (3)'!G326,"")</f>
        <v/>
      </c>
      <c r="H326" t="str">
        <f>IFERROR('Sheet2 (3)'!H326,"")</f>
        <v/>
      </c>
      <c r="I326" t="str">
        <f>IFERROR('Sheet2 (3)'!I326,"")</f>
        <v/>
      </c>
      <c r="J326" t="str">
        <f>IFERROR('Sheet2 (3)'!J326,"")</f>
        <v/>
      </c>
      <c r="K326" t="str">
        <f>IFERROR('Sheet2 (3)'!K326,"")</f>
        <v/>
      </c>
      <c r="L326" t="str">
        <f>IFERROR('Sheet2 (3)'!L326,"")</f>
        <v/>
      </c>
      <c r="M326" t="str">
        <f>IFERROR('Sheet2 (3)'!M326,"")</f>
        <v/>
      </c>
      <c r="N326" t="str">
        <f>IFERROR('Sheet2 (3)'!N326,"")</f>
        <v/>
      </c>
    </row>
    <row r="327" spans="4:14">
      <c r="D327" t="str">
        <f>IFERROR('Sheet2 (3)'!D327,"")</f>
        <v/>
      </c>
      <c r="E327" t="str">
        <f>IFERROR('Sheet2 (3)'!E327,"")</f>
        <v/>
      </c>
      <c r="F327" t="str">
        <f>IFERROR('Sheet2 (3)'!F327,"")</f>
        <v/>
      </c>
      <c r="G327" t="str">
        <f>IFERROR('Sheet2 (3)'!G327,"")</f>
        <v/>
      </c>
      <c r="H327" t="str">
        <f>IFERROR('Sheet2 (3)'!H327,"")</f>
        <v/>
      </c>
      <c r="I327" t="str">
        <f>IFERROR('Sheet2 (3)'!I327,"")</f>
        <v/>
      </c>
      <c r="J327" t="str">
        <f>IFERROR('Sheet2 (3)'!J327,"")</f>
        <v/>
      </c>
      <c r="K327" t="str">
        <f>IFERROR('Sheet2 (3)'!K327,"")</f>
        <v/>
      </c>
      <c r="L327" t="str">
        <f>IFERROR('Sheet2 (3)'!L327,"")</f>
        <v/>
      </c>
      <c r="M327" t="str">
        <f>IFERROR('Sheet2 (3)'!M327,"")</f>
        <v/>
      </c>
      <c r="N327" t="str">
        <f>IFERROR('Sheet2 (3)'!N327,"")</f>
        <v/>
      </c>
    </row>
    <row r="328" spans="4:14">
      <c r="D328" t="str">
        <f>IFERROR('Sheet2 (3)'!D328,"")</f>
        <v/>
      </c>
      <c r="E328" t="str">
        <f>IFERROR('Sheet2 (3)'!E328,"")</f>
        <v/>
      </c>
      <c r="F328" t="str">
        <f>IFERROR('Sheet2 (3)'!F328,"")</f>
        <v/>
      </c>
      <c r="G328" t="str">
        <f>IFERROR('Sheet2 (3)'!G328,"")</f>
        <v/>
      </c>
      <c r="H328" t="str">
        <f>IFERROR('Sheet2 (3)'!H328,"")</f>
        <v/>
      </c>
      <c r="I328" t="str">
        <f>IFERROR('Sheet2 (3)'!I328,"")</f>
        <v/>
      </c>
      <c r="J328" t="str">
        <f>IFERROR('Sheet2 (3)'!J328,"")</f>
        <v/>
      </c>
      <c r="K328" t="str">
        <f>IFERROR('Sheet2 (3)'!K328,"")</f>
        <v/>
      </c>
      <c r="L328" t="str">
        <f>IFERROR('Sheet2 (3)'!L328,"")</f>
        <v/>
      </c>
      <c r="M328" t="str">
        <f>IFERROR('Sheet2 (3)'!M328,"")</f>
        <v/>
      </c>
      <c r="N328" t="str">
        <f>IFERROR('Sheet2 (3)'!N328,"")</f>
        <v/>
      </c>
    </row>
    <row r="329" spans="4:14">
      <c r="D329" t="str">
        <f>IFERROR('Sheet2 (3)'!D329,"")</f>
        <v/>
      </c>
      <c r="E329" t="str">
        <f>IFERROR('Sheet2 (3)'!E329,"")</f>
        <v/>
      </c>
      <c r="F329" t="str">
        <f>IFERROR('Sheet2 (3)'!F329,"")</f>
        <v/>
      </c>
      <c r="G329" t="str">
        <f>IFERROR('Sheet2 (3)'!G329,"")</f>
        <v/>
      </c>
      <c r="H329" t="str">
        <f>IFERROR('Sheet2 (3)'!H329,"")</f>
        <v/>
      </c>
      <c r="I329" t="str">
        <f>IFERROR('Sheet2 (3)'!I329,"")</f>
        <v/>
      </c>
      <c r="J329" t="str">
        <f>IFERROR('Sheet2 (3)'!J329,"")</f>
        <v/>
      </c>
      <c r="K329" t="str">
        <f>IFERROR('Sheet2 (3)'!K329,"")</f>
        <v/>
      </c>
      <c r="L329" t="str">
        <f>IFERROR('Sheet2 (3)'!L329,"")</f>
        <v/>
      </c>
      <c r="M329" t="str">
        <f>IFERROR('Sheet2 (3)'!M329,"")</f>
        <v/>
      </c>
      <c r="N329" t="str">
        <f>IFERROR('Sheet2 (3)'!N329,"")</f>
        <v/>
      </c>
    </row>
    <row r="330" spans="4:14">
      <c r="D330" t="str">
        <f>IFERROR('Sheet2 (3)'!D330,"")</f>
        <v/>
      </c>
      <c r="E330" t="str">
        <f>IFERROR('Sheet2 (3)'!E330,"")</f>
        <v/>
      </c>
      <c r="F330" t="str">
        <f>IFERROR('Sheet2 (3)'!F330,"")</f>
        <v/>
      </c>
      <c r="G330" t="str">
        <f>IFERROR('Sheet2 (3)'!G330,"")</f>
        <v/>
      </c>
      <c r="H330" t="str">
        <f>IFERROR('Sheet2 (3)'!H330,"")</f>
        <v/>
      </c>
      <c r="I330" t="str">
        <f>IFERROR('Sheet2 (3)'!I330,"")</f>
        <v/>
      </c>
      <c r="J330" t="str">
        <f>IFERROR('Sheet2 (3)'!J330,"")</f>
        <v/>
      </c>
      <c r="K330" t="str">
        <f>IFERROR('Sheet2 (3)'!K330,"")</f>
        <v/>
      </c>
      <c r="L330" t="str">
        <f>IFERROR('Sheet2 (3)'!L330,"")</f>
        <v/>
      </c>
      <c r="M330" t="str">
        <f>IFERROR('Sheet2 (3)'!M330,"")</f>
        <v/>
      </c>
      <c r="N330" t="str">
        <f>IFERROR('Sheet2 (3)'!N330,"")</f>
        <v/>
      </c>
    </row>
    <row r="331" spans="4:14">
      <c r="D331" t="str">
        <f>IFERROR('Sheet2 (3)'!D331,"")</f>
        <v/>
      </c>
      <c r="E331" t="str">
        <f>IFERROR('Sheet2 (3)'!E331,"")</f>
        <v/>
      </c>
      <c r="F331" t="str">
        <f>IFERROR('Sheet2 (3)'!F331,"")</f>
        <v/>
      </c>
      <c r="G331" t="str">
        <f>IFERROR('Sheet2 (3)'!G331,"")</f>
        <v/>
      </c>
      <c r="H331" t="str">
        <f>IFERROR('Sheet2 (3)'!H331,"")</f>
        <v/>
      </c>
      <c r="I331" t="str">
        <f>IFERROR('Sheet2 (3)'!I331,"")</f>
        <v/>
      </c>
      <c r="J331" t="str">
        <f>IFERROR('Sheet2 (3)'!J331,"")</f>
        <v/>
      </c>
      <c r="K331" t="str">
        <f>IFERROR('Sheet2 (3)'!K331,"")</f>
        <v/>
      </c>
      <c r="L331" t="str">
        <f>IFERROR('Sheet2 (3)'!L331,"")</f>
        <v/>
      </c>
      <c r="M331" t="str">
        <f>IFERROR('Sheet2 (3)'!M331,"")</f>
        <v/>
      </c>
      <c r="N331" t="str">
        <f>IFERROR('Sheet2 (3)'!N331,"")</f>
        <v/>
      </c>
    </row>
    <row r="332" spans="4:14">
      <c r="D332" t="str">
        <f>IFERROR('Sheet2 (3)'!D332,"")</f>
        <v/>
      </c>
      <c r="E332" t="str">
        <f>IFERROR('Sheet2 (3)'!E332,"")</f>
        <v/>
      </c>
      <c r="F332" t="str">
        <f>IFERROR('Sheet2 (3)'!F332,"")</f>
        <v/>
      </c>
      <c r="G332" t="str">
        <f>IFERROR('Sheet2 (3)'!G332,"")</f>
        <v/>
      </c>
      <c r="H332" t="str">
        <f>IFERROR('Sheet2 (3)'!H332,"")</f>
        <v/>
      </c>
      <c r="I332" t="str">
        <f>IFERROR('Sheet2 (3)'!I332,"")</f>
        <v/>
      </c>
      <c r="J332" t="str">
        <f>IFERROR('Sheet2 (3)'!J332,"")</f>
        <v/>
      </c>
      <c r="K332" t="str">
        <f>IFERROR('Sheet2 (3)'!K332,"")</f>
        <v/>
      </c>
      <c r="L332" t="str">
        <f>IFERROR('Sheet2 (3)'!L332,"")</f>
        <v/>
      </c>
      <c r="M332" t="str">
        <f>IFERROR('Sheet2 (3)'!M332,"")</f>
        <v/>
      </c>
      <c r="N332" t="str">
        <f>IFERROR('Sheet2 (3)'!N332,"")</f>
        <v/>
      </c>
    </row>
    <row r="333" spans="4:14">
      <c r="D333" t="str">
        <f>IFERROR('Sheet2 (3)'!D333,"")</f>
        <v/>
      </c>
      <c r="E333" t="str">
        <f>IFERROR('Sheet2 (3)'!E333,"")</f>
        <v/>
      </c>
      <c r="F333" t="str">
        <f>IFERROR('Sheet2 (3)'!F333,"")</f>
        <v/>
      </c>
      <c r="G333" t="str">
        <f>IFERROR('Sheet2 (3)'!G333,"")</f>
        <v/>
      </c>
      <c r="H333" t="str">
        <f>IFERROR('Sheet2 (3)'!H333,"")</f>
        <v/>
      </c>
      <c r="I333" t="str">
        <f>IFERROR('Sheet2 (3)'!I333,"")</f>
        <v/>
      </c>
      <c r="J333" t="str">
        <f>IFERROR('Sheet2 (3)'!J333,"")</f>
        <v/>
      </c>
      <c r="K333" t="str">
        <f>IFERROR('Sheet2 (3)'!K333,"")</f>
        <v/>
      </c>
      <c r="L333" t="str">
        <f>IFERROR('Sheet2 (3)'!L333,"")</f>
        <v/>
      </c>
      <c r="M333" t="str">
        <f>IFERROR('Sheet2 (3)'!M333,"")</f>
        <v/>
      </c>
      <c r="N333" t="str">
        <f>IFERROR('Sheet2 (3)'!N333,"")</f>
        <v/>
      </c>
    </row>
    <row r="334" spans="4:14">
      <c r="D334" t="str">
        <f>IFERROR('Sheet2 (3)'!D334,"")</f>
        <v/>
      </c>
      <c r="E334" t="str">
        <f>IFERROR('Sheet2 (3)'!E334,"")</f>
        <v/>
      </c>
      <c r="F334" t="str">
        <f>IFERROR('Sheet2 (3)'!F334,"")</f>
        <v/>
      </c>
      <c r="G334" t="str">
        <f>IFERROR('Sheet2 (3)'!G334,"")</f>
        <v/>
      </c>
      <c r="H334" t="str">
        <f>IFERROR('Sheet2 (3)'!H334,"")</f>
        <v/>
      </c>
      <c r="I334" t="str">
        <f>IFERROR('Sheet2 (3)'!I334,"")</f>
        <v/>
      </c>
      <c r="J334" t="str">
        <f>IFERROR('Sheet2 (3)'!J334,"")</f>
        <v/>
      </c>
      <c r="K334" t="str">
        <f>IFERROR('Sheet2 (3)'!K334,"")</f>
        <v/>
      </c>
      <c r="L334" t="str">
        <f>IFERROR('Sheet2 (3)'!L334,"")</f>
        <v/>
      </c>
      <c r="M334" t="str">
        <f>IFERROR('Sheet2 (3)'!M334,"")</f>
        <v/>
      </c>
      <c r="N334" t="str">
        <f>IFERROR('Sheet2 (3)'!N334,"")</f>
        <v/>
      </c>
    </row>
    <row r="335" spans="4:14">
      <c r="D335" t="str">
        <f>IFERROR('Sheet2 (3)'!D335,"")</f>
        <v/>
      </c>
      <c r="E335" t="str">
        <f>IFERROR('Sheet2 (3)'!E335,"")</f>
        <v/>
      </c>
      <c r="F335" t="str">
        <f>IFERROR('Sheet2 (3)'!F335,"")</f>
        <v/>
      </c>
      <c r="G335" t="str">
        <f>IFERROR('Sheet2 (3)'!G335,"")</f>
        <v/>
      </c>
      <c r="H335" t="str">
        <f>IFERROR('Sheet2 (3)'!H335,"")</f>
        <v/>
      </c>
      <c r="I335" t="str">
        <f>IFERROR('Sheet2 (3)'!I335,"")</f>
        <v/>
      </c>
      <c r="J335" t="str">
        <f>IFERROR('Sheet2 (3)'!J335,"")</f>
        <v/>
      </c>
      <c r="K335" t="str">
        <f>IFERROR('Sheet2 (3)'!K335,"")</f>
        <v/>
      </c>
      <c r="L335" t="str">
        <f>IFERROR('Sheet2 (3)'!L335,"")</f>
        <v/>
      </c>
      <c r="M335" t="str">
        <f>IFERROR('Sheet2 (3)'!M335,"")</f>
        <v/>
      </c>
      <c r="N335" t="str">
        <f>IFERROR('Sheet2 (3)'!N335,"")</f>
        <v/>
      </c>
    </row>
    <row r="336" spans="4:14">
      <c r="D336" t="str">
        <f>IFERROR('Sheet2 (3)'!D336,"")</f>
        <v/>
      </c>
      <c r="E336" t="str">
        <f>IFERROR('Sheet2 (3)'!E336,"")</f>
        <v/>
      </c>
      <c r="F336" t="str">
        <f>IFERROR('Sheet2 (3)'!F336,"")</f>
        <v/>
      </c>
      <c r="G336" t="str">
        <f>IFERROR('Sheet2 (3)'!G336,"")</f>
        <v/>
      </c>
      <c r="H336" t="str">
        <f>IFERROR('Sheet2 (3)'!H336,"")</f>
        <v/>
      </c>
      <c r="I336" t="str">
        <f>IFERROR('Sheet2 (3)'!I336,"")</f>
        <v/>
      </c>
      <c r="J336" t="str">
        <f>IFERROR('Sheet2 (3)'!J336,"")</f>
        <v/>
      </c>
      <c r="K336" t="str">
        <f>IFERROR('Sheet2 (3)'!K336,"")</f>
        <v/>
      </c>
      <c r="L336" t="str">
        <f>IFERROR('Sheet2 (3)'!L336,"")</f>
        <v/>
      </c>
      <c r="M336" t="str">
        <f>IFERROR('Sheet2 (3)'!M336,"")</f>
        <v/>
      </c>
      <c r="N336" t="str">
        <f>IFERROR('Sheet2 (3)'!N336,"")</f>
        <v/>
      </c>
    </row>
    <row r="337" spans="4:14">
      <c r="D337" t="str">
        <f>IFERROR('Sheet2 (3)'!D337,"")</f>
        <v/>
      </c>
      <c r="E337" t="str">
        <f>IFERROR('Sheet2 (3)'!E337,"")</f>
        <v/>
      </c>
      <c r="F337" t="str">
        <f>IFERROR('Sheet2 (3)'!F337,"")</f>
        <v/>
      </c>
      <c r="G337" t="str">
        <f>IFERROR('Sheet2 (3)'!G337,"")</f>
        <v/>
      </c>
      <c r="H337" t="str">
        <f>IFERROR('Sheet2 (3)'!H337,"")</f>
        <v/>
      </c>
      <c r="I337" t="str">
        <f>IFERROR('Sheet2 (3)'!I337,"")</f>
        <v/>
      </c>
      <c r="J337" t="str">
        <f>IFERROR('Sheet2 (3)'!J337,"")</f>
        <v/>
      </c>
      <c r="K337" t="str">
        <f>IFERROR('Sheet2 (3)'!K337,"")</f>
        <v/>
      </c>
      <c r="L337" t="str">
        <f>IFERROR('Sheet2 (3)'!L337,"")</f>
        <v/>
      </c>
      <c r="M337" t="str">
        <f>IFERROR('Sheet2 (3)'!M337,"")</f>
        <v/>
      </c>
      <c r="N337" t="str">
        <f>IFERROR('Sheet2 (3)'!N337,"")</f>
        <v/>
      </c>
    </row>
    <row r="338" spans="4:14">
      <c r="D338" t="str">
        <f>IFERROR('Sheet2 (3)'!D338,"")</f>
        <v/>
      </c>
      <c r="E338" t="str">
        <f>IFERROR('Sheet2 (3)'!E338,"")</f>
        <v/>
      </c>
      <c r="F338" t="str">
        <f>IFERROR('Sheet2 (3)'!F338,"")</f>
        <v/>
      </c>
      <c r="G338" t="str">
        <f>IFERROR('Sheet2 (3)'!G338,"")</f>
        <v/>
      </c>
      <c r="H338" t="str">
        <f>IFERROR('Sheet2 (3)'!H338,"")</f>
        <v/>
      </c>
      <c r="I338" t="str">
        <f>IFERROR('Sheet2 (3)'!I338,"")</f>
        <v/>
      </c>
      <c r="J338" t="str">
        <f>IFERROR('Sheet2 (3)'!J338,"")</f>
        <v/>
      </c>
      <c r="K338" t="str">
        <f>IFERROR('Sheet2 (3)'!K338,"")</f>
        <v/>
      </c>
      <c r="L338" t="str">
        <f>IFERROR('Sheet2 (3)'!L338,"")</f>
        <v/>
      </c>
      <c r="M338" t="str">
        <f>IFERROR('Sheet2 (3)'!M338,"")</f>
        <v/>
      </c>
      <c r="N338" t="str">
        <f>IFERROR('Sheet2 (3)'!N338,"")</f>
        <v/>
      </c>
    </row>
    <row r="339" spans="4:14">
      <c r="D339" t="str">
        <f>IFERROR('Sheet2 (3)'!D339,"")</f>
        <v/>
      </c>
      <c r="E339" t="str">
        <f>IFERROR('Sheet2 (3)'!E339,"")</f>
        <v/>
      </c>
      <c r="F339" t="str">
        <f>IFERROR('Sheet2 (3)'!F339,"")</f>
        <v/>
      </c>
      <c r="G339" t="str">
        <f>IFERROR('Sheet2 (3)'!G339,"")</f>
        <v/>
      </c>
      <c r="H339" t="str">
        <f>IFERROR('Sheet2 (3)'!H339,"")</f>
        <v/>
      </c>
      <c r="I339" t="str">
        <f>IFERROR('Sheet2 (3)'!I339,"")</f>
        <v/>
      </c>
      <c r="J339" t="str">
        <f>IFERROR('Sheet2 (3)'!J339,"")</f>
        <v/>
      </c>
      <c r="K339" t="str">
        <f>IFERROR('Sheet2 (3)'!K339,"")</f>
        <v/>
      </c>
      <c r="L339" t="str">
        <f>IFERROR('Sheet2 (3)'!L339,"")</f>
        <v/>
      </c>
      <c r="M339" t="str">
        <f>IFERROR('Sheet2 (3)'!M339,"")</f>
        <v/>
      </c>
      <c r="N339" t="str">
        <f>IFERROR('Sheet2 (3)'!N339,"")</f>
        <v/>
      </c>
    </row>
    <row r="340" spans="4:14">
      <c r="D340" t="str">
        <f>IFERROR('Sheet2 (3)'!D340,"")</f>
        <v/>
      </c>
      <c r="E340" t="str">
        <f>IFERROR('Sheet2 (3)'!E340,"")</f>
        <v/>
      </c>
      <c r="F340" t="str">
        <f>IFERROR('Sheet2 (3)'!F340,"")</f>
        <v/>
      </c>
      <c r="G340" t="str">
        <f>IFERROR('Sheet2 (3)'!G340,"")</f>
        <v/>
      </c>
      <c r="H340" t="str">
        <f>IFERROR('Sheet2 (3)'!H340,"")</f>
        <v/>
      </c>
      <c r="I340" t="str">
        <f>IFERROR('Sheet2 (3)'!I340,"")</f>
        <v/>
      </c>
      <c r="J340" t="str">
        <f>IFERROR('Sheet2 (3)'!J340,"")</f>
        <v/>
      </c>
      <c r="K340" t="str">
        <f>IFERROR('Sheet2 (3)'!K340,"")</f>
        <v/>
      </c>
      <c r="L340" t="str">
        <f>IFERROR('Sheet2 (3)'!L340,"")</f>
        <v/>
      </c>
      <c r="M340" t="str">
        <f>IFERROR('Sheet2 (3)'!M340,"")</f>
        <v/>
      </c>
      <c r="N340" t="str">
        <f>IFERROR('Sheet2 (3)'!N340,"")</f>
        <v/>
      </c>
    </row>
    <row r="341" spans="4:14">
      <c r="D341" t="str">
        <f>IFERROR('Sheet2 (3)'!D341,"")</f>
        <v/>
      </c>
      <c r="E341" t="str">
        <f>IFERROR('Sheet2 (3)'!E341,"")</f>
        <v/>
      </c>
      <c r="F341" t="str">
        <f>IFERROR('Sheet2 (3)'!F341,"")</f>
        <v/>
      </c>
      <c r="G341" t="str">
        <f>IFERROR('Sheet2 (3)'!G341,"")</f>
        <v/>
      </c>
      <c r="H341" t="str">
        <f>IFERROR('Sheet2 (3)'!H341,"")</f>
        <v/>
      </c>
      <c r="I341" t="str">
        <f>IFERROR('Sheet2 (3)'!I341,"")</f>
        <v/>
      </c>
      <c r="J341" t="str">
        <f>IFERROR('Sheet2 (3)'!J341,"")</f>
        <v/>
      </c>
      <c r="K341" t="str">
        <f>IFERROR('Sheet2 (3)'!K341,"")</f>
        <v/>
      </c>
      <c r="L341" t="str">
        <f>IFERROR('Sheet2 (3)'!L341,"")</f>
        <v/>
      </c>
      <c r="M341" t="str">
        <f>IFERROR('Sheet2 (3)'!M341,"")</f>
        <v/>
      </c>
      <c r="N341" t="str">
        <f>IFERROR('Sheet2 (3)'!N341,"")</f>
        <v/>
      </c>
    </row>
    <row r="342" spans="4:14">
      <c r="D342" t="str">
        <f>IFERROR('Sheet2 (3)'!D342,"")</f>
        <v/>
      </c>
      <c r="E342" t="str">
        <f>IFERROR('Sheet2 (3)'!E342,"")</f>
        <v/>
      </c>
      <c r="F342" t="str">
        <f>IFERROR('Sheet2 (3)'!F342,"")</f>
        <v/>
      </c>
      <c r="G342" t="str">
        <f>IFERROR('Sheet2 (3)'!G342,"")</f>
        <v/>
      </c>
      <c r="H342" t="str">
        <f>IFERROR('Sheet2 (3)'!H342,"")</f>
        <v/>
      </c>
      <c r="I342" t="str">
        <f>IFERROR('Sheet2 (3)'!I342,"")</f>
        <v/>
      </c>
      <c r="J342" t="str">
        <f>IFERROR('Sheet2 (3)'!J342,"")</f>
        <v/>
      </c>
      <c r="K342" t="str">
        <f>IFERROR('Sheet2 (3)'!K342,"")</f>
        <v/>
      </c>
      <c r="L342" t="str">
        <f>IFERROR('Sheet2 (3)'!L342,"")</f>
        <v/>
      </c>
      <c r="M342" t="str">
        <f>IFERROR('Sheet2 (3)'!M342,"")</f>
        <v/>
      </c>
      <c r="N342" t="str">
        <f>IFERROR('Sheet2 (3)'!N342,"")</f>
        <v/>
      </c>
    </row>
    <row r="343" spans="4:14">
      <c r="D343" t="str">
        <f>IFERROR('Sheet2 (3)'!D343,"")</f>
        <v/>
      </c>
      <c r="E343" t="str">
        <f>IFERROR('Sheet2 (3)'!E343,"")</f>
        <v/>
      </c>
      <c r="F343" t="str">
        <f>IFERROR('Sheet2 (3)'!F343,"")</f>
        <v/>
      </c>
      <c r="G343" t="str">
        <f>IFERROR('Sheet2 (3)'!G343,"")</f>
        <v/>
      </c>
      <c r="H343" t="str">
        <f>IFERROR('Sheet2 (3)'!H343,"")</f>
        <v/>
      </c>
      <c r="I343" t="str">
        <f>IFERROR('Sheet2 (3)'!I343,"")</f>
        <v/>
      </c>
      <c r="J343" t="str">
        <f>IFERROR('Sheet2 (3)'!J343,"")</f>
        <v/>
      </c>
      <c r="K343" t="str">
        <f>IFERROR('Sheet2 (3)'!K343,"")</f>
        <v/>
      </c>
      <c r="L343" t="str">
        <f>IFERROR('Sheet2 (3)'!L343,"")</f>
        <v/>
      </c>
      <c r="M343" t="str">
        <f>IFERROR('Sheet2 (3)'!M343,"")</f>
        <v/>
      </c>
      <c r="N343" t="str">
        <f>IFERROR('Sheet2 (3)'!N343,"")</f>
        <v/>
      </c>
    </row>
    <row r="344" spans="4:14">
      <c r="D344" t="str">
        <f>IFERROR('Sheet2 (3)'!D344,"")</f>
        <v/>
      </c>
      <c r="E344" t="str">
        <f>IFERROR('Sheet2 (3)'!E344,"")</f>
        <v/>
      </c>
      <c r="F344" t="str">
        <f>IFERROR('Sheet2 (3)'!F344,"")</f>
        <v/>
      </c>
      <c r="G344" t="str">
        <f>IFERROR('Sheet2 (3)'!G344,"")</f>
        <v/>
      </c>
      <c r="H344" t="str">
        <f>IFERROR('Sheet2 (3)'!H344,"")</f>
        <v/>
      </c>
      <c r="I344" t="str">
        <f>IFERROR('Sheet2 (3)'!I344,"")</f>
        <v/>
      </c>
      <c r="J344" t="str">
        <f>IFERROR('Sheet2 (3)'!J344,"")</f>
        <v/>
      </c>
      <c r="K344" t="str">
        <f>IFERROR('Sheet2 (3)'!K344,"")</f>
        <v/>
      </c>
      <c r="L344" t="str">
        <f>IFERROR('Sheet2 (3)'!L344,"")</f>
        <v/>
      </c>
      <c r="M344" t="str">
        <f>IFERROR('Sheet2 (3)'!M344,"")</f>
        <v/>
      </c>
      <c r="N344" t="str">
        <f>IFERROR('Sheet2 (3)'!N344,"")</f>
        <v/>
      </c>
    </row>
    <row r="345" spans="4:14">
      <c r="D345" t="str">
        <f>IFERROR('Sheet2 (3)'!D345,"")</f>
        <v/>
      </c>
      <c r="E345" t="str">
        <f>IFERROR('Sheet2 (3)'!E345,"")</f>
        <v/>
      </c>
      <c r="F345" t="str">
        <f>IFERROR('Sheet2 (3)'!F345,"")</f>
        <v/>
      </c>
      <c r="G345" t="str">
        <f>IFERROR('Sheet2 (3)'!G345,"")</f>
        <v/>
      </c>
      <c r="H345" t="str">
        <f>IFERROR('Sheet2 (3)'!H345,"")</f>
        <v/>
      </c>
      <c r="I345" t="str">
        <f>IFERROR('Sheet2 (3)'!I345,"")</f>
        <v/>
      </c>
      <c r="J345" t="str">
        <f>IFERROR('Sheet2 (3)'!J345,"")</f>
        <v/>
      </c>
      <c r="K345" t="str">
        <f>IFERROR('Sheet2 (3)'!K345,"")</f>
        <v/>
      </c>
      <c r="L345" t="str">
        <f>IFERROR('Sheet2 (3)'!L345,"")</f>
        <v/>
      </c>
      <c r="M345" t="str">
        <f>IFERROR('Sheet2 (3)'!M345,"")</f>
        <v/>
      </c>
      <c r="N345" t="str">
        <f>IFERROR('Sheet2 (3)'!N345,"")</f>
        <v/>
      </c>
    </row>
    <row r="346" spans="4:14">
      <c r="D346" t="str">
        <f>IFERROR('Sheet2 (3)'!D346,"")</f>
        <v/>
      </c>
      <c r="E346" t="str">
        <f>IFERROR('Sheet2 (3)'!E346,"")</f>
        <v/>
      </c>
      <c r="F346" t="str">
        <f>IFERROR('Sheet2 (3)'!F346,"")</f>
        <v/>
      </c>
      <c r="G346" t="str">
        <f>IFERROR('Sheet2 (3)'!G346,"")</f>
        <v/>
      </c>
      <c r="H346" t="str">
        <f>IFERROR('Sheet2 (3)'!H346,"")</f>
        <v/>
      </c>
      <c r="I346" t="str">
        <f>IFERROR('Sheet2 (3)'!I346,"")</f>
        <v/>
      </c>
      <c r="J346" t="str">
        <f>IFERROR('Sheet2 (3)'!J346,"")</f>
        <v/>
      </c>
      <c r="K346" t="str">
        <f>IFERROR('Sheet2 (3)'!K346,"")</f>
        <v/>
      </c>
      <c r="L346" t="str">
        <f>IFERROR('Sheet2 (3)'!L346,"")</f>
        <v/>
      </c>
      <c r="M346" t="str">
        <f>IFERROR('Sheet2 (3)'!M346,"")</f>
        <v/>
      </c>
      <c r="N346" t="str">
        <f>IFERROR('Sheet2 (3)'!N346,"")</f>
        <v/>
      </c>
    </row>
    <row r="347" spans="4:14">
      <c r="D347" t="str">
        <f>IFERROR('Sheet2 (3)'!D347,"")</f>
        <v/>
      </c>
      <c r="E347" t="str">
        <f>IFERROR('Sheet2 (3)'!E347,"")</f>
        <v/>
      </c>
      <c r="F347" t="str">
        <f>IFERROR('Sheet2 (3)'!F347,"")</f>
        <v/>
      </c>
      <c r="G347" t="str">
        <f>IFERROR('Sheet2 (3)'!G347,"")</f>
        <v/>
      </c>
      <c r="H347" t="str">
        <f>IFERROR('Sheet2 (3)'!H347,"")</f>
        <v/>
      </c>
      <c r="I347" t="str">
        <f>IFERROR('Sheet2 (3)'!I347,"")</f>
        <v/>
      </c>
      <c r="J347" t="str">
        <f>IFERROR('Sheet2 (3)'!J347,"")</f>
        <v/>
      </c>
      <c r="K347" t="str">
        <f>IFERROR('Sheet2 (3)'!K347,"")</f>
        <v/>
      </c>
      <c r="L347" t="str">
        <f>IFERROR('Sheet2 (3)'!L347,"")</f>
        <v/>
      </c>
      <c r="M347" t="str">
        <f>IFERROR('Sheet2 (3)'!M347,"")</f>
        <v/>
      </c>
      <c r="N347" t="str">
        <f>IFERROR('Sheet2 (3)'!N347,"")</f>
        <v/>
      </c>
    </row>
    <row r="348" spans="4:14">
      <c r="D348" t="str">
        <f>IFERROR('Sheet2 (3)'!D348,"")</f>
        <v/>
      </c>
      <c r="E348" t="str">
        <f>IFERROR('Sheet2 (3)'!E348,"")</f>
        <v/>
      </c>
      <c r="F348" t="str">
        <f>IFERROR('Sheet2 (3)'!F348,"")</f>
        <v/>
      </c>
      <c r="G348" t="str">
        <f>IFERROR('Sheet2 (3)'!G348,"")</f>
        <v/>
      </c>
      <c r="H348" t="str">
        <f>IFERROR('Sheet2 (3)'!H348,"")</f>
        <v/>
      </c>
      <c r="I348" t="str">
        <f>IFERROR('Sheet2 (3)'!I348,"")</f>
        <v/>
      </c>
      <c r="J348" t="str">
        <f>IFERROR('Sheet2 (3)'!J348,"")</f>
        <v/>
      </c>
      <c r="K348" t="str">
        <f>IFERROR('Sheet2 (3)'!K348,"")</f>
        <v/>
      </c>
      <c r="L348" t="str">
        <f>IFERROR('Sheet2 (3)'!L348,"")</f>
        <v/>
      </c>
      <c r="M348" t="str">
        <f>IFERROR('Sheet2 (3)'!M348,"")</f>
        <v/>
      </c>
      <c r="N348" t="str">
        <f>IFERROR('Sheet2 (3)'!N348,"")</f>
        <v/>
      </c>
    </row>
    <row r="349" spans="4:14">
      <c r="D349" t="str">
        <f>IFERROR('Sheet2 (3)'!D349,"")</f>
        <v/>
      </c>
      <c r="E349" t="str">
        <f>IFERROR('Sheet2 (3)'!E349,"")</f>
        <v/>
      </c>
      <c r="F349" t="str">
        <f>IFERROR('Sheet2 (3)'!F349,"")</f>
        <v/>
      </c>
      <c r="G349" t="str">
        <f>IFERROR('Sheet2 (3)'!G349,"")</f>
        <v/>
      </c>
      <c r="H349" t="str">
        <f>IFERROR('Sheet2 (3)'!H349,"")</f>
        <v/>
      </c>
      <c r="I349" t="str">
        <f>IFERROR('Sheet2 (3)'!I349,"")</f>
        <v/>
      </c>
      <c r="J349" t="str">
        <f>IFERROR('Sheet2 (3)'!J349,"")</f>
        <v/>
      </c>
      <c r="K349" t="str">
        <f>IFERROR('Sheet2 (3)'!K349,"")</f>
        <v/>
      </c>
      <c r="L349" t="str">
        <f>IFERROR('Sheet2 (3)'!L349,"")</f>
        <v/>
      </c>
      <c r="M349" t="str">
        <f>IFERROR('Sheet2 (3)'!M349,"")</f>
        <v/>
      </c>
      <c r="N349" t="str">
        <f>IFERROR('Sheet2 (3)'!N349,"")</f>
        <v/>
      </c>
    </row>
    <row r="350" spans="4:14">
      <c r="D350" t="str">
        <f>IFERROR('Sheet2 (3)'!D350,"")</f>
        <v/>
      </c>
      <c r="E350" t="str">
        <f>IFERROR('Sheet2 (3)'!E350,"")</f>
        <v/>
      </c>
      <c r="F350" t="str">
        <f>IFERROR('Sheet2 (3)'!F350,"")</f>
        <v/>
      </c>
      <c r="G350" t="str">
        <f>IFERROR('Sheet2 (3)'!G350,"")</f>
        <v/>
      </c>
      <c r="H350" t="str">
        <f>IFERROR('Sheet2 (3)'!H350,"")</f>
        <v/>
      </c>
      <c r="I350" t="str">
        <f>IFERROR('Sheet2 (3)'!I350,"")</f>
        <v/>
      </c>
      <c r="J350" t="str">
        <f>IFERROR('Sheet2 (3)'!J350,"")</f>
        <v/>
      </c>
      <c r="K350" t="str">
        <f>IFERROR('Sheet2 (3)'!K350,"")</f>
        <v/>
      </c>
      <c r="L350" t="str">
        <f>IFERROR('Sheet2 (3)'!L350,"")</f>
        <v/>
      </c>
      <c r="M350" t="str">
        <f>IFERROR('Sheet2 (3)'!M350,"")</f>
        <v/>
      </c>
      <c r="N350" t="str">
        <f>IFERROR('Sheet2 (3)'!N350,"")</f>
        <v/>
      </c>
    </row>
    <row r="351" spans="4:14">
      <c r="D351" t="str">
        <f>IFERROR('Sheet2 (3)'!D351,"")</f>
        <v/>
      </c>
      <c r="E351" t="str">
        <f>IFERROR('Sheet2 (3)'!E351,"")</f>
        <v/>
      </c>
      <c r="F351" t="str">
        <f>IFERROR('Sheet2 (3)'!F351,"")</f>
        <v/>
      </c>
      <c r="G351" t="str">
        <f>IFERROR('Sheet2 (3)'!G351,"")</f>
        <v/>
      </c>
      <c r="H351" t="str">
        <f>IFERROR('Sheet2 (3)'!H351,"")</f>
        <v/>
      </c>
      <c r="I351" t="str">
        <f>IFERROR('Sheet2 (3)'!I351,"")</f>
        <v/>
      </c>
      <c r="J351" t="str">
        <f>IFERROR('Sheet2 (3)'!J351,"")</f>
        <v/>
      </c>
      <c r="K351" t="str">
        <f>IFERROR('Sheet2 (3)'!K351,"")</f>
        <v/>
      </c>
      <c r="L351" t="str">
        <f>IFERROR('Sheet2 (3)'!L351,"")</f>
        <v/>
      </c>
      <c r="M351" t="str">
        <f>IFERROR('Sheet2 (3)'!M351,"")</f>
        <v/>
      </c>
      <c r="N351" t="str">
        <f>IFERROR('Sheet2 (3)'!N351,"")</f>
        <v/>
      </c>
    </row>
    <row r="352" spans="4:14">
      <c r="D352" t="str">
        <f>IFERROR('Sheet2 (3)'!D352,"")</f>
        <v/>
      </c>
      <c r="E352" t="str">
        <f>IFERROR('Sheet2 (3)'!E352,"")</f>
        <v/>
      </c>
      <c r="F352" t="str">
        <f>IFERROR('Sheet2 (3)'!F352,"")</f>
        <v/>
      </c>
      <c r="G352" t="str">
        <f>IFERROR('Sheet2 (3)'!G352,"")</f>
        <v/>
      </c>
      <c r="H352" t="str">
        <f>IFERROR('Sheet2 (3)'!H352,"")</f>
        <v/>
      </c>
      <c r="I352" t="str">
        <f>IFERROR('Sheet2 (3)'!I352,"")</f>
        <v/>
      </c>
      <c r="J352" t="str">
        <f>IFERROR('Sheet2 (3)'!J352,"")</f>
        <v/>
      </c>
      <c r="K352" t="str">
        <f>IFERROR('Sheet2 (3)'!K352,"")</f>
        <v/>
      </c>
      <c r="L352" t="str">
        <f>IFERROR('Sheet2 (3)'!L352,"")</f>
        <v/>
      </c>
      <c r="M352" t="str">
        <f>IFERROR('Sheet2 (3)'!M352,"")</f>
        <v/>
      </c>
      <c r="N352" t="str">
        <f>IFERROR('Sheet2 (3)'!N352,"")</f>
        <v/>
      </c>
    </row>
    <row r="353" spans="4:14">
      <c r="D353" t="str">
        <f>IFERROR('Sheet2 (3)'!D353,"")</f>
        <v/>
      </c>
      <c r="E353" t="str">
        <f>IFERROR('Sheet2 (3)'!E353,"")</f>
        <v/>
      </c>
      <c r="F353" t="str">
        <f>IFERROR('Sheet2 (3)'!F353,"")</f>
        <v/>
      </c>
      <c r="G353" t="str">
        <f>IFERROR('Sheet2 (3)'!G353,"")</f>
        <v/>
      </c>
      <c r="H353" t="str">
        <f>IFERROR('Sheet2 (3)'!H353,"")</f>
        <v/>
      </c>
      <c r="I353" t="str">
        <f>IFERROR('Sheet2 (3)'!I353,"")</f>
        <v/>
      </c>
      <c r="J353" t="str">
        <f>IFERROR('Sheet2 (3)'!J353,"")</f>
        <v/>
      </c>
      <c r="K353" t="str">
        <f>IFERROR('Sheet2 (3)'!K353,"")</f>
        <v/>
      </c>
      <c r="L353" t="str">
        <f>IFERROR('Sheet2 (3)'!L353,"")</f>
        <v/>
      </c>
      <c r="M353" t="str">
        <f>IFERROR('Sheet2 (3)'!M353,"")</f>
        <v/>
      </c>
      <c r="N353" t="str">
        <f>IFERROR('Sheet2 (3)'!N353,"")</f>
        <v/>
      </c>
    </row>
    <row r="354" spans="4:14">
      <c r="D354" t="str">
        <f>IFERROR('Sheet2 (3)'!D354,"")</f>
        <v/>
      </c>
      <c r="E354" t="str">
        <f>IFERROR('Sheet2 (3)'!E354,"")</f>
        <v/>
      </c>
      <c r="F354" t="str">
        <f>IFERROR('Sheet2 (3)'!F354,"")</f>
        <v/>
      </c>
      <c r="G354" t="str">
        <f>IFERROR('Sheet2 (3)'!G354,"")</f>
        <v/>
      </c>
      <c r="H354" t="str">
        <f>IFERROR('Sheet2 (3)'!H354,"")</f>
        <v/>
      </c>
      <c r="I354" t="str">
        <f>IFERROR('Sheet2 (3)'!I354,"")</f>
        <v/>
      </c>
      <c r="J354" t="str">
        <f>IFERROR('Sheet2 (3)'!J354,"")</f>
        <v/>
      </c>
      <c r="K354" t="str">
        <f>IFERROR('Sheet2 (3)'!K354,"")</f>
        <v/>
      </c>
      <c r="L354" t="str">
        <f>IFERROR('Sheet2 (3)'!L354,"")</f>
        <v/>
      </c>
      <c r="M354" t="str">
        <f>IFERROR('Sheet2 (3)'!M354,"")</f>
        <v/>
      </c>
      <c r="N354" t="str">
        <f>IFERROR('Sheet2 (3)'!N354,"")</f>
        <v/>
      </c>
    </row>
    <row r="355" spans="4:14">
      <c r="D355" t="str">
        <f>IFERROR('Sheet2 (3)'!D355,"")</f>
        <v/>
      </c>
      <c r="E355" t="str">
        <f>IFERROR('Sheet2 (3)'!E355,"")</f>
        <v/>
      </c>
      <c r="F355" t="str">
        <f>IFERROR('Sheet2 (3)'!F355,"")</f>
        <v/>
      </c>
      <c r="G355" t="str">
        <f>IFERROR('Sheet2 (3)'!G355,"")</f>
        <v/>
      </c>
      <c r="H355" t="str">
        <f>IFERROR('Sheet2 (3)'!H355,"")</f>
        <v/>
      </c>
      <c r="I355" t="str">
        <f>IFERROR('Sheet2 (3)'!I355,"")</f>
        <v/>
      </c>
      <c r="J355" t="str">
        <f>IFERROR('Sheet2 (3)'!J355,"")</f>
        <v/>
      </c>
      <c r="K355" t="str">
        <f>IFERROR('Sheet2 (3)'!K355,"")</f>
        <v/>
      </c>
      <c r="L355" t="str">
        <f>IFERROR('Sheet2 (3)'!L355,"")</f>
        <v/>
      </c>
      <c r="M355" t="str">
        <f>IFERROR('Sheet2 (3)'!M355,"")</f>
        <v/>
      </c>
      <c r="N355" t="str">
        <f>IFERROR('Sheet2 (3)'!N355,"")</f>
        <v/>
      </c>
    </row>
    <row r="356" spans="4:14">
      <c r="D356" t="str">
        <f>IFERROR('Sheet2 (3)'!D356,"")</f>
        <v/>
      </c>
      <c r="E356" t="str">
        <f>IFERROR('Sheet2 (3)'!E356,"")</f>
        <v/>
      </c>
      <c r="F356" t="str">
        <f>IFERROR('Sheet2 (3)'!F356,"")</f>
        <v/>
      </c>
      <c r="G356" t="str">
        <f>IFERROR('Sheet2 (3)'!G356,"")</f>
        <v/>
      </c>
      <c r="H356" t="str">
        <f>IFERROR('Sheet2 (3)'!H356,"")</f>
        <v/>
      </c>
      <c r="I356" t="str">
        <f>IFERROR('Sheet2 (3)'!I356,"")</f>
        <v/>
      </c>
      <c r="J356" t="str">
        <f>IFERROR('Sheet2 (3)'!J356,"")</f>
        <v/>
      </c>
      <c r="K356" t="str">
        <f>IFERROR('Sheet2 (3)'!K356,"")</f>
        <v/>
      </c>
      <c r="L356" t="str">
        <f>IFERROR('Sheet2 (3)'!L356,"")</f>
        <v/>
      </c>
      <c r="M356" t="str">
        <f>IFERROR('Sheet2 (3)'!M356,"")</f>
        <v/>
      </c>
      <c r="N356" t="str">
        <f>IFERROR('Sheet2 (3)'!N356,"")</f>
        <v/>
      </c>
    </row>
    <row r="357" spans="4:14">
      <c r="D357" t="str">
        <f>IFERROR('Sheet2 (3)'!D357,"")</f>
        <v/>
      </c>
      <c r="E357" t="str">
        <f>IFERROR('Sheet2 (3)'!E357,"")</f>
        <v/>
      </c>
      <c r="F357" t="str">
        <f>IFERROR('Sheet2 (3)'!F357,"")</f>
        <v/>
      </c>
      <c r="G357" t="str">
        <f>IFERROR('Sheet2 (3)'!G357,"")</f>
        <v/>
      </c>
      <c r="H357" t="str">
        <f>IFERROR('Sheet2 (3)'!H357,"")</f>
        <v/>
      </c>
      <c r="I357" t="str">
        <f>IFERROR('Sheet2 (3)'!I357,"")</f>
        <v/>
      </c>
      <c r="J357" t="str">
        <f>IFERROR('Sheet2 (3)'!J357,"")</f>
        <v/>
      </c>
      <c r="K357" t="str">
        <f>IFERROR('Sheet2 (3)'!K357,"")</f>
        <v/>
      </c>
      <c r="L357" t="str">
        <f>IFERROR('Sheet2 (3)'!L357,"")</f>
        <v/>
      </c>
      <c r="M357" t="str">
        <f>IFERROR('Sheet2 (3)'!M357,"")</f>
        <v/>
      </c>
      <c r="N357" t="str">
        <f>IFERROR('Sheet2 (3)'!N357,"")</f>
        <v/>
      </c>
    </row>
    <row r="358" spans="4:14">
      <c r="D358" t="str">
        <f>IFERROR('Sheet2 (3)'!D358,"")</f>
        <v/>
      </c>
      <c r="E358" t="str">
        <f>IFERROR('Sheet2 (3)'!E358,"")</f>
        <v/>
      </c>
      <c r="F358" t="str">
        <f>IFERROR('Sheet2 (3)'!F358,"")</f>
        <v/>
      </c>
      <c r="G358" t="str">
        <f>IFERROR('Sheet2 (3)'!G358,"")</f>
        <v/>
      </c>
      <c r="H358" t="str">
        <f>IFERROR('Sheet2 (3)'!H358,"")</f>
        <v/>
      </c>
      <c r="I358" t="str">
        <f>IFERROR('Sheet2 (3)'!I358,"")</f>
        <v/>
      </c>
      <c r="J358" t="str">
        <f>IFERROR('Sheet2 (3)'!J358,"")</f>
        <v/>
      </c>
      <c r="K358" t="str">
        <f>IFERROR('Sheet2 (3)'!K358,"")</f>
        <v/>
      </c>
      <c r="L358" t="str">
        <f>IFERROR('Sheet2 (3)'!L358,"")</f>
        <v/>
      </c>
      <c r="M358" t="str">
        <f>IFERROR('Sheet2 (3)'!M358,"")</f>
        <v/>
      </c>
      <c r="N358" t="str">
        <f>IFERROR('Sheet2 (3)'!N358,"")</f>
        <v/>
      </c>
    </row>
    <row r="359" spans="4:14">
      <c r="D359" t="str">
        <f>IFERROR('Sheet2 (3)'!D359,"")</f>
        <v/>
      </c>
      <c r="E359" t="str">
        <f>IFERROR('Sheet2 (3)'!E359,"")</f>
        <v/>
      </c>
      <c r="F359" t="str">
        <f>IFERROR('Sheet2 (3)'!F359,"")</f>
        <v/>
      </c>
      <c r="G359" t="str">
        <f>IFERROR('Sheet2 (3)'!G359,"")</f>
        <v/>
      </c>
      <c r="H359" t="str">
        <f>IFERROR('Sheet2 (3)'!H359,"")</f>
        <v/>
      </c>
      <c r="I359" t="str">
        <f>IFERROR('Sheet2 (3)'!I359,"")</f>
        <v/>
      </c>
      <c r="J359" t="str">
        <f>IFERROR('Sheet2 (3)'!J359,"")</f>
        <v/>
      </c>
      <c r="K359" t="str">
        <f>IFERROR('Sheet2 (3)'!K359,"")</f>
        <v/>
      </c>
      <c r="L359" t="str">
        <f>IFERROR('Sheet2 (3)'!L359,"")</f>
        <v/>
      </c>
      <c r="M359" t="str">
        <f>IFERROR('Sheet2 (3)'!M359,"")</f>
        <v/>
      </c>
      <c r="N359" t="str">
        <f>IFERROR('Sheet2 (3)'!N359,"")</f>
        <v/>
      </c>
    </row>
    <row r="360" spans="4:14">
      <c r="D360" t="str">
        <f>IFERROR('Sheet2 (3)'!D360,"")</f>
        <v/>
      </c>
      <c r="E360" t="str">
        <f>IFERROR('Sheet2 (3)'!E360,"")</f>
        <v/>
      </c>
      <c r="F360" t="str">
        <f>IFERROR('Sheet2 (3)'!F360,"")</f>
        <v/>
      </c>
      <c r="G360" t="str">
        <f>IFERROR('Sheet2 (3)'!G360,"")</f>
        <v/>
      </c>
      <c r="H360" t="str">
        <f>IFERROR('Sheet2 (3)'!H360,"")</f>
        <v/>
      </c>
      <c r="I360" t="str">
        <f>IFERROR('Sheet2 (3)'!I360,"")</f>
        <v/>
      </c>
      <c r="J360" t="str">
        <f>IFERROR('Sheet2 (3)'!J360,"")</f>
        <v/>
      </c>
      <c r="K360" t="str">
        <f>IFERROR('Sheet2 (3)'!K360,"")</f>
        <v/>
      </c>
      <c r="L360" t="str">
        <f>IFERROR('Sheet2 (3)'!L360,"")</f>
        <v/>
      </c>
      <c r="M360" t="str">
        <f>IFERROR('Sheet2 (3)'!M360,"")</f>
        <v/>
      </c>
      <c r="N360" t="str">
        <f>IFERROR('Sheet2 (3)'!N360,"")</f>
        <v/>
      </c>
    </row>
    <row r="361" spans="4:14">
      <c r="D361" t="str">
        <f>IFERROR('Sheet2 (3)'!D361,"")</f>
        <v/>
      </c>
      <c r="E361" t="str">
        <f>IFERROR('Sheet2 (3)'!E361,"")</f>
        <v/>
      </c>
      <c r="F361" t="str">
        <f>IFERROR('Sheet2 (3)'!F361,"")</f>
        <v/>
      </c>
      <c r="G361" t="str">
        <f>IFERROR('Sheet2 (3)'!G361,"")</f>
        <v/>
      </c>
      <c r="H361" t="str">
        <f>IFERROR('Sheet2 (3)'!H361,"")</f>
        <v/>
      </c>
      <c r="I361" t="str">
        <f>IFERROR('Sheet2 (3)'!I361,"")</f>
        <v/>
      </c>
      <c r="J361" t="str">
        <f>IFERROR('Sheet2 (3)'!J361,"")</f>
        <v/>
      </c>
      <c r="K361" t="str">
        <f>IFERROR('Sheet2 (3)'!K361,"")</f>
        <v/>
      </c>
      <c r="L361" t="str">
        <f>IFERROR('Sheet2 (3)'!L361,"")</f>
        <v/>
      </c>
      <c r="M361" t="str">
        <f>IFERROR('Sheet2 (3)'!M361,"")</f>
        <v/>
      </c>
      <c r="N361" t="str">
        <f>IFERROR('Sheet2 (3)'!N361,"")</f>
        <v/>
      </c>
    </row>
    <row r="362" spans="4:14">
      <c r="D362" t="str">
        <f>IFERROR('Sheet2 (3)'!D362,"")</f>
        <v/>
      </c>
      <c r="E362" t="str">
        <f>IFERROR('Sheet2 (3)'!E362,"")</f>
        <v/>
      </c>
      <c r="F362" t="str">
        <f>IFERROR('Sheet2 (3)'!F362,"")</f>
        <v/>
      </c>
      <c r="G362" t="str">
        <f>IFERROR('Sheet2 (3)'!G362,"")</f>
        <v/>
      </c>
      <c r="H362" t="str">
        <f>IFERROR('Sheet2 (3)'!H362,"")</f>
        <v/>
      </c>
      <c r="I362" t="str">
        <f>IFERROR('Sheet2 (3)'!I362,"")</f>
        <v/>
      </c>
      <c r="J362" t="str">
        <f>IFERROR('Sheet2 (3)'!J362,"")</f>
        <v/>
      </c>
      <c r="K362" t="str">
        <f>IFERROR('Sheet2 (3)'!K362,"")</f>
        <v/>
      </c>
      <c r="L362" t="str">
        <f>IFERROR('Sheet2 (3)'!L362,"")</f>
        <v/>
      </c>
      <c r="M362" t="str">
        <f>IFERROR('Sheet2 (3)'!M362,"")</f>
        <v/>
      </c>
      <c r="N362" t="str">
        <f>IFERROR('Sheet2 (3)'!N362,"")</f>
        <v/>
      </c>
    </row>
    <row r="363" spans="4:14">
      <c r="D363" t="str">
        <f>IFERROR('Sheet2 (3)'!D363,"")</f>
        <v/>
      </c>
      <c r="E363" t="str">
        <f>IFERROR('Sheet2 (3)'!E363,"")</f>
        <v/>
      </c>
      <c r="F363" t="str">
        <f>IFERROR('Sheet2 (3)'!F363,"")</f>
        <v/>
      </c>
      <c r="G363" t="str">
        <f>IFERROR('Sheet2 (3)'!G363,"")</f>
        <v/>
      </c>
      <c r="H363" t="str">
        <f>IFERROR('Sheet2 (3)'!H363,"")</f>
        <v/>
      </c>
      <c r="I363" t="str">
        <f>IFERROR('Sheet2 (3)'!I363,"")</f>
        <v/>
      </c>
      <c r="J363" t="str">
        <f>IFERROR('Sheet2 (3)'!J363,"")</f>
        <v/>
      </c>
      <c r="K363" t="str">
        <f>IFERROR('Sheet2 (3)'!K363,"")</f>
        <v/>
      </c>
      <c r="L363" t="str">
        <f>IFERROR('Sheet2 (3)'!L363,"")</f>
        <v/>
      </c>
      <c r="M363" t="str">
        <f>IFERROR('Sheet2 (3)'!M363,"")</f>
        <v/>
      </c>
      <c r="N363" t="str">
        <f>IFERROR('Sheet2 (3)'!N363,"")</f>
        <v/>
      </c>
    </row>
    <row r="364" spans="4:14">
      <c r="D364" t="str">
        <f>IFERROR('Sheet2 (3)'!D364,"")</f>
        <v/>
      </c>
      <c r="E364" t="str">
        <f>IFERROR('Sheet2 (3)'!E364,"")</f>
        <v/>
      </c>
      <c r="F364" t="str">
        <f>IFERROR('Sheet2 (3)'!F364,"")</f>
        <v/>
      </c>
      <c r="G364" t="str">
        <f>IFERROR('Sheet2 (3)'!G364,"")</f>
        <v/>
      </c>
      <c r="H364" t="str">
        <f>IFERROR('Sheet2 (3)'!H364,"")</f>
        <v/>
      </c>
      <c r="I364" t="str">
        <f>IFERROR('Sheet2 (3)'!I364,"")</f>
        <v/>
      </c>
      <c r="J364" t="str">
        <f>IFERROR('Sheet2 (3)'!J364,"")</f>
        <v/>
      </c>
      <c r="K364" t="str">
        <f>IFERROR('Sheet2 (3)'!K364,"")</f>
        <v/>
      </c>
      <c r="L364" t="str">
        <f>IFERROR('Sheet2 (3)'!L364,"")</f>
        <v/>
      </c>
      <c r="M364" t="str">
        <f>IFERROR('Sheet2 (3)'!M364,"")</f>
        <v/>
      </c>
      <c r="N364" t="str">
        <f>IFERROR('Sheet2 (3)'!N364,"")</f>
        <v/>
      </c>
    </row>
    <row r="365" spans="4:14">
      <c r="D365" t="str">
        <f>IFERROR('Sheet2 (3)'!D365,"")</f>
        <v/>
      </c>
      <c r="E365" t="str">
        <f>IFERROR('Sheet2 (3)'!E365,"")</f>
        <v/>
      </c>
      <c r="F365" t="str">
        <f>IFERROR('Sheet2 (3)'!F365,"")</f>
        <v/>
      </c>
      <c r="G365" t="str">
        <f>IFERROR('Sheet2 (3)'!G365,"")</f>
        <v/>
      </c>
      <c r="H365" t="str">
        <f>IFERROR('Sheet2 (3)'!H365,"")</f>
        <v/>
      </c>
      <c r="I365" t="str">
        <f>IFERROR('Sheet2 (3)'!I365,"")</f>
        <v/>
      </c>
      <c r="J365" t="str">
        <f>IFERROR('Sheet2 (3)'!J365,"")</f>
        <v/>
      </c>
      <c r="K365" t="str">
        <f>IFERROR('Sheet2 (3)'!K365,"")</f>
        <v/>
      </c>
      <c r="L365">
        <f>IFERROR('Sheet2 (3)'!L365,"")</f>
        <v>0.1</v>
      </c>
      <c r="M365" t="str">
        <f>IFERROR('Sheet2 (3)'!M365,"")</f>
        <v/>
      </c>
      <c r="N365" t="str">
        <f>IFERROR('Sheet2 (3)'!N365,"")</f>
        <v/>
      </c>
    </row>
    <row r="366" spans="4:14">
      <c r="D366" t="str">
        <f>IFERROR('Sheet2 (3)'!D366,"")</f>
        <v/>
      </c>
      <c r="E366" t="str">
        <f>IFERROR('Sheet2 (3)'!E366,"")</f>
        <v/>
      </c>
      <c r="F366" t="str">
        <f>IFERROR('Sheet2 (3)'!F366,"")</f>
        <v/>
      </c>
      <c r="G366">
        <f>IFERROR('Sheet2 (3)'!G366,"")</f>
        <v>0.1</v>
      </c>
      <c r="H366" t="str">
        <f>IFERROR('Sheet2 (3)'!H366,"")</f>
        <v/>
      </c>
      <c r="I366" t="str">
        <f>IFERROR('Sheet2 (3)'!I366,"")</f>
        <v/>
      </c>
      <c r="J366" t="str">
        <f>IFERROR('Sheet2 (3)'!J366,"")</f>
        <v/>
      </c>
      <c r="K366" t="str">
        <f>IFERROR('Sheet2 (3)'!K366,"")</f>
        <v/>
      </c>
      <c r="L366" t="str">
        <f>IFERROR('Sheet2 (3)'!L366,"")</f>
        <v/>
      </c>
      <c r="M366" t="str">
        <f>IFERROR('Sheet2 (3)'!M366,"")</f>
        <v/>
      </c>
      <c r="N366" t="str">
        <f>IFERROR('Sheet2 (3)'!N366,"")</f>
        <v/>
      </c>
    </row>
    <row r="367" spans="4:14">
      <c r="D367" t="str">
        <f>IFERROR('Sheet2 (3)'!D367,"")</f>
        <v/>
      </c>
      <c r="E367" t="str">
        <f>IFERROR('Sheet2 (3)'!E367,"")</f>
        <v/>
      </c>
      <c r="F367" t="str">
        <f>IFERROR('Sheet2 (3)'!F367,"")</f>
        <v/>
      </c>
      <c r="G367">
        <f>IFERROR('Sheet2 (3)'!G367,"")</f>
        <v>0.1</v>
      </c>
      <c r="H367" t="str">
        <f>IFERROR('Sheet2 (3)'!H367,"")</f>
        <v/>
      </c>
      <c r="I367" t="str">
        <f>IFERROR('Sheet2 (3)'!I367,"")</f>
        <v/>
      </c>
      <c r="J367" t="str">
        <f>IFERROR('Sheet2 (3)'!J367,"")</f>
        <v/>
      </c>
      <c r="K367" t="str">
        <f>IFERROR('Sheet2 (3)'!K367,"")</f>
        <v/>
      </c>
      <c r="L367" t="str">
        <f>IFERROR('Sheet2 (3)'!L367,"")</f>
        <v/>
      </c>
      <c r="M367" t="str">
        <f>IFERROR('Sheet2 (3)'!M367,"")</f>
        <v/>
      </c>
      <c r="N367" t="str">
        <f>IFERROR('Sheet2 (3)'!N367,"")</f>
        <v/>
      </c>
    </row>
    <row r="368" spans="4:14">
      <c r="D368" t="str">
        <f>IFERROR('Sheet2 (3)'!D368,"")</f>
        <v/>
      </c>
      <c r="E368" t="str">
        <f>IFERROR('Sheet2 (3)'!E368,"")</f>
        <v/>
      </c>
      <c r="F368" t="str">
        <f>IFERROR('Sheet2 (3)'!F368,"")</f>
        <v/>
      </c>
      <c r="G368" t="str">
        <f>IFERROR('Sheet2 (3)'!G368,"")</f>
        <v/>
      </c>
      <c r="H368" t="str">
        <f>IFERROR('Sheet2 (3)'!H368,"")</f>
        <v/>
      </c>
      <c r="I368" t="str">
        <f>IFERROR('Sheet2 (3)'!I368,"")</f>
        <v/>
      </c>
      <c r="J368" t="str">
        <f>IFERROR('Sheet2 (3)'!J368,"")</f>
        <v/>
      </c>
      <c r="K368" t="str">
        <f>IFERROR('Sheet2 (3)'!K368,"")</f>
        <v/>
      </c>
      <c r="L368" t="str">
        <f>IFERROR('Sheet2 (3)'!L368,"")</f>
        <v/>
      </c>
      <c r="M368" t="str">
        <f>IFERROR('Sheet2 (3)'!M368,"")</f>
        <v/>
      </c>
      <c r="N368" t="str">
        <f>IFERROR('Sheet2 (3)'!N368,"")</f>
        <v/>
      </c>
    </row>
    <row r="369" spans="4:14">
      <c r="D369" t="str">
        <f>IFERROR('Sheet2 (3)'!D369,"")</f>
        <v/>
      </c>
      <c r="E369" t="str">
        <f>IFERROR('Sheet2 (3)'!E369,"")</f>
        <v/>
      </c>
      <c r="F369" t="str">
        <f>IFERROR('Sheet2 (3)'!F369,"")</f>
        <v/>
      </c>
      <c r="G369" t="str">
        <f>IFERROR('Sheet2 (3)'!G369,"")</f>
        <v/>
      </c>
      <c r="H369" t="str">
        <f>IFERROR('Sheet2 (3)'!H369,"")</f>
        <v/>
      </c>
      <c r="I369" t="str">
        <f>IFERROR('Sheet2 (3)'!I369,"")</f>
        <v/>
      </c>
      <c r="J369" t="str">
        <f>IFERROR('Sheet2 (3)'!J369,"")</f>
        <v/>
      </c>
      <c r="K369" t="str">
        <f>IFERROR('Sheet2 (3)'!K369,"")</f>
        <v/>
      </c>
      <c r="L369" t="str">
        <f>IFERROR('Sheet2 (3)'!L369,"")</f>
        <v/>
      </c>
      <c r="M369" t="str">
        <f>IFERROR('Sheet2 (3)'!M369,"")</f>
        <v/>
      </c>
      <c r="N369" t="str">
        <f>IFERROR('Sheet2 (3)'!N369,"")</f>
        <v/>
      </c>
    </row>
    <row r="370" spans="4:14">
      <c r="D370" t="str">
        <f>IFERROR('Sheet2 (3)'!D370,"")</f>
        <v/>
      </c>
      <c r="E370" t="str">
        <f>IFERROR('Sheet2 (3)'!E370,"")</f>
        <v/>
      </c>
      <c r="F370" t="str">
        <f>IFERROR('Sheet2 (3)'!F370,"")</f>
        <v/>
      </c>
      <c r="G370" t="str">
        <f>IFERROR('Sheet2 (3)'!G370,"")</f>
        <v/>
      </c>
      <c r="H370" t="str">
        <f>IFERROR('Sheet2 (3)'!H370,"")</f>
        <v/>
      </c>
      <c r="I370" t="str">
        <f>IFERROR('Sheet2 (3)'!I370,"")</f>
        <v/>
      </c>
      <c r="J370" t="str">
        <f>IFERROR('Sheet2 (3)'!J370,"")</f>
        <v/>
      </c>
      <c r="K370" t="str">
        <f>IFERROR('Sheet2 (3)'!K370,"")</f>
        <v/>
      </c>
      <c r="L370" t="str">
        <f>IFERROR('Sheet2 (3)'!L370,"")</f>
        <v/>
      </c>
      <c r="M370" t="str">
        <f>IFERROR('Sheet2 (3)'!M370,"")</f>
        <v/>
      </c>
      <c r="N370" t="str">
        <f>IFERROR('Sheet2 (3)'!N370,"")</f>
        <v/>
      </c>
    </row>
    <row r="371" spans="4:14">
      <c r="D371" t="str">
        <f>IFERROR('Sheet2 (3)'!D371,"")</f>
        <v/>
      </c>
      <c r="E371" t="str">
        <f>IFERROR('Sheet2 (3)'!E371,"")</f>
        <v/>
      </c>
      <c r="F371" t="str">
        <f>IFERROR('Sheet2 (3)'!F371,"")</f>
        <v/>
      </c>
      <c r="G371" t="str">
        <f>IFERROR('Sheet2 (3)'!G371,"")</f>
        <v/>
      </c>
      <c r="H371" t="str">
        <f>IFERROR('Sheet2 (3)'!H371,"")</f>
        <v/>
      </c>
      <c r="I371" t="str">
        <f>IFERROR('Sheet2 (3)'!I371,"")</f>
        <v/>
      </c>
      <c r="J371" t="str">
        <f>IFERROR('Sheet2 (3)'!J371,"")</f>
        <v/>
      </c>
      <c r="K371" t="str">
        <f>IFERROR('Sheet2 (3)'!K371,"")</f>
        <v/>
      </c>
      <c r="L371" t="str">
        <f>IFERROR('Sheet2 (3)'!L371,"")</f>
        <v/>
      </c>
      <c r="M371" t="str">
        <f>IFERROR('Sheet2 (3)'!M371,"")</f>
        <v/>
      </c>
      <c r="N371" t="str">
        <f>IFERROR('Sheet2 (3)'!N371,"")</f>
        <v/>
      </c>
    </row>
    <row r="372" spans="4:14">
      <c r="D372" t="str">
        <f>IFERROR('Sheet2 (3)'!D372,"")</f>
        <v/>
      </c>
      <c r="E372" t="str">
        <f>IFERROR('Sheet2 (3)'!E372,"")</f>
        <v/>
      </c>
      <c r="F372" t="str">
        <f>IFERROR('Sheet2 (3)'!F372,"")</f>
        <v/>
      </c>
      <c r="G372" t="str">
        <f>IFERROR('Sheet2 (3)'!G372,"")</f>
        <v/>
      </c>
      <c r="H372" t="str">
        <f>IFERROR('Sheet2 (3)'!H372,"")</f>
        <v/>
      </c>
      <c r="I372" t="str">
        <f>IFERROR('Sheet2 (3)'!I372,"")</f>
        <v/>
      </c>
      <c r="J372" t="str">
        <f>IFERROR('Sheet2 (3)'!J372,"")</f>
        <v/>
      </c>
      <c r="K372" t="str">
        <f>IFERROR('Sheet2 (3)'!K372,"")</f>
        <v/>
      </c>
      <c r="L372" t="str">
        <f>IFERROR('Sheet2 (3)'!L372,"")</f>
        <v/>
      </c>
      <c r="M372">
        <f>IFERROR('Sheet2 (3)'!M372,"")</f>
        <v>0.1</v>
      </c>
      <c r="N372" t="str">
        <f>IFERROR('Sheet2 (3)'!N372,"")</f>
        <v/>
      </c>
    </row>
    <row r="373" spans="4:14">
      <c r="D373" t="str">
        <f>IFERROR('Sheet2 (3)'!D373,"")</f>
        <v/>
      </c>
      <c r="E373" t="str">
        <f>IFERROR('Sheet2 (3)'!E373,"")</f>
        <v/>
      </c>
      <c r="F373" t="str">
        <f>IFERROR('Sheet2 (3)'!F373,"")</f>
        <v/>
      </c>
      <c r="G373" t="str">
        <f>IFERROR('Sheet2 (3)'!G373,"")</f>
        <v/>
      </c>
      <c r="H373" t="str">
        <f>IFERROR('Sheet2 (3)'!H373,"")</f>
        <v/>
      </c>
      <c r="I373" t="str">
        <f>IFERROR('Sheet2 (3)'!I373,"")</f>
        <v/>
      </c>
      <c r="J373" t="str">
        <f>IFERROR('Sheet2 (3)'!J373,"")</f>
        <v/>
      </c>
      <c r="K373" t="str">
        <f>IFERROR('Sheet2 (3)'!K373,"")</f>
        <v/>
      </c>
      <c r="L373" t="str">
        <f>IFERROR('Sheet2 (3)'!L373,"")</f>
        <v/>
      </c>
      <c r="M373" t="str">
        <f>IFERROR('Sheet2 (3)'!M373,"")</f>
        <v/>
      </c>
      <c r="N373" t="str">
        <f>IFERROR('Sheet2 (3)'!N373,"")</f>
        <v/>
      </c>
    </row>
    <row r="374" spans="4:14">
      <c r="D374" t="str">
        <f>IFERROR('Sheet2 (3)'!D374,"")</f>
        <v/>
      </c>
      <c r="E374" t="str">
        <f>IFERROR('Sheet2 (3)'!E374,"")</f>
        <v/>
      </c>
      <c r="F374" t="str">
        <f>IFERROR('Sheet2 (3)'!F374,"")</f>
        <v/>
      </c>
      <c r="G374" t="str">
        <f>IFERROR('Sheet2 (3)'!G374,"")</f>
        <v/>
      </c>
      <c r="H374" t="str">
        <f>IFERROR('Sheet2 (3)'!H374,"")</f>
        <v/>
      </c>
      <c r="I374" t="str">
        <f>IFERROR('Sheet2 (3)'!I374,"")</f>
        <v/>
      </c>
      <c r="J374" t="str">
        <f>IFERROR('Sheet2 (3)'!J374,"")</f>
        <v/>
      </c>
      <c r="K374" t="str">
        <f>IFERROR('Sheet2 (3)'!K374,"")</f>
        <v/>
      </c>
      <c r="L374" t="str">
        <f>IFERROR('Sheet2 (3)'!L374,"")</f>
        <v/>
      </c>
      <c r="M374" t="str">
        <f>IFERROR('Sheet2 (3)'!M374,"")</f>
        <v/>
      </c>
      <c r="N374" t="str">
        <f>IFERROR('Sheet2 (3)'!N374,"")</f>
        <v/>
      </c>
    </row>
    <row r="375" spans="4:14">
      <c r="D375" t="str">
        <f>IFERROR('Sheet2 (3)'!D375,"")</f>
        <v/>
      </c>
      <c r="E375" t="str">
        <f>IFERROR('Sheet2 (3)'!E375,"")</f>
        <v/>
      </c>
      <c r="F375" t="str">
        <f>IFERROR('Sheet2 (3)'!F375,"")</f>
        <v/>
      </c>
      <c r="G375" t="str">
        <f>IFERROR('Sheet2 (3)'!G375,"")</f>
        <v/>
      </c>
      <c r="H375" t="str">
        <f>IFERROR('Sheet2 (3)'!H375,"")</f>
        <v/>
      </c>
      <c r="I375" t="str">
        <f>IFERROR('Sheet2 (3)'!I375,"")</f>
        <v/>
      </c>
      <c r="J375" t="str">
        <f>IFERROR('Sheet2 (3)'!J375,"")</f>
        <v/>
      </c>
      <c r="K375" t="str">
        <f>IFERROR('Sheet2 (3)'!K375,"")</f>
        <v/>
      </c>
      <c r="L375" t="str">
        <f>IFERROR('Sheet2 (3)'!L375,"")</f>
        <v/>
      </c>
      <c r="M375" t="str">
        <f>IFERROR('Sheet2 (3)'!M375,"")</f>
        <v/>
      </c>
      <c r="N375" t="str">
        <f>IFERROR('Sheet2 (3)'!N375,"")</f>
        <v/>
      </c>
    </row>
    <row r="376" spans="4:14">
      <c r="D376" t="str">
        <f>IFERROR('Sheet2 (3)'!D376,"")</f>
        <v/>
      </c>
      <c r="E376" t="str">
        <f>IFERROR('Sheet2 (3)'!E376,"")</f>
        <v/>
      </c>
      <c r="F376" t="str">
        <f>IFERROR('Sheet2 (3)'!F376,"")</f>
        <v/>
      </c>
      <c r="G376" t="str">
        <f>IFERROR('Sheet2 (3)'!G376,"")</f>
        <v/>
      </c>
      <c r="H376" t="str">
        <f>IFERROR('Sheet2 (3)'!H376,"")</f>
        <v/>
      </c>
      <c r="I376" t="str">
        <f>IFERROR('Sheet2 (3)'!I376,"")</f>
        <v/>
      </c>
      <c r="J376" t="str">
        <f>IFERROR('Sheet2 (3)'!J376,"")</f>
        <v/>
      </c>
      <c r="K376" t="str">
        <f>IFERROR('Sheet2 (3)'!K376,"")</f>
        <v/>
      </c>
      <c r="L376" t="str">
        <f>IFERROR('Sheet2 (3)'!L376,"")</f>
        <v/>
      </c>
      <c r="M376" t="str">
        <f>IFERROR('Sheet2 (3)'!M376,"")</f>
        <v/>
      </c>
      <c r="N376" t="str">
        <f>IFERROR('Sheet2 (3)'!N376,"")</f>
        <v/>
      </c>
    </row>
    <row r="377" spans="4:14">
      <c r="D377" t="str">
        <f>IFERROR('Sheet2 (3)'!D377,"")</f>
        <v/>
      </c>
      <c r="E377" t="str">
        <f>IFERROR('Sheet2 (3)'!E377,"")</f>
        <v/>
      </c>
      <c r="F377" t="str">
        <f>IFERROR('Sheet2 (3)'!F377,"")</f>
        <v/>
      </c>
      <c r="G377" t="str">
        <f>IFERROR('Sheet2 (3)'!G377,"")</f>
        <v/>
      </c>
      <c r="H377" t="str">
        <f>IFERROR('Sheet2 (3)'!H377,"")</f>
        <v/>
      </c>
      <c r="I377" t="str">
        <f>IFERROR('Sheet2 (3)'!I377,"")</f>
        <v/>
      </c>
      <c r="J377" t="str">
        <f>IFERROR('Sheet2 (3)'!J377,"")</f>
        <v/>
      </c>
      <c r="K377" t="str">
        <f>IFERROR('Sheet2 (3)'!K377,"")</f>
        <v/>
      </c>
      <c r="L377">
        <f>IFERROR('Sheet2 (3)'!L377,"")</f>
        <v>0.1</v>
      </c>
      <c r="M377" t="str">
        <f>IFERROR('Sheet2 (3)'!M377,"")</f>
        <v/>
      </c>
      <c r="N377" t="str">
        <f>IFERROR('Sheet2 (3)'!N377,"")</f>
        <v/>
      </c>
    </row>
    <row r="378" spans="4:14">
      <c r="D378" t="str">
        <f>IFERROR('Sheet2 (3)'!D378,"")</f>
        <v/>
      </c>
      <c r="E378" t="str">
        <f>IFERROR('Sheet2 (3)'!E378,"")</f>
        <v/>
      </c>
      <c r="F378" t="str">
        <f>IFERROR('Sheet2 (3)'!F378,"")</f>
        <v/>
      </c>
      <c r="G378">
        <f>IFERROR('Sheet2 (3)'!G378,"")</f>
        <v>0.1</v>
      </c>
      <c r="H378" t="str">
        <f>IFERROR('Sheet2 (3)'!H378,"")</f>
        <v/>
      </c>
      <c r="I378" t="str">
        <f>IFERROR('Sheet2 (3)'!I378,"")</f>
        <v/>
      </c>
      <c r="J378" t="str">
        <f>IFERROR('Sheet2 (3)'!J378,"")</f>
        <v/>
      </c>
      <c r="K378" t="str">
        <f>IFERROR('Sheet2 (3)'!K378,"")</f>
        <v/>
      </c>
      <c r="L378" t="str">
        <f>IFERROR('Sheet2 (3)'!L378,"")</f>
        <v/>
      </c>
      <c r="M378" t="str">
        <f>IFERROR('Sheet2 (3)'!M378,"")</f>
        <v/>
      </c>
      <c r="N378" t="str">
        <f>IFERROR('Sheet2 (3)'!N378,"")</f>
        <v/>
      </c>
    </row>
    <row r="379" spans="4:14">
      <c r="D379" t="str">
        <f>IFERROR('Sheet2 (3)'!D379,"")</f>
        <v/>
      </c>
      <c r="E379" t="str">
        <f>IFERROR('Sheet2 (3)'!E379,"")</f>
        <v/>
      </c>
      <c r="F379" t="str">
        <f>IFERROR('Sheet2 (3)'!F379,"")</f>
        <v/>
      </c>
      <c r="G379">
        <f>IFERROR('Sheet2 (3)'!G379,"")</f>
        <v>0.1</v>
      </c>
      <c r="H379" t="str">
        <f>IFERROR('Sheet2 (3)'!H379,"")</f>
        <v/>
      </c>
      <c r="I379" t="str">
        <f>IFERROR('Sheet2 (3)'!I379,"")</f>
        <v/>
      </c>
      <c r="J379" t="str">
        <f>IFERROR('Sheet2 (3)'!J379,"")</f>
        <v/>
      </c>
      <c r="K379" t="str">
        <f>IFERROR('Sheet2 (3)'!K379,"")</f>
        <v/>
      </c>
      <c r="L379" t="str">
        <f>IFERROR('Sheet2 (3)'!L379,"")</f>
        <v/>
      </c>
      <c r="M379" t="str">
        <f>IFERROR('Sheet2 (3)'!M379,"")</f>
        <v/>
      </c>
      <c r="N379" t="str">
        <f>IFERROR('Sheet2 (3)'!N379,"")</f>
        <v/>
      </c>
    </row>
    <row r="380" spans="4:14">
      <c r="D380" t="str">
        <f>IFERROR('Sheet2 (3)'!D380,"")</f>
        <v/>
      </c>
      <c r="E380">
        <f>IFERROR('Sheet2 (3)'!E380,"")</f>
        <v>0.1</v>
      </c>
      <c r="F380" t="str">
        <f>IFERROR('Sheet2 (3)'!F380,"")</f>
        <v/>
      </c>
      <c r="G380" t="str">
        <f>IFERROR('Sheet2 (3)'!G380,"")</f>
        <v/>
      </c>
      <c r="H380" t="str">
        <f>IFERROR('Sheet2 (3)'!H380,"")</f>
        <v/>
      </c>
      <c r="I380" t="str">
        <f>IFERROR('Sheet2 (3)'!I380,"")</f>
        <v/>
      </c>
      <c r="J380" t="str">
        <f>IFERROR('Sheet2 (3)'!J380,"")</f>
        <v/>
      </c>
      <c r="K380" t="str">
        <f>IFERROR('Sheet2 (3)'!K380,"")</f>
        <v/>
      </c>
      <c r="L380" t="str">
        <f>IFERROR('Sheet2 (3)'!L380,"")</f>
        <v/>
      </c>
      <c r="M380" t="str">
        <f>IFERROR('Sheet2 (3)'!M380,"")</f>
        <v/>
      </c>
      <c r="N380" t="str">
        <f>IFERROR('Sheet2 (3)'!N380,"")</f>
        <v/>
      </c>
    </row>
    <row r="381" spans="4:14">
      <c r="D381" t="str">
        <f>IFERROR('Sheet2 (3)'!D381,"")</f>
        <v/>
      </c>
      <c r="E381" t="str">
        <f>IFERROR('Sheet2 (3)'!E381,"")</f>
        <v/>
      </c>
      <c r="F381" t="str">
        <f>IFERROR('Sheet2 (3)'!F381,"")</f>
        <v/>
      </c>
      <c r="G381" t="str">
        <f>IFERROR('Sheet2 (3)'!G381,"")</f>
        <v/>
      </c>
      <c r="H381" t="str">
        <f>IFERROR('Sheet2 (3)'!H381,"")</f>
        <v/>
      </c>
      <c r="I381" t="str">
        <f>IFERROR('Sheet2 (3)'!I381,"")</f>
        <v/>
      </c>
      <c r="J381">
        <f>IFERROR('Sheet2 (3)'!J381,"")</f>
        <v>0.1</v>
      </c>
      <c r="K381" t="str">
        <f>IFERROR('Sheet2 (3)'!K381,"")</f>
        <v/>
      </c>
      <c r="L381" t="str">
        <f>IFERROR('Sheet2 (3)'!L381,"")</f>
        <v/>
      </c>
      <c r="M381" t="str">
        <f>IFERROR('Sheet2 (3)'!M381,"")</f>
        <v/>
      </c>
      <c r="N381" t="str">
        <f>IFERROR('Sheet2 (3)'!N381,"")</f>
        <v/>
      </c>
    </row>
    <row r="382" spans="4:14">
      <c r="D382" t="str">
        <f>IFERROR('Sheet2 (3)'!D382,"")</f>
        <v/>
      </c>
      <c r="E382" t="str">
        <f>IFERROR('Sheet2 (3)'!E382,"")</f>
        <v/>
      </c>
      <c r="F382" t="str">
        <f>IFERROR('Sheet2 (3)'!F382,"")</f>
        <v/>
      </c>
      <c r="G382" t="str">
        <f>IFERROR('Sheet2 (3)'!G382,"")</f>
        <v/>
      </c>
      <c r="H382" t="str">
        <f>IFERROR('Sheet2 (3)'!H382,"")</f>
        <v/>
      </c>
      <c r="I382" t="str">
        <f>IFERROR('Sheet2 (3)'!I382,"")</f>
        <v/>
      </c>
      <c r="J382" t="str">
        <f>IFERROR('Sheet2 (3)'!J382,"")</f>
        <v/>
      </c>
      <c r="K382" t="str">
        <f>IFERROR('Sheet2 (3)'!K382,"")</f>
        <v/>
      </c>
      <c r="L382">
        <f>IFERROR('Sheet2 (3)'!L382,"")</f>
        <v>0.1</v>
      </c>
      <c r="M382" t="str">
        <f>IFERROR('Sheet2 (3)'!M382,"")</f>
        <v/>
      </c>
      <c r="N382" t="str">
        <f>IFERROR('Sheet2 (3)'!N382,"")</f>
        <v/>
      </c>
    </row>
    <row r="383" spans="4:14">
      <c r="D383">
        <f>IFERROR('Sheet2 (3)'!D383,"")</f>
        <v>0.1</v>
      </c>
      <c r="E383" t="str">
        <f>IFERROR('Sheet2 (3)'!E383,"")</f>
        <v/>
      </c>
      <c r="F383" t="str">
        <f>IFERROR('Sheet2 (3)'!F383,"")</f>
        <v/>
      </c>
      <c r="G383" t="str">
        <f>IFERROR('Sheet2 (3)'!G383,"")</f>
        <v/>
      </c>
      <c r="H383" t="str">
        <f>IFERROR('Sheet2 (3)'!H383,"")</f>
        <v/>
      </c>
      <c r="I383" t="str">
        <f>IFERROR('Sheet2 (3)'!I383,"")</f>
        <v/>
      </c>
      <c r="J383" t="str">
        <f>IFERROR('Sheet2 (3)'!J383,"")</f>
        <v/>
      </c>
      <c r="K383" t="str">
        <f>IFERROR('Sheet2 (3)'!K383,"")</f>
        <v/>
      </c>
      <c r="L383" t="str">
        <f>IFERROR('Sheet2 (3)'!L383,"")</f>
        <v/>
      </c>
      <c r="M383" t="str">
        <f>IFERROR('Sheet2 (3)'!M383,"")</f>
        <v/>
      </c>
      <c r="N383" t="str">
        <f>IFERROR('Sheet2 (3)'!N383,"")</f>
        <v/>
      </c>
    </row>
    <row r="384" spans="4:14">
      <c r="D384" t="str">
        <f>IFERROR('Sheet2 (3)'!D384,"")</f>
        <v/>
      </c>
      <c r="E384" t="str">
        <f>IFERROR('Sheet2 (3)'!E384,"")</f>
        <v/>
      </c>
      <c r="F384" t="str">
        <f>IFERROR('Sheet2 (3)'!F384,"")</f>
        <v/>
      </c>
      <c r="G384" t="str">
        <f>IFERROR('Sheet2 (3)'!G384,"")</f>
        <v/>
      </c>
      <c r="H384" t="str">
        <f>IFERROR('Sheet2 (3)'!H384,"")</f>
        <v/>
      </c>
      <c r="I384" t="str">
        <f>IFERROR('Sheet2 (3)'!I384,"")</f>
        <v/>
      </c>
      <c r="J384" t="str">
        <f>IFERROR('Sheet2 (3)'!J384,"")</f>
        <v/>
      </c>
      <c r="K384" t="str">
        <f>IFERROR('Sheet2 (3)'!K384,"")</f>
        <v/>
      </c>
      <c r="L384" t="str">
        <f>IFERROR('Sheet2 (3)'!L384,"")</f>
        <v/>
      </c>
      <c r="M384" t="str">
        <f>IFERROR('Sheet2 (3)'!M384,"")</f>
        <v/>
      </c>
      <c r="N384" t="str">
        <f>IFERROR('Sheet2 (3)'!N384,"")</f>
        <v/>
      </c>
    </row>
    <row r="385" spans="4:14">
      <c r="D385" t="str">
        <f>IFERROR('Sheet2 (3)'!D385,"")</f>
        <v/>
      </c>
      <c r="E385" t="str">
        <f>IFERROR('Sheet2 (3)'!E385,"")</f>
        <v/>
      </c>
      <c r="F385" t="str">
        <f>IFERROR('Sheet2 (3)'!F385,"")</f>
        <v/>
      </c>
      <c r="G385" t="str">
        <f>IFERROR('Sheet2 (3)'!G385,"")</f>
        <v/>
      </c>
      <c r="H385" t="str">
        <f>IFERROR('Sheet2 (3)'!H385,"")</f>
        <v/>
      </c>
      <c r="I385" t="str">
        <f>IFERROR('Sheet2 (3)'!I385,"")</f>
        <v/>
      </c>
      <c r="J385" t="str">
        <f>IFERROR('Sheet2 (3)'!J385,"")</f>
        <v/>
      </c>
      <c r="K385" t="str">
        <f>IFERROR('Sheet2 (3)'!K385,"")</f>
        <v/>
      </c>
      <c r="L385" t="str">
        <f>IFERROR('Sheet2 (3)'!L385,"")</f>
        <v/>
      </c>
      <c r="M385" t="str">
        <f>IFERROR('Sheet2 (3)'!M385,"")</f>
        <v/>
      </c>
      <c r="N385" t="str">
        <f>IFERROR('Sheet2 (3)'!N385,"")</f>
        <v/>
      </c>
    </row>
    <row r="386" spans="4:14">
      <c r="D386" t="str">
        <f>IFERROR('Sheet2 (3)'!D386,"")</f>
        <v/>
      </c>
      <c r="E386" t="str">
        <f>IFERROR('Sheet2 (3)'!E386,"")</f>
        <v/>
      </c>
      <c r="F386" t="str">
        <f>IFERROR('Sheet2 (3)'!F386,"")</f>
        <v/>
      </c>
      <c r="G386" t="str">
        <f>IFERROR('Sheet2 (3)'!G386,"")</f>
        <v/>
      </c>
      <c r="H386" t="str">
        <f>IFERROR('Sheet2 (3)'!H386,"")</f>
        <v/>
      </c>
      <c r="I386" t="str">
        <f>IFERROR('Sheet2 (3)'!I386,"")</f>
        <v/>
      </c>
      <c r="J386" t="str">
        <f>IFERROR('Sheet2 (3)'!J386,"")</f>
        <v/>
      </c>
      <c r="K386" t="str">
        <f>IFERROR('Sheet2 (3)'!K386,"")</f>
        <v/>
      </c>
      <c r="L386" t="str">
        <f>IFERROR('Sheet2 (3)'!L386,"")</f>
        <v/>
      </c>
      <c r="M386" t="str">
        <f>IFERROR('Sheet2 (3)'!M386,"")</f>
        <v/>
      </c>
      <c r="N386" t="str">
        <f>IFERROR('Sheet2 (3)'!N386,"")</f>
        <v/>
      </c>
    </row>
    <row r="387" spans="4:14">
      <c r="D387" t="str">
        <f>IFERROR('Sheet2 (3)'!D387,"")</f>
        <v/>
      </c>
      <c r="E387" t="str">
        <f>IFERROR('Sheet2 (3)'!E387,"")</f>
        <v/>
      </c>
      <c r="F387" t="str">
        <f>IFERROR('Sheet2 (3)'!F387,"")</f>
        <v/>
      </c>
      <c r="G387" t="str">
        <f>IFERROR('Sheet2 (3)'!G387,"")</f>
        <v/>
      </c>
      <c r="H387" t="str">
        <f>IFERROR('Sheet2 (3)'!H387,"")</f>
        <v/>
      </c>
      <c r="I387" t="str">
        <f>IFERROR('Sheet2 (3)'!I387,"")</f>
        <v/>
      </c>
      <c r="J387" t="str">
        <f>IFERROR('Sheet2 (3)'!J387,"")</f>
        <v/>
      </c>
      <c r="K387" t="str">
        <f>IFERROR('Sheet2 (3)'!K387,"")</f>
        <v/>
      </c>
      <c r="L387" t="str">
        <f>IFERROR('Sheet2 (3)'!L387,"")</f>
        <v/>
      </c>
      <c r="M387" t="str">
        <f>IFERROR('Sheet2 (3)'!M387,"")</f>
        <v/>
      </c>
      <c r="N387" t="str">
        <f>IFERROR('Sheet2 (3)'!N387,"")</f>
        <v/>
      </c>
    </row>
    <row r="388" spans="4:14">
      <c r="D388" t="str">
        <f>IFERROR('Sheet2 (3)'!D388,"")</f>
        <v/>
      </c>
      <c r="E388" t="str">
        <f>IFERROR('Sheet2 (3)'!E388,"")</f>
        <v/>
      </c>
      <c r="F388" t="str">
        <f>IFERROR('Sheet2 (3)'!F388,"")</f>
        <v/>
      </c>
      <c r="G388" t="str">
        <f>IFERROR('Sheet2 (3)'!G388,"")</f>
        <v/>
      </c>
      <c r="H388" t="str">
        <f>IFERROR('Sheet2 (3)'!H388,"")</f>
        <v/>
      </c>
      <c r="I388" t="str">
        <f>IFERROR('Sheet2 (3)'!I388,"")</f>
        <v/>
      </c>
      <c r="J388" t="str">
        <f>IFERROR('Sheet2 (3)'!J388,"")</f>
        <v/>
      </c>
      <c r="K388" t="str">
        <f>IFERROR('Sheet2 (3)'!K388,"")</f>
        <v/>
      </c>
      <c r="L388" t="str">
        <f>IFERROR('Sheet2 (3)'!L388,"")</f>
        <v/>
      </c>
      <c r="M388" t="str">
        <f>IFERROR('Sheet2 (3)'!M388,"")</f>
        <v/>
      </c>
      <c r="N388" t="str">
        <f>IFERROR('Sheet2 (3)'!N388,"")</f>
        <v/>
      </c>
    </row>
    <row r="389" spans="4:14">
      <c r="D389" t="str">
        <f>IFERROR('Sheet2 (3)'!D389,"")</f>
        <v/>
      </c>
      <c r="E389" t="str">
        <f>IFERROR('Sheet2 (3)'!E389,"")</f>
        <v/>
      </c>
      <c r="F389" t="str">
        <f>IFERROR('Sheet2 (3)'!F389,"")</f>
        <v/>
      </c>
      <c r="G389" t="str">
        <f>IFERROR('Sheet2 (3)'!G389,"")</f>
        <v/>
      </c>
      <c r="H389" t="str">
        <f>IFERROR('Sheet2 (3)'!H389,"")</f>
        <v/>
      </c>
      <c r="I389" t="str">
        <f>IFERROR('Sheet2 (3)'!I389,"")</f>
        <v/>
      </c>
      <c r="J389" t="str">
        <f>IFERROR('Sheet2 (3)'!J389,"")</f>
        <v/>
      </c>
      <c r="K389" t="str">
        <f>IFERROR('Sheet2 (3)'!K389,"")</f>
        <v/>
      </c>
      <c r="L389" t="str">
        <f>IFERROR('Sheet2 (3)'!L389,"")</f>
        <v/>
      </c>
      <c r="M389" t="str">
        <f>IFERROR('Sheet2 (3)'!M389,"")</f>
        <v/>
      </c>
      <c r="N389" t="str">
        <f>IFERROR('Sheet2 (3)'!N389,"")</f>
        <v/>
      </c>
    </row>
    <row r="390" spans="4:14">
      <c r="D390" t="str">
        <f>IFERROR('Sheet2 (3)'!D390,"")</f>
        <v/>
      </c>
      <c r="E390" t="str">
        <f>IFERROR('Sheet2 (3)'!E390,"")</f>
        <v/>
      </c>
      <c r="F390" t="str">
        <f>IFERROR('Sheet2 (3)'!F390,"")</f>
        <v/>
      </c>
      <c r="G390" t="str">
        <f>IFERROR('Sheet2 (3)'!G390,"")</f>
        <v/>
      </c>
      <c r="H390" t="str">
        <f>IFERROR('Sheet2 (3)'!H390,"")</f>
        <v/>
      </c>
      <c r="I390" t="str">
        <f>IFERROR('Sheet2 (3)'!I390,"")</f>
        <v/>
      </c>
      <c r="J390" t="str">
        <f>IFERROR('Sheet2 (3)'!J390,"")</f>
        <v/>
      </c>
      <c r="K390" t="str">
        <f>IFERROR('Sheet2 (3)'!K390,"")</f>
        <v/>
      </c>
      <c r="L390" t="str">
        <f>IFERROR('Sheet2 (3)'!L390,"")</f>
        <v/>
      </c>
      <c r="M390" t="str">
        <f>IFERROR('Sheet2 (3)'!M390,"")</f>
        <v/>
      </c>
      <c r="N390" t="str">
        <f>IFERROR('Sheet2 (3)'!N390,"")</f>
        <v/>
      </c>
    </row>
    <row r="391" spans="4:14">
      <c r="D391" t="str">
        <f>IFERROR('Sheet2 (3)'!D391,"")</f>
        <v/>
      </c>
      <c r="E391" t="str">
        <f>IFERROR('Sheet2 (3)'!E391,"")</f>
        <v/>
      </c>
      <c r="F391" t="str">
        <f>IFERROR('Sheet2 (3)'!F391,"")</f>
        <v/>
      </c>
      <c r="G391" t="str">
        <f>IFERROR('Sheet2 (3)'!G391,"")</f>
        <v/>
      </c>
      <c r="H391" t="str">
        <f>IFERROR('Sheet2 (3)'!H391,"")</f>
        <v/>
      </c>
      <c r="I391" t="str">
        <f>IFERROR('Sheet2 (3)'!I391,"")</f>
        <v/>
      </c>
      <c r="J391" t="str">
        <f>IFERROR('Sheet2 (3)'!J391,"")</f>
        <v/>
      </c>
      <c r="K391" t="str">
        <f>IFERROR('Sheet2 (3)'!K391,"")</f>
        <v/>
      </c>
      <c r="L391" t="str">
        <f>IFERROR('Sheet2 (3)'!L391,"")</f>
        <v/>
      </c>
      <c r="M391" t="str">
        <f>IFERROR('Sheet2 (3)'!M391,"")</f>
        <v/>
      </c>
      <c r="N391" t="str">
        <f>IFERROR('Sheet2 (3)'!N391,"")</f>
        <v/>
      </c>
    </row>
    <row r="392" spans="4:14">
      <c r="D392" t="str">
        <f>IFERROR('Sheet2 (3)'!D392,"")</f>
        <v/>
      </c>
      <c r="E392" t="str">
        <f>IFERROR('Sheet2 (3)'!E392,"")</f>
        <v/>
      </c>
      <c r="F392" t="str">
        <f>IFERROR('Sheet2 (3)'!F392,"")</f>
        <v/>
      </c>
      <c r="G392" t="str">
        <f>IFERROR('Sheet2 (3)'!G392,"")</f>
        <v/>
      </c>
      <c r="H392" t="str">
        <f>IFERROR('Sheet2 (3)'!H392,"")</f>
        <v/>
      </c>
      <c r="I392" t="str">
        <f>IFERROR('Sheet2 (3)'!I392,"")</f>
        <v/>
      </c>
      <c r="J392" t="str">
        <f>IFERROR('Sheet2 (3)'!J392,"")</f>
        <v/>
      </c>
      <c r="K392" t="str">
        <f>IFERROR('Sheet2 (3)'!K392,"")</f>
        <v/>
      </c>
      <c r="L392" t="str">
        <f>IFERROR('Sheet2 (3)'!L392,"")</f>
        <v/>
      </c>
      <c r="M392" t="str">
        <f>IFERROR('Sheet2 (3)'!M392,"")</f>
        <v/>
      </c>
      <c r="N392" t="str">
        <f>IFERROR('Sheet2 (3)'!N392,"")</f>
        <v/>
      </c>
    </row>
    <row r="393" spans="4:14">
      <c r="D393" t="str">
        <f>IFERROR('Sheet2 (3)'!D393,"")</f>
        <v/>
      </c>
      <c r="E393" t="str">
        <f>IFERROR('Sheet2 (3)'!E393,"")</f>
        <v/>
      </c>
      <c r="F393" t="str">
        <f>IFERROR('Sheet2 (3)'!F393,"")</f>
        <v/>
      </c>
      <c r="G393" t="str">
        <f>IFERROR('Sheet2 (3)'!G393,"")</f>
        <v/>
      </c>
      <c r="H393" t="str">
        <f>IFERROR('Sheet2 (3)'!H393,"")</f>
        <v/>
      </c>
      <c r="I393" t="str">
        <f>IFERROR('Sheet2 (3)'!I393,"")</f>
        <v/>
      </c>
      <c r="J393" t="str">
        <f>IFERROR('Sheet2 (3)'!J393,"")</f>
        <v/>
      </c>
      <c r="K393" t="str">
        <f>IFERROR('Sheet2 (3)'!K393,"")</f>
        <v/>
      </c>
      <c r="L393" t="str">
        <f>IFERROR('Sheet2 (3)'!L393,"")</f>
        <v/>
      </c>
      <c r="M393" t="str">
        <f>IFERROR('Sheet2 (3)'!M393,"")</f>
        <v/>
      </c>
      <c r="N393" t="str">
        <f>IFERROR('Sheet2 (3)'!N393,"")</f>
        <v/>
      </c>
    </row>
    <row r="394" spans="4:14">
      <c r="D394" t="str">
        <f>IFERROR('Sheet2 (3)'!D394,"")</f>
        <v/>
      </c>
      <c r="E394" t="str">
        <f>IFERROR('Sheet2 (3)'!E394,"")</f>
        <v/>
      </c>
      <c r="F394" t="str">
        <f>IFERROR('Sheet2 (3)'!F394,"")</f>
        <v/>
      </c>
      <c r="G394" t="str">
        <f>IFERROR('Sheet2 (3)'!G394,"")</f>
        <v/>
      </c>
      <c r="H394" t="str">
        <f>IFERROR('Sheet2 (3)'!H394,"")</f>
        <v/>
      </c>
      <c r="I394" t="str">
        <f>IFERROR('Sheet2 (3)'!I394,"")</f>
        <v/>
      </c>
      <c r="J394" t="str">
        <f>IFERROR('Sheet2 (3)'!J394,"")</f>
        <v/>
      </c>
      <c r="K394" t="str">
        <f>IFERROR('Sheet2 (3)'!K394,"")</f>
        <v/>
      </c>
      <c r="L394" t="str">
        <f>IFERROR('Sheet2 (3)'!L394,"")</f>
        <v/>
      </c>
      <c r="M394" t="str">
        <f>IFERROR('Sheet2 (3)'!M394,"")</f>
        <v/>
      </c>
      <c r="N394" t="str">
        <f>IFERROR('Sheet2 (3)'!N394,"")</f>
        <v/>
      </c>
    </row>
    <row r="395" spans="4:14">
      <c r="D395" t="str">
        <f>IFERROR('Sheet2 (3)'!D395,"")</f>
        <v/>
      </c>
      <c r="E395" t="str">
        <f>IFERROR('Sheet2 (3)'!E395,"")</f>
        <v/>
      </c>
      <c r="F395" t="str">
        <f>IFERROR('Sheet2 (3)'!F395,"")</f>
        <v/>
      </c>
      <c r="G395" t="str">
        <f>IFERROR('Sheet2 (3)'!G395,"")</f>
        <v/>
      </c>
      <c r="H395" t="str">
        <f>IFERROR('Sheet2 (3)'!H395,"")</f>
        <v/>
      </c>
      <c r="I395" t="str">
        <f>IFERROR('Sheet2 (3)'!I395,"")</f>
        <v/>
      </c>
      <c r="J395" t="str">
        <f>IFERROR('Sheet2 (3)'!J395,"")</f>
        <v/>
      </c>
      <c r="K395" t="str">
        <f>IFERROR('Sheet2 (3)'!K395,"")</f>
        <v/>
      </c>
      <c r="L395" t="str">
        <f>IFERROR('Sheet2 (3)'!L395,"")</f>
        <v/>
      </c>
      <c r="M395" t="str">
        <f>IFERROR('Sheet2 (3)'!M395,"")</f>
        <v/>
      </c>
      <c r="N395" t="str">
        <f>IFERROR('Sheet2 (3)'!N395,"")</f>
        <v/>
      </c>
    </row>
    <row r="396" spans="4:14">
      <c r="D396" t="str">
        <f>IFERROR('Sheet2 (3)'!D396,"")</f>
        <v/>
      </c>
      <c r="E396" t="str">
        <f>IFERROR('Sheet2 (3)'!E396,"")</f>
        <v/>
      </c>
      <c r="F396" t="str">
        <f>IFERROR('Sheet2 (3)'!F396,"")</f>
        <v/>
      </c>
      <c r="G396" t="str">
        <f>IFERROR('Sheet2 (3)'!G396,"")</f>
        <v/>
      </c>
      <c r="H396" t="str">
        <f>IFERROR('Sheet2 (3)'!H396,"")</f>
        <v/>
      </c>
      <c r="I396" t="str">
        <f>IFERROR('Sheet2 (3)'!I396,"")</f>
        <v/>
      </c>
      <c r="J396" t="str">
        <f>IFERROR('Sheet2 (3)'!J396,"")</f>
        <v/>
      </c>
      <c r="K396" t="str">
        <f>IFERROR('Sheet2 (3)'!K396,"")</f>
        <v/>
      </c>
      <c r="L396" t="str">
        <f>IFERROR('Sheet2 (3)'!L396,"")</f>
        <v/>
      </c>
      <c r="M396" t="str">
        <f>IFERROR('Sheet2 (3)'!M396,"")</f>
        <v/>
      </c>
      <c r="N396" t="str">
        <f>IFERROR('Sheet2 (3)'!N396,"")</f>
        <v/>
      </c>
    </row>
    <row r="397" spans="4:14">
      <c r="D397" t="str">
        <f>IFERROR('Sheet2 (3)'!D397,"")</f>
        <v/>
      </c>
      <c r="E397" t="str">
        <f>IFERROR('Sheet2 (3)'!E397,"")</f>
        <v/>
      </c>
      <c r="F397" t="str">
        <f>IFERROR('Sheet2 (3)'!F397,"")</f>
        <v/>
      </c>
      <c r="G397" t="str">
        <f>IFERROR('Sheet2 (3)'!G397,"")</f>
        <v/>
      </c>
      <c r="H397" t="str">
        <f>IFERROR('Sheet2 (3)'!H397,"")</f>
        <v/>
      </c>
      <c r="I397" t="str">
        <f>IFERROR('Sheet2 (3)'!I397,"")</f>
        <v/>
      </c>
      <c r="J397" t="str">
        <f>IFERROR('Sheet2 (3)'!J397,"")</f>
        <v/>
      </c>
      <c r="K397" t="str">
        <f>IFERROR('Sheet2 (3)'!K397,"")</f>
        <v/>
      </c>
      <c r="L397" t="str">
        <f>IFERROR('Sheet2 (3)'!L397,"")</f>
        <v/>
      </c>
      <c r="M397" t="str">
        <f>IFERROR('Sheet2 (3)'!M397,"")</f>
        <v/>
      </c>
      <c r="N397" t="str">
        <f>IFERROR('Sheet2 (3)'!N397,"")</f>
        <v/>
      </c>
    </row>
    <row r="398" spans="4:14">
      <c r="D398" t="str">
        <f>IFERROR('Sheet2 (3)'!D398,"")</f>
        <v/>
      </c>
      <c r="E398" t="str">
        <f>IFERROR('Sheet2 (3)'!E398,"")</f>
        <v/>
      </c>
      <c r="F398" t="str">
        <f>IFERROR('Sheet2 (3)'!F398,"")</f>
        <v/>
      </c>
      <c r="G398" t="str">
        <f>IFERROR('Sheet2 (3)'!G398,"")</f>
        <v/>
      </c>
      <c r="H398" t="str">
        <f>IFERROR('Sheet2 (3)'!H398,"")</f>
        <v/>
      </c>
      <c r="I398" t="str">
        <f>IFERROR('Sheet2 (3)'!I398,"")</f>
        <v/>
      </c>
      <c r="J398" t="str">
        <f>IFERROR('Sheet2 (3)'!J398,"")</f>
        <v/>
      </c>
      <c r="K398" t="str">
        <f>IFERROR('Sheet2 (3)'!K398,"")</f>
        <v/>
      </c>
      <c r="L398" t="str">
        <f>IFERROR('Sheet2 (3)'!L398,"")</f>
        <v/>
      </c>
      <c r="M398" t="str">
        <f>IFERROR('Sheet2 (3)'!M398,"")</f>
        <v/>
      </c>
      <c r="N398" t="str">
        <f>IFERROR('Sheet2 (3)'!N398,"")</f>
        <v/>
      </c>
    </row>
    <row r="399" spans="4:14">
      <c r="D399" t="str">
        <f>IFERROR('Sheet2 (3)'!D399,"")</f>
        <v/>
      </c>
      <c r="E399" t="str">
        <f>IFERROR('Sheet2 (3)'!E399,"")</f>
        <v/>
      </c>
      <c r="F399" t="str">
        <f>IFERROR('Sheet2 (3)'!F399,"")</f>
        <v/>
      </c>
      <c r="G399" t="str">
        <f>IFERROR('Sheet2 (3)'!G399,"")</f>
        <v/>
      </c>
      <c r="H399" t="str">
        <f>IFERROR('Sheet2 (3)'!H399,"")</f>
        <v/>
      </c>
      <c r="I399" t="str">
        <f>IFERROR('Sheet2 (3)'!I399,"")</f>
        <v/>
      </c>
      <c r="J399" t="str">
        <f>IFERROR('Sheet2 (3)'!J399,"")</f>
        <v/>
      </c>
      <c r="K399" t="str">
        <f>IFERROR('Sheet2 (3)'!K399,"")</f>
        <v/>
      </c>
      <c r="L399" t="str">
        <f>IFERROR('Sheet2 (3)'!L399,"")</f>
        <v/>
      </c>
      <c r="M399" t="str">
        <f>IFERROR('Sheet2 (3)'!M399,"")</f>
        <v/>
      </c>
      <c r="N399" t="str">
        <f>IFERROR('Sheet2 (3)'!N399,"")</f>
        <v/>
      </c>
    </row>
    <row r="400" spans="4:14">
      <c r="D400" t="str">
        <f>IFERROR('Sheet2 (3)'!D400,"")</f>
        <v/>
      </c>
      <c r="E400" t="str">
        <f>IFERROR('Sheet2 (3)'!E400,"")</f>
        <v/>
      </c>
      <c r="F400" t="str">
        <f>IFERROR('Sheet2 (3)'!F400,"")</f>
        <v/>
      </c>
      <c r="G400" t="str">
        <f>IFERROR('Sheet2 (3)'!G400,"")</f>
        <v/>
      </c>
      <c r="H400" t="str">
        <f>IFERROR('Sheet2 (3)'!H400,"")</f>
        <v/>
      </c>
      <c r="I400" t="str">
        <f>IFERROR('Sheet2 (3)'!I400,"")</f>
        <v/>
      </c>
      <c r="J400" t="str">
        <f>IFERROR('Sheet2 (3)'!J400,"")</f>
        <v/>
      </c>
      <c r="K400" t="str">
        <f>IFERROR('Sheet2 (3)'!K400,"")</f>
        <v/>
      </c>
      <c r="L400" t="str">
        <f>IFERROR('Sheet2 (3)'!L400,"")</f>
        <v/>
      </c>
      <c r="M400" t="str">
        <f>IFERROR('Sheet2 (3)'!M400,"")</f>
        <v/>
      </c>
      <c r="N400" t="str">
        <f>IFERROR('Sheet2 (3)'!N400,"")</f>
        <v/>
      </c>
    </row>
    <row r="401" spans="4:14">
      <c r="D401" t="str">
        <f>IFERROR('Sheet2 (3)'!D401,"")</f>
        <v/>
      </c>
      <c r="E401" t="str">
        <f>IFERROR('Sheet2 (3)'!E401,"")</f>
        <v/>
      </c>
      <c r="F401" t="str">
        <f>IFERROR('Sheet2 (3)'!F401,"")</f>
        <v/>
      </c>
      <c r="G401" t="str">
        <f>IFERROR('Sheet2 (3)'!G401,"")</f>
        <v/>
      </c>
      <c r="H401" t="str">
        <f>IFERROR('Sheet2 (3)'!H401,"")</f>
        <v/>
      </c>
      <c r="I401" t="str">
        <f>IFERROR('Sheet2 (3)'!I401,"")</f>
        <v/>
      </c>
      <c r="J401" t="str">
        <f>IFERROR('Sheet2 (3)'!J401,"")</f>
        <v/>
      </c>
      <c r="K401" t="str">
        <f>IFERROR('Sheet2 (3)'!K401,"")</f>
        <v/>
      </c>
      <c r="L401" t="str">
        <f>IFERROR('Sheet2 (3)'!L401,"")</f>
        <v/>
      </c>
      <c r="M401" t="str">
        <f>IFERROR('Sheet2 (3)'!M401,"")</f>
        <v/>
      </c>
      <c r="N401" t="str">
        <f>IFERROR('Sheet2 (3)'!N401,"")</f>
        <v/>
      </c>
    </row>
    <row r="402" spans="4:14">
      <c r="D402" t="str">
        <f>IFERROR('Sheet2 (3)'!D402,"")</f>
        <v/>
      </c>
      <c r="E402" t="str">
        <f>IFERROR('Sheet2 (3)'!E402,"")</f>
        <v/>
      </c>
      <c r="F402" t="str">
        <f>IFERROR('Sheet2 (3)'!F402,"")</f>
        <v/>
      </c>
      <c r="G402" t="str">
        <f>IFERROR('Sheet2 (3)'!G402,"")</f>
        <v/>
      </c>
      <c r="H402" t="str">
        <f>IFERROR('Sheet2 (3)'!H402,"")</f>
        <v/>
      </c>
      <c r="I402" t="str">
        <f>IFERROR('Sheet2 (3)'!I402,"")</f>
        <v/>
      </c>
      <c r="J402" t="str">
        <f>IFERROR('Sheet2 (3)'!J402,"")</f>
        <v/>
      </c>
      <c r="K402" t="str">
        <f>IFERROR('Sheet2 (3)'!K402,"")</f>
        <v/>
      </c>
      <c r="L402" t="str">
        <f>IFERROR('Sheet2 (3)'!L402,"")</f>
        <v/>
      </c>
      <c r="M402" t="str">
        <f>IFERROR('Sheet2 (3)'!M402,"")</f>
        <v/>
      </c>
      <c r="N402" t="str">
        <f>IFERROR('Sheet2 (3)'!N402,"")</f>
        <v/>
      </c>
    </row>
    <row r="403" spans="4:14">
      <c r="D403" t="str">
        <f>IFERROR('Sheet2 (3)'!D403,"")</f>
        <v/>
      </c>
      <c r="E403" t="str">
        <f>IFERROR('Sheet2 (3)'!E403,"")</f>
        <v/>
      </c>
      <c r="F403" t="str">
        <f>IFERROR('Sheet2 (3)'!F403,"")</f>
        <v/>
      </c>
      <c r="G403" t="str">
        <f>IFERROR('Sheet2 (3)'!G403,"")</f>
        <v/>
      </c>
      <c r="H403" t="str">
        <f>IFERROR('Sheet2 (3)'!H403,"")</f>
        <v/>
      </c>
      <c r="I403" t="str">
        <f>IFERROR('Sheet2 (3)'!I403,"")</f>
        <v/>
      </c>
      <c r="J403" t="str">
        <f>IFERROR('Sheet2 (3)'!J403,"")</f>
        <v/>
      </c>
      <c r="K403" t="str">
        <f>IFERROR('Sheet2 (3)'!K403,"")</f>
        <v/>
      </c>
      <c r="L403" t="str">
        <f>IFERROR('Sheet2 (3)'!L403,"")</f>
        <v/>
      </c>
      <c r="M403" t="str">
        <f>IFERROR('Sheet2 (3)'!M403,"")</f>
        <v/>
      </c>
      <c r="N403" t="str">
        <f>IFERROR('Sheet2 (3)'!N403,"")</f>
        <v/>
      </c>
    </row>
    <row r="404" spans="4:14">
      <c r="D404" t="str">
        <f>IFERROR('Sheet2 (3)'!D404,"")</f>
        <v/>
      </c>
      <c r="E404" t="str">
        <f>IFERROR('Sheet2 (3)'!E404,"")</f>
        <v/>
      </c>
      <c r="F404" t="str">
        <f>IFERROR('Sheet2 (3)'!F404,"")</f>
        <v/>
      </c>
      <c r="G404" t="str">
        <f>IFERROR('Sheet2 (3)'!G404,"")</f>
        <v/>
      </c>
      <c r="H404" t="str">
        <f>IFERROR('Sheet2 (3)'!H404,"")</f>
        <v/>
      </c>
      <c r="I404" t="str">
        <f>IFERROR('Sheet2 (3)'!I404,"")</f>
        <v/>
      </c>
      <c r="J404" t="str">
        <f>IFERROR('Sheet2 (3)'!J404,"")</f>
        <v/>
      </c>
      <c r="K404" t="str">
        <f>IFERROR('Sheet2 (3)'!K404,"")</f>
        <v/>
      </c>
      <c r="L404" t="str">
        <f>IFERROR('Sheet2 (3)'!L404,"")</f>
        <v/>
      </c>
      <c r="M404" t="str">
        <f>IFERROR('Sheet2 (3)'!M404,"")</f>
        <v/>
      </c>
      <c r="N404" t="str">
        <f>IFERROR('Sheet2 (3)'!N404,"")</f>
        <v/>
      </c>
    </row>
    <row r="405" spans="4:14">
      <c r="D405" t="str">
        <f>IFERROR('Sheet2 (3)'!D405,"")</f>
        <v/>
      </c>
      <c r="E405" t="str">
        <f>IFERROR('Sheet2 (3)'!E405,"")</f>
        <v/>
      </c>
      <c r="F405" t="str">
        <f>IFERROR('Sheet2 (3)'!F405,"")</f>
        <v/>
      </c>
      <c r="G405" t="str">
        <f>IFERROR('Sheet2 (3)'!G405,"")</f>
        <v/>
      </c>
      <c r="H405" t="str">
        <f>IFERROR('Sheet2 (3)'!H405,"")</f>
        <v/>
      </c>
      <c r="I405" t="str">
        <f>IFERROR('Sheet2 (3)'!I405,"")</f>
        <v/>
      </c>
      <c r="J405" t="str">
        <f>IFERROR('Sheet2 (3)'!J405,"")</f>
        <v/>
      </c>
      <c r="K405" t="str">
        <f>IFERROR('Sheet2 (3)'!K405,"")</f>
        <v/>
      </c>
      <c r="L405" t="str">
        <f>IFERROR('Sheet2 (3)'!L405,"")</f>
        <v/>
      </c>
      <c r="M405" t="str">
        <f>IFERROR('Sheet2 (3)'!M405,"")</f>
        <v/>
      </c>
      <c r="N405" t="str">
        <f>IFERROR('Sheet2 (3)'!N405,"")</f>
        <v/>
      </c>
    </row>
    <row r="406" spans="4:14">
      <c r="D406" t="str">
        <f>IFERROR('Sheet2 (3)'!D406,"")</f>
        <v/>
      </c>
      <c r="E406" t="str">
        <f>IFERROR('Sheet2 (3)'!E406,"")</f>
        <v/>
      </c>
      <c r="F406" t="str">
        <f>IFERROR('Sheet2 (3)'!F406,"")</f>
        <v/>
      </c>
      <c r="G406" t="str">
        <f>IFERROR('Sheet2 (3)'!G406,"")</f>
        <v/>
      </c>
      <c r="H406" t="str">
        <f>IFERROR('Sheet2 (3)'!H406,"")</f>
        <v/>
      </c>
      <c r="I406" t="str">
        <f>IFERROR('Sheet2 (3)'!I406,"")</f>
        <v/>
      </c>
      <c r="J406" t="str">
        <f>IFERROR('Sheet2 (3)'!J406,"")</f>
        <v/>
      </c>
      <c r="K406" t="str">
        <f>IFERROR('Sheet2 (3)'!K406,"")</f>
        <v/>
      </c>
      <c r="L406" t="str">
        <f>IFERROR('Sheet2 (3)'!L406,"")</f>
        <v/>
      </c>
      <c r="M406" t="str">
        <f>IFERROR('Sheet2 (3)'!M406,"")</f>
        <v/>
      </c>
      <c r="N406" t="str">
        <f>IFERROR('Sheet2 (3)'!N406,"")</f>
        <v/>
      </c>
    </row>
    <row r="407" spans="4:14">
      <c r="D407" t="str">
        <f>IFERROR('Sheet2 (3)'!D407,"")</f>
        <v/>
      </c>
      <c r="E407" t="str">
        <f>IFERROR('Sheet2 (3)'!E407,"")</f>
        <v/>
      </c>
      <c r="F407" t="str">
        <f>IFERROR('Sheet2 (3)'!F407,"")</f>
        <v/>
      </c>
      <c r="G407" t="str">
        <f>IFERROR('Sheet2 (3)'!G407,"")</f>
        <v/>
      </c>
      <c r="H407" t="str">
        <f>IFERROR('Sheet2 (3)'!H407,"")</f>
        <v/>
      </c>
      <c r="I407" t="str">
        <f>IFERROR('Sheet2 (3)'!I407,"")</f>
        <v/>
      </c>
      <c r="J407" t="str">
        <f>IFERROR('Sheet2 (3)'!J407,"")</f>
        <v/>
      </c>
      <c r="K407" t="str">
        <f>IFERROR('Sheet2 (3)'!K407,"")</f>
        <v/>
      </c>
      <c r="L407" t="str">
        <f>IFERROR('Sheet2 (3)'!L407,"")</f>
        <v/>
      </c>
      <c r="M407" t="str">
        <f>IFERROR('Sheet2 (3)'!M407,"")</f>
        <v/>
      </c>
      <c r="N407" t="str">
        <f>IFERROR('Sheet2 (3)'!N407,"")</f>
        <v/>
      </c>
    </row>
    <row r="408" spans="4:14">
      <c r="D408" t="str">
        <f>IFERROR('Sheet2 (3)'!D408,"")</f>
        <v/>
      </c>
      <c r="E408" t="str">
        <f>IFERROR('Sheet2 (3)'!E408,"")</f>
        <v/>
      </c>
      <c r="F408" t="str">
        <f>IFERROR('Sheet2 (3)'!F408,"")</f>
        <v/>
      </c>
      <c r="G408" t="str">
        <f>IFERROR('Sheet2 (3)'!G408,"")</f>
        <v/>
      </c>
      <c r="H408" t="str">
        <f>IFERROR('Sheet2 (3)'!H408,"")</f>
        <v/>
      </c>
      <c r="I408" t="str">
        <f>IFERROR('Sheet2 (3)'!I408,"")</f>
        <v/>
      </c>
      <c r="J408" t="str">
        <f>IFERROR('Sheet2 (3)'!J408,"")</f>
        <v/>
      </c>
      <c r="K408" t="str">
        <f>IFERROR('Sheet2 (3)'!K408,"")</f>
        <v/>
      </c>
      <c r="L408" t="str">
        <f>IFERROR('Sheet2 (3)'!L408,"")</f>
        <v/>
      </c>
      <c r="M408" t="str">
        <f>IFERROR('Sheet2 (3)'!M408,"")</f>
        <v/>
      </c>
      <c r="N408" t="str">
        <f>IFERROR('Sheet2 (3)'!N408,"")</f>
        <v/>
      </c>
    </row>
    <row r="409" spans="4:14">
      <c r="D409" t="str">
        <f>IFERROR('Sheet2 (3)'!D409,"")</f>
        <v/>
      </c>
      <c r="E409" t="str">
        <f>IFERROR('Sheet2 (3)'!E409,"")</f>
        <v/>
      </c>
      <c r="F409" t="str">
        <f>IFERROR('Sheet2 (3)'!F409,"")</f>
        <v/>
      </c>
      <c r="G409" t="str">
        <f>IFERROR('Sheet2 (3)'!G409,"")</f>
        <v/>
      </c>
      <c r="H409" t="str">
        <f>IFERROR('Sheet2 (3)'!H409,"")</f>
        <v/>
      </c>
      <c r="I409" t="str">
        <f>IFERROR('Sheet2 (3)'!I409,"")</f>
        <v/>
      </c>
      <c r="J409" t="str">
        <f>IFERROR('Sheet2 (3)'!J409,"")</f>
        <v/>
      </c>
      <c r="K409" t="str">
        <f>IFERROR('Sheet2 (3)'!K409,"")</f>
        <v/>
      </c>
      <c r="L409" t="str">
        <f>IFERROR('Sheet2 (3)'!L409,"")</f>
        <v/>
      </c>
      <c r="M409" t="str">
        <f>IFERROR('Sheet2 (3)'!M409,"")</f>
        <v/>
      </c>
      <c r="N409" t="str">
        <f>IFERROR('Sheet2 (3)'!N409,"")</f>
        <v/>
      </c>
    </row>
    <row r="410" spans="4:14">
      <c r="D410" t="str">
        <f>IFERROR('Sheet2 (3)'!D410,"")</f>
        <v/>
      </c>
      <c r="E410" t="str">
        <f>IFERROR('Sheet2 (3)'!E410,"")</f>
        <v/>
      </c>
      <c r="F410" t="str">
        <f>IFERROR('Sheet2 (3)'!F410,"")</f>
        <v/>
      </c>
      <c r="G410" t="str">
        <f>IFERROR('Sheet2 (3)'!G410,"")</f>
        <v/>
      </c>
      <c r="H410" t="str">
        <f>IFERROR('Sheet2 (3)'!H410,"")</f>
        <v/>
      </c>
      <c r="I410" t="str">
        <f>IFERROR('Sheet2 (3)'!I410,"")</f>
        <v/>
      </c>
      <c r="J410" t="str">
        <f>IFERROR('Sheet2 (3)'!J410,"")</f>
        <v/>
      </c>
      <c r="K410" t="str">
        <f>IFERROR('Sheet2 (3)'!K410,"")</f>
        <v/>
      </c>
      <c r="L410" t="str">
        <f>IFERROR('Sheet2 (3)'!L410,"")</f>
        <v/>
      </c>
      <c r="M410" t="str">
        <f>IFERROR('Sheet2 (3)'!M410,"")</f>
        <v/>
      </c>
      <c r="N410" t="str">
        <f>IFERROR('Sheet2 (3)'!N410,"")</f>
        <v/>
      </c>
    </row>
    <row r="411" spans="4:14">
      <c r="D411" t="str">
        <f>IFERROR('Sheet2 (3)'!D411,"")</f>
        <v/>
      </c>
      <c r="E411" t="str">
        <f>IFERROR('Sheet2 (3)'!E411,"")</f>
        <v/>
      </c>
      <c r="F411" t="str">
        <f>IFERROR('Sheet2 (3)'!F411,"")</f>
        <v/>
      </c>
      <c r="G411" t="str">
        <f>IFERROR('Sheet2 (3)'!G411,"")</f>
        <v/>
      </c>
      <c r="H411" t="str">
        <f>IFERROR('Sheet2 (3)'!H411,"")</f>
        <v/>
      </c>
      <c r="I411" t="str">
        <f>IFERROR('Sheet2 (3)'!I411,"")</f>
        <v/>
      </c>
      <c r="J411" t="str">
        <f>IFERROR('Sheet2 (3)'!J411,"")</f>
        <v/>
      </c>
      <c r="K411" t="str">
        <f>IFERROR('Sheet2 (3)'!K411,"")</f>
        <v/>
      </c>
      <c r="L411" t="str">
        <f>IFERROR('Sheet2 (3)'!L411,"")</f>
        <v/>
      </c>
      <c r="M411" t="str">
        <f>IFERROR('Sheet2 (3)'!M411,"")</f>
        <v/>
      </c>
      <c r="N411" t="str">
        <f>IFERROR('Sheet2 (3)'!N411,"")</f>
        <v/>
      </c>
    </row>
    <row r="412" spans="4:14">
      <c r="D412" t="str">
        <f>IFERROR('Sheet2 (3)'!D412,"")</f>
        <v/>
      </c>
      <c r="E412" t="str">
        <f>IFERROR('Sheet2 (3)'!E412,"")</f>
        <v/>
      </c>
      <c r="F412" t="str">
        <f>IFERROR('Sheet2 (3)'!F412,"")</f>
        <v/>
      </c>
      <c r="G412" t="str">
        <f>IFERROR('Sheet2 (3)'!G412,"")</f>
        <v/>
      </c>
      <c r="H412" t="str">
        <f>IFERROR('Sheet2 (3)'!H412,"")</f>
        <v/>
      </c>
      <c r="I412" t="str">
        <f>IFERROR('Sheet2 (3)'!I412,"")</f>
        <v/>
      </c>
      <c r="J412" t="str">
        <f>IFERROR('Sheet2 (3)'!J412,"")</f>
        <v/>
      </c>
      <c r="K412" t="str">
        <f>IFERROR('Sheet2 (3)'!K412,"")</f>
        <v/>
      </c>
      <c r="L412" t="str">
        <f>IFERROR('Sheet2 (3)'!L412,"")</f>
        <v/>
      </c>
      <c r="M412" t="str">
        <f>IFERROR('Sheet2 (3)'!M412,"")</f>
        <v/>
      </c>
      <c r="N412" t="str">
        <f>IFERROR('Sheet2 (3)'!N412,"")</f>
        <v/>
      </c>
    </row>
    <row r="413" spans="4:14">
      <c r="D413" t="str">
        <f>IFERROR('Sheet2 (3)'!D413,"")</f>
        <v/>
      </c>
      <c r="E413" t="str">
        <f>IFERROR('Sheet2 (3)'!E413,"")</f>
        <v/>
      </c>
      <c r="F413" t="str">
        <f>IFERROR('Sheet2 (3)'!F413,"")</f>
        <v/>
      </c>
      <c r="G413" t="str">
        <f>IFERROR('Sheet2 (3)'!G413,"")</f>
        <v/>
      </c>
      <c r="H413" t="str">
        <f>IFERROR('Sheet2 (3)'!H413,"")</f>
        <v/>
      </c>
      <c r="I413" t="str">
        <f>IFERROR('Sheet2 (3)'!I413,"")</f>
        <v/>
      </c>
      <c r="J413" t="str">
        <f>IFERROR('Sheet2 (3)'!J413,"")</f>
        <v/>
      </c>
      <c r="K413" t="str">
        <f>IFERROR('Sheet2 (3)'!K413,"")</f>
        <v/>
      </c>
      <c r="L413" t="str">
        <f>IFERROR('Sheet2 (3)'!L413,"")</f>
        <v/>
      </c>
      <c r="M413" t="str">
        <f>IFERROR('Sheet2 (3)'!M413,"")</f>
        <v/>
      </c>
      <c r="N413" t="str">
        <f>IFERROR('Sheet2 (3)'!N413,"")</f>
        <v/>
      </c>
    </row>
    <row r="414" spans="4:14">
      <c r="D414" t="str">
        <f>IFERROR('Sheet2 (3)'!D414,"")</f>
        <v/>
      </c>
      <c r="E414" t="str">
        <f>IFERROR('Sheet2 (3)'!E414,"")</f>
        <v/>
      </c>
      <c r="F414" t="str">
        <f>IFERROR('Sheet2 (3)'!F414,"")</f>
        <v/>
      </c>
      <c r="G414">
        <f>IFERROR('Sheet2 (3)'!G414,"")</f>
        <v>0.5</v>
      </c>
      <c r="H414" t="str">
        <f>IFERROR('Sheet2 (3)'!H414,"")</f>
        <v/>
      </c>
      <c r="I414" t="str">
        <f>IFERROR('Sheet2 (3)'!I414,"")</f>
        <v/>
      </c>
      <c r="J414" t="str">
        <f>IFERROR('Sheet2 (3)'!J414,"")</f>
        <v/>
      </c>
      <c r="K414" t="str">
        <f>IFERROR('Sheet2 (3)'!K414,"")</f>
        <v/>
      </c>
      <c r="L414" t="str">
        <f>IFERROR('Sheet2 (3)'!L414,"")</f>
        <v/>
      </c>
      <c r="M414" t="str">
        <f>IFERROR('Sheet2 (3)'!M414,"")</f>
        <v/>
      </c>
      <c r="N414" t="str">
        <f>IFERROR('Sheet2 (3)'!N414,"")</f>
        <v/>
      </c>
    </row>
    <row r="415" spans="4:14">
      <c r="D415" t="str">
        <f>IFERROR('Sheet2 (3)'!D415,"")</f>
        <v/>
      </c>
      <c r="E415">
        <f>IFERROR('Sheet2 (3)'!E415,"")</f>
        <v>0.5</v>
      </c>
      <c r="F415" t="str">
        <f>IFERROR('Sheet2 (3)'!F415,"")</f>
        <v/>
      </c>
      <c r="G415">
        <f>IFERROR('Sheet2 (3)'!G415,"")</f>
        <v>0.5</v>
      </c>
      <c r="H415" t="str">
        <f>IFERROR('Sheet2 (3)'!H415,"")</f>
        <v/>
      </c>
      <c r="I415">
        <f>IFERROR('Sheet2 (3)'!I415,"")</f>
        <v>0.5</v>
      </c>
      <c r="J415">
        <f>IFERROR('Sheet2 (3)'!J415,"")</f>
        <v>0.5</v>
      </c>
      <c r="K415" t="str">
        <f>IFERROR('Sheet2 (3)'!K415,"")</f>
        <v/>
      </c>
      <c r="L415" t="str">
        <f>IFERROR('Sheet2 (3)'!L415,"")</f>
        <v/>
      </c>
      <c r="M415" t="str">
        <f>IFERROR('Sheet2 (3)'!M415,"")</f>
        <v/>
      </c>
      <c r="N415" t="str">
        <f>IFERROR('Sheet2 (3)'!N415,"")</f>
        <v/>
      </c>
    </row>
    <row r="416" spans="4:14">
      <c r="D416" t="str">
        <f>IFERROR('Sheet2 (3)'!D416,"")</f>
        <v/>
      </c>
      <c r="E416">
        <f>IFERROR('Sheet2 (3)'!E416,"")</f>
        <v>0.5</v>
      </c>
      <c r="F416">
        <f>IFERROR('Sheet2 (3)'!F416,"")</f>
        <v>0.5</v>
      </c>
      <c r="G416">
        <f>IFERROR('Sheet2 (3)'!G416,"")</f>
        <v>0.5</v>
      </c>
      <c r="H416">
        <f>IFERROR('Sheet2 (3)'!H416,"")</f>
        <v>0.5</v>
      </c>
      <c r="I416" t="str">
        <f>IFERROR('Sheet2 (3)'!I416,"")</f>
        <v/>
      </c>
      <c r="J416">
        <f>IFERROR('Sheet2 (3)'!J416,"")</f>
        <v>0.5</v>
      </c>
      <c r="K416">
        <f>IFERROR('Sheet2 (3)'!K416,"")</f>
        <v>0.5</v>
      </c>
      <c r="L416">
        <f>IFERROR('Sheet2 (3)'!L416,"")</f>
        <v>0.5</v>
      </c>
      <c r="M416" t="str">
        <f>IFERROR('Sheet2 (3)'!M416,"")</f>
        <v/>
      </c>
      <c r="N416" t="str">
        <f>IFERROR('Sheet2 (3)'!N416,"")</f>
        <v/>
      </c>
    </row>
    <row r="417" spans="4:14">
      <c r="D417">
        <f>IFERROR('Sheet2 (3)'!D417,"")</f>
        <v>0.5</v>
      </c>
      <c r="E417">
        <f>IFERROR('Sheet2 (3)'!E417,"")</f>
        <v>0.5</v>
      </c>
      <c r="F417" t="str">
        <f>IFERROR('Sheet2 (3)'!F417,"")</f>
        <v/>
      </c>
      <c r="G417">
        <f>IFERROR('Sheet2 (3)'!G417,"")</f>
        <v>0.5</v>
      </c>
      <c r="H417">
        <f>IFERROR('Sheet2 (3)'!H417,"")</f>
        <v>0.5</v>
      </c>
      <c r="I417">
        <f>IFERROR('Sheet2 (3)'!I417,"")</f>
        <v>0.5</v>
      </c>
      <c r="J417">
        <f>IFERROR('Sheet2 (3)'!J417,"")</f>
        <v>0.5</v>
      </c>
      <c r="K417">
        <f>IFERROR('Sheet2 (3)'!K417,"")</f>
        <v>0.5</v>
      </c>
      <c r="L417" t="str">
        <f>IFERROR('Sheet2 (3)'!L417,"")</f>
        <v/>
      </c>
      <c r="M417" t="str">
        <f>IFERROR('Sheet2 (3)'!M417,"")</f>
        <v/>
      </c>
      <c r="N417" t="str">
        <f>IFERROR('Sheet2 (3)'!N417,"")</f>
        <v/>
      </c>
    </row>
    <row r="418" spans="4:14">
      <c r="D418" t="str">
        <f>IFERROR('Sheet2 (3)'!D418,"")</f>
        <v/>
      </c>
      <c r="E418">
        <f>IFERROR('Sheet2 (3)'!E418,"")</f>
        <v>0.5</v>
      </c>
      <c r="F418">
        <f>IFERROR('Sheet2 (3)'!F418,"")</f>
        <v>0.5</v>
      </c>
      <c r="G418" t="str">
        <f>IFERROR('Sheet2 (3)'!G418,"")</f>
        <v/>
      </c>
      <c r="H418">
        <f>IFERROR('Sheet2 (3)'!H418,"")</f>
        <v>0.5</v>
      </c>
      <c r="I418">
        <f>IFERROR('Sheet2 (3)'!I418,"")</f>
        <v>0.5</v>
      </c>
      <c r="J418">
        <f>IFERROR('Sheet2 (3)'!J418,"")</f>
        <v>0.5</v>
      </c>
      <c r="K418">
        <f>IFERROR('Sheet2 (3)'!K418,"")</f>
        <v>0.5</v>
      </c>
      <c r="L418">
        <f>IFERROR('Sheet2 (3)'!L418,"")</f>
        <v>0.5</v>
      </c>
      <c r="M418">
        <f>IFERROR('Sheet2 (3)'!M418,"")</f>
        <v>0.5</v>
      </c>
      <c r="N418" t="str">
        <f>IFERROR('Sheet2 (3)'!N418,"")</f>
        <v/>
      </c>
    </row>
    <row r="419" spans="4:14">
      <c r="D419" t="str">
        <f>IFERROR('Sheet2 (3)'!D419,"")</f>
        <v/>
      </c>
      <c r="E419" t="str">
        <f>IFERROR('Sheet2 (3)'!E419,"")</f>
        <v/>
      </c>
      <c r="F419" t="str">
        <f>IFERROR('Sheet2 (3)'!F419,"")</f>
        <v/>
      </c>
      <c r="G419">
        <f>IFERROR('Sheet2 (3)'!G419,"")</f>
        <v>0.5</v>
      </c>
      <c r="H419">
        <f>IFERROR('Sheet2 (3)'!H419,"")</f>
        <v>0.5</v>
      </c>
      <c r="I419" t="str">
        <f>IFERROR('Sheet2 (3)'!I419,"")</f>
        <v/>
      </c>
      <c r="J419">
        <f>IFERROR('Sheet2 (3)'!J419,"")</f>
        <v>0.5</v>
      </c>
      <c r="K419">
        <f>IFERROR('Sheet2 (3)'!K419,"")</f>
        <v>0.5</v>
      </c>
      <c r="L419" t="str">
        <f>IFERROR('Sheet2 (3)'!L419,"")</f>
        <v/>
      </c>
      <c r="M419" t="str">
        <f>IFERROR('Sheet2 (3)'!M419,"")</f>
        <v/>
      </c>
      <c r="N419" t="str">
        <f>IFERROR('Sheet2 (3)'!N419,"")</f>
        <v/>
      </c>
    </row>
    <row r="420" spans="4:14">
      <c r="D420" t="str">
        <f>IFERROR('Sheet2 (3)'!D420,"")</f>
        <v/>
      </c>
      <c r="E420" t="str">
        <f>IFERROR('Sheet2 (3)'!E420,"")</f>
        <v/>
      </c>
      <c r="F420">
        <f>IFERROR('Sheet2 (3)'!F420,"")</f>
        <v>0.5</v>
      </c>
      <c r="G420" t="str">
        <f>IFERROR('Sheet2 (3)'!G420,"")</f>
        <v/>
      </c>
      <c r="H420">
        <f>IFERROR('Sheet2 (3)'!H420,"")</f>
        <v>0.5</v>
      </c>
      <c r="I420" t="str">
        <f>IFERROR('Sheet2 (3)'!I420,"")</f>
        <v/>
      </c>
      <c r="J420" t="str">
        <f>IFERROR('Sheet2 (3)'!J420,"")</f>
        <v/>
      </c>
      <c r="K420" t="str">
        <f>IFERROR('Sheet2 (3)'!K420,"")</f>
        <v/>
      </c>
      <c r="L420" t="str">
        <f>IFERROR('Sheet2 (3)'!L420,"")</f>
        <v/>
      </c>
      <c r="M420" t="str">
        <f>IFERROR('Sheet2 (3)'!M420,"")</f>
        <v/>
      </c>
      <c r="N420" t="str">
        <f>IFERROR('Sheet2 (3)'!N420,"")</f>
        <v/>
      </c>
    </row>
    <row r="421" spans="4:14">
      <c r="D421" t="str">
        <f>IFERROR('Sheet2 (3)'!D421,"")</f>
        <v/>
      </c>
      <c r="E421" t="str">
        <f>IFERROR('Sheet2 (3)'!E421,"")</f>
        <v/>
      </c>
      <c r="F421" t="str">
        <f>IFERROR('Sheet2 (3)'!F421,"")</f>
        <v/>
      </c>
      <c r="G421" t="str">
        <f>IFERROR('Sheet2 (3)'!G421,"")</f>
        <v/>
      </c>
      <c r="H421" t="str">
        <f>IFERROR('Sheet2 (3)'!H421,"")</f>
        <v/>
      </c>
      <c r="I421" t="str">
        <f>IFERROR('Sheet2 (3)'!I421,"")</f>
        <v/>
      </c>
      <c r="J421" t="str">
        <f>IFERROR('Sheet2 (3)'!J421,"")</f>
        <v/>
      </c>
      <c r="K421" t="str">
        <f>IFERROR('Sheet2 (3)'!K421,"")</f>
        <v/>
      </c>
      <c r="L421" t="str">
        <f>IFERROR('Sheet2 (3)'!L421,"")</f>
        <v/>
      </c>
      <c r="M421" t="str">
        <f>IFERROR('Sheet2 (3)'!M421,"")</f>
        <v/>
      </c>
      <c r="N421" t="str">
        <f>IFERROR('Sheet2 (3)'!N421,"")</f>
        <v/>
      </c>
    </row>
    <row r="422" spans="4:14">
      <c r="D422" t="str">
        <f>IFERROR('Sheet2 (3)'!D422,"")</f>
        <v/>
      </c>
      <c r="E422" t="str">
        <f>IFERROR('Sheet2 (3)'!E422,"")</f>
        <v/>
      </c>
      <c r="F422">
        <f>IFERROR('Sheet2 (3)'!F422,"")</f>
        <v>0.5</v>
      </c>
      <c r="G422">
        <f>IFERROR('Sheet2 (3)'!G422,"")</f>
        <v>0.5</v>
      </c>
      <c r="H422" t="str">
        <f>IFERROR('Sheet2 (3)'!H422,"")</f>
        <v/>
      </c>
      <c r="I422" t="str">
        <f>IFERROR('Sheet2 (3)'!I422,"")</f>
        <v/>
      </c>
      <c r="J422" t="str">
        <f>IFERROR('Sheet2 (3)'!J422,"")</f>
        <v/>
      </c>
      <c r="K422" t="str">
        <f>IFERROR('Sheet2 (3)'!K422,"")</f>
        <v/>
      </c>
      <c r="L422" t="str">
        <f>IFERROR('Sheet2 (3)'!L422,"")</f>
        <v/>
      </c>
      <c r="M422" t="str">
        <f>IFERROR('Sheet2 (3)'!M422,"")</f>
        <v/>
      </c>
      <c r="N422" t="str">
        <f>IFERROR('Sheet2 (3)'!N422,"")</f>
        <v/>
      </c>
    </row>
    <row r="423" spans="4:14">
      <c r="D423">
        <f>IFERROR('Sheet2 (3)'!D423,"")</f>
        <v>0.5</v>
      </c>
      <c r="E423" t="str">
        <f>IFERROR('Sheet2 (3)'!E423,"")</f>
        <v/>
      </c>
      <c r="F423" t="str">
        <f>IFERROR('Sheet2 (3)'!F423,"")</f>
        <v/>
      </c>
      <c r="G423">
        <f>IFERROR('Sheet2 (3)'!G423,"")</f>
        <v>0.5</v>
      </c>
      <c r="H423">
        <f>IFERROR('Sheet2 (3)'!H423,"")</f>
        <v>0.5</v>
      </c>
      <c r="I423" t="str">
        <f>IFERROR('Sheet2 (3)'!I423,"")</f>
        <v/>
      </c>
      <c r="J423">
        <f>IFERROR('Sheet2 (3)'!J423,"")</f>
        <v>0.5</v>
      </c>
      <c r="K423" t="str">
        <f>IFERROR('Sheet2 (3)'!K423,"")</f>
        <v/>
      </c>
      <c r="L423" t="str">
        <f>IFERROR('Sheet2 (3)'!L423,"")</f>
        <v/>
      </c>
      <c r="M423">
        <f>IFERROR('Sheet2 (3)'!M423,"")</f>
        <v>0.5</v>
      </c>
      <c r="N423" t="str">
        <f>IFERROR('Sheet2 (3)'!N423,"")</f>
        <v/>
      </c>
    </row>
    <row r="424" spans="4:14">
      <c r="D424" t="str">
        <f>IFERROR('Sheet2 (3)'!D424,"")</f>
        <v/>
      </c>
      <c r="E424" t="str">
        <f>IFERROR('Sheet2 (3)'!E424,"")</f>
        <v/>
      </c>
      <c r="F424" t="str">
        <f>IFERROR('Sheet2 (3)'!F424,"")</f>
        <v/>
      </c>
      <c r="G424" t="str">
        <f>IFERROR('Sheet2 (3)'!G424,"")</f>
        <v/>
      </c>
      <c r="H424">
        <f>IFERROR('Sheet2 (3)'!H424,"")</f>
        <v>0.5</v>
      </c>
      <c r="I424" t="str">
        <f>IFERROR('Sheet2 (3)'!I424,"")</f>
        <v/>
      </c>
      <c r="J424">
        <f>IFERROR('Sheet2 (3)'!J424,"")</f>
        <v>0.5</v>
      </c>
      <c r="K424">
        <f>IFERROR('Sheet2 (3)'!K424,"")</f>
        <v>0.5</v>
      </c>
      <c r="L424" t="str">
        <f>IFERROR('Sheet2 (3)'!L424,"")</f>
        <v/>
      </c>
      <c r="M424">
        <f>IFERROR('Sheet2 (3)'!M424,"")</f>
        <v>1</v>
      </c>
      <c r="N424" t="str">
        <f>IFERROR('Sheet2 (3)'!N424,"")</f>
        <v/>
      </c>
    </row>
    <row r="425" spans="4:14">
      <c r="D425">
        <f>IFERROR('Sheet2 (3)'!D425,"")</f>
        <v>1</v>
      </c>
      <c r="E425" t="str">
        <f>IFERROR('Sheet2 (3)'!E425,"")</f>
        <v/>
      </c>
      <c r="F425">
        <f>IFERROR('Sheet2 (3)'!F425,"")</f>
        <v>1</v>
      </c>
      <c r="G425" t="str">
        <f>IFERROR('Sheet2 (3)'!G425,"")</f>
        <v/>
      </c>
      <c r="H425" t="str">
        <f>IFERROR('Sheet2 (3)'!H425,"")</f>
        <v/>
      </c>
      <c r="I425">
        <f>IFERROR('Sheet2 (3)'!I425,"")</f>
        <v>1</v>
      </c>
      <c r="J425">
        <f>IFERROR('Sheet2 (3)'!J425,"")</f>
        <v>1</v>
      </c>
      <c r="K425" t="str">
        <f>IFERROR('Sheet2 (3)'!K425,"")</f>
        <v/>
      </c>
      <c r="L425">
        <f>IFERROR('Sheet2 (3)'!L425,"")</f>
        <v>0.5</v>
      </c>
      <c r="M425" t="str">
        <f>IFERROR('Sheet2 (3)'!M425,"")</f>
        <v/>
      </c>
      <c r="N425" t="str">
        <f>IFERROR('Sheet2 (3)'!N425,"")</f>
        <v/>
      </c>
    </row>
    <row r="426" spans="4:14">
      <c r="D426">
        <f>IFERROR('Sheet2 (3)'!D426,"")</f>
        <v>1</v>
      </c>
      <c r="E426" t="str">
        <f>IFERROR('Sheet2 (3)'!E426,"")</f>
        <v/>
      </c>
      <c r="F426" t="str">
        <f>IFERROR('Sheet2 (3)'!F426,"")</f>
        <v/>
      </c>
      <c r="G426" t="str">
        <f>IFERROR('Sheet2 (3)'!G426,"")</f>
        <v/>
      </c>
      <c r="H426" t="str">
        <f>IFERROR('Sheet2 (3)'!H426,"")</f>
        <v/>
      </c>
      <c r="I426" t="str">
        <f>IFERROR('Sheet2 (3)'!I426,"")</f>
        <v/>
      </c>
      <c r="J426" t="str">
        <f>IFERROR('Sheet2 (3)'!J426,"")</f>
        <v/>
      </c>
      <c r="K426" t="str">
        <f>IFERROR('Sheet2 (3)'!K426,"")</f>
        <v/>
      </c>
      <c r="L426" t="str">
        <f>IFERROR('Sheet2 (3)'!L426,"")</f>
        <v/>
      </c>
      <c r="M426" t="str">
        <f>IFERROR('Sheet2 (3)'!M426,"")</f>
        <v/>
      </c>
      <c r="N426" t="str">
        <f>IFERROR('Sheet2 (3)'!N426,"")</f>
        <v/>
      </c>
    </row>
    <row r="427" spans="4:14">
      <c r="D427" t="str">
        <f>IFERROR('Sheet2 (3)'!D427,"")</f>
        <v/>
      </c>
      <c r="E427" t="str">
        <f>IFERROR('Sheet2 (3)'!E427,"")</f>
        <v/>
      </c>
      <c r="F427" t="str">
        <f>IFERROR('Sheet2 (3)'!F427,"")</f>
        <v/>
      </c>
      <c r="G427" t="str">
        <f>IFERROR('Sheet2 (3)'!G427,"")</f>
        <v/>
      </c>
      <c r="H427" t="str">
        <f>IFERROR('Sheet2 (3)'!H427,"")</f>
        <v/>
      </c>
      <c r="I427" t="str">
        <f>IFERROR('Sheet2 (3)'!I427,"")</f>
        <v/>
      </c>
      <c r="J427" t="str">
        <f>IFERROR('Sheet2 (3)'!J427,"")</f>
        <v/>
      </c>
      <c r="K427" t="str">
        <f>IFERROR('Sheet2 (3)'!K427,"")</f>
        <v/>
      </c>
      <c r="L427" t="str">
        <f>IFERROR('Sheet2 (3)'!L427,"")</f>
        <v/>
      </c>
      <c r="M427" t="str">
        <f>IFERROR('Sheet2 (3)'!M427,"")</f>
        <v/>
      </c>
      <c r="N427" t="str">
        <f>IFERROR('Sheet2 (3)'!N427,"")</f>
        <v/>
      </c>
    </row>
    <row r="428" spans="4:14">
      <c r="D428" t="str">
        <f>IFERROR('Sheet2 (3)'!D428,"")</f>
        <v/>
      </c>
      <c r="E428" t="str">
        <f>IFERROR('Sheet2 (3)'!E428,"")</f>
        <v/>
      </c>
      <c r="F428" t="str">
        <f>IFERROR('Sheet2 (3)'!F428,"")</f>
        <v/>
      </c>
      <c r="G428" t="str">
        <f>IFERROR('Sheet2 (3)'!G428,"")</f>
        <v/>
      </c>
      <c r="H428" t="str">
        <f>IFERROR('Sheet2 (3)'!H428,"")</f>
        <v/>
      </c>
      <c r="I428" t="str">
        <f>IFERROR('Sheet2 (3)'!I428,"")</f>
        <v/>
      </c>
      <c r="J428" t="str">
        <f>IFERROR('Sheet2 (3)'!J428,"")</f>
        <v/>
      </c>
      <c r="K428" t="str">
        <f>IFERROR('Sheet2 (3)'!K428,"")</f>
        <v/>
      </c>
      <c r="L428" t="str">
        <f>IFERROR('Sheet2 (3)'!L428,"")</f>
        <v/>
      </c>
      <c r="M428" t="str">
        <f>IFERROR('Sheet2 (3)'!M428,"")</f>
        <v/>
      </c>
      <c r="N428" t="str">
        <f>IFERROR('Sheet2 (3)'!N428,"")</f>
        <v/>
      </c>
    </row>
    <row r="429" spans="4:14">
      <c r="D429" t="str">
        <f>IFERROR('Sheet2 (3)'!D429,"")</f>
        <v/>
      </c>
      <c r="E429" t="str">
        <f>IFERROR('Sheet2 (3)'!E429,"")</f>
        <v/>
      </c>
      <c r="F429" t="str">
        <f>IFERROR('Sheet2 (3)'!F429,"")</f>
        <v/>
      </c>
      <c r="G429" t="str">
        <f>IFERROR('Sheet2 (3)'!G429,"")</f>
        <v/>
      </c>
      <c r="H429" t="str">
        <f>IFERROR('Sheet2 (3)'!H429,"")</f>
        <v/>
      </c>
      <c r="I429" t="str">
        <f>IFERROR('Sheet2 (3)'!I429,"")</f>
        <v/>
      </c>
      <c r="J429" t="str">
        <f>IFERROR('Sheet2 (3)'!J429,"")</f>
        <v/>
      </c>
      <c r="K429" t="str">
        <f>IFERROR('Sheet2 (3)'!K429,"")</f>
        <v/>
      </c>
      <c r="L429" t="str">
        <f>IFERROR('Sheet2 (3)'!L429,"")</f>
        <v/>
      </c>
      <c r="M429" t="str">
        <f>IFERROR('Sheet2 (3)'!M429,"")</f>
        <v/>
      </c>
      <c r="N429" t="str">
        <f>IFERROR('Sheet2 (3)'!N429,"")</f>
        <v/>
      </c>
    </row>
    <row r="430" spans="4:14">
      <c r="D430" t="str">
        <f>IFERROR('Sheet2 (3)'!D430,"")</f>
        <v/>
      </c>
      <c r="E430" t="str">
        <f>IFERROR('Sheet2 (3)'!E430,"")</f>
        <v/>
      </c>
      <c r="F430" t="str">
        <f>IFERROR('Sheet2 (3)'!F430,"")</f>
        <v/>
      </c>
      <c r="G430" t="str">
        <f>IFERROR('Sheet2 (3)'!G430,"")</f>
        <v/>
      </c>
      <c r="H430" t="str">
        <f>IFERROR('Sheet2 (3)'!H430,"")</f>
        <v/>
      </c>
      <c r="I430" t="str">
        <f>IFERROR('Sheet2 (3)'!I430,"")</f>
        <v/>
      </c>
      <c r="J430" t="str">
        <f>IFERROR('Sheet2 (3)'!J430,"")</f>
        <v/>
      </c>
      <c r="K430" t="str">
        <f>IFERROR('Sheet2 (3)'!K430,"")</f>
        <v/>
      </c>
      <c r="L430" t="str">
        <f>IFERROR('Sheet2 (3)'!L430,"")</f>
        <v/>
      </c>
      <c r="M430" t="str">
        <f>IFERROR('Sheet2 (3)'!M430,"")</f>
        <v/>
      </c>
      <c r="N430" t="str">
        <f>IFERROR('Sheet2 (3)'!N430,"")</f>
        <v/>
      </c>
    </row>
    <row r="431" spans="4:14">
      <c r="D431" t="str">
        <f>IFERROR('Sheet2 (3)'!D431,"")</f>
        <v/>
      </c>
      <c r="E431" t="str">
        <f>IFERROR('Sheet2 (3)'!E431,"")</f>
        <v/>
      </c>
      <c r="F431" t="str">
        <f>IFERROR('Sheet2 (3)'!F431,"")</f>
        <v/>
      </c>
      <c r="G431" t="str">
        <f>IFERROR('Sheet2 (3)'!G431,"")</f>
        <v/>
      </c>
      <c r="H431" t="str">
        <f>IFERROR('Sheet2 (3)'!H431,"")</f>
        <v/>
      </c>
      <c r="I431" t="str">
        <f>IFERROR('Sheet2 (3)'!I431,"")</f>
        <v/>
      </c>
      <c r="J431" t="str">
        <f>IFERROR('Sheet2 (3)'!J431,"")</f>
        <v/>
      </c>
      <c r="K431" t="str">
        <f>IFERROR('Sheet2 (3)'!K431,"")</f>
        <v/>
      </c>
      <c r="L431" t="str">
        <f>IFERROR('Sheet2 (3)'!L431,"")</f>
        <v/>
      </c>
      <c r="M431" t="str">
        <f>IFERROR('Sheet2 (3)'!M431,"")</f>
        <v/>
      </c>
      <c r="N431" t="str">
        <f>IFERROR('Sheet2 (3)'!N431,"")</f>
        <v/>
      </c>
    </row>
    <row r="432" spans="4:14">
      <c r="D432" t="str">
        <f>IFERROR('Sheet2 (3)'!D432,"")</f>
        <v/>
      </c>
      <c r="E432" t="str">
        <f>IFERROR('Sheet2 (3)'!E432,"")</f>
        <v/>
      </c>
      <c r="F432" t="str">
        <f>IFERROR('Sheet2 (3)'!F432,"")</f>
        <v/>
      </c>
      <c r="G432" t="str">
        <f>IFERROR('Sheet2 (3)'!G432,"")</f>
        <v/>
      </c>
      <c r="H432" t="str">
        <f>IFERROR('Sheet2 (3)'!H432,"")</f>
        <v/>
      </c>
      <c r="I432" t="str">
        <f>IFERROR('Sheet2 (3)'!I432,"")</f>
        <v/>
      </c>
      <c r="J432" t="str">
        <f>IFERROR('Sheet2 (3)'!J432,"")</f>
        <v/>
      </c>
      <c r="K432" t="str">
        <f>IFERROR('Sheet2 (3)'!K432,"")</f>
        <v/>
      </c>
      <c r="L432" t="str">
        <f>IFERROR('Sheet2 (3)'!L432,"")</f>
        <v/>
      </c>
      <c r="M432" t="str">
        <f>IFERROR('Sheet2 (3)'!M432,"")</f>
        <v/>
      </c>
      <c r="N432" t="str">
        <f>IFERROR('Sheet2 (3)'!N432,"")</f>
        <v/>
      </c>
    </row>
    <row r="433" spans="4:14">
      <c r="D433" t="str">
        <f>IFERROR('Sheet2 (3)'!D433,"")</f>
        <v/>
      </c>
      <c r="E433" t="str">
        <f>IFERROR('Sheet2 (3)'!E433,"")</f>
        <v/>
      </c>
      <c r="F433" t="str">
        <f>IFERROR('Sheet2 (3)'!F433,"")</f>
        <v/>
      </c>
      <c r="G433" t="str">
        <f>IFERROR('Sheet2 (3)'!G433,"")</f>
        <v/>
      </c>
      <c r="H433" t="str">
        <f>IFERROR('Sheet2 (3)'!H433,"")</f>
        <v/>
      </c>
      <c r="I433" t="str">
        <f>IFERROR('Sheet2 (3)'!I433,"")</f>
        <v/>
      </c>
      <c r="J433" t="str">
        <f>IFERROR('Sheet2 (3)'!J433,"")</f>
        <v/>
      </c>
      <c r="K433" t="str">
        <f>IFERROR('Sheet2 (3)'!K433,"")</f>
        <v/>
      </c>
      <c r="L433" t="str">
        <f>IFERROR('Sheet2 (3)'!L433,"")</f>
        <v/>
      </c>
      <c r="M433" t="str">
        <f>IFERROR('Sheet2 (3)'!M433,"")</f>
        <v/>
      </c>
      <c r="N433" t="str">
        <f>IFERROR('Sheet2 (3)'!N433,"")</f>
        <v/>
      </c>
    </row>
    <row r="434" spans="4:14">
      <c r="D434" t="str">
        <f>IFERROR('Sheet2 (3)'!D434,"")</f>
        <v/>
      </c>
      <c r="E434" t="str">
        <f>IFERROR('Sheet2 (3)'!E434,"")</f>
        <v/>
      </c>
      <c r="F434" t="str">
        <f>IFERROR('Sheet2 (3)'!F434,"")</f>
        <v/>
      </c>
      <c r="G434" t="str">
        <f>IFERROR('Sheet2 (3)'!G434,"")</f>
        <v/>
      </c>
      <c r="H434" t="str">
        <f>IFERROR('Sheet2 (3)'!H434,"")</f>
        <v/>
      </c>
      <c r="I434" t="str">
        <f>IFERROR('Sheet2 (3)'!I434,"")</f>
        <v/>
      </c>
      <c r="J434" t="str">
        <f>IFERROR('Sheet2 (3)'!J434,"")</f>
        <v/>
      </c>
      <c r="K434" t="str">
        <f>IFERROR('Sheet2 (3)'!K434,"")</f>
        <v/>
      </c>
      <c r="L434" t="str">
        <f>IFERROR('Sheet2 (3)'!L434,"")</f>
        <v/>
      </c>
      <c r="M434" t="str">
        <f>IFERROR('Sheet2 (3)'!M434,"")</f>
        <v/>
      </c>
      <c r="N434" t="str">
        <f>IFERROR('Sheet2 (3)'!N434,"")</f>
        <v/>
      </c>
    </row>
    <row r="435" spans="4:14">
      <c r="D435" t="str">
        <f>IFERROR('Sheet2 (3)'!D435,"")</f>
        <v/>
      </c>
      <c r="E435" t="str">
        <f>IFERROR('Sheet2 (3)'!E435,"")</f>
        <v/>
      </c>
      <c r="F435" t="str">
        <f>IFERROR('Sheet2 (3)'!F435,"")</f>
        <v/>
      </c>
      <c r="G435" t="str">
        <f>IFERROR('Sheet2 (3)'!G435,"")</f>
        <v/>
      </c>
      <c r="H435" t="str">
        <f>IFERROR('Sheet2 (3)'!H435,"")</f>
        <v/>
      </c>
      <c r="I435" t="str">
        <f>IFERROR('Sheet2 (3)'!I435,"")</f>
        <v/>
      </c>
      <c r="J435" t="str">
        <f>IFERROR('Sheet2 (3)'!J435,"")</f>
        <v/>
      </c>
      <c r="K435" t="str">
        <f>IFERROR('Sheet2 (3)'!K435,"")</f>
        <v/>
      </c>
      <c r="L435" t="str">
        <f>IFERROR('Sheet2 (3)'!L435,"")</f>
        <v/>
      </c>
      <c r="M435" t="str">
        <f>IFERROR('Sheet2 (3)'!M435,"")</f>
        <v/>
      </c>
      <c r="N435" t="str">
        <f>IFERROR('Sheet2 (3)'!N435,"")</f>
        <v/>
      </c>
    </row>
    <row r="436" spans="4:14">
      <c r="D436" t="str">
        <f>IFERROR('Sheet2 (3)'!D436,"")</f>
        <v/>
      </c>
      <c r="E436" t="str">
        <f>IFERROR('Sheet2 (3)'!E436,"")</f>
        <v/>
      </c>
      <c r="F436" t="str">
        <f>IFERROR('Sheet2 (3)'!F436,"")</f>
        <v/>
      </c>
      <c r="G436" t="str">
        <f>IFERROR('Sheet2 (3)'!G436,"")</f>
        <v/>
      </c>
      <c r="H436" t="str">
        <f>IFERROR('Sheet2 (3)'!H436,"")</f>
        <v/>
      </c>
      <c r="I436" t="str">
        <f>IFERROR('Sheet2 (3)'!I436,"")</f>
        <v/>
      </c>
      <c r="J436" t="str">
        <f>IFERROR('Sheet2 (3)'!J436,"")</f>
        <v/>
      </c>
      <c r="K436" t="str">
        <f>IFERROR('Sheet2 (3)'!K436,"")</f>
        <v/>
      </c>
      <c r="L436" t="str">
        <f>IFERROR('Sheet2 (3)'!L436,"")</f>
        <v/>
      </c>
      <c r="M436" t="str">
        <f>IFERROR('Sheet2 (3)'!M436,"")</f>
        <v/>
      </c>
      <c r="N436" t="str">
        <f>IFERROR('Sheet2 (3)'!N436,"")</f>
        <v/>
      </c>
    </row>
    <row r="437" spans="4:14">
      <c r="D437" t="str">
        <f>IFERROR('Sheet2 (3)'!D437,"")</f>
        <v/>
      </c>
      <c r="E437">
        <f>IFERROR('Sheet2 (3)'!E437,"")</f>
        <v>0.5</v>
      </c>
      <c r="F437">
        <f>IFERROR('Sheet2 (3)'!F437,"")</f>
        <v>0.5</v>
      </c>
      <c r="G437">
        <f>IFERROR('Sheet2 (3)'!G437,"")</f>
        <v>0.5</v>
      </c>
      <c r="H437" t="str">
        <f>IFERROR('Sheet2 (3)'!H437,"")</f>
        <v/>
      </c>
      <c r="I437">
        <f>IFERROR('Sheet2 (3)'!I437,"")</f>
        <v>0.5</v>
      </c>
      <c r="J437" t="str">
        <f>IFERROR('Sheet2 (3)'!J437,"")</f>
        <v/>
      </c>
      <c r="K437" t="str">
        <f>IFERROR('Sheet2 (3)'!K437,"")</f>
        <v/>
      </c>
      <c r="L437" t="str">
        <f>IFERROR('Sheet2 (3)'!L437,"")</f>
        <v/>
      </c>
      <c r="M437" t="str">
        <f>IFERROR('Sheet2 (3)'!M437,"")</f>
        <v/>
      </c>
      <c r="N437" t="str">
        <f>IFERROR('Sheet2 (3)'!N437,"")</f>
        <v/>
      </c>
    </row>
    <row r="438" spans="4:14">
      <c r="D438">
        <f>IFERROR('Sheet2 (3)'!D438,"")</f>
        <v>0.5</v>
      </c>
      <c r="E438">
        <f>IFERROR('Sheet2 (3)'!E438,"")</f>
        <v>0.5</v>
      </c>
      <c r="F438">
        <f>IFERROR('Sheet2 (3)'!F438,"")</f>
        <v>0.5</v>
      </c>
      <c r="G438">
        <f>IFERROR('Sheet2 (3)'!G438,"")</f>
        <v>0.5</v>
      </c>
      <c r="H438">
        <f>IFERROR('Sheet2 (3)'!H438,"")</f>
        <v>0.5</v>
      </c>
      <c r="I438">
        <f>IFERROR('Sheet2 (3)'!I438,"")</f>
        <v>0.5</v>
      </c>
      <c r="J438">
        <f>IFERROR('Sheet2 (3)'!J438,"")</f>
        <v>0.5</v>
      </c>
      <c r="K438">
        <f>IFERROR('Sheet2 (3)'!K438,"")</f>
        <v>0.5</v>
      </c>
      <c r="L438">
        <f>IFERROR('Sheet2 (3)'!L438,"")</f>
        <v>0.5</v>
      </c>
      <c r="M438">
        <f>IFERROR('Sheet2 (3)'!M438,"")</f>
        <v>0.5</v>
      </c>
      <c r="N438" t="str">
        <f>IFERROR('Sheet2 (3)'!N438,"")</f>
        <v/>
      </c>
    </row>
    <row r="439" spans="4:14">
      <c r="D439">
        <f>IFERROR('Sheet2 (3)'!D439,"")</f>
        <v>0.5</v>
      </c>
      <c r="E439">
        <f>IFERROR('Sheet2 (3)'!E439,"")</f>
        <v>0.5</v>
      </c>
      <c r="F439">
        <f>IFERROR('Sheet2 (3)'!F439,"")</f>
        <v>0.5</v>
      </c>
      <c r="G439">
        <f>IFERROR('Sheet2 (3)'!G439,"")</f>
        <v>0.5</v>
      </c>
      <c r="H439">
        <f>IFERROR('Sheet2 (3)'!H439,"")</f>
        <v>0.5</v>
      </c>
      <c r="I439">
        <f>IFERROR('Sheet2 (3)'!I439,"")</f>
        <v>0.5</v>
      </c>
      <c r="J439">
        <f>IFERROR('Sheet2 (3)'!J439,"")</f>
        <v>0.5</v>
      </c>
      <c r="K439">
        <f>IFERROR('Sheet2 (3)'!K439,"")</f>
        <v>0.5</v>
      </c>
      <c r="L439">
        <f>IFERROR('Sheet2 (3)'!L439,"")</f>
        <v>0.5</v>
      </c>
      <c r="M439">
        <f>IFERROR('Sheet2 (3)'!M439,"")</f>
        <v>0.5</v>
      </c>
      <c r="N439" t="str">
        <f>IFERROR('Sheet2 (3)'!N439,"")</f>
        <v/>
      </c>
    </row>
    <row r="440" spans="4:14">
      <c r="D440">
        <f>IFERROR('Sheet2 (3)'!D440,"")</f>
        <v>0.5</v>
      </c>
      <c r="E440" t="str">
        <f>IFERROR('Sheet2 (3)'!E440,"")</f>
        <v/>
      </c>
      <c r="F440">
        <f>IFERROR('Sheet2 (3)'!F440,"")</f>
        <v>0.5</v>
      </c>
      <c r="G440">
        <f>IFERROR('Sheet2 (3)'!G440,"")</f>
        <v>0.5</v>
      </c>
      <c r="H440">
        <f>IFERROR('Sheet2 (3)'!H440,"")</f>
        <v>0.5</v>
      </c>
      <c r="I440">
        <f>IFERROR('Sheet2 (3)'!I440,"")</f>
        <v>0.5</v>
      </c>
      <c r="J440">
        <f>IFERROR('Sheet2 (3)'!J440,"")</f>
        <v>0.5</v>
      </c>
      <c r="K440">
        <f>IFERROR('Sheet2 (3)'!K440,"")</f>
        <v>0.5</v>
      </c>
      <c r="L440">
        <f>IFERROR('Sheet2 (3)'!L440,"")</f>
        <v>0.5</v>
      </c>
      <c r="M440">
        <f>IFERROR('Sheet2 (3)'!M440,"")</f>
        <v>0.5</v>
      </c>
      <c r="N440" t="str">
        <f>IFERROR('Sheet2 (3)'!N440,"")</f>
        <v/>
      </c>
    </row>
    <row r="441" spans="4:14">
      <c r="D441">
        <f>IFERROR('Sheet2 (3)'!D441,"")</f>
        <v>0.5</v>
      </c>
      <c r="E441">
        <f>IFERROR('Sheet2 (3)'!E441,"")</f>
        <v>0.5</v>
      </c>
      <c r="F441" t="str">
        <f>IFERROR('Sheet2 (3)'!F441,"")</f>
        <v/>
      </c>
      <c r="G441">
        <f>IFERROR('Sheet2 (3)'!G441,"")</f>
        <v>0.5</v>
      </c>
      <c r="H441">
        <f>IFERROR('Sheet2 (3)'!H441,"")</f>
        <v>0.5</v>
      </c>
      <c r="I441" t="str">
        <f>IFERROR('Sheet2 (3)'!I441,"")</f>
        <v/>
      </c>
      <c r="J441">
        <f>IFERROR('Sheet2 (3)'!J441,"")</f>
        <v>0.5</v>
      </c>
      <c r="K441">
        <f>IFERROR('Sheet2 (3)'!K441,"")</f>
        <v>0.5</v>
      </c>
      <c r="L441">
        <f>IFERROR('Sheet2 (3)'!L441,"")</f>
        <v>0.5</v>
      </c>
      <c r="M441">
        <f>IFERROR('Sheet2 (3)'!M441,"")</f>
        <v>0.5</v>
      </c>
      <c r="N441" t="str">
        <f>IFERROR('Sheet2 (3)'!N441,"")</f>
        <v/>
      </c>
    </row>
    <row r="442" spans="4:14">
      <c r="D442">
        <f>IFERROR('Sheet2 (3)'!D442,"")</f>
        <v>0.5</v>
      </c>
      <c r="E442">
        <f>IFERROR('Sheet2 (3)'!E442,"")</f>
        <v>0.5</v>
      </c>
      <c r="F442" t="str">
        <f>IFERROR('Sheet2 (3)'!F442,"")</f>
        <v/>
      </c>
      <c r="G442">
        <f>IFERROR('Sheet2 (3)'!G442,"")</f>
        <v>0.5</v>
      </c>
      <c r="H442">
        <f>IFERROR('Sheet2 (3)'!H442,"")</f>
        <v>0.5</v>
      </c>
      <c r="I442">
        <f>IFERROR('Sheet2 (3)'!I442,"")</f>
        <v>0.5</v>
      </c>
      <c r="J442">
        <f>IFERROR('Sheet2 (3)'!J442,"")</f>
        <v>0.5</v>
      </c>
      <c r="K442">
        <f>IFERROR('Sheet2 (3)'!K442,"")</f>
        <v>0.5</v>
      </c>
      <c r="L442">
        <f>IFERROR('Sheet2 (3)'!L442,"")</f>
        <v>0.5</v>
      </c>
      <c r="M442">
        <f>IFERROR('Sheet2 (3)'!M442,"")</f>
        <v>0.5</v>
      </c>
      <c r="N442" t="str">
        <f>IFERROR('Sheet2 (3)'!N442,"")</f>
        <v/>
      </c>
    </row>
    <row r="443" spans="4:14">
      <c r="D443">
        <f>IFERROR('Sheet2 (3)'!D443,"")</f>
        <v>0.5</v>
      </c>
      <c r="E443">
        <f>IFERROR('Sheet2 (3)'!E443,"")</f>
        <v>0.5</v>
      </c>
      <c r="F443">
        <f>IFERROR('Sheet2 (3)'!F443,"")</f>
        <v>0.5</v>
      </c>
      <c r="G443">
        <f>IFERROR('Sheet2 (3)'!G443,"")</f>
        <v>0.5</v>
      </c>
      <c r="H443">
        <f>IFERROR('Sheet2 (3)'!H443,"")</f>
        <v>0.5</v>
      </c>
      <c r="I443">
        <f>IFERROR('Sheet2 (3)'!I443,"")</f>
        <v>0.5</v>
      </c>
      <c r="J443">
        <f>IFERROR('Sheet2 (3)'!J443,"")</f>
        <v>0.5</v>
      </c>
      <c r="K443">
        <f>IFERROR('Sheet2 (3)'!K443,"")</f>
        <v>0.5</v>
      </c>
      <c r="L443" t="str">
        <f>IFERROR('Sheet2 (3)'!L443,"")</f>
        <v/>
      </c>
      <c r="M443">
        <f>IFERROR('Sheet2 (3)'!M443,"")</f>
        <v>0.5</v>
      </c>
      <c r="N443" t="str">
        <f>IFERROR('Sheet2 (3)'!N443,"")</f>
        <v/>
      </c>
    </row>
    <row r="444" spans="4:14">
      <c r="D444">
        <f>IFERROR('Sheet2 (3)'!D444,"")</f>
        <v>0.5</v>
      </c>
      <c r="E444">
        <f>IFERROR('Sheet2 (3)'!E444,"")</f>
        <v>0.5</v>
      </c>
      <c r="F444">
        <f>IFERROR('Sheet2 (3)'!F444,"")</f>
        <v>0.5</v>
      </c>
      <c r="G444" t="str">
        <f>IFERROR('Sheet2 (3)'!G444,"")</f>
        <v/>
      </c>
      <c r="H444">
        <f>IFERROR('Sheet2 (3)'!H444,"")</f>
        <v>0.5</v>
      </c>
      <c r="I444">
        <f>IFERROR('Sheet2 (3)'!I444,"")</f>
        <v>0.5</v>
      </c>
      <c r="J444">
        <f>IFERROR('Sheet2 (3)'!J444,"")</f>
        <v>0.5</v>
      </c>
      <c r="K444">
        <f>IFERROR('Sheet2 (3)'!K444,"")</f>
        <v>0.5</v>
      </c>
      <c r="L444">
        <f>IFERROR('Sheet2 (3)'!L444,"")</f>
        <v>0.5</v>
      </c>
      <c r="M444" t="str">
        <f>IFERROR('Sheet2 (3)'!M444,"")</f>
        <v/>
      </c>
      <c r="N444" t="str">
        <f>IFERROR('Sheet2 (3)'!N444,"")</f>
        <v/>
      </c>
    </row>
    <row r="445" spans="4:14">
      <c r="D445">
        <f>IFERROR('Sheet2 (3)'!D445,"")</f>
        <v>0.5</v>
      </c>
      <c r="E445">
        <f>IFERROR('Sheet2 (3)'!E445,"")</f>
        <v>0.5</v>
      </c>
      <c r="F445">
        <f>IFERROR('Sheet2 (3)'!F445,"")</f>
        <v>0.5</v>
      </c>
      <c r="G445" t="str">
        <f>IFERROR('Sheet2 (3)'!G445,"")</f>
        <v/>
      </c>
      <c r="H445">
        <f>IFERROR('Sheet2 (3)'!H445,"")</f>
        <v>0.5</v>
      </c>
      <c r="I445">
        <f>IFERROR('Sheet2 (3)'!I445,"")</f>
        <v>0.5</v>
      </c>
      <c r="J445">
        <f>IFERROR('Sheet2 (3)'!J445,"")</f>
        <v>0.5</v>
      </c>
      <c r="K445">
        <f>IFERROR('Sheet2 (3)'!K445,"")</f>
        <v>0.5</v>
      </c>
      <c r="L445">
        <f>IFERROR('Sheet2 (3)'!L445,"")</f>
        <v>0.5</v>
      </c>
      <c r="M445">
        <f>IFERROR('Sheet2 (3)'!M445,"")</f>
        <v>0.5</v>
      </c>
      <c r="N445" t="str">
        <f>IFERROR('Sheet2 (3)'!N445,"")</f>
        <v/>
      </c>
    </row>
    <row r="446" spans="4:14">
      <c r="D446">
        <f>IFERROR('Sheet2 (3)'!D446,"")</f>
        <v>0.5</v>
      </c>
      <c r="E446" t="str">
        <f>IFERROR('Sheet2 (3)'!E446,"")</f>
        <v/>
      </c>
      <c r="F446">
        <f>IFERROR('Sheet2 (3)'!F446,"")</f>
        <v>0.5</v>
      </c>
      <c r="G446">
        <f>IFERROR('Sheet2 (3)'!G446,"")</f>
        <v>0.5</v>
      </c>
      <c r="H446">
        <f>IFERROR('Sheet2 (3)'!H446,"")</f>
        <v>0.5</v>
      </c>
      <c r="I446">
        <f>IFERROR('Sheet2 (3)'!I446,"")</f>
        <v>0.5</v>
      </c>
      <c r="J446">
        <f>IFERROR('Sheet2 (3)'!J446,"")</f>
        <v>0.5</v>
      </c>
      <c r="K446">
        <f>IFERROR('Sheet2 (3)'!K446,"")</f>
        <v>0.5</v>
      </c>
      <c r="L446">
        <f>IFERROR('Sheet2 (3)'!L446,"")</f>
        <v>0.5</v>
      </c>
      <c r="M446">
        <f>IFERROR('Sheet2 (3)'!M446,"")</f>
        <v>0.5</v>
      </c>
      <c r="N446" t="str">
        <f>IFERROR('Sheet2 (3)'!N446,"")</f>
        <v/>
      </c>
    </row>
    <row r="447" spans="4:14">
      <c r="D447">
        <f>IFERROR('Sheet2 (3)'!D447,"")</f>
        <v>0.5</v>
      </c>
      <c r="E447">
        <f>IFERROR('Sheet2 (3)'!E447,"")</f>
        <v>0.5</v>
      </c>
      <c r="F447">
        <f>IFERROR('Sheet2 (3)'!F447,"")</f>
        <v>0.5</v>
      </c>
      <c r="G447">
        <f>IFERROR('Sheet2 (3)'!G447,"")</f>
        <v>0.5</v>
      </c>
      <c r="H447">
        <f>IFERROR('Sheet2 (3)'!H447,"")</f>
        <v>0.5</v>
      </c>
      <c r="I447">
        <f>IFERROR('Sheet2 (3)'!I447,"")</f>
        <v>0.5</v>
      </c>
      <c r="J447">
        <f>IFERROR('Sheet2 (3)'!J447,"")</f>
        <v>0.5</v>
      </c>
      <c r="K447">
        <f>IFERROR('Sheet2 (3)'!K447,"")</f>
        <v>0.5</v>
      </c>
      <c r="L447">
        <f>IFERROR('Sheet2 (3)'!L447,"")</f>
        <v>0.5</v>
      </c>
      <c r="M447">
        <f>IFERROR('Sheet2 (3)'!M447,"")</f>
        <v>0.5</v>
      </c>
      <c r="N447" t="str">
        <f>IFERROR('Sheet2 (3)'!N447,"")</f>
        <v/>
      </c>
    </row>
    <row r="448" spans="4:14">
      <c r="D448">
        <f>IFERROR('Sheet2 (3)'!D448,"")</f>
        <v>0.5</v>
      </c>
      <c r="E448">
        <f>IFERROR('Sheet2 (3)'!E448,"")</f>
        <v>0.5</v>
      </c>
      <c r="F448">
        <f>IFERROR('Sheet2 (3)'!F448,"")</f>
        <v>0.5</v>
      </c>
      <c r="G448">
        <f>IFERROR('Sheet2 (3)'!G448,"")</f>
        <v>0.5</v>
      </c>
      <c r="H448">
        <f>IFERROR('Sheet2 (3)'!H448,"")</f>
        <v>0.5</v>
      </c>
      <c r="I448">
        <f>IFERROR('Sheet2 (3)'!I448,"")</f>
        <v>0.5</v>
      </c>
      <c r="J448" t="str">
        <f>IFERROR('Sheet2 (3)'!J448,"")</f>
        <v/>
      </c>
      <c r="K448">
        <f>IFERROR('Sheet2 (3)'!K448,"")</f>
        <v>0.5</v>
      </c>
      <c r="L448">
        <f>IFERROR('Sheet2 (3)'!L448,"")</f>
        <v>0.5</v>
      </c>
      <c r="M448">
        <f>IFERROR('Sheet2 (3)'!M448,"")</f>
        <v>0.5</v>
      </c>
      <c r="N448" t="str">
        <f>IFERROR('Sheet2 (3)'!N448,"")</f>
        <v/>
      </c>
    </row>
    <row r="449" spans="4:14">
      <c r="D449">
        <f>IFERROR('Sheet2 (3)'!D449,"")</f>
        <v>0.5</v>
      </c>
      <c r="E449">
        <f>IFERROR('Sheet2 (3)'!E449,"")</f>
        <v>0.5</v>
      </c>
      <c r="F449">
        <f>IFERROR('Sheet2 (3)'!F449,"")</f>
        <v>0.5</v>
      </c>
      <c r="G449">
        <f>IFERROR('Sheet2 (3)'!G449,"")</f>
        <v>0.5</v>
      </c>
      <c r="H449">
        <f>IFERROR('Sheet2 (3)'!H449,"")</f>
        <v>0.5</v>
      </c>
      <c r="I449">
        <f>IFERROR('Sheet2 (3)'!I449,"")</f>
        <v>0.5</v>
      </c>
      <c r="J449">
        <f>IFERROR('Sheet2 (3)'!J449,"")</f>
        <v>0.5</v>
      </c>
      <c r="K449">
        <f>IFERROR('Sheet2 (3)'!K449,"")</f>
        <v>0.5</v>
      </c>
      <c r="L449" t="str">
        <f>IFERROR('Sheet2 (3)'!L449,"")</f>
        <v/>
      </c>
      <c r="M449">
        <f>IFERROR('Sheet2 (3)'!M449,"")</f>
        <v>0.5</v>
      </c>
      <c r="N449" t="str">
        <f>IFERROR('Sheet2 (3)'!N449,"")</f>
        <v/>
      </c>
    </row>
    <row r="450" spans="4:14">
      <c r="D450" t="str">
        <f>IFERROR('Sheet2 (3)'!D450,"")</f>
        <v/>
      </c>
      <c r="E450">
        <f>IFERROR('Sheet2 (3)'!E450,"")</f>
        <v>0.5</v>
      </c>
      <c r="F450" t="str">
        <f>IFERROR('Sheet2 (3)'!F450,"")</f>
        <v/>
      </c>
      <c r="G450">
        <f>IFERROR('Sheet2 (3)'!G450,"")</f>
        <v>0.5</v>
      </c>
      <c r="H450">
        <f>IFERROR('Sheet2 (3)'!H450,"")</f>
        <v>0.5</v>
      </c>
      <c r="I450">
        <f>IFERROR('Sheet2 (3)'!I450,"")</f>
        <v>0.5</v>
      </c>
      <c r="J450">
        <f>IFERROR('Sheet2 (3)'!J450,"")</f>
        <v>0.5</v>
      </c>
      <c r="K450" t="str">
        <f>IFERROR('Sheet2 (3)'!K450,"")</f>
        <v/>
      </c>
      <c r="L450">
        <f>IFERROR('Sheet2 (3)'!L450,"")</f>
        <v>0.5</v>
      </c>
      <c r="M450">
        <f>IFERROR('Sheet2 (3)'!M450,"")</f>
        <v>0.5</v>
      </c>
      <c r="N450" t="str">
        <f>IFERROR('Sheet2 (3)'!N450,"")</f>
        <v/>
      </c>
    </row>
    <row r="451" spans="4:14">
      <c r="D451">
        <f>IFERROR('Sheet2 (3)'!D451,"")</f>
        <v>0.5</v>
      </c>
      <c r="E451">
        <f>IFERROR('Sheet2 (3)'!E451,"")</f>
        <v>0.5</v>
      </c>
      <c r="F451">
        <f>IFERROR('Sheet2 (3)'!F451,"")</f>
        <v>0.5</v>
      </c>
      <c r="G451">
        <f>IFERROR('Sheet2 (3)'!G451,"")</f>
        <v>0.5</v>
      </c>
      <c r="H451">
        <f>IFERROR('Sheet2 (3)'!H451,"")</f>
        <v>0.5</v>
      </c>
      <c r="I451">
        <f>IFERROR('Sheet2 (3)'!I451,"")</f>
        <v>0.5</v>
      </c>
      <c r="J451" t="str">
        <f>IFERROR('Sheet2 (3)'!J451,"")</f>
        <v/>
      </c>
      <c r="K451" t="str">
        <f>IFERROR('Sheet2 (3)'!K451,"")</f>
        <v/>
      </c>
      <c r="L451">
        <f>IFERROR('Sheet2 (3)'!L451,"")</f>
        <v>0.5</v>
      </c>
      <c r="M451" t="str">
        <f>IFERROR('Sheet2 (3)'!M451,"")</f>
        <v/>
      </c>
      <c r="N451" t="str">
        <f>IFERROR('Sheet2 (3)'!N451,"")</f>
        <v/>
      </c>
    </row>
    <row r="452" spans="4:14">
      <c r="D452" t="str">
        <f>IFERROR('Sheet2 (3)'!D452,"")</f>
        <v/>
      </c>
      <c r="E452">
        <f>IFERROR('Sheet2 (3)'!E452,"")</f>
        <v>0.5</v>
      </c>
      <c r="F452">
        <f>IFERROR('Sheet2 (3)'!F452,"")</f>
        <v>0.5</v>
      </c>
      <c r="G452">
        <f>IFERROR('Sheet2 (3)'!G452,"")</f>
        <v>0.5</v>
      </c>
      <c r="H452">
        <f>IFERROR('Sheet2 (3)'!H452,"")</f>
        <v>0.5</v>
      </c>
      <c r="I452">
        <f>IFERROR('Sheet2 (3)'!I452,"")</f>
        <v>0.5</v>
      </c>
      <c r="J452" t="str">
        <f>IFERROR('Sheet2 (3)'!J452,"")</f>
        <v/>
      </c>
      <c r="K452">
        <f>IFERROR('Sheet2 (3)'!K452,"")</f>
        <v>0.5</v>
      </c>
      <c r="L452">
        <f>IFERROR('Sheet2 (3)'!L452,"")</f>
        <v>0.5</v>
      </c>
      <c r="M452" t="str">
        <f>IFERROR('Sheet2 (3)'!M452,"")</f>
        <v/>
      </c>
      <c r="N452" t="str">
        <f>IFERROR('Sheet2 (3)'!N452,"")</f>
        <v/>
      </c>
    </row>
    <row r="453" spans="4:14">
      <c r="D453">
        <f>IFERROR('Sheet2 (3)'!D453,"")</f>
        <v>0.5</v>
      </c>
      <c r="E453">
        <f>IFERROR('Sheet2 (3)'!E453,"")</f>
        <v>0.5</v>
      </c>
      <c r="F453">
        <f>IFERROR('Sheet2 (3)'!F453,"")</f>
        <v>0.5</v>
      </c>
      <c r="G453">
        <f>IFERROR('Sheet2 (3)'!G453,"")</f>
        <v>0.5</v>
      </c>
      <c r="H453">
        <f>IFERROR('Sheet2 (3)'!H453,"")</f>
        <v>0.5</v>
      </c>
      <c r="I453">
        <f>IFERROR('Sheet2 (3)'!I453,"")</f>
        <v>0.5</v>
      </c>
      <c r="J453">
        <f>IFERROR('Sheet2 (3)'!J453,"")</f>
        <v>0.5</v>
      </c>
      <c r="K453">
        <f>IFERROR('Sheet2 (3)'!K453,"")</f>
        <v>0.5</v>
      </c>
      <c r="L453">
        <f>IFERROR('Sheet2 (3)'!L453,"")</f>
        <v>0.5</v>
      </c>
      <c r="M453" t="str">
        <f>IFERROR('Sheet2 (3)'!M453,"")</f>
        <v/>
      </c>
      <c r="N453" t="str">
        <f>IFERROR('Sheet2 (3)'!N453,"")</f>
        <v/>
      </c>
    </row>
    <row r="454" spans="4:14">
      <c r="D454" t="str">
        <f>IFERROR('Sheet2 (3)'!D454,"")</f>
        <v/>
      </c>
      <c r="E454">
        <f>IFERROR('Sheet2 (3)'!E454,"")</f>
        <v>0.5</v>
      </c>
      <c r="F454">
        <f>IFERROR('Sheet2 (3)'!F454,"")</f>
        <v>0.5</v>
      </c>
      <c r="G454" t="str">
        <f>IFERROR('Sheet2 (3)'!G454,"")</f>
        <v/>
      </c>
      <c r="H454">
        <f>IFERROR('Sheet2 (3)'!H454,"")</f>
        <v>0.5</v>
      </c>
      <c r="I454">
        <f>IFERROR('Sheet2 (3)'!I454,"")</f>
        <v>0.5</v>
      </c>
      <c r="J454">
        <f>IFERROR('Sheet2 (3)'!J454,"")</f>
        <v>0.5</v>
      </c>
      <c r="K454">
        <f>IFERROR('Sheet2 (3)'!K454,"")</f>
        <v>0.5</v>
      </c>
      <c r="L454">
        <f>IFERROR('Sheet2 (3)'!L454,"")</f>
        <v>0.5</v>
      </c>
      <c r="M454">
        <f>IFERROR('Sheet2 (3)'!M454,"")</f>
        <v>0.5</v>
      </c>
      <c r="N454" t="str">
        <f>IFERROR('Sheet2 (3)'!N454,"")</f>
        <v/>
      </c>
    </row>
    <row r="455" spans="4:14">
      <c r="D455">
        <f>IFERROR('Sheet2 (3)'!D455,"")</f>
        <v>0.5</v>
      </c>
      <c r="E455">
        <f>IFERROR('Sheet2 (3)'!E455,"")</f>
        <v>0.5</v>
      </c>
      <c r="F455">
        <f>IFERROR('Sheet2 (3)'!F455,"")</f>
        <v>0.5</v>
      </c>
      <c r="G455">
        <f>IFERROR('Sheet2 (3)'!G455,"")</f>
        <v>0.5</v>
      </c>
      <c r="H455">
        <f>IFERROR('Sheet2 (3)'!H455,"")</f>
        <v>0.5</v>
      </c>
      <c r="I455">
        <f>IFERROR('Sheet2 (3)'!I455,"")</f>
        <v>0.5</v>
      </c>
      <c r="J455">
        <f>IFERROR('Sheet2 (3)'!J455,"")</f>
        <v>0.5</v>
      </c>
      <c r="K455" t="str">
        <f>IFERROR('Sheet2 (3)'!K455,"")</f>
        <v/>
      </c>
      <c r="L455" t="str">
        <f>IFERROR('Sheet2 (3)'!L455,"")</f>
        <v/>
      </c>
      <c r="M455">
        <f>IFERROR('Sheet2 (3)'!M455,"")</f>
        <v>0.5</v>
      </c>
      <c r="N455" t="str">
        <f>IFERROR('Sheet2 (3)'!N455,"")</f>
        <v/>
      </c>
    </row>
    <row r="456" spans="4:14">
      <c r="D456" t="str">
        <f>IFERROR('Sheet2 (3)'!D456,"")</f>
        <v/>
      </c>
      <c r="E456">
        <f>IFERROR('Sheet2 (3)'!E456,"")</f>
        <v>0.5</v>
      </c>
      <c r="F456">
        <f>IFERROR('Sheet2 (3)'!F456,"")</f>
        <v>0.5</v>
      </c>
      <c r="G456">
        <f>IFERROR('Sheet2 (3)'!G456,"")</f>
        <v>0.5</v>
      </c>
      <c r="H456">
        <f>IFERROR('Sheet2 (3)'!H456,"")</f>
        <v>0.5</v>
      </c>
      <c r="I456">
        <f>IFERROR('Sheet2 (3)'!I456,"")</f>
        <v>0.5</v>
      </c>
      <c r="J456" t="str">
        <f>IFERROR('Sheet2 (3)'!J456,"")</f>
        <v/>
      </c>
      <c r="K456" t="str">
        <f>IFERROR('Sheet2 (3)'!K456,"")</f>
        <v/>
      </c>
      <c r="L456">
        <f>IFERROR('Sheet2 (3)'!L456,"")</f>
        <v>0.5</v>
      </c>
      <c r="M456" t="str">
        <f>IFERROR('Sheet2 (3)'!M456,"")</f>
        <v/>
      </c>
      <c r="N456" t="str">
        <f>IFERROR('Sheet2 (3)'!N456,"")</f>
        <v/>
      </c>
    </row>
    <row r="457" spans="4:14">
      <c r="D457" t="str">
        <f>IFERROR('Sheet2 (3)'!D457,"")</f>
        <v/>
      </c>
      <c r="E457" t="str">
        <f>IFERROR('Sheet2 (3)'!E457,"")</f>
        <v/>
      </c>
      <c r="F457" t="str">
        <f>IFERROR('Sheet2 (3)'!F457,"")</f>
        <v/>
      </c>
      <c r="G457">
        <f>IFERROR('Sheet2 (3)'!G457,"")</f>
        <v>0.5</v>
      </c>
      <c r="H457">
        <f>IFERROR('Sheet2 (3)'!H457,"")</f>
        <v>0.5</v>
      </c>
      <c r="I457" t="str">
        <f>IFERROR('Sheet2 (3)'!I457,"")</f>
        <v/>
      </c>
      <c r="J457" t="str">
        <f>IFERROR('Sheet2 (3)'!J457,"")</f>
        <v/>
      </c>
      <c r="K457" t="str">
        <f>IFERROR('Sheet2 (3)'!K457,"")</f>
        <v/>
      </c>
      <c r="L457" t="str">
        <f>IFERROR('Sheet2 (3)'!L457,"")</f>
        <v/>
      </c>
      <c r="M457" t="str">
        <f>IFERROR('Sheet2 (3)'!M457,"")</f>
        <v/>
      </c>
      <c r="N457" t="str">
        <f>IFERROR('Sheet2 (3)'!N457,"")</f>
        <v/>
      </c>
    </row>
    <row r="458" spans="4:14">
      <c r="D458" t="str">
        <f>IFERROR('Sheet2 (3)'!D458,"")</f>
        <v/>
      </c>
      <c r="E458">
        <f>IFERROR('Sheet2 (3)'!E458,"")</f>
        <v>0.5</v>
      </c>
      <c r="F458" t="str">
        <f>IFERROR('Sheet2 (3)'!F458,"")</f>
        <v/>
      </c>
      <c r="G458" t="str">
        <f>IFERROR('Sheet2 (3)'!G458,"")</f>
        <v/>
      </c>
      <c r="H458" t="str">
        <f>IFERROR('Sheet2 (3)'!H458,"")</f>
        <v/>
      </c>
      <c r="I458" t="str">
        <f>IFERROR('Sheet2 (3)'!I458,"")</f>
        <v/>
      </c>
      <c r="J458" t="str">
        <f>IFERROR('Sheet2 (3)'!J458,"")</f>
        <v/>
      </c>
      <c r="K458" t="str">
        <f>IFERROR('Sheet2 (3)'!K458,"")</f>
        <v/>
      </c>
      <c r="L458" t="str">
        <f>IFERROR('Sheet2 (3)'!L458,"")</f>
        <v/>
      </c>
      <c r="M458" t="str">
        <f>IFERROR('Sheet2 (3)'!M458,"")</f>
        <v/>
      </c>
      <c r="N458" t="str">
        <f>IFERROR('Sheet2 (3)'!N458,"")</f>
        <v/>
      </c>
    </row>
    <row r="459" spans="4:14">
      <c r="D459">
        <f>IFERROR('Sheet2 (3)'!D459,"")</f>
        <v>0.5</v>
      </c>
      <c r="E459">
        <f>IFERROR('Sheet2 (3)'!E459,"")</f>
        <v>0.5</v>
      </c>
      <c r="F459">
        <f>IFERROR('Sheet2 (3)'!F459,"")</f>
        <v>0.5</v>
      </c>
      <c r="G459">
        <f>IFERROR('Sheet2 (3)'!G459,"")</f>
        <v>0.5</v>
      </c>
      <c r="H459" t="str">
        <f>IFERROR('Sheet2 (3)'!H459,"")</f>
        <v/>
      </c>
      <c r="I459">
        <f>IFERROR('Sheet2 (3)'!I459,"")</f>
        <v>0.5</v>
      </c>
      <c r="J459" t="str">
        <f>IFERROR('Sheet2 (3)'!J459,"")</f>
        <v/>
      </c>
      <c r="K459" t="str">
        <f>IFERROR('Sheet2 (3)'!K459,"")</f>
        <v/>
      </c>
      <c r="L459">
        <f>IFERROR('Sheet2 (3)'!L459,"")</f>
        <v>0.5</v>
      </c>
      <c r="M459" t="str">
        <f>IFERROR('Sheet2 (3)'!M459,"")</f>
        <v/>
      </c>
      <c r="N459" t="str">
        <f>IFERROR('Sheet2 (3)'!N459,"")</f>
        <v/>
      </c>
    </row>
    <row r="460" spans="4:14">
      <c r="D460">
        <f>IFERROR('Sheet2 (3)'!D460,"")</f>
        <v>0.5</v>
      </c>
      <c r="E460">
        <f>IFERROR('Sheet2 (3)'!E460,"")</f>
        <v>0.5</v>
      </c>
      <c r="F460">
        <f>IFERROR('Sheet2 (3)'!F460,"")</f>
        <v>0.5</v>
      </c>
      <c r="G460">
        <f>IFERROR('Sheet2 (3)'!G460,"")</f>
        <v>0.5</v>
      </c>
      <c r="H460">
        <f>IFERROR('Sheet2 (3)'!H460,"")</f>
        <v>0.5</v>
      </c>
      <c r="I460" t="str">
        <f>IFERROR('Sheet2 (3)'!I460,"")</f>
        <v/>
      </c>
      <c r="J460">
        <f>IFERROR('Sheet2 (3)'!J460,"")</f>
        <v>0.5</v>
      </c>
      <c r="K460" t="str">
        <f>IFERROR('Sheet2 (3)'!K460,"")</f>
        <v/>
      </c>
      <c r="L460" t="str">
        <f>IFERROR('Sheet2 (3)'!L460,"")</f>
        <v/>
      </c>
      <c r="M460">
        <f>IFERROR('Sheet2 (3)'!M460,"")</f>
        <v>0.5</v>
      </c>
      <c r="N460" t="str">
        <f>IFERROR('Sheet2 (3)'!N460,"")</f>
        <v/>
      </c>
    </row>
    <row r="461" spans="4:14">
      <c r="D461">
        <f>IFERROR('Sheet2 (3)'!D461,"")</f>
        <v>0.5</v>
      </c>
      <c r="E461" t="str">
        <f>IFERROR('Sheet2 (3)'!E461,"")</f>
        <v/>
      </c>
      <c r="F461" t="str">
        <f>IFERROR('Sheet2 (3)'!F461,"")</f>
        <v/>
      </c>
      <c r="G461">
        <f>IFERROR('Sheet2 (3)'!G461,"")</f>
        <v>0.5</v>
      </c>
      <c r="H461" t="str">
        <f>IFERROR('Sheet2 (3)'!H461,"")</f>
        <v/>
      </c>
      <c r="I461">
        <f>IFERROR('Sheet2 (3)'!I461,"")</f>
        <v>0.5</v>
      </c>
      <c r="J461" t="str">
        <f>IFERROR('Sheet2 (3)'!J461,"")</f>
        <v/>
      </c>
      <c r="K461">
        <f>IFERROR('Sheet2 (3)'!K461,"")</f>
        <v>0.5</v>
      </c>
      <c r="L461">
        <f>IFERROR('Sheet2 (3)'!L461,"")</f>
        <v>0.5</v>
      </c>
      <c r="M461">
        <f>IFERROR('Sheet2 (3)'!M461,"")</f>
        <v>0.5</v>
      </c>
      <c r="N461" t="str">
        <f>IFERROR('Sheet2 (3)'!N461,"")</f>
        <v/>
      </c>
    </row>
    <row r="462" spans="4:14">
      <c r="D462">
        <f>IFERROR('Sheet2 (3)'!D462,"")</f>
        <v>0.5</v>
      </c>
      <c r="E462">
        <f>IFERROR('Sheet2 (3)'!E462,"")</f>
        <v>0.5</v>
      </c>
      <c r="F462">
        <f>IFERROR('Sheet2 (3)'!F462,"")</f>
        <v>0.5</v>
      </c>
      <c r="G462">
        <f>IFERROR('Sheet2 (3)'!G462,"")</f>
        <v>0.5</v>
      </c>
      <c r="H462">
        <f>IFERROR('Sheet2 (3)'!H462,"")</f>
        <v>0.5</v>
      </c>
      <c r="I462" t="str">
        <f>IFERROR('Sheet2 (3)'!I462,"")</f>
        <v/>
      </c>
      <c r="J462" t="str">
        <f>IFERROR('Sheet2 (3)'!J462,"")</f>
        <v/>
      </c>
      <c r="K462" t="str">
        <f>IFERROR('Sheet2 (3)'!K462,"")</f>
        <v/>
      </c>
      <c r="L462" t="str">
        <f>IFERROR('Sheet2 (3)'!L462,"")</f>
        <v/>
      </c>
      <c r="M462" t="str">
        <f>IFERROR('Sheet2 (3)'!M462,"")</f>
        <v/>
      </c>
      <c r="N462" t="str">
        <f>IFERROR('Sheet2 (3)'!N462,"")</f>
        <v/>
      </c>
    </row>
    <row r="463" spans="4:14">
      <c r="D463">
        <f>IFERROR('Sheet2 (3)'!D463,"")</f>
        <v>1</v>
      </c>
      <c r="E463">
        <f>IFERROR('Sheet2 (3)'!E463,"")</f>
        <v>1</v>
      </c>
      <c r="F463" t="str">
        <f>IFERROR('Sheet2 (3)'!F463,"")</f>
        <v/>
      </c>
      <c r="G463">
        <f>IFERROR('Sheet2 (3)'!G463,"")</f>
        <v>1</v>
      </c>
      <c r="H463">
        <f>IFERROR('Sheet2 (3)'!H463,"")</f>
        <v>1</v>
      </c>
      <c r="I463">
        <f>IFERROR('Sheet2 (3)'!I463,"")</f>
        <v>1</v>
      </c>
      <c r="J463">
        <f>IFERROR('Sheet2 (3)'!J463,"")</f>
        <v>1</v>
      </c>
      <c r="K463">
        <f>IFERROR('Sheet2 (3)'!K463,"")</f>
        <v>1</v>
      </c>
      <c r="L463">
        <f>IFERROR('Sheet2 (3)'!L463,"")</f>
        <v>1</v>
      </c>
      <c r="M463">
        <f>IFERROR('Sheet2 (3)'!M463,"")</f>
        <v>1</v>
      </c>
      <c r="N463" t="str">
        <f>IFERROR('Sheet2 (3)'!N463,"")</f>
        <v/>
      </c>
    </row>
    <row r="464" spans="4:14">
      <c r="D464" t="str">
        <f>IFERROR('Sheet2 (3)'!D464,"")</f>
        <v/>
      </c>
      <c r="E464" t="str">
        <f>IFERROR('Sheet2 (3)'!E464,"")</f>
        <v/>
      </c>
      <c r="F464" t="str">
        <f>IFERROR('Sheet2 (3)'!F464,"")</f>
        <v/>
      </c>
      <c r="G464">
        <f>IFERROR('Sheet2 (3)'!G464,"")</f>
        <v>1</v>
      </c>
      <c r="H464">
        <f>IFERROR('Sheet2 (3)'!H464,"")</f>
        <v>1</v>
      </c>
      <c r="I464">
        <f>IFERROR('Sheet2 (3)'!I464,"")</f>
        <v>1</v>
      </c>
      <c r="J464">
        <f>IFERROR('Sheet2 (3)'!J464,"")</f>
        <v>1</v>
      </c>
      <c r="K464">
        <f>IFERROR('Sheet2 (3)'!K464,"")</f>
        <v>1</v>
      </c>
      <c r="L464" t="str">
        <f>IFERROR('Sheet2 (3)'!L464,"")</f>
        <v/>
      </c>
      <c r="M464">
        <f>IFERROR('Sheet2 (3)'!M464,"")</f>
        <v>1</v>
      </c>
      <c r="N464" t="str">
        <f>IFERROR('Sheet2 (3)'!N464,"")</f>
        <v/>
      </c>
    </row>
    <row r="465" spans="4:14">
      <c r="D465">
        <f>IFERROR('Sheet2 (3)'!D465,"")</f>
        <v>1</v>
      </c>
      <c r="E465">
        <f>IFERROR('Sheet2 (3)'!E465,"")</f>
        <v>1</v>
      </c>
      <c r="F465" t="str">
        <f>IFERROR('Sheet2 (3)'!F465,"")</f>
        <v/>
      </c>
      <c r="G465" t="str">
        <f>IFERROR('Sheet2 (3)'!G465,"")</f>
        <v/>
      </c>
      <c r="H465">
        <f>IFERROR('Sheet2 (3)'!H465,"")</f>
        <v>1</v>
      </c>
      <c r="I465">
        <f>IFERROR('Sheet2 (3)'!I465,"")</f>
        <v>1</v>
      </c>
      <c r="J465">
        <f>IFERROR('Sheet2 (3)'!J465,"")</f>
        <v>1</v>
      </c>
      <c r="K465">
        <f>IFERROR('Sheet2 (3)'!K465,"")</f>
        <v>1</v>
      </c>
      <c r="L465">
        <f>IFERROR('Sheet2 (3)'!L465,"")</f>
        <v>1</v>
      </c>
      <c r="M465" t="str">
        <f>IFERROR('Sheet2 (3)'!M465,"")</f>
        <v/>
      </c>
      <c r="N465" t="str">
        <f>IFERROR('Sheet2 (3)'!N465,"")</f>
        <v/>
      </c>
    </row>
    <row r="466" spans="4:14">
      <c r="D466">
        <f>IFERROR('Sheet2 (3)'!D466,"")</f>
        <v>1</v>
      </c>
      <c r="E466">
        <f>IFERROR('Sheet2 (3)'!E466,"")</f>
        <v>1</v>
      </c>
      <c r="F466">
        <f>IFERROR('Sheet2 (3)'!F466,"")</f>
        <v>1</v>
      </c>
      <c r="G466" t="str">
        <f>IFERROR('Sheet2 (3)'!G466,"")</f>
        <v/>
      </c>
      <c r="H466">
        <f>IFERROR('Sheet2 (3)'!H466,"")</f>
        <v>1</v>
      </c>
      <c r="I466">
        <f>IFERROR('Sheet2 (3)'!I466,"")</f>
        <v>1</v>
      </c>
      <c r="J466">
        <f>IFERROR('Sheet2 (3)'!J466,"")</f>
        <v>1</v>
      </c>
      <c r="K466">
        <f>IFERROR('Sheet2 (3)'!K466,"")</f>
        <v>1</v>
      </c>
      <c r="L466">
        <f>IFERROR('Sheet2 (3)'!L466,"")</f>
        <v>1</v>
      </c>
      <c r="M466">
        <f>IFERROR('Sheet2 (3)'!M466,"")</f>
        <v>1</v>
      </c>
      <c r="N466" t="str">
        <f>IFERROR('Sheet2 (3)'!N466,"")</f>
        <v/>
      </c>
    </row>
    <row r="467" spans="4:14">
      <c r="D467">
        <f>IFERROR('Sheet2 (3)'!D467,"")</f>
        <v>1</v>
      </c>
      <c r="E467" t="str">
        <f>IFERROR('Sheet2 (3)'!E467,"")</f>
        <v/>
      </c>
      <c r="F467">
        <f>IFERROR('Sheet2 (3)'!F467,"")</f>
        <v>1</v>
      </c>
      <c r="G467">
        <f>IFERROR('Sheet2 (3)'!G467,"")</f>
        <v>1</v>
      </c>
      <c r="H467">
        <f>IFERROR('Sheet2 (3)'!H467,"")</f>
        <v>1</v>
      </c>
      <c r="I467">
        <f>IFERROR('Sheet2 (3)'!I467,"")</f>
        <v>1</v>
      </c>
      <c r="J467">
        <f>IFERROR('Sheet2 (3)'!J467,"")</f>
        <v>1</v>
      </c>
      <c r="K467">
        <f>IFERROR('Sheet2 (3)'!K467,"")</f>
        <v>1</v>
      </c>
      <c r="L467">
        <f>IFERROR('Sheet2 (3)'!L467,"")</f>
        <v>1</v>
      </c>
      <c r="M467">
        <f>IFERROR('Sheet2 (3)'!M467,"")</f>
        <v>1</v>
      </c>
      <c r="N467" t="str">
        <f>IFERROR('Sheet2 (3)'!N467,"")</f>
        <v/>
      </c>
    </row>
    <row r="468" spans="4:14">
      <c r="D468">
        <f>IFERROR('Sheet2 (3)'!D468,"")</f>
        <v>1</v>
      </c>
      <c r="E468">
        <f>IFERROR('Sheet2 (3)'!E468,"")</f>
        <v>1</v>
      </c>
      <c r="F468">
        <f>IFERROR('Sheet2 (3)'!F468,"")</f>
        <v>1</v>
      </c>
      <c r="G468">
        <f>IFERROR('Sheet2 (3)'!G468,"")</f>
        <v>1</v>
      </c>
      <c r="H468">
        <f>IFERROR('Sheet2 (3)'!H468,"")</f>
        <v>1</v>
      </c>
      <c r="I468">
        <f>IFERROR('Sheet2 (3)'!I468,"")</f>
        <v>1</v>
      </c>
      <c r="J468">
        <f>IFERROR('Sheet2 (3)'!J468,"")</f>
        <v>1</v>
      </c>
      <c r="K468">
        <f>IFERROR('Sheet2 (3)'!K468,"")</f>
        <v>1</v>
      </c>
      <c r="L468">
        <f>IFERROR('Sheet2 (3)'!L468,"")</f>
        <v>1</v>
      </c>
      <c r="M468">
        <f>IFERROR('Sheet2 (3)'!M468,"")</f>
        <v>1</v>
      </c>
      <c r="N468" t="str">
        <f>IFERROR('Sheet2 (3)'!N468,"")</f>
        <v/>
      </c>
    </row>
    <row r="469" spans="4:14">
      <c r="D469">
        <f>IFERROR('Sheet2 (3)'!D469,"")</f>
        <v>1</v>
      </c>
      <c r="E469">
        <f>IFERROR('Sheet2 (3)'!E469,"")</f>
        <v>1</v>
      </c>
      <c r="F469">
        <f>IFERROR('Sheet2 (3)'!F469,"")</f>
        <v>1</v>
      </c>
      <c r="G469">
        <f>IFERROR('Sheet2 (3)'!G469,"")</f>
        <v>1</v>
      </c>
      <c r="H469">
        <f>IFERROR('Sheet2 (3)'!H469,"")</f>
        <v>1</v>
      </c>
      <c r="I469">
        <f>IFERROR('Sheet2 (3)'!I469,"")</f>
        <v>1</v>
      </c>
      <c r="J469" t="str">
        <f>IFERROR('Sheet2 (3)'!J469,"")</f>
        <v/>
      </c>
      <c r="K469">
        <f>IFERROR('Sheet2 (3)'!K469,"")</f>
        <v>1</v>
      </c>
      <c r="L469">
        <f>IFERROR('Sheet2 (3)'!L469,"")</f>
        <v>1</v>
      </c>
      <c r="M469">
        <f>IFERROR('Sheet2 (3)'!M469,"")</f>
        <v>1</v>
      </c>
      <c r="N469" t="str">
        <f>IFERROR('Sheet2 (3)'!N469,"")</f>
        <v/>
      </c>
    </row>
    <row r="470" spans="4:14">
      <c r="D470">
        <f>IFERROR('Sheet2 (3)'!D470,"")</f>
        <v>1</v>
      </c>
      <c r="E470">
        <f>IFERROR('Sheet2 (3)'!E470,"")</f>
        <v>1</v>
      </c>
      <c r="F470">
        <f>IFERROR('Sheet2 (3)'!F470,"")</f>
        <v>1</v>
      </c>
      <c r="G470">
        <f>IFERROR('Sheet2 (3)'!G470,"")</f>
        <v>1</v>
      </c>
      <c r="H470">
        <f>IFERROR('Sheet2 (3)'!H470,"")</f>
        <v>1</v>
      </c>
      <c r="I470">
        <f>IFERROR('Sheet2 (3)'!I470,"")</f>
        <v>1</v>
      </c>
      <c r="J470" t="str">
        <f>IFERROR('Sheet2 (3)'!J470,"")</f>
        <v/>
      </c>
      <c r="K470" t="str">
        <f>IFERROR('Sheet2 (3)'!K470,"")</f>
        <v/>
      </c>
      <c r="L470" t="str">
        <f>IFERROR('Sheet2 (3)'!L470,"")</f>
        <v/>
      </c>
      <c r="M470">
        <f>IFERROR('Sheet2 (3)'!M470,"")</f>
        <v>1</v>
      </c>
      <c r="N470" t="str">
        <f>IFERROR('Sheet2 (3)'!N470,"")</f>
        <v/>
      </c>
    </row>
    <row r="471" spans="4:14">
      <c r="D471" t="str">
        <f>IFERROR('Sheet2 (3)'!D471,"")</f>
        <v/>
      </c>
      <c r="E471">
        <f>IFERROR('Sheet2 (3)'!E471,"")</f>
        <v>5</v>
      </c>
      <c r="F471">
        <f>IFERROR('Sheet2 (3)'!F471,"")</f>
        <v>5</v>
      </c>
      <c r="G471">
        <f>IFERROR('Sheet2 (3)'!G471,"")</f>
        <v>5</v>
      </c>
      <c r="H471">
        <f>IFERROR('Sheet2 (3)'!H471,"")</f>
        <v>5</v>
      </c>
      <c r="I471">
        <f>IFERROR('Sheet2 (3)'!I471,"")</f>
        <v>5</v>
      </c>
      <c r="J471">
        <f>IFERROR('Sheet2 (3)'!J471,"")</f>
        <v>5</v>
      </c>
      <c r="K471">
        <f>IFERROR('Sheet2 (3)'!K471,"")</f>
        <v>1</v>
      </c>
      <c r="L471">
        <f>IFERROR('Sheet2 (3)'!L471,"")</f>
        <v>1</v>
      </c>
      <c r="M471" t="str">
        <f>IFERROR('Sheet2 (3)'!M471,"")</f>
        <v/>
      </c>
      <c r="N471" t="str">
        <f>IFERROR('Sheet2 (3)'!N471,"")</f>
        <v/>
      </c>
    </row>
    <row r="472" spans="4:14">
      <c r="D472">
        <f>IFERROR('Sheet2 (3)'!D472,"")</f>
        <v>5</v>
      </c>
      <c r="E472">
        <f>IFERROR('Sheet2 (3)'!E472,"")</f>
        <v>5</v>
      </c>
      <c r="F472">
        <f>IFERROR('Sheet2 (3)'!F472,"")</f>
        <v>5</v>
      </c>
      <c r="G472">
        <f>IFERROR('Sheet2 (3)'!G472,"")</f>
        <v>5</v>
      </c>
      <c r="H472">
        <f>IFERROR('Sheet2 (3)'!H472,"")</f>
        <v>5</v>
      </c>
      <c r="I472">
        <f>IFERROR('Sheet2 (3)'!I472,"")</f>
        <v>5</v>
      </c>
      <c r="J472">
        <f>IFERROR('Sheet2 (3)'!J472,"")</f>
        <v>5</v>
      </c>
      <c r="K472">
        <f>IFERROR('Sheet2 (3)'!K472,"")</f>
        <v>5</v>
      </c>
      <c r="L472">
        <f>IFERROR('Sheet2 (3)'!L472,"")</f>
        <v>5</v>
      </c>
      <c r="M472" t="str">
        <f>IFERROR('Sheet2 (3)'!M472,"")</f>
        <v/>
      </c>
      <c r="N472" t="str">
        <f>IFERROR('Sheet2 (3)'!N472,"")</f>
        <v/>
      </c>
    </row>
    <row r="473" spans="4:14">
      <c r="D473">
        <f>IFERROR('Sheet2 (3)'!D473,"")</f>
        <v>5</v>
      </c>
      <c r="E473">
        <f>IFERROR('Sheet2 (3)'!E473,"")</f>
        <v>5</v>
      </c>
      <c r="F473">
        <f>IFERROR('Sheet2 (3)'!F473,"")</f>
        <v>5</v>
      </c>
      <c r="G473">
        <f>IFERROR('Sheet2 (3)'!G473,"")</f>
        <v>5</v>
      </c>
      <c r="H473">
        <f>IFERROR('Sheet2 (3)'!H473,"")</f>
        <v>5</v>
      </c>
      <c r="I473" t="str">
        <f>IFERROR('Sheet2 (3)'!I473,"")</f>
        <v/>
      </c>
      <c r="J473">
        <f>IFERROR('Sheet2 (3)'!J473,"")</f>
        <v>5</v>
      </c>
      <c r="K473">
        <f>IFERROR('Sheet2 (3)'!K473,"")</f>
        <v>5</v>
      </c>
      <c r="L473">
        <f>IFERROR('Sheet2 (3)'!L473,"")</f>
        <v>5</v>
      </c>
      <c r="M473" t="str">
        <f>IFERROR('Sheet2 (3)'!M473,"")</f>
        <v/>
      </c>
      <c r="N473" t="str">
        <f>IFERROR('Sheet2 (3)'!N473,"")</f>
        <v/>
      </c>
    </row>
    <row r="474" spans="4:14">
      <c r="D474">
        <f>IFERROR('Sheet2 (3)'!D474,"")</f>
        <v>5</v>
      </c>
      <c r="E474">
        <f>IFERROR('Sheet2 (3)'!E474,"")</f>
        <v>5</v>
      </c>
      <c r="F474">
        <f>IFERROR('Sheet2 (3)'!F474,"")</f>
        <v>5</v>
      </c>
      <c r="G474">
        <f>IFERROR('Sheet2 (3)'!G474,"")</f>
        <v>5</v>
      </c>
      <c r="H474">
        <f>IFERROR('Sheet2 (3)'!H474,"")</f>
        <v>5</v>
      </c>
      <c r="I474">
        <f>IFERROR('Sheet2 (3)'!I474,"")</f>
        <v>5</v>
      </c>
      <c r="J474">
        <f>IFERROR('Sheet2 (3)'!J474,"")</f>
        <v>5</v>
      </c>
      <c r="K474">
        <f>IFERROR('Sheet2 (3)'!K474,"")</f>
        <v>5</v>
      </c>
      <c r="L474">
        <f>IFERROR('Sheet2 (3)'!L474,"")</f>
        <v>5</v>
      </c>
      <c r="M474" t="str">
        <f>IFERROR('Sheet2 (3)'!M474,"")</f>
        <v/>
      </c>
      <c r="N474" t="str">
        <f>IFERROR('Sheet2 (3)'!N474,"")</f>
        <v/>
      </c>
    </row>
    <row r="475" spans="4:14">
      <c r="D475">
        <f>IFERROR('Sheet2 (3)'!D475,"")</f>
        <v>5</v>
      </c>
      <c r="E475">
        <f>IFERROR('Sheet2 (3)'!E475,"")</f>
        <v>5</v>
      </c>
      <c r="F475">
        <f>IFERROR('Sheet2 (3)'!F475,"")</f>
        <v>5</v>
      </c>
      <c r="G475" t="str">
        <f>IFERROR('Sheet2 (3)'!G475,"")</f>
        <v/>
      </c>
      <c r="H475">
        <f>IFERROR('Sheet2 (3)'!H475,"")</f>
        <v>5</v>
      </c>
      <c r="I475">
        <f>IFERROR('Sheet2 (3)'!I475,"")</f>
        <v>5</v>
      </c>
      <c r="J475">
        <f>IFERROR('Sheet2 (3)'!J475,"")</f>
        <v>5</v>
      </c>
      <c r="K475">
        <f>IFERROR('Sheet2 (3)'!K475,"")</f>
        <v>5</v>
      </c>
      <c r="L475">
        <f>IFERROR('Sheet2 (3)'!L475,"")</f>
        <v>5</v>
      </c>
      <c r="M475">
        <f>IFERROR('Sheet2 (3)'!M475,"")</f>
        <v>5</v>
      </c>
      <c r="N475" t="str">
        <f>IFERROR('Sheet2 (3)'!N475,"")</f>
        <v/>
      </c>
    </row>
    <row r="476" spans="4:14">
      <c r="D476">
        <f>IFERROR('Sheet2 (3)'!D476,"")</f>
        <v>5</v>
      </c>
      <c r="E476">
        <f>IFERROR('Sheet2 (3)'!E476,"")</f>
        <v>5</v>
      </c>
      <c r="F476">
        <f>IFERROR('Sheet2 (3)'!F476,"")</f>
        <v>5</v>
      </c>
      <c r="G476">
        <f>IFERROR('Sheet2 (3)'!G476,"")</f>
        <v>5</v>
      </c>
      <c r="H476">
        <f>IFERROR('Sheet2 (3)'!H476,"")</f>
        <v>5</v>
      </c>
      <c r="I476">
        <f>IFERROR('Sheet2 (3)'!I476,"")</f>
        <v>5</v>
      </c>
      <c r="J476">
        <f>IFERROR('Sheet2 (3)'!J476,"")</f>
        <v>5</v>
      </c>
      <c r="K476">
        <f>IFERROR('Sheet2 (3)'!K476,"")</f>
        <v>5</v>
      </c>
      <c r="L476">
        <f>IFERROR('Sheet2 (3)'!L476,"")</f>
        <v>5</v>
      </c>
      <c r="M476">
        <f>IFERROR('Sheet2 (3)'!M476,"")</f>
        <v>5</v>
      </c>
      <c r="N476" t="str">
        <f>IFERROR('Sheet2 (3)'!N476,"")</f>
        <v/>
      </c>
    </row>
    <row r="477" spans="4:14">
      <c r="D477">
        <f>IFERROR('Sheet2 (3)'!D477,"")</f>
        <v>5</v>
      </c>
      <c r="E477">
        <f>IFERROR('Sheet2 (3)'!E477,"")</f>
        <v>5</v>
      </c>
      <c r="F477">
        <f>IFERROR('Sheet2 (3)'!F477,"")</f>
        <v>5</v>
      </c>
      <c r="G477">
        <f>IFERROR('Sheet2 (3)'!G477,"")</f>
        <v>5</v>
      </c>
      <c r="H477">
        <f>IFERROR('Sheet2 (3)'!H477,"")</f>
        <v>5</v>
      </c>
      <c r="I477">
        <f>IFERROR('Sheet2 (3)'!I477,"")</f>
        <v>5</v>
      </c>
      <c r="J477">
        <f>IFERROR('Sheet2 (3)'!J477,"")</f>
        <v>5</v>
      </c>
      <c r="K477">
        <f>IFERROR('Sheet2 (3)'!K477,"")</f>
        <v>5</v>
      </c>
      <c r="L477">
        <f>IFERROR('Sheet2 (3)'!L477,"")</f>
        <v>5</v>
      </c>
      <c r="M477" t="str">
        <f>IFERROR('Sheet2 (3)'!M477,"")</f>
        <v/>
      </c>
      <c r="N477" t="str">
        <f>IFERROR('Sheet2 (3)'!N477,"")</f>
        <v/>
      </c>
    </row>
    <row r="478" spans="4:14">
      <c r="D478">
        <f>IFERROR('Sheet2 (3)'!D478,"")</f>
        <v>5</v>
      </c>
      <c r="E478">
        <f>IFERROR('Sheet2 (3)'!E478,"")</f>
        <v>5</v>
      </c>
      <c r="F478" t="str">
        <f>IFERROR('Sheet2 (3)'!F478,"")</f>
        <v/>
      </c>
      <c r="G478">
        <f>IFERROR('Sheet2 (3)'!G478,"")</f>
        <v>5</v>
      </c>
      <c r="H478">
        <f>IFERROR('Sheet2 (3)'!H478,"")</f>
        <v>5</v>
      </c>
      <c r="I478">
        <f>IFERROR('Sheet2 (3)'!I478,"")</f>
        <v>5</v>
      </c>
      <c r="J478" t="str">
        <f>IFERROR('Sheet2 (3)'!J478,"")</f>
        <v/>
      </c>
      <c r="K478">
        <f>IFERROR('Sheet2 (3)'!K478,"")</f>
        <v>5</v>
      </c>
      <c r="L478">
        <f>IFERROR('Sheet2 (3)'!L478,"")</f>
        <v>5</v>
      </c>
      <c r="M478">
        <f>IFERROR('Sheet2 (3)'!M478,"")</f>
        <v>5</v>
      </c>
      <c r="N478" t="str">
        <f>IFERROR('Sheet2 (3)'!N478,"")</f>
        <v/>
      </c>
    </row>
    <row r="479" spans="4:14">
      <c r="D479" t="str">
        <f>IFERROR('Sheet2 (3)'!D479,"")</f>
        <v/>
      </c>
      <c r="E479" t="str">
        <f>IFERROR('Sheet2 (3)'!E479,"")</f>
        <v/>
      </c>
      <c r="F479" t="str">
        <f>IFERROR('Sheet2 (3)'!F479,"")</f>
        <v/>
      </c>
      <c r="G479" t="str">
        <f>IFERROR('Sheet2 (3)'!G479,"")</f>
        <v/>
      </c>
      <c r="H479" t="str">
        <f>IFERROR('Sheet2 (3)'!H479,"")</f>
        <v/>
      </c>
      <c r="I479" t="str">
        <f>IFERROR('Sheet2 (3)'!I479,"")</f>
        <v/>
      </c>
      <c r="J479" t="str">
        <f>IFERROR('Sheet2 (3)'!J479,"")</f>
        <v/>
      </c>
      <c r="K479" t="str">
        <f>IFERROR('Sheet2 (3)'!K479,"")</f>
        <v/>
      </c>
      <c r="L479" t="str">
        <f>IFERROR('Sheet2 (3)'!L479,"")</f>
        <v/>
      </c>
      <c r="M479" t="str">
        <f>IFERROR('Sheet2 (3)'!M479,"")</f>
        <v/>
      </c>
      <c r="N479" t="str">
        <f>IFERROR('Sheet2 (3)'!N479,"")</f>
        <v/>
      </c>
    </row>
    <row r="480" spans="4:14">
      <c r="D480" t="str">
        <f>IFERROR('Sheet2 (3)'!D480,"")</f>
        <v/>
      </c>
      <c r="E480" t="str">
        <f>IFERROR('Sheet2 (3)'!E480,"")</f>
        <v/>
      </c>
      <c r="F480" t="str">
        <f>IFERROR('Sheet2 (3)'!F480,"")</f>
        <v/>
      </c>
      <c r="G480" t="str">
        <f>IFERROR('Sheet2 (3)'!G480,"")</f>
        <v/>
      </c>
      <c r="H480" t="str">
        <f>IFERROR('Sheet2 (3)'!H480,"")</f>
        <v/>
      </c>
      <c r="I480" t="str">
        <f>IFERROR('Sheet2 (3)'!I480,"")</f>
        <v/>
      </c>
      <c r="J480" t="str">
        <f>IFERROR('Sheet2 (3)'!J480,"")</f>
        <v/>
      </c>
      <c r="K480" t="str">
        <f>IFERROR('Sheet2 (3)'!K480,"")</f>
        <v/>
      </c>
      <c r="L480" t="str">
        <f>IFERROR('Sheet2 (3)'!L480,"")</f>
        <v/>
      </c>
      <c r="M480" t="str">
        <f>IFERROR('Sheet2 (3)'!M480,"")</f>
        <v/>
      </c>
      <c r="N480" t="str">
        <f>IFERROR('Sheet2 (3)'!N480,"")</f>
        <v/>
      </c>
    </row>
    <row r="481" spans="4:14">
      <c r="D481" t="str">
        <f>IFERROR('Sheet2 (3)'!D481,"")</f>
        <v/>
      </c>
      <c r="E481" t="str">
        <f>IFERROR('Sheet2 (3)'!E481,"")</f>
        <v/>
      </c>
      <c r="F481" t="str">
        <f>IFERROR('Sheet2 (3)'!F481,"")</f>
        <v/>
      </c>
      <c r="G481" t="str">
        <f>IFERROR('Sheet2 (3)'!G481,"")</f>
        <v/>
      </c>
      <c r="H481" t="str">
        <f>IFERROR('Sheet2 (3)'!H481,"")</f>
        <v/>
      </c>
      <c r="I481" t="str">
        <f>IFERROR('Sheet2 (3)'!I481,"")</f>
        <v/>
      </c>
      <c r="J481" t="str">
        <f>IFERROR('Sheet2 (3)'!J481,"")</f>
        <v/>
      </c>
      <c r="K481" t="str">
        <f>IFERROR('Sheet2 (3)'!K481,"")</f>
        <v/>
      </c>
      <c r="L481" t="str">
        <f>IFERROR('Sheet2 (3)'!L481,"")</f>
        <v/>
      </c>
      <c r="M481" t="str">
        <f>IFERROR('Sheet2 (3)'!M481,"")</f>
        <v/>
      </c>
      <c r="N481" t="str">
        <f>IFERROR('Sheet2 (3)'!N481,"")</f>
        <v/>
      </c>
    </row>
    <row r="482" spans="4:14">
      <c r="D482" t="str">
        <f>IFERROR('Sheet2 (3)'!D482,"")</f>
        <v/>
      </c>
      <c r="E482" t="str">
        <f>IFERROR('Sheet2 (3)'!E482,"")</f>
        <v/>
      </c>
      <c r="F482" t="str">
        <f>IFERROR('Sheet2 (3)'!F482,"")</f>
        <v/>
      </c>
      <c r="G482" t="str">
        <f>IFERROR('Sheet2 (3)'!G482,"")</f>
        <v/>
      </c>
      <c r="H482" t="str">
        <f>IFERROR('Sheet2 (3)'!H482,"")</f>
        <v/>
      </c>
      <c r="I482" t="str">
        <f>IFERROR('Sheet2 (3)'!I482,"")</f>
        <v/>
      </c>
      <c r="J482" t="str">
        <f>IFERROR('Sheet2 (3)'!J482,"")</f>
        <v/>
      </c>
      <c r="K482" t="str">
        <f>IFERROR('Sheet2 (3)'!K482,"")</f>
        <v/>
      </c>
      <c r="L482" t="str">
        <f>IFERROR('Sheet2 (3)'!L482,"")</f>
        <v/>
      </c>
      <c r="M482" t="str">
        <f>IFERROR('Sheet2 (3)'!M482,"")</f>
        <v/>
      </c>
      <c r="N482" t="str">
        <f>IFERROR('Sheet2 (3)'!N482,"")</f>
        <v/>
      </c>
    </row>
    <row r="483" spans="4:14">
      <c r="D483" t="str">
        <f>IFERROR('Sheet2 (3)'!D483,"")</f>
        <v/>
      </c>
      <c r="E483" t="str">
        <f>IFERROR('Sheet2 (3)'!E483,"")</f>
        <v/>
      </c>
      <c r="F483" t="str">
        <f>IFERROR('Sheet2 (3)'!F483,"")</f>
        <v/>
      </c>
      <c r="G483" t="str">
        <f>IFERROR('Sheet2 (3)'!G483,"")</f>
        <v/>
      </c>
      <c r="H483" t="str">
        <f>IFERROR('Sheet2 (3)'!H483,"")</f>
        <v/>
      </c>
      <c r="I483" t="str">
        <f>IFERROR('Sheet2 (3)'!I483,"")</f>
        <v/>
      </c>
      <c r="J483" t="str">
        <f>IFERROR('Sheet2 (3)'!J483,"")</f>
        <v/>
      </c>
      <c r="K483" t="str">
        <f>IFERROR('Sheet2 (3)'!K483,"")</f>
        <v/>
      </c>
      <c r="L483" t="str">
        <f>IFERROR('Sheet2 (3)'!L483,"")</f>
        <v/>
      </c>
      <c r="M483" t="str">
        <f>IFERROR('Sheet2 (3)'!M483,"")</f>
        <v/>
      </c>
      <c r="N483" t="str">
        <f>IFERROR('Sheet2 (3)'!N483,"")</f>
        <v/>
      </c>
    </row>
    <row r="484" spans="4:14">
      <c r="D484" t="str">
        <f>IFERROR('Sheet2 (3)'!D484,"")</f>
        <v/>
      </c>
      <c r="E484" t="str">
        <f>IFERROR('Sheet2 (3)'!E484,"")</f>
        <v/>
      </c>
      <c r="F484" t="str">
        <f>IFERROR('Sheet2 (3)'!F484,"")</f>
        <v/>
      </c>
      <c r="G484" t="str">
        <f>IFERROR('Sheet2 (3)'!G484,"")</f>
        <v/>
      </c>
      <c r="H484" t="str">
        <f>IFERROR('Sheet2 (3)'!H484,"")</f>
        <v/>
      </c>
      <c r="I484" t="str">
        <f>IFERROR('Sheet2 (3)'!I484,"")</f>
        <v/>
      </c>
      <c r="J484" t="str">
        <f>IFERROR('Sheet2 (3)'!J484,"")</f>
        <v/>
      </c>
      <c r="K484" t="str">
        <f>IFERROR('Sheet2 (3)'!K484,"")</f>
        <v/>
      </c>
      <c r="L484" t="str">
        <f>IFERROR('Sheet2 (3)'!L484,"")</f>
        <v/>
      </c>
      <c r="M484" t="str">
        <f>IFERROR('Sheet2 (3)'!M484,"")</f>
        <v/>
      </c>
      <c r="N484" t="str">
        <f>IFERROR('Sheet2 (3)'!N484,"")</f>
        <v/>
      </c>
    </row>
    <row r="485" spans="4:14">
      <c r="D485" t="str">
        <f>IFERROR('Sheet2 (3)'!D485,"")</f>
        <v/>
      </c>
      <c r="E485" t="str">
        <f>IFERROR('Sheet2 (3)'!E485,"")</f>
        <v/>
      </c>
      <c r="F485" t="str">
        <f>IFERROR('Sheet2 (3)'!F485,"")</f>
        <v/>
      </c>
      <c r="G485" t="str">
        <f>IFERROR('Sheet2 (3)'!G485,"")</f>
        <v/>
      </c>
      <c r="H485" t="str">
        <f>IFERROR('Sheet2 (3)'!H485,"")</f>
        <v/>
      </c>
      <c r="I485" t="str">
        <f>IFERROR('Sheet2 (3)'!I485,"")</f>
        <v/>
      </c>
      <c r="J485" t="str">
        <f>IFERROR('Sheet2 (3)'!J485,"")</f>
        <v/>
      </c>
      <c r="K485" t="str">
        <f>IFERROR('Sheet2 (3)'!K485,"")</f>
        <v/>
      </c>
      <c r="L485" t="str">
        <f>IFERROR('Sheet2 (3)'!L485,"")</f>
        <v/>
      </c>
      <c r="M485" t="str">
        <f>IFERROR('Sheet2 (3)'!M485,"")</f>
        <v/>
      </c>
      <c r="N485" t="str">
        <f>IFERROR('Sheet2 (3)'!N485,"")</f>
        <v/>
      </c>
    </row>
    <row r="486" spans="4:14">
      <c r="D486">
        <f>IFERROR('Sheet2 (3)'!D486,"")</f>
        <v>30</v>
      </c>
      <c r="E486">
        <f>IFERROR('Sheet2 (3)'!E486,"")</f>
        <v>30</v>
      </c>
      <c r="F486">
        <f>IFERROR('Sheet2 (3)'!F486,"")</f>
        <v>30</v>
      </c>
      <c r="G486" t="str">
        <f>IFERROR('Sheet2 (3)'!G486,"")</f>
        <v/>
      </c>
      <c r="H486" t="str">
        <f>IFERROR('Sheet2 (3)'!H486,"")</f>
        <v/>
      </c>
      <c r="I486" t="str">
        <f>IFERROR('Sheet2 (3)'!I486,"")</f>
        <v/>
      </c>
      <c r="J486" t="str">
        <f>IFERROR('Sheet2 (3)'!J486,"")</f>
        <v/>
      </c>
      <c r="K486" t="str">
        <f>IFERROR('Sheet2 (3)'!K486,"")</f>
        <v/>
      </c>
      <c r="L486" t="str">
        <f>IFERROR('Sheet2 (3)'!L486,"")</f>
        <v/>
      </c>
      <c r="M486" t="str">
        <f>IFERROR('Sheet2 (3)'!M486,"")</f>
        <v/>
      </c>
      <c r="N486" t="str">
        <f>IFERROR('Sheet2 (3)'!N486,"")</f>
        <v/>
      </c>
    </row>
    <row r="487" spans="4:14">
      <c r="D487" t="str">
        <f>IFERROR('Sheet2 (3)'!D487,"")</f>
        <v/>
      </c>
      <c r="E487" t="str">
        <f>IFERROR('Sheet2 (3)'!E487,"")</f>
        <v/>
      </c>
      <c r="F487" t="str">
        <f>IFERROR('Sheet2 (3)'!F487,"")</f>
        <v/>
      </c>
      <c r="G487" t="str">
        <f>IFERROR('Sheet2 (3)'!G487,"")</f>
        <v/>
      </c>
      <c r="H487" t="str">
        <f>IFERROR('Sheet2 (3)'!H487,"")</f>
        <v/>
      </c>
      <c r="I487" t="str">
        <f>IFERROR('Sheet2 (3)'!I487,"")</f>
        <v/>
      </c>
      <c r="J487" t="str">
        <f>IFERROR('Sheet2 (3)'!J487,"")</f>
        <v/>
      </c>
      <c r="K487" t="str">
        <f>IFERROR('Sheet2 (3)'!K487,"")</f>
        <v/>
      </c>
      <c r="L487" t="str">
        <f>IFERROR('Sheet2 (3)'!L487,"")</f>
        <v/>
      </c>
      <c r="M487" t="str">
        <f>IFERROR('Sheet2 (3)'!M487,"")</f>
        <v/>
      </c>
      <c r="N487" t="str">
        <f>IFERROR('Sheet2 (3)'!N487,"")</f>
        <v/>
      </c>
    </row>
    <row r="488" spans="4:14">
      <c r="D488" t="str">
        <f>IFERROR('Sheet2 (3)'!D488,"")</f>
        <v/>
      </c>
      <c r="E488" t="str">
        <f>IFERROR('Sheet2 (3)'!E488,"")</f>
        <v/>
      </c>
      <c r="F488" t="str">
        <f>IFERROR('Sheet2 (3)'!F488,"")</f>
        <v/>
      </c>
      <c r="G488" t="str">
        <f>IFERROR('Sheet2 (3)'!G488,"")</f>
        <v/>
      </c>
      <c r="H488" t="str">
        <f>IFERROR('Sheet2 (3)'!H488,"")</f>
        <v/>
      </c>
      <c r="I488" t="str">
        <f>IFERROR('Sheet2 (3)'!I488,"")</f>
        <v/>
      </c>
      <c r="J488" t="str">
        <f>IFERROR('Sheet2 (3)'!J488,"")</f>
        <v/>
      </c>
      <c r="K488" t="str">
        <f>IFERROR('Sheet2 (3)'!K488,"")</f>
        <v/>
      </c>
      <c r="L488" t="str">
        <f>IFERROR('Sheet2 (3)'!L488,"")</f>
        <v/>
      </c>
      <c r="M488" t="str">
        <f>IFERROR('Sheet2 (3)'!M488,"")</f>
        <v/>
      </c>
      <c r="N488" t="str">
        <f>IFERROR('Sheet2 (3)'!N488,"")</f>
        <v/>
      </c>
    </row>
    <row r="489" spans="4:14">
      <c r="D489" t="str">
        <f>IFERROR('Sheet2 (3)'!D489,"")</f>
        <v/>
      </c>
      <c r="E489" t="str">
        <f>IFERROR('Sheet2 (3)'!E489,"")</f>
        <v/>
      </c>
      <c r="F489" t="str">
        <f>IFERROR('Sheet2 (3)'!F489,"")</f>
        <v/>
      </c>
      <c r="G489" t="str">
        <f>IFERROR('Sheet2 (3)'!G489,"")</f>
        <v/>
      </c>
      <c r="H489" t="str">
        <f>IFERROR('Sheet2 (3)'!H489,"")</f>
        <v/>
      </c>
      <c r="I489" t="str">
        <f>IFERROR('Sheet2 (3)'!I489,"")</f>
        <v/>
      </c>
      <c r="J489" t="str">
        <f>IFERROR('Sheet2 (3)'!J489,"")</f>
        <v/>
      </c>
      <c r="K489" t="str">
        <f>IFERROR('Sheet2 (3)'!K489,"")</f>
        <v/>
      </c>
      <c r="L489" t="str">
        <f>IFERROR('Sheet2 (3)'!L489,"")</f>
        <v/>
      </c>
      <c r="M489" t="str">
        <f>IFERROR('Sheet2 (3)'!M489,"")</f>
        <v/>
      </c>
      <c r="N489" t="str">
        <f>IFERROR('Sheet2 (3)'!N489,"")</f>
        <v/>
      </c>
    </row>
    <row r="490" spans="4:14">
      <c r="D490" t="str">
        <f>IFERROR('Sheet2 (3)'!D490,"")</f>
        <v/>
      </c>
      <c r="E490" t="str">
        <f>IFERROR('Sheet2 (3)'!E490,"")</f>
        <v/>
      </c>
      <c r="F490" t="str">
        <f>IFERROR('Sheet2 (3)'!F490,"")</f>
        <v/>
      </c>
      <c r="G490" t="str">
        <f>IFERROR('Sheet2 (3)'!G490,"")</f>
        <v/>
      </c>
      <c r="H490" t="str">
        <f>IFERROR('Sheet2 (3)'!H490,"")</f>
        <v/>
      </c>
      <c r="I490" t="str">
        <f>IFERROR('Sheet2 (3)'!I490,"")</f>
        <v/>
      </c>
      <c r="J490" t="str">
        <f>IFERROR('Sheet2 (3)'!J490,"")</f>
        <v/>
      </c>
      <c r="K490" t="str">
        <f>IFERROR('Sheet2 (3)'!K490,"")</f>
        <v/>
      </c>
      <c r="L490" t="str">
        <f>IFERROR('Sheet2 (3)'!L490,"")</f>
        <v/>
      </c>
      <c r="M490" t="str">
        <f>IFERROR('Sheet2 (3)'!M490,"")</f>
        <v/>
      </c>
      <c r="N490" t="str">
        <f>IFERROR('Sheet2 (3)'!N490,"")</f>
        <v/>
      </c>
    </row>
    <row r="491" spans="4:14">
      <c r="D491" t="str">
        <f>IFERROR('Sheet2 (3)'!D491,"")</f>
        <v/>
      </c>
      <c r="E491" t="str">
        <f>IFERROR('Sheet2 (3)'!E491,"")</f>
        <v/>
      </c>
      <c r="F491" t="str">
        <f>IFERROR('Sheet2 (3)'!F491,"")</f>
        <v/>
      </c>
      <c r="G491" t="str">
        <f>IFERROR('Sheet2 (3)'!G491,"")</f>
        <v/>
      </c>
      <c r="H491" t="str">
        <f>IFERROR('Sheet2 (3)'!H491,"")</f>
        <v/>
      </c>
      <c r="I491" t="str">
        <f>IFERROR('Sheet2 (3)'!I491,"")</f>
        <v/>
      </c>
      <c r="J491" t="str">
        <f>IFERROR('Sheet2 (3)'!J491,"")</f>
        <v/>
      </c>
      <c r="K491" t="str">
        <f>IFERROR('Sheet2 (3)'!K491,"")</f>
        <v/>
      </c>
      <c r="L491" t="str">
        <f>IFERROR('Sheet2 (3)'!L491,"")</f>
        <v/>
      </c>
      <c r="M491" t="str">
        <f>IFERROR('Sheet2 (3)'!M491,"")</f>
        <v/>
      </c>
      <c r="N491" t="str">
        <f>IFERROR('Sheet2 (3)'!N491,"")</f>
        <v/>
      </c>
    </row>
    <row r="492" spans="4:14">
      <c r="D492" t="str">
        <f>IFERROR('Sheet2 (3)'!D492,"")</f>
        <v/>
      </c>
      <c r="E492" t="str">
        <f>IFERROR('Sheet2 (3)'!E492,"")</f>
        <v/>
      </c>
      <c r="F492" t="str">
        <f>IFERROR('Sheet2 (3)'!F492,"")</f>
        <v/>
      </c>
      <c r="G492">
        <f>IFERROR('Sheet2 (3)'!G492,"")</f>
        <v>1</v>
      </c>
      <c r="H492" t="str">
        <f>IFERROR('Sheet2 (3)'!H492,"")</f>
        <v/>
      </c>
      <c r="I492">
        <f>IFERROR('Sheet2 (3)'!I492,"")</f>
        <v>1</v>
      </c>
      <c r="J492">
        <f>IFERROR('Sheet2 (3)'!J492,"")</f>
        <v>1</v>
      </c>
      <c r="K492" t="str">
        <f>IFERROR('Sheet2 (3)'!K492,"")</f>
        <v/>
      </c>
      <c r="L492" t="str">
        <f>IFERROR('Sheet2 (3)'!L492,"")</f>
        <v/>
      </c>
      <c r="M492" t="str">
        <f>IFERROR('Sheet2 (3)'!M492,"")</f>
        <v/>
      </c>
      <c r="N492" t="str">
        <f>IFERROR('Sheet2 (3)'!N492,"")</f>
        <v/>
      </c>
    </row>
    <row r="493" spans="4:14">
      <c r="D493" t="str">
        <f>IFERROR('Sheet2 (3)'!D493,"")</f>
        <v/>
      </c>
      <c r="E493">
        <f>IFERROR('Sheet2 (3)'!E493,"")</f>
        <v>1</v>
      </c>
      <c r="F493">
        <f>IFERROR('Sheet2 (3)'!F493,"")</f>
        <v>1</v>
      </c>
      <c r="G493">
        <f>IFERROR('Sheet2 (3)'!G493,"")</f>
        <v>1</v>
      </c>
      <c r="H493">
        <f>IFERROR('Sheet2 (3)'!H493,"")</f>
        <v>1</v>
      </c>
      <c r="I493" t="str">
        <f>IFERROR('Sheet2 (3)'!I493,"")</f>
        <v/>
      </c>
      <c r="J493">
        <f>IFERROR('Sheet2 (3)'!J493,"")</f>
        <v>1</v>
      </c>
      <c r="K493">
        <f>IFERROR('Sheet2 (3)'!K493,"")</f>
        <v>1</v>
      </c>
      <c r="L493" t="str">
        <f>IFERROR('Sheet2 (3)'!L493,"")</f>
        <v/>
      </c>
      <c r="M493">
        <f>IFERROR('Sheet2 (3)'!M493,"")</f>
        <v>1</v>
      </c>
      <c r="N493" t="str">
        <f>IFERROR('Sheet2 (3)'!N493,"")</f>
        <v/>
      </c>
    </row>
    <row r="494" spans="4:14">
      <c r="D494">
        <f>IFERROR('Sheet2 (3)'!D494,"")</f>
        <v>1</v>
      </c>
      <c r="E494">
        <f>IFERROR('Sheet2 (3)'!E494,"")</f>
        <v>1</v>
      </c>
      <c r="F494" t="str">
        <f>IFERROR('Sheet2 (3)'!F494,"")</f>
        <v/>
      </c>
      <c r="G494">
        <f>IFERROR('Sheet2 (3)'!G494,"")</f>
        <v>1</v>
      </c>
      <c r="H494">
        <f>IFERROR('Sheet2 (3)'!H494,"")</f>
        <v>1</v>
      </c>
      <c r="I494" t="str">
        <f>IFERROR('Sheet2 (3)'!I494,"")</f>
        <v/>
      </c>
      <c r="J494">
        <f>IFERROR('Sheet2 (3)'!J494,"")</f>
        <v>1</v>
      </c>
      <c r="K494" t="str">
        <f>IFERROR('Sheet2 (3)'!K494,"")</f>
        <v/>
      </c>
      <c r="L494">
        <f>IFERROR('Sheet2 (3)'!L494,"")</f>
        <v>1</v>
      </c>
      <c r="M494">
        <f>IFERROR('Sheet2 (3)'!M494,"")</f>
        <v>1</v>
      </c>
      <c r="N494" t="str">
        <f>IFERROR('Sheet2 (3)'!N494,"")</f>
        <v/>
      </c>
    </row>
    <row r="495" spans="4:14">
      <c r="D495">
        <f>IFERROR('Sheet2 (3)'!D495,"")</f>
        <v>1</v>
      </c>
      <c r="E495" t="str">
        <f>IFERROR('Sheet2 (3)'!E495,"")</f>
        <v/>
      </c>
      <c r="F495">
        <f>IFERROR('Sheet2 (3)'!F495,"")</f>
        <v>1</v>
      </c>
      <c r="G495">
        <f>IFERROR('Sheet2 (3)'!G495,"")</f>
        <v>1</v>
      </c>
      <c r="H495">
        <f>IFERROR('Sheet2 (3)'!H495,"")</f>
        <v>1</v>
      </c>
      <c r="I495">
        <f>IFERROR('Sheet2 (3)'!I495,"")</f>
        <v>1</v>
      </c>
      <c r="J495">
        <f>IFERROR('Sheet2 (3)'!J495,"")</f>
        <v>1</v>
      </c>
      <c r="K495">
        <f>IFERROR('Sheet2 (3)'!K495,"")</f>
        <v>1</v>
      </c>
      <c r="L495">
        <f>IFERROR('Sheet2 (3)'!L495,"")</f>
        <v>1</v>
      </c>
      <c r="M495">
        <f>IFERROR('Sheet2 (3)'!M495,"")</f>
        <v>1</v>
      </c>
      <c r="N495" t="str">
        <f>IFERROR('Sheet2 (3)'!N495,"")</f>
        <v/>
      </c>
    </row>
    <row r="496" spans="4:14">
      <c r="D496">
        <f>IFERROR('Sheet2 (3)'!D496,"")</f>
        <v>1</v>
      </c>
      <c r="E496">
        <f>IFERROR('Sheet2 (3)'!E496,"")</f>
        <v>1</v>
      </c>
      <c r="F496" t="str">
        <f>IFERROR('Sheet2 (3)'!F496,"")</f>
        <v/>
      </c>
      <c r="G496">
        <f>IFERROR('Sheet2 (3)'!G496,"")</f>
        <v>1</v>
      </c>
      <c r="H496">
        <f>IFERROR('Sheet2 (3)'!H496,"")</f>
        <v>1</v>
      </c>
      <c r="I496" t="str">
        <f>IFERROR('Sheet2 (3)'!I496,"")</f>
        <v/>
      </c>
      <c r="J496" t="str">
        <f>IFERROR('Sheet2 (3)'!J496,"")</f>
        <v/>
      </c>
      <c r="K496">
        <f>IFERROR('Sheet2 (3)'!K496,"")</f>
        <v>1</v>
      </c>
      <c r="L496">
        <f>IFERROR('Sheet2 (3)'!L496,"")</f>
        <v>1</v>
      </c>
      <c r="M496">
        <f>IFERROR('Sheet2 (3)'!M496,"")</f>
        <v>1</v>
      </c>
      <c r="N496" t="str">
        <f>IFERROR('Sheet2 (3)'!N496,"")</f>
        <v/>
      </c>
    </row>
    <row r="497" spans="4:14">
      <c r="D497">
        <f>IFERROR('Sheet2 (3)'!D497,"")</f>
        <v>1</v>
      </c>
      <c r="E497">
        <f>IFERROR('Sheet2 (3)'!E497,"")</f>
        <v>1</v>
      </c>
      <c r="F497" t="str">
        <f>IFERROR('Sheet2 (3)'!F497,"")</f>
        <v/>
      </c>
      <c r="G497">
        <f>IFERROR('Sheet2 (3)'!G497,"")</f>
        <v>1</v>
      </c>
      <c r="H497">
        <f>IFERROR('Sheet2 (3)'!H497,"")</f>
        <v>1</v>
      </c>
      <c r="I497">
        <f>IFERROR('Sheet2 (3)'!I497,"")</f>
        <v>1</v>
      </c>
      <c r="J497">
        <f>IFERROR('Sheet2 (3)'!J497,"")</f>
        <v>1</v>
      </c>
      <c r="K497" t="str">
        <f>IFERROR('Sheet2 (3)'!K497,"")</f>
        <v/>
      </c>
      <c r="L497">
        <f>IFERROR('Sheet2 (3)'!L497,"")</f>
        <v>1</v>
      </c>
      <c r="M497">
        <f>IFERROR('Sheet2 (3)'!M497,"")</f>
        <v>1</v>
      </c>
      <c r="N497" t="str">
        <f>IFERROR('Sheet2 (3)'!N497,"")</f>
        <v/>
      </c>
    </row>
    <row r="498" spans="4:14">
      <c r="D498" t="str">
        <f>IFERROR('Sheet2 (3)'!D498,"")</f>
        <v/>
      </c>
      <c r="E498">
        <f>IFERROR('Sheet2 (3)'!E498,"")</f>
        <v>1</v>
      </c>
      <c r="F498" t="str">
        <f>IFERROR('Sheet2 (3)'!F498,"")</f>
        <v/>
      </c>
      <c r="G498">
        <f>IFERROR('Sheet2 (3)'!G498,"")</f>
        <v>1</v>
      </c>
      <c r="H498">
        <f>IFERROR('Sheet2 (3)'!H498,"")</f>
        <v>1</v>
      </c>
      <c r="I498">
        <f>IFERROR('Sheet2 (3)'!I498,"")</f>
        <v>1</v>
      </c>
      <c r="J498">
        <f>IFERROR('Sheet2 (3)'!J498,"")</f>
        <v>1</v>
      </c>
      <c r="K498">
        <f>IFERROR('Sheet2 (3)'!K498,"")</f>
        <v>1</v>
      </c>
      <c r="L498" t="str">
        <f>IFERROR('Sheet2 (3)'!L498,"")</f>
        <v/>
      </c>
      <c r="M498">
        <f>IFERROR('Sheet2 (3)'!M498,"")</f>
        <v>1</v>
      </c>
      <c r="N498" t="str">
        <f>IFERROR('Sheet2 (3)'!N498,"")</f>
        <v/>
      </c>
    </row>
    <row r="499" spans="4:14">
      <c r="D499">
        <f>IFERROR('Sheet2 (3)'!D499,"")</f>
        <v>1</v>
      </c>
      <c r="E499">
        <f>IFERROR('Sheet2 (3)'!E499,"")</f>
        <v>1</v>
      </c>
      <c r="F499">
        <f>IFERROR('Sheet2 (3)'!F499,"")</f>
        <v>1</v>
      </c>
      <c r="G499" t="str">
        <f>IFERROR('Sheet2 (3)'!G499,"")</f>
        <v/>
      </c>
      <c r="H499">
        <f>IFERROR('Sheet2 (3)'!H499,"")</f>
        <v>1</v>
      </c>
      <c r="I499">
        <f>IFERROR('Sheet2 (3)'!I499,"")</f>
        <v>1</v>
      </c>
      <c r="J499">
        <f>IFERROR('Sheet2 (3)'!J499,"")</f>
        <v>1</v>
      </c>
      <c r="K499">
        <f>IFERROR('Sheet2 (3)'!K499,"")</f>
        <v>1</v>
      </c>
      <c r="L499">
        <f>IFERROR('Sheet2 (3)'!L499,"")</f>
        <v>1</v>
      </c>
      <c r="M499">
        <f>IFERROR('Sheet2 (3)'!M499,"")</f>
        <v>1</v>
      </c>
      <c r="N499" t="str">
        <f>IFERROR('Sheet2 (3)'!N499,"")</f>
        <v/>
      </c>
    </row>
    <row r="500" spans="4:14">
      <c r="D500">
        <f>IFERROR('Sheet2 (3)'!D500,"")</f>
        <v>1</v>
      </c>
      <c r="E500">
        <f>IFERROR('Sheet2 (3)'!E500,"")</f>
        <v>1</v>
      </c>
      <c r="F500">
        <f>IFERROR('Sheet2 (3)'!F500,"")</f>
        <v>1</v>
      </c>
      <c r="G500" t="str">
        <f>IFERROR('Sheet2 (3)'!G500,"")</f>
        <v/>
      </c>
      <c r="H500">
        <f>IFERROR('Sheet2 (3)'!H500,"")</f>
        <v>1</v>
      </c>
      <c r="I500">
        <f>IFERROR('Sheet2 (3)'!I500,"")</f>
        <v>1</v>
      </c>
      <c r="J500">
        <f>IFERROR('Sheet2 (3)'!J500,"")</f>
        <v>1</v>
      </c>
      <c r="K500">
        <f>IFERROR('Sheet2 (3)'!K500,"")</f>
        <v>1</v>
      </c>
      <c r="L500">
        <f>IFERROR('Sheet2 (3)'!L500,"")</f>
        <v>1</v>
      </c>
      <c r="M500">
        <f>IFERROR('Sheet2 (3)'!M500,"")</f>
        <v>1</v>
      </c>
      <c r="N500" t="str">
        <f>IFERROR('Sheet2 (3)'!N500,"")</f>
        <v/>
      </c>
    </row>
    <row r="501" spans="4:14">
      <c r="D501" t="str">
        <f>IFERROR('Sheet2 (3)'!D501,"")</f>
        <v/>
      </c>
      <c r="E501" t="str">
        <f>IFERROR('Sheet2 (3)'!E501,"")</f>
        <v/>
      </c>
      <c r="F501">
        <f>IFERROR('Sheet2 (3)'!F501,"")</f>
        <v>1</v>
      </c>
      <c r="G501">
        <f>IFERROR('Sheet2 (3)'!G501,"")</f>
        <v>1</v>
      </c>
      <c r="H501">
        <f>IFERROR('Sheet2 (3)'!H501,"")</f>
        <v>1</v>
      </c>
      <c r="I501">
        <f>IFERROR('Sheet2 (3)'!I501,"")</f>
        <v>1</v>
      </c>
      <c r="J501">
        <f>IFERROR('Sheet2 (3)'!J501,"")</f>
        <v>1</v>
      </c>
      <c r="K501">
        <f>IFERROR('Sheet2 (3)'!K501,"")</f>
        <v>1</v>
      </c>
      <c r="L501">
        <f>IFERROR('Sheet2 (3)'!L501,"")</f>
        <v>1</v>
      </c>
      <c r="M501">
        <f>IFERROR('Sheet2 (3)'!M501,"")</f>
        <v>1</v>
      </c>
      <c r="N501" t="str">
        <f>IFERROR('Sheet2 (3)'!N501,"")</f>
        <v/>
      </c>
    </row>
    <row r="502" spans="4:14">
      <c r="D502">
        <f>IFERROR('Sheet2 (3)'!D502,"")</f>
        <v>1</v>
      </c>
      <c r="E502">
        <f>IFERROR('Sheet2 (3)'!E502,"")</f>
        <v>1</v>
      </c>
      <c r="F502">
        <f>IFERROR('Sheet2 (3)'!F502,"")</f>
        <v>1</v>
      </c>
      <c r="G502">
        <f>IFERROR('Sheet2 (3)'!G502,"")</f>
        <v>1</v>
      </c>
      <c r="H502">
        <f>IFERROR('Sheet2 (3)'!H502,"")</f>
        <v>1</v>
      </c>
      <c r="I502">
        <f>IFERROR('Sheet2 (3)'!I502,"")</f>
        <v>1</v>
      </c>
      <c r="J502">
        <f>IFERROR('Sheet2 (3)'!J502,"")</f>
        <v>1</v>
      </c>
      <c r="K502" t="str">
        <f>IFERROR('Sheet2 (3)'!K502,"")</f>
        <v/>
      </c>
      <c r="L502">
        <f>IFERROR('Sheet2 (3)'!L502,"")</f>
        <v>1</v>
      </c>
      <c r="M502" t="str">
        <f>IFERROR('Sheet2 (3)'!M502,"")</f>
        <v/>
      </c>
      <c r="N502" t="str">
        <f>IFERROR('Sheet2 (3)'!N502,"")</f>
        <v/>
      </c>
    </row>
    <row r="503" spans="4:14">
      <c r="D503">
        <f>IFERROR('Sheet2 (3)'!D503,"")</f>
        <v>1</v>
      </c>
      <c r="E503">
        <f>IFERROR('Sheet2 (3)'!E503,"")</f>
        <v>1</v>
      </c>
      <c r="F503">
        <f>IFERROR('Sheet2 (3)'!F503,"")</f>
        <v>1</v>
      </c>
      <c r="G503">
        <f>IFERROR('Sheet2 (3)'!G503,"")</f>
        <v>1</v>
      </c>
      <c r="H503">
        <f>IFERROR('Sheet2 (3)'!H503,"")</f>
        <v>1</v>
      </c>
      <c r="I503" t="str">
        <f>IFERROR('Sheet2 (3)'!I503,"")</f>
        <v/>
      </c>
      <c r="J503" t="str">
        <f>IFERROR('Sheet2 (3)'!J503,"")</f>
        <v/>
      </c>
      <c r="K503" t="str">
        <f>IFERROR('Sheet2 (3)'!K503,"")</f>
        <v/>
      </c>
      <c r="L503">
        <f>IFERROR('Sheet2 (3)'!L503,"")</f>
        <v>1</v>
      </c>
      <c r="M503">
        <f>IFERROR('Sheet2 (3)'!M503,"")</f>
        <v>1</v>
      </c>
      <c r="N503" t="str">
        <f>IFERROR('Sheet2 (3)'!N503,"")</f>
        <v/>
      </c>
    </row>
    <row r="504" spans="4:14">
      <c r="D504">
        <f>IFERROR('Sheet2 (3)'!D504,"")</f>
        <v>1</v>
      </c>
      <c r="E504">
        <f>IFERROR('Sheet2 (3)'!E504,"")</f>
        <v>1</v>
      </c>
      <c r="F504">
        <f>IFERROR('Sheet2 (3)'!F504,"")</f>
        <v>1</v>
      </c>
      <c r="G504">
        <f>IFERROR('Sheet2 (3)'!G504,"")</f>
        <v>1</v>
      </c>
      <c r="H504">
        <f>IFERROR('Sheet2 (3)'!H504,"")</f>
        <v>1</v>
      </c>
      <c r="I504">
        <f>IFERROR('Sheet2 (3)'!I504,"")</f>
        <v>1</v>
      </c>
      <c r="J504">
        <f>IFERROR('Sheet2 (3)'!J504,"")</f>
        <v>1</v>
      </c>
      <c r="K504" t="str">
        <f>IFERROR('Sheet2 (3)'!K504,"")</f>
        <v/>
      </c>
      <c r="L504" t="str">
        <f>IFERROR('Sheet2 (3)'!L504,"")</f>
        <v/>
      </c>
      <c r="M504">
        <f>IFERROR('Sheet2 (3)'!M504,"")</f>
        <v>1</v>
      </c>
      <c r="N504" t="str">
        <f>IFERROR('Sheet2 (3)'!N504,"")</f>
        <v/>
      </c>
    </row>
    <row r="505" spans="4:14">
      <c r="D505" t="str">
        <f>IFERROR('Sheet2 (3)'!D505,"")</f>
        <v/>
      </c>
      <c r="E505">
        <f>IFERROR('Sheet2 (3)'!E505,"")</f>
        <v>1</v>
      </c>
      <c r="F505">
        <f>IFERROR('Sheet2 (3)'!F505,"")</f>
        <v>1</v>
      </c>
      <c r="G505">
        <f>IFERROR('Sheet2 (3)'!G505,"")</f>
        <v>1</v>
      </c>
      <c r="H505">
        <f>IFERROR('Sheet2 (3)'!H505,"")</f>
        <v>1</v>
      </c>
      <c r="I505">
        <f>IFERROR('Sheet2 (3)'!I505,"")</f>
        <v>1</v>
      </c>
      <c r="J505">
        <f>IFERROR('Sheet2 (3)'!J505,"")</f>
        <v>1</v>
      </c>
      <c r="K505">
        <f>IFERROR('Sheet2 (3)'!K505,"")</f>
        <v>1</v>
      </c>
      <c r="L505">
        <f>IFERROR('Sheet2 (3)'!L505,"")</f>
        <v>1</v>
      </c>
      <c r="M505">
        <f>IFERROR('Sheet2 (3)'!M505,"")</f>
        <v>1</v>
      </c>
      <c r="N505" t="str">
        <f>IFERROR('Sheet2 (3)'!N505,"")</f>
        <v/>
      </c>
    </row>
    <row r="506" spans="4:14">
      <c r="D506">
        <f>IFERROR('Sheet2 (3)'!D506,"")</f>
        <v>1</v>
      </c>
      <c r="E506">
        <f>IFERROR('Sheet2 (3)'!E506,"")</f>
        <v>1</v>
      </c>
      <c r="F506">
        <f>IFERROR('Sheet2 (3)'!F506,"")</f>
        <v>1</v>
      </c>
      <c r="G506">
        <f>IFERROR('Sheet2 (3)'!G506,"")</f>
        <v>1</v>
      </c>
      <c r="H506">
        <f>IFERROR('Sheet2 (3)'!H506,"")</f>
        <v>1</v>
      </c>
      <c r="I506">
        <f>IFERROR('Sheet2 (3)'!I506,"")</f>
        <v>1</v>
      </c>
      <c r="J506">
        <f>IFERROR('Sheet2 (3)'!J506,"")</f>
        <v>1</v>
      </c>
      <c r="K506">
        <f>IFERROR('Sheet2 (3)'!K506,"")</f>
        <v>1</v>
      </c>
      <c r="L506">
        <f>IFERROR('Sheet2 (3)'!L506,"")</f>
        <v>1</v>
      </c>
      <c r="M506" t="str">
        <f>IFERROR('Sheet2 (3)'!M506,"")</f>
        <v/>
      </c>
      <c r="N506" t="str">
        <f>IFERROR('Sheet2 (3)'!N506,"")</f>
        <v/>
      </c>
    </row>
    <row r="507" spans="4:14">
      <c r="D507">
        <f>IFERROR('Sheet2 (3)'!D507,"")</f>
        <v>1</v>
      </c>
      <c r="E507">
        <f>IFERROR('Sheet2 (3)'!E507,"")</f>
        <v>1</v>
      </c>
      <c r="F507">
        <f>IFERROR('Sheet2 (3)'!F507,"")</f>
        <v>1</v>
      </c>
      <c r="G507">
        <f>IFERROR('Sheet2 (3)'!G507,"")</f>
        <v>1</v>
      </c>
      <c r="H507">
        <f>IFERROR('Sheet2 (3)'!H507,"")</f>
        <v>1</v>
      </c>
      <c r="I507">
        <f>IFERROR('Sheet2 (3)'!I507,"")</f>
        <v>1</v>
      </c>
      <c r="J507">
        <f>IFERROR('Sheet2 (3)'!J507,"")</f>
        <v>1</v>
      </c>
      <c r="K507">
        <f>IFERROR('Sheet2 (3)'!K507,"")</f>
        <v>1</v>
      </c>
      <c r="L507">
        <f>IFERROR('Sheet2 (3)'!L507,"")</f>
        <v>1</v>
      </c>
      <c r="M507" t="str">
        <f>IFERROR('Sheet2 (3)'!M507,"")</f>
        <v/>
      </c>
      <c r="N507" t="str">
        <f>IFERROR('Sheet2 (3)'!N507,"")</f>
        <v/>
      </c>
    </row>
    <row r="508" spans="4:14">
      <c r="D508">
        <f>IFERROR('Sheet2 (3)'!D508,"")</f>
        <v>1</v>
      </c>
      <c r="E508">
        <f>IFERROR('Sheet2 (3)'!E508,"")</f>
        <v>1</v>
      </c>
      <c r="F508" t="str">
        <f>IFERROR('Sheet2 (3)'!F508,"")</f>
        <v/>
      </c>
      <c r="G508">
        <f>IFERROR('Sheet2 (3)'!G508,"")</f>
        <v>1</v>
      </c>
      <c r="H508">
        <f>IFERROR('Sheet2 (3)'!H508,"")</f>
        <v>1</v>
      </c>
      <c r="I508">
        <f>IFERROR('Sheet2 (3)'!I508,"")</f>
        <v>1</v>
      </c>
      <c r="J508">
        <f>IFERROR('Sheet2 (3)'!J508,"")</f>
        <v>1</v>
      </c>
      <c r="K508">
        <f>IFERROR('Sheet2 (3)'!K508,"")</f>
        <v>1</v>
      </c>
      <c r="L508">
        <f>IFERROR('Sheet2 (3)'!L508,"")</f>
        <v>1</v>
      </c>
      <c r="M508" t="str">
        <f>IFERROR('Sheet2 (3)'!M508,"")</f>
        <v/>
      </c>
      <c r="N508" t="str">
        <f>IFERROR('Sheet2 (3)'!N508,"")</f>
        <v/>
      </c>
    </row>
    <row r="509" spans="4:14">
      <c r="D509">
        <f>IFERROR('Sheet2 (3)'!D509,"")</f>
        <v>1</v>
      </c>
      <c r="E509">
        <f>IFERROR('Sheet2 (3)'!E509,"")</f>
        <v>1</v>
      </c>
      <c r="F509">
        <f>IFERROR('Sheet2 (3)'!F509,"")</f>
        <v>1</v>
      </c>
      <c r="G509" t="str">
        <f>IFERROR('Sheet2 (3)'!G509,"")</f>
        <v/>
      </c>
      <c r="H509">
        <f>IFERROR('Sheet2 (3)'!H509,"")</f>
        <v>1</v>
      </c>
      <c r="I509">
        <f>IFERROR('Sheet2 (3)'!I509,"")</f>
        <v>1</v>
      </c>
      <c r="J509">
        <f>IFERROR('Sheet2 (3)'!J509,"")</f>
        <v>1</v>
      </c>
      <c r="K509">
        <f>IFERROR('Sheet2 (3)'!K509,"")</f>
        <v>1</v>
      </c>
      <c r="L509">
        <f>IFERROR('Sheet2 (3)'!L509,"")</f>
        <v>1</v>
      </c>
      <c r="M509">
        <f>IFERROR('Sheet2 (3)'!M509,"")</f>
        <v>1</v>
      </c>
      <c r="N509" t="str">
        <f>IFERROR('Sheet2 (3)'!N509,"")</f>
        <v/>
      </c>
    </row>
    <row r="510" spans="4:14">
      <c r="D510">
        <f>IFERROR('Sheet2 (3)'!D510,"")</f>
        <v>1</v>
      </c>
      <c r="E510">
        <f>IFERROR('Sheet2 (3)'!E510,"")</f>
        <v>1</v>
      </c>
      <c r="F510" t="str">
        <f>IFERROR('Sheet2 (3)'!F510,"")</f>
        <v/>
      </c>
      <c r="G510">
        <f>IFERROR('Sheet2 (3)'!G510,"")</f>
        <v>1</v>
      </c>
      <c r="H510">
        <f>IFERROR('Sheet2 (3)'!H510,"")</f>
        <v>1</v>
      </c>
      <c r="I510">
        <f>IFERROR('Sheet2 (3)'!I510,"")</f>
        <v>1</v>
      </c>
      <c r="J510">
        <f>IFERROR('Sheet2 (3)'!J510,"")</f>
        <v>1</v>
      </c>
      <c r="K510">
        <f>IFERROR('Sheet2 (3)'!K510,"")</f>
        <v>1</v>
      </c>
      <c r="L510">
        <f>IFERROR('Sheet2 (3)'!L510,"")</f>
        <v>1</v>
      </c>
      <c r="M510">
        <f>IFERROR('Sheet2 (3)'!M510,"")</f>
        <v>1</v>
      </c>
      <c r="N510" t="str">
        <f>IFERROR('Sheet2 (3)'!N510,"")</f>
        <v/>
      </c>
    </row>
    <row r="511" spans="4:14">
      <c r="D511" t="str">
        <f>IFERROR('Sheet2 (3)'!D511,"")</f>
        <v/>
      </c>
      <c r="E511">
        <f>IFERROR('Sheet2 (3)'!E511,"")</f>
        <v>1</v>
      </c>
      <c r="F511" t="str">
        <f>IFERROR('Sheet2 (3)'!F511,"")</f>
        <v/>
      </c>
      <c r="G511">
        <f>IFERROR('Sheet2 (3)'!G511,"")</f>
        <v>1</v>
      </c>
      <c r="H511">
        <f>IFERROR('Sheet2 (3)'!H511,"")</f>
        <v>1</v>
      </c>
      <c r="I511">
        <f>IFERROR('Sheet2 (3)'!I511,"")</f>
        <v>1</v>
      </c>
      <c r="J511">
        <f>IFERROR('Sheet2 (3)'!J511,"")</f>
        <v>1</v>
      </c>
      <c r="K511">
        <f>IFERROR('Sheet2 (3)'!K511,"")</f>
        <v>1</v>
      </c>
      <c r="L511">
        <f>IFERROR('Sheet2 (3)'!L511,"")</f>
        <v>1</v>
      </c>
      <c r="M511" t="str">
        <f>IFERROR('Sheet2 (3)'!M511,"")</f>
        <v/>
      </c>
      <c r="N511" t="str">
        <f>IFERROR('Sheet2 (3)'!N511,"")</f>
        <v/>
      </c>
    </row>
    <row r="512" spans="4:14">
      <c r="D512" t="str">
        <f>IFERROR('Sheet2 (3)'!D512,"")</f>
        <v/>
      </c>
      <c r="E512" t="str">
        <f>IFERROR('Sheet2 (3)'!E512,"")</f>
        <v/>
      </c>
      <c r="F512" t="str">
        <f>IFERROR('Sheet2 (3)'!F512,"")</f>
        <v/>
      </c>
      <c r="G512">
        <f>IFERROR('Sheet2 (3)'!G512,"")</f>
        <v>1</v>
      </c>
      <c r="H512" t="str">
        <f>IFERROR('Sheet2 (3)'!H512,"")</f>
        <v/>
      </c>
      <c r="I512" t="str">
        <f>IFERROR('Sheet2 (3)'!I512,"")</f>
        <v/>
      </c>
      <c r="J512" t="str">
        <f>IFERROR('Sheet2 (3)'!J512,"")</f>
        <v/>
      </c>
      <c r="K512" t="str">
        <f>IFERROR('Sheet2 (3)'!K512,"")</f>
        <v/>
      </c>
      <c r="L512" t="str">
        <f>IFERROR('Sheet2 (3)'!L512,"")</f>
        <v/>
      </c>
      <c r="M512" t="str">
        <f>IFERROR('Sheet2 (3)'!M512,"")</f>
        <v/>
      </c>
      <c r="N512" t="str">
        <f>IFERROR('Sheet2 (3)'!N512,"")</f>
        <v/>
      </c>
    </row>
    <row r="513" spans="4:14">
      <c r="D513" t="str">
        <f>IFERROR('Sheet2 (3)'!D513,"")</f>
        <v/>
      </c>
      <c r="E513" t="str">
        <f>IFERROR('Sheet2 (3)'!E513,"")</f>
        <v/>
      </c>
      <c r="F513" t="str">
        <f>IFERROR('Sheet2 (3)'!F513,"")</f>
        <v/>
      </c>
      <c r="G513" t="str">
        <f>IFERROR('Sheet2 (3)'!G513,"")</f>
        <v/>
      </c>
      <c r="H513" t="str">
        <f>IFERROR('Sheet2 (3)'!H513,"")</f>
        <v/>
      </c>
      <c r="I513" t="str">
        <f>IFERROR('Sheet2 (3)'!I513,"")</f>
        <v/>
      </c>
      <c r="J513" t="str">
        <f>IFERROR('Sheet2 (3)'!J513,"")</f>
        <v/>
      </c>
      <c r="K513" t="str">
        <f>IFERROR('Sheet2 (3)'!K513,"")</f>
        <v/>
      </c>
      <c r="L513" t="str">
        <f>IFERROR('Sheet2 (3)'!L513,"")</f>
        <v/>
      </c>
      <c r="M513" t="str">
        <f>IFERROR('Sheet2 (3)'!M513,"")</f>
        <v/>
      </c>
      <c r="N513" t="str">
        <f>IFERROR('Sheet2 (3)'!N513,"")</f>
        <v/>
      </c>
    </row>
    <row r="514" spans="4:14">
      <c r="D514" t="str">
        <f>IFERROR('Sheet2 (3)'!D514,"")</f>
        <v/>
      </c>
      <c r="E514" t="str">
        <f>IFERROR('Sheet2 (3)'!E514,"")</f>
        <v/>
      </c>
      <c r="F514" t="str">
        <f>IFERROR('Sheet2 (3)'!F514,"")</f>
        <v/>
      </c>
      <c r="G514" t="str">
        <f>IFERROR('Sheet2 (3)'!G514,"")</f>
        <v/>
      </c>
      <c r="H514" t="str">
        <f>IFERROR('Sheet2 (3)'!H514,"")</f>
        <v/>
      </c>
      <c r="I514" t="str">
        <f>IFERROR('Sheet2 (3)'!I514,"")</f>
        <v/>
      </c>
      <c r="J514" t="str">
        <f>IFERROR('Sheet2 (3)'!J514,"")</f>
        <v/>
      </c>
      <c r="K514" t="str">
        <f>IFERROR('Sheet2 (3)'!K514,"")</f>
        <v/>
      </c>
      <c r="L514" t="str">
        <f>IFERROR('Sheet2 (3)'!L514,"")</f>
        <v/>
      </c>
      <c r="M514" t="str">
        <f>IFERROR('Sheet2 (3)'!M514,"")</f>
        <v/>
      </c>
      <c r="N514" t="str">
        <f>IFERROR('Sheet2 (3)'!N514,"")</f>
        <v/>
      </c>
    </row>
    <row r="515" spans="4:14">
      <c r="D515" t="str">
        <f>IFERROR('Sheet2 (3)'!D515,"")</f>
        <v/>
      </c>
      <c r="E515" t="str">
        <f>IFERROR('Sheet2 (3)'!E515,"")</f>
        <v/>
      </c>
      <c r="F515" t="str">
        <f>IFERROR('Sheet2 (3)'!F515,"")</f>
        <v/>
      </c>
      <c r="G515" t="str">
        <f>IFERROR('Sheet2 (3)'!G515,"")</f>
        <v/>
      </c>
      <c r="H515" t="str">
        <f>IFERROR('Sheet2 (3)'!H515,"")</f>
        <v/>
      </c>
      <c r="I515" t="str">
        <f>IFERROR('Sheet2 (3)'!I515,"")</f>
        <v/>
      </c>
      <c r="J515" t="str">
        <f>IFERROR('Sheet2 (3)'!J515,"")</f>
        <v/>
      </c>
      <c r="K515" t="str">
        <f>IFERROR('Sheet2 (3)'!K515,"")</f>
        <v/>
      </c>
      <c r="L515" t="str">
        <f>IFERROR('Sheet2 (3)'!L515,"")</f>
        <v/>
      </c>
      <c r="M515" t="str">
        <f>IFERROR('Sheet2 (3)'!M515,"")</f>
        <v/>
      </c>
      <c r="N515" t="str">
        <f>IFERROR('Sheet2 (3)'!N515,"")</f>
        <v/>
      </c>
    </row>
    <row r="516" spans="4:14">
      <c r="D516" t="str">
        <f>IFERROR('Sheet2 (3)'!D516,"")</f>
        <v/>
      </c>
      <c r="E516" t="str">
        <f>IFERROR('Sheet2 (3)'!E516,"")</f>
        <v/>
      </c>
      <c r="F516" t="str">
        <f>IFERROR('Sheet2 (3)'!F516,"")</f>
        <v/>
      </c>
      <c r="G516" t="str">
        <f>IFERROR('Sheet2 (3)'!G516,"")</f>
        <v/>
      </c>
      <c r="H516" t="str">
        <f>IFERROR('Sheet2 (3)'!H516,"")</f>
        <v/>
      </c>
      <c r="I516" t="str">
        <f>IFERROR('Sheet2 (3)'!I516,"")</f>
        <v/>
      </c>
      <c r="J516" t="str">
        <f>IFERROR('Sheet2 (3)'!J516,"")</f>
        <v/>
      </c>
      <c r="K516" t="str">
        <f>IFERROR('Sheet2 (3)'!K516,"")</f>
        <v/>
      </c>
      <c r="L516" t="str">
        <f>IFERROR('Sheet2 (3)'!L516,"")</f>
        <v/>
      </c>
      <c r="M516" t="str">
        <f>IFERROR('Sheet2 (3)'!M516,"")</f>
        <v/>
      </c>
      <c r="N516" t="str">
        <f>IFERROR('Sheet2 (3)'!N516,"")</f>
        <v/>
      </c>
    </row>
    <row r="517" spans="4:14">
      <c r="D517" t="str">
        <f>IFERROR('Sheet2 (3)'!D517,"")</f>
        <v/>
      </c>
      <c r="E517" t="str">
        <f>IFERROR('Sheet2 (3)'!E517,"")</f>
        <v/>
      </c>
      <c r="F517" t="str">
        <f>IFERROR('Sheet2 (3)'!F517,"")</f>
        <v/>
      </c>
      <c r="G517" t="str">
        <f>IFERROR('Sheet2 (3)'!G517,"")</f>
        <v/>
      </c>
      <c r="H517" t="str">
        <f>IFERROR('Sheet2 (3)'!H517,"")</f>
        <v/>
      </c>
      <c r="I517" t="str">
        <f>IFERROR('Sheet2 (3)'!I517,"")</f>
        <v/>
      </c>
      <c r="J517" t="str">
        <f>IFERROR('Sheet2 (3)'!J517,"")</f>
        <v/>
      </c>
      <c r="K517" t="str">
        <f>IFERROR('Sheet2 (3)'!K517,"")</f>
        <v/>
      </c>
      <c r="L517" t="str">
        <f>IFERROR('Sheet2 (3)'!L517,"")</f>
        <v/>
      </c>
      <c r="M517" t="str">
        <f>IFERROR('Sheet2 (3)'!M517,"")</f>
        <v/>
      </c>
      <c r="N517" t="str">
        <f>IFERROR('Sheet2 (3)'!N517,"")</f>
        <v/>
      </c>
    </row>
    <row r="518" spans="4:14">
      <c r="D518" t="str">
        <f>IFERROR('Sheet2 (3)'!D518,"")</f>
        <v/>
      </c>
      <c r="E518" t="str">
        <f>IFERROR('Sheet2 (3)'!E518,"")</f>
        <v/>
      </c>
      <c r="F518" t="str">
        <f>IFERROR('Sheet2 (3)'!F518,"")</f>
        <v/>
      </c>
      <c r="G518" t="str">
        <f>IFERROR('Sheet2 (3)'!G518,"")</f>
        <v/>
      </c>
      <c r="H518" t="str">
        <f>IFERROR('Sheet2 (3)'!H518,"")</f>
        <v/>
      </c>
      <c r="I518" t="str">
        <f>IFERROR('Sheet2 (3)'!I518,"")</f>
        <v/>
      </c>
      <c r="J518" t="str">
        <f>IFERROR('Sheet2 (3)'!J518,"")</f>
        <v/>
      </c>
      <c r="K518" t="str">
        <f>IFERROR('Sheet2 (3)'!K518,"")</f>
        <v/>
      </c>
      <c r="L518" t="str">
        <f>IFERROR('Sheet2 (3)'!L518,"")</f>
        <v/>
      </c>
      <c r="M518" t="str">
        <f>IFERROR('Sheet2 (3)'!M518,"")</f>
        <v/>
      </c>
      <c r="N518" t="str">
        <f>IFERROR('Sheet2 (3)'!N518,"")</f>
        <v/>
      </c>
    </row>
    <row r="519" spans="4:14">
      <c r="D519" t="str">
        <f>IFERROR('Sheet2 (3)'!D519,"")</f>
        <v/>
      </c>
      <c r="E519" t="str">
        <f>IFERROR('Sheet2 (3)'!E519,"")</f>
        <v/>
      </c>
      <c r="F519" t="str">
        <f>IFERROR('Sheet2 (3)'!F519,"")</f>
        <v/>
      </c>
      <c r="G519" t="str">
        <f>IFERROR('Sheet2 (3)'!G519,"")</f>
        <v/>
      </c>
      <c r="H519" t="str">
        <f>IFERROR('Sheet2 (3)'!H519,"")</f>
        <v/>
      </c>
      <c r="I519" t="str">
        <f>IFERROR('Sheet2 (3)'!I519,"")</f>
        <v/>
      </c>
      <c r="J519" t="str">
        <f>IFERROR('Sheet2 (3)'!J519,"")</f>
        <v/>
      </c>
      <c r="K519" t="str">
        <f>IFERROR('Sheet2 (3)'!K519,"")</f>
        <v/>
      </c>
      <c r="L519" t="str">
        <f>IFERROR('Sheet2 (3)'!L519,"")</f>
        <v/>
      </c>
      <c r="M519" t="str">
        <f>IFERROR('Sheet2 (3)'!M519,"")</f>
        <v/>
      </c>
      <c r="N519" t="str">
        <f>IFERROR('Sheet2 (3)'!N519,"")</f>
        <v/>
      </c>
    </row>
    <row r="520" spans="4:14">
      <c r="D520" t="str">
        <f>IFERROR('Sheet2 (3)'!D520,"")</f>
        <v/>
      </c>
      <c r="E520" t="str">
        <f>IFERROR('Sheet2 (3)'!E520,"")</f>
        <v/>
      </c>
      <c r="F520" t="str">
        <f>IFERROR('Sheet2 (3)'!F520,"")</f>
        <v/>
      </c>
      <c r="G520" t="str">
        <f>IFERROR('Sheet2 (3)'!G520,"")</f>
        <v/>
      </c>
      <c r="H520" t="str">
        <f>IFERROR('Sheet2 (3)'!H520,"")</f>
        <v/>
      </c>
      <c r="I520" t="str">
        <f>IFERROR('Sheet2 (3)'!I520,"")</f>
        <v/>
      </c>
      <c r="J520" t="str">
        <f>IFERROR('Sheet2 (3)'!J520,"")</f>
        <v/>
      </c>
      <c r="K520" t="str">
        <f>IFERROR('Sheet2 (3)'!K520,"")</f>
        <v/>
      </c>
      <c r="L520" t="str">
        <f>IFERROR('Sheet2 (3)'!L520,"")</f>
        <v/>
      </c>
      <c r="M520" t="str">
        <f>IFERROR('Sheet2 (3)'!M520,"")</f>
        <v/>
      </c>
      <c r="N520" t="str">
        <f>IFERROR('Sheet2 (3)'!N520,"")</f>
        <v/>
      </c>
    </row>
    <row r="521" spans="4:14">
      <c r="D521" t="str">
        <f>IFERROR('Sheet2 (3)'!D521,"")</f>
        <v/>
      </c>
      <c r="E521" t="str">
        <f>IFERROR('Sheet2 (3)'!E521,"")</f>
        <v/>
      </c>
      <c r="F521" t="str">
        <f>IFERROR('Sheet2 (3)'!F521,"")</f>
        <v/>
      </c>
      <c r="G521" t="str">
        <f>IFERROR('Sheet2 (3)'!G521,"")</f>
        <v/>
      </c>
      <c r="H521" t="str">
        <f>IFERROR('Sheet2 (3)'!H521,"")</f>
        <v/>
      </c>
      <c r="I521" t="str">
        <f>IFERROR('Sheet2 (3)'!I521,"")</f>
        <v/>
      </c>
      <c r="J521" t="str">
        <f>IFERROR('Sheet2 (3)'!J521,"")</f>
        <v/>
      </c>
      <c r="K521" t="str">
        <f>IFERROR('Sheet2 (3)'!K521,"")</f>
        <v/>
      </c>
      <c r="L521" t="str">
        <f>IFERROR('Sheet2 (3)'!L521,"")</f>
        <v/>
      </c>
      <c r="M521" t="str">
        <f>IFERROR('Sheet2 (3)'!M521,"")</f>
        <v/>
      </c>
      <c r="N521" t="str">
        <f>IFERROR('Sheet2 (3)'!N521,"")</f>
        <v/>
      </c>
    </row>
    <row r="522" spans="4:14">
      <c r="D522" t="str">
        <f>IFERROR('Sheet2 (3)'!D522,"")</f>
        <v/>
      </c>
      <c r="E522" t="str">
        <f>IFERROR('Sheet2 (3)'!E522,"")</f>
        <v/>
      </c>
      <c r="F522" t="str">
        <f>IFERROR('Sheet2 (3)'!F522,"")</f>
        <v/>
      </c>
      <c r="G522" t="str">
        <f>IFERROR('Sheet2 (3)'!G522,"")</f>
        <v/>
      </c>
      <c r="H522" t="str">
        <f>IFERROR('Sheet2 (3)'!H522,"")</f>
        <v/>
      </c>
      <c r="I522" t="str">
        <f>IFERROR('Sheet2 (3)'!I522,"")</f>
        <v/>
      </c>
      <c r="J522" t="str">
        <f>IFERROR('Sheet2 (3)'!J522,"")</f>
        <v/>
      </c>
      <c r="K522" t="str">
        <f>IFERROR('Sheet2 (3)'!K522,"")</f>
        <v/>
      </c>
      <c r="L522" t="str">
        <f>IFERROR('Sheet2 (3)'!L522,"")</f>
        <v/>
      </c>
      <c r="M522" t="str">
        <f>IFERROR('Sheet2 (3)'!M522,"")</f>
        <v/>
      </c>
      <c r="N522" t="str">
        <f>IFERROR('Sheet2 (3)'!N522,"")</f>
        <v/>
      </c>
    </row>
    <row r="523" spans="4:14">
      <c r="D523" t="str">
        <f>IFERROR('Sheet2 (3)'!D523,"")</f>
        <v/>
      </c>
      <c r="E523" t="str">
        <f>IFERROR('Sheet2 (3)'!E523,"")</f>
        <v/>
      </c>
      <c r="F523" t="str">
        <f>IFERROR('Sheet2 (3)'!F523,"")</f>
        <v/>
      </c>
      <c r="G523" t="str">
        <f>IFERROR('Sheet2 (3)'!G523,"")</f>
        <v/>
      </c>
      <c r="H523" t="str">
        <f>IFERROR('Sheet2 (3)'!H523,"")</f>
        <v/>
      </c>
      <c r="I523" t="str">
        <f>IFERROR('Sheet2 (3)'!I523,"")</f>
        <v/>
      </c>
      <c r="J523" t="str">
        <f>IFERROR('Sheet2 (3)'!J523,"")</f>
        <v/>
      </c>
      <c r="K523" t="str">
        <f>IFERROR('Sheet2 (3)'!K523,"")</f>
        <v/>
      </c>
      <c r="L523" t="str">
        <f>IFERROR('Sheet2 (3)'!L523,"")</f>
        <v/>
      </c>
      <c r="M523" t="str">
        <f>IFERROR('Sheet2 (3)'!M523,"")</f>
        <v/>
      </c>
      <c r="N523" t="str">
        <f>IFERROR('Sheet2 (3)'!N523,"")</f>
        <v/>
      </c>
    </row>
    <row r="524" spans="4:14">
      <c r="D524">
        <f>IFERROR('Sheet2 (3)'!D524,"")</f>
        <v>1</v>
      </c>
      <c r="E524" t="str">
        <f>IFERROR('Sheet2 (3)'!E524,"")</f>
        <v/>
      </c>
      <c r="F524" t="str">
        <f>IFERROR('Sheet2 (3)'!F524,"")</f>
        <v/>
      </c>
      <c r="G524">
        <f>IFERROR('Sheet2 (3)'!G524,"")</f>
        <v>1</v>
      </c>
      <c r="H524" t="str">
        <f>IFERROR('Sheet2 (3)'!H524,"")</f>
        <v/>
      </c>
      <c r="I524" t="str">
        <f>IFERROR('Sheet2 (3)'!I524,"")</f>
        <v/>
      </c>
      <c r="J524">
        <f>IFERROR('Sheet2 (3)'!J524,"")</f>
        <v>1</v>
      </c>
      <c r="K524">
        <f>IFERROR('Sheet2 (3)'!K524,"")</f>
        <v>1</v>
      </c>
      <c r="L524">
        <f>IFERROR('Sheet2 (3)'!L524,"")</f>
        <v>1</v>
      </c>
      <c r="M524">
        <f>IFERROR('Sheet2 (3)'!M524,"")</f>
        <v>1</v>
      </c>
      <c r="N524" t="str">
        <f>IFERROR('Sheet2 (3)'!N524,"")</f>
        <v/>
      </c>
    </row>
    <row r="525" spans="4:14">
      <c r="D525" t="str">
        <f>IFERROR('Sheet2 (3)'!D525,"")</f>
        <v/>
      </c>
      <c r="E525" t="str">
        <f>IFERROR('Sheet2 (3)'!E525,"")</f>
        <v/>
      </c>
      <c r="F525" t="str">
        <f>IFERROR('Sheet2 (3)'!F525,"")</f>
        <v/>
      </c>
      <c r="G525" t="str">
        <f>IFERROR('Sheet2 (3)'!G525,"")</f>
        <v/>
      </c>
      <c r="H525">
        <f>IFERROR('Sheet2 (3)'!H525,"")</f>
        <v>1</v>
      </c>
      <c r="I525">
        <f>IFERROR('Sheet2 (3)'!I525,"")</f>
        <v>1</v>
      </c>
      <c r="J525">
        <f>IFERROR('Sheet2 (3)'!J525,"")</f>
        <v>1</v>
      </c>
      <c r="K525">
        <f>IFERROR('Sheet2 (3)'!K525,"")</f>
        <v>1</v>
      </c>
      <c r="L525" t="str">
        <f>IFERROR('Sheet2 (3)'!L525,"")</f>
        <v/>
      </c>
      <c r="M525">
        <f>IFERROR('Sheet2 (3)'!M525,"")</f>
        <v>1</v>
      </c>
      <c r="N525" t="str">
        <f>IFERROR('Sheet2 (3)'!N525,"")</f>
        <v/>
      </c>
    </row>
    <row r="526" spans="4:14">
      <c r="D526">
        <f>IFERROR('Sheet2 (3)'!D526,"")</f>
        <v>1</v>
      </c>
      <c r="E526">
        <f>IFERROR('Sheet2 (3)'!E526,"")</f>
        <v>1</v>
      </c>
      <c r="F526">
        <f>IFERROR('Sheet2 (3)'!F526,"")</f>
        <v>1</v>
      </c>
      <c r="G526" t="str">
        <f>IFERROR('Sheet2 (3)'!G526,"")</f>
        <v/>
      </c>
      <c r="H526">
        <f>IFERROR('Sheet2 (3)'!H526,"")</f>
        <v>1</v>
      </c>
      <c r="I526">
        <f>IFERROR('Sheet2 (3)'!I526,"")</f>
        <v>1</v>
      </c>
      <c r="J526">
        <f>IFERROR('Sheet2 (3)'!J526,"")</f>
        <v>1</v>
      </c>
      <c r="K526">
        <f>IFERROR('Sheet2 (3)'!K526,"")</f>
        <v>1</v>
      </c>
      <c r="L526" t="str">
        <f>IFERROR('Sheet2 (3)'!L526,"")</f>
        <v/>
      </c>
      <c r="M526" t="str">
        <f>IFERROR('Sheet2 (3)'!M526,"")</f>
        <v/>
      </c>
      <c r="N526" t="str">
        <f>IFERROR('Sheet2 (3)'!N526,"")</f>
        <v/>
      </c>
    </row>
    <row r="527" spans="4:14">
      <c r="D527">
        <f>IFERROR('Sheet2 (3)'!D527,"")</f>
        <v>1</v>
      </c>
      <c r="E527" t="str">
        <f>IFERROR('Sheet2 (3)'!E527,"")</f>
        <v/>
      </c>
      <c r="F527">
        <f>IFERROR('Sheet2 (3)'!F527,"")</f>
        <v>1</v>
      </c>
      <c r="G527" t="str">
        <f>IFERROR('Sheet2 (3)'!G527,"")</f>
        <v/>
      </c>
      <c r="H527">
        <f>IFERROR('Sheet2 (3)'!H527,"")</f>
        <v>1</v>
      </c>
      <c r="I527" t="str">
        <f>IFERROR('Sheet2 (3)'!I527,"")</f>
        <v/>
      </c>
      <c r="J527" t="str">
        <f>IFERROR('Sheet2 (3)'!J527,"")</f>
        <v/>
      </c>
      <c r="K527" t="str">
        <f>IFERROR('Sheet2 (3)'!K527,"")</f>
        <v/>
      </c>
      <c r="L527">
        <f>IFERROR('Sheet2 (3)'!L527,"")</f>
        <v>1</v>
      </c>
      <c r="M527">
        <f>IFERROR('Sheet2 (3)'!M527,"")</f>
        <v>1</v>
      </c>
      <c r="N527" t="str">
        <f>IFERROR('Sheet2 (3)'!N527,"")</f>
        <v/>
      </c>
    </row>
    <row r="528" spans="4:14">
      <c r="D528" t="str">
        <f>IFERROR('Sheet2 (3)'!D528,"")</f>
        <v/>
      </c>
      <c r="E528" t="str">
        <f>IFERROR('Sheet2 (3)'!E528,"")</f>
        <v/>
      </c>
      <c r="F528">
        <f>IFERROR('Sheet2 (3)'!F528,"")</f>
        <v>1</v>
      </c>
      <c r="G528" t="str">
        <f>IFERROR('Sheet2 (3)'!G528,"")</f>
        <v/>
      </c>
      <c r="H528">
        <f>IFERROR('Sheet2 (3)'!H528,"")</f>
        <v>1</v>
      </c>
      <c r="I528" t="str">
        <f>IFERROR('Sheet2 (3)'!I528,"")</f>
        <v/>
      </c>
      <c r="J528">
        <f>IFERROR('Sheet2 (3)'!J528,"")</f>
        <v>1</v>
      </c>
      <c r="K528">
        <f>IFERROR('Sheet2 (3)'!K528,"")</f>
        <v>1</v>
      </c>
      <c r="L528">
        <f>IFERROR('Sheet2 (3)'!L528,"")</f>
        <v>1</v>
      </c>
      <c r="M528" t="str">
        <f>IFERROR('Sheet2 (3)'!M528,"")</f>
        <v/>
      </c>
      <c r="N528" t="str">
        <f>IFERROR('Sheet2 (3)'!N528,"")</f>
        <v/>
      </c>
    </row>
    <row r="529" spans="4:14">
      <c r="D529" t="str">
        <f>IFERROR('Sheet2 (3)'!D529,"")</f>
        <v/>
      </c>
      <c r="E529">
        <f>IFERROR('Sheet2 (3)'!E529,"")</f>
        <v>1</v>
      </c>
      <c r="F529" t="str">
        <f>IFERROR('Sheet2 (3)'!F529,"")</f>
        <v/>
      </c>
      <c r="G529" t="str">
        <f>IFERROR('Sheet2 (3)'!G529,"")</f>
        <v/>
      </c>
      <c r="H529" t="str">
        <f>IFERROR('Sheet2 (3)'!H529,"")</f>
        <v/>
      </c>
      <c r="I529" t="str">
        <f>IFERROR('Sheet2 (3)'!I529,"")</f>
        <v/>
      </c>
      <c r="J529" t="str">
        <f>IFERROR('Sheet2 (3)'!J529,"")</f>
        <v/>
      </c>
      <c r="K529">
        <f>IFERROR('Sheet2 (3)'!K529,"")</f>
        <v>1</v>
      </c>
      <c r="L529" t="str">
        <f>IFERROR('Sheet2 (3)'!L529,"")</f>
        <v/>
      </c>
      <c r="M529" t="str">
        <f>IFERROR('Sheet2 (3)'!M529,"")</f>
        <v/>
      </c>
      <c r="N529" t="str">
        <f>IFERROR('Sheet2 (3)'!N529,"")</f>
        <v/>
      </c>
    </row>
    <row r="530" spans="4:14">
      <c r="D530">
        <f>IFERROR('Sheet2 (3)'!D530,"")</f>
        <v>1</v>
      </c>
      <c r="E530">
        <f>IFERROR('Sheet2 (3)'!E530,"")</f>
        <v>1</v>
      </c>
      <c r="F530" t="str">
        <f>IFERROR('Sheet2 (3)'!F530,"")</f>
        <v/>
      </c>
      <c r="G530">
        <f>IFERROR('Sheet2 (3)'!G530,"")</f>
        <v>1</v>
      </c>
      <c r="H530">
        <f>IFERROR('Sheet2 (3)'!H530,"")</f>
        <v>1</v>
      </c>
      <c r="I530">
        <f>IFERROR('Sheet2 (3)'!I530,"")</f>
        <v>1</v>
      </c>
      <c r="J530" t="str">
        <f>IFERROR('Sheet2 (3)'!J530,"")</f>
        <v/>
      </c>
      <c r="K530">
        <f>IFERROR('Sheet2 (3)'!K530,"")</f>
        <v>1</v>
      </c>
      <c r="L530">
        <f>IFERROR('Sheet2 (3)'!L530,"")</f>
        <v>1</v>
      </c>
      <c r="M530" t="str">
        <f>IFERROR('Sheet2 (3)'!M530,"")</f>
        <v/>
      </c>
      <c r="N530" t="str">
        <f>IFERROR('Sheet2 (3)'!N530,"")</f>
        <v/>
      </c>
    </row>
    <row r="531" spans="4:14">
      <c r="D531">
        <f>IFERROR('Sheet2 (3)'!D531,"")</f>
        <v>1</v>
      </c>
      <c r="E531">
        <f>IFERROR('Sheet2 (3)'!E531,"")</f>
        <v>1</v>
      </c>
      <c r="F531" t="str">
        <f>IFERROR('Sheet2 (3)'!F531,"")</f>
        <v/>
      </c>
      <c r="G531" t="str">
        <f>IFERROR('Sheet2 (3)'!G531,"")</f>
        <v/>
      </c>
      <c r="H531">
        <f>IFERROR('Sheet2 (3)'!H531,"")</f>
        <v>1</v>
      </c>
      <c r="I531" t="str">
        <f>IFERROR('Sheet2 (3)'!I531,"")</f>
        <v/>
      </c>
      <c r="J531" t="str">
        <f>IFERROR('Sheet2 (3)'!J531,"")</f>
        <v/>
      </c>
      <c r="K531" t="str">
        <f>IFERROR('Sheet2 (3)'!K531,"")</f>
        <v/>
      </c>
      <c r="L531" t="str">
        <f>IFERROR('Sheet2 (3)'!L531,"")</f>
        <v/>
      </c>
      <c r="M531" t="str">
        <f>IFERROR('Sheet2 (3)'!M531,"")</f>
        <v/>
      </c>
      <c r="N531" t="str">
        <f>IFERROR('Sheet2 (3)'!N531,"")</f>
        <v/>
      </c>
    </row>
    <row r="532" spans="4:14">
      <c r="D532" t="str">
        <f>IFERROR('Sheet2 (3)'!D532,"")</f>
        <v/>
      </c>
      <c r="E532" t="str">
        <f>IFERROR('Sheet2 (3)'!E532,"")</f>
        <v/>
      </c>
      <c r="F532" t="str">
        <f>IFERROR('Sheet2 (3)'!F532,"")</f>
        <v/>
      </c>
      <c r="G532" t="str">
        <f>IFERROR('Sheet2 (3)'!G532,"")</f>
        <v/>
      </c>
      <c r="H532" t="str">
        <f>IFERROR('Sheet2 (3)'!H532,"")</f>
        <v/>
      </c>
      <c r="I532">
        <f>IFERROR('Sheet2 (3)'!I532,"")</f>
        <v>1</v>
      </c>
      <c r="J532" t="str">
        <f>IFERROR('Sheet2 (3)'!J532,"")</f>
        <v/>
      </c>
      <c r="K532" t="str">
        <f>IFERROR('Sheet2 (3)'!K532,"")</f>
        <v/>
      </c>
      <c r="L532" t="str">
        <f>IFERROR('Sheet2 (3)'!L532,"")</f>
        <v/>
      </c>
      <c r="M532" t="str">
        <f>IFERROR('Sheet2 (3)'!M532,"")</f>
        <v/>
      </c>
      <c r="N532" t="str">
        <f>IFERROR('Sheet2 (3)'!N532,"")</f>
        <v/>
      </c>
    </row>
    <row r="533" spans="4:14">
      <c r="D533" t="str">
        <f>IFERROR('Sheet2 (3)'!D533,"")</f>
        <v/>
      </c>
      <c r="E533" t="str">
        <f>IFERROR('Sheet2 (3)'!E533,"")</f>
        <v/>
      </c>
      <c r="F533" t="str">
        <f>IFERROR('Sheet2 (3)'!F533,"")</f>
        <v/>
      </c>
      <c r="G533" t="str">
        <f>IFERROR('Sheet2 (3)'!G533,"")</f>
        <v/>
      </c>
      <c r="H533" t="str">
        <f>IFERROR('Sheet2 (3)'!H533,"")</f>
        <v/>
      </c>
      <c r="I533" t="str">
        <f>IFERROR('Sheet2 (3)'!I533,"")</f>
        <v/>
      </c>
      <c r="J533">
        <f>IFERROR('Sheet2 (3)'!J533,"")</f>
        <v>1</v>
      </c>
      <c r="K533" t="str">
        <f>IFERROR('Sheet2 (3)'!K533,"")</f>
        <v/>
      </c>
      <c r="L533">
        <f>IFERROR('Sheet2 (3)'!L533,"")</f>
        <v>1</v>
      </c>
      <c r="M533" t="str">
        <f>IFERROR('Sheet2 (3)'!M533,"")</f>
        <v/>
      </c>
      <c r="N533" t="str">
        <f>IFERROR('Sheet2 (3)'!N533,"")</f>
        <v/>
      </c>
    </row>
    <row r="534" spans="4:14">
      <c r="D534" t="str">
        <f>IFERROR('Sheet2 (3)'!D534,"")</f>
        <v/>
      </c>
      <c r="E534" t="str">
        <f>IFERROR('Sheet2 (3)'!E534,"")</f>
        <v/>
      </c>
      <c r="F534" t="str">
        <f>IFERROR('Sheet2 (3)'!F534,"")</f>
        <v/>
      </c>
      <c r="G534" t="str">
        <f>IFERROR('Sheet2 (3)'!G534,"")</f>
        <v/>
      </c>
      <c r="H534" t="str">
        <f>IFERROR('Sheet2 (3)'!H534,"")</f>
        <v/>
      </c>
      <c r="I534" t="str">
        <f>IFERROR('Sheet2 (3)'!I534,"")</f>
        <v/>
      </c>
      <c r="J534" t="str">
        <f>IFERROR('Sheet2 (3)'!J534,"")</f>
        <v/>
      </c>
      <c r="K534">
        <f>IFERROR('Sheet2 (3)'!K534,"")</f>
        <v>1</v>
      </c>
      <c r="L534">
        <f>IFERROR('Sheet2 (3)'!L534,"")</f>
        <v>1</v>
      </c>
      <c r="M534" t="str">
        <f>IFERROR('Sheet2 (3)'!M534,"")</f>
        <v/>
      </c>
      <c r="N534" t="str">
        <f>IFERROR('Sheet2 (3)'!N534,"")</f>
        <v/>
      </c>
    </row>
    <row r="535" spans="4:14">
      <c r="D535" t="str">
        <f>IFERROR('Sheet2 (3)'!D535,"")</f>
        <v/>
      </c>
      <c r="E535" t="str">
        <f>IFERROR('Sheet2 (3)'!E535,"")</f>
        <v/>
      </c>
      <c r="F535" t="str">
        <f>IFERROR('Sheet2 (3)'!F535,"")</f>
        <v/>
      </c>
      <c r="G535">
        <f>IFERROR('Sheet2 (3)'!G535,"")</f>
        <v>1</v>
      </c>
      <c r="H535" t="str">
        <f>IFERROR('Sheet2 (3)'!H535,"")</f>
        <v/>
      </c>
      <c r="I535" t="str">
        <f>IFERROR('Sheet2 (3)'!I535,"")</f>
        <v/>
      </c>
      <c r="J535">
        <f>IFERROR('Sheet2 (3)'!J535,"")</f>
        <v>1</v>
      </c>
      <c r="K535" t="str">
        <f>IFERROR('Sheet2 (3)'!K535,"")</f>
        <v/>
      </c>
      <c r="L535" t="str">
        <f>IFERROR('Sheet2 (3)'!L535,"")</f>
        <v/>
      </c>
      <c r="M535" t="str">
        <f>IFERROR('Sheet2 (3)'!M535,"")</f>
        <v/>
      </c>
      <c r="N535" t="str">
        <f>IFERROR('Sheet2 (3)'!N535,"")</f>
        <v/>
      </c>
    </row>
    <row r="536" spans="4:14">
      <c r="D536" t="str">
        <f>IFERROR('Sheet2 (3)'!D536,"")</f>
        <v/>
      </c>
      <c r="E536" t="str">
        <f>IFERROR('Sheet2 (3)'!E536,"")</f>
        <v/>
      </c>
      <c r="F536" t="str">
        <f>IFERROR('Sheet2 (3)'!F536,"")</f>
        <v/>
      </c>
      <c r="G536" t="str">
        <f>IFERROR('Sheet2 (3)'!G536,"")</f>
        <v/>
      </c>
      <c r="H536" t="str">
        <f>IFERROR('Sheet2 (3)'!H536,"")</f>
        <v/>
      </c>
      <c r="I536" t="str">
        <f>IFERROR('Sheet2 (3)'!I536,"")</f>
        <v/>
      </c>
      <c r="J536" t="str">
        <f>IFERROR('Sheet2 (3)'!J536,"")</f>
        <v/>
      </c>
      <c r="K536" t="str">
        <f>IFERROR('Sheet2 (3)'!K536,"")</f>
        <v/>
      </c>
      <c r="L536" t="str">
        <f>IFERROR('Sheet2 (3)'!L536,"")</f>
        <v/>
      </c>
      <c r="M536" t="str">
        <f>IFERROR('Sheet2 (3)'!M536,"")</f>
        <v/>
      </c>
      <c r="N536" t="str">
        <f>IFERROR('Sheet2 (3)'!N536,"")</f>
        <v/>
      </c>
    </row>
    <row r="537" spans="4:14">
      <c r="D537">
        <f>IFERROR('Sheet2 (3)'!D537,"")</f>
        <v>2.5</v>
      </c>
      <c r="E537">
        <f>IFERROR('Sheet2 (3)'!E537,"")</f>
        <v>2.5</v>
      </c>
      <c r="F537" t="str">
        <f>IFERROR('Sheet2 (3)'!F537,"")</f>
        <v/>
      </c>
      <c r="G537" t="str">
        <f>IFERROR('Sheet2 (3)'!G537,"")</f>
        <v/>
      </c>
      <c r="H537">
        <f>IFERROR('Sheet2 (3)'!H537,"")</f>
        <v>1</v>
      </c>
      <c r="I537">
        <f>IFERROR('Sheet2 (3)'!I537,"")</f>
        <v>1</v>
      </c>
      <c r="J537" t="str">
        <f>IFERROR('Sheet2 (3)'!J537,"")</f>
        <v/>
      </c>
      <c r="K537" t="str">
        <f>IFERROR('Sheet2 (3)'!K537,"")</f>
        <v/>
      </c>
      <c r="L537" t="str">
        <f>IFERROR('Sheet2 (3)'!L537,"")</f>
        <v/>
      </c>
      <c r="M537" t="str">
        <f>IFERROR('Sheet2 (3)'!M537,"")</f>
        <v/>
      </c>
      <c r="N537" t="str">
        <f>IFERROR('Sheet2 (3)'!N537,"")</f>
        <v/>
      </c>
    </row>
    <row r="538" spans="4:14">
      <c r="D538">
        <f>IFERROR('Sheet2 (3)'!D538,"")</f>
        <v>2.5</v>
      </c>
      <c r="E538" t="str">
        <f>IFERROR('Sheet2 (3)'!E538,"")</f>
        <v/>
      </c>
      <c r="F538">
        <f>IFERROR('Sheet2 (3)'!F538,"")</f>
        <v>2.5</v>
      </c>
      <c r="G538">
        <f>IFERROR('Sheet2 (3)'!G538,"")</f>
        <v>2.5</v>
      </c>
      <c r="H538">
        <f>IFERROR('Sheet2 (3)'!H538,"")</f>
        <v>2.5</v>
      </c>
      <c r="I538">
        <f>IFERROR('Sheet2 (3)'!I538,"")</f>
        <v>2.5</v>
      </c>
      <c r="J538">
        <f>IFERROR('Sheet2 (3)'!J538,"")</f>
        <v>2.5</v>
      </c>
      <c r="K538" t="str">
        <f>IFERROR('Sheet2 (3)'!K538,"")</f>
        <v/>
      </c>
      <c r="L538">
        <f>IFERROR('Sheet2 (3)'!L538,"")</f>
        <v>2.5</v>
      </c>
      <c r="M538" t="str">
        <f>IFERROR('Sheet2 (3)'!M538,"")</f>
        <v/>
      </c>
      <c r="N538" t="str">
        <f>IFERROR('Sheet2 (3)'!N538,"")</f>
        <v/>
      </c>
    </row>
    <row r="539" spans="4:14">
      <c r="D539">
        <f>IFERROR('Sheet2 (3)'!D539,"")</f>
        <v>2.5</v>
      </c>
      <c r="E539">
        <f>IFERROR('Sheet2 (3)'!E539,"")</f>
        <v>2.5</v>
      </c>
      <c r="F539" t="str">
        <f>IFERROR('Sheet2 (3)'!F539,"")</f>
        <v/>
      </c>
      <c r="G539">
        <f>IFERROR('Sheet2 (3)'!G539,"")</f>
        <v>2.5</v>
      </c>
      <c r="H539">
        <f>IFERROR('Sheet2 (3)'!H539,"")</f>
        <v>2.5</v>
      </c>
      <c r="I539" t="str">
        <f>IFERROR('Sheet2 (3)'!I539,"")</f>
        <v/>
      </c>
      <c r="J539" t="str">
        <f>IFERROR('Sheet2 (3)'!J539,"")</f>
        <v/>
      </c>
      <c r="K539">
        <f>IFERROR('Sheet2 (3)'!K539,"")</f>
        <v>2.5</v>
      </c>
      <c r="L539">
        <f>IFERROR('Sheet2 (3)'!L539,"")</f>
        <v>2.5</v>
      </c>
      <c r="M539">
        <f>IFERROR('Sheet2 (3)'!M539,"")</f>
        <v>2.5</v>
      </c>
      <c r="N539" t="str">
        <f>IFERROR('Sheet2 (3)'!N539,"")</f>
        <v/>
      </c>
    </row>
    <row r="540" spans="4:14">
      <c r="D540" t="str">
        <f>IFERROR('Sheet2 (3)'!D540,"")</f>
        <v/>
      </c>
      <c r="E540" t="str">
        <f>IFERROR('Sheet2 (3)'!E540,"")</f>
        <v/>
      </c>
      <c r="F540" t="str">
        <f>IFERROR('Sheet2 (3)'!F540,"")</f>
        <v/>
      </c>
      <c r="G540" t="str">
        <f>IFERROR('Sheet2 (3)'!G540,"")</f>
        <v/>
      </c>
      <c r="H540" t="str">
        <f>IFERROR('Sheet2 (3)'!H540,"")</f>
        <v/>
      </c>
      <c r="I540" t="str">
        <f>IFERROR('Sheet2 (3)'!I540,"")</f>
        <v/>
      </c>
      <c r="J540" t="str">
        <f>IFERROR('Sheet2 (3)'!J540,"")</f>
        <v/>
      </c>
      <c r="K540" t="str">
        <f>IFERROR('Sheet2 (3)'!K540,"")</f>
        <v/>
      </c>
      <c r="L540" t="str">
        <f>IFERROR('Sheet2 (3)'!L540,"")</f>
        <v/>
      </c>
      <c r="M540" t="str">
        <f>IFERROR('Sheet2 (3)'!M540,"")</f>
        <v/>
      </c>
      <c r="N540" t="str">
        <f>IFERROR('Sheet2 (3)'!N540,"")</f>
        <v/>
      </c>
    </row>
    <row r="541" spans="4:14">
      <c r="D541" t="str">
        <f>IFERROR('Sheet2 (3)'!D541,"")</f>
        <v/>
      </c>
      <c r="E541" t="str">
        <f>IFERROR('Sheet2 (3)'!E541,"")</f>
        <v/>
      </c>
      <c r="F541" t="str">
        <f>IFERROR('Sheet2 (3)'!F541,"")</f>
        <v/>
      </c>
      <c r="G541" t="str">
        <f>IFERROR('Sheet2 (3)'!G541,"")</f>
        <v/>
      </c>
      <c r="H541" t="str">
        <f>IFERROR('Sheet2 (3)'!H541,"")</f>
        <v/>
      </c>
      <c r="I541" t="str">
        <f>IFERROR('Sheet2 (3)'!I541,"")</f>
        <v/>
      </c>
      <c r="J541" t="str">
        <f>IFERROR('Sheet2 (3)'!J541,"")</f>
        <v/>
      </c>
      <c r="K541" t="str">
        <f>IFERROR('Sheet2 (3)'!K541,"")</f>
        <v/>
      </c>
      <c r="L541" t="str">
        <f>IFERROR('Sheet2 (3)'!L541,"")</f>
        <v/>
      </c>
      <c r="M541" t="str">
        <f>IFERROR('Sheet2 (3)'!M541,"")</f>
        <v/>
      </c>
      <c r="N541" t="str">
        <f>IFERROR('Sheet2 (3)'!N541,"")</f>
        <v/>
      </c>
    </row>
    <row r="542" spans="4:14">
      <c r="D542" t="str">
        <f>IFERROR('Sheet2 (3)'!D542,"")</f>
        <v/>
      </c>
      <c r="E542" t="str">
        <f>IFERROR('Sheet2 (3)'!E542,"")</f>
        <v/>
      </c>
      <c r="F542" t="str">
        <f>IFERROR('Sheet2 (3)'!F542,"")</f>
        <v/>
      </c>
      <c r="G542" t="str">
        <f>IFERROR('Sheet2 (3)'!G542,"")</f>
        <v/>
      </c>
      <c r="H542" t="str">
        <f>IFERROR('Sheet2 (3)'!H542,"")</f>
        <v/>
      </c>
      <c r="I542" t="str">
        <f>IFERROR('Sheet2 (3)'!I542,"")</f>
        <v/>
      </c>
      <c r="J542" t="str">
        <f>IFERROR('Sheet2 (3)'!J542,"")</f>
        <v/>
      </c>
      <c r="K542" t="str">
        <f>IFERROR('Sheet2 (3)'!K542,"")</f>
        <v/>
      </c>
      <c r="L542">
        <f>IFERROR('Sheet2 (3)'!L542,"")</f>
        <v>1</v>
      </c>
      <c r="M542" t="str">
        <f>IFERROR('Sheet2 (3)'!M542,"")</f>
        <v/>
      </c>
      <c r="N542" t="str">
        <f>IFERROR('Sheet2 (3)'!N542,"")</f>
        <v/>
      </c>
    </row>
    <row r="543" spans="4:14">
      <c r="D543" t="str">
        <f>IFERROR('Sheet2 (3)'!D543,"")</f>
        <v/>
      </c>
      <c r="E543" t="str">
        <f>IFERROR('Sheet2 (3)'!E543,"")</f>
        <v/>
      </c>
      <c r="F543" t="str">
        <f>IFERROR('Sheet2 (3)'!F543,"")</f>
        <v/>
      </c>
      <c r="G543">
        <f>IFERROR('Sheet2 (3)'!G543,"")</f>
        <v>1</v>
      </c>
      <c r="H543" t="str">
        <f>IFERROR('Sheet2 (3)'!H543,"")</f>
        <v/>
      </c>
      <c r="I543" t="str">
        <f>IFERROR('Sheet2 (3)'!I543,"")</f>
        <v/>
      </c>
      <c r="J543" t="str">
        <f>IFERROR('Sheet2 (3)'!J543,"")</f>
        <v/>
      </c>
      <c r="K543" t="str">
        <f>IFERROR('Sheet2 (3)'!K543,"")</f>
        <v/>
      </c>
      <c r="L543" t="str">
        <f>IFERROR('Sheet2 (3)'!L543,"")</f>
        <v/>
      </c>
      <c r="M543" t="str">
        <f>IFERROR('Sheet2 (3)'!M543,"")</f>
        <v/>
      </c>
      <c r="N543" t="str">
        <f>IFERROR('Sheet2 (3)'!N543,"")</f>
        <v/>
      </c>
    </row>
    <row r="544" spans="4:14">
      <c r="D544" t="str">
        <f>IFERROR('Sheet2 (3)'!D544,"")</f>
        <v/>
      </c>
      <c r="E544" t="str">
        <f>IFERROR('Sheet2 (3)'!E544,"")</f>
        <v/>
      </c>
      <c r="F544" t="str">
        <f>IFERROR('Sheet2 (3)'!F544,"")</f>
        <v/>
      </c>
      <c r="G544" t="str">
        <f>IFERROR('Sheet2 (3)'!G544,"")</f>
        <v/>
      </c>
      <c r="H544" t="str">
        <f>IFERROR('Sheet2 (3)'!H544,"")</f>
        <v/>
      </c>
      <c r="I544" t="str">
        <f>IFERROR('Sheet2 (3)'!I544,"")</f>
        <v/>
      </c>
      <c r="J544" t="str">
        <f>IFERROR('Sheet2 (3)'!J544,"")</f>
        <v/>
      </c>
      <c r="K544" t="str">
        <f>IFERROR('Sheet2 (3)'!K544,"")</f>
        <v/>
      </c>
      <c r="L544" t="str">
        <f>IFERROR('Sheet2 (3)'!L544,"")</f>
        <v/>
      </c>
      <c r="M544" t="str">
        <f>IFERROR('Sheet2 (3)'!M544,"")</f>
        <v/>
      </c>
      <c r="N544" t="str">
        <f>IFERROR('Sheet2 (3)'!N544,"")</f>
        <v/>
      </c>
    </row>
    <row r="545" spans="4:14">
      <c r="D545" t="str">
        <f>IFERROR('Sheet2 (3)'!D545,"")</f>
        <v/>
      </c>
      <c r="E545">
        <f>IFERROR('Sheet2 (3)'!E545,"")</f>
        <v>2.5</v>
      </c>
      <c r="F545" t="str">
        <f>IFERROR('Sheet2 (3)'!F545,"")</f>
        <v/>
      </c>
      <c r="G545" t="str">
        <f>IFERROR('Sheet2 (3)'!G545,"")</f>
        <v/>
      </c>
      <c r="H545" t="str">
        <f>IFERROR('Sheet2 (3)'!H545,"")</f>
        <v/>
      </c>
      <c r="I545" t="str">
        <f>IFERROR('Sheet2 (3)'!I545,"")</f>
        <v/>
      </c>
      <c r="J545" t="str">
        <f>IFERROR('Sheet2 (3)'!J545,"")</f>
        <v/>
      </c>
      <c r="K545" t="str">
        <f>IFERROR('Sheet2 (3)'!K545,"")</f>
        <v/>
      </c>
      <c r="L545" t="str">
        <f>IFERROR('Sheet2 (3)'!L545,"")</f>
        <v/>
      </c>
      <c r="M545" t="str">
        <f>IFERROR('Sheet2 (3)'!M545,"")</f>
        <v/>
      </c>
      <c r="N545" t="str">
        <f>IFERROR('Sheet2 (3)'!N545,"")</f>
        <v/>
      </c>
    </row>
    <row r="546" spans="4:14">
      <c r="D546">
        <f>IFERROR('Sheet2 (3)'!D546,"")</f>
        <v>2.5</v>
      </c>
      <c r="E546" t="str">
        <f>IFERROR('Sheet2 (3)'!E546,"")</f>
        <v/>
      </c>
      <c r="F546">
        <f>IFERROR('Sheet2 (3)'!F546,"")</f>
        <v>2.5</v>
      </c>
      <c r="G546">
        <f>IFERROR('Sheet2 (3)'!G546,"")</f>
        <v>2.5</v>
      </c>
      <c r="H546">
        <f>IFERROR('Sheet2 (3)'!H546,"")</f>
        <v>2.5</v>
      </c>
      <c r="I546">
        <f>IFERROR('Sheet2 (3)'!I546,"")</f>
        <v>2.5</v>
      </c>
      <c r="J546">
        <f>IFERROR('Sheet2 (3)'!J546,"")</f>
        <v>2.5</v>
      </c>
      <c r="K546" t="str">
        <f>IFERROR('Sheet2 (3)'!K546,"")</f>
        <v/>
      </c>
      <c r="L546">
        <f>IFERROR('Sheet2 (3)'!L546,"")</f>
        <v>2.5</v>
      </c>
      <c r="M546" t="str">
        <f>IFERROR('Sheet2 (3)'!M546,"")</f>
        <v/>
      </c>
      <c r="N546" t="str">
        <f>IFERROR('Sheet2 (3)'!N546,"")</f>
        <v/>
      </c>
    </row>
    <row r="547" spans="4:14">
      <c r="D547" t="str">
        <f>IFERROR('Sheet2 (3)'!D547,"")</f>
        <v/>
      </c>
      <c r="E547" t="str">
        <f>IFERROR('Sheet2 (3)'!E547,"")</f>
        <v/>
      </c>
      <c r="F547" t="str">
        <f>IFERROR('Sheet2 (3)'!F547,"")</f>
        <v/>
      </c>
      <c r="G547" t="str">
        <f>IFERROR('Sheet2 (3)'!G547,"")</f>
        <v/>
      </c>
      <c r="H547">
        <f>IFERROR('Sheet2 (3)'!H547,"")</f>
        <v>2.5</v>
      </c>
      <c r="I547" t="str">
        <f>IFERROR('Sheet2 (3)'!I547,"")</f>
        <v/>
      </c>
      <c r="J547" t="str">
        <f>IFERROR('Sheet2 (3)'!J547,"")</f>
        <v/>
      </c>
      <c r="K547">
        <f>IFERROR('Sheet2 (3)'!K547,"")</f>
        <v>2.5</v>
      </c>
      <c r="L547">
        <f>IFERROR('Sheet2 (3)'!L547,"")</f>
        <v>2.5</v>
      </c>
      <c r="M547" t="str">
        <f>IFERROR('Sheet2 (3)'!M547,"")</f>
        <v/>
      </c>
      <c r="N547" t="str">
        <f>IFERROR('Sheet2 (3)'!N547,"")</f>
        <v/>
      </c>
    </row>
    <row r="548" spans="4:14">
      <c r="D548" t="str">
        <f>IFERROR('Sheet2 (3)'!D548,"")</f>
        <v/>
      </c>
      <c r="E548" t="str">
        <f>IFERROR('Sheet2 (3)'!E548,"")</f>
        <v/>
      </c>
      <c r="F548">
        <f>IFERROR('Sheet2 (3)'!F548,"")</f>
        <v>2.5</v>
      </c>
      <c r="G548" t="str">
        <f>IFERROR('Sheet2 (3)'!G548,"")</f>
        <v/>
      </c>
      <c r="H548">
        <f>IFERROR('Sheet2 (3)'!H548,"")</f>
        <v>2.5</v>
      </c>
      <c r="I548" t="str">
        <f>IFERROR('Sheet2 (3)'!I548,"")</f>
        <v/>
      </c>
      <c r="J548" t="str">
        <f>IFERROR('Sheet2 (3)'!J548,"")</f>
        <v/>
      </c>
      <c r="K548" t="str">
        <f>IFERROR('Sheet2 (3)'!K548,"")</f>
        <v/>
      </c>
      <c r="L548" t="str">
        <f>IFERROR('Sheet2 (3)'!L548,"")</f>
        <v/>
      </c>
      <c r="M548" t="str">
        <f>IFERROR('Sheet2 (3)'!M548,"")</f>
        <v/>
      </c>
      <c r="N548" t="str">
        <f>IFERROR('Sheet2 (3)'!N548,"")</f>
        <v/>
      </c>
    </row>
    <row r="549" spans="4:14">
      <c r="D549">
        <f>IFERROR('Sheet2 (3)'!D549,"")</f>
        <v>2.5</v>
      </c>
      <c r="E549" t="str">
        <f>IFERROR('Sheet2 (3)'!E549,"")</f>
        <v/>
      </c>
      <c r="F549" t="str">
        <f>IFERROR('Sheet2 (3)'!F549,"")</f>
        <v/>
      </c>
      <c r="G549" t="str">
        <f>IFERROR('Sheet2 (3)'!G549,"")</f>
        <v/>
      </c>
      <c r="H549">
        <f>IFERROR('Sheet2 (3)'!H549,"")</f>
        <v>2.5</v>
      </c>
      <c r="I549" t="str">
        <f>IFERROR('Sheet2 (3)'!I549,"")</f>
        <v/>
      </c>
      <c r="J549" t="str">
        <f>IFERROR('Sheet2 (3)'!J549,"")</f>
        <v/>
      </c>
      <c r="K549" t="str">
        <f>IFERROR('Sheet2 (3)'!K549,"")</f>
        <v/>
      </c>
      <c r="L549">
        <f>IFERROR('Sheet2 (3)'!L549,"")</f>
        <v>2.5</v>
      </c>
      <c r="M549" t="str">
        <f>IFERROR('Sheet2 (3)'!M549,"")</f>
        <v/>
      </c>
      <c r="N549" t="str">
        <f>IFERROR('Sheet2 (3)'!N549,"")</f>
        <v/>
      </c>
    </row>
    <row r="550" spans="4:14">
      <c r="D550" t="str">
        <f>IFERROR('Sheet2 (3)'!D550,"")</f>
        <v/>
      </c>
      <c r="E550" t="str">
        <f>IFERROR('Sheet2 (3)'!E550,"")</f>
        <v/>
      </c>
      <c r="F550" t="str">
        <f>IFERROR('Sheet2 (3)'!F550,"")</f>
        <v/>
      </c>
      <c r="G550" t="str">
        <f>IFERROR('Sheet2 (3)'!G550,"")</f>
        <v/>
      </c>
      <c r="H550" t="str">
        <f>IFERROR('Sheet2 (3)'!H550,"")</f>
        <v/>
      </c>
      <c r="I550" t="str">
        <f>IFERROR('Sheet2 (3)'!I550,"")</f>
        <v/>
      </c>
      <c r="J550" t="str">
        <f>IFERROR('Sheet2 (3)'!J550,"")</f>
        <v/>
      </c>
      <c r="K550" t="str">
        <f>IFERROR('Sheet2 (3)'!K550,"")</f>
        <v/>
      </c>
      <c r="L550" t="str">
        <f>IFERROR('Sheet2 (3)'!L550,"")</f>
        <v/>
      </c>
      <c r="M550" t="str">
        <f>IFERROR('Sheet2 (3)'!M550,"")</f>
        <v/>
      </c>
      <c r="N550" t="str">
        <f>IFERROR('Sheet2 (3)'!N550,"")</f>
        <v/>
      </c>
    </row>
    <row r="551" spans="4:14">
      <c r="D551" t="str">
        <f>IFERROR('Sheet2 (3)'!D551,"")</f>
        <v/>
      </c>
      <c r="E551" t="str">
        <f>IFERROR('Sheet2 (3)'!E551,"")</f>
        <v/>
      </c>
      <c r="F551" t="str">
        <f>IFERROR('Sheet2 (3)'!F551,"")</f>
        <v/>
      </c>
      <c r="G551" t="str">
        <f>IFERROR('Sheet2 (3)'!G551,"")</f>
        <v/>
      </c>
      <c r="H551" t="str">
        <f>IFERROR('Sheet2 (3)'!H551,"")</f>
        <v/>
      </c>
      <c r="I551" t="str">
        <f>IFERROR('Sheet2 (3)'!I551,"")</f>
        <v/>
      </c>
      <c r="J551" t="str">
        <f>IFERROR('Sheet2 (3)'!J551,"")</f>
        <v/>
      </c>
      <c r="K551" t="str">
        <f>IFERROR('Sheet2 (3)'!K551,"")</f>
        <v/>
      </c>
      <c r="L551" t="str">
        <f>IFERROR('Sheet2 (3)'!L551,"")</f>
        <v/>
      </c>
      <c r="M551" t="str">
        <f>IFERROR('Sheet2 (3)'!M551,"")</f>
        <v/>
      </c>
      <c r="N551" t="str">
        <f>IFERROR('Sheet2 (3)'!N551,"")</f>
        <v/>
      </c>
    </row>
    <row r="552" spans="4:14">
      <c r="D552" t="str">
        <f>IFERROR('Sheet2 (3)'!D552,"")</f>
        <v/>
      </c>
      <c r="E552" t="str">
        <f>IFERROR('Sheet2 (3)'!E552,"")</f>
        <v/>
      </c>
      <c r="F552" t="str">
        <f>IFERROR('Sheet2 (3)'!F552,"")</f>
        <v/>
      </c>
      <c r="G552" t="str">
        <f>IFERROR('Sheet2 (3)'!G552,"")</f>
        <v/>
      </c>
      <c r="H552" t="str">
        <f>IFERROR('Sheet2 (3)'!H552,"")</f>
        <v/>
      </c>
      <c r="I552" t="str">
        <f>IFERROR('Sheet2 (3)'!I552,"")</f>
        <v/>
      </c>
      <c r="J552" t="str">
        <f>IFERROR('Sheet2 (3)'!J552,"")</f>
        <v/>
      </c>
      <c r="K552" t="str">
        <f>IFERROR('Sheet2 (3)'!K552,"")</f>
        <v/>
      </c>
      <c r="L552" t="str">
        <f>IFERROR('Sheet2 (3)'!L552,"")</f>
        <v/>
      </c>
      <c r="M552" t="str">
        <f>IFERROR('Sheet2 (3)'!M552,"")</f>
        <v/>
      </c>
      <c r="N552" t="str">
        <f>IFERROR('Sheet2 (3)'!N552,"")</f>
        <v/>
      </c>
    </row>
    <row r="553" spans="4:14">
      <c r="D553" t="str">
        <f>IFERROR('Sheet2 (3)'!D553,"")</f>
        <v/>
      </c>
      <c r="E553" t="str">
        <f>IFERROR('Sheet2 (3)'!E553,"")</f>
        <v/>
      </c>
      <c r="F553" t="str">
        <f>IFERROR('Sheet2 (3)'!F553,"")</f>
        <v/>
      </c>
      <c r="G553">
        <f>IFERROR('Sheet2 (3)'!G553,"")</f>
        <v>5</v>
      </c>
      <c r="H553" t="str">
        <f>IFERROR('Sheet2 (3)'!H553,"")</f>
        <v/>
      </c>
      <c r="I553" t="str">
        <f>IFERROR('Sheet2 (3)'!I553,"")</f>
        <v/>
      </c>
      <c r="J553" t="str">
        <f>IFERROR('Sheet2 (3)'!J553,"")</f>
        <v/>
      </c>
      <c r="K553" t="str">
        <f>IFERROR('Sheet2 (3)'!K553,"")</f>
        <v/>
      </c>
      <c r="L553" t="str">
        <f>IFERROR('Sheet2 (3)'!L553,"")</f>
        <v/>
      </c>
      <c r="M553" t="str">
        <f>IFERROR('Sheet2 (3)'!M553,"")</f>
        <v/>
      </c>
      <c r="N553" t="str">
        <f>IFERROR('Sheet2 (3)'!N553,"")</f>
        <v/>
      </c>
    </row>
    <row r="554" spans="4:14">
      <c r="D554" t="str">
        <f>IFERROR('Sheet2 (3)'!D554,"")</f>
        <v/>
      </c>
      <c r="E554" t="str">
        <f>IFERROR('Sheet2 (3)'!E554,"")</f>
        <v/>
      </c>
      <c r="F554">
        <f>IFERROR('Sheet2 (3)'!F554,"")</f>
        <v>5</v>
      </c>
      <c r="G554" t="str">
        <f>IFERROR('Sheet2 (3)'!G554,"")</f>
        <v/>
      </c>
      <c r="H554" t="str">
        <f>IFERROR('Sheet2 (3)'!H554,"")</f>
        <v/>
      </c>
      <c r="I554" t="str">
        <f>IFERROR('Sheet2 (3)'!I554,"")</f>
        <v/>
      </c>
      <c r="J554" t="str">
        <f>IFERROR('Sheet2 (3)'!J554,"")</f>
        <v/>
      </c>
      <c r="K554" t="str">
        <f>IFERROR('Sheet2 (3)'!K554,"")</f>
        <v/>
      </c>
      <c r="L554" t="str">
        <f>IFERROR('Sheet2 (3)'!L554,"")</f>
        <v/>
      </c>
      <c r="M554" t="str">
        <f>IFERROR('Sheet2 (3)'!M554,"")</f>
        <v/>
      </c>
      <c r="N554" t="str">
        <f>IFERROR('Sheet2 (3)'!N554,"")</f>
        <v/>
      </c>
    </row>
    <row r="555" spans="4:14">
      <c r="D555">
        <f>IFERROR('Sheet2 (3)'!D555,"")</f>
        <v>5</v>
      </c>
      <c r="E555" t="str">
        <f>IFERROR('Sheet2 (3)'!E555,"")</f>
        <v/>
      </c>
      <c r="F555" t="str">
        <f>IFERROR('Sheet2 (3)'!F555,"")</f>
        <v/>
      </c>
      <c r="G555" t="str">
        <f>IFERROR('Sheet2 (3)'!G555,"")</f>
        <v/>
      </c>
      <c r="H555" t="str">
        <f>IFERROR('Sheet2 (3)'!H555,"")</f>
        <v/>
      </c>
      <c r="I555" t="str">
        <f>IFERROR('Sheet2 (3)'!I555,"")</f>
        <v/>
      </c>
      <c r="J555" t="str">
        <f>IFERROR('Sheet2 (3)'!J555,"")</f>
        <v/>
      </c>
      <c r="K555" t="str">
        <f>IFERROR('Sheet2 (3)'!K555,"")</f>
        <v/>
      </c>
      <c r="L555">
        <f>IFERROR('Sheet2 (3)'!L555,"")</f>
        <v>5</v>
      </c>
      <c r="M555" t="str">
        <f>IFERROR('Sheet2 (3)'!M555,"")</f>
        <v/>
      </c>
      <c r="N555" t="str">
        <f>IFERROR('Sheet2 (3)'!N555,"")</f>
        <v/>
      </c>
    </row>
    <row r="556" spans="4:14">
      <c r="D556">
        <f>IFERROR('Sheet2 (3)'!D556,"")</f>
        <v>5</v>
      </c>
      <c r="E556" t="str">
        <f>IFERROR('Sheet2 (3)'!E556,"")</f>
        <v/>
      </c>
      <c r="F556" t="str">
        <f>IFERROR('Sheet2 (3)'!F556,"")</f>
        <v/>
      </c>
      <c r="G556">
        <f>IFERROR('Sheet2 (3)'!G556,"")</f>
        <v>5</v>
      </c>
      <c r="H556">
        <f>IFERROR('Sheet2 (3)'!H556,"")</f>
        <v>5</v>
      </c>
      <c r="I556">
        <f>IFERROR('Sheet2 (3)'!I556,"")</f>
        <v>5</v>
      </c>
      <c r="J556">
        <f>IFERROR('Sheet2 (3)'!J556,"")</f>
        <v>5</v>
      </c>
      <c r="K556" t="str">
        <f>IFERROR('Sheet2 (3)'!K556,"")</f>
        <v/>
      </c>
      <c r="L556" t="str">
        <f>IFERROR('Sheet2 (3)'!L556,"")</f>
        <v/>
      </c>
      <c r="M556">
        <f>IFERROR('Sheet2 (3)'!M556,"")</f>
        <v>5</v>
      </c>
      <c r="N556" t="str">
        <f>IFERROR('Sheet2 (3)'!N556,"")</f>
        <v/>
      </c>
    </row>
    <row r="557" spans="4:14">
      <c r="D557" t="str">
        <f>IFERROR('Sheet2 (3)'!D557,"")</f>
        <v/>
      </c>
      <c r="E557">
        <f>IFERROR('Sheet2 (3)'!E557,"")</f>
        <v>5</v>
      </c>
      <c r="F557">
        <f>IFERROR('Sheet2 (3)'!F557,"")</f>
        <v>5</v>
      </c>
      <c r="G557">
        <f>IFERROR('Sheet2 (3)'!G557,"")</f>
        <v>5</v>
      </c>
      <c r="H557">
        <f>IFERROR('Sheet2 (3)'!H557,"")</f>
        <v>5</v>
      </c>
      <c r="I557" t="str">
        <f>IFERROR('Sheet2 (3)'!I557,"")</f>
        <v/>
      </c>
      <c r="J557" t="str">
        <f>IFERROR('Sheet2 (3)'!J557,"")</f>
        <v/>
      </c>
      <c r="K557">
        <f>IFERROR('Sheet2 (3)'!K557,"")</f>
        <v>5</v>
      </c>
      <c r="L557">
        <f>IFERROR('Sheet2 (3)'!L557,"")</f>
        <v>5</v>
      </c>
      <c r="M557">
        <f>IFERROR('Sheet2 (3)'!M557,"")</f>
        <v>5</v>
      </c>
      <c r="N557" t="str">
        <f>IFERROR('Sheet2 (3)'!N557,"")</f>
        <v/>
      </c>
    </row>
    <row r="558" spans="4:14">
      <c r="D558">
        <f>IFERROR('Sheet2 (3)'!D558,"")</f>
        <v>5</v>
      </c>
      <c r="E558">
        <f>IFERROR('Sheet2 (3)'!E558,"")</f>
        <v>5</v>
      </c>
      <c r="F558" t="str">
        <f>IFERROR('Sheet2 (3)'!F558,"")</f>
        <v/>
      </c>
      <c r="G558">
        <f>IFERROR('Sheet2 (3)'!G558,"")</f>
        <v>5</v>
      </c>
      <c r="H558">
        <f>IFERROR('Sheet2 (3)'!H558,"")</f>
        <v>5</v>
      </c>
      <c r="I558">
        <f>IFERROR('Sheet2 (3)'!I558,"")</f>
        <v>5</v>
      </c>
      <c r="J558">
        <f>IFERROR('Sheet2 (3)'!J558,"")</f>
        <v>5</v>
      </c>
      <c r="K558">
        <f>IFERROR('Sheet2 (3)'!K558,"")</f>
        <v>5</v>
      </c>
      <c r="L558">
        <f>IFERROR('Sheet2 (3)'!L558,"")</f>
        <v>5</v>
      </c>
      <c r="M558">
        <f>IFERROR('Sheet2 (3)'!M558,"")</f>
        <v>5</v>
      </c>
      <c r="N558" t="str">
        <f>IFERROR('Sheet2 (3)'!N558,"")</f>
        <v/>
      </c>
    </row>
    <row r="559" spans="4:14">
      <c r="D559" t="str">
        <f>IFERROR('Sheet2 (3)'!D559,"")</f>
        <v/>
      </c>
      <c r="E559" t="str">
        <f>IFERROR('Sheet2 (3)'!E559,"")</f>
        <v/>
      </c>
      <c r="F559" t="str">
        <f>IFERROR('Sheet2 (3)'!F559,"")</f>
        <v/>
      </c>
      <c r="G559">
        <f>IFERROR('Sheet2 (3)'!G559,"")</f>
        <v>5</v>
      </c>
      <c r="H559">
        <f>IFERROR('Sheet2 (3)'!H559,"")</f>
        <v>5</v>
      </c>
      <c r="I559">
        <f>IFERROR('Sheet2 (3)'!I559,"")</f>
        <v>5</v>
      </c>
      <c r="J559">
        <f>IFERROR('Sheet2 (3)'!J559,"")</f>
        <v>5</v>
      </c>
      <c r="K559" t="str">
        <f>IFERROR('Sheet2 (3)'!K559,"")</f>
        <v/>
      </c>
      <c r="L559" t="str">
        <f>IFERROR('Sheet2 (3)'!L559,"")</f>
        <v/>
      </c>
      <c r="M559">
        <f>IFERROR('Sheet2 (3)'!M559,"")</f>
        <v>5</v>
      </c>
      <c r="N559" t="str">
        <f>IFERROR('Sheet2 (3)'!N559,"")</f>
        <v/>
      </c>
    </row>
    <row r="560" spans="4:14">
      <c r="D560">
        <f>IFERROR('Sheet2 (3)'!D560,"")</f>
        <v>5</v>
      </c>
      <c r="E560">
        <f>IFERROR('Sheet2 (3)'!E560,"")</f>
        <v>5</v>
      </c>
      <c r="F560">
        <f>IFERROR('Sheet2 (3)'!F560,"")</f>
        <v>5</v>
      </c>
      <c r="G560" t="str">
        <f>IFERROR('Sheet2 (3)'!G560,"")</f>
        <v/>
      </c>
      <c r="H560">
        <f>IFERROR('Sheet2 (3)'!H560,"")</f>
        <v>5</v>
      </c>
      <c r="I560">
        <f>IFERROR('Sheet2 (3)'!I560,"")</f>
        <v>5</v>
      </c>
      <c r="J560">
        <f>IFERROR('Sheet2 (3)'!J560,"")</f>
        <v>5</v>
      </c>
      <c r="K560">
        <f>IFERROR('Sheet2 (3)'!K560,"")</f>
        <v>5</v>
      </c>
      <c r="L560">
        <f>IFERROR('Sheet2 (3)'!L560,"")</f>
        <v>5</v>
      </c>
      <c r="M560">
        <f>IFERROR('Sheet2 (3)'!M560,"")</f>
        <v>5</v>
      </c>
      <c r="N560" t="str">
        <f>IFERROR('Sheet2 (3)'!N560,"")</f>
        <v/>
      </c>
    </row>
    <row r="561" spans="4:14">
      <c r="D561">
        <f>IFERROR('Sheet2 (3)'!D561,"")</f>
        <v>5</v>
      </c>
      <c r="E561">
        <f>IFERROR('Sheet2 (3)'!E561,"")</f>
        <v>5</v>
      </c>
      <c r="F561">
        <f>IFERROR('Sheet2 (3)'!F561,"")</f>
        <v>5</v>
      </c>
      <c r="G561" t="str">
        <f>IFERROR('Sheet2 (3)'!G561,"")</f>
        <v/>
      </c>
      <c r="H561">
        <f>IFERROR('Sheet2 (3)'!H561,"")</f>
        <v>5</v>
      </c>
      <c r="I561">
        <f>IFERROR('Sheet2 (3)'!I561,"")</f>
        <v>5</v>
      </c>
      <c r="J561" t="str">
        <f>IFERROR('Sheet2 (3)'!J561,"")</f>
        <v/>
      </c>
      <c r="K561" t="str">
        <f>IFERROR('Sheet2 (3)'!K561,"")</f>
        <v/>
      </c>
      <c r="L561">
        <f>IFERROR('Sheet2 (3)'!L561,"")</f>
        <v>5</v>
      </c>
      <c r="M561">
        <f>IFERROR('Sheet2 (3)'!M561,"")</f>
        <v>5</v>
      </c>
      <c r="N561" t="str">
        <f>IFERROR('Sheet2 (3)'!N561,"")</f>
        <v/>
      </c>
    </row>
    <row r="562" spans="4:14">
      <c r="D562">
        <f>IFERROR('Sheet2 (3)'!D562,"")</f>
        <v>5</v>
      </c>
      <c r="E562" t="str">
        <f>IFERROR('Sheet2 (3)'!E562,"")</f>
        <v/>
      </c>
      <c r="F562">
        <f>IFERROR('Sheet2 (3)'!F562,"")</f>
        <v>5</v>
      </c>
      <c r="G562">
        <f>IFERROR('Sheet2 (3)'!G562,"")</f>
        <v>5</v>
      </c>
      <c r="H562">
        <f>IFERROR('Sheet2 (3)'!H562,"")</f>
        <v>5</v>
      </c>
      <c r="I562" t="str">
        <f>IFERROR('Sheet2 (3)'!I562,"")</f>
        <v/>
      </c>
      <c r="J562">
        <f>IFERROR('Sheet2 (3)'!J562,"")</f>
        <v>5</v>
      </c>
      <c r="K562" t="str">
        <f>IFERROR('Sheet2 (3)'!K562,"")</f>
        <v/>
      </c>
      <c r="L562">
        <f>IFERROR('Sheet2 (3)'!L562,"")</f>
        <v>5</v>
      </c>
      <c r="M562">
        <f>IFERROR('Sheet2 (3)'!M562,"")</f>
        <v>5</v>
      </c>
      <c r="N562" t="str">
        <f>IFERROR('Sheet2 (3)'!N562,"")</f>
        <v/>
      </c>
    </row>
    <row r="563" spans="4:14">
      <c r="D563">
        <f>IFERROR('Sheet2 (3)'!D563,"")</f>
        <v>5</v>
      </c>
      <c r="E563">
        <f>IFERROR('Sheet2 (3)'!E563,"")</f>
        <v>5</v>
      </c>
      <c r="F563">
        <f>IFERROR('Sheet2 (3)'!F563,"")</f>
        <v>5</v>
      </c>
      <c r="G563">
        <f>IFERROR('Sheet2 (3)'!G563,"")</f>
        <v>5</v>
      </c>
      <c r="H563">
        <f>IFERROR('Sheet2 (3)'!H563,"")</f>
        <v>5</v>
      </c>
      <c r="I563">
        <f>IFERROR('Sheet2 (3)'!I563,"")</f>
        <v>5</v>
      </c>
      <c r="J563">
        <f>IFERROR('Sheet2 (3)'!J563,"")</f>
        <v>5</v>
      </c>
      <c r="K563">
        <f>IFERROR('Sheet2 (3)'!K563,"")</f>
        <v>5</v>
      </c>
      <c r="L563">
        <f>IFERROR('Sheet2 (3)'!L563,"")</f>
        <v>5</v>
      </c>
      <c r="M563" t="str">
        <f>IFERROR('Sheet2 (3)'!M563,"")</f>
        <v/>
      </c>
      <c r="N563" t="str">
        <f>IFERROR('Sheet2 (3)'!N563,"")</f>
        <v/>
      </c>
    </row>
    <row r="564" spans="4:14">
      <c r="D564">
        <f>IFERROR('Sheet2 (3)'!D564,"")</f>
        <v>5</v>
      </c>
      <c r="E564">
        <f>IFERROR('Sheet2 (3)'!E564,"")</f>
        <v>5</v>
      </c>
      <c r="F564">
        <f>IFERROR('Sheet2 (3)'!F564,"")</f>
        <v>5</v>
      </c>
      <c r="G564">
        <f>IFERROR('Sheet2 (3)'!G564,"")</f>
        <v>5</v>
      </c>
      <c r="H564">
        <f>IFERROR('Sheet2 (3)'!H564,"")</f>
        <v>5</v>
      </c>
      <c r="I564">
        <f>IFERROR('Sheet2 (3)'!I564,"")</f>
        <v>5</v>
      </c>
      <c r="J564" t="str">
        <f>IFERROR('Sheet2 (3)'!J564,"")</f>
        <v/>
      </c>
      <c r="K564">
        <f>IFERROR('Sheet2 (3)'!K564,"")</f>
        <v>5</v>
      </c>
      <c r="L564">
        <f>IFERROR('Sheet2 (3)'!L564,"")</f>
        <v>5</v>
      </c>
      <c r="M564">
        <f>IFERROR('Sheet2 (3)'!M564,"")</f>
        <v>5</v>
      </c>
      <c r="N564" t="str">
        <f>IFERROR('Sheet2 (3)'!N564,"")</f>
        <v/>
      </c>
    </row>
    <row r="565" spans="4:14">
      <c r="D565">
        <f>IFERROR('Sheet2 (3)'!D565,"")</f>
        <v>5</v>
      </c>
      <c r="E565">
        <f>IFERROR('Sheet2 (3)'!E565,"")</f>
        <v>5</v>
      </c>
      <c r="F565">
        <f>IFERROR('Sheet2 (3)'!F565,"")</f>
        <v>5</v>
      </c>
      <c r="G565">
        <f>IFERROR('Sheet2 (3)'!G565,"")</f>
        <v>5</v>
      </c>
      <c r="H565">
        <f>IFERROR('Sheet2 (3)'!H565,"")</f>
        <v>5</v>
      </c>
      <c r="I565">
        <f>IFERROR('Sheet2 (3)'!I565,"")</f>
        <v>5</v>
      </c>
      <c r="J565">
        <f>IFERROR('Sheet2 (3)'!J565,"")</f>
        <v>5</v>
      </c>
      <c r="K565">
        <f>IFERROR('Sheet2 (3)'!K565,"")</f>
        <v>5</v>
      </c>
      <c r="L565" t="str">
        <f>IFERROR('Sheet2 (3)'!L565,"")</f>
        <v/>
      </c>
      <c r="M565">
        <f>IFERROR('Sheet2 (3)'!M565,"")</f>
        <v>5</v>
      </c>
      <c r="N565" t="str">
        <f>IFERROR('Sheet2 (3)'!N565,"")</f>
        <v/>
      </c>
    </row>
    <row r="566" spans="4:14">
      <c r="D566" t="str">
        <f>IFERROR('Sheet2 (3)'!D566,"")</f>
        <v/>
      </c>
      <c r="E566">
        <f>IFERROR('Sheet2 (3)'!E566,"")</f>
        <v>5</v>
      </c>
      <c r="F566">
        <f>IFERROR('Sheet2 (3)'!F566,"")</f>
        <v>5</v>
      </c>
      <c r="G566">
        <f>IFERROR('Sheet2 (3)'!G566,"")</f>
        <v>5</v>
      </c>
      <c r="H566" t="str">
        <f>IFERROR('Sheet2 (3)'!H566,"")</f>
        <v/>
      </c>
      <c r="I566">
        <f>IFERROR('Sheet2 (3)'!I566,"")</f>
        <v>5</v>
      </c>
      <c r="J566">
        <f>IFERROR('Sheet2 (3)'!J566,"")</f>
        <v>5</v>
      </c>
      <c r="K566" t="str">
        <f>IFERROR('Sheet2 (3)'!K566,"")</f>
        <v/>
      </c>
      <c r="L566">
        <f>IFERROR('Sheet2 (3)'!L566,"")</f>
        <v>5</v>
      </c>
      <c r="M566">
        <f>IFERROR('Sheet2 (3)'!M566,"")</f>
        <v>5</v>
      </c>
      <c r="N566" t="str">
        <f>IFERROR('Sheet2 (3)'!N566,"")</f>
        <v/>
      </c>
    </row>
    <row r="567" spans="4:14">
      <c r="D567">
        <f>IFERROR('Sheet2 (3)'!D567,"")</f>
        <v>5</v>
      </c>
      <c r="E567">
        <f>IFERROR('Sheet2 (3)'!E567,"")</f>
        <v>5</v>
      </c>
      <c r="F567" t="str">
        <f>IFERROR('Sheet2 (3)'!F567,"")</f>
        <v/>
      </c>
      <c r="G567">
        <f>IFERROR('Sheet2 (3)'!G567,"")</f>
        <v>5</v>
      </c>
      <c r="H567" t="str">
        <f>IFERROR('Sheet2 (3)'!H567,"")</f>
        <v/>
      </c>
      <c r="I567">
        <f>IFERROR('Sheet2 (3)'!I567,"")</f>
        <v>5</v>
      </c>
      <c r="J567" t="str">
        <f>IFERROR('Sheet2 (3)'!J567,"")</f>
        <v/>
      </c>
      <c r="K567" t="str">
        <f>IFERROR('Sheet2 (3)'!K567,"")</f>
        <v/>
      </c>
      <c r="L567">
        <f>IFERROR('Sheet2 (3)'!L567,"")</f>
        <v>5</v>
      </c>
      <c r="M567" t="str">
        <f>IFERROR('Sheet2 (3)'!M567,"")</f>
        <v/>
      </c>
      <c r="N567" t="str">
        <f>IFERROR('Sheet2 (3)'!N567,"")</f>
        <v/>
      </c>
    </row>
    <row r="568" spans="4:14">
      <c r="D568" t="str">
        <f>IFERROR('Sheet2 (3)'!D568,"")</f>
        <v/>
      </c>
      <c r="E568">
        <f>IFERROR('Sheet2 (3)'!E568,"")</f>
        <v>5</v>
      </c>
      <c r="F568">
        <f>IFERROR('Sheet2 (3)'!F568,"")</f>
        <v>5</v>
      </c>
      <c r="G568">
        <f>IFERROR('Sheet2 (3)'!G568,"")</f>
        <v>5</v>
      </c>
      <c r="H568">
        <f>IFERROR('Sheet2 (3)'!H568,"")</f>
        <v>5</v>
      </c>
      <c r="I568">
        <f>IFERROR('Sheet2 (3)'!I568,"")</f>
        <v>5</v>
      </c>
      <c r="J568">
        <f>IFERROR('Sheet2 (3)'!J568,"")</f>
        <v>5</v>
      </c>
      <c r="K568">
        <f>IFERROR('Sheet2 (3)'!K568,"")</f>
        <v>5</v>
      </c>
      <c r="L568">
        <f>IFERROR('Sheet2 (3)'!L568,"")</f>
        <v>5</v>
      </c>
      <c r="M568" t="str">
        <f>IFERROR('Sheet2 (3)'!M568,"")</f>
        <v/>
      </c>
      <c r="N568" t="str">
        <f>IFERROR('Sheet2 (3)'!N568,"")</f>
        <v/>
      </c>
    </row>
    <row r="569" spans="4:14">
      <c r="D569">
        <f>IFERROR('Sheet2 (3)'!D569,"")</f>
        <v>5</v>
      </c>
      <c r="E569" t="str">
        <f>IFERROR('Sheet2 (3)'!E569,"")</f>
        <v/>
      </c>
      <c r="F569" t="str">
        <f>IFERROR('Sheet2 (3)'!F569,"")</f>
        <v/>
      </c>
      <c r="G569">
        <f>IFERROR('Sheet2 (3)'!G569,"")</f>
        <v>5</v>
      </c>
      <c r="H569">
        <f>IFERROR('Sheet2 (3)'!H569,"")</f>
        <v>5</v>
      </c>
      <c r="I569" t="str">
        <f>IFERROR('Sheet2 (3)'!I569,"")</f>
        <v/>
      </c>
      <c r="J569" t="str">
        <f>IFERROR('Sheet2 (3)'!J569,"")</f>
        <v/>
      </c>
      <c r="K569">
        <f>IFERROR('Sheet2 (3)'!K569,"")</f>
        <v>5</v>
      </c>
      <c r="L569" t="str">
        <f>IFERROR('Sheet2 (3)'!L569,"")</f>
        <v/>
      </c>
      <c r="M569" t="str">
        <f>IFERROR('Sheet2 (3)'!M569,"")</f>
        <v/>
      </c>
      <c r="N569" t="str">
        <f>IFERROR('Sheet2 (3)'!N569,"")</f>
        <v/>
      </c>
    </row>
    <row r="570" spans="4:14">
      <c r="D570">
        <f>IFERROR('Sheet2 (3)'!D570,"")</f>
        <v>5</v>
      </c>
      <c r="E570">
        <f>IFERROR('Sheet2 (3)'!E570,"")</f>
        <v>5</v>
      </c>
      <c r="F570">
        <f>IFERROR('Sheet2 (3)'!F570,"")</f>
        <v>5</v>
      </c>
      <c r="G570" t="str">
        <f>IFERROR('Sheet2 (3)'!G570,"")</f>
        <v/>
      </c>
      <c r="H570">
        <f>IFERROR('Sheet2 (3)'!H570,"")</f>
        <v>5</v>
      </c>
      <c r="I570" t="str">
        <f>IFERROR('Sheet2 (3)'!I570,"")</f>
        <v/>
      </c>
      <c r="J570">
        <f>IFERROR('Sheet2 (3)'!J570,"")</f>
        <v>5</v>
      </c>
      <c r="K570">
        <f>IFERROR('Sheet2 (3)'!K570,"")</f>
        <v>5</v>
      </c>
      <c r="L570">
        <f>IFERROR('Sheet2 (3)'!L570,"")</f>
        <v>5</v>
      </c>
      <c r="M570">
        <f>IFERROR('Sheet2 (3)'!M570,"")</f>
        <v>5</v>
      </c>
      <c r="N570" t="str">
        <f>IFERROR('Sheet2 (3)'!N570,"")</f>
        <v/>
      </c>
    </row>
    <row r="571" spans="4:14">
      <c r="D571" t="str">
        <f>IFERROR('Sheet2 (3)'!D571,"")</f>
        <v/>
      </c>
      <c r="E571" t="str">
        <f>IFERROR('Sheet2 (3)'!E571,"")</f>
        <v/>
      </c>
      <c r="F571" t="str">
        <f>IFERROR('Sheet2 (3)'!F571,"")</f>
        <v/>
      </c>
      <c r="G571">
        <f>IFERROR('Sheet2 (3)'!G571,"")</f>
        <v>5</v>
      </c>
      <c r="H571">
        <f>IFERROR('Sheet2 (3)'!H571,"")</f>
        <v>5</v>
      </c>
      <c r="I571">
        <f>IFERROR('Sheet2 (3)'!I571,"")</f>
        <v>5</v>
      </c>
      <c r="J571">
        <f>IFERROR('Sheet2 (3)'!J571,"")</f>
        <v>5</v>
      </c>
      <c r="K571" t="str">
        <f>IFERROR('Sheet2 (3)'!K571,"")</f>
        <v/>
      </c>
      <c r="L571" t="str">
        <f>IFERROR('Sheet2 (3)'!L571,"")</f>
        <v/>
      </c>
      <c r="M571">
        <f>IFERROR('Sheet2 (3)'!M571,"")</f>
        <v>5</v>
      </c>
      <c r="N571" t="str">
        <f>IFERROR('Sheet2 (3)'!N571,"")</f>
        <v/>
      </c>
    </row>
    <row r="572" spans="4:14">
      <c r="D572" t="str">
        <f>IFERROR('Sheet2 (3)'!D572,"")</f>
        <v/>
      </c>
      <c r="E572" t="str">
        <f>IFERROR('Sheet2 (3)'!E572,"")</f>
        <v/>
      </c>
      <c r="F572">
        <f>IFERROR('Sheet2 (3)'!F572,"")</f>
        <v>5</v>
      </c>
      <c r="G572" t="str">
        <f>IFERROR('Sheet2 (3)'!G572,"")</f>
        <v/>
      </c>
      <c r="H572" t="str">
        <f>IFERROR('Sheet2 (3)'!H572,"")</f>
        <v/>
      </c>
      <c r="I572" t="str">
        <f>IFERROR('Sheet2 (3)'!I572,"")</f>
        <v/>
      </c>
      <c r="J572" t="str">
        <f>IFERROR('Sheet2 (3)'!J572,"")</f>
        <v/>
      </c>
      <c r="K572" t="str">
        <f>IFERROR('Sheet2 (3)'!K572,"")</f>
        <v/>
      </c>
      <c r="L572">
        <f>IFERROR('Sheet2 (3)'!L572,"")</f>
        <v>5</v>
      </c>
      <c r="M572" t="str">
        <f>IFERROR('Sheet2 (3)'!M572,"")</f>
        <v/>
      </c>
      <c r="N572" t="str">
        <f>IFERROR('Sheet2 (3)'!N572,"")</f>
        <v/>
      </c>
    </row>
    <row r="573" spans="4:14">
      <c r="D573" t="str">
        <f>IFERROR('Sheet2 (3)'!D573,"")</f>
        <v/>
      </c>
      <c r="E573" t="str">
        <f>IFERROR('Sheet2 (3)'!E573,"")</f>
        <v/>
      </c>
      <c r="F573" t="str">
        <f>IFERROR('Sheet2 (3)'!F573,"")</f>
        <v/>
      </c>
      <c r="G573" t="str">
        <f>IFERROR('Sheet2 (3)'!G573,"")</f>
        <v/>
      </c>
      <c r="H573">
        <f>IFERROR('Sheet2 (3)'!H573,"")</f>
        <v>5</v>
      </c>
      <c r="I573" t="str">
        <f>IFERROR('Sheet2 (3)'!I573,"")</f>
        <v/>
      </c>
      <c r="J573" t="str">
        <f>IFERROR('Sheet2 (3)'!J573,"")</f>
        <v/>
      </c>
      <c r="K573">
        <f>IFERROR('Sheet2 (3)'!K573,"")</f>
        <v>5</v>
      </c>
      <c r="L573">
        <f>IFERROR('Sheet2 (3)'!L573,"")</f>
        <v>5</v>
      </c>
      <c r="M573" t="str">
        <f>IFERROR('Sheet2 (3)'!M573,"")</f>
        <v/>
      </c>
      <c r="N573" t="str">
        <f>IFERROR('Sheet2 (3)'!N573,"")</f>
        <v/>
      </c>
    </row>
    <row r="574" spans="4:14">
      <c r="D574" t="str">
        <f>IFERROR('Sheet2 (3)'!D574,"")</f>
        <v/>
      </c>
      <c r="E574" t="str">
        <f>IFERROR('Sheet2 (3)'!E574,"")</f>
        <v/>
      </c>
      <c r="F574" t="str">
        <f>IFERROR('Sheet2 (3)'!F574,"")</f>
        <v/>
      </c>
      <c r="G574" t="str">
        <f>IFERROR('Sheet2 (3)'!G574,"")</f>
        <v/>
      </c>
      <c r="H574" t="str">
        <f>IFERROR('Sheet2 (3)'!H574,"")</f>
        <v/>
      </c>
      <c r="I574" t="str">
        <f>IFERROR('Sheet2 (3)'!I574,"")</f>
        <v/>
      </c>
      <c r="J574" t="str">
        <f>IFERROR('Sheet2 (3)'!J574,"")</f>
        <v/>
      </c>
      <c r="K574" t="str">
        <f>IFERROR('Sheet2 (3)'!K574,"")</f>
        <v/>
      </c>
      <c r="L574" t="str">
        <f>IFERROR('Sheet2 (3)'!L574,"")</f>
        <v/>
      </c>
      <c r="M574" t="str">
        <f>IFERROR('Sheet2 (3)'!M574,"")</f>
        <v/>
      </c>
      <c r="N574" t="str">
        <f>IFERROR('Sheet2 (3)'!N574,"")</f>
        <v/>
      </c>
    </row>
    <row r="575" spans="4:14">
      <c r="D575" t="str">
        <f>IFERROR('Sheet2 (3)'!D575,"")</f>
        <v/>
      </c>
      <c r="E575" t="str">
        <f>IFERROR('Sheet2 (3)'!E575,"")</f>
        <v/>
      </c>
      <c r="F575" t="str">
        <f>IFERROR('Sheet2 (3)'!F575,"")</f>
        <v/>
      </c>
      <c r="G575" t="str">
        <f>IFERROR('Sheet2 (3)'!G575,"")</f>
        <v/>
      </c>
      <c r="H575" t="str">
        <f>IFERROR('Sheet2 (3)'!H575,"")</f>
        <v/>
      </c>
      <c r="I575" t="str">
        <f>IFERROR('Sheet2 (3)'!I575,"")</f>
        <v/>
      </c>
      <c r="J575" t="str">
        <f>IFERROR('Sheet2 (3)'!J575,"")</f>
        <v/>
      </c>
      <c r="K575" t="str">
        <f>IFERROR('Sheet2 (3)'!K575,"")</f>
        <v/>
      </c>
      <c r="L575" t="str">
        <f>IFERROR('Sheet2 (3)'!L575,"")</f>
        <v/>
      </c>
      <c r="M575" t="str">
        <f>IFERROR('Sheet2 (3)'!M575,"")</f>
        <v/>
      </c>
      <c r="N575" t="str">
        <f>IFERROR('Sheet2 (3)'!N575,"")</f>
        <v/>
      </c>
    </row>
    <row r="576" spans="4:14">
      <c r="D576" t="str">
        <f>IFERROR('Sheet2 (3)'!D576,"")</f>
        <v/>
      </c>
      <c r="E576" t="str">
        <f>IFERROR('Sheet2 (3)'!E576,"")</f>
        <v/>
      </c>
      <c r="F576" t="str">
        <f>IFERROR('Sheet2 (3)'!F576,"")</f>
        <v/>
      </c>
      <c r="G576" t="str">
        <f>IFERROR('Sheet2 (3)'!G576,"")</f>
        <v/>
      </c>
      <c r="H576" t="str">
        <f>IFERROR('Sheet2 (3)'!H576,"")</f>
        <v/>
      </c>
      <c r="I576" t="str">
        <f>IFERROR('Sheet2 (3)'!I576,"")</f>
        <v/>
      </c>
      <c r="J576" t="str">
        <f>IFERROR('Sheet2 (3)'!J576,"")</f>
        <v/>
      </c>
      <c r="K576" t="str">
        <f>IFERROR('Sheet2 (3)'!K576,"")</f>
        <v/>
      </c>
      <c r="L576" t="str">
        <f>IFERROR('Sheet2 (3)'!L576,"")</f>
        <v/>
      </c>
      <c r="M576" t="str">
        <f>IFERROR('Sheet2 (3)'!M576,"")</f>
        <v/>
      </c>
      <c r="N576" t="str">
        <f>IFERROR('Sheet2 (3)'!N576,"")</f>
        <v/>
      </c>
    </row>
    <row r="577" spans="4:14">
      <c r="D577" t="str">
        <f>IFERROR('Sheet2 (3)'!D577,"")</f>
        <v/>
      </c>
      <c r="E577" t="str">
        <f>IFERROR('Sheet2 (3)'!E577,"")</f>
        <v/>
      </c>
      <c r="F577" t="str">
        <f>IFERROR('Sheet2 (3)'!F577,"")</f>
        <v/>
      </c>
      <c r="G577" t="str">
        <f>IFERROR('Sheet2 (3)'!G577,"")</f>
        <v/>
      </c>
      <c r="H577" t="str">
        <f>IFERROR('Sheet2 (3)'!H577,"")</f>
        <v/>
      </c>
      <c r="I577" t="str">
        <f>IFERROR('Sheet2 (3)'!I577,"")</f>
        <v/>
      </c>
      <c r="J577" t="str">
        <f>IFERROR('Sheet2 (3)'!J577,"")</f>
        <v/>
      </c>
      <c r="K577" t="str">
        <f>IFERROR('Sheet2 (3)'!K577,"")</f>
        <v/>
      </c>
      <c r="L577" t="str">
        <f>IFERROR('Sheet2 (3)'!L577,"")</f>
        <v/>
      </c>
      <c r="M577" t="str">
        <f>IFERROR('Sheet2 (3)'!M577,"")</f>
        <v/>
      </c>
      <c r="N577" t="str">
        <f>IFERROR('Sheet2 (3)'!N577,"")</f>
        <v/>
      </c>
    </row>
    <row r="578" spans="4:14">
      <c r="D578">
        <f>IFERROR('Sheet2 (3)'!D578,"")</f>
        <v>3</v>
      </c>
      <c r="E578" t="str">
        <f>IFERROR('Sheet2 (3)'!E578,"")</f>
        <v/>
      </c>
      <c r="F578" t="str">
        <f>IFERROR('Sheet2 (3)'!F578,"")</f>
        <v/>
      </c>
      <c r="G578" t="str">
        <f>IFERROR('Sheet2 (3)'!G578,"")</f>
        <v/>
      </c>
      <c r="H578" t="str">
        <f>IFERROR('Sheet2 (3)'!H578,"")</f>
        <v/>
      </c>
      <c r="I578" t="str">
        <f>IFERROR('Sheet2 (3)'!I578,"")</f>
        <v/>
      </c>
      <c r="J578" t="str">
        <f>IFERROR('Sheet2 (3)'!J578,"")</f>
        <v/>
      </c>
      <c r="K578" t="str">
        <f>IFERROR('Sheet2 (3)'!K578,"")</f>
        <v/>
      </c>
      <c r="L578" t="str">
        <f>IFERROR('Sheet2 (3)'!L578,"")</f>
        <v/>
      </c>
      <c r="M578" t="str">
        <f>IFERROR('Sheet2 (3)'!M578,"")</f>
        <v/>
      </c>
      <c r="N578" t="str">
        <f>IFERROR('Sheet2 (3)'!N578,"")</f>
        <v/>
      </c>
    </row>
    <row r="579" spans="4:14">
      <c r="D579" t="str">
        <f>IFERROR('Sheet2 (3)'!D579,"")</f>
        <v/>
      </c>
      <c r="E579" t="str">
        <f>IFERROR('Sheet2 (3)'!E579,"")</f>
        <v/>
      </c>
      <c r="F579" t="str">
        <f>IFERROR('Sheet2 (3)'!F579,"")</f>
        <v/>
      </c>
      <c r="G579" t="str">
        <f>IFERROR('Sheet2 (3)'!G579,"")</f>
        <v/>
      </c>
      <c r="H579" t="str">
        <f>IFERROR('Sheet2 (3)'!H579,"")</f>
        <v/>
      </c>
      <c r="I579" t="str">
        <f>IFERROR('Sheet2 (3)'!I579,"")</f>
        <v/>
      </c>
      <c r="J579" t="str">
        <f>IFERROR('Sheet2 (3)'!J579,"")</f>
        <v/>
      </c>
      <c r="K579" t="str">
        <f>IFERROR('Sheet2 (3)'!K579,"")</f>
        <v/>
      </c>
      <c r="L579" t="str">
        <f>IFERROR('Sheet2 (3)'!L579,"")</f>
        <v/>
      </c>
      <c r="M579">
        <f>IFERROR('Sheet2 (3)'!M579,"")</f>
        <v>10</v>
      </c>
      <c r="N579" t="str">
        <f>IFERROR('Sheet2 (3)'!N579,"")</f>
        <v/>
      </c>
    </row>
    <row r="580" spans="4:14">
      <c r="D580" t="str">
        <f>IFERROR('Sheet2 (3)'!D580,"")</f>
        <v/>
      </c>
      <c r="E580" t="str">
        <f>IFERROR('Sheet2 (3)'!E580,"")</f>
        <v/>
      </c>
      <c r="F580" t="str">
        <f>IFERROR('Sheet2 (3)'!F580,"")</f>
        <v/>
      </c>
      <c r="G580" t="str">
        <f>IFERROR('Sheet2 (3)'!G580,"")</f>
        <v/>
      </c>
      <c r="H580" t="str">
        <f>IFERROR('Sheet2 (3)'!H580,"")</f>
        <v/>
      </c>
      <c r="I580" t="str">
        <f>IFERROR('Sheet2 (3)'!I580,"")</f>
        <v/>
      </c>
      <c r="J580" t="str">
        <f>IFERROR('Sheet2 (3)'!J580,"")</f>
        <v/>
      </c>
      <c r="K580" t="str">
        <f>IFERROR('Sheet2 (3)'!K580,"")</f>
        <v/>
      </c>
      <c r="L580" t="str">
        <f>IFERROR('Sheet2 (3)'!L580,"")</f>
        <v/>
      </c>
      <c r="M580" t="str">
        <f>IFERROR('Sheet2 (3)'!M580,"")</f>
        <v/>
      </c>
      <c r="N580" t="str">
        <f>IFERROR('Sheet2 (3)'!N580,"")</f>
        <v/>
      </c>
    </row>
    <row r="581" spans="4:14">
      <c r="D581">
        <f>IFERROR('Sheet2 (3)'!D581,"")</f>
        <v>5</v>
      </c>
      <c r="E581">
        <f>IFERROR('Sheet2 (3)'!E581,"")</f>
        <v>5</v>
      </c>
      <c r="F581">
        <f>IFERROR('Sheet2 (3)'!F581,"")</f>
        <v>5</v>
      </c>
      <c r="G581">
        <f>IFERROR('Sheet2 (3)'!G581,"")</f>
        <v>5</v>
      </c>
      <c r="H581">
        <f>IFERROR('Sheet2 (3)'!H581,"")</f>
        <v>5</v>
      </c>
      <c r="I581">
        <f>IFERROR('Sheet2 (3)'!I581,"")</f>
        <v>5</v>
      </c>
      <c r="J581">
        <f>IFERROR('Sheet2 (3)'!J581,"")</f>
        <v>5</v>
      </c>
      <c r="K581">
        <f>IFERROR('Sheet2 (3)'!K581,"")</f>
        <v>5</v>
      </c>
      <c r="L581" t="str">
        <f>IFERROR('Sheet2 (3)'!L581,"")</f>
        <v/>
      </c>
      <c r="M581" t="str">
        <f>IFERROR('Sheet2 (3)'!M581,"")</f>
        <v/>
      </c>
      <c r="N581" t="str">
        <f>IFERROR('Sheet2 (3)'!N581,"")</f>
        <v/>
      </c>
    </row>
    <row r="582" spans="4:14">
      <c r="D582">
        <f>IFERROR('Sheet2 (3)'!D582,"")</f>
        <v>5</v>
      </c>
      <c r="E582">
        <f>IFERROR('Sheet2 (3)'!E582,"")</f>
        <v>5</v>
      </c>
      <c r="F582">
        <f>IFERROR('Sheet2 (3)'!F582,"")</f>
        <v>5</v>
      </c>
      <c r="G582">
        <f>IFERROR('Sheet2 (3)'!G582,"")</f>
        <v>5</v>
      </c>
      <c r="H582">
        <f>IFERROR('Sheet2 (3)'!H582,"")</f>
        <v>5</v>
      </c>
      <c r="I582">
        <f>IFERROR('Sheet2 (3)'!I582,"")</f>
        <v>5</v>
      </c>
      <c r="J582">
        <f>IFERROR('Sheet2 (3)'!J582,"")</f>
        <v>5</v>
      </c>
      <c r="K582">
        <f>IFERROR('Sheet2 (3)'!K582,"")</f>
        <v>5</v>
      </c>
      <c r="L582">
        <f>IFERROR('Sheet2 (3)'!L582,"")</f>
        <v>5</v>
      </c>
      <c r="M582" t="str">
        <f>IFERROR('Sheet2 (3)'!M582,"")</f>
        <v/>
      </c>
      <c r="N582" t="str">
        <f>IFERROR('Sheet2 (3)'!N582,"")</f>
        <v/>
      </c>
    </row>
    <row r="583" spans="4:14">
      <c r="D583">
        <f>IFERROR('Sheet2 (3)'!D583,"")</f>
        <v>5</v>
      </c>
      <c r="E583">
        <f>IFERROR('Sheet2 (3)'!E583,"")</f>
        <v>5</v>
      </c>
      <c r="F583" t="str">
        <f>IFERROR('Sheet2 (3)'!F583,"")</f>
        <v/>
      </c>
      <c r="G583">
        <f>IFERROR('Sheet2 (3)'!G583,"")</f>
        <v>5</v>
      </c>
      <c r="H583">
        <f>IFERROR('Sheet2 (3)'!H583,"")</f>
        <v>5</v>
      </c>
      <c r="I583">
        <f>IFERROR('Sheet2 (3)'!I583,"")</f>
        <v>5</v>
      </c>
      <c r="J583">
        <f>IFERROR('Sheet2 (3)'!J583,"")</f>
        <v>5</v>
      </c>
      <c r="K583">
        <f>IFERROR('Sheet2 (3)'!K583,"")</f>
        <v>5</v>
      </c>
      <c r="L583">
        <f>IFERROR('Sheet2 (3)'!L583,"")</f>
        <v>5</v>
      </c>
      <c r="M583" t="str">
        <f>IFERROR('Sheet2 (3)'!M583,"")</f>
        <v/>
      </c>
      <c r="N583" t="str">
        <f>IFERROR('Sheet2 (3)'!N583,"")</f>
        <v/>
      </c>
    </row>
    <row r="584" spans="4:14">
      <c r="D584">
        <f>IFERROR('Sheet2 (3)'!D584,"")</f>
        <v>5</v>
      </c>
      <c r="E584">
        <f>IFERROR('Sheet2 (3)'!E584,"")</f>
        <v>5</v>
      </c>
      <c r="F584">
        <f>IFERROR('Sheet2 (3)'!F584,"")</f>
        <v>5</v>
      </c>
      <c r="G584" t="str">
        <f>IFERROR('Sheet2 (3)'!G584,"")</f>
        <v/>
      </c>
      <c r="H584">
        <f>IFERROR('Sheet2 (3)'!H584,"")</f>
        <v>5</v>
      </c>
      <c r="I584">
        <f>IFERROR('Sheet2 (3)'!I584,"")</f>
        <v>5</v>
      </c>
      <c r="J584">
        <f>IFERROR('Sheet2 (3)'!J584,"")</f>
        <v>5</v>
      </c>
      <c r="K584">
        <f>IFERROR('Sheet2 (3)'!K584,"")</f>
        <v>5</v>
      </c>
      <c r="L584">
        <f>IFERROR('Sheet2 (3)'!L584,"")</f>
        <v>5</v>
      </c>
      <c r="M584">
        <f>IFERROR('Sheet2 (3)'!M584,"")</f>
        <v>5</v>
      </c>
      <c r="N584" t="str">
        <f>IFERROR('Sheet2 (3)'!N584,"")</f>
        <v/>
      </c>
    </row>
    <row r="585" spans="4:14">
      <c r="D585">
        <f>IFERROR('Sheet2 (3)'!D585,"")</f>
        <v>5</v>
      </c>
      <c r="E585">
        <f>IFERROR('Sheet2 (3)'!E585,"")</f>
        <v>5</v>
      </c>
      <c r="F585">
        <f>IFERROR('Sheet2 (3)'!F585,"")</f>
        <v>5</v>
      </c>
      <c r="G585">
        <f>IFERROR('Sheet2 (3)'!G585,"")</f>
        <v>5</v>
      </c>
      <c r="H585">
        <f>IFERROR('Sheet2 (3)'!H585,"")</f>
        <v>5</v>
      </c>
      <c r="I585">
        <f>IFERROR('Sheet2 (3)'!I585,"")</f>
        <v>5</v>
      </c>
      <c r="J585">
        <f>IFERROR('Sheet2 (3)'!J585,"")</f>
        <v>5</v>
      </c>
      <c r="K585">
        <f>IFERROR('Sheet2 (3)'!K585,"")</f>
        <v>5</v>
      </c>
      <c r="L585">
        <f>IFERROR('Sheet2 (3)'!L585,"")</f>
        <v>5</v>
      </c>
      <c r="M585">
        <f>IFERROR('Sheet2 (3)'!M585,"")</f>
        <v>5</v>
      </c>
      <c r="N585" t="str">
        <f>IFERROR('Sheet2 (3)'!N585,"")</f>
        <v/>
      </c>
    </row>
    <row r="586" spans="4:14">
      <c r="D586">
        <f>IFERROR('Sheet2 (3)'!D586,"")</f>
        <v>5</v>
      </c>
      <c r="E586">
        <f>IFERROR('Sheet2 (3)'!E586,"")</f>
        <v>5</v>
      </c>
      <c r="F586">
        <f>IFERROR('Sheet2 (3)'!F586,"")</f>
        <v>5</v>
      </c>
      <c r="G586">
        <f>IFERROR('Sheet2 (3)'!G586,"")</f>
        <v>5</v>
      </c>
      <c r="H586">
        <f>IFERROR('Sheet2 (3)'!H586,"")</f>
        <v>5</v>
      </c>
      <c r="I586">
        <f>IFERROR('Sheet2 (3)'!I586,"")</f>
        <v>5</v>
      </c>
      <c r="J586">
        <f>IFERROR('Sheet2 (3)'!J586,"")</f>
        <v>5</v>
      </c>
      <c r="K586">
        <f>IFERROR('Sheet2 (3)'!K586,"")</f>
        <v>5</v>
      </c>
      <c r="L586">
        <f>IFERROR('Sheet2 (3)'!L586,"")</f>
        <v>5</v>
      </c>
      <c r="M586" t="str">
        <f>IFERROR('Sheet2 (3)'!M586,"")</f>
        <v/>
      </c>
      <c r="N586" t="str">
        <f>IFERROR('Sheet2 (3)'!N586,"")</f>
        <v/>
      </c>
    </row>
    <row r="587" spans="4:14">
      <c r="D587">
        <f>IFERROR('Sheet2 (3)'!D587,"")</f>
        <v>5</v>
      </c>
      <c r="E587">
        <f>IFERROR('Sheet2 (3)'!E587,"")</f>
        <v>5</v>
      </c>
      <c r="F587" t="str">
        <f>IFERROR('Sheet2 (3)'!F587,"")</f>
        <v/>
      </c>
      <c r="G587">
        <f>IFERROR('Sheet2 (3)'!G587,"")</f>
        <v>5</v>
      </c>
      <c r="H587">
        <f>IFERROR('Sheet2 (3)'!H587,"")</f>
        <v>5</v>
      </c>
      <c r="I587">
        <f>IFERROR('Sheet2 (3)'!I587,"")</f>
        <v>5</v>
      </c>
      <c r="J587" t="str">
        <f>IFERROR('Sheet2 (3)'!J587,"")</f>
        <v/>
      </c>
      <c r="K587">
        <f>IFERROR('Sheet2 (3)'!K587,"")</f>
        <v>5</v>
      </c>
      <c r="L587">
        <f>IFERROR('Sheet2 (3)'!L587,"")</f>
        <v>5</v>
      </c>
      <c r="M587">
        <f>IFERROR('Sheet2 (3)'!M587,"")</f>
        <v>5</v>
      </c>
      <c r="N587" t="str">
        <f>IFERROR('Sheet2 (3)'!N587,"")</f>
        <v/>
      </c>
    </row>
    <row r="588" spans="4:14">
      <c r="D588">
        <f>IFERROR('Sheet2 (3)'!D588,"")</f>
        <v>5</v>
      </c>
      <c r="E588" t="str">
        <f>IFERROR('Sheet2 (3)'!E588,"")</f>
        <v/>
      </c>
      <c r="F588">
        <f>IFERROR('Sheet2 (3)'!F588,"")</f>
        <v>5</v>
      </c>
      <c r="G588">
        <f>IFERROR('Sheet2 (3)'!G588,"")</f>
        <v>5</v>
      </c>
      <c r="H588">
        <f>IFERROR('Sheet2 (3)'!H588,"")</f>
        <v>5</v>
      </c>
      <c r="I588">
        <f>IFERROR('Sheet2 (3)'!I588,"")</f>
        <v>5</v>
      </c>
      <c r="J588" t="str">
        <f>IFERROR('Sheet2 (3)'!J588,"")</f>
        <v/>
      </c>
      <c r="K588">
        <f>IFERROR('Sheet2 (3)'!K588,"")</f>
        <v>5</v>
      </c>
      <c r="L588">
        <f>IFERROR('Sheet2 (3)'!L588,"")</f>
        <v>5</v>
      </c>
      <c r="M588">
        <f>IFERROR('Sheet2 (3)'!M588,"")</f>
        <v>5</v>
      </c>
      <c r="N588" t="str">
        <f>IFERROR('Sheet2 (3)'!N588,"")</f>
        <v/>
      </c>
    </row>
    <row r="589" spans="4:14">
      <c r="D589">
        <f>IFERROR('Sheet2 (3)'!D589,"")</f>
        <v>5</v>
      </c>
      <c r="E589">
        <f>IFERROR('Sheet2 (3)'!E589,"")</f>
        <v>5</v>
      </c>
      <c r="F589">
        <f>IFERROR('Sheet2 (3)'!F589,"")</f>
        <v>5</v>
      </c>
      <c r="G589">
        <f>IFERROR('Sheet2 (3)'!G589,"")</f>
        <v>5</v>
      </c>
      <c r="H589">
        <f>IFERROR('Sheet2 (3)'!H589,"")</f>
        <v>5</v>
      </c>
      <c r="I589" t="str">
        <f>IFERROR('Sheet2 (3)'!I589,"")</f>
        <v/>
      </c>
      <c r="J589">
        <f>IFERROR('Sheet2 (3)'!J589,"")</f>
        <v>5</v>
      </c>
      <c r="K589">
        <f>IFERROR('Sheet2 (3)'!K589,"")</f>
        <v>5</v>
      </c>
      <c r="L589">
        <f>IFERROR('Sheet2 (3)'!L589,"")</f>
        <v>5</v>
      </c>
      <c r="M589">
        <f>IFERROR('Sheet2 (3)'!M589,"")</f>
        <v>5</v>
      </c>
      <c r="N589" t="str">
        <f>IFERROR('Sheet2 (3)'!N589,"")</f>
        <v/>
      </c>
    </row>
    <row r="590" spans="4:14">
      <c r="D590" t="str">
        <f>IFERROR('Sheet2 (3)'!D590,"")</f>
        <v/>
      </c>
      <c r="E590" t="str">
        <f>IFERROR('Sheet2 (3)'!E590,"")</f>
        <v/>
      </c>
      <c r="F590">
        <f>IFERROR('Sheet2 (3)'!F590,"")</f>
        <v>5</v>
      </c>
      <c r="G590" t="str">
        <f>IFERROR('Sheet2 (3)'!G590,"")</f>
        <v/>
      </c>
      <c r="H590">
        <f>IFERROR('Sheet2 (3)'!H590,"")</f>
        <v>5</v>
      </c>
      <c r="I590" t="str">
        <f>IFERROR('Sheet2 (3)'!I590,"")</f>
        <v/>
      </c>
      <c r="J590">
        <f>IFERROR('Sheet2 (3)'!J590,"")</f>
        <v>5</v>
      </c>
      <c r="K590">
        <f>IFERROR('Sheet2 (3)'!K590,"")</f>
        <v>5</v>
      </c>
      <c r="L590">
        <f>IFERROR('Sheet2 (3)'!L590,"")</f>
        <v>5</v>
      </c>
      <c r="M590">
        <f>IFERROR('Sheet2 (3)'!M590,"")</f>
        <v>5</v>
      </c>
      <c r="N590" t="str">
        <f>IFERROR('Sheet2 (3)'!N590,"")</f>
        <v/>
      </c>
    </row>
    <row r="591" spans="4:14">
      <c r="D591">
        <f>IFERROR('Sheet2 (3)'!D591,"")</f>
        <v>5</v>
      </c>
      <c r="E591">
        <f>IFERROR('Sheet2 (3)'!E591,"")</f>
        <v>5</v>
      </c>
      <c r="F591">
        <f>IFERROR('Sheet2 (3)'!F591,"")</f>
        <v>5</v>
      </c>
      <c r="G591" t="str">
        <f>IFERROR('Sheet2 (3)'!G591,"")</f>
        <v/>
      </c>
      <c r="H591">
        <f>IFERROR('Sheet2 (3)'!H591,"")</f>
        <v>5</v>
      </c>
      <c r="I591">
        <f>IFERROR('Sheet2 (3)'!I591,"")</f>
        <v>5</v>
      </c>
      <c r="J591">
        <f>IFERROR('Sheet2 (3)'!J591,"")</f>
        <v>5</v>
      </c>
      <c r="K591">
        <f>IFERROR('Sheet2 (3)'!K591,"")</f>
        <v>5</v>
      </c>
      <c r="L591">
        <f>IFERROR('Sheet2 (3)'!L591,"")</f>
        <v>5</v>
      </c>
      <c r="M591">
        <f>IFERROR('Sheet2 (3)'!M591,"")</f>
        <v>5</v>
      </c>
      <c r="N591" t="str">
        <f>IFERROR('Sheet2 (3)'!N591,"")</f>
        <v/>
      </c>
    </row>
    <row r="592" spans="4:14">
      <c r="D592">
        <f>IFERROR('Sheet2 (3)'!D592,"")</f>
        <v>5</v>
      </c>
      <c r="E592" t="str">
        <f>IFERROR('Sheet2 (3)'!E592,"")</f>
        <v/>
      </c>
      <c r="F592" t="str">
        <f>IFERROR('Sheet2 (3)'!F592,"")</f>
        <v/>
      </c>
      <c r="G592" t="str">
        <f>IFERROR('Sheet2 (3)'!G592,"")</f>
        <v/>
      </c>
      <c r="H592" t="str">
        <f>IFERROR('Sheet2 (3)'!H592,"")</f>
        <v/>
      </c>
      <c r="I592" t="str">
        <f>IFERROR('Sheet2 (3)'!I592,"")</f>
        <v/>
      </c>
      <c r="J592" t="str">
        <f>IFERROR('Sheet2 (3)'!J592,"")</f>
        <v/>
      </c>
      <c r="K592" t="str">
        <f>IFERROR('Sheet2 (3)'!K592,"")</f>
        <v/>
      </c>
      <c r="L592" t="str">
        <f>IFERROR('Sheet2 (3)'!L592,"")</f>
        <v/>
      </c>
      <c r="M592" t="str">
        <f>IFERROR('Sheet2 (3)'!M592,"")</f>
        <v/>
      </c>
      <c r="N592" t="str">
        <f>IFERROR('Sheet2 (3)'!N592,"")</f>
        <v/>
      </c>
    </row>
    <row r="593" spans="4:14">
      <c r="D593" t="str">
        <f>IFERROR('Sheet2 (3)'!D593,"")</f>
        <v/>
      </c>
      <c r="E593">
        <f>IFERROR('Sheet2 (3)'!E593,"")</f>
        <v>0.05</v>
      </c>
      <c r="F593">
        <f>IFERROR('Sheet2 (3)'!F593,"")</f>
        <v>0.05</v>
      </c>
      <c r="G593">
        <f>IFERROR('Sheet2 (3)'!G593,"")</f>
        <v>0.05</v>
      </c>
      <c r="H593">
        <f>IFERROR('Sheet2 (3)'!H593,"")</f>
        <v>0.05</v>
      </c>
      <c r="I593">
        <f>IFERROR('Sheet2 (3)'!I593,"")</f>
        <v>0.05</v>
      </c>
      <c r="J593" t="str">
        <f>IFERROR('Sheet2 (3)'!J593,"")</f>
        <v/>
      </c>
      <c r="K593" t="str">
        <f>IFERROR('Sheet2 (3)'!K593,"")</f>
        <v/>
      </c>
      <c r="L593" t="str">
        <f>IFERROR('Sheet2 (3)'!L593,"")</f>
        <v/>
      </c>
      <c r="M593" t="str">
        <f>IFERROR('Sheet2 (3)'!M593,"")</f>
        <v/>
      </c>
      <c r="N593" t="str">
        <f>IFERROR('Sheet2 (3)'!N593,"")</f>
        <v/>
      </c>
    </row>
    <row r="594" spans="4:14">
      <c r="D594">
        <f>IFERROR('Sheet2 (3)'!D594,"")</f>
        <v>0.05</v>
      </c>
      <c r="E594">
        <f>IFERROR('Sheet2 (3)'!E594,"")</f>
        <v>0.05</v>
      </c>
      <c r="F594">
        <f>IFERROR('Sheet2 (3)'!F594,"")</f>
        <v>0.05</v>
      </c>
      <c r="G594">
        <f>IFERROR('Sheet2 (3)'!G594,"")</f>
        <v>0.05</v>
      </c>
      <c r="H594">
        <f>IFERROR('Sheet2 (3)'!H594,"")</f>
        <v>0.05</v>
      </c>
      <c r="I594">
        <f>IFERROR('Sheet2 (3)'!I594,"")</f>
        <v>0.05</v>
      </c>
      <c r="J594">
        <f>IFERROR('Sheet2 (3)'!J594,"")</f>
        <v>0.05</v>
      </c>
      <c r="K594">
        <f>IFERROR('Sheet2 (3)'!K594,"")</f>
        <v>0.05</v>
      </c>
      <c r="L594">
        <f>IFERROR('Sheet2 (3)'!L594,"")</f>
        <v>0.05</v>
      </c>
      <c r="M594">
        <f>IFERROR('Sheet2 (3)'!M594,"")</f>
        <v>0.05</v>
      </c>
      <c r="N594" t="str">
        <f>IFERROR('Sheet2 (3)'!N594,"")</f>
        <v/>
      </c>
    </row>
    <row r="595" spans="4:14">
      <c r="D595">
        <f>IFERROR('Sheet2 (3)'!D595,"")</f>
        <v>0.05</v>
      </c>
      <c r="E595">
        <f>IFERROR('Sheet2 (3)'!E595,"")</f>
        <v>0.05</v>
      </c>
      <c r="F595">
        <f>IFERROR('Sheet2 (3)'!F595,"")</f>
        <v>0.05</v>
      </c>
      <c r="G595">
        <f>IFERROR('Sheet2 (3)'!G595,"")</f>
        <v>0.05</v>
      </c>
      <c r="H595">
        <f>IFERROR('Sheet2 (3)'!H595,"")</f>
        <v>0.05</v>
      </c>
      <c r="I595">
        <f>IFERROR('Sheet2 (3)'!I595,"")</f>
        <v>0.05</v>
      </c>
      <c r="J595">
        <f>IFERROR('Sheet2 (3)'!J595,"")</f>
        <v>0.05</v>
      </c>
      <c r="K595">
        <f>IFERROR('Sheet2 (3)'!K595,"")</f>
        <v>0.05</v>
      </c>
      <c r="L595">
        <f>IFERROR('Sheet2 (3)'!L595,"")</f>
        <v>0.05</v>
      </c>
      <c r="M595">
        <f>IFERROR('Sheet2 (3)'!M595,"")</f>
        <v>0.05</v>
      </c>
      <c r="N595" t="str">
        <f>IFERROR('Sheet2 (3)'!N595,"")</f>
        <v/>
      </c>
    </row>
    <row r="596" spans="4:14">
      <c r="D596">
        <f>IFERROR('Sheet2 (3)'!D596,"")</f>
        <v>0.05</v>
      </c>
      <c r="E596" t="str">
        <f>IFERROR('Sheet2 (3)'!E596,"")</f>
        <v/>
      </c>
      <c r="F596">
        <f>IFERROR('Sheet2 (3)'!F596,"")</f>
        <v>0.05</v>
      </c>
      <c r="G596">
        <f>IFERROR('Sheet2 (3)'!G596,"")</f>
        <v>0.05</v>
      </c>
      <c r="H596">
        <f>IFERROR('Sheet2 (3)'!H596,"")</f>
        <v>0.05</v>
      </c>
      <c r="I596">
        <f>IFERROR('Sheet2 (3)'!I596,"")</f>
        <v>0.05</v>
      </c>
      <c r="J596">
        <f>IFERROR('Sheet2 (3)'!J596,"")</f>
        <v>0.05</v>
      </c>
      <c r="K596">
        <f>IFERROR('Sheet2 (3)'!K596,"")</f>
        <v>0.05</v>
      </c>
      <c r="L596">
        <f>IFERROR('Sheet2 (3)'!L596,"")</f>
        <v>0.05</v>
      </c>
      <c r="M596">
        <f>IFERROR('Sheet2 (3)'!M596,"")</f>
        <v>0.05</v>
      </c>
      <c r="N596" t="str">
        <f>IFERROR('Sheet2 (3)'!N596,"")</f>
        <v/>
      </c>
    </row>
    <row r="597" spans="4:14">
      <c r="D597" t="str">
        <f>IFERROR('Sheet2 (3)'!D597,"")</f>
        <v/>
      </c>
      <c r="E597" t="str">
        <f>IFERROR('Sheet2 (3)'!E597,"")</f>
        <v/>
      </c>
      <c r="F597" t="str">
        <f>IFERROR('Sheet2 (3)'!F597,"")</f>
        <v/>
      </c>
      <c r="G597">
        <f>IFERROR('Sheet2 (3)'!G597,"")</f>
        <v>0.05</v>
      </c>
      <c r="H597">
        <f>IFERROR('Sheet2 (3)'!H597,"")</f>
        <v>0.05</v>
      </c>
      <c r="I597" t="str">
        <f>IFERROR('Sheet2 (3)'!I597,"")</f>
        <v/>
      </c>
      <c r="J597">
        <f>IFERROR('Sheet2 (3)'!J597,"")</f>
        <v>0.05</v>
      </c>
      <c r="K597">
        <f>IFERROR('Sheet2 (3)'!K597,"")</f>
        <v>0.05</v>
      </c>
      <c r="L597">
        <f>IFERROR('Sheet2 (3)'!L597,"")</f>
        <v>0.05</v>
      </c>
      <c r="M597">
        <f>IFERROR('Sheet2 (3)'!M597,"")</f>
        <v>0.05</v>
      </c>
      <c r="N597" t="str">
        <f>IFERROR('Sheet2 (3)'!N597,"")</f>
        <v/>
      </c>
    </row>
    <row r="598" spans="4:14">
      <c r="D598" t="str">
        <f>IFERROR('Sheet2 (3)'!D598,"")</f>
        <v/>
      </c>
      <c r="E598" t="str">
        <f>IFERROR('Sheet2 (3)'!E598,"")</f>
        <v/>
      </c>
      <c r="F598" t="str">
        <f>IFERROR('Sheet2 (3)'!F598,"")</f>
        <v/>
      </c>
      <c r="G598" t="str">
        <f>IFERROR('Sheet2 (3)'!G598,"")</f>
        <v/>
      </c>
      <c r="H598" t="str">
        <f>IFERROR('Sheet2 (3)'!H598,"")</f>
        <v/>
      </c>
      <c r="I598" t="str">
        <f>IFERROR('Sheet2 (3)'!I598,"")</f>
        <v/>
      </c>
      <c r="J598" t="str">
        <f>IFERROR('Sheet2 (3)'!J598,"")</f>
        <v/>
      </c>
      <c r="K598" t="str">
        <f>IFERROR('Sheet2 (3)'!K598,"")</f>
        <v/>
      </c>
      <c r="L598" t="str">
        <f>IFERROR('Sheet2 (3)'!L598,"")</f>
        <v/>
      </c>
      <c r="M598" t="str">
        <f>IFERROR('Sheet2 (3)'!M598,"")</f>
        <v/>
      </c>
      <c r="N598" t="str">
        <f>IFERROR('Sheet2 (3)'!N598,"")</f>
        <v/>
      </c>
    </row>
    <row r="599" spans="4:14">
      <c r="D599" t="str">
        <f>IFERROR('Sheet2 (3)'!D599,"")</f>
        <v/>
      </c>
      <c r="E599" t="str">
        <f>IFERROR('Sheet2 (3)'!E599,"")</f>
        <v/>
      </c>
      <c r="F599" t="str">
        <f>IFERROR('Sheet2 (3)'!F599,"")</f>
        <v/>
      </c>
      <c r="G599" t="str">
        <f>IFERROR('Sheet2 (3)'!G599,"")</f>
        <v/>
      </c>
      <c r="H599" t="str">
        <f>IFERROR('Sheet2 (3)'!H599,"")</f>
        <v/>
      </c>
      <c r="I599" t="str">
        <f>IFERROR('Sheet2 (3)'!I599,"")</f>
        <v/>
      </c>
      <c r="J599" t="str">
        <f>IFERROR('Sheet2 (3)'!J599,"")</f>
        <v/>
      </c>
      <c r="K599" t="str">
        <f>IFERROR('Sheet2 (3)'!K599,"")</f>
        <v/>
      </c>
      <c r="L599" t="str">
        <f>IFERROR('Sheet2 (3)'!L599,"")</f>
        <v/>
      </c>
      <c r="M599" t="str">
        <f>IFERROR('Sheet2 (3)'!M599,"")</f>
        <v/>
      </c>
      <c r="N599" t="str">
        <f>IFERROR('Sheet2 (3)'!N599,"")</f>
        <v/>
      </c>
    </row>
    <row r="600" spans="4:14">
      <c r="D600" t="str">
        <f>IFERROR('Sheet2 (3)'!D600,"")</f>
        <v/>
      </c>
      <c r="E600" t="str">
        <f>IFERROR('Sheet2 (3)'!E600,"")</f>
        <v/>
      </c>
      <c r="F600" t="str">
        <f>IFERROR('Sheet2 (3)'!F600,"")</f>
        <v/>
      </c>
      <c r="G600" t="str">
        <f>IFERROR('Sheet2 (3)'!G600,"")</f>
        <v/>
      </c>
      <c r="H600" t="str">
        <f>IFERROR('Sheet2 (3)'!H600,"")</f>
        <v/>
      </c>
      <c r="I600" t="str">
        <f>IFERROR('Sheet2 (3)'!I600,"")</f>
        <v/>
      </c>
      <c r="J600" t="str">
        <f>IFERROR('Sheet2 (3)'!J600,"")</f>
        <v/>
      </c>
      <c r="K600" t="str">
        <f>IFERROR('Sheet2 (3)'!K600,"")</f>
        <v/>
      </c>
      <c r="L600" t="str">
        <f>IFERROR('Sheet2 (3)'!L600,"")</f>
        <v/>
      </c>
      <c r="M600" t="str">
        <f>IFERROR('Sheet2 (3)'!M600,"")</f>
        <v/>
      </c>
      <c r="N600" t="str">
        <f>IFERROR('Sheet2 (3)'!N600,"")</f>
        <v/>
      </c>
    </row>
    <row r="601" spans="4:14">
      <c r="D601" t="str">
        <f>IFERROR('Sheet2 (3)'!D601,"")</f>
        <v/>
      </c>
      <c r="E601" t="str">
        <f>IFERROR('Sheet2 (3)'!E601,"")</f>
        <v/>
      </c>
      <c r="F601" t="str">
        <f>IFERROR('Sheet2 (3)'!F601,"")</f>
        <v/>
      </c>
      <c r="G601" t="str">
        <f>IFERROR('Sheet2 (3)'!G601,"")</f>
        <v/>
      </c>
      <c r="H601" t="str">
        <f>IFERROR('Sheet2 (3)'!H601,"")</f>
        <v/>
      </c>
      <c r="I601" t="str">
        <f>IFERROR('Sheet2 (3)'!I601,"")</f>
        <v/>
      </c>
      <c r="J601" t="str">
        <f>IFERROR('Sheet2 (3)'!J601,"")</f>
        <v/>
      </c>
      <c r="K601" t="str">
        <f>IFERROR('Sheet2 (3)'!K601,"")</f>
        <v/>
      </c>
      <c r="L601" t="str">
        <f>IFERROR('Sheet2 (3)'!L601,"")</f>
        <v/>
      </c>
      <c r="M601" t="str">
        <f>IFERROR('Sheet2 (3)'!M601,"")</f>
        <v/>
      </c>
      <c r="N601" t="str">
        <f>IFERROR('Sheet2 (3)'!N601,"")</f>
        <v/>
      </c>
    </row>
    <row r="602" spans="4:14">
      <c r="D602" t="str">
        <f>IFERROR('Sheet2 (3)'!D602,"")</f>
        <v/>
      </c>
      <c r="E602" t="str">
        <f>IFERROR('Sheet2 (3)'!E602,"")</f>
        <v/>
      </c>
      <c r="F602" t="str">
        <f>IFERROR('Sheet2 (3)'!F602,"")</f>
        <v/>
      </c>
      <c r="G602" t="str">
        <f>IFERROR('Sheet2 (3)'!G602,"")</f>
        <v/>
      </c>
      <c r="H602" t="str">
        <f>IFERROR('Sheet2 (3)'!H602,"")</f>
        <v/>
      </c>
      <c r="I602" t="str">
        <f>IFERROR('Sheet2 (3)'!I602,"")</f>
        <v/>
      </c>
      <c r="J602" t="str">
        <f>IFERROR('Sheet2 (3)'!J602,"")</f>
        <v/>
      </c>
      <c r="K602" t="str">
        <f>IFERROR('Sheet2 (3)'!K602,"")</f>
        <v/>
      </c>
      <c r="L602" t="str">
        <f>IFERROR('Sheet2 (3)'!L602,"")</f>
        <v/>
      </c>
      <c r="M602" t="str">
        <f>IFERROR('Sheet2 (3)'!M602,"")</f>
        <v/>
      </c>
      <c r="N602" t="str">
        <f>IFERROR('Sheet2 (3)'!N602,"")</f>
        <v/>
      </c>
    </row>
    <row r="603" spans="4:14">
      <c r="D603" t="str">
        <f>IFERROR('Sheet2 (3)'!D603,"")</f>
        <v/>
      </c>
      <c r="E603" t="str">
        <f>IFERROR('Sheet2 (3)'!E603,"")</f>
        <v/>
      </c>
      <c r="F603" t="str">
        <f>IFERROR('Sheet2 (3)'!F603,"")</f>
        <v/>
      </c>
      <c r="G603" t="str">
        <f>IFERROR('Sheet2 (3)'!G603,"")</f>
        <v/>
      </c>
      <c r="H603" t="str">
        <f>IFERROR('Sheet2 (3)'!H603,"")</f>
        <v/>
      </c>
      <c r="I603" t="str">
        <f>IFERROR('Sheet2 (3)'!I603,"")</f>
        <v/>
      </c>
      <c r="J603" t="str">
        <f>IFERROR('Sheet2 (3)'!J603,"")</f>
        <v/>
      </c>
      <c r="K603" t="str">
        <f>IFERROR('Sheet2 (3)'!K603,"")</f>
        <v/>
      </c>
      <c r="L603" t="str">
        <f>IFERROR('Sheet2 (3)'!L603,"")</f>
        <v/>
      </c>
      <c r="M603" t="str">
        <f>IFERROR('Sheet2 (3)'!M603,"")</f>
        <v/>
      </c>
      <c r="N603" t="str">
        <f>IFERROR('Sheet2 (3)'!N603,"")</f>
        <v/>
      </c>
    </row>
    <row r="604" spans="4:14">
      <c r="D604" t="str">
        <f>IFERROR('Sheet2 (3)'!D604,"")</f>
        <v/>
      </c>
      <c r="E604" t="str">
        <f>IFERROR('Sheet2 (3)'!E604,"")</f>
        <v/>
      </c>
      <c r="F604" t="str">
        <f>IFERROR('Sheet2 (3)'!F604,"")</f>
        <v/>
      </c>
      <c r="G604" t="str">
        <f>IFERROR('Sheet2 (3)'!G604,"")</f>
        <v/>
      </c>
      <c r="H604" t="str">
        <f>IFERROR('Sheet2 (3)'!H604,"")</f>
        <v/>
      </c>
      <c r="I604" t="str">
        <f>IFERROR('Sheet2 (3)'!I604,"")</f>
        <v/>
      </c>
      <c r="J604" t="str">
        <f>IFERROR('Sheet2 (3)'!J604,"")</f>
        <v/>
      </c>
      <c r="K604" t="str">
        <f>IFERROR('Sheet2 (3)'!K604,"")</f>
        <v/>
      </c>
      <c r="L604" t="str">
        <f>IFERROR('Sheet2 (3)'!L604,"")</f>
        <v/>
      </c>
      <c r="M604" t="str">
        <f>IFERROR('Sheet2 (3)'!M604,"")</f>
        <v/>
      </c>
      <c r="N604" t="str">
        <f>IFERROR('Sheet2 (3)'!N604,"")</f>
        <v/>
      </c>
    </row>
    <row r="605" spans="4:14">
      <c r="D605" t="str">
        <f>IFERROR('Sheet2 (3)'!D605,"")</f>
        <v/>
      </c>
      <c r="E605" t="str">
        <f>IFERROR('Sheet2 (3)'!E605,"")</f>
        <v/>
      </c>
      <c r="F605" t="str">
        <f>IFERROR('Sheet2 (3)'!F605,"")</f>
        <v/>
      </c>
      <c r="G605" t="str">
        <f>IFERROR('Sheet2 (3)'!G605,"")</f>
        <v/>
      </c>
      <c r="H605" t="str">
        <f>IFERROR('Sheet2 (3)'!H605,"")</f>
        <v/>
      </c>
      <c r="I605" t="str">
        <f>IFERROR('Sheet2 (3)'!I605,"")</f>
        <v/>
      </c>
      <c r="J605" t="str">
        <f>IFERROR('Sheet2 (3)'!J605,"")</f>
        <v/>
      </c>
      <c r="K605" t="str">
        <f>IFERROR('Sheet2 (3)'!K605,"")</f>
        <v/>
      </c>
      <c r="L605" t="str">
        <f>IFERROR('Sheet2 (3)'!L605,"")</f>
        <v/>
      </c>
      <c r="M605" t="str">
        <f>IFERROR('Sheet2 (3)'!M605,"")</f>
        <v/>
      </c>
      <c r="N605" t="str">
        <f>IFERROR('Sheet2 (3)'!N605,"")</f>
        <v/>
      </c>
    </row>
    <row r="606" spans="4:14">
      <c r="D606" t="str">
        <f>IFERROR('Sheet2 (3)'!D606,"")</f>
        <v/>
      </c>
      <c r="E606" t="str">
        <f>IFERROR('Sheet2 (3)'!E606,"")</f>
        <v/>
      </c>
      <c r="F606" t="str">
        <f>IFERROR('Sheet2 (3)'!F606,"")</f>
        <v/>
      </c>
      <c r="G606" t="str">
        <f>IFERROR('Sheet2 (3)'!G606,"")</f>
        <v/>
      </c>
      <c r="H606" t="str">
        <f>IFERROR('Sheet2 (3)'!H606,"")</f>
        <v/>
      </c>
      <c r="I606" t="str">
        <f>IFERROR('Sheet2 (3)'!I606,"")</f>
        <v/>
      </c>
      <c r="J606" t="str">
        <f>IFERROR('Sheet2 (3)'!J606,"")</f>
        <v/>
      </c>
      <c r="K606" t="str">
        <f>IFERROR('Sheet2 (3)'!K606,"")</f>
        <v/>
      </c>
      <c r="L606" t="str">
        <f>IFERROR('Sheet2 (3)'!L606,"")</f>
        <v/>
      </c>
      <c r="M606" t="str">
        <f>IFERROR('Sheet2 (3)'!M606,"")</f>
        <v/>
      </c>
      <c r="N606" t="str">
        <f>IFERROR('Sheet2 (3)'!N606,"")</f>
        <v/>
      </c>
    </row>
    <row r="607" spans="4:14">
      <c r="D607" t="str">
        <f>IFERROR('Sheet2 (3)'!D607,"")</f>
        <v/>
      </c>
      <c r="E607" t="str">
        <f>IFERROR('Sheet2 (3)'!E607,"")</f>
        <v/>
      </c>
      <c r="F607" t="str">
        <f>IFERROR('Sheet2 (3)'!F607,"")</f>
        <v/>
      </c>
      <c r="G607" t="str">
        <f>IFERROR('Sheet2 (3)'!G607,"")</f>
        <v/>
      </c>
      <c r="H607" t="str">
        <f>IFERROR('Sheet2 (3)'!H607,"")</f>
        <v/>
      </c>
      <c r="I607" t="str">
        <f>IFERROR('Sheet2 (3)'!I607,"")</f>
        <v/>
      </c>
      <c r="J607" t="str">
        <f>IFERROR('Sheet2 (3)'!J607,"")</f>
        <v/>
      </c>
      <c r="K607" t="str">
        <f>IFERROR('Sheet2 (3)'!K607,"")</f>
        <v/>
      </c>
      <c r="L607" t="str">
        <f>IFERROR('Sheet2 (3)'!L607,"")</f>
        <v/>
      </c>
      <c r="M607" t="str">
        <f>IFERROR('Sheet2 (3)'!M607,"")</f>
        <v/>
      </c>
      <c r="N607" t="str">
        <f>IFERROR('Sheet2 (3)'!N607,"")</f>
        <v/>
      </c>
    </row>
    <row r="608" spans="4:14">
      <c r="D608" t="str">
        <f>IFERROR('Sheet2 (3)'!D608,"")</f>
        <v/>
      </c>
      <c r="E608" t="str">
        <f>IFERROR('Sheet2 (3)'!E608,"")</f>
        <v/>
      </c>
      <c r="F608" t="str">
        <f>IFERROR('Sheet2 (3)'!F608,"")</f>
        <v/>
      </c>
      <c r="G608" t="str">
        <f>IFERROR('Sheet2 (3)'!G608,"")</f>
        <v/>
      </c>
      <c r="H608" t="str">
        <f>IFERROR('Sheet2 (3)'!H608,"")</f>
        <v/>
      </c>
      <c r="I608" t="str">
        <f>IFERROR('Sheet2 (3)'!I608,"")</f>
        <v/>
      </c>
      <c r="J608" t="str">
        <f>IFERROR('Sheet2 (3)'!J608,"")</f>
        <v/>
      </c>
      <c r="K608" t="str">
        <f>IFERROR('Sheet2 (3)'!K608,"")</f>
        <v/>
      </c>
      <c r="L608" t="str">
        <f>IFERROR('Sheet2 (3)'!L608,"")</f>
        <v/>
      </c>
      <c r="M608" t="str">
        <f>IFERROR('Sheet2 (3)'!M608,"")</f>
        <v/>
      </c>
      <c r="N608" t="str">
        <f>IFERROR('Sheet2 (3)'!N608,"")</f>
        <v/>
      </c>
    </row>
    <row r="609" spans="4:14">
      <c r="D609" t="str">
        <f>IFERROR('Sheet2 (3)'!D609,"")</f>
        <v/>
      </c>
      <c r="E609" t="str">
        <f>IFERROR('Sheet2 (3)'!E609,"")</f>
        <v/>
      </c>
      <c r="F609" t="str">
        <f>IFERROR('Sheet2 (3)'!F609,"")</f>
        <v/>
      </c>
      <c r="G609" t="str">
        <f>IFERROR('Sheet2 (3)'!G609,"")</f>
        <v/>
      </c>
      <c r="H609" t="str">
        <f>IFERROR('Sheet2 (3)'!H609,"")</f>
        <v/>
      </c>
      <c r="I609" t="str">
        <f>IFERROR('Sheet2 (3)'!I609,"")</f>
        <v/>
      </c>
      <c r="J609" t="str">
        <f>IFERROR('Sheet2 (3)'!J609,"")</f>
        <v/>
      </c>
      <c r="K609" t="str">
        <f>IFERROR('Sheet2 (3)'!K609,"")</f>
        <v/>
      </c>
      <c r="L609" t="str">
        <f>IFERROR('Sheet2 (3)'!L609,"")</f>
        <v/>
      </c>
      <c r="M609" t="str">
        <f>IFERROR('Sheet2 (3)'!M609,"")</f>
        <v/>
      </c>
      <c r="N609" t="str">
        <f>IFERROR('Sheet2 (3)'!N609,"")</f>
        <v/>
      </c>
    </row>
    <row r="610" spans="4:14">
      <c r="D610" t="str">
        <f>IFERROR('Sheet2 (3)'!D610,"")</f>
        <v/>
      </c>
      <c r="E610" t="str">
        <f>IFERROR('Sheet2 (3)'!E610,"")</f>
        <v/>
      </c>
      <c r="F610" t="str">
        <f>IFERROR('Sheet2 (3)'!F610,"")</f>
        <v/>
      </c>
      <c r="G610" t="str">
        <f>IFERROR('Sheet2 (3)'!G610,"")</f>
        <v/>
      </c>
      <c r="H610" t="str">
        <f>IFERROR('Sheet2 (3)'!H610,"")</f>
        <v/>
      </c>
      <c r="I610" t="str">
        <f>IFERROR('Sheet2 (3)'!I610,"")</f>
        <v/>
      </c>
      <c r="J610" t="str">
        <f>IFERROR('Sheet2 (3)'!J610,"")</f>
        <v/>
      </c>
      <c r="K610" t="str">
        <f>IFERROR('Sheet2 (3)'!K610,"")</f>
        <v/>
      </c>
      <c r="L610" t="str">
        <f>IFERROR('Sheet2 (3)'!L610,"")</f>
        <v/>
      </c>
      <c r="M610" t="str">
        <f>IFERROR('Sheet2 (3)'!M610,"")</f>
        <v/>
      </c>
      <c r="N610" t="str">
        <f>IFERROR('Sheet2 (3)'!N610,"")</f>
        <v/>
      </c>
    </row>
    <row r="611" spans="4:14">
      <c r="D611" t="str">
        <f>IFERROR('Sheet2 (3)'!D611,"")</f>
        <v/>
      </c>
      <c r="E611" t="str">
        <f>IFERROR('Sheet2 (3)'!E611,"")</f>
        <v/>
      </c>
      <c r="F611" t="str">
        <f>IFERROR('Sheet2 (3)'!F611,"")</f>
        <v/>
      </c>
      <c r="G611" t="str">
        <f>IFERROR('Sheet2 (3)'!G611,"")</f>
        <v/>
      </c>
      <c r="H611" t="str">
        <f>IFERROR('Sheet2 (3)'!H611,"")</f>
        <v/>
      </c>
      <c r="I611" t="str">
        <f>IFERROR('Sheet2 (3)'!I611,"")</f>
        <v/>
      </c>
      <c r="J611" t="str">
        <f>IFERROR('Sheet2 (3)'!J611,"")</f>
        <v/>
      </c>
      <c r="K611" t="str">
        <f>IFERROR('Sheet2 (3)'!K611,"")</f>
        <v/>
      </c>
      <c r="L611" t="str">
        <f>IFERROR('Sheet2 (3)'!L611,"")</f>
        <v/>
      </c>
      <c r="M611" t="str">
        <f>IFERROR('Sheet2 (3)'!M611,"")</f>
        <v/>
      </c>
      <c r="N611" t="str">
        <f>IFERROR('Sheet2 (3)'!N611,"")</f>
        <v/>
      </c>
    </row>
    <row r="612" spans="4:14">
      <c r="D612" t="str">
        <f>IFERROR('Sheet2 (3)'!D612,"")</f>
        <v/>
      </c>
      <c r="E612" t="str">
        <f>IFERROR('Sheet2 (3)'!E612,"")</f>
        <v/>
      </c>
      <c r="F612" t="str">
        <f>IFERROR('Sheet2 (3)'!F612,"")</f>
        <v/>
      </c>
      <c r="G612" t="str">
        <f>IFERROR('Sheet2 (3)'!G612,"")</f>
        <v/>
      </c>
      <c r="H612" t="str">
        <f>IFERROR('Sheet2 (3)'!H612,"")</f>
        <v/>
      </c>
      <c r="I612" t="str">
        <f>IFERROR('Sheet2 (3)'!I612,"")</f>
        <v/>
      </c>
      <c r="J612" t="str">
        <f>IFERROR('Sheet2 (3)'!J612,"")</f>
        <v/>
      </c>
      <c r="K612" t="str">
        <f>IFERROR('Sheet2 (3)'!K612,"")</f>
        <v/>
      </c>
      <c r="L612" t="str">
        <f>IFERROR('Sheet2 (3)'!L612,"")</f>
        <v/>
      </c>
      <c r="M612" t="str">
        <f>IFERROR('Sheet2 (3)'!M612,"")</f>
        <v/>
      </c>
      <c r="N612" t="str">
        <f>IFERROR('Sheet2 (3)'!N612,"")</f>
        <v/>
      </c>
    </row>
    <row r="613" spans="4:14">
      <c r="D613" t="str">
        <f>IFERROR('Sheet2 (3)'!D613,"")</f>
        <v/>
      </c>
      <c r="E613" t="str">
        <f>IFERROR('Sheet2 (3)'!E613,"")</f>
        <v/>
      </c>
      <c r="F613" t="str">
        <f>IFERROR('Sheet2 (3)'!F613,"")</f>
        <v/>
      </c>
      <c r="G613" t="str">
        <f>IFERROR('Sheet2 (3)'!G613,"")</f>
        <v/>
      </c>
      <c r="H613" t="str">
        <f>IFERROR('Sheet2 (3)'!H613,"")</f>
        <v/>
      </c>
      <c r="I613" t="str">
        <f>IFERROR('Sheet2 (3)'!I613,"")</f>
        <v/>
      </c>
      <c r="J613" t="str">
        <f>IFERROR('Sheet2 (3)'!J613,"")</f>
        <v/>
      </c>
      <c r="K613" t="str">
        <f>IFERROR('Sheet2 (3)'!K613,"")</f>
        <v/>
      </c>
      <c r="L613" t="str">
        <f>IFERROR('Sheet2 (3)'!L613,"")</f>
        <v/>
      </c>
      <c r="M613" t="str">
        <f>IFERROR('Sheet2 (3)'!M613,"")</f>
        <v/>
      </c>
      <c r="N613" t="str">
        <f>IFERROR('Sheet2 (3)'!N613,"")</f>
        <v/>
      </c>
    </row>
    <row r="614" spans="4:14">
      <c r="D614" t="str">
        <f>IFERROR('Sheet2 (3)'!D614,"")</f>
        <v/>
      </c>
      <c r="E614" t="str">
        <f>IFERROR('Sheet2 (3)'!E614,"")</f>
        <v/>
      </c>
      <c r="F614" t="str">
        <f>IFERROR('Sheet2 (3)'!F614,"")</f>
        <v/>
      </c>
      <c r="G614" t="str">
        <f>IFERROR('Sheet2 (3)'!G614,"")</f>
        <v/>
      </c>
      <c r="H614" t="str">
        <f>IFERROR('Sheet2 (3)'!H614,"")</f>
        <v/>
      </c>
      <c r="I614" t="str">
        <f>IFERROR('Sheet2 (3)'!I614,"")</f>
        <v/>
      </c>
      <c r="J614" t="str">
        <f>IFERROR('Sheet2 (3)'!J614,"")</f>
        <v/>
      </c>
      <c r="K614" t="str">
        <f>IFERROR('Sheet2 (3)'!K614,"")</f>
        <v/>
      </c>
      <c r="L614" t="str">
        <f>IFERROR('Sheet2 (3)'!L614,"")</f>
        <v/>
      </c>
      <c r="M614" t="str">
        <f>IFERROR('Sheet2 (3)'!M614,"")</f>
        <v/>
      </c>
      <c r="N614" t="str">
        <f>IFERROR('Sheet2 (3)'!N614,"")</f>
        <v/>
      </c>
    </row>
    <row r="615" spans="4:14">
      <c r="D615" t="str">
        <f>IFERROR('Sheet2 (3)'!D615,"")</f>
        <v/>
      </c>
      <c r="E615" t="str">
        <f>IFERROR('Sheet2 (3)'!E615,"")</f>
        <v/>
      </c>
      <c r="F615" t="str">
        <f>IFERROR('Sheet2 (3)'!F615,"")</f>
        <v/>
      </c>
      <c r="G615" t="str">
        <f>IFERROR('Sheet2 (3)'!G615,"")</f>
        <v/>
      </c>
      <c r="H615" t="str">
        <f>IFERROR('Sheet2 (3)'!H615,"")</f>
        <v/>
      </c>
      <c r="I615" t="str">
        <f>IFERROR('Sheet2 (3)'!I615,"")</f>
        <v/>
      </c>
      <c r="J615" t="str">
        <f>IFERROR('Sheet2 (3)'!J615,"")</f>
        <v/>
      </c>
      <c r="K615" t="str">
        <f>IFERROR('Sheet2 (3)'!K615,"")</f>
        <v/>
      </c>
      <c r="L615" t="str">
        <f>IFERROR('Sheet2 (3)'!L615,"")</f>
        <v/>
      </c>
      <c r="M615" t="str">
        <f>IFERROR('Sheet2 (3)'!M615,"")</f>
        <v/>
      </c>
      <c r="N615" t="str">
        <f>IFERROR('Sheet2 (3)'!N615,"")</f>
        <v/>
      </c>
    </row>
    <row r="616" spans="4:14">
      <c r="D616" t="str">
        <f>IFERROR('Sheet2 (3)'!D616,"")</f>
        <v/>
      </c>
      <c r="E616" t="str">
        <f>IFERROR('Sheet2 (3)'!E616,"")</f>
        <v/>
      </c>
      <c r="F616" t="str">
        <f>IFERROR('Sheet2 (3)'!F616,"")</f>
        <v/>
      </c>
      <c r="G616" t="str">
        <f>IFERROR('Sheet2 (3)'!G616,"")</f>
        <v/>
      </c>
      <c r="H616" t="str">
        <f>IFERROR('Sheet2 (3)'!H616,"")</f>
        <v/>
      </c>
      <c r="I616" t="str">
        <f>IFERROR('Sheet2 (3)'!I616,"")</f>
        <v/>
      </c>
      <c r="J616" t="str">
        <f>IFERROR('Sheet2 (3)'!J616,"")</f>
        <v/>
      </c>
      <c r="K616" t="str">
        <f>IFERROR('Sheet2 (3)'!K616,"")</f>
        <v/>
      </c>
      <c r="L616" t="str">
        <f>IFERROR('Sheet2 (3)'!L616,"")</f>
        <v/>
      </c>
      <c r="M616" t="str">
        <f>IFERROR('Sheet2 (3)'!M616,"")</f>
        <v/>
      </c>
      <c r="N616" t="str">
        <f>IFERROR('Sheet2 (3)'!N616,"")</f>
        <v/>
      </c>
    </row>
    <row r="617" spans="4:14">
      <c r="D617" t="str">
        <f>IFERROR('Sheet2 (3)'!D617,"")</f>
        <v/>
      </c>
      <c r="E617" t="str">
        <f>IFERROR('Sheet2 (3)'!E617,"")</f>
        <v/>
      </c>
      <c r="F617" t="str">
        <f>IFERROR('Sheet2 (3)'!F617,"")</f>
        <v/>
      </c>
      <c r="G617" t="str">
        <f>IFERROR('Sheet2 (3)'!G617,"")</f>
        <v/>
      </c>
      <c r="H617" t="str">
        <f>IFERROR('Sheet2 (3)'!H617,"")</f>
        <v/>
      </c>
      <c r="I617" t="str">
        <f>IFERROR('Sheet2 (3)'!I617,"")</f>
        <v/>
      </c>
      <c r="J617" t="str">
        <f>IFERROR('Sheet2 (3)'!J617,"")</f>
        <v/>
      </c>
      <c r="K617" t="str">
        <f>IFERROR('Sheet2 (3)'!K617,"")</f>
        <v/>
      </c>
      <c r="L617" t="str">
        <f>IFERROR('Sheet2 (3)'!L617,"")</f>
        <v/>
      </c>
      <c r="M617" t="str">
        <f>IFERROR('Sheet2 (3)'!M617,"")</f>
        <v/>
      </c>
      <c r="N617" t="str">
        <f>IFERROR('Sheet2 (3)'!N617,"")</f>
        <v/>
      </c>
    </row>
    <row r="618" spans="4:14">
      <c r="D618" t="str">
        <f>IFERROR('Sheet2 (3)'!D618,"")</f>
        <v/>
      </c>
      <c r="E618" t="str">
        <f>IFERROR('Sheet2 (3)'!E618,"")</f>
        <v/>
      </c>
      <c r="F618" t="str">
        <f>IFERROR('Sheet2 (3)'!F618,"")</f>
        <v/>
      </c>
      <c r="G618" t="str">
        <f>IFERROR('Sheet2 (3)'!G618,"")</f>
        <v/>
      </c>
      <c r="H618" t="str">
        <f>IFERROR('Sheet2 (3)'!H618,"")</f>
        <v/>
      </c>
      <c r="I618" t="str">
        <f>IFERROR('Sheet2 (3)'!I618,"")</f>
        <v/>
      </c>
      <c r="J618" t="str">
        <f>IFERROR('Sheet2 (3)'!J618,"")</f>
        <v/>
      </c>
      <c r="K618" t="str">
        <f>IFERROR('Sheet2 (3)'!K618,"")</f>
        <v/>
      </c>
      <c r="L618" t="str">
        <f>IFERROR('Sheet2 (3)'!L618,"")</f>
        <v/>
      </c>
      <c r="M618" t="str">
        <f>IFERROR('Sheet2 (3)'!M618,"")</f>
        <v/>
      </c>
      <c r="N618" t="str">
        <f>IFERROR('Sheet2 (3)'!N618,"")</f>
        <v/>
      </c>
    </row>
    <row r="619" spans="4:14">
      <c r="D619" t="str">
        <f>IFERROR('Sheet2 (3)'!D619,"")</f>
        <v/>
      </c>
      <c r="E619" t="str">
        <f>IFERROR('Sheet2 (3)'!E619,"")</f>
        <v/>
      </c>
      <c r="F619" t="str">
        <f>IFERROR('Sheet2 (3)'!F619,"")</f>
        <v/>
      </c>
      <c r="G619" t="str">
        <f>IFERROR('Sheet2 (3)'!G619,"")</f>
        <v/>
      </c>
      <c r="H619" t="str">
        <f>IFERROR('Sheet2 (3)'!H619,"")</f>
        <v/>
      </c>
      <c r="I619" t="str">
        <f>IFERROR('Sheet2 (3)'!I619,"")</f>
        <v/>
      </c>
      <c r="J619" t="str">
        <f>IFERROR('Sheet2 (3)'!J619,"")</f>
        <v/>
      </c>
      <c r="K619" t="str">
        <f>IFERROR('Sheet2 (3)'!K619,"")</f>
        <v/>
      </c>
      <c r="L619" t="str">
        <f>IFERROR('Sheet2 (3)'!L619,"")</f>
        <v/>
      </c>
      <c r="M619" t="str">
        <f>IFERROR('Sheet2 (3)'!M619,"")</f>
        <v/>
      </c>
      <c r="N619" t="str">
        <f>IFERROR('Sheet2 (3)'!N619,"")</f>
        <v/>
      </c>
    </row>
    <row r="620" spans="4:14">
      <c r="D620" t="str">
        <f>IFERROR('Sheet2 (3)'!D620,"")</f>
        <v/>
      </c>
      <c r="E620" t="str">
        <f>IFERROR('Sheet2 (3)'!E620,"")</f>
        <v/>
      </c>
      <c r="F620" t="str">
        <f>IFERROR('Sheet2 (3)'!F620,"")</f>
        <v/>
      </c>
      <c r="G620" t="str">
        <f>IFERROR('Sheet2 (3)'!G620,"")</f>
        <v/>
      </c>
      <c r="H620" t="str">
        <f>IFERROR('Sheet2 (3)'!H620,"")</f>
        <v/>
      </c>
      <c r="I620" t="str">
        <f>IFERROR('Sheet2 (3)'!I620,"")</f>
        <v/>
      </c>
      <c r="J620" t="str">
        <f>IFERROR('Sheet2 (3)'!J620,"")</f>
        <v/>
      </c>
      <c r="K620" t="str">
        <f>IFERROR('Sheet2 (3)'!K620,"")</f>
        <v/>
      </c>
      <c r="L620" t="str">
        <f>IFERROR('Sheet2 (3)'!L620,"")</f>
        <v/>
      </c>
      <c r="M620" t="str">
        <f>IFERROR('Sheet2 (3)'!M620,"")</f>
        <v/>
      </c>
      <c r="N620" t="str">
        <f>IFERROR('Sheet2 (3)'!N620,"")</f>
        <v/>
      </c>
    </row>
    <row r="621" spans="4:14">
      <c r="D621" t="str">
        <f>IFERROR('Sheet2 (3)'!D621,"")</f>
        <v/>
      </c>
      <c r="E621" t="str">
        <f>IFERROR('Sheet2 (3)'!E621,"")</f>
        <v/>
      </c>
      <c r="F621" t="str">
        <f>IFERROR('Sheet2 (3)'!F621,"")</f>
        <v/>
      </c>
      <c r="G621" t="str">
        <f>IFERROR('Sheet2 (3)'!G621,"")</f>
        <v/>
      </c>
      <c r="H621" t="str">
        <f>IFERROR('Sheet2 (3)'!H621,"")</f>
        <v/>
      </c>
      <c r="I621" t="str">
        <f>IFERROR('Sheet2 (3)'!I621,"")</f>
        <v/>
      </c>
      <c r="J621" t="str">
        <f>IFERROR('Sheet2 (3)'!J621,"")</f>
        <v/>
      </c>
      <c r="K621" t="str">
        <f>IFERROR('Sheet2 (3)'!K621,"")</f>
        <v/>
      </c>
      <c r="L621" t="str">
        <f>IFERROR('Sheet2 (3)'!L621,"")</f>
        <v/>
      </c>
      <c r="M621" t="str">
        <f>IFERROR('Sheet2 (3)'!M621,"")</f>
        <v/>
      </c>
      <c r="N621" t="str">
        <f>IFERROR('Sheet2 (3)'!N621,"")</f>
        <v/>
      </c>
    </row>
    <row r="622" spans="4:14">
      <c r="D622" t="str">
        <f>IFERROR('Sheet2 (3)'!D622,"")</f>
        <v/>
      </c>
      <c r="E622" t="str">
        <f>IFERROR('Sheet2 (3)'!E622,"")</f>
        <v/>
      </c>
      <c r="F622" t="str">
        <f>IFERROR('Sheet2 (3)'!F622,"")</f>
        <v/>
      </c>
      <c r="G622" t="str">
        <f>IFERROR('Sheet2 (3)'!G622,"")</f>
        <v/>
      </c>
      <c r="H622" t="str">
        <f>IFERROR('Sheet2 (3)'!H622,"")</f>
        <v/>
      </c>
      <c r="I622" t="str">
        <f>IFERROR('Sheet2 (3)'!I622,"")</f>
        <v/>
      </c>
      <c r="J622" t="str">
        <f>IFERROR('Sheet2 (3)'!J622,"")</f>
        <v/>
      </c>
      <c r="K622" t="str">
        <f>IFERROR('Sheet2 (3)'!K622,"")</f>
        <v/>
      </c>
      <c r="L622" t="str">
        <f>IFERROR('Sheet2 (3)'!L622,"")</f>
        <v/>
      </c>
      <c r="M622" t="str">
        <f>IFERROR('Sheet2 (3)'!M622,"")</f>
        <v/>
      </c>
      <c r="N622" t="str">
        <f>IFERROR('Sheet2 (3)'!N622,"")</f>
        <v/>
      </c>
    </row>
    <row r="623" spans="4:14">
      <c r="D623" t="str">
        <f>IFERROR('Sheet2 (3)'!D623,"")</f>
        <v/>
      </c>
      <c r="E623" t="str">
        <f>IFERROR('Sheet2 (3)'!E623,"")</f>
        <v/>
      </c>
      <c r="F623" t="str">
        <f>IFERROR('Sheet2 (3)'!F623,"")</f>
        <v/>
      </c>
      <c r="G623" t="str">
        <f>IFERROR('Sheet2 (3)'!G623,"")</f>
        <v/>
      </c>
      <c r="H623" t="str">
        <f>IFERROR('Sheet2 (3)'!H623,"")</f>
        <v/>
      </c>
      <c r="I623" t="str">
        <f>IFERROR('Sheet2 (3)'!I623,"")</f>
        <v/>
      </c>
      <c r="J623" t="str">
        <f>IFERROR('Sheet2 (3)'!J623,"")</f>
        <v/>
      </c>
      <c r="K623" t="str">
        <f>IFERROR('Sheet2 (3)'!K623,"")</f>
        <v/>
      </c>
      <c r="L623" t="str">
        <f>IFERROR('Sheet2 (3)'!L623,"")</f>
        <v/>
      </c>
      <c r="M623" t="str">
        <f>IFERROR('Sheet2 (3)'!M623,"")</f>
        <v/>
      </c>
      <c r="N623" t="str">
        <f>IFERROR('Sheet2 (3)'!N623,"")</f>
        <v/>
      </c>
    </row>
    <row r="624" spans="4:14">
      <c r="D624" t="str">
        <f>IFERROR('Sheet2 (3)'!D624,"")</f>
        <v/>
      </c>
      <c r="E624" t="str">
        <f>IFERROR('Sheet2 (3)'!E624,"")</f>
        <v/>
      </c>
      <c r="F624" t="str">
        <f>IFERROR('Sheet2 (3)'!F624,"")</f>
        <v/>
      </c>
      <c r="G624" t="str">
        <f>IFERROR('Sheet2 (3)'!G624,"")</f>
        <v/>
      </c>
      <c r="H624" t="str">
        <f>IFERROR('Sheet2 (3)'!H624,"")</f>
        <v/>
      </c>
      <c r="I624" t="str">
        <f>IFERROR('Sheet2 (3)'!I624,"")</f>
        <v/>
      </c>
      <c r="J624" t="str">
        <f>IFERROR('Sheet2 (3)'!J624,"")</f>
        <v/>
      </c>
      <c r="K624" t="str">
        <f>IFERROR('Sheet2 (3)'!K624,"")</f>
        <v/>
      </c>
      <c r="L624" t="str">
        <f>IFERROR('Sheet2 (3)'!L624,"")</f>
        <v/>
      </c>
      <c r="M624" t="str">
        <f>IFERROR('Sheet2 (3)'!M624,"")</f>
        <v/>
      </c>
      <c r="N624" t="str">
        <f>IFERROR('Sheet2 (3)'!N624,"")</f>
        <v/>
      </c>
    </row>
    <row r="625" spans="4:14">
      <c r="D625" t="str">
        <f>IFERROR('Sheet2 (3)'!D625,"")</f>
        <v/>
      </c>
      <c r="E625" t="str">
        <f>IFERROR('Sheet2 (3)'!E625,"")</f>
        <v/>
      </c>
      <c r="F625" t="str">
        <f>IFERROR('Sheet2 (3)'!F625,"")</f>
        <v/>
      </c>
      <c r="G625" t="str">
        <f>IFERROR('Sheet2 (3)'!G625,"")</f>
        <v/>
      </c>
      <c r="H625" t="str">
        <f>IFERROR('Sheet2 (3)'!H625,"")</f>
        <v/>
      </c>
      <c r="I625" t="str">
        <f>IFERROR('Sheet2 (3)'!I625,"")</f>
        <v/>
      </c>
      <c r="J625" t="str">
        <f>IFERROR('Sheet2 (3)'!J625,"")</f>
        <v/>
      </c>
      <c r="K625" t="str">
        <f>IFERROR('Sheet2 (3)'!K625,"")</f>
        <v/>
      </c>
      <c r="L625" t="str">
        <f>IFERROR('Sheet2 (3)'!L625,"")</f>
        <v/>
      </c>
      <c r="M625" t="str">
        <f>IFERROR('Sheet2 (3)'!M625,"")</f>
        <v/>
      </c>
      <c r="N625" t="str">
        <f>IFERROR('Sheet2 (3)'!N625,"")</f>
        <v/>
      </c>
    </row>
    <row r="626" spans="4:14">
      <c r="D626" t="str">
        <f>IFERROR('Sheet2 (3)'!D626,"")</f>
        <v/>
      </c>
      <c r="E626" t="str">
        <f>IFERROR('Sheet2 (3)'!E626,"")</f>
        <v/>
      </c>
      <c r="F626" t="str">
        <f>IFERROR('Sheet2 (3)'!F626,"")</f>
        <v/>
      </c>
      <c r="G626" t="str">
        <f>IFERROR('Sheet2 (3)'!G626,"")</f>
        <v/>
      </c>
      <c r="H626" t="str">
        <f>IFERROR('Sheet2 (3)'!H626,"")</f>
        <v/>
      </c>
      <c r="I626" t="str">
        <f>IFERROR('Sheet2 (3)'!I626,"")</f>
        <v/>
      </c>
      <c r="J626" t="str">
        <f>IFERROR('Sheet2 (3)'!J626,"")</f>
        <v/>
      </c>
      <c r="K626" t="str">
        <f>IFERROR('Sheet2 (3)'!K626,"")</f>
        <v/>
      </c>
      <c r="L626" t="str">
        <f>IFERROR('Sheet2 (3)'!L626,"")</f>
        <v/>
      </c>
      <c r="M626" t="str">
        <f>IFERROR('Sheet2 (3)'!M626,"")</f>
        <v/>
      </c>
      <c r="N626" t="str">
        <f>IFERROR('Sheet2 (3)'!N626,"")</f>
        <v/>
      </c>
    </row>
    <row r="627" spans="4:14">
      <c r="D627" t="str">
        <f>IFERROR('Sheet2 (3)'!D627,"")</f>
        <v/>
      </c>
      <c r="E627" t="str">
        <f>IFERROR('Sheet2 (3)'!E627,"")</f>
        <v/>
      </c>
      <c r="F627" t="str">
        <f>IFERROR('Sheet2 (3)'!F627,"")</f>
        <v/>
      </c>
      <c r="G627" t="str">
        <f>IFERROR('Sheet2 (3)'!G627,"")</f>
        <v/>
      </c>
      <c r="H627" t="str">
        <f>IFERROR('Sheet2 (3)'!H627,"")</f>
        <v/>
      </c>
      <c r="I627" t="str">
        <f>IFERROR('Sheet2 (3)'!I627,"")</f>
        <v/>
      </c>
      <c r="J627" t="str">
        <f>IFERROR('Sheet2 (3)'!J627,"")</f>
        <v/>
      </c>
      <c r="K627" t="str">
        <f>IFERROR('Sheet2 (3)'!K627,"")</f>
        <v/>
      </c>
      <c r="L627" t="str">
        <f>IFERROR('Sheet2 (3)'!L627,"")</f>
        <v/>
      </c>
      <c r="M627" t="str">
        <f>IFERROR('Sheet2 (3)'!M627,"")</f>
        <v/>
      </c>
      <c r="N627" t="str">
        <f>IFERROR('Sheet2 (3)'!N627,"")</f>
        <v/>
      </c>
    </row>
    <row r="628" spans="4:14">
      <c r="D628" t="str">
        <f>IFERROR('Sheet2 (3)'!D628,"")</f>
        <v/>
      </c>
      <c r="E628" t="str">
        <f>IFERROR('Sheet2 (3)'!E628,"")</f>
        <v/>
      </c>
      <c r="F628" t="str">
        <f>IFERROR('Sheet2 (3)'!F628,"")</f>
        <v/>
      </c>
      <c r="G628" t="str">
        <f>IFERROR('Sheet2 (3)'!G628,"")</f>
        <v/>
      </c>
      <c r="H628" t="str">
        <f>IFERROR('Sheet2 (3)'!H628,"")</f>
        <v/>
      </c>
      <c r="I628" t="str">
        <f>IFERROR('Sheet2 (3)'!I628,"")</f>
        <v/>
      </c>
      <c r="J628" t="str">
        <f>IFERROR('Sheet2 (3)'!J628,"")</f>
        <v/>
      </c>
      <c r="K628" t="str">
        <f>IFERROR('Sheet2 (3)'!K628,"")</f>
        <v/>
      </c>
      <c r="L628" t="str">
        <f>IFERROR('Sheet2 (3)'!L628,"")</f>
        <v/>
      </c>
      <c r="M628" t="str">
        <f>IFERROR('Sheet2 (3)'!M628,"")</f>
        <v/>
      </c>
      <c r="N628" t="str">
        <f>IFERROR('Sheet2 (3)'!N628,"")</f>
        <v/>
      </c>
    </row>
    <row r="629" spans="4:14">
      <c r="D629" t="str">
        <f>IFERROR('Sheet2 (3)'!D629,"")</f>
        <v/>
      </c>
      <c r="E629" t="str">
        <f>IFERROR('Sheet2 (3)'!E629,"")</f>
        <v/>
      </c>
      <c r="F629" t="str">
        <f>IFERROR('Sheet2 (3)'!F629,"")</f>
        <v/>
      </c>
      <c r="G629" t="str">
        <f>IFERROR('Sheet2 (3)'!G629,"")</f>
        <v/>
      </c>
      <c r="H629" t="str">
        <f>IFERROR('Sheet2 (3)'!H629,"")</f>
        <v/>
      </c>
      <c r="I629" t="str">
        <f>IFERROR('Sheet2 (3)'!I629,"")</f>
        <v/>
      </c>
      <c r="J629" t="str">
        <f>IFERROR('Sheet2 (3)'!J629,"")</f>
        <v/>
      </c>
      <c r="K629" t="str">
        <f>IFERROR('Sheet2 (3)'!K629,"")</f>
        <v/>
      </c>
      <c r="L629" t="str">
        <f>IFERROR('Sheet2 (3)'!L629,"")</f>
        <v/>
      </c>
      <c r="M629" t="str">
        <f>IFERROR('Sheet2 (3)'!M629,"")</f>
        <v/>
      </c>
      <c r="N629" t="str">
        <f>IFERROR('Sheet2 (3)'!N629,"")</f>
        <v/>
      </c>
    </row>
    <row r="630" spans="4:14">
      <c r="D630" t="str">
        <f>IFERROR('Sheet2 (3)'!D630,"")</f>
        <v/>
      </c>
      <c r="E630" t="str">
        <f>IFERROR('Sheet2 (3)'!E630,"")</f>
        <v/>
      </c>
      <c r="F630" t="str">
        <f>IFERROR('Sheet2 (3)'!F630,"")</f>
        <v/>
      </c>
      <c r="G630" t="str">
        <f>IFERROR('Sheet2 (3)'!G630,"")</f>
        <v/>
      </c>
      <c r="H630" t="str">
        <f>IFERROR('Sheet2 (3)'!H630,"")</f>
        <v/>
      </c>
      <c r="I630" t="str">
        <f>IFERROR('Sheet2 (3)'!I630,"")</f>
        <v/>
      </c>
      <c r="J630" t="str">
        <f>IFERROR('Sheet2 (3)'!J630,"")</f>
        <v/>
      </c>
      <c r="K630" t="str">
        <f>IFERROR('Sheet2 (3)'!K630,"")</f>
        <v/>
      </c>
      <c r="L630" t="str">
        <f>IFERROR('Sheet2 (3)'!L630,"")</f>
        <v/>
      </c>
      <c r="M630" t="str">
        <f>IFERROR('Sheet2 (3)'!M630,"")</f>
        <v/>
      </c>
      <c r="N630" t="str">
        <f>IFERROR('Sheet2 (3)'!N630,"")</f>
        <v/>
      </c>
    </row>
    <row r="631" spans="4:14">
      <c r="D631" t="str">
        <f>IFERROR('Sheet2 (3)'!D631,"")</f>
        <v/>
      </c>
      <c r="E631" t="str">
        <f>IFERROR('Sheet2 (3)'!E631,"")</f>
        <v/>
      </c>
      <c r="F631" t="str">
        <f>IFERROR('Sheet2 (3)'!F631,"")</f>
        <v/>
      </c>
      <c r="G631" t="str">
        <f>IFERROR('Sheet2 (3)'!G631,"")</f>
        <v/>
      </c>
      <c r="H631" t="str">
        <f>IFERROR('Sheet2 (3)'!H631,"")</f>
        <v/>
      </c>
      <c r="I631" t="str">
        <f>IFERROR('Sheet2 (3)'!I631,"")</f>
        <v/>
      </c>
      <c r="J631" t="str">
        <f>IFERROR('Sheet2 (3)'!J631,"")</f>
        <v/>
      </c>
      <c r="K631" t="str">
        <f>IFERROR('Sheet2 (3)'!K631,"")</f>
        <v/>
      </c>
      <c r="L631" t="str">
        <f>IFERROR('Sheet2 (3)'!L631,"")</f>
        <v/>
      </c>
      <c r="M631" t="str">
        <f>IFERROR('Sheet2 (3)'!M631,"")</f>
        <v/>
      </c>
      <c r="N631" t="str">
        <f>IFERROR('Sheet2 (3)'!N631,"")</f>
        <v/>
      </c>
    </row>
    <row r="632" spans="4:14">
      <c r="D632" t="str">
        <f>IFERROR('Sheet2 (3)'!D632,"")</f>
        <v/>
      </c>
      <c r="E632" t="str">
        <f>IFERROR('Sheet2 (3)'!E632,"")</f>
        <v/>
      </c>
      <c r="F632" t="str">
        <f>IFERROR('Sheet2 (3)'!F632,"")</f>
        <v/>
      </c>
      <c r="G632" t="str">
        <f>IFERROR('Sheet2 (3)'!G632,"")</f>
        <v/>
      </c>
      <c r="H632" t="str">
        <f>IFERROR('Sheet2 (3)'!H632,"")</f>
        <v/>
      </c>
      <c r="I632" t="str">
        <f>IFERROR('Sheet2 (3)'!I632,"")</f>
        <v/>
      </c>
      <c r="J632" t="str">
        <f>IFERROR('Sheet2 (3)'!J632,"")</f>
        <v/>
      </c>
      <c r="K632" t="str">
        <f>IFERROR('Sheet2 (3)'!K632,"")</f>
        <v/>
      </c>
      <c r="L632" t="str">
        <f>IFERROR('Sheet2 (3)'!L632,"")</f>
        <v/>
      </c>
      <c r="M632" t="str">
        <f>IFERROR('Sheet2 (3)'!M632,"")</f>
        <v/>
      </c>
      <c r="N632" t="str">
        <f>IFERROR('Sheet2 (3)'!N632,"")</f>
        <v/>
      </c>
    </row>
    <row r="633" spans="4:14">
      <c r="D633" t="str">
        <f>IFERROR('Sheet2 (3)'!D633,"")</f>
        <v/>
      </c>
      <c r="E633" t="str">
        <f>IFERROR('Sheet2 (3)'!E633,"")</f>
        <v/>
      </c>
      <c r="F633" t="str">
        <f>IFERROR('Sheet2 (3)'!F633,"")</f>
        <v/>
      </c>
      <c r="G633" t="str">
        <f>IFERROR('Sheet2 (3)'!G633,"")</f>
        <v/>
      </c>
      <c r="H633" t="str">
        <f>IFERROR('Sheet2 (3)'!H633,"")</f>
        <v/>
      </c>
      <c r="I633" t="str">
        <f>IFERROR('Sheet2 (3)'!I633,"")</f>
        <v/>
      </c>
      <c r="J633" t="str">
        <f>IFERROR('Sheet2 (3)'!J633,"")</f>
        <v/>
      </c>
      <c r="K633" t="str">
        <f>IFERROR('Sheet2 (3)'!K633,"")</f>
        <v/>
      </c>
      <c r="L633" t="str">
        <f>IFERROR('Sheet2 (3)'!L633,"")</f>
        <v/>
      </c>
      <c r="M633" t="str">
        <f>IFERROR('Sheet2 (3)'!M633,"")</f>
        <v/>
      </c>
      <c r="N633" t="str">
        <f>IFERROR('Sheet2 (3)'!N633,"")</f>
        <v/>
      </c>
    </row>
    <row r="634" spans="4:14">
      <c r="D634" t="str">
        <f>IFERROR('Sheet2 (3)'!D634,"")</f>
        <v/>
      </c>
      <c r="E634" t="str">
        <f>IFERROR('Sheet2 (3)'!E634,"")</f>
        <v/>
      </c>
      <c r="F634" t="str">
        <f>IFERROR('Sheet2 (3)'!F634,"")</f>
        <v/>
      </c>
      <c r="G634" t="str">
        <f>IFERROR('Sheet2 (3)'!G634,"")</f>
        <v/>
      </c>
      <c r="H634" t="str">
        <f>IFERROR('Sheet2 (3)'!H634,"")</f>
        <v/>
      </c>
      <c r="I634" t="str">
        <f>IFERROR('Sheet2 (3)'!I634,"")</f>
        <v/>
      </c>
      <c r="J634" t="str">
        <f>IFERROR('Sheet2 (3)'!J634,"")</f>
        <v/>
      </c>
      <c r="K634" t="str">
        <f>IFERROR('Sheet2 (3)'!K634,"")</f>
        <v/>
      </c>
      <c r="L634" t="str">
        <f>IFERROR('Sheet2 (3)'!L634,"")</f>
        <v/>
      </c>
      <c r="M634" t="str">
        <f>IFERROR('Sheet2 (3)'!M634,"")</f>
        <v/>
      </c>
      <c r="N634" t="str">
        <f>IFERROR('Sheet2 (3)'!N634,"")</f>
        <v/>
      </c>
    </row>
    <row r="635" spans="4:14">
      <c r="D635" t="str">
        <f>IFERROR('Sheet2 (3)'!D635,"")</f>
        <v/>
      </c>
      <c r="E635" t="str">
        <f>IFERROR('Sheet2 (3)'!E635,"")</f>
        <v/>
      </c>
      <c r="F635" t="str">
        <f>IFERROR('Sheet2 (3)'!F635,"")</f>
        <v/>
      </c>
      <c r="G635" t="str">
        <f>IFERROR('Sheet2 (3)'!G635,"")</f>
        <v/>
      </c>
      <c r="H635" t="str">
        <f>IFERROR('Sheet2 (3)'!H635,"")</f>
        <v/>
      </c>
      <c r="I635" t="str">
        <f>IFERROR('Sheet2 (3)'!I635,"")</f>
        <v/>
      </c>
      <c r="J635" t="str">
        <f>IFERROR('Sheet2 (3)'!J635,"")</f>
        <v/>
      </c>
      <c r="K635" t="str">
        <f>IFERROR('Sheet2 (3)'!K635,"")</f>
        <v/>
      </c>
      <c r="L635" t="str">
        <f>IFERROR('Sheet2 (3)'!L635,"")</f>
        <v/>
      </c>
      <c r="M635" t="str">
        <f>IFERROR('Sheet2 (3)'!M635,"")</f>
        <v/>
      </c>
      <c r="N635" t="str">
        <f>IFERROR('Sheet2 (3)'!N635,"")</f>
        <v/>
      </c>
    </row>
    <row r="636" spans="4:14">
      <c r="D636" t="str">
        <f>IFERROR('Sheet2 (3)'!D636,"")</f>
        <v/>
      </c>
      <c r="E636" t="str">
        <f>IFERROR('Sheet2 (3)'!E636,"")</f>
        <v/>
      </c>
      <c r="F636" t="str">
        <f>IFERROR('Sheet2 (3)'!F636,"")</f>
        <v/>
      </c>
      <c r="G636" t="str">
        <f>IFERROR('Sheet2 (3)'!G636,"")</f>
        <v/>
      </c>
      <c r="H636" t="str">
        <f>IFERROR('Sheet2 (3)'!H636,"")</f>
        <v/>
      </c>
      <c r="I636" t="str">
        <f>IFERROR('Sheet2 (3)'!I636,"")</f>
        <v/>
      </c>
      <c r="J636" t="str">
        <f>IFERROR('Sheet2 (3)'!J636,"")</f>
        <v/>
      </c>
      <c r="K636" t="str">
        <f>IFERROR('Sheet2 (3)'!K636,"")</f>
        <v/>
      </c>
      <c r="L636" t="str">
        <f>IFERROR('Sheet2 (3)'!L636,"")</f>
        <v/>
      </c>
      <c r="M636" t="str">
        <f>IFERROR('Sheet2 (3)'!M636,"")</f>
        <v/>
      </c>
      <c r="N636" t="str">
        <f>IFERROR('Sheet2 (3)'!N636,"")</f>
        <v/>
      </c>
    </row>
    <row r="637" spans="4:14">
      <c r="D637" t="str">
        <f>IFERROR('Sheet2 (3)'!D637,"")</f>
        <v/>
      </c>
      <c r="E637" t="str">
        <f>IFERROR('Sheet2 (3)'!E637,"")</f>
        <v/>
      </c>
      <c r="F637" t="str">
        <f>IFERROR('Sheet2 (3)'!F637,"")</f>
        <v/>
      </c>
      <c r="G637" t="str">
        <f>IFERROR('Sheet2 (3)'!G637,"")</f>
        <v/>
      </c>
      <c r="H637" t="str">
        <f>IFERROR('Sheet2 (3)'!H637,"")</f>
        <v/>
      </c>
      <c r="I637" t="str">
        <f>IFERROR('Sheet2 (3)'!I637,"")</f>
        <v/>
      </c>
      <c r="J637" t="str">
        <f>IFERROR('Sheet2 (3)'!J637,"")</f>
        <v/>
      </c>
      <c r="K637" t="str">
        <f>IFERROR('Sheet2 (3)'!K637,"")</f>
        <v/>
      </c>
      <c r="L637" t="str">
        <f>IFERROR('Sheet2 (3)'!L637,"")</f>
        <v/>
      </c>
      <c r="M637" t="str">
        <f>IFERROR('Sheet2 (3)'!M637,"")</f>
        <v/>
      </c>
      <c r="N637" t="str">
        <f>IFERROR('Sheet2 (3)'!N637,"")</f>
        <v/>
      </c>
    </row>
    <row r="638" spans="4:14">
      <c r="D638" t="str">
        <f>IFERROR('Sheet2 (3)'!D638,"")</f>
        <v/>
      </c>
      <c r="E638" t="str">
        <f>IFERROR('Sheet2 (3)'!E638,"")</f>
        <v/>
      </c>
      <c r="F638" t="str">
        <f>IFERROR('Sheet2 (3)'!F638,"")</f>
        <v/>
      </c>
      <c r="G638" t="str">
        <f>IFERROR('Sheet2 (3)'!G638,"")</f>
        <v/>
      </c>
      <c r="H638" t="str">
        <f>IFERROR('Sheet2 (3)'!H638,"")</f>
        <v/>
      </c>
      <c r="I638" t="str">
        <f>IFERROR('Sheet2 (3)'!I638,"")</f>
        <v/>
      </c>
      <c r="J638" t="str">
        <f>IFERROR('Sheet2 (3)'!J638,"")</f>
        <v/>
      </c>
      <c r="K638" t="str">
        <f>IFERROR('Sheet2 (3)'!K638,"")</f>
        <v/>
      </c>
      <c r="L638" t="str">
        <f>IFERROR('Sheet2 (3)'!L638,"")</f>
        <v/>
      </c>
      <c r="M638" t="str">
        <f>IFERROR('Sheet2 (3)'!M638,"")</f>
        <v/>
      </c>
      <c r="N638" t="str">
        <f>IFERROR('Sheet2 (3)'!N638,"")</f>
        <v/>
      </c>
    </row>
    <row r="639" spans="4:14">
      <c r="D639" t="str">
        <f>IFERROR('Sheet2 (3)'!D639,"")</f>
        <v/>
      </c>
      <c r="E639" t="str">
        <f>IFERROR('Sheet2 (3)'!E639,"")</f>
        <v/>
      </c>
      <c r="F639" t="str">
        <f>IFERROR('Sheet2 (3)'!F639,"")</f>
        <v/>
      </c>
      <c r="G639" t="str">
        <f>IFERROR('Sheet2 (3)'!G639,"")</f>
        <v/>
      </c>
      <c r="H639" t="str">
        <f>IFERROR('Sheet2 (3)'!H639,"")</f>
        <v/>
      </c>
      <c r="I639" t="str">
        <f>IFERROR('Sheet2 (3)'!I639,"")</f>
        <v/>
      </c>
      <c r="J639" t="str">
        <f>IFERROR('Sheet2 (3)'!J639,"")</f>
        <v/>
      </c>
      <c r="K639" t="str">
        <f>IFERROR('Sheet2 (3)'!K639,"")</f>
        <v/>
      </c>
      <c r="L639" t="str">
        <f>IFERROR('Sheet2 (3)'!L639,"")</f>
        <v/>
      </c>
      <c r="M639" t="str">
        <f>IFERROR('Sheet2 (3)'!M639,"")</f>
        <v/>
      </c>
      <c r="N639" t="str">
        <f>IFERROR('Sheet2 (3)'!N639,"")</f>
        <v/>
      </c>
    </row>
    <row r="640" spans="4:14">
      <c r="D640" t="str">
        <f>IFERROR('Sheet2 (3)'!D640,"")</f>
        <v/>
      </c>
      <c r="E640" t="str">
        <f>IFERROR('Sheet2 (3)'!E640,"")</f>
        <v/>
      </c>
      <c r="F640" t="str">
        <f>IFERROR('Sheet2 (3)'!F640,"")</f>
        <v/>
      </c>
      <c r="G640" t="str">
        <f>IFERROR('Sheet2 (3)'!G640,"")</f>
        <v/>
      </c>
      <c r="H640" t="str">
        <f>IFERROR('Sheet2 (3)'!H640,"")</f>
        <v/>
      </c>
      <c r="I640" t="str">
        <f>IFERROR('Sheet2 (3)'!I640,"")</f>
        <v/>
      </c>
      <c r="J640" t="str">
        <f>IFERROR('Sheet2 (3)'!J640,"")</f>
        <v/>
      </c>
      <c r="K640" t="str">
        <f>IFERROR('Sheet2 (3)'!K640,"")</f>
        <v/>
      </c>
      <c r="L640" t="str">
        <f>IFERROR('Sheet2 (3)'!L640,"")</f>
        <v/>
      </c>
      <c r="M640" t="str">
        <f>IFERROR('Sheet2 (3)'!M640,"")</f>
        <v/>
      </c>
      <c r="N640" t="str">
        <f>IFERROR('Sheet2 (3)'!N640,"")</f>
        <v/>
      </c>
    </row>
    <row r="641" spans="4:14">
      <c r="D641" t="str">
        <f>IFERROR('Sheet2 (3)'!D641,"")</f>
        <v/>
      </c>
      <c r="E641" t="str">
        <f>IFERROR('Sheet2 (3)'!E641,"")</f>
        <v/>
      </c>
      <c r="F641" t="str">
        <f>IFERROR('Sheet2 (3)'!F641,"")</f>
        <v/>
      </c>
      <c r="G641" t="str">
        <f>IFERROR('Sheet2 (3)'!G641,"")</f>
        <v/>
      </c>
      <c r="H641" t="str">
        <f>IFERROR('Sheet2 (3)'!H641,"")</f>
        <v/>
      </c>
      <c r="I641" t="str">
        <f>IFERROR('Sheet2 (3)'!I641,"")</f>
        <v/>
      </c>
      <c r="J641" t="str">
        <f>IFERROR('Sheet2 (3)'!J641,"")</f>
        <v/>
      </c>
      <c r="K641" t="str">
        <f>IFERROR('Sheet2 (3)'!K641,"")</f>
        <v/>
      </c>
      <c r="L641" t="str">
        <f>IFERROR('Sheet2 (3)'!L641,"")</f>
        <v/>
      </c>
      <c r="M641" t="str">
        <f>IFERROR('Sheet2 (3)'!M641,"")</f>
        <v/>
      </c>
      <c r="N641" t="str">
        <f>IFERROR('Sheet2 (3)'!N641,"")</f>
        <v/>
      </c>
    </row>
    <row r="642" spans="4:14">
      <c r="D642" t="str">
        <f>IFERROR('Sheet2 (3)'!D642,"")</f>
        <v/>
      </c>
      <c r="E642" t="str">
        <f>IFERROR('Sheet2 (3)'!E642,"")</f>
        <v/>
      </c>
      <c r="F642" t="str">
        <f>IFERROR('Sheet2 (3)'!F642,"")</f>
        <v/>
      </c>
      <c r="G642" t="str">
        <f>IFERROR('Sheet2 (3)'!G642,"")</f>
        <v/>
      </c>
      <c r="H642" t="str">
        <f>IFERROR('Sheet2 (3)'!H642,"")</f>
        <v/>
      </c>
      <c r="I642" t="str">
        <f>IFERROR('Sheet2 (3)'!I642,"")</f>
        <v/>
      </c>
      <c r="J642" t="str">
        <f>IFERROR('Sheet2 (3)'!J642,"")</f>
        <v/>
      </c>
      <c r="K642" t="str">
        <f>IFERROR('Sheet2 (3)'!K642,"")</f>
        <v/>
      </c>
      <c r="L642" t="str">
        <f>IFERROR('Sheet2 (3)'!L642,"")</f>
        <v/>
      </c>
      <c r="M642" t="str">
        <f>IFERROR('Sheet2 (3)'!M642,"")</f>
        <v/>
      </c>
      <c r="N642" t="str">
        <f>IFERROR('Sheet2 (3)'!N642,"")</f>
        <v/>
      </c>
    </row>
    <row r="643" spans="4:14">
      <c r="D643" t="str">
        <f>IFERROR('Sheet2 (3)'!D643,"")</f>
        <v/>
      </c>
      <c r="E643" t="str">
        <f>IFERROR('Sheet2 (3)'!E643,"")</f>
        <v/>
      </c>
      <c r="F643" t="str">
        <f>IFERROR('Sheet2 (3)'!F643,"")</f>
        <v/>
      </c>
      <c r="G643" t="str">
        <f>IFERROR('Sheet2 (3)'!G643,"")</f>
        <v/>
      </c>
      <c r="H643" t="str">
        <f>IFERROR('Sheet2 (3)'!H643,"")</f>
        <v/>
      </c>
      <c r="I643" t="str">
        <f>IFERROR('Sheet2 (3)'!I643,"")</f>
        <v/>
      </c>
      <c r="J643" t="str">
        <f>IFERROR('Sheet2 (3)'!J643,"")</f>
        <v/>
      </c>
      <c r="K643" t="str">
        <f>IFERROR('Sheet2 (3)'!K643,"")</f>
        <v/>
      </c>
      <c r="L643" t="str">
        <f>IFERROR('Sheet2 (3)'!L643,"")</f>
        <v/>
      </c>
      <c r="M643" t="str">
        <f>IFERROR('Sheet2 (3)'!M643,"")</f>
        <v/>
      </c>
      <c r="N643" t="str">
        <f>IFERROR('Sheet2 (3)'!N643,"")</f>
        <v/>
      </c>
    </row>
    <row r="644" spans="4:14">
      <c r="D644" t="str">
        <f>IFERROR('Sheet2 (3)'!D644,"")</f>
        <v/>
      </c>
      <c r="E644" t="str">
        <f>IFERROR('Sheet2 (3)'!E644,"")</f>
        <v/>
      </c>
      <c r="F644" t="str">
        <f>IFERROR('Sheet2 (3)'!F644,"")</f>
        <v/>
      </c>
      <c r="G644" t="str">
        <f>IFERROR('Sheet2 (3)'!G644,"")</f>
        <v/>
      </c>
      <c r="H644" t="str">
        <f>IFERROR('Sheet2 (3)'!H644,"")</f>
        <v/>
      </c>
      <c r="I644" t="str">
        <f>IFERROR('Sheet2 (3)'!I644,"")</f>
        <v/>
      </c>
      <c r="J644" t="str">
        <f>IFERROR('Sheet2 (3)'!J644,"")</f>
        <v/>
      </c>
      <c r="K644" t="str">
        <f>IFERROR('Sheet2 (3)'!K644,"")</f>
        <v/>
      </c>
      <c r="L644" t="str">
        <f>IFERROR('Sheet2 (3)'!L644,"")</f>
        <v/>
      </c>
      <c r="M644" t="str">
        <f>IFERROR('Sheet2 (3)'!M644,"")</f>
        <v/>
      </c>
      <c r="N644" t="str">
        <f>IFERROR('Sheet2 (3)'!N644,"")</f>
        <v/>
      </c>
    </row>
    <row r="645" spans="4:14">
      <c r="D645" t="str">
        <f>IFERROR('Sheet2 (3)'!D645,"")</f>
        <v/>
      </c>
      <c r="E645" t="str">
        <f>IFERROR('Sheet2 (3)'!E645,"")</f>
        <v/>
      </c>
      <c r="F645" t="str">
        <f>IFERROR('Sheet2 (3)'!F645,"")</f>
        <v/>
      </c>
      <c r="G645" t="str">
        <f>IFERROR('Sheet2 (3)'!G645,"")</f>
        <v/>
      </c>
      <c r="H645" t="str">
        <f>IFERROR('Sheet2 (3)'!H645,"")</f>
        <v/>
      </c>
      <c r="I645" t="str">
        <f>IFERROR('Sheet2 (3)'!I645,"")</f>
        <v/>
      </c>
      <c r="J645" t="str">
        <f>IFERROR('Sheet2 (3)'!J645,"")</f>
        <v/>
      </c>
      <c r="K645" t="str">
        <f>IFERROR('Sheet2 (3)'!K645,"")</f>
        <v/>
      </c>
      <c r="L645" t="str">
        <f>IFERROR('Sheet2 (3)'!L645,"")</f>
        <v/>
      </c>
      <c r="M645" t="str">
        <f>IFERROR('Sheet2 (3)'!M645,"")</f>
        <v/>
      </c>
      <c r="N645" t="str">
        <f>IFERROR('Sheet2 (3)'!N645,"")</f>
        <v/>
      </c>
    </row>
    <row r="646" spans="4:14">
      <c r="D646" t="str">
        <f>IFERROR('Sheet2 (3)'!D646,"")</f>
        <v/>
      </c>
      <c r="E646" t="str">
        <f>IFERROR('Sheet2 (3)'!E646,"")</f>
        <v/>
      </c>
      <c r="F646" t="str">
        <f>IFERROR('Sheet2 (3)'!F646,"")</f>
        <v/>
      </c>
      <c r="G646" t="str">
        <f>IFERROR('Sheet2 (3)'!G646,"")</f>
        <v/>
      </c>
      <c r="H646" t="str">
        <f>IFERROR('Sheet2 (3)'!H646,"")</f>
        <v/>
      </c>
      <c r="I646" t="str">
        <f>IFERROR('Sheet2 (3)'!I646,"")</f>
        <v/>
      </c>
      <c r="J646" t="str">
        <f>IFERROR('Sheet2 (3)'!J646,"")</f>
        <v/>
      </c>
      <c r="K646" t="str">
        <f>IFERROR('Sheet2 (3)'!K646,"")</f>
        <v/>
      </c>
      <c r="L646" t="str">
        <f>IFERROR('Sheet2 (3)'!L646,"")</f>
        <v/>
      </c>
      <c r="M646" t="str">
        <f>IFERROR('Sheet2 (3)'!M646,"")</f>
        <v/>
      </c>
      <c r="N646" t="str">
        <f>IFERROR('Sheet2 (3)'!N646,"")</f>
        <v/>
      </c>
    </row>
    <row r="647" spans="4:14">
      <c r="D647" t="str">
        <f>IFERROR('Sheet2 (3)'!D647,"")</f>
        <v/>
      </c>
      <c r="E647" t="str">
        <f>IFERROR('Sheet2 (3)'!E647,"")</f>
        <v/>
      </c>
      <c r="F647" t="str">
        <f>IFERROR('Sheet2 (3)'!F647,"")</f>
        <v/>
      </c>
      <c r="G647" t="str">
        <f>IFERROR('Sheet2 (3)'!G647,"")</f>
        <v/>
      </c>
      <c r="H647" t="str">
        <f>IFERROR('Sheet2 (3)'!H647,"")</f>
        <v/>
      </c>
      <c r="I647" t="str">
        <f>IFERROR('Sheet2 (3)'!I647,"")</f>
        <v/>
      </c>
      <c r="J647" t="str">
        <f>IFERROR('Sheet2 (3)'!J647,"")</f>
        <v/>
      </c>
      <c r="K647" t="str">
        <f>IFERROR('Sheet2 (3)'!K647,"")</f>
        <v/>
      </c>
      <c r="L647" t="str">
        <f>IFERROR('Sheet2 (3)'!L647,"")</f>
        <v/>
      </c>
      <c r="M647" t="str">
        <f>IFERROR('Sheet2 (3)'!M647,"")</f>
        <v/>
      </c>
      <c r="N647" t="str">
        <f>IFERROR('Sheet2 (3)'!N647,"")</f>
        <v/>
      </c>
    </row>
    <row r="648" spans="4:14">
      <c r="D648" t="str">
        <f>IFERROR('Sheet2 (3)'!D648,"")</f>
        <v/>
      </c>
      <c r="E648" t="str">
        <f>IFERROR('Sheet2 (3)'!E648,"")</f>
        <v/>
      </c>
      <c r="F648" t="str">
        <f>IFERROR('Sheet2 (3)'!F648,"")</f>
        <v/>
      </c>
      <c r="G648" t="str">
        <f>IFERROR('Sheet2 (3)'!G648,"")</f>
        <v/>
      </c>
      <c r="H648" t="str">
        <f>IFERROR('Sheet2 (3)'!H648,"")</f>
        <v/>
      </c>
      <c r="I648" t="str">
        <f>IFERROR('Sheet2 (3)'!I648,"")</f>
        <v/>
      </c>
      <c r="J648" t="str">
        <f>IFERROR('Sheet2 (3)'!J648,"")</f>
        <v/>
      </c>
      <c r="K648" t="str">
        <f>IFERROR('Sheet2 (3)'!K648,"")</f>
        <v/>
      </c>
      <c r="L648" t="str">
        <f>IFERROR('Sheet2 (3)'!L648,"")</f>
        <v/>
      </c>
      <c r="M648" t="str">
        <f>IFERROR('Sheet2 (3)'!M648,"")</f>
        <v/>
      </c>
      <c r="N648" t="str">
        <f>IFERROR('Sheet2 (3)'!N648,"")</f>
        <v/>
      </c>
    </row>
    <row r="649" spans="4:14">
      <c r="D649" t="str">
        <f>IFERROR('Sheet2 (3)'!D649,"")</f>
        <v/>
      </c>
      <c r="E649" t="str">
        <f>IFERROR('Sheet2 (3)'!E649,"")</f>
        <v/>
      </c>
      <c r="F649" t="str">
        <f>IFERROR('Sheet2 (3)'!F649,"")</f>
        <v/>
      </c>
      <c r="G649" t="str">
        <f>IFERROR('Sheet2 (3)'!G649,"")</f>
        <v/>
      </c>
      <c r="H649" t="str">
        <f>IFERROR('Sheet2 (3)'!H649,"")</f>
        <v/>
      </c>
      <c r="I649" t="str">
        <f>IFERROR('Sheet2 (3)'!I649,"")</f>
        <v/>
      </c>
      <c r="J649" t="str">
        <f>IFERROR('Sheet2 (3)'!J649,"")</f>
        <v/>
      </c>
      <c r="K649" t="str">
        <f>IFERROR('Sheet2 (3)'!K649,"")</f>
        <v/>
      </c>
      <c r="L649" t="str">
        <f>IFERROR('Sheet2 (3)'!L649,"")</f>
        <v/>
      </c>
      <c r="M649" t="str">
        <f>IFERROR('Sheet2 (3)'!M649,"")</f>
        <v/>
      </c>
      <c r="N649" t="str">
        <f>IFERROR('Sheet2 (3)'!N649,"")</f>
        <v/>
      </c>
    </row>
    <row r="650" spans="4:14">
      <c r="D650" t="str">
        <f>IFERROR('Sheet2 (3)'!D650,"")</f>
        <v/>
      </c>
      <c r="E650" t="str">
        <f>IFERROR('Sheet2 (3)'!E650,"")</f>
        <v/>
      </c>
      <c r="F650" t="str">
        <f>IFERROR('Sheet2 (3)'!F650,"")</f>
        <v/>
      </c>
      <c r="G650" t="str">
        <f>IFERROR('Sheet2 (3)'!G650,"")</f>
        <v/>
      </c>
      <c r="H650" t="str">
        <f>IFERROR('Sheet2 (3)'!H650,"")</f>
        <v/>
      </c>
      <c r="I650" t="str">
        <f>IFERROR('Sheet2 (3)'!I650,"")</f>
        <v/>
      </c>
      <c r="J650" t="str">
        <f>IFERROR('Sheet2 (3)'!J650,"")</f>
        <v/>
      </c>
      <c r="K650" t="str">
        <f>IFERROR('Sheet2 (3)'!K650,"")</f>
        <v/>
      </c>
      <c r="L650" t="str">
        <f>IFERROR('Sheet2 (3)'!L650,"")</f>
        <v/>
      </c>
      <c r="M650" t="str">
        <f>IFERROR('Sheet2 (3)'!M650,"")</f>
        <v/>
      </c>
      <c r="N650" t="str">
        <f>IFERROR('Sheet2 (3)'!N650,"")</f>
        <v/>
      </c>
    </row>
    <row r="651" spans="4:14">
      <c r="D651" t="str">
        <f>IFERROR('Sheet2 (3)'!D651,"")</f>
        <v/>
      </c>
      <c r="E651" t="str">
        <f>IFERROR('Sheet2 (3)'!E651,"")</f>
        <v/>
      </c>
      <c r="F651" t="str">
        <f>IFERROR('Sheet2 (3)'!F651,"")</f>
        <v/>
      </c>
      <c r="G651" t="str">
        <f>IFERROR('Sheet2 (3)'!G651,"")</f>
        <v/>
      </c>
      <c r="H651" t="str">
        <f>IFERROR('Sheet2 (3)'!H651,"")</f>
        <v/>
      </c>
      <c r="I651" t="str">
        <f>IFERROR('Sheet2 (3)'!I651,"")</f>
        <v/>
      </c>
      <c r="J651" t="str">
        <f>IFERROR('Sheet2 (3)'!J651,"")</f>
        <v/>
      </c>
      <c r="K651" t="str">
        <f>IFERROR('Sheet2 (3)'!K651,"")</f>
        <v/>
      </c>
      <c r="L651" t="str">
        <f>IFERROR('Sheet2 (3)'!L651,"")</f>
        <v/>
      </c>
      <c r="M651" t="str">
        <f>IFERROR('Sheet2 (3)'!M651,"")</f>
        <v/>
      </c>
      <c r="N651" t="str">
        <f>IFERROR('Sheet2 (3)'!N651,"")</f>
        <v/>
      </c>
    </row>
    <row r="652" spans="4:14">
      <c r="D652" t="str">
        <f>IFERROR('Sheet2 (3)'!D652,"")</f>
        <v/>
      </c>
      <c r="E652" t="str">
        <f>IFERROR('Sheet2 (3)'!E652,"")</f>
        <v/>
      </c>
      <c r="F652" t="str">
        <f>IFERROR('Sheet2 (3)'!F652,"")</f>
        <v/>
      </c>
      <c r="G652" t="str">
        <f>IFERROR('Sheet2 (3)'!G652,"")</f>
        <v/>
      </c>
      <c r="H652" t="str">
        <f>IFERROR('Sheet2 (3)'!H652,"")</f>
        <v/>
      </c>
      <c r="I652" t="str">
        <f>IFERROR('Sheet2 (3)'!I652,"")</f>
        <v/>
      </c>
      <c r="J652" t="str">
        <f>IFERROR('Sheet2 (3)'!J652,"")</f>
        <v/>
      </c>
      <c r="K652" t="str">
        <f>IFERROR('Sheet2 (3)'!K652,"")</f>
        <v/>
      </c>
      <c r="L652" t="str">
        <f>IFERROR('Sheet2 (3)'!L652,"")</f>
        <v/>
      </c>
      <c r="M652" t="str">
        <f>IFERROR('Sheet2 (3)'!M652,"")</f>
        <v/>
      </c>
      <c r="N652" t="str">
        <f>IFERROR('Sheet2 (3)'!N652,"")</f>
        <v/>
      </c>
    </row>
    <row r="653" spans="4:14">
      <c r="D653" t="str">
        <f>IFERROR('Sheet2 (3)'!D653,"")</f>
        <v/>
      </c>
      <c r="E653" t="str">
        <f>IFERROR('Sheet2 (3)'!E653,"")</f>
        <v/>
      </c>
      <c r="F653" t="str">
        <f>IFERROR('Sheet2 (3)'!F653,"")</f>
        <v/>
      </c>
      <c r="G653" t="str">
        <f>IFERROR('Sheet2 (3)'!G653,"")</f>
        <v/>
      </c>
      <c r="H653" t="str">
        <f>IFERROR('Sheet2 (3)'!H653,"")</f>
        <v/>
      </c>
      <c r="I653" t="str">
        <f>IFERROR('Sheet2 (3)'!I653,"")</f>
        <v/>
      </c>
      <c r="J653" t="str">
        <f>IFERROR('Sheet2 (3)'!J653,"")</f>
        <v/>
      </c>
      <c r="K653" t="str">
        <f>IFERROR('Sheet2 (3)'!K653,"")</f>
        <v/>
      </c>
      <c r="L653" t="str">
        <f>IFERROR('Sheet2 (3)'!L653,"")</f>
        <v/>
      </c>
      <c r="M653" t="str">
        <f>IFERROR('Sheet2 (3)'!M653,"")</f>
        <v/>
      </c>
      <c r="N653" t="str">
        <f>IFERROR('Sheet2 (3)'!N653,"")</f>
        <v/>
      </c>
    </row>
    <row r="654" spans="4:14">
      <c r="D654" t="str">
        <f>IFERROR('Sheet2 (3)'!D654,"")</f>
        <v/>
      </c>
      <c r="E654" t="str">
        <f>IFERROR('Sheet2 (3)'!E654,"")</f>
        <v/>
      </c>
      <c r="F654" t="str">
        <f>IFERROR('Sheet2 (3)'!F654,"")</f>
        <v/>
      </c>
      <c r="G654" t="str">
        <f>IFERROR('Sheet2 (3)'!G654,"")</f>
        <v/>
      </c>
      <c r="H654" t="str">
        <f>IFERROR('Sheet2 (3)'!H654,"")</f>
        <v/>
      </c>
      <c r="I654" t="str">
        <f>IFERROR('Sheet2 (3)'!I654,"")</f>
        <v/>
      </c>
      <c r="J654" t="str">
        <f>IFERROR('Sheet2 (3)'!J654,"")</f>
        <v/>
      </c>
      <c r="K654" t="str">
        <f>IFERROR('Sheet2 (3)'!K654,"")</f>
        <v/>
      </c>
      <c r="L654" t="str">
        <f>IFERROR('Sheet2 (3)'!L654,"")</f>
        <v/>
      </c>
      <c r="M654" t="str">
        <f>IFERROR('Sheet2 (3)'!M654,"")</f>
        <v/>
      </c>
      <c r="N654" t="str">
        <f>IFERROR('Sheet2 (3)'!N654,"")</f>
        <v/>
      </c>
    </row>
    <row r="655" spans="4:14">
      <c r="D655" t="str">
        <f>IFERROR('Sheet2 (3)'!D655,"")</f>
        <v/>
      </c>
      <c r="E655" t="str">
        <f>IFERROR('Sheet2 (3)'!E655,"")</f>
        <v/>
      </c>
      <c r="F655" t="str">
        <f>IFERROR('Sheet2 (3)'!F655,"")</f>
        <v/>
      </c>
      <c r="G655" t="str">
        <f>IFERROR('Sheet2 (3)'!G655,"")</f>
        <v/>
      </c>
      <c r="H655" t="str">
        <f>IFERROR('Sheet2 (3)'!H655,"")</f>
        <v/>
      </c>
      <c r="I655" t="str">
        <f>IFERROR('Sheet2 (3)'!I655,"")</f>
        <v/>
      </c>
      <c r="J655" t="str">
        <f>IFERROR('Sheet2 (3)'!J655,"")</f>
        <v/>
      </c>
      <c r="K655" t="str">
        <f>IFERROR('Sheet2 (3)'!K655,"")</f>
        <v/>
      </c>
      <c r="L655" t="str">
        <f>IFERROR('Sheet2 (3)'!L655,"")</f>
        <v/>
      </c>
      <c r="M655" t="str">
        <f>IFERROR('Sheet2 (3)'!M655,"")</f>
        <v/>
      </c>
      <c r="N655" t="str">
        <f>IFERROR('Sheet2 (3)'!N655,"")</f>
        <v/>
      </c>
    </row>
    <row r="656" spans="4:14">
      <c r="D656" t="str">
        <f>IFERROR('Sheet2 (3)'!D656,"")</f>
        <v/>
      </c>
      <c r="E656" t="str">
        <f>IFERROR('Sheet2 (3)'!E656,"")</f>
        <v/>
      </c>
      <c r="F656" t="str">
        <f>IFERROR('Sheet2 (3)'!F656,"")</f>
        <v/>
      </c>
      <c r="G656" t="str">
        <f>IFERROR('Sheet2 (3)'!G656,"")</f>
        <v/>
      </c>
      <c r="H656" t="str">
        <f>IFERROR('Sheet2 (3)'!H656,"")</f>
        <v/>
      </c>
      <c r="I656" t="str">
        <f>IFERROR('Sheet2 (3)'!I656,"")</f>
        <v/>
      </c>
      <c r="J656" t="str">
        <f>IFERROR('Sheet2 (3)'!J656,"")</f>
        <v/>
      </c>
      <c r="K656" t="str">
        <f>IFERROR('Sheet2 (3)'!K656,"")</f>
        <v/>
      </c>
      <c r="L656" t="str">
        <f>IFERROR('Sheet2 (3)'!L656,"")</f>
        <v/>
      </c>
      <c r="M656" t="str">
        <f>IFERROR('Sheet2 (3)'!M656,"")</f>
        <v/>
      </c>
      <c r="N656" t="str">
        <f>IFERROR('Sheet2 (3)'!N656,"")</f>
        <v/>
      </c>
    </row>
    <row r="657" spans="4:14">
      <c r="D657" t="str">
        <f>IFERROR('Sheet2 (3)'!D657,"")</f>
        <v/>
      </c>
      <c r="E657" t="str">
        <f>IFERROR('Sheet2 (3)'!E657,"")</f>
        <v/>
      </c>
      <c r="F657" t="str">
        <f>IFERROR('Sheet2 (3)'!F657,"")</f>
        <v/>
      </c>
      <c r="G657" t="str">
        <f>IFERROR('Sheet2 (3)'!G657,"")</f>
        <v/>
      </c>
      <c r="H657" t="str">
        <f>IFERROR('Sheet2 (3)'!H657,"")</f>
        <v/>
      </c>
      <c r="I657" t="str">
        <f>IFERROR('Sheet2 (3)'!I657,"")</f>
        <v/>
      </c>
      <c r="J657" t="str">
        <f>IFERROR('Sheet2 (3)'!J657,"")</f>
        <v/>
      </c>
      <c r="K657" t="str">
        <f>IFERROR('Sheet2 (3)'!K657,"")</f>
        <v/>
      </c>
      <c r="L657" t="str">
        <f>IFERROR('Sheet2 (3)'!L657,"")</f>
        <v/>
      </c>
      <c r="M657" t="str">
        <f>IFERROR('Sheet2 (3)'!M657,"")</f>
        <v/>
      </c>
      <c r="N657" t="str">
        <f>IFERROR('Sheet2 (3)'!N657,"")</f>
        <v/>
      </c>
    </row>
    <row r="658" spans="4:14">
      <c r="D658" t="str">
        <f>IFERROR('Sheet2 (3)'!D658,"")</f>
        <v/>
      </c>
      <c r="E658" t="str">
        <f>IFERROR('Sheet2 (3)'!E658,"")</f>
        <v/>
      </c>
      <c r="F658" t="str">
        <f>IFERROR('Sheet2 (3)'!F658,"")</f>
        <v/>
      </c>
      <c r="G658" t="str">
        <f>IFERROR('Sheet2 (3)'!G658,"")</f>
        <v/>
      </c>
      <c r="H658" t="str">
        <f>IFERROR('Sheet2 (3)'!H658,"")</f>
        <v/>
      </c>
      <c r="I658" t="str">
        <f>IFERROR('Sheet2 (3)'!I658,"")</f>
        <v/>
      </c>
      <c r="J658" t="str">
        <f>IFERROR('Sheet2 (3)'!J658,"")</f>
        <v/>
      </c>
      <c r="K658" t="str">
        <f>IFERROR('Sheet2 (3)'!K658,"")</f>
        <v/>
      </c>
      <c r="L658" t="str">
        <f>IFERROR('Sheet2 (3)'!L658,"")</f>
        <v/>
      </c>
      <c r="M658" t="str">
        <f>IFERROR('Sheet2 (3)'!M658,"")</f>
        <v/>
      </c>
      <c r="N658" t="str">
        <f>IFERROR('Sheet2 (3)'!N658,"")</f>
        <v/>
      </c>
    </row>
    <row r="659" spans="4:14">
      <c r="D659" t="str">
        <f>IFERROR('Sheet2 (3)'!D659,"")</f>
        <v/>
      </c>
      <c r="E659" t="str">
        <f>IFERROR('Sheet2 (3)'!E659,"")</f>
        <v/>
      </c>
      <c r="F659" t="str">
        <f>IFERROR('Sheet2 (3)'!F659,"")</f>
        <v/>
      </c>
      <c r="G659" t="str">
        <f>IFERROR('Sheet2 (3)'!G659,"")</f>
        <v/>
      </c>
      <c r="H659" t="str">
        <f>IFERROR('Sheet2 (3)'!H659,"")</f>
        <v/>
      </c>
      <c r="I659" t="str">
        <f>IFERROR('Sheet2 (3)'!I659,"")</f>
        <v/>
      </c>
      <c r="J659" t="str">
        <f>IFERROR('Sheet2 (3)'!J659,"")</f>
        <v/>
      </c>
      <c r="K659" t="str">
        <f>IFERROR('Sheet2 (3)'!K659,"")</f>
        <v/>
      </c>
      <c r="L659" t="str">
        <f>IFERROR('Sheet2 (3)'!L659,"")</f>
        <v/>
      </c>
      <c r="M659" t="str">
        <f>IFERROR('Sheet2 (3)'!M659,"")</f>
        <v/>
      </c>
      <c r="N659" t="str">
        <f>IFERROR('Sheet2 (3)'!N659,"")</f>
        <v/>
      </c>
    </row>
    <row r="660" spans="4:14">
      <c r="D660" t="str">
        <f>IFERROR('Sheet2 (3)'!D660,"")</f>
        <v/>
      </c>
      <c r="E660" t="str">
        <f>IFERROR('Sheet2 (3)'!E660,"")</f>
        <v/>
      </c>
      <c r="F660" t="str">
        <f>IFERROR('Sheet2 (3)'!F660,"")</f>
        <v/>
      </c>
      <c r="G660" t="str">
        <f>IFERROR('Sheet2 (3)'!G660,"")</f>
        <v/>
      </c>
      <c r="H660" t="str">
        <f>IFERROR('Sheet2 (3)'!H660,"")</f>
        <v/>
      </c>
      <c r="I660" t="str">
        <f>IFERROR('Sheet2 (3)'!I660,"")</f>
        <v/>
      </c>
      <c r="J660" t="str">
        <f>IFERROR('Sheet2 (3)'!J660,"")</f>
        <v/>
      </c>
      <c r="K660" t="str">
        <f>IFERROR('Sheet2 (3)'!K660,"")</f>
        <v/>
      </c>
      <c r="L660" t="str">
        <f>IFERROR('Sheet2 (3)'!L660,"")</f>
        <v/>
      </c>
      <c r="M660" t="str">
        <f>IFERROR('Sheet2 (3)'!M660,"")</f>
        <v/>
      </c>
      <c r="N660" t="str">
        <f>IFERROR('Sheet2 (3)'!N660,"")</f>
        <v/>
      </c>
    </row>
    <row r="661" spans="4:14">
      <c r="D661" t="str">
        <f>IFERROR('Sheet2 (3)'!D661,"")</f>
        <v/>
      </c>
      <c r="E661" t="str">
        <f>IFERROR('Sheet2 (3)'!E661,"")</f>
        <v/>
      </c>
      <c r="F661" t="str">
        <f>IFERROR('Sheet2 (3)'!F661,"")</f>
        <v/>
      </c>
      <c r="G661" t="str">
        <f>IFERROR('Sheet2 (3)'!G661,"")</f>
        <v/>
      </c>
      <c r="H661" t="str">
        <f>IFERROR('Sheet2 (3)'!H661,"")</f>
        <v/>
      </c>
      <c r="I661" t="str">
        <f>IFERROR('Sheet2 (3)'!I661,"")</f>
        <v/>
      </c>
      <c r="J661" t="str">
        <f>IFERROR('Sheet2 (3)'!J661,"")</f>
        <v/>
      </c>
      <c r="K661" t="str">
        <f>IFERROR('Sheet2 (3)'!K661,"")</f>
        <v/>
      </c>
      <c r="L661" t="str">
        <f>IFERROR('Sheet2 (3)'!L661,"")</f>
        <v/>
      </c>
      <c r="M661" t="str">
        <f>IFERROR('Sheet2 (3)'!M661,"")</f>
        <v/>
      </c>
      <c r="N661" t="str">
        <f>IFERROR('Sheet2 (3)'!N661,"")</f>
        <v/>
      </c>
    </row>
    <row r="662" spans="4:14">
      <c r="D662" t="str">
        <f>IFERROR('Sheet2 (3)'!D662,"")</f>
        <v/>
      </c>
      <c r="E662" t="str">
        <f>IFERROR('Sheet2 (3)'!E662,"")</f>
        <v/>
      </c>
      <c r="F662" t="str">
        <f>IFERROR('Sheet2 (3)'!F662,"")</f>
        <v/>
      </c>
      <c r="G662" t="str">
        <f>IFERROR('Sheet2 (3)'!G662,"")</f>
        <v/>
      </c>
      <c r="H662" t="str">
        <f>IFERROR('Sheet2 (3)'!H662,"")</f>
        <v/>
      </c>
      <c r="I662" t="str">
        <f>IFERROR('Sheet2 (3)'!I662,"")</f>
        <v/>
      </c>
      <c r="J662" t="str">
        <f>IFERROR('Sheet2 (3)'!J662,"")</f>
        <v/>
      </c>
      <c r="K662" t="str">
        <f>IFERROR('Sheet2 (3)'!K662,"")</f>
        <v/>
      </c>
      <c r="L662" t="str">
        <f>IFERROR('Sheet2 (3)'!L662,"")</f>
        <v/>
      </c>
      <c r="M662" t="str">
        <f>IFERROR('Sheet2 (3)'!M662,"")</f>
        <v/>
      </c>
      <c r="N662" t="str">
        <f>IFERROR('Sheet2 (3)'!N662,"")</f>
        <v/>
      </c>
    </row>
    <row r="663" spans="4:14">
      <c r="D663" t="str">
        <f>IFERROR('Sheet2 (3)'!D663,"")</f>
        <v/>
      </c>
      <c r="E663" t="str">
        <f>IFERROR('Sheet2 (3)'!E663,"")</f>
        <v/>
      </c>
      <c r="F663" t="str">
        <f>IFERROR('Sheet2 (3)'!F663,"")</f>
        <v/>
      </c>
      <c r="G663" t="str">
        <f>IFERROR('Sheet2 (3)'!G663,"")</f>
        <v/>
      </c>
      <c r="H663" t="str">
        <f>IFERROR('Sheet2 (3)'!H663,"")</f>
        <v/>
      </c>
      <c r="I663" t="str">
        <f>IFERROR('Sheet2 (3)'!I663,"")</f>
        <v/>
      </c>
      <c r="J663" t="str">
        <f>IFERROR('Sheet2 (3)'!J663,"")</f>
        <v/>
      </c>
      <c r="K663" t="str">
        <f>IFERROR('Sheet2 (3)'!K663,"")</f>
        <v/>
      </c>
      <c r="L663" t="str">
        <f>IFERROR('Sheet2 (3)'!L663,"")</f>
        <v/>
      </c>
      <c r="M663" t="str">
        <f>IFERROR('Sheet2 (3)'!M663,"")</f>
        <v/>
      </c>
      <c r="N663" t="str">
        <f>IFERROR('Sheet2 (3)'!N663,"")</f>
        <v/>
      </c>
    </row>
    <row r="664" spans="4:14">
      <c r="D664" t="str">
        <f>IFERROR('Sheet2 (3)'!D664,"")</f>
        <v/>
      </c>
      <c r="E664" t="str">
        <f>IFERROR('Sheet2 (3)'!E664,"")</f>
        <v/>
      </c>
      <c r="F664" t="str">
        <f>IFERROR('Sheet2 (3)'!F664,"")</f>
        <v/>
      </c>
      <c r="G664" t="str">
        <f>IFERROR('Sheet2 (3)'!G664,"")</f>
        <v/>
      </c>
      <c r="H664" t="str">
        <f>IFERROR('Sheet2 (3)'!H664,"")</f>
        <v/>
      </c>
      <c r="I664" t="str">
        <f>IFERROR('Sheet2 (3)'!I664,"")</f>
        <v/>
      </c>
      <c r="J664" t="str">
        <f>IFERROR('Sheet2 (3)'!J664,"")</f>
        <v/>
      </c>
      <c r="K664" t="str">
        <f>IFERROR('Sheet2 (3)'!K664,"")</f>
        <v/>
      </c>
      <c r="L664" t="str">
        <f>IFERROR('Sheet2 (3)'!L664,"")</f>
        <v/>
      </c>
      <c r="M664" t="str">
        <f>IFERROR('Sheet2 (3)'!M664,"")</f>
        <v/>
      </c>
      <c r="N664" t="str">
        <f>IFERROR('Sheet2 (3)'!N664,"")</f>
        <v/>
      </c>
    </row>
    <row r="665" spans="4:14">
      <c r="D665" t="str">
        <f>IFERROR('Sheet2 (3)'!D665,"")</f>
        <v/>
      </c>
      <c r="E665" t="str">
        <f>IFERROR('Sheet2 (3)'!E665,"")</f>
        <v/>
      </c>
      <c r="F665" t="str">
        <f>IFERROR('Sheet2 (3)'!F665,"")</f>
        <v/>
      </c>
      <c r="G665" t="str">
        <f>IFERROR('Sheet2 (3)'!G665,"")</f>
        <v/>
      </c>
      <c r="H665" t="str">
        <f>IFERROR('Sheet2 (3)'!H665,"")</f>
        <v/>
      </c>
      <c r="I665" t="str">
        <f>IFERROR('Sheet2 (3)'!I665,"")</f>
        <v/>
      </c>
      <c r="J665" t="str">
        <f>IFERROR('Sheet2 (3)'!J665,"")</f>
        <v/>
      </c>
      <c r="K665" t="str">
        <f>IFERROR('Sheet2 (3)'!K665,"")</f>
        <v/>
      </c>
      <c r="L665" t="str">
        <f>IFERROR('Sheet2 (3)'!L665,"")</f>
        <v/>
      </c>
      <c r="M665" t="str">
        <f>IFERROR('Sheet2 (3)'!M665,"")</f>
        <v/>
      </c>
      <c r="N665" t="str">
        <f>IFERROR('Sheet2 (3)'!N665,"")</f>
        <v/>
      </c>
    </row>
    <row r="666" spans="4:14">
      <c r="D666" t="str">
        <f>IFERROR('Sheet2 (3)'!D666,"")</f>
        <v/>
      </c>
      <c r="E666" t="str">
        <f>IFERROR('Sheet2 (3)'!E666,"")</f>
        <v/>
      </c>
      <c r="F666" t="str">
        <f>IFERROR('Sheet2 (3)'!F666,"")</f>
        <v/>
      </c>
      <c r="G666" t="str">
        <f>IFERROR('Sheet2 (3)'!G666,"")</f>
        <v/>
      </c>
      <c r="H666" t="str">
        <f>IFERROR('Sheet2 (3)'!H666,"")</f>
        <v/>
      </c>
      <c r="I666" t="str">
        <f>IFERROR('Sheet2 (3)'!I666,"")</f>
        <v/>
      </c>
      <c r="J666" t="str">
        <f>IFERROR('Sheet2 (3)'!J666,"")</f>
        <v/>
      </c>
      <c r="K666" t="str">
        <f>IFERROR('Sheet2 (3)'!K666,"")</f>
        <v/>
      </c>
      <c r="L666" t="str">
        <f>IFERROR('Sheet2 (3)'!L666,"")</f>
        <v/>
      </c>
      <c r="M666" t="str">
        <f>IFERROR('Sheet2 (3)'!M666,"")</f>
        <v/>
      </c>
      <c r="N666" t="str">
        <f>IFERROR('Sheet2 (3)'!N666,"")</f>
        <v/>
      </c>
    </row>
    <row r="667" spans="4:14">
      <c r="D667" t="str">
        <f>IFERROR('Sheet2 (3)'!D667,"")</f>
        <v/>
      </c>
      <c r="E667" t="str">
        <f>IFERROR('Sheet2 (3)'!E667,"")</f>
        <v/>
      </c>
      <c r="F667" t="str">
        <f>IFERROR('Sheet2 (3)'!F667,"")</f>
        <v/>
      </c>
      <c r="G667" t="str">
        <f>IFERROR('Sheet2 (3)'!G667,"")</f>
        <v/>
      </c>
      <c r="H667" t="str">
        <f>IFERROR('Sheet2 (3)'!H667,"")</f>
        <v/>
      </c>
      <c r="I667" t="str">
        <f>IFERROR('Sheet2 (3)'!I667,"")</f>
        <v/>
      </c>
      <c r="J667" t="str">
        <f>IFERROR('Sheet2 (3)'!J667,"")</f>
        <v/>
      </c>
      <c r="K667" t="str">
        <f>IFERROR('Sheet2 (3)'!K667,"")</f>
        <v/>
      </c>
      <c r="L667" t="str">
        <f>IFERROR('Sheet2 (3)'!L667,"")</f>
        <v/>
      </c>
      <c r="M667" t="str">
        <f>IFERROR('Sheet2 (3)'!M667,"")</f>
        <v/>
      </c>
      <c r="N667" t="str">
        <f>IFERROR('Sheet2 (3)'!N667,"")</f>
        <v/>
      </c>
    </row>
    <row r="668" spans="4:14">
      <c r="D668" t="str">
        <f>IFERROR('Sheet2 (3)'!D668,"")</f>
        <v/>
      </c>
      <c r="E668" t="str">
        <f>IFERROR('Sheet2 (3)'!E668,"")</f>
        <v/>
      </c>
      <c r="F668" t="str">
        <f>IFERROR('Sheet2 (3)'!F668,"")</f>
        <v/>
      </c>
      <c r="G668" t="str">
        <f>IFERROR('Sheet2 (3)'!G668,"")</f>
        <v/>
      </c>
      <c r="H668" t="str">
        <f>IFERROR('Sheet2 (3)'!H668,"")</f>
        <v/>
      </c>
      <c r="I668" t="str">
        <f>IFERROR('Sheet2 (3)'!I668,"")</f>
        <v/>
      </c>
      <c r="J668" t="str">
        <f>IFERROR('Sheet2 (3)'!J668,"")</f>
        <v/>
      </c>
      <c r="K668" t="str">
        <f>IFERROR('Sheet2 (3)'!K668,"")</f>
        <v/>
      </c>
      <c r="L668" t="str">
        <f>IFERROR('Sheet2 (3)'!L668,"")</f>
        <v/>
      </c>
      <c r="M668" t="str">
        <f>IFERROR('Sheet2 (3)'!M668,"")</f>
        <v/>
      </c>
      <c r="N668" t="str">
        <f>IFERROR('Sheet2 (3)'!N668,"")</f>
        <v/>
      </c>
    </row>
    <row r="669" spans="4:14">
      <c r="D669" t="str">
        <f>IFERROR('Sheet2 (3)'!D669,"")</f>
        <v/>
      </c>
      <c r="E669" t="str">
        <f>IFERROR('Sheet2 (3)'!E669,"")</f>
        <v/>
      </c>
      <c r="F669" t="str">
        <f>IFERROR('Sheet2 (3)'!F669,"")</f>
        <v/>
      </c>
      <c r="G669" t="str">
        <f>IFERROR('Sheet2 (3)'!G669,"")</f>
        <v/>
      </c>
      <c r="H669" t="str">
        <f>IFERROR('Sheet2 (3)'!H669,"")</f>
        <v/>
      </c>
      <c r="I669" t="str">
        <f>IFERROR('Sheet2 (3)'!I669,"")</f>
        <v/>
      </c>
      <c r="J669" t="str">
        <f>IFERROR('Sheet2 (3)'!J669,"")</f>
        <v/>
      </c>
      <c r="K669" t="str">
        <f>IFERROR('Sheet2 (3)'!K669,"")</f>
        <v/>
      </c>
      <c r="L669" t="str">
        <f>IFERROR('Sheet2 (3)'!L669,"")</f>
        <v/>
      </c>
      <c r="M669" t="str">
        <f>IFERROR('Sheet2 (3)'!M669,"")</f>
        <v/>
      </c>
      <c r="N669" t="str">
        <f>IFERROR('Sheet2 (3)'!N669,"")</f>
        <v/>
      </c>
    </row>
    <row r="670" spans="4:14">
      <c r="D670" t="str">
        <f>IFERROR('Sheet2 (3)'!D670,"")</f>
        <v/>
      </c>
      <c r="E670" t="str">
        <f>IFERROR('Sheet2 (3)'!E670,"")</f>
        <v/>
      </c>
      <c r="F670" t="str">
        <f>IFERROR('Sheet2 (3)'!F670,"")</f>
        <v/>
      </c>
      <c r="G670" t="str">
        <f>IFERROR('Sheet2 (3)'!G670,"")</f>
        <v/>
      </c>
      <c r="H670" t="str">
        <f>IFERROR('Sheet2 (3)'!H670,"")</f>
        <v/>
      </c>
      <c r="I670" t="str">
        <f>IFERROR('Sheet2 (3)'!I670,"")</f>
        <v/>
      </c>
      <c r="J670" t="str">
        <f>IFERROR('Sheet2 (3)'!J670,"")</f>
        <v/>
      </c>
      <c r="K670" t="str">
        <f>IFERROR('Sheet2 (3)'!K670,"")</f>
        <v/>
      </c>
      <c r="L670" t="str">
        <f>IFERROR('Sheet2 (3)'!L670,"")</f>
        <v/>
      </c>
      <c r="M670" t="str">
        <f>IFERROR('Sheet2 (3)'!M670,"")</f>
        <v/>
      </c>
      <c r="N670" t="str">
        <f>IFERROR('Sheet2 (3)'!N670,"")</f>
        <v/>
      </c>
    </row>
    <row r="671" spans="4:14">
      <c r="D671" t="str">
        <f>IFERROR('Sheet2 (3)'!D671,"")</f>
        <v/>
      </c>
      <c r="E671" t="str">
        <f>IFERROR('Sheet2 (3)'!E671,"")</f>
        <v/>
      </c>
      <c r="F671" t="str">
        <f>IFERROR('Sheet2 (3)'!F671,"")</f>
        <v/>
      </c>
      <c r="G671" t="str">
        <f>IFERROR('Sheet2 (3)'!G671,"")</f>
        <v/>
      </c>
      <c r="H671" t="str">
        <f>IFERROR('Sheet2 (3)'!H671,"")</f>
        <v/>
      </c>
      <c r="I671" t="str">
        <f>IFERROR('Sheet2 (3)'!I671,"")</f>
        <v/>
      </c>
      <c r="J671" t="str">
        <f>IFERROR('Sheet2 (3)'!J671,"")</f>
        <v/>
      </c>
      <c r="K671" t="str">
        <f>IFERROR('Sheet2 (3)'!K671,"")</f>
        <v/>
      </c>
      <c r="L671" t="str">
        <f>IFERROR('Sheet2 (3)'!L671,"")</f>
        <v/>
      </c>
      <c r="M671" t="str">
        <f>IFERROR('Sheet2 (3)'!M671,"")</f>
        <v/>
      </c>
      <c r="N671" t="str">
        <f>IFERROR('Sheet2 (3)'!N671,"")</f>
        <v/>
      </c>
    </row>
    <row r="672" spans="4:14">
      <c r="D672" t="str">
        <f>IFERROR('Sheet2 (3)'!D672,"")</f>
        <v/>
      </c>
      <c r="E672" t="str">
        <f>IFERROR('Sheet2 (3)'!E672,"")</f>
        <v/>
      </c>
      <c r="F672" t="str">
        <f>IFERROR('Sheet2 (3)'!F672,"")</f>
        <v/>
      </c>
      <c r="G672" t="str">
        <f>IFERROR('Sheet2 (3)'!G672,"")</f>
        <v/>
      </c>
      <c r="H672" t="str">
        <f>IFERROR('Sheet2 (3)'!H672,"")</f>
        <v/>
      </c>
      <c r="I672" t="str">
        <f>IFERROR('Sheet2 (3)'!I672,"")</f>
        <v/>
      </c>
      <c r="J672" t="str">
        <f>IFERROR('Sheet2 (3)'!J672,"")</f>
        <v/>
      </c>
      <c r="K672" t="str">
        <f>IFERROR('Sheet2 (3)'!K672,"")</f>
        <v/>
      </c>
      <c r="L672" t="str">
        <f>IFERROR('Sheet2 (3)'!L672,"")</f>
        <v/>
      </c>
      <c r="M672" t="str">
        <f>IFERROR('Sheet2 (3)'!M672,"")</f>
        <v/>
      </c>
      <c r="N672" t="str">
        <f>IFERROR('Sheet2 (3)'!N672,"")</f>
        <v/>
      </c>
    </row>
    <row r="673" spans="4:14">
      <c r="D673" t="str">
        <f>IFERROR('Sheet2 (3)'!D673,"")</f>
        <v/>
      </c>
      <c r="E673" t="str">
        <f>IFERROR('Sheet2 (3)'!E673,"")</f>
        <v/>
      </c>
      <c r="F673" t="str">
        <f>IFERROR('Sheet2 (3)'!F673,"")</f>
        <v/>
      </c>
      <c r="G673" t="str">
        <f>IFERROR('Sheet2 (3)'!G673,"")</f>
        <v/>
      </c>
      <c r="H673" t="str">
        <f>IFERROR('Sheet2 (3)'!H673,"")</f>
        <v/>
      </c>
      <c r="I673" t="str">
        <f>IFERROR('Sheet2 (3)'!I673,"")</f>
        <v/>
      </c>
      <c r="J673" t="str">
        <f>IFERROR('Sheet2 (3)'!J673,"")</f>
        <v/>
      </c>
      <c r="K673" t="str">
        <f>IFERROR('Sheet2 (3)'!K673,"")</f>
        <v/>
      </c>
      <c r="L673" t="str">
        <f>IFERROR('Sheet2 (3)'!L673,"")</f>
        <v/>
      </c>
      <c r="M673" t="str">
        <f>IFERROR('Sheet2 (3)'!M673,"")</f>
        <v/>
      </c>
      <c r="N673" t="str">
        <f>IFERROR('Sheet2 (3)'!N673,"")</f>
        <v/>
      </c>
    </row>
    <row r="674" spans="4:14">
      <c r="D674" t="str">
        <f>IFERROR('Sheet2 (3)'!D674,"")</f>
        <v/>
      </c>
      <c r="E674" t="str">
        <f>IFERROR('Sheet2 (3)'!E674,"")</f>
        <v/>
      </c>
      <c r="F674" t="str">
        <f>IFERROR('Sheet2 (3)'!F674,"")</f>
        <v/>
      </c>
      <c r="G674" t="str">
        <f>IFERROR('Sheet2 (3)'!G674,"")</f>
        <v/>
      </c>
      <c r="H674" t="str">
        <f>IFERROR('Sheet2 (3)'!H674,"")</f>
        <v/>
      </c>
      <c r="I674" t="str">
        <f>IFERROR('Sheet2 (3)'!I674,"")</f>
        <v/>
      </c>
      <c r="J674" t="str">
        <f>IFERROR('Sheet2 (3)'!J674,"")</f>
        <v/>
      </c>
      <c r="K674" t="str">
        <f>IFERROR('Sheet2 (3)'!K674,"")</f>
        <v/>
      </c>
      <c r="L674" t="str">
        <f>IFERROR('Sheet2 (3)'!L674,"")</f>
        <v/>
      </c>
      <c r="M674" t="str">
        <f>IFERROR('Sheet2 (3)'!M674,"")</f>
        <v/>
      </c>
      <c r="N674" t="str">
        <f>IFERROR('Sheet2 (3)'!N674,"")</f>
        <v/>
      </c>
    </row>
    <row r="675" spans="4:14">
      <c r="D675" t="str">
        <f>IFERROR('Sheet2 (3)'!D675,"")</f>
        <v/>
      </c>
      <c r="E675" t="str">
        <f>IFERROR('Sheet2 (3)'!E675,"")</f>
        <v/>
      </c>
      <c r="F675" t="str">
        <f>IFERROR('Sheet2 (3)'!F675,"")</f>
        <v/>
      </c>
      <c r="G675" t="str">
        <f>IFERROR('Sheet2 (3)'!G675,"")</f>
        <v/>
      </c>
      <c r="H675" t="str">
        <f>IFERROR('Sheet2 (3)'!H675,"")</f>
        <v/>
      </c>
      <c r="I675" t="str">
        <f>IFERROR('Sheet2 (3)'!I675,"")</f>
        <v/>
      </c>
      <c r="J675" t="str">
        <f>IFERROR('Sheet2 (3)'!J675,"")</f>
        <v/>
      </c>
      <c r="K675" t="str">
        <f>IFERROR('Sheet2 (3)'!K675,"")</f>
        <v/>
      </c>
      <c r="L675" t="str">
        <f>IFERROR('Sheet2 (3)'!L675,"")</f>
        <v/>
      </c>
      <c r="M675" t="str">
        <f>IFERROR('Sheet2 (3)'!M675,"")</f>
        <v/>
      </c>
      <c r="N675" t="str">
        <f>IFERROR('Sheet2 (3)'!N675,"")</f>
        <v/>
      </c>
    </row>
    <row r="676" spans="4:14">
      <c r="D676" t="str">
        <f>IFERROR('Sheet2 (3)'!D676,"")</f>
        <v/>
      </c>
      <c r="E676" t="str">
        <f>IFERROR('Sheet2 (3)'!E676,"")</f>
        <v/>
      </c>
      <c r="F676" t="str">
        <f>IFERROR('Sheet2 (3)'!F676,"")</f>
        <v/>
      </c>
      <c r="G676" t="str">
        <f>IFERROR('Sheet2 (3)'!G676,"")</f>
        <v/>
      </c>
      <c r="H676" t="str">
        <f>IFERROR('Sheet2 (3)'!H676,"")</f>
        <v/>
      </c>
      <c r="I676" t="str">
        <f>IFERROR('Sheet2 (3)'!I676,"")</f>
        <v/>
      </c>
      <c r="J676" t="str">
        <f>IFERROR('Sheet2 (3)'!J676,"")</f>
        <v/>
      </c>
      <c r="K676" t="str">
        <f>IFERROR('Sheet2 (3)'!K676,"")</f>
        <v/>
      </c>
      <c r="L676" t="str">
        <f>IFERROR('Sheet2 (3)'!L676,"")</f>
        <v/>
      </c>
      <c r="M676" t="str">
        <f>IFERROR('Sheet2 (3)'!M676,"")</f>
        <v/>
      </c>
      <c r="N676" t="str">
        <f>IFERROR('Sheet2 (3)'!N676,"")</f>
        <v/>
      </c>
    </row>
    <row r="677" spans="4:14">
      <c r="D677" t="str">
        <f>IFERROR('Sheet2 (3)'!D677,"")</f>
        <v/>
      </c>
      <c r="E677" t="str">
        <f>IFERROR('Sheet2 (3)'!E677,"")</f>
        <v/>
      </c>
      <c r="F677" t="str">
        <f>IFERROR('Sheet2 (3)'!F677,"")</f>
        <v/>
      </c>
      <c r="G677" t="str">
        <f>IFERROR('Sheet2 (3)'!G677,"")</f>
        <v/>
      </c>
      <c r="H677" t="str">
        <f>IFERROR('Sheet2 (3)'!H677,"")</f>
        <v/>
      </c>
      <c r="I677" t="str">
        <f>IFERROR('Sheet2 (3)'!I677,"")</f>
        <v/>
      </c>
      <c r="J677" t="str">
        <f>IFERROR('Sheet2 (3)'!J677,"")</f>
        <v/>
      </c>
      <c r="K677" t="str">
        <f>IFERROR('Sheet2 (3)'!K677,"")</f>
        <v/>
      </c>
      <c r="L677" t="str">
        <f>IFERROR('Sheet2 (3)'!L677,"")</f>
        <v/>
      </c>
      <c r="M677" t="str">
        <f>IFERROR('Sheet2 (3)'!M677,"")</f>
        <v/>
      </c>
      <c r="N677" t="str">
        <f>IFERROR('Sheet2 (3)'!N677,"")</f>
        <v/>
      </c>
    </row>
    <row r="678" spans="4:14">
      <c r="D678" t="str">
        <f>IFERROR('Sheet2 (3)'!D678,"")</f>
        <v/>
      </c>
      <c r="E678" t="str">
        <f>IFERROR('Sheet2 (3)'!E678,"")</f>
        <v/>
      </c>
      <c r="F678" t="str">
        <f>IFERROR('Sheet2 (3)'!F678,"")</f>
        <v/>
      </c>
      <c r="G678" t="str">
        <f>IFERROR('Sheet2 (3)'!G678,"")</f>
        <v/>
      </c>
      <c r="H678" t="str">
        <f>IFERROR('Sheet2 (3)'!H678,"")</f>
        <v/>
      </c>
      <c r="I678" t="str">
        <f>IFERROR('Sheet2 (3)'!I678,"")</f>
        <v/>
      </c>
      <c r="J678" t="str">
        <f>IFERROR('Sheet2 (3)'!J678,"")</f>
        <v/>
      </c>
      <c r="K678" t="str">
        <f>IFERROR('Sheet2 (3)'!K678,"")</f>
        <v/>
      </c>
      <c r="L678" t="str">
        <f>IFERROR('Sheet2 (3)'!L678,"")</f>
        <v/>
      </c>
      <c r="M678" t="str">
        <f>IFERROR('Sheet2 (3)'!M678,"")</f>
        <v/>
      </c>
      <c r="N678" t="str">
        <f>IFERROR('Sheet2 (3)'!N678,"")</f>
        <v/>
      </c>
    </row>
    <row r="679" spans="4:14">
      <c r="D679" t="str">
        <f>IFERROR('Sheet2 (3)'!D679,"")</f>
        <v/>
      </c>
      <c r="E679" t="str">
        <f>IFERROR('Sheet2 (3)'!E679,"")</f>
        <v/>
      </c>
      <c r="F679" t="str">
        <f>IFERROR('Sheet2 (3)'!F679,"")</f>
        <v/>
      </c>
      <c r="G679" t="str">
        <f>IFERROR('Sheet2 (3)'!G679,"")</f>
        <v/>
      </c>
      <c r="H679" t="str">
        <f>IFERROR('Sheet2 (3)'!H679,"")</f>
        <v/>
      </c>
      <c r="I679" t="str">
        <f>IFERROR('Sheet2 (3)'!I679,"")</f>
        <v/>
      </c>
      <c r="J679" t="str">
        <f>IFERROR('Sheet2 (3)'!J679,"")</f>
        <v/>
      </c>
      <c r="K679" t="str">
        <f>IFERROR('Sheet2 (3)'!K679,"")</f>
        <v/>
      </c>
      <c r="L679" t="str">
        <f>IFERROR('Sheet2 (3)'!L679,"")</f>
        <v/>
      </c>
      <c r="M679" t="str">
        <f>IFERROR('Sheet2 (3)'!M679,"")</f>
        <v/>
      </c>
      <c r="N679" t="str">
        <f>IFERROR('Sheet2 (3)'!N679,"")</f>
        <v/>
      </c>
    </row>
    <row r="680" spans="4:14">
      <c r="D680" t="str">
        <f>IFERROR('Sheet2 (3)'!D680,"")</f>
        <v/>
      </c>
      <c r="E680" t="str">
        <f>IFERROR('Sheet2 (3)'!E680,"")</f>
        <v/>
      </c>
      <c r="F680" t="str">
        <f>IFERROR('Sheet2 (3)'!F680,"")</f>
        <v/>
      </c>
      <c r="G680" t="str">
        <f>IFERROR('Sheet2 (3)'!G680,"")</f>
        <v/>
      </c>
      <c r="H680" t="str">
        <f>IFERROR('Sheet2 (3)'!H680,"")</f>
        <v/>
      </c>
      <c r="I680" t="str">
        <f>IFERROR('Sheet2 (3)'!I680,"")</f>
        <v/>
      </c>
      <c r="J680" t="str">
        <f>IFERROR('Sheet2 (3)'!J680,"")</f>
        <v/>
      </c>
      <c r="K680" t="str">
        <f>IFERROR('Sheet2 (3)'!K680,"")</f>
        <v/>
      </c>
      <c r="L680" t="str">
        <f>IFERROR('Sheet2 (3)'!L680,"")</f>
        <v/>
      </c>
      <c r="M680" t="str">
        <f>IFERROR('Sheet2 (3)'!M680,"")</f>
        <v/>
      </c>
      <c r="N680" t="str">
        <f>IFERROR('Sheet2 (3)'!N680,"")</f>
        <v/>
      </c>
    </row>
    <row r="681" spans="4:14">
      <c r="D681" t="str">
        <f>IFERROR('Sheet2 (3)'!D681,"")</f>
        <v/>
      </c>
      <c r="E681" t="str">
        <f>IFERROR('Sheet2 (3)'!E681,"")</f>
        <v/>
      </c>
      <c r="F681" t="str">
        <f>IFERROR('Sheet2 (3)'!F681,"")</f>
        <v/>
      </c>
      <c r="G681" t="str">
        <f>IFERROR('Sheet2 (3)'!G681,"")</f>
        <v/>
      </c>
      <c r="H681" t="str">
        <f>IFERROR('Sheet2 (3)'!H681,"")</f>
        <v/>
      </c>
      <c r="I681" t="str">
        <f>IFERROR('Sheet2 (3)'!I681,"")</f>
        <v/>
      </c>
      <c r="J681" t="str">
        <f>IFERROR('Sheet2 (3)'!J681,"")</f>
        <v/>
      </c>
      <c r="K681" t="str">
        <f>IFERROR('Sheet2 (3)'!K681,"")</f>
        <v/>
      </c>
      <c r="L681" t="str">
        <f>IFERROR('Sheet2 (3)'!L681,"")</f>
        <v/>
      </c>
      <c r="M681" t="str">
        <f>IFERROR('Sheet2 (3)'!M681,"")</f>
        <v/>
      </c>
      <c r="N681" t="str">
        <f>IFERROR('Sheet2 (3)'!N681,"")</f>
        <v/>
      </c>
    </row>
    <row r="682" spans="4:14">
      <c r="D682" t="str">
        <f>IFERROR('Sheet2 (3)'!D682,"")</f>
        <v/>
      </c>
      <c r="E682" t="str">
        <f>IFERROR('Sheet2 (3)'!E682,"")</f>
        <v/>
      </c>
      <c r="F682" t="str">
        <f>IFERROR('Sheet2 (3)'!F682,"")</f>
        <v/>
      </c>
      <c r="G682" t="str">
        <f>IFERROR('Sheet2 (3)'!G682,"")</f>
        <v/>
      </c>
      <c r="H682" t="str">
        <f>IFERROR('Sheet2 (3)'!H682,"")</f>
        <v/>
      </c>
      <c r="I682" t="str">
        <f>IFERROR('Sheet2 (3)'!I682,"")</f>
        <v/>
      </c>
      <c r="J682" t="str">
        <f>IFERROR('Sheet2 (3)'!J682,"")</f>
        <v/>
      </c>
      <c r="K682" t="str">
        <f>IFERROR('Sheet2 (3)'!K682,"")</f>
        <v/>
      </c>
      <c r="L682" t="str">
        <f>IFERROR('Sheet2 (3)'!L682,"")</f>
        <v/>
      </c>
      <c r="M682" t="str">
        <f>IFERROR('Sheet2 (3)'!M682,"")</f>
        <v/>
      </c>
      <c r="N682" t="str">
        <f>IFERROR('Sheet2 (3)'!N682,"")</f>
        <v/>
      </c>
    </row>
    <row r="683" spans="4:14">
      <c r="D683" t="str">
        <f>IFERROR('Sheet2 (3)'!D683,"")</f>
        <v/>
      </c>
      <c r="E683" t="str">
        <f>IFERROR('Sheet2 (3)'!E683,"")</f>
        <v/>
      </c>
      <c r="F683" t="str">
        <f>IFERROR('Sheet2 (3)'!F683,"")</f>
        <v/>
      </c>
      <c r="G683" t="str">
        <f>IFERROR('Sheet2 (3)'!G683,"")</f>
        <v/>
      </c>
      <c r="H683" t="str">
        <f>IFERROR('Sheet2 (3)'!H683,"")</f>
        <v/>
      </c>
      <c r="I683" t="str">
        <f>IFERROR('Sheet2 (3)'!I683,"")</f>
        <v/>
      </c>
      <c r="J683" t="str">
        <f>IFERROR('Sheet2 (3)'!J683,"")</f>
        <v/>
      </c>
      <c r="K683" t="str">
        <f>IFERROR('Sheet2 (3)'!K683,"")</f>
        <v/>
      </c>
      <c r="L683" t="str">
        <f>IFERROR('Sheet2 (3)'!L683,"")</f>
        <v/>
      </c>
      <c r="M683" t="str">
        <f>IFERROR('Sheet2 (3)'!M683,"")</f>
        <v/>
      </c>
      <c r="N683" t="str">
        <f>IFERROR('Sheet2 (3)'!N683,"")</f>
        <v/>
      </c>
    </row>
    <row r="684" spans="4:14">
      <c r="D684" t="str">
        <f>IFERROR('Sheet2 (3)'!D684,"")</f>
        <v/>
      </c>
      <c r="E684" t="str">
        <f>IFERROR('Sheet2 (3)'!E684,"")</f>
        <v/>
      </c>
      <c r="F684" t="str">
        <f>IFERROR('Sheet2 (3)'!F684,"")</f>
        <v/>
      </c>
      <c r="G684" t="str">
        <f>IFERROR('Sheet2 (3)'!G684,"")</f>
        <v/>
      </c>
      <c r="H684" t="str">
        <f>IFERROR('Sheet2 (3)'!H684,"")</f>
        <v/>
      </c>
      <c r="I684" t="str">
        <f>IFERROR('Sheet2 (3)'!I684,"")</f>
        <v/>
      </c>
      <c r="J684" t="str">
        <f>IFERROR('Sheet2 (3)'!J684,"")</f>
        <v/>
      </c>
      <c r="K684" t="str">
        <f>IFERROR('Sheet2 (3)'!K684,"")</f>
        <v/>
      </c>
      <c r="L684" t="str">
        <f>IFERROR('Sheet2 (3)'!L684,"")</f>
        <v/>
      </c>
      <c r="M684" t="str">
        <f>IFERROR('Sheet2 (3)'!M684,"")</f>
        <v/>
      </c>
      <c r="N684" t="str">
        <f>IFERROR('Sheet2 (3)'!N684,"")</f>
        <v/>
      </c>
    </row>
    <row r="685" spans="4:14">
      <c r="D685" t="str">
        <f>IFERROR('Sheet2 (3)'!D685,"")</f>
        <v/>
      </c>
      <c r="E685" t="str">
        <f>IFERROR('Sheet2 (3)'!E685,"")</f>
        <v/>
      </c>
      <c r="F685" t="str">
        <f>IFERROR('Sheet2 (3)'!F685,"")</f>
        <v/>
      </c>
      <c r="G685" t="str">
        <f>IFERROR('Sheet2 (3)'!G685,"")</f>
        <v/>
      </c>
      <c r="H685" t="str">
        <f>IFERROR('Sheet2 (3)'!H685,"")</f>
        <v/>
      </c>
      <c r="I685" t="str">
        <f>IFERROR('Sheet2 (3)'!I685,"")</f>
        <v/>
      </c>
      <c r="J685" t="str">
        <f>IFERROR('Sheet2 (3)'!J685,"")</f>
        <v/>
      </c>
      <c r="K685" t="str">
        <f>IFERROR('Sheet2 (3)'!K685,"")</f>
        <v/>
      </c>
      <c r="L685" t="str">
        <f>IFERROR('Sheet2 (3)'!L685,"")</f>
        <v/>
      </c>
      <c r="M685" t="str">
        <f>IFERROR('Sheet2 (3)'!M685,"")</f>
        <v/>
      </c>
      <c r="N685" t="str">
        <f>IFERROR('Sheet2 (3)'!N685,"")</f>
        <v/>
      </c>
    </row>
    <row r="686" spans="4:14">
      <c r="D686" t="str">
        <f>IFERROR('Sheet2 (3)'!D686,"")</f>
        <v/>
      </c>
      <c r="E686" t="str">
        <f>IFERROR('Sheet2 (3)'!E686,"")</f>
        <v/>
      </c>
      <c r="F686" t="str">
        <f>IFERROR('Sheet2 (3)'!F686,"")</f>
        <v/>
      </c>
      <c r="G686" t="str">
        <f>IFERROR('Sheet2 (3)'!G686,"")</f>
        <v/>
      </c>
      <c r="H686" t="str">
        <f>IFERROR('Sheet2 (3)'!H686,"")</f>
        <v/>
      </c>
      <c r="I686" t="str">
        <f>IFERROR('Sheet2 (3)'!I686,"")</f>
        <v/>
      </c>
      <c r="J686" t="str">
        <f>IFERROR('Sheet2 (3)'!J686,"")</f>
        <v/>
      </c>
      <c r="K686" t="str">
        <f>IFERROR('Sheet2 (3)'!K686,"")</f>
        <v/>
      </c>
      <c r="L686" t="str">
        <f>IFERROR('Sheet2 (3)'!L686,"")</f>
        <v/>
      </c>
      <c r="M686" t="str">
        <f>IFERROR('Sheet2 (3)'!M686,"")</f>
        <v/>
      </c>
      <c r="N686" t="str">
        <f>IFERROR('Sheet2 (3)'!N686,"")</f>
        <v/>
      </c>
    </row>
    <row r="687" spans="4:14">
      <c r="D687" t="str">
        <f>IFERROR('Sheet2 (3)'!D687,"")</f>
        <v/>
      </c>
      <c r="E687" t="str">
        <f>IFERROR('Sheet2 (3)'!E687,"")</f>
        <v/>
      </c>
      <c r="F687" t="str">
        <f>IFERROR('Sheet2 (3)'!F687,"")</f>
        <v/>
      </c>
      <c r="G687" t="str">
        <f>IFERROR('Sheet2 (3)'!G687,"")</f>
        <v/>
      </c>
      <c r="H687" t="str">
        <f>IFERROR('Sheet2 (3)'!H687,"")</f>
        <v/>
      </c>
      <c r="I687" t="str">
        <f>IFERROR('Sheet2 (3)'!I687,"")</f>
        <v/>
      </c>
      <c r="J687" t="str">
        <f>IFERROR('Sheet2 (3)'!J687,"")</f>
        <v/>
      </c>
      <c r="K687" t="str">
        <f>IFERROR('Sheet2 (3)'!K687,"")</f>
        <v/>
      </c>
      <c r="L687" t="str">
        <f>IFERROR('Sheet2 (3)'!L687,"")</f>
        <v/>
      </c>
      <c r="M687" t="str">
        <f>IFERROR('Sheet2 (3)'!M687,"")</f>
        <v/>
      </c>
      <c r="N687" t="str">
        <f>IFERROR('Sheet2 (3)'!N687,"")</f>
        <v/>
      </c>
    </row>
    <row r="688" spans="4:14">
      <c r="D688" t="str">
        <f>IFERROR('Sheet2 (3)'!D688,"")</f>
        <v/>
      </c>
      <c r="E688" t="str">
        <f>IFERROR('Sheet2 (3)'!E688,"")</f>
        <v/>
      </c>
      <c r="F688" t="str">
        <f>IFERROR('Sheet2 (3)'!F688,"")</f>
        <v/>
      </c>
      <c r="G688" t="str">
        <f>IFERROR('Sheet2 (3)'!G688,"")</f>
        <v/>
      </c>
      <c r="H688" t="str">
        <f>IFERROR('Sheet2 (3)'!H688,"")</f>
        <v/>
      </c>
      <c r="I688" t="str">
        <f>IFERROR('Sheet2 (3)'!I688,"")</f>
        <v/>
      </c>
      <c r="J688" t="str">
        <f>IFERROR('Sheet2 (3)'!J688,"")</f>
        <v/>
      </c>
      <c r="K688" t="str">
        <f>IFERROR('Sheet2 (3)'!K688,"")</f>
        <v/>
      </c>
      <c r="L688" t="str">
        <f>IFERROR('Sheet2 (3)'!L688,"")</f>
        <v/>
      </c>
      <c r="M688" t="str">
        <f>IFERROR('Sheet2 (3)'!M688,"")</f>
        <v/>
      </c>
      <c r="N688" t="str">
        <f>IFERROR('Sheet2 (3)'!N688,"")</f>
        <v/>
      </c>
    </row>
    <row r="689" spans="4:14">
      <c r="D689" t="str">
        <f>IFERROR('Sheet2 (3)'!D689,"")</f>
        <v/>
      </c>
      <c r="E689" t="str">
        <f>IFERROR('Sheet2 (3)'!E689,"")</f>
        <v/>
      </c>
      <c r="F689" t="str">
        <f>IFERROR('Sheet2 (3)'!F689,"")</f>
        <v/>
      </c>
      <c r="G689" t="str">
        <f>IFERROR('Sheet2 (3)'!G689,"")</f>
        <v/>
      </c>
      <c r="H689" t="str">
        <f>IFERROR('Sheet2 (3)'!H689,"")</f>
        <v/>
      </c>
      <c r="I689" t="str">
        <f>IFERROR('Sheet2 (3)'!I689,"")</f>
        <v/>
      </c>
      <c r="J689" t="str">
        <f>IFERROR('Sheet2 (3)'!J689,"")</f>
        <v/>
      </c>
      <c r="K689" t="str">
        <f>IFERROR('Sheet2 (3)'!K689,"")</f>
        <v/>
      </c>
      <c r="L689" t="str">
        <f>IFERROR('Sheet2 (3)'!L689,"")</f>
        <v/>
      </c>
      <c r="M689" t="str">
        <f>IFERROR('Sheet2 (3)'!M689,"")</f>
        <v/>
      </c>
      <c r="N689" t="str">
        <f>IFERROR('Sheet2 (3)'!N689,"")</f>
        <v/>
      </c>
    </row>
    <row r="690" spans="4:14">
      <c r="D690" t="str">
        <f>IFERROR('Sheet2 (3)'!D690,"")</f>
        <v/>
      </c>
      <c r="E690" t="str">
        <f>IFERROR('Sheet2 (3)'!E690,"")</f>
        <v/>
      </c>
      <c r="F690" t="str">
        <f>IFERROR('Sheet2 (3)'!F690,"")</f>
        <v/>
      </c>
      <c r="G690" t="str">
        <f>IFERROR('Sheet2 (3)'!G690,"")</f>
        <v/>
      </c>
      <c r="H690" t="str">
        <f>IFERROR('Sheet2 (3)'!H690,"")</f>
        <v/>
      </c>
      <c r="I690" t="str">
        <f>IFERROR('Sheet2 (3)'!I690,"")</f>
        <v/>
      </c>
      <c r="J690" t="str">
        <f>IFERROR('Sheet2 (3)'!J690,"")</f>
        <v/>
      </c>
      <c r="K690" t="str">
        <f>IFERROR('Sheet2 (3)'!K690,"")</f>
        <v/>
      </c>
      <c r="L690" t="str">
        <f>IFERROR('Sheet2 (3)'!L690,"")</f>
        <v/>
      </c>
      <c r="M690" t="str">
        <f>IFERROR('Sheet2 (3)'!M690,"")</f>
        <v/>
      </c>
      <c r="N690" t="str">
        <f>IFERROR('Sheet2 (3)'!N690,"")</f>
        <v/>
      </c>
    </row>
    <row r="691" spans="4:14">
      <c r="D691" t="str">
        <f>IFERROR('Sheet2 (3)'!D691,"")</f>
        <v/>
      </c>
      <c r="E691" t="str">
        <f>IFERROR('Sheet2 (3)'!E691,"")</f>
        <v/>
      </c>
      <c r="F691" t="str">
        <f>IFERROR('Sheet2 (3)'!F691,"")</f>
        <v/>
      </c>
      <c r="G691" t="str">
        <f>IFERROR('Sheet2 (3)'!G691,"")</f>
        <v/>
      </c>
      <c r="H691" t="str">
        <f>IFERROR('Sheet2 (3)'!H691,"")</f>
        <v/>
      </c>
      <c r="I691" t="str">
        <f>IFERROR('Sheet2 (3)'!I691,"")</f>
        <v/>
      </c>
      <c r="J691" t="str">
        <f>IFERROR('Sheet2 (3)'!J691,"")</f>
        <v/>
      </c>
      <c r="K691" t="str">
        <f>IFERROR('Sheet2 (3)'!K691,"")</f>
        <v/>
      </c>
      <c r="L691" t="str">
        <f>IFERROR('Sheet2 (3)'!L691,"")</f>
        <v/>
      </c>
      <c r="M691" t="str">
        <f>IFERROR('Sheet2 (3)'!M691,"")</f>
        <v/>
      </c>
      <c r="N691" t="str">
        <f>IFERROR('Sheet2 (3)'!N691,"")</f>
        <v/>
      </c>
    </row>
    <row r="692" spans="4:14">
      <c r="D692" t="str">
        <f>IFERROR('Sheet2 (3)'!D692,"")</f>
        <v/>
      </c>
      <c r="E692" t="str">
        <f>IFERROR('Sheet2 (3)'!E692,"")</f>
        <v/>
      </c>
      <c r="F692" t="str">
        <f>IFERROR('Sheet2 (3)'!F692,"")</f>
        <v/>
      </c>
      <c r="G692" t="str">
        <f>IFERROR('Sheet2 (3)'!G692,"")</f>
        <v/>
      </c>
      <c r="H692" t="str">
        <f>IFERROR('Sheet2 (3)'!H692,"")</f>
        <v/>
      </c>
      <c r="I692" t="str">
        <f>IFERROR('Sheet2 (3)'!I692,"")</f>
        <v/>
      </c>
      <c r="J692" t="str">
        <f>IFERROR('Sheet2 (3)'!J692,"")</f>
        <v/>
      </c>
      <c r="K692" t="str">
        <f>IFERROR('Sheet2 (3)'!K692,"")</f>
        <v/>
      </c>
      <c r="L692" t="str">
        <f>IFERROR('Sheet2 (3)'!L692,"")</f>
        <v/>
      </c>
      <c r="M692" t="str">
        <f>IFERROR('Sheet2 (3)'!M692,"")</f>
        <v/>
      </c>
      <c r="N692" t="str">
        <f>IFERROR('Sheet2 (3)'!N692,"")</f>
        <v/>
      </c>
    </row>
    <row r="693" spans="4:14">
      <c r="D693" t="str">
        <f>IFERROR('Sheet2 (3)'!D693,"")</f>
        <v/>
      </c>
      <c r="E693" t="str">
        <f>IFERROR('Sheet2 (3)'!E693,"")</f>
        <v/>
      </c>
      <c r="F693" t="str">
        <f>IFERROR('Sheet2 (3)'!F693,"")</f>
        <v/>
      </c>
      <c r="G693" t="str">
        <f>IFERROR('Sheet2 (3)'!G693,"")</f>
        <v/>
      </c>
      <c r="H693" t="str">
        <f>IFERROR('Sheet2 (3)'!H693,"")</f>
        <v/>
      </c>
      <c r="I693" t="str">
        <f>IFERROR('Sheet2 (3)'!I693,"")</f>
        <v/>
      </c>
      <c r="J693" t="str">
        <f>IFERROR('Sheet2 (3)'!J693,"")</f>
        <v/>
      </c>
      <c r="K693" t="str">
        <f>IFERROR('Sheet2 (3)'!K693,"")</f>
        <v/>
      </c>
      <c r="L693" t="str">
        <f>IFERROR('Sheet2 (3)'!L693,"")</f>
        <v/>
      </c>
      <c r="M693" t="str">
        <f>IFERROR('Sheet2 (3)'!M693,"")</f>
        <v/>
      </c>
      <c r="N693" t="str">
        <f>IFERROR('Sheet2 (3)'!N693,"")</f>
        <v/>
      </c>
    </row>
    <row r="694" spans="4:14">
      <c r="D694" t="str">
        <f>IFERROR('Sheet2 (3)'!D694,"")</f>
        <v/>
      </c>
      <c r="E694" t="str">
        <f>IFERROR('Sheet2 (3)'!E694,"")</f>
        <v/>
      </c>
      <c r="F694" t="str">
        <f>IFERROR('Sheet2 (3)'!F694,"")</f>
        <v/>
      </c>
      <c r="G694" t="str">
        <f>IFERROR('Sheet2 (3)'!G694,"")</f>
        <v/>
      </c>
      <c r="H694" t="str">
        <f>IFERROR('Sheet2 (3)'!H694,"")</f>
        <v/>
      </c>
      <c r="I694" t="str">
        <f>IFERROR('Sheet2 (3)'!I694,"")</f>
        <v/>
      </c>
      <c r="J694" t="str">
        <f>IFERROR('Sheet2 (3)'!J694,"")</f>
        <v/>
      </c>
      <c r="K694" t="str">
        <f>IFERROR('Sheet2 (3)'!K694,"")</f>
        <v/>
      </c>
      <c r="L694" t="str">
        <f>IFERROR('Sheet2 (3)'!L694,"")</f>
        <v/>
      </c>
      <c r="M694" t="str">
        <f>IFERROR('Sheet2 (3)'!M694,"")</f>
        <v/>
      </c>
      <c r="N694" t="str">
        <f>IFERROR('Sheet2 (3)'!N694,"")</f>
        <v/>
      </c>
    </row>
    <row r="695" spans="4:14">
      <c r="D695" t="str">
        <f>IFERROR('Sheet2 (3)'!D695,"")</f>
        <v/>
      </c>
      <c r="E695" t="str">
        <f>IFERROR('Sheet2 (3)'!E695,"")</f>
        <v/>
      </c>
      <c r="F695" t="str">
        <f>IFERROR('Sheet2 (3)'!F695,"")</f>
        <v/>
      </c>
      <c r="G695" t="str">
        <f>IFERROR('Sheet2 (3)'!G695,"")</f>
        <v/>
      </c>
      <c r="H695" t="str">
        <f>IFERROR('Sheet2 (3)'!H695,"")</f>
        <v/>
      </c>
      <c r="I695" t="str">
        <f>IFERROR('Sheet2 (3)'!I695,"")</f>
        <v/>
      </c>
      <c r="J695" t="str">
        <f>IFERROR('Sheet2 (3)'!J695,"")</f>
        <v/>
      </c>
      <c r="K695" t="str">
        <f>IFERROR('Sheet2 (3)'!K695,"")</f>
        <v/>
      </c>
      <c r="L695" t="str">
        <f>IFERROR('Sheet2 (3)'!L695,"")</f>
        <v/>
      </c>
      <c r="M695" t="str">
        <f>IFERROR('Sheet2 (3)'!M695,"")</f>
        <v/>
      </c>
      <c r="N695" t="str">
        <f>IFERROR('Sheet2 (3)'!N695,"")</f>
        <v/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C130-6188-4F41-96A6-BFFF43589348}">
  <dimension ref="D1:N695"/>
  <sheetViews>
    <sheetView workbookViewId="0">
      <selection activeCell="Q7" sqref="Q7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e">
        <f>'Sheet2 (4)'!D2*0.5</f>
        <v>#VALUE!</v>
      </c>
      <c r="E2" t="e">
        <f>'Sheet2 (4)'!E2*0.5</f>
        <v>#VALUE!</v>
      </c>
      <c r="F2" t="e">
        <f>'Sheet2 (4)'!F2*0.5</f>
        <v>#VALUE!</v>
      </c>
      <c r="G2">
        <f>'Sheet2 (4)'!G2*0.5</f>
        <v>1</v>
      </c>
      <c r="H2" t="e">
        <f>'Sheet2 (4)'!H2*0.5</f>
        <v>#VALUE!</v>
      </c>
      <c r="I2" t="e">
        <f>'Sheet2 (4)'!I2*0.5</f>
        <v>#VALUE!</v>
      </c>
      <c r="J2" t="e">
        <f>'Sheet2 (4)'!J2*0.5</f>
        <v>#VALUE!</v>
      </c>
      <c r="K2" t="e">
        <f>'Sheet2 (4)'!K2*0.5</f>
        <v>#VALUE!</v>
      </c>
      <c r="L2" t="e">
        <f>'Sheet2 (4)'!L2*0.5</f>
        <v>#VALUE!</v>
      </c>
      <c r="M2" t="e">
        <f>'Sheet2 (4)'!M2*0.5</f>
        <v>#VALUE!</v>
      </c>
      <c r="N2" t="e">
        <f>'Sheet2 (4)'!N2*0.5</f>
        <v>#VALUE!</v>
      </c>
    </row>
    <row r="3" spans="4:14">
      <c r="D3">
        <f>'Sheet2 (4)'!D3*0.5</f>
        <v>1</v>
      </c>
      <c r="E3">
        <f>'Sheet2 (4)'!E3*0.5</f>
        <v>1</v>
      </c>
      <c r="F3">
        <f>'Sheet2 (4)'!F3*0.5</f>
        <v>1</v>
      </c>
      <c r="G3">
        <f>'Sheet2 (4)'!G3*0.5</f>
        <v>1</v>
      </c>
      <c r="H3">
        <f>'Sheet2 (4)'!H3*0.5</f>
        <v>1</v>
      </c>
      <c r="I3">
        <f>'Sheet2 (4)'!I3*0.5</f>
        <v>1</v>
      </c>
      <c r="J3">
        <f>'Sheet2 (4)'!J3*0.5</f>
        <v>1</v>
      </c>
      <c r="K3">
        <f>'Sheet2 (4)'!K3*0.5</f>
        <v>1</v>
      </c>
      <c r="L3" t="e">
        <f>'Sheet2 (4)'!L3*0.5</f>
        <v>#VALUE!</v>
      </c>
      <c r="M3" t="e">
        <f>'Sheet2 (4)'!M3*0.5</f>
        <v>#VALUE!</v>
      </c>
      <c r="N3" t="e">
        <f>'Sheet2 (4)'!N3*0.5</f>
        <v>#VALUE!</v>
      </c>
    </row>
    <row r="4" spans="4:14">
      <c r="D4">
        <f>'Sheet2 (4)'!D4*0.5</f>
        <v>1</v>
      </c>
      <c r="E4">
        <f>'Sheet2 (4)'!E4*0.5</f>
        <v>1</v>
      </c>
      <c r="F4">
        <f>'Sheet2 (4)'!F4*0.5</f>
        <v>1</v>
      </c>
      <c r="G4">
        <f>'Sheet2 (4)'!G4*0.5</f>
        <v>1</v>
      </c>
      <c r="H4">
        <f>'Sheet2 (4)'!H4*0.5</f>
        <v>1</v>
      </c>
      <c r="I4">
        <f>'Sheet2 (4)'!I4*0.5</f>
        <v>1</v>
      </c>
      <c r="J4">
        <f>'Sheet2 (4)'!J4*0.5</f>
        <v>1</v>
      </c>
      <c r="K4">
        <f>'Sheet2 (4)'!K4*0.5</f>
        <v>1</v>
      </c>
      <c r="L4">
        <f>'Sheet2 (4)'!L4*0.5</f>
        <v>1</v>
      </c>
      <c r="M4" t="e">
        <f>'Sheet2 (4)'!M4*0.5</f>
        <v>#VALUE!</v>
      </c>
      <c r="N4" t="e">
        <f>'Sheet2 (4)'!N4*0.5</f>
        <v>#VALUE!</v>
      </c>
    </row>
    <row r="5" spans="4:14">
      <c r="D5">
        <f>'Sheet2 (4)'!D5*0.5</f>
        <v>1</v>
      </c>
      <c r="E5">
        <f>'Sheet2 (4)'!E5*0.5</f>
        <v>1</v>
      </c>
      <c r="F5" t="e">
        <f>'Sheet2 (4)'!F5*0.5</f>
        <v>#VALUE!</v>
      </c>
      <c r="G5">
        <f>'Sheet2 (4)'!G5*0.5</f>
        <v>1</v>
      </c>
      <c r="H5">
        <f>'Sheet2 (4)'!H5*0.5</f>
        <v>1</v>
      </c>
      <c r="I5">
        <f>'Sheet2 (4)'!I5*0.5</f>
        <v>1</v>
      </c>
      <c r="J5">
        <f>'Sheet2 (4)'!J5*0.5</f>
        <v>1</v>
      </c>
      <c r="K5">
        <f>'Sheet2 (4)'!K5*0.5</f>
        <v>1</v>
      </c>
      <c r="L5">
        <f>'Sheet2 (4)'!L5*0.5</f>
        <v>1</v>
      </c>
      <c r="M5" t="e">
        <f>'Sheet2 (4)'!M5*0.5</f>
        <v>#VALUE!</v>
      </c>
      <c r="N5" t="e">
        <f>'Sheet2 (4)'!N5*0.5</f>
        <v>#VALUE!</v>
      </c>
    </row>
    <row r="6" spans="4:14">
      <c r="D6">
        <f>'Sheet2 (4)'!D6*0.5</f>
        <v>1</v>
      </c>
      <c r="E6">
        <f>'Sheet2 (4)'!E6*0.5</f>
        <v>1</v>
      </c>
      <c r="F6">
        <f>'Sheet2 (4)'!F6*0.5</f>
        <v>1</v>
      </c>
      <c r="G6" t="e">
        <f>'Sheet2 (4)'!G6*0.5</f>
        <v>#VALUE!</v>
      </c>
      <c r="H6">
        <f>'Sheet2 (4)'!H6*0.5</f>
        <v>1</v>
      </c>
      <c r="I6">
        <f>'Sheet2 (4)'!I6*0.5</f>
        <v>1</v>
      </c>
      <c r="J6">
        <f>'Sheet2 (4)'!J6*0.5</f>
        <v>1</v>
      </c>
      <c r="K6">
        <f>'Sheet2 (4)'!K6*0.5</f>
        <v>1</v>
      </c>
      <c r="L6">
        <f>'Sheet2 (4)'!L6*0.5</f>
        <v>1</v>
      </c>
      <c r="M6">
        <f>'Sheet2 (4)'!M6*0.5</f>
        <v>1</v>
      </c>
      <c r="N6" t="e">
        <f>'Sheet2 (4)'!N6*0.5</f>
        <v>#VALUE!</v>
      </c>
    </row>
    <row r="7" spans="4:14">
      <c r="D7">
        <f>'Sheet2 (4)'!D7*0.5</f>
        <v>1</v>
      </c>
      <c r="E7">
        <f>'Sheet2 (4)'!E7*0.5</f>
        <v>1</v>
      </c>
      <c r="F7" t="e">
        <f>'Sheet2 (4)'!F7*0.5</f>
        <v>#VALUE!</v>
      </c>
      <c r="G7">
        <f>'Sheet2 (4)'!G7*0.5</f>
        <v>1</v>
      </c>
      <c r="H7">
        <f>'Sheet2 (4)'!H7*0.5</f>
        <v>1</v>
      </c>
      <c r="I7">
        <f>'Sheet2 (4)'!I7*0.5</f>
        <v>1</v>
      </c>
      <c r="J7">
        <f>'Sheet2 (4)'!J7*0.5</f>
        <v>1</v>
      </c>
      <c r="K7">
        <f>'Sheet2 (4)'!K7*0.5</f>
        <v>1</v>
      </c>
      <c r="L7">
        <f>'Sheet2 (4)'!L7*0.5</f>
        <v>1</v>
      </c>
      <c r="M7">
        <f>'Sheet2 (4)'!M7*0.5</f>
        <v>1</v>
      </c>
      <c r="N7" t="e">
        <f>'Sheet2 (4)'!N7*0.5</f>
        <v>#VALUE!</v>
      </c>
    </row>
    <row r="8" spans="4:14">
      <c r="D8">
        <f>'Sheet2 (4)'!D8*0.5</f>
        <v>1</v>
      </c>
      <c r="E8" t="e">
        <f>'Sheet2 (4)'!E8*0.5</f>
        <v>#VALUE!</v>
      </c>
      <c r="F8">
        <f>'Sheet2 (4)'!F8*0.5</f>
        <v>1</v>
      </c>
      <c r="G8">
        <f>'Sheet2 (4)'!G8*0.5</f>
        <v>1</v>
      </c>
      <c r="H8">
        <f>'Sheet2 (4)'!H8*0.5</f>
        <v>1</v>
      </c>
      <c r="I8">
        <f>'Sheet2 (4)'!I8*0.5</f>
        <v>1</v>
      </c>
      <c r="J8">
        <f>'Sheet2 (4)'!J8*0.5</f>
        <v>1</v>
      </c>
      <c r="K8">
        <f>'Sheet2 (4)'!K8*0.5</f>
        <v>1</v>
      </c>
      <c r="L8">
        <f>'Sheet2 (4)'!L8*0.5</f>
        <v>1</v>
      </c>
      <c r="M8" t="e">
        <f>'Sheet2 (4)'!M8*0.5</f>
        <v>#VALUE!</v>
      </c>
      <c r="N8" t="e">
        <f>'Sheet2 (4)'!N8*0.5</f>
        <v>#VALUE!</v>
      </c>
    </row>
    <row r="9" spans="4:14">
      <c r="D9">
        <f>'Sheet2 (4)'!D9*0.5</f>
        <v>1</v>
      </c>
      <c r="E9" t="e">
        <f>'Sheet2 (4)'!E9*0.5</f>
        <v>#VALUE!</v>
      </c>
      <c r="F9" t="e">
        <f>'Sheet2 (4)'!F9*0.5</f>
        <v>#VALUE!</v>
      </c>
      <c r="G9">
        <f>'Sheet2 (4)'!G9*0.5</f>
        <v>1</v>
      </c>
      <c r="H9">
        <f>'Sheet2 (4)'!H9*0.5</f>
        <v>1</v>
      </c>
      <c r="I9" t="e">
        <f>'Sheet2 (4)'!I9*0.5</f>
        <v>#VALUE!</v>
      </c>
      <c r="J9" t="e">
        <f>'Sheet2 (4)'!J9*0.5</f>
        <v>#VALUE!</v>
      </c>
      <c r="K9">
        <f>'Sheet2 (4)'!K9*0.5</f>
        <v>1</v>
      </c>
      <c r="L9">
        <f>'Sheet2 (4)'!L9*0.5</f>
        <v>1</v>
      </c>
      <c r="M9">
        <f>'Sheet2 (4)'!M9*0.5</f>
        <v>1</v>
      </c>
      <c r="N9" t="e">
        <f>'Sheet2 (4)'!N9*0.5</f>
        <v>#VALUE!</v>
      </c>
    </row>
    <row r="10" spans="4:14">
      <c r="D10" t="e">
        <f>'Sheet2 (4)'!D10*0.5</f>
        <v>#VALUE!</v>
      </c>
      <c r="E10" t="e">
        <f>'Sheet2 (4)'!E10*0.5</f>
        <v>#VALUE!</v>
      </c>
      <c r="F10">
        <f>'Sheet2 (4)'!F10*0.5</f>
        <v>1</v>
      </c>
      <c r="G10">
        <f>'Sheet2 (4)'!G10*0.5</f>
        <v>1</v>
      </c>
      <c r="H10">
        <f>'Sheet2 (4)'!H10*0.5</f>
        <v>1</v>
      </c>
      <c r="I10">
        <f>'Sheet2 (4)'!I10*0.5</f>
        <v>1</v>
      </c>
      <c r="J10" t="e">
        <f>'Sheet2 (4)'!J10*0.5</f>
        <v>#VALUE!</v>
      </c>
      <c r="K10">
        <f>'Sheet2 (4)'!K10*0.5</f>
        <v>1</v>
      </c>
      <c r="L10">
        <f>'Sheet2 (4)'!L10*0.5</f>
        <v>1</v>
      </c>
      <c r="M10">
        <f>'Sheet2 (4)'!M10*0.5</f>
        <v>1</v>
      </c>
      <c r="N10" t="e">
        <f>'Sheet2 (4)'!N10*0.5</f>
        <v>#VALUE!</v>
      </c>
    </row>
    <row r="11" spans="4:14">
      <c r="D11">
        <f>'Sheet2 (4)'!D11*0.5</f>
        <v>1</v>
      </c>
      <c r="E11">
        <f>'Sheet2 (4)'!E11*0.5</f>
        <v>1</v>
      </c>
      <c r="F11" t="e">
        <f>'Sheet2 (4)'!F11*0.5</f>
        <v>#VALUE!</v>
      </c>
      <c r="G11">
        <f>'Sheet2 (4)'!G11*0.5</f>
        <v>1</v>
      </c>
      <c r="H11">
        <f>'Sheet2 (4)'!H11*0.5</f>
        <v>1</v>
      </c>
      <c r="I11" t="e">
        <f>'Sheet2 (4)'!I11*0.5</f>
        <v>#VALUE!</v>
      </c>
      <c r="J11">
        <f>'Sheet2 (4)'!J11*0.5</f>
        <v>1</v>
      </c>
      <c r="K11">
        <f>'Sheet2 (4)'!K11*0.5</f>
        <v>1</v>
      </c>
      <c r="L11">
        <f>'Sheet2 (4)'!L11*0.5</f>
        <v>1</v>
      </c>
      <c r="M11">
        <f>'Sheet2 (4)'!M11*0.5</f>
        <v>1</v>
      </c>
      <c r="N11" t="e">
        <f>'Sheet2 (4)'!N11*0.5</f>
        <v>#VALUE!</v>
      </c>
    </row>
    <row r="12" spans="4:14">
      <c r="D12" t="e">
        <f>'Sheet2 (4)'!D12*0.5</f>
        <v>#VALUE!</v>
      </c>
      <c r="E12" t="e">
        <f>'Sheet2 (4)'!E12*0.5</f>
        <v>#VALUE!</v>
      </c>
      <c r="F12" t="e">
        <f>'Sheet2 (4)'!F12*0.5</f>
        <v>#VALUE!</v>
      </c>
      <c r="G12" t="e">
        <f>'Sheet2 (4)'!G12*0.5</f>
        <v>#VALUE!</v>
      </c>
      <c r="H12">
        <f>'Sheet2 (4)'!H12*0.5</f>
        <v>1</v>
      </c>
      <c r="I12" t="e">
        <f>'Sheet2 (4)'!I12*0.5</f>
        <v>#VALUE!</v>
      </c>
      <c r="J12">
        <f>'Sheet2 (4)'!J12*0.5</f>
        <v>0.2</v>
      </c>
      <c r="K12" t="e">
        <f>'Sheet2 (4)'!K12*0.5</f>
        <v>#VALUE!</v>
      </c>
      <c r="L12" t="e">
        <f>'Sheet2 (4)'!L12*0.5</f>
        <v>#VALUE!</v>
      </c>
      <c r="M12">
        <f>'Sheet2 (4)'!M12*0.5</f>
        <v>0.2</v>
      </c>
      <c r="N12" t="e">
        <f>'Sheet2 (4)'!N12*0.5</f>
        <v>#VALUE!</v>
      </c>
    </row>
    <row r="13" spans="4:14">
      <c r="D13">
        <f>'Sheet2 (4)'!D13*0.5</f>
        <v>0.5</v>
      </c>
      <c r="E13">
        <f>'Sheet2 (4)'!E13*0.5</f>
        <v>0.5</v>
      </c>
      <c r="F13">
        <f>'Sheet2 (4)'!F13*0.5</f>
        <v>0.5</v>
      </c>
      <c r="G13" t="e">
        <f>'Sheet2 (4)'!G13*0.5</f>
        <v>#VALUE!</v>
      </c>
      <c r="H13" t="e">
        <f>'Sheet2 (4)'!H13*0.5</f>
        <v>#VALUE!</v>
      </c>
      <c r="I13">
        <f>'Sheet2 (4)'!I13*0.5</f>
        <v>0.5</v>
      </c>
      <c r="J13">
        <f>'Sheet2 (4)'!J13*0.5</f>
        <v>0.5</v>
      </c>
      <c r="K13" t="e">
        <f>'Sheet2 (4)'!K13*0.5</f>
        <v>#VALUE!</v>
      </c>
      <c r="L13" t="e">
        <f>'Sheet2 (4)'!L13*0.5</f>
        <v>#VALUE!</v>
      </c>
      <c r="M13" t="e">
        <f>'Sheet2 (4)'!M13*0.5</f>
        <v>#VALUE!</v>
      </c>
      <c r="N13" t="e">
        <f>'Sheet2 (4)'!N13*0.5</f>
        <v>#VALUE!</v>
      </c>
    </row>
    <row r="14" spans="4:14">
      <c r="D14">
        <f>'Sheet2 (4)'!D14*0.5</f>
        <v>0.5</v>
      </c>
      <c r="E14" t="e">
        <f>'Sheet2 (4)'!E14*0.5</f>
        <v>#VALUE!</v>
      </c>
      <c r="F14" t="e">
        <f>'Sheet2 (4)'!F14*0.5</f>
        <v>#VALUE!</v>
      </c>
      <c r="G14" t="e">
        <f>'Sheet2 (4)'!G14*0.5</f>
        <v>#VALUE!</v>
      </c>
      <c r="H14" t="e">
        <f>'Sheet2 (4)'!H14*0.5</f>
        <v>#VALUE!</v>
      </c>
      <c r="I14" t="e">
        <f>'Sheet2 (4)'!I14*0.5</f>
        <v>#VALUE!</v>
      </c>
      <c r="J14" t="e">
        <f>'Sheet2 (4)'!J14*0.5</f>
        <v>#VALUE!</v>
      </c>
      <c r="K14" t="e">
        <f>'Sheet2 (4)'!K14*0.5</f>
        <v>#VALUE!</v>
      </c>
      <c r="L14" t="e">
        <f>'Sheet2 (4)'!L14*0.5</f>
        <v>#VALUE!</v>
      </c>
      <c r="M14" t="e">
        <f>'Sheet2 (4)'!M14*0.5</f>
        <v>#VALUE!</v>
      </c>
      <c r="N14" t="e">
        <f>'Sheet2 (4)'!N14*0.5</f>
        <v>#VALUE!</v>
      </c>
    </row>
    <row r="15" spans="4:14">
      <c r="D15" t="e">
        <f>'Sheet2 (4)'!D15*0.5</f>
        <v>#VALUE!</v>
      </c>
      <c r="E15">
        <f>'Sheet2 (4)'!E15*0.5</f>
        <v>0.05</v>
      </c>
      <c r="F15">
        <f>'Sheet2 (4)'!F15*0.5</f>
        <v>0.05</v>
      </c>
      <c r="G15">
        <f>'Sheet2 (4)'!G15*0.5</f>
        <v>0.05</v>
      </c>
      <c r="H15" t="e">
        <f>'Sheet2 (4)'!H15*0.5</f>
        <v>#VALUE!</v>
      </c>
      <c r="I15">
        <f>'Sheet2 (4)'!I15*0.5</f>
        <v>0.05</v>
      </c>
      <c r="J15" t="e">
        <f>'Sheet2 (4)'!J15*0.5</f>
        <v>#VALUE!</v>
      </c>
      <c r="K15" t="e">
        <f>'Sheet2 (4)'!K15*0.5</f>
        <v>#VALUE!</v>
      </c>
      <c r="L15" t="e">
        <f>'Sheet2 (4)'!L15*0.5</f>
        <v>#VALUE!</v>
      </c>
      <c r="M15" t="e">
        <f>'Sheet2 (4)'!M15*0.5</f>
        <v>#VALUE!</v>
      </c>
      <c r="N15" t="e">
        <f>'Sheet2 (4)'!N15*0.5</f>
        <v>#VALUE!</v>
      </c>
    </row>
    <row r="16" spans="4:14">
      <c r="D16">
        <f>'Sheet2 (4)'!D16*0.5</f>
        <v>0.05</v>
      </c>
      <c r="E16">
        <f>'Sheet2 (4)'!E16*0.5</f>
        <v>0.05</v>
      </c>
      <c r="F16">
        <f>'Sheet2 (4)'!F16*0.5</f>
        <v>0.05</v>
      </c>
      <c r="G16" t="e">
        <f>'Sheet2 (4)'!G16*0.5</f>
        <v>#VALUE!</v>
      </c>
      <c r="H16" t="e">
        <f>'Sheet2 (4)'!H16*0.5</f>
        <v>#VALUE!</v>
      </c>
      <c r="I16" t="e">
        <f>'Sheet2 (4)'!I16*0.5</f>
        <v>#VALUE!</v>
      </c>
      <c r="J16" t="e">
        <f>'Sheet2 (4)'!J16*0.5</f>
        <v>#VALUE!</v>
      </c>
      <c r="K16">
        <f>'Sheet2 (4)'!K16*0.5</f>
        <v>0.05</v>
      </c>
      <c r="L16">
        <f>'Sheet2 (4)'!L16*0.5</f>
        <v>0.05</v>
      </c>
      <c r="M16">
        <f>'Sheet2 (4)'!M16*0.5</f>
        <v>0.05</v>
      </c>
      <c r="N16" t="e">
        <f>'Sheet2 (4)'!N16*0.5</f>
        <v>#VALUE!</v>
      </c>
    </row>
    <row r="17" spans="4:14">
      <c r="D17">
        <f>'Sheet2 (4)'!D17*0.5</f>
        <v>0.05</v>
      </c>
      <c r="E17">
        <f>'Sheet2 (4)'!E17*0.5</f>
        <v>0.05</v>
      </c>
      <c r="F17">
        <f>'Sheet2 (4)'!F17*0.5</f>
        <v>0.05</v>
      </c>
      <c r="G17">
        <f>'Sheet2 (4)'!G17*0.5</f>
        <v>0.05</v>
      </c>
      <c r="H17">
        <f>'Sheet2 (4)'!H17*0.5</f>
        <v>0.05</v>
      </c>
      <c r="I17" t="e">
        <f>'Sheet2 (4)'!I17*0.5</f>
        <v>#VALUE!</v>
      </c>
      <c r="J17">
        <f>'Sheet2 (4)'!J17*0.5</f>
        <v>0.05</v>
      </c>
      <c r="K17">
        <f>'Sheet2 (4)'!K17*0.5</f>
        <v>0.05</v>
      </c>
      <c r="L17">
        <f>'Sheet2 (4)'!L17*0.5</f>
        <v>0.05</v>
      </c>
      <c r="M17" t="e">
        <f>'Sheet2 (4)'!M17*0.5</f>
        <v>#VALUE!</v>
      </c>
      <c r="N17" t="e">
        <f>'Sheet2 (4)'!N17*0.5</f>
        <v>#VALUE!</v>
      </c>
    </row>
    <row r="18" spans="4:14">
      <c r="D18">
        <f>'Sheet2 (4)'!D18*0.5</f>
        <v>0.05</v>
      </c>
      <c r="E18" t="e">
        <f>'Sheet2 (4)'!E18*0.5</f>
        <v>#VALUE!</v>
      </c>
      <c r="F18">
        <f>'Sheet2 (4)'!F18*0.5</f>
        <v>0.05</v>
      </c>
      <c r="G18">
        <f>'Sheet2 (4)'!G18*0.5</f>
        <v>0.05</v>
      </c>
      <c r="H18">
        <f>'Sheet2 (4)'!H18*0.5</f>
        <v>0.05</v>
      </c>
      <c r="I18">
        <f>'Sheet2 (4)'!I18*0.5</f>
        <v>0.05</v>
      </c>
      <c r="J18">
        <f>'Sheet2 (4)'!J18*0.5</f>
        <v>0.05</v>
      </c>
      <c r="K18">
        <f>'Sheet2 (4)'!K18*0.5</f>
        <v>0.05</v>
      </c>
      <c r="L18" t="e">
        <f>'Sheet2 (4)'!L18*0.5</f>
        <v>#VALUE!</v>
      </c>
      <c r="M18">
        <f>'Sheet2 (4)'!M18*0.5</f>
        <v>0.05</v>
      </c>
      <c r="N18" t="e">
        <f>'Sheet2 (4)'!N18*0.5</f>
        <v>#VALUE!</v>
      </c>
    </row>
    <row r="19" spans="4:14">
      <c r="D19">
        <f>'Sheet2 (4)'!D19*0.5</f>
        <v>0.05</v>
      </c>
      <c r="E19">
        <f>'Sheet2 (4)'!E19*0.5</f>
        <v>0.05</v>
      </c>
      <c r="F19">
        <f>'Sheet2 (4)'!F19*0.5</f>
        <v>0.05</v>
      </c>
      <c r="G19">
        <f>'Sheet2 (4)'!G19*0.5</f>
        <v>0.05</v>
      </c>
      <c r="H19">
        <f>'Sheet2 (4)'!H19*0.5</f>
        <v>0.05</v>
      </c>
      <c r="I19" t="e">
        <f>'Sheet2 (4)'!I19*0.5</f>
        <v>#VALUE!</v>
      </c>
      <c r="J19">
        <f>'Sheet2 (4)'!J19*0.5</f>
        <v>0.05</v>
      </c>
      <c r="K19">
        <f>'Sheet2 (4)'!K19*0.5</f>
        <v>0.05</v>
      </c>
      <c r="L19">
        <f>'Sheet2 (4)'!L19*0.5</f>
        <v>0.05</v>
      </c>
      <c r="M19">
        <f>'Sheet2 (4)'!M19*0.5</f>
        <v>0.05</v>
      </c>
      <c r="N19" t="e">
        <f>'Sheet2 (4)'!N19*0.5</f>
        <v>#VALUE!</v>
      </c>
    </row>
    <row r="20" spans="4:14">
      <c r="D20">
        <f>'Sheet2 (4)'!D20*0.5</f>
        <v>1</v>
      </c>
      <c r="E20">
        <f>'Sheet2 (4)'!E20*0.5</f>
        <v>1</v>
      </c>
      <c r="F20" t="e">
        <f>'Sheet2 (4)'!F20*0.5</f>
        <v>#VALUE!</v>
      </c>
      <c r="G20">
        <f>'Sheet2 (4)'!G20*0.5</f>
        <v>1</v>
      </c>
      <c r="H20">
        <f>'Sheet2 (4)'!H20*0.5</f>
        <v>1</v>
      </c>
      <c r="I20">
        <f>'Sheet2 (4)'!I20*0.5</f>
        <v>1</v>
      </c>
      <c r="J20">
        <f>'Sheet2 (4)'!J20*0.5</f>
        <v>1</v>
      </c>
      <c r="K20">
        <f>'Sheet2 (4)'!K20*0.5</f>
        <v>1</v>
      </c>
      <c r="L20">
        <f>'Sheet2 (4)'!L20*0.5</f>
        <v>1</v>
      </c>
      <c r="M20">
        <f>'Sheet2 (4)'!M20*0.5</f>
        <v>1</v>
      </c>
      <c r="N20" t="e">
        <f>'Sheet2 (4)'!N20*0.5</f>
        <v>#VALUE!</v>
      </c>
    </row>
    <row r="21" spans="4:14">
      <c r="D21">
        <f>'Sheet2 (4)'!D21*0.5</f>
        <v>1</v>
      </c>
      <c r="E21">
        <f>'Sheet2 (4)'!E21*0.5</f>
        <v>1</v>
      </c>
      <c r="F21">
        <f>'Sheet2 (4)'!F21*0.5</f>
        <v>1</v>
      </c>
      <c r="G21">
        <f>'Sheet2 (4)'!G21*0.5</f>
        <v>1</v>
      </c>
      <c r="H21">
        <f>'Sheet2 (4)'!H21*0.5</f>
        <v>1</v>
      </c>
      <c r="I21">
        <f>'Sheet2 (4)'!I21*0.5</f>
        <v>1</v>
      </c>
      <c r="J21">
        <f>'Sheet2 (4)'!J21*0.5</f>
        <v>1</v>
      </c>
      <c r="K21">
        <f>'Sheet2 (4)'!K21*0.5</f>
        <v>1</v>
      </c>
      <c r="L21" t="e">
        <f>'Sheet2 (4)'!L21*0.5</f>
        <v>#VALUE!</v>
      </c>
      <c r="M21">
        <f>'Sheet2 (4)'!M21*0.5</f>
        <v>1</v>
      </c>
      <c r="N21" t="e">
        <f>'Sheet2 (4)'!N21*0.5</f>
        <v>#VALUE!</v>
      </c>
    </row>
    <row r="22" spans="4:14">
      <c r="D22">
        <f>'Sheet2 (4)'!D22*0.5</f>
        <v>1</v>
      </c>
      <c r="E22">
        <f>'Sheet2 (4)'!E22*0.5</f>
        <v>1</v>
      </c>
      <c r="F22">
        <f>'Sheet2 (4)'!F22*0.5</f>
        <v>1</v>
      </c>
      <c r="G22" t="e">
        <f>'Sheet2 (4)'!G22*0.5</f>
        <v>#VALUE!</v>
      </c>
      <c r="H22">
        <f>'Sheet2 (4)'!H22*0.5</f>
        <v>1</v>
      </c>
      <c r="I22">
        <f>'Sheet2 (4)'!I22*0.5</f>
        <v>1</v>
      </c>
      <c r="J22">
        <f>'Sheet2 (4)'!J22*0.5</f>
        <v>1</v>
      </c>
      <c r="K22">
        <f>'Sheet2 (4)'!K22*0.5</f>
        <v>1</v>
      </c>
      <c r="L22">
        <f>'Sheet2 (4)'!L22*0.5</f>
        <v>1</v>
      </c>
      <c r="M22" t="e">
        <f>'Sheet2 (4)'!M22*0.5</f>
        <v>#VALUE!</v>
      </c>
      <c r="N22" t="e">
        <f>'Sheet2 (4)'!N22*0.5</f>
        <v>#VALUE!</v>
      </c>
    </row>
    <row r="23" spans="4:14">
      <c r="D23">
        <f>'Sheet2 (4)'!D23*0.5</f>
        <v>1</v>
      </c>
      <c r="E23">
        <f>'Sheet2 (4)'!E23*0.5</f>
        <v>1</v>
      </c>
      <c r="F23">
        <f>'Sheet2 (4)'!F23*0.5</f>
        <v>1</v>
      </c>
      <c r="G23" t="e">
        <f>'Sheet2 (4)'!G23*0.5</f>
        <v>#VALUE!</v>
      </c>
      <c r="H23">
        <f>'Sheet2 (4)'!H23*0.5</f>
        <v>1</v>
      </c>
      <c r="I23">
        <f>'Sheet2 (4)'!I23*0.5</f>
        <v>1</v>
      </c>
      <c r="J23">
        <f>'Sheet2 (4)'!J23*0.5</f>
        <v>1</v>
      </c>
      <c r="K23">
        <f>'Sheet2 (4)'!K23*0.5</f>
        <v>1</v>
      </c>
      <c r="L23">
        <f>'Sheet2 (4)'!L23*0.5</f>
        <v>1</v>
      </c>
      <c r="M23">
        <f>'Sheet2 (4)'!M23*0.5</f>
        <v>1</v>
      </c>
      <c r="N23" t="e">
        <f>'Sheet2 (4)'!N23*0.5</f>
        <v>#VALUE!</v>
      </c>
    </row>
    <row r="24" spans="4:14">
      <c r="D24">
        <f>'Sheet2 (4)'!D24*0.5</f>
        <v>1</v>
      </c>
      <c r="E24" t="e">
        <f>'Sheet2 (4)'!E24*0.5</f>
        <v>#VALUE!</v>
      </c>
      <c r="F24">
        <f>'Sheet2 (4)'!F24*0.5</f>
        <v>1</v>
      </c>
      <c r="G24">
        <f>'Sheet2 (4)'!G24*0.5</f>
        <v>1</v>
      </c>
      <c r="H24">
        <f>'Sheet2 (4)'!H24*0.5</f>
        <v>1</v>
      </c>
      <c r="I24">
        <f>'Sheet2 (4)'!I24*0.5</f>
        <v>1</v>
      </c>
      <c r="J24">
        <f>'Sheet2 (4)'!J24*0.5</f>
        <v>1</v>
      </c>
      <c r="K24">
        <f>'Sheet2 (4)'!K24*0.5</f>
        <v>1</v>
      </c>
      <c r="L24">
        <f>'Sheet2 (4)'!L24*0.5</f>
        <v>1</v>
      </c>
      <c r="M24">
        <f>'Sheet2 (4)'!M24*0.5</f>
        <v>1</v>
      </c>
      <c r="N24" t="e">
        <f>'Sheet2 (4)'!N24*0.5</f>
        <v>#VALUE!</v>
      </c>
    </row>
    <row r="25" spans="4:14">
      <c r="D25">
        <f>'Sheet2 (4)'!D25*0.5</f>
        <v>1</v>
      </c>
      <c r="E25">
        <f>'Sheet2 (4)'!E25*0.5</f>
        <v>1</v>
      </c>
      <c r="F25">
        <f>'Sheet2 (4)'!F25*0.5</f>
        <v>1</v>
      </c>
      <c r="G25">
        <f>'Sheet2 (4)'!G25*0.5</f>
        <v>1</v>
      </c>
      <c r="H25">
        <f>'Sheet2 (4)'!H25*0.5</f>
        <v>1</v>
      </c>
      <c r="I25">
        <f>'Sheet2 (4)'!I25*0.5</f>
        <v>1</v>
      </c>
      <c r="J25">
        <f>'Sheet2 (4)'!J25*0.5</f>
        <v>1</v>
      </c>
      <c r="K25">
        <f>'Sheet2 (4)'!K25*0.5</f>
        <v>1</v>
      </c>
      <c r="L25">
        <f>'Sheet2 (4)'!L25*0.5</f>
        <v>1</v>
      </c>
      <c r="M25">
        <f>'Sheet2 (4)'!M25*0.5</f>
        <v>1</v>
      </c>
      <c r="N25" t="e">
        <f>'Sheet2 (4)'!N25*0.5</f>
        <v>#VALUE!</v>
      </c>
    </row>
    <row r="26" spans="4:14">
      <c r="D26">
        <f>'Sheet2 (4)'!D26*0.5</f>
        <v>1</v>
      </c>
      <c r="E26">
        <f>'Sheet2 (4)'!E26*0.5</f>
        <v>1</v>
      </c>
      <c r="F26">
        <f>'Sheet2 (4)'!F26*0.5</f>
        <v>1</v>
      </c>
      <c r="G26">
        <f>'Sheet2 (4)'!G26*0.5</f>
        <v>1</v>
      </c>
      <c r="H26">
        <f>'Sheet2 (4)'!H26*0.5</f>
        <v>1</v>
      </c>
      <c r="I26">
        <f>'Sheet2 (4)'!I26*0.5</f>
        <v>1</v>
      </c>
      <c r="J26" t="e">
        <f>'Sheet2 (4)'!J26*0.5</f>
        <v>#VALUE!</v>
      </c>
      <c r="K26">
        <f>'Sheet2 (4)'!K26*0.5</f>
        <v>1</v>
      </c>
      <c r="L26">
        <f>'Sheet2 (4)'!L26*0.5</f>
        <v>1</v>
      </c>
      <c r="M26">
        <f>'Sheet2 (4)'!M26*0.5</f>
        <v>1</v>
      </c>
      <c r="N26" t="e">
        <f>'Sheet2 (4)'!N26*0.5</f>
        <v>#VALUE!</v>
      </c>
    </row>
    <row r="27" spans="4:14">
      <c r="D27">
        <f>'Sheet2 (4)'!D27*0.5</f>
        <v>1</v>
      </c>
      <c r="E27">
        <f>'Sheet2 (4)'!E27*0.5</f>
        <v>1</v>
      </c>
      <c r="F27">
        <f>'Sheet2 (4)'!F27*0.5</f>
        <v>1</v>
      </c>
      <c r="G27">
        <f>'Sheet2 (4)'!G27*0.5</f>
        <v>1</v>
      </c>
      <c r="H27">
        <f>'Sheet2 (4)'!H27*0.5</f>
        <v>1</v>
      </c>
      <c r="I27">
        <f>'Sheet2 (4)'!I27*0.5</f>
        <v>1</v>
      </c>
      <c r="J27">
        <f>'Sheet2 (4)'!J27*0.5</f>
        <v>1</v>
      </c>
      <c r="K27">
        <f>'Sheet2 (4)'!K27*0.5</f>
        <v>1</v>
      </c>
      <c r="L27" t="e">
        <f>'Sheet2 (4)'!L27*0.5</f>
        <v>#VALUE!</v>
      </c>
      <c r="M27">
        <f>'Sheet2 (4)'!M27*0.5</f>
        <v>1</v>
      </c>
      <c r="N27" t="e">
        <f>'Sheet2 (4)'!N27*0.5</f>
        <v>#VALUE!</v>
      </c>
    </row>
    <row r="28" spans="4:14">
      <c r="D28" t="e">
        <f>'Sheet2 (4)'!D28*0.5</f>
        <v>#VALUE!</v>
      </c>
      <c r="E28">
        <f>'Sheet2 (4)'!E28*0.5</f>
        <v>1</v>
      </c>
      <c r="F28">
        <f>'Sheet2 (4)'!F28*0.5</f>
        <v>1</v>
      </c>
      <c r="G28">
        <f>'Sheet2 (4)'!G28*0.5</f>
        <v>1</v>
      </c>
      <c r="H28">
        <f>'Sheet2 (4)'!H28*0.5</f>
        <v>1</v>
      </c>
      <c r="I28">
        <f>'Sheet2 (4)'!I28*0.5</f>
        <v>1</v>
      </c>
      <c r="J28">
        <f>'Sheet2 (4)'!J28*0.5</f>
        <v>1</v>
      </c>
      <c r="K28">
        <f>'Sheet2 (4)'!K28*0.5</f>
        <v>1</v>
      </c>
      <c r="L28">
        <f>'Sheet2 (4)'!L28*0.5</f>
        <v>1</v>
      </c>
      <c r="M28">
        <f>'Sheet2 (4)'!M28*0.5</f>
        <v>1</v>
      </c>
      <c r="N28" t="e">
        <f>'Sheet2 (4)'!N28*0.5</f>
        <v>#VALUE!</v>
      </c>
    </row>
    <row r="29" spans="4:14">
      <c r="D29">
        <f>'Sheet2 (4)'!D29*0.5</f>
        <v>1</v>
      </c>
      <c r="E29">
        <f>'Sheet2 (4)'!E29*0.5</f>
        <v>1</v>
      </c>
      <c r="F29">
        <f>'Sheet2 (4)'!F29*0.5</f>
        <v>1</v>
      </c>
      <c r="G29">
        <f>'Sheet2 (4)'!G29*0.5</f>
        <v>1</v>
      </c>
      <c r="H29">
        <f>'Sheet2 (4)'!H29*0.5</f>
        <v>1</v>
      </c>
      <c r="I29">
        <f>'Sheet2 (4)'!I29*0.5</f>
        <v>1</v>
      </c>
      <c r="J29">
        <f>'Sheet2 (4)'!J29*0.5</f>
        <v>1</v>
      </c>
      <c r="K29">
        <f>'Sheet2 (4)'!K29*0.5</f>
        <v>1</v>
      </c>
      <c r="L29">
        <f>'Sheet2 (4)'!L29*0.5</f>
        <v>1</v>
      </c>
      <c r="M29" t="e">
        <f>'Sheet2 (4)'!M29*0.5</f>
        <v>#VALUE!</v>
      </c>
      <c r="N29" t="e">
        <f>'Sheet2 (4)'!N29*0.5</f>
        <v>#VALUE!</v>
      </c>
    </row>
    <row r="30" spans="4:14">
      <c r="D30">
        <f>'Sheet2 (4)'!D30*0.5</f>
        <v>1</v>
      </c>
      <c r="E30">
        <f>'Sheet2 (4)'!E30*0.5</f>
        <v>1</v>
      </c>
      <c r="F30">
        <f>'Sheet2 (4)'!F30*0.5</f>
        <v>1</v>
      </c>
      <c r="G30">
        <f>'Sheet2 (4)'!G30*0.5</f>
        <v>1</v>
      </c>
      <c r="H30">
        <f>'Sheet2 (4)'!H30*0.5</f>
        <v>1</v>
      </c>
      <c r="I30">
        <f>'Sheet2 (4)'!I30*0.5</f>
        <v>1</v>
      </c>
      <c r="J30">
        <f>'Sheet2 (4)'!J30*0.5</f>
        <v>1</v>
      </c>
      <c r="K30">
        <f>'Sheet2 (4)'!K30*0.5</f>
        <v>1</v>
      </c>
      <c r="L30">
        <f>'Sheet2 (4)'!L30*0.5</f>
        <v>1</v>
      </c>
      <c r="M30" t="e">
        <f>'Sheet2 (4)'!M30*0.5</f>
        <v>#VALUE!</v>
      </c>
      <c r="N30" t="e">
        <f>'Sheet2 (4)'!N30*0.5</f>
        <v>#VALUE!</v>
      </c>
    </row>
    <row r="31" spans="4:14">
      <c r="D31" t="e">
        <f>'Sheet2 (4)'!D31*0.5</f>
        <v>#VALUE!</v>
      </c>
      <c r="E31">
        <f>'Sheet2 (4)'!E31*0.5</f>
        <v>1</v>
      </c>
      <c r="F31">
        <f>'Sheet2 (4)'!F31*0.5</f>
        <v>1</v>
      </c>
      <c r="G31">
        <f>'Sheet2 (4)'!G31*0.5</f>
        <v>1</v>
      </c>
      <c r="H31">
        <f>'Sheet2 (4)'!H31*0.5</f>
        <v>1</v>
      </c>
      <c r="I31">
        <f>'Sheet2 (4)'!I31*0.5</f>
        <v>1</v>
      </c>
      <c r="J31" t="e">
        <f>'Sheet2 (4)'!J31*0.5</f>
        <v>#VALUE!</v>
      </c>
      <c r="K31">
        <f>'Sheet2 (4)'!K31*0.5</f>
        <v>1</v>
      </c>
      <c r="L31">
        <f>'Sheet2 (4)'!L31*0.5</f>
        <v>1</v>
      </c>
      <c r="M31" t="e">
        <f>'Sheet2 (4)'!M31*0.5</f>
        <v>#VALUE!</v>
      </c>
      <c r="N31" t="e">
        <f>'Sheet2 (4)'!N31*0.5</f>
        <v>#VALUE!</v>
      </c>
    </row>
    <row r="32" spans="4:14">
      <c r="D32" t="e">
        <f>'Sheet2 (4)'!D32*0.5</f>
        <v>#VALUE!</v>
      </c>
      <c r="E32" t="e">
        <f>'Sheet2 (4)'!E32*0.5</f>
        <v>#VALUE!</v>
      </c>
      <c r="F32" t="e">
        <f>'Sheet2 (4)'!F32*0.5</f>
        <v>#VALUE!</v>
      </c>
      <c r="G32" t="e">
        <f>'Sheet2 (4)'!G32*0.5</f>
        <v>#VALUE!</v>
      </c>
      <c r="H32" t="e">
        <f>'Sheet2 (4)'!H32*0.5</f>
        <v>#VALUE!</v>
      </c>
      <c r="I32" t="e">
        <f>'Sheet2 (4)'!I32*0.5</f>
        <v>#VALUE!</v>
      </c>
      <c r="J32" t="e">
        <f>'Sheet2 (4)'!J32*0.5</f>
        <v>#VALUE!</v>
      </c>
      <c r="K32" t="e">
        <f>'Sheet2 (4)'!K32*0.5</f>
        <v>#VALUE!</v>
      </c>
      <c r="L32" t="e">
        <f>'Sheet2 (4)'!L32*0.5</f>
        <v>#VALUE!</v>
      </c>
      <c r="M32" t="e">
        <f>'Sheet2 (4)'!M32*0.5</f>
        <v>#VALUE!</v>
      </c>
      <c r="N32" t="e">
        <f>'Sheet2 (4)'!N32*0.5</f>
        <v>#VALUE!</v>
      </c>
    </row>
    <row r="33" spans="4:14">
      <c r="D33" t="e">
        <f>'Sheet2 (4)'!D33*0.5</f>
        <v>#VALUE!</v>
      </c>
      <c r="E33" t="e">
        <f>'Sheet2 (4)'!E33*0.5</f>
        <v>#VALUE!</v>
      </c>
      <c r="F33" t="e">
        <f>'Sheet2 (4)'!F33*0.5</f>
        <v>#VALUE!</v>
      </c>
      <c r="G33" t="e">
        <f>'Sheet2 (4)'!G33*0.5</f>
        <v>#VALUE!</v>
      </c>
      <c r="H33" t="e">
        <f>'Sheet2 (4)'!H33*0.5</f>
        <v>#VALUE!</v>
      </c>
      <c r="I33" t="e">
        <f>'Sheet2 (4)'!I33*0.5</f>
        <v>#VALUE!</v>
      </c>
      <c r="J33" t="e">
        <f>'Sheet2 (4)'!J33*0.5</f>
        <v>#VALUE!</v>
      </c>
      <c r="K33" t="e">
        <f>'Sheet2 (4)'!K33*0.5</f>
        <v>#VALUE!</v>
      </c>
      <c r="L33" t="e">
        <f>'Sheet2 (4)'!L33*0.5</f>
        <v>#VALUE!</v>
      </c>
      <c r="M33" t="e">
        <f>'Sheet2 (4)'!M33*0.5</f>
        <v>#VALUE!</v>
      </c>
      <c r="N33" t="e">
        <f>'Sheet2 (4)'!N33*0.5</f>
        <v>#VALUE!</v>
      </c>
    </row>
    <row r="34" spans="4:14">
      <c r="D34" t="e">
        <f>'Sheet2 (4)'!D34*0.5</f>
        <v>#VALUE!</v>
      </c>
      <c r="E34" t="e">
        <f>'Sheet2 (4)'!E34*0.5</f>
        <v>#VALUE!</v>
      </c>
      <c r="F34" t="e">
        <f>'Sheet2 (4)'!F34*0.5</f>
        <v>#VALUE!</v>
      </c>
      <c r="G34" t="e">
        <f>'Sheet2 (4)'!G34*0.5</f>
        <v>#VALUE!</v>
      </c>
      <c r="H34" t="e">
        <f>'Sheet2 (4)'!H34*0.5</f>
        <v>#VALUE!</v>
      </c>
      <c r="I34" t="e">
        <f>'Sheet2 (4)'!I34*0.5</f>
        <v>#VALUE!</v>
      </c>
      <c r="J34" t="e">
        <f>'Sheet2 (4)'!J34*0.5</f>
        <v>#VALUE!</v>
      </c>
      <c r="K34" t="e">
        <f>'Sheet2 (4)'!K34*0.5</f>
        <v>#VALUE!</v>
      </c>
      <c r="L34" t="e">
        <f>'Sheet2 (4)'!L34*0.5</f>
        <v>#VALUE!</v>
      </c>
      <c r="M34" t="e">
        <f>'Sheet2 (4)'!M34*0.5</f>
        <v>#VALUE!</v>
      </c>
      <c r="N34" t="e">
        <f>'Sheet2 (4)'!N34*0.5</f>
        <v>#VALUE!</v>
      </c>
    </row>
    <row r="35" spans="4:14">
      <c r="D35" t="e">
        <f>'Sheet2 (4)'!D35*0.5</f>
        <v>#VALUE!</v>
      </c>
      <c r="E35" t="e">
        <f>'Sheet2 (4)'!E35*0.5</f>
        <v>#VALUE!</v>
      </c>
      <c r="F35" t="e">
        <f>'Sheet2 (4)'!F35*0.5</f>
        <v>#VALUE!</v>
      </c>
      <c r="G35" t="e">
        <f>'Sheet2 (4)'!G35*0.5</f>
        <v>#VALUE!</v>
      </c>
      <c r="H35" t="e">
        <f>'Sheet2 (4)'!H35*0.5</f>
        <v>#VALUE!</v>
      </c>
      <c r="I35" t="e">
        <f>'Sheet2 (4)'!I35*0.5</f>
        <v>#VALUE!</v>
      </c>
      <c r="J35" t="e">
        <f>'Sheet2 (4)'!J35*0.5</f>
        <v>#VALUE!</v>
      </c>
      <c r="K35" t="e">
        <f>'Sheet2 (4)'!K35*0.5</f>
        <v>#VALUE!</v>
      </c>
      <c r="L35" t="e">
        <f>'Sheet2 (4)'!L35*0.5</f>
        <v>#VALUE!</v>
      </c>
      <c r="M35" t="e">
        <f>'Sheet2 (4)'!M35*0.5</f>
        <v>#VALUE!</v>
      </c>
      <c r="N35" t="e">
        <f>'Sheet2 (4)'!N35*0.5</f>
        <v>#VALUE!</v>
      </c>
    </row>
    <row r="36" spans="4:14">
      <c r="D36" t="e">
        <f>'Sheet2 (4)'!D36*0.5</f>
        <v>#VALUE!</v>
      </c>
      <c r="E36" t="e">
        <f>'Sheet2 (4)'!E36*0.5</f>
        <v>#VALUE!</v>
      </c>
      <c r="F36" t="e">
        <f>'Sheet2 (4)'!F36*0.5</f>
        <v>#VALUE!</v>
      </c>
      <c r="G36" t="e">
        <f>'Sheet2 (4)'!G36*0.5</f>
        <v>#VALUE!</v>
      </c>
      <c r="H36" t="e">
        <f>'Sheet2 (4)'!H36*0.5</f>
        <v>#VALUE!</v>
      </c>
      <c r="I36" t="e">
        <f>'Sheet2 (4)'!I36*0.5</f>
        <v>#VALUE!</v>
      </c>
      <c r="J36" t="e">
        <f>'Sheet2 (4)'!J36*0.5</f>
        <v>#VALUE!</v>
      </c>
      <c r="K36" t="e">
        <f>'Sheet2 (4)'!K36*0.5</f>
        <v>#VALUE!</v>
      </c>
      <c r="L36" t="e">
        <f>'Sheet2 (4)'!L36*0.5</f>
        <v>#VALUE!</v>
      </c>
      <c r="M36" t="e">
        <f>'Sheet2 (4)'!M36*0.5</f>
        <v>#VALUE!</v>
      </c>
      <c r="N36" t="e">
        <f>'Sheet2 (4)'!N36*0.5</f>
        <v>#VALUE!</v>
      </c>
    </row>
    <row r="37" spans="4:14">
      <c r="D37" t="e">
        <f>'Sheet2 (4)'!D37*0.5</f>
        <v>#VALUE!</v>
      </c>
      <c r="E37" t="e">
        <f>'Sheet2 (4)'!E37*0.5</f>
        <v>#VALUE!</v>
      </c>
      <c r="F37" t="e">
        <f>'Sheet2 (4)'!F37*0.5</f>
        <v>#VALUE!</v>
      </c>
      <c r="G37" t="e">
        <f>'Sheet2 (4)'!G37*0.5</f>
        <v>#VALUE!</v>
      </c>
      <c r="H37" t="e">
        <f>'Sheet2 (4)'!H37*0.5</f>
        <v>#VALUE!</v>
      </c>
      <c r="I37" t="e">
        <f>'Sheet2 (4)'!I37*0.5</f>
        <v>#VALUE!</v>
      </c>
      <c r="J37" t="e">
        <f>'Sheet2 (4)'!J37*0.5</f>
        <v>#VALUE!</v>
      </c>
      <c r="K37" t="e">
        <f>'Sheet2 (4)'!K37*0.5</f>
        <v>#VALUE!</v>
      </c>
      <c r="L37" t="e">
        <f>'Sheet2 (4)'!L37*0.5</f>
        <v>#VALUE!</v>
      </c>
      <c r="M37" t="e">
        <f>'Sheet2 (4)'!M37*0.5</f>
        <v>#VALUE!</v>
      </c>
      <c r="N37" t="e">
        <f>'Sheet2 (4)'!N37*0.5</f>
        <v>#VALUE!</v>
      </c>
    </row>
    <row r="38" spans="4:14">
      <c r="D38" t="e">
        <f>'Sheet2 (4)'!D38*0.5</f>
        <v>#VALUE!</v>
      </c>
      <c r="E38" t="e">
        <f>'Sheet2 (4)'!E38*0.5</f>
        <v>#VALUE!</v>
      </c>
      <c r="F38" t="e">
        <f>'Sheet2 (4)'!F38*0.5</f>
        <v>#VALUE!</v>
      </c>
      <c r="G38" t="e">
        <f>'Sheet2 (4)'!G38*0.5</f>
        <v>#VALUE!</v>
      </c>
      <c r="H38" t="e">
        <f>'Sheet2 (4)'!H38*0.5</f>
        <v>#VALUE!</v>
      </c>
      <c r="I38" t="e">
        <f>'Sheet2 (4)'!I38*0.5</f>
        <v>#VALUE!</v>
      </c>
      <c r="J38" t="e">
        <f>'Sheet2 (4)'!J38*0.5</f>
        <v>#VALUE!</v>
      </c>
      <c r="K38" t="e">
        <f>'Sheet2 (4)'!K38*0.5</f>
        <v>#VALUE!</v>
      </c>
      <c r="L38" t="e">
        <f>'Sheet2 (4)'!L38*0.5</f>
        <v>#VALUE!</v>
      </c>
      <c r="M38" t="e">
        <f>'Sheet2 (4)'!M38*0.5</f>
        <v>#VALUE!</v>
      </c>
      <c r="N38" t="e">
        <f>'Sheet2 (4)'!N38*0.5</f>
        <v>#VALUE!</v>
      </c>
    </row>
    <row r="39" spans="4:14">
      <c r="D39" t="e">
        <f>'Sheet2 (4)'!D39*0.5</f>
        <v>#VALUE!</v>
      </c>
      <c r="E39" t="e">
        <f>'Sheet2 (4)'!E39*0.5</f>
        <v>#VALUE!</v>
      </c>
      <c r="F39" t="e">
        <f>'Sheet2 (4)'!F39*0.5</f>
        <v>#VALUE!</v>
      </c>
      <c r="G39" t="e">
        <f>'Sheet2 (4)'!G39*0.5</f>
        <v>#VALUE!</v>
      </c>
      <c r="H39" t="e">
        <f>'Sheet2 (4)'!H39*0.5</f>
        <v>#VALUE!</v>
      </c>
      <c r="I39" t="e">
        <f>'Sheet2 (4)'!I39*0.5</f>
        <v>#VALUE!</v>
      </c>
      <c r="J39" t="e">
        <f>'Sheet2 (4)'!J39*0.5</f>
        <v>#VALUE!</v>
      </c>
      <c r="K39" t="e">
        <f>'Sheet2 (4)'!K39*0.5</f>
        <v>#VALUE!</v>
      </c>
      <c r="L39" t="e">
        <f>'Sheet2 (4)'!L39*0.5</f>
        <v>#VALUE!</v>
      </c>
      <c r="M39" t="e">
        <f>'Sheet2 (4)'!M39*0.5</f>
        <v>#VALUE!</v>
      </c>
      <c r="N39" t="e">
        <f>'Sheet2 (4)'!N39*0.5</f>
        <v>#VALUE!</v>
      </c>
    </row>
    <row r="40" spans="4:14">
      <c r="D40" t="e">
        <f>'Sheet2 (4)'!D40*0.5</f>
        <v>#VALUE!</v>
      </c>
      <c r="E40" t="e">
        <f>'Sheet2 (4)'!E40*0.5</f>
        <v>#VALUE!</v>
      </c>
      <c r="F40" t="e">
        <f>'Sheet2 (4)'!F40*0.5</f>
        <v>#VALUE!</v>
      </c>
      <c r="G40" t="e">
        <f>'Sheet2 (4)'!G40*0.5</f>
        <v>#VALUE!</v>
      </c>
      <c r="H40" t="e">
        <f>'Sheet2 (4)'!H40*0.5</f>
        <v>#VALUE!</v>
      </c>
      <c r="I40" t="e">
        <f>'Sheet2 (4)'!I40*0.5</f>
        <v>#VALUE!</v>
      </c>
      <c r="J40" t="e">
        <f>'Sheet2 (4)'!J40*0.5</f>
        <v>#VALUE!</v>
      </c>
      <c r="K40" t="e">
        <f>'Sheet2 (4)'!K40*0.5</f>
        <v>#VALUE!</v>
      </c>
      <c r="L40" t="e">
        <f>'Sheet2 (4)'!L40*0.5</f>
        <v>#VALUE!</v>
      </c>
      <c r="M40" t="e">
        <f>'Sheet2 (4)'!M40*0.5</f>
        <v>#VALUE!</v>
      </c>
      <c r="N40" t="e">
        <f>'Sheet2 (4)'!N40*0.5</f>
        <v>#VALUE!</v>
      </c>
    </row>
    <row r="41" spans="4:14">
      <c r="D41" t="e">
        <f>'Sheet2 (4)'!D41*0.5</f>
        <v>#VALUE!</v>
      </c>
      <c r="E41" t="e">
        <f>'Sheet2 (4)'!E41*0.5</f>
        <v>#VALUE!</v>
      </c>
      <c r="F41" t="e">
        <f>'Sheet2 (4)'!F41*0.5</f>
        <v>#VALUE!</v>
      </c>
      <c r="G41" t="e">
        <f>'Sheet2 (4)'!G41*0.5</f>
        <v>#VALUE!</v>
      </c>
      <c r="H41" t="e">
        <f>'Sheet2 (4)'!H41*0.5</f>
        <v>#VALUE!</v>
      </c>
      <c r="I41" t="e">
        <f>'Sheet2 (4)'!I41*0.5</f>
        <v>#VALUE!</v>
      </c>
      <c r="J41" t="e">
        <f>'Sheet2 (4)'!J41*0.5</f>
        <v>#VALUE!</v>
      </c>
      <c r="K41" t="e">
        <f>'Sheet2 (4)'!K41*0.5</f>
        <v>#VALUE!</v>
      </c>
      <c r="L41" t="e">
        <f>'Sheet2 (4)'!L41*0.5</f>
        <v>#VALUE!</v>
      </c>
      <c r="M41" t="e">
        <f>'Sheet2 (4)'!M41*0.5</f>
        <v>#VALUE!</v>
      </c>
      <c r="N41" t="e">
        <f>'Sheet2 (4)'!N41*0.5</f>
        <v>#VALUE!</v>
      </c>
    </row>
    <row r="42" spans="4:14">
      <c r="D42" t="e">
        <f>'Sheet2 (4)'!D42*0.5</f>
        <v>#VALUE!</v>
      </c>
      <c r="E42" t="e">
        <f>'Sheet2 (4)'!E42*0.5</f>
        <v>#VALUE!</v>
      </c>
      <c r="F42" t="e">
        <f>'Sheet2 (4)'!F42*0.5</f>
        <v>#VALUE!</v>
      </c>
      <c r="G42" t="e">
        <f>'Sheet2 (4)'!G42*0.5</f>
        <v>#VALUE!</v>
      </c>
      <c r="H42" t="e">
        <f>'Sheet2 (4)'!H42*0.5</f>
        <v>#VALUE!</v>
      </c>
      <c r="I42" t="e">
        <f>'Sheet2 (4)'!I42*0.5</f>
        <v>#VALUE!</v>
      </c>
      <c r="J42" t="e">
        <f>'Sheet2 (4)'!J42*0.5</f>
        <v>#VALUE!</v>
      </c>
      <c r="K42" t="e">
        <f>'Sheet2 (4)'!K42*0.5</f>
        <v>#VALUE!</v>
      </c>
      <c r="L42" t="e">
        <f>'Sheet2 (4)'!L42*0.5</f>
        <v>#VALUE!</v>
      </c>
      <c r="M42" t="e">
        <f>'Sheet2 (4)'!M42*0.5</f>
        <v>#VALUE!</v>
      </c>
      <c r="N42" t="e">
        <f>'Sheet2 (4)'!N42*0.5</f>
        <v>#VALUE!</v>
      </c>
    </row>
    <row r="43" spans="4:14">
      <c r="D43" t="e">
        <f>'Sheet2 (4)'!D43*0.5</f>
        <v>#VALUE!</v>
      </c>
      <c r="E43" t="e">
        <f>'Sheet2 (4)'!E43*0.5</f>
        <v>#VALUE!</v>
      </c>
      <c r="F43" t="e">
        <f>'Sheet2 (4)'!F43*0.5</f>
        <v>#VALUE!</v>
      </c>
      <c r="G43" t="e">
        <f>'Sheet2 (4)'!G43*0.5</f>
        <v>#VALUE!</v>
      </c>
      <c r="H43" t="e">
        <f>'Sheet2 (4)'!H43*0.5</f>
        <v>#VALUE!</v>
      </c>
      <c r="I43" t="e">
        <f>'Sheet2 (4)'!I43*0.5</f>
        <v>#VALUE!</v>
      </c>
      <c r="J43" t="e">
        <f>'Sheet2 (4)'!J43*0.5</f>
        <v>#VALUE!</v>
      </c>
      <c r="K43" t="e">
        <f>'Sheet2 (4)'!K43*0.5</f>
        <v>#VALUE!</v>
      </c>
      <c r="L43" t="e">
        <f>'Sheet2 (4)'!L43*0.5</f>
        <v>#VALUE!</v>
      </c>
      <c r="M43" t="e">
        <f>'Sheet2 (4)'!M43*0.5</f>
        <v>#VALUE!</v>
      </c>
      <c r="N43" t="e">
        <f>'Sheet2 (4)'!N43*0.5</f>
        <v>#VALUE!</v>
      </c>
    </row>
    <row r="44" spans="4:14">
      <c r="D44" t="e">
        <f>'Sheet2 (4)'!D44*0.5</f>
        <v>#VALUE!</v>
      </c>
      <c r="E44" t="e">
        <f>'Sheet2 (4)'!E44*0.5</f>
        <v>#VALUE!</v>
      </c>
      <c r="F44" t="e">
        <f>'Sheet2 (4)'!F44*0.5</f>
        <v>#VALUE!</v>
      </c>
      <c r="G44" t="e">
        <f>'Sheet2 (4)'!G44*0.5</f>
        <v>#VALUE!</v>
      </c>
      <c r="H44" t="e">
        <f>'Sheet2 (4)'!H44*0.5</f>
        <v>#VALUE!</v>
      </c>
      <c r="I44" t="e">
        <f>'Sheet2 (4)'!I44*0.5</f>
        <v>#VALUE!</v>
      </c>
      <c r="J44" t="e">
        <f>'Sheet2 (4)'!J44*0.5</f>
        <v>#VALUE!</v>
      </c>
      <c r="K44" t="e">
        <f>'Sheet2 (4)'!K44*0.5</f>
        <v>#VALUE!</v>
      </c>
      <c r="L44" t="e">
        <f>'Sheet2 (4)'!L44*0.5</f>
        <v>#VALUE!</v>
      </c>
      <c r="M44" t="e">
        <f>'Sheet2 (4)'!M44*0.5</f>
        <v>#VALUE!</v>
      </c>
      <c r="N44" t="e">
        <f>'Sheet2 (4)'!N44*0.5</f>
        <v>#VALUE!</v>
      </c>
    </row>
    <row r="45" spans="4:14">
      <c r="D45" t="e">
        <f>'Sheet2 (4)'!D45*0.5</f>
        <v>#VALUE!</v>
      </c>
      <c r="E45" t="e">
        <f>'Sheet2 (4)'!E45*0.5</f>
        <v>#VALUE!</v>
      </c>
      <c r="F45" t="e">
        <f>'Sheet2 (4)'!F45*0.5</f>
        <v>#VALUE!</v>
      </c>
      <c r="G45" t="e">
        <f>'Sheet2 (4)'!G45*0.5</f>
        <v>#VALUE!</v>
      </c>
      <c r="H45" t="e">
        <f>'Sheet2 (4)'!H45*0.5</f>
        <v>#VALUE!</v>
      </c>
      <c r="I45" t="e">
        <f>'Sheet2 (4)'!I45*0.5</f>
        <v>#VALUE!</v>
      </c>
      <c r="J45" t="e">
        <f>'Sheet2 (4)'!J45*0.5</f>
        <v>#VALUE!</v>
      </c>
      <c r="K45" t="e">
        <f>'Sheet2 (4)'!K45*0.5</f>
        <v>#VALUE!</v>
      </c>
      <c r="L45" t="e">
        <f>'Sheet2 (4)'!L45*0.5</f>
        <v>#VALUE!</v>
      </c>
      <c r="M45" t="e">
        <f>'Sheet2 (4)'!M45*0.5</f>
        <v>#VALUE!</v>
      </c>
      <c r="N45" t="e">
        <f>'Sheet2 (4)'!N45*0.5</f>
        <v>#VALUE!</v>
      </c>
    </row>
    <row r="46" spans="4:14">
      <c r="D46" t="e">
        <f>'Sheet2 (4)'!D46*0.5</f>
        <v>#VALUE!</v>
      </c>
      <c r="E46" t="e">
        <f>'Sheet2 (4)'!E46*0.5</f>
        <v>#VALUE!</v>
      </c>
      <c r="F46" t="e">
        <f>'Sheet2 (4)'!F46*0.5</f>
        <v>#VALUE!</v>
      </c>
      <c r="G46" t="e">
        <f>'Sheet2 (4)'!G46*0.5</f>
        <v>#VALUE!</v>
      </c>
      <c r="H46" t="e">
        <f>'Sheet2 (4)'!H46*0.5</f>
        <v>#VALUE!</v>
      </c>
      <c r="I46" t="e">
        <f>'Sheet2 (4)'!I46*0.5</f>
        <v>#VALUE!</v>
      </c>
      <c r="J46" t="e">
        <f>'Sheet2 (4)'!J46*0.5</f>
        <v>#VALUE!</v>
      </c>
      <c r="K46" t="e">
        <f>'Sheet2 (4)'!K46*0.5</f>
        <v>#VALUE!</v>
      </c>
      <c r="L46" t="e">
        <f>'Sheet2 (4)'!L46*0.5</f>
        <v>#VALUE!</v>
      </c>
      <c r="M46" t="e">
        <f>'Sheet2 (4)'!M46*0.5</f>
        <v>#VALUE!</v>
      </c>
      <c r="N46" t="e">
        <f>'Sheet2 (4)'!N46*0.5</f>
        <v>#VALUE!</v>
      </c>
    </row>
    <row r="47" spans="4:14">
      <c r="D47" t="e">
        <f>'Sheet2 (4)'!D47*0.5</f>
        <v>#VALUE!</v>
      </c>
      <c r="E47" t="e">
        <f>'Sheet2 (4)'!E47*0.5</f>
        <v>#VALUE!</v>
      </c>
      <c r="F47" t="e">
        <f>'Sheet2 (4)'!F47*0.5</f>
        <v>#VALUE!</v>
      </c>
      <c r="G47" t="e">
        <f>'Sheet2 (4)'!G47*0.5</f>
        <v>#VALUE!</v>
      </c>
      <c r="H47" t="e">
        <f>'Sheet2 (4)'!H47*0.5</f>
        <v>#VALUE!</v>
      </c>
      <c r="I47" t="e">
        <f>'Sheet2 (4)'!I47*0.5</f>
        <v>#VALUE!</v>
      </c>
      <c r="J47" t="e">
        <f>'Sheet2 (4)'!J47*0.5</f>
        <v>#VALUE!</v>
      </c>
      <c r="K47" t="e">
        <f>'Sheet2 (4)'!K47*0.5</f>
        <v>#VALUE!</v>
      </c>
      <c r="L47" t="e">
        <f>'Sheet2 (4)'!L47*0.5</f>
        <v>#VALUE!</v>
      </c>
      <c r="M47" t="e">
        <f>'Sheet2 (4)'!M47*0.5</f>
        <v>#VALUE!</v>
      </c>
      <c r="N47" t="e">
        <f>'Sheet2 (4)'!N47*0.5</f>
        <v>#VALUE!</v>
      </c>
    </row>
    <row r="48" spans="4:14">
      <c r="D48" t="e">
        <f>'Sheet2 (4)'!D48*0.5</f>
        <v>#VALUE!</v>
      </c>
      <c r="E48" t="e">
        <f>'Sheet2 (4)'!E48*0.5</f>
        <v>#VALUE!</v>
      </c>
      <c r="F48" t="e">
        <f>'Sheet2 (4)'!F48*0.5</f>
        <v>#VALUE!</v>
      </c>
      <c r="G48" t="e">
        <f>'Sheet2 (4)'!G48*0.5</f>
        <v>#VALUE!</v>
      </c>
      <c r="H48" t="e">
        <f>'Sheet2 (4)'!H48*0.5</f>
        <v>#VALUE!</v>
      </c>
      <c r="I48" t="e">
        <f>'Sheet2 (4)'!I48*0.5</f>
        <v>#VALUE!</v>
      </c>
      <c r="J48" t="e">
        <f>'Sheet2 (4)'!J48*0.5</f>
        <v>#VALUE!</v>
      </c>
      <c r="K48" t="e">
        <f>'Sheet2 (4)'!K48*0.5</f>
        <v>#VALUE!</v>
      </c>
      <c r="L48" t="e">
        <f>'Sheet2 (4)'!L48*0.5</f>
        <v>#VALUE!</v>
      </c>
      <c r="M48" t="e">
        <f>'Sheet2 (4)'!M48*0.5</f>
        <v>#VALUE!</v>
      </c>
      <c r="N48" t="e">
        <f>'Sheet2 (4)'!N48*0.5</f>
        <v>#VALUE!</v>
      </c>
    </row>
    <row r="49" spans="4:14">
      <c r="D49" t="e">
        <f>'Sheet2 (4)'!D49*0.5</f>
        <v>#VALUE!</v>
      </c>
      <c r="E49" t="e">
        <f>'Sheet2 (4)'!E49*0.5</f>
        <v>#VALUE!</v>
      </c>
      <c r="F49" t="e">
        <f>'Sheet2 (4)'!F49*0.5</f>
        <v>#VALUE!</v>
      </c>
      <c r="G49" t="e">
        <f>'Sheet2 (4)'!G49*0.5</f>
        <v>#VALUE!</v>
      </c>
      <c r="H49" t="e">
        <f>'Sheet2 (4)'!H49*0.5</f>
        <v>#VALUE!</v>
      </c>
      <c r="I49" t="e">
        <f>'Sheet2 (4)'!I49*0.5</f>
        <v>#VALUE!</v>
      </c>
      <c r="J49" t="e">
        <f>'Sheet2 (4)'!J49*0.5</f>
        <v>#VALUE!</v>
      </c>
      <c r="K49" t="e">
        <f>'Sheet2 (4)'!K49*0.5</f>
        <v>#VALUE!</v>
      </c>
      <c r="L49" t="e">
        <f>'Sheet2 (4)'!L49*0.5</f>
        <v>#VALUE!</v>
      </c>
      <c r="M49" t="e">
        <f>'Sheet2 (4)'!M49*0.5</f>
        <v>#VALUE!</v>
      </c>
      <c r="N49" t="e">
        <f>'Sheet2 (4)'!N49*0.5</f>
        <v>#VALUE!</v>
      </c>
    </row>
    <row r="50" spans="4:14">
      <c r="D50" t="e">
        <f>'Sheet2 (4)'!D50*0.5</f>
        <v>#VALUE!</v>
      </c>
      <c r="E50" t="e">
        <f>'Sheet2 (4)'!E50*0.5</f>
        <v>#VALUE!</v>
      </c>
      <c r="F50" t="e">
        <f>'Sheet2 (4)'!F50*0.5</f>
        <v>#VALUE!</v>
      </c>
      <c r="G50" t="e">
        <f>'Sheet2 (4)'!G50*0.5</f>
        <v>#VALUE!</v>
      </c>
      <c r="H50" t="e">
        <f>'Sheet2 (4)'!H50*0.5</f>
        <v>#VALUE!</v>
      </c>
      <c r="I50" t="e">
        <f>'Sheet2 (4)'!I50*0.5</f>
        <v>#VALUE!</v>
      </c>
      <c r="J50" t="e">
        <f>'Sheet2 (4)'!J50*0.5</f>
        <v>#VALUE!</v>
      </c>
      <c r="K50" t="e">
        <f>'Sheet2 (4)'!K50*0.5</f>
        <v>#VALUE!</v>
      </c>
      <c r="L50" t="e">
        <f>'Sheet2 (4)'!L50*0.5</f>
        <v>#VALUE!</v>
      </c>
      <c r="M50" t="e">
        <f>'Sheet2 (4)'!M50*0.5</f>
        <v>#VALUE!</v>
      </c>
      <c r="N50" t="e">
        <f>'Sheet2 (4)'!N50*0.5</f>
        <v>#VALUE!</v>
      </c>
    </row>
    <row r="51" spans="4:14">
      <c r="D51" t="e">
        <f>'Sheet2 (4)'!D51*0.5</f>
        <v>#VALUE!</v>
      </c>
      <c r="E51" t="e">
        <f>'Sheet2 (4)'!E51*0.5</f>
        <v>#VALUE!</v>
      </c>
      <c r="F51" t="e">
        <f>'Sheet2 (4)'!F51*0.5</f>
        <v>#VALUE!</v>
      </c>
      <c r="G51" t="e">
        <f>'Sheet2 (4)'!G51*0.5</f>
        <v>#VALUE!</v>
      </c>
      <c r="H51" t="e">
        <f>'Sheet2 (4)'!H51*0.5</f>
        <v>#VALUE!</v>
      </c>
      <c r="I51" t="e">
        <f>'Sheet2 (4)'!I51*0.5</f>
        <v>#VALUE!</v>
      </c>
      <c r="J51" t="e">
        <f>'Sheet2 (4)'!J51*0.5</f>
        <v>#VALUE!</v>
      </c>
      <c r="K51" t="e">
        <f>'Sheet2 (4)'!K51*0.5</f>
        <v>#VALUE!</v>
      </c>
      <c r="L51" t="e">
        <f>'Sheet2 (4)'!L51*0.5</f>
        <v>#VALUE!</v>
      </c>
      <c r="M51" t="e">
        <f>'Sheet2 (4)'!M51*0.5</f>
        <v>#VALUE!</v>
      </c>
      <c r="N51" t="e">
        <f>'Sheet2 (4)'!N51*0.5</f>
        <v>#VALUE!</v>
      </c>
    </row>
    <row r="52" spans="4:14">
      <c r="D52" t="e">
        <f>'Sheet2 (4)'!D52*0.5</f>
        <v>#VALUE!</v>
      </c>
      <c r="E52" t="e">
        <f>'Sheet2 (4)'!E52*0.5</f>
        <v>#VALUE!</v>
      </c>
      <c r="F52" t="e">
        <f>'Sheet2 (4)'!F52*0.5</f>
        <v>#VALUE!</v>
      </c>
      <c r="G52" t="e">
        <f>'Sheet2 (4)'!G52*0.5</f>
        <v>#VALUE!</v>
      </c>
      <c r="H52" t="e">
        <f>'Sheet2 (4)'!H52*0.5</f>
        <v>#VALUE!</v>
      </c>
      <c r="I52" t="e">
        <f>'Sheet2 (4)'!I52*0.5</f>
        <v>#VALUE!</v>
      </c>
      <c r="J52" t="e">
        <f>'Sheet2 (4)'!J52*0.5</f>
        <v>#VALUE!</v>
      </c>
      <c r="K52" t="e">
        <f>'Sheet2 (4)'!K52*0.5</f>
        <v>#VALUE!</v>
      </c>
      <c r="L52" t="e">
        <f>'Sheet2 (4)'!L52*0.5</f>
        <v>#VALUE!</v>
      </c>
      <c r="M52" t="e">
        <f>'Sheet2 (4)'!M52*0.5</f>
        <v>#VALUE!</v>
      </c>
      <c r="N52" t="e">
        <f>'Sheet2 (4)'!N52*0.5</f>
        <v>#VALUE!</v>
      </c>
    </row>
    <row r="53" spans="4:14">
      <c r="D53" t="e">
        <f>'Sheet2 (4)'!D53*0.5</f>
        <v>#VALUE!</v>
      </c>
      <c r="E53" t="e">
        <f>'Sheet2 (4)'!E53*0.5</f>
        <v>#VALUE!</v>
      </c>
      <c r="F53" t="e">
        <f>'Sheet2 (4)'!F53*0.5</f>
        <v>#VALUE!</v>
      </c>
      <c r="G53" t="e">
        <f>'Sheet2 (4)'!G53*0.5</f>
        <v>#VALUE!</v>
      </c>
      <c r="H53" t="e">
        <f>'Sheet2 (4)'!H53*0.5</f>
        <v>#VALUE!</v>
      </c>
      <c r="I53" t="e">
        <f>'Sheet2 (4)'!I53*0.5</f>
        <v>#VALUE!</v>
      </c>
      <c r="J53" t="e">
        <f>'Sheet2 (4)'!J53*0.5</f>
        <v>#VALUE!</v>
      </c>
      <c r="K53" t="e">
        <f>'Sheet2 (4)'!K53*0.5</f>
        <v>#VALUE!</v>
      </c>
      <c r="L53" t="e">
        <f>'Sheet2 (4)'!L53*0.5</f>
        <v>#VALUE!</v>
      </c>
      <c r="M53" t="e">
        <f>'Sheet2 (4)'!M53*0.5</f>
        <v>#VALUE!</v>
      </c>
      <c r="N53" t="e">
        <f>'Sheet2 (4)'!N53*0.5</f>
        <v>#VALUE!</v>
      </c>
    </row>
    <row r="54" spans="4:14">
      <c r="D54" t="e">
        <f>'Sheet2 (4)'!D54*0.5</f>
        <v>#VALUE!</v>
      </c>
      <c r="E54" t="e">
        <f>'Sheet2 (4)'!E54*0.5</f>
        <v>#VALUE!</v>
      </c>
      <c r="F54" t="e">
        <f>'Sheet2 (4)'!F54*0.5</f>
        <v>#VALUE!</v>
      </c>
      <c r="G54" t="e">
        <f>'Sheet2 (4)'!G54*0.5</f>
        <v>#VALUE!</v>
      </c>
      <c r="H54" t="e">
        <f>'Sheet2 (4)'!H54*0.5</f>
        <v>#VALUE!</v>
      </c>
      <c r="I54" t="e">
        <f>'Sheet2 (4)'!I54*0.5</f>
        <v>#VALUE!</v>
      </c>
      <c r="J54" t="e">
        <f>'Sheet2 (4)'!J54*0.5</f>
        <v>#VALUE!</v>
      </c>
      <c r="K54" t="e">
        <f>'Sheet2 (4)'!K54*0.5</f>
        <v>#VALUE!</v>
      </c>
      <c r="L54" t="e">
        <f>'Sheet2 (4)'!L54*0.5</f>
        <v>#VALUE!</v>
      </c>
      <c r="M54" t="e">
        <f>'Sheet2 (4)'!M54*0.5</f>
        <v>#VALUE!</v>
      </c>
      <c r="N54" t="e">
        <f>'Sheet2 (4)'!N54*0.5</f>
        <v>#VALUE!</v>
      </c>
    </row>
    <row r="55" spans="4:14">
      <c r="D55" t="e">
        <f>'Sheet2 (4)'!D55*0.5</f>
        <v>#VALUE!</v>
      </c>
      <c r="E55" t="e">
        <f>'Sheet2 (4)'!E55*0.5</f>
        <v>#VALUE!</v>
      </c>
      <c r="F55" t="e">
        <f>'Sheet2 (4)'!F55*0.5</f>
        <v>#VALUE!</v>
      </c>
      <c r="G55" t="e">
        <f>'Sheet2 (4)'!G55*0.5</f>
        <v>#VALUE!</v>
      </c>
      <c r="H55" t="e">
        <f>'Sheet2 (4)'!H55*0.5</f>
        <v>#VALUE!</v>
      </c>
      <c r="I55" t="e">
        <f>'Sheet2 (4)'!I55*0.5</f>
        <v>#VALUE!</v>
      </c>
      <c r="J55" t="e">
        <f>'Sheet2 (4)'!J55*0.5</f>
        <v>#VALUE!</v>
      </c>
      <c r="K55" t="e">
        <f>'Sheet2 (4)'!K55*0.5</f>
        <v>#VALUE!</v>
      </c>
      <c r="L55" t="e">
        <f>'Sheet2 (4)'!L55*0.5</f>
        <v>#VALUE!</v>
      </c>
      <c r="M55" t="e">
        <f>'Sheet2 (4)'!M55*0.5</f>
        <v>#VALUE!</v>
      </c>
      <c r="N55" t="e">
        <f>'Sheet2 (4)'!N55*0.5</f>
        <v>#VALUE!</v>
      </c>
    </row>
    <row r="56" spans="4:14">
      <c r="D56" t="e">
        <f>'Sheet2 (4)'!D56*0.5</f>
        <v>#VALUE!</v>
      </c>
      <c r="E56" t="e">
        <f>'Sheet2 (4)'!E56*0.5</f>
        <v>#VALUE!</v>
      </c>
      <c r="F56" t="e">
        <f>'Sheet2 (4)'!F56*0.5</f>
        <v>#VALUE!</v>
      </c>
      <c r="G56" t="e">
        <f>'Sheet2 (4)'!G56*0.5</f>
        <v>#VALUE!</v>
      </c>
      <c r="H56" t="e">
        <f>'Sheet2 (4)'!H56*0.5</f>
        <v>#VALUE!</v>
      </c>
      <c r="I56" t="e">
        <f>'Sheet2 (4)'!I56*0.5</f>
        <v>#VALUE!</v>
      </c>
      <c r="J56" t="e">
        <f>'Sheet2 (4)'!J56*0.5</f>
        <v>#VALUE!</v>
      </c>
      <c r="K56" t="e">
        <f>'Sheet2 (4)'!K56*0.5</f>
        <v>#VALUE!</v>
      </c>
      <c r="L56" t="e">
        <f>'Sheet2 (4)'!L56*0.5</f>
        <v>#VALUE!</v>
      </c>
      <c r="M56" t="e">
        <f>'Sheet2 (4)'!M56*0.5</f>
        <v>#VALUE!</v>
      </c>
      <c r="N56" t="e">
        <f>'Sheet2 (4)'!N56*0.5</f>
        <v>#VALUE!</v>
      </c>
    </row>
    <row r="57" spans="4:14">
      <c r="D57" t="e">
        <f>'Sheet2 (4)'!D57*0.5</f>
        <v>#VALUE!</v>
      </c>
      <c r="E57" t="e">
        <f>'Sheet2 (4)'!E57*0.5</f>
        <v>#VALUE!</v>
      </c>
      <c r="F57" t="e">
        <f>'Sheet2 (4)'!F57*0.5</f>
        <v>#VALUE!</v>
      </c>
      <c r="G57" t="e">
        <f>'Sheet2 (4)'!G57*0.5</f>
        <v>#VALUE!</v>
      </c>
      <c r="H57" t="e">
        <f>'Sheet2 (4)'!H57*0.5</f>
        <v>#VALUE!</v>
      </c>
      <c r="I57" t="e">
        <f>'Sheet2 (4)'!I57*0.5</f>
        <v>#VALUE!</v>
      </c>
      <c r="J57" t="e">
        <f>'Sheet2 (4)'!J57*0.5</f>
        <v>#VALUE!</v>
      </c>
      <c r="K57" t="e">
        <f>'Sheet2 (4)'!K57*0.5</f>
        <v>#VALUE!</v>
      </c>
      <c r="L57" t="e">
        <f>'Sheet2 (4)'!L57*0.5</f>
        <v>#VALUE!</v>
      </c>
      <c r="M57" t="e">
        <f>'Sheet2 (4)'!M57*0.5</f>
        <v>#VALUE!</v>
      </c>
      <c r="N57" t="e">
        <f>'Sheet2 (4)'!N57*0.5</f>
        <v>#VALUE!</v>
      </c>
    </row>
    <row r="58" spans="4:14">
      <c r="D58" t="e">
        <f>'Sheet2 (4)'!D58*0.5</f>
        <v>#VALUE!</v>
      </c>
      <c r="E58" t="e">
        <f>'Sheet2 (4)'!E58*0.5</f>
        <v>#VALUE!</v>
      </c>
      <c r="F58" t="e">
        <f>'Sheet2 (4)'!F58*0.5</f>
        <v>#VALUE!</v>
      </c>
      <c r="G58" t="e">
        <f>'Sheet2 (4)'!G58*0.5</f>
        <v>#VALUE!</v>
      </c>
      <c r="H58" t="e">
        <f>'Sheet2 (4)'!H58*0.5</f>
        <v>#VALUE!</v>
      </c>
      <c r="I58" t="e">
        <f>'Sheet2 (4)'!I58*0.5</f>
        <v>#VALUE!</v>
      </c>
      <c r="J58" t="e">
        <f>'Sheet2 (4)'!J58*0.5</f>
        <v>#VALUE!</v>
      </c>
      <c r="K58" t="e">
        <f>'Sheet2 (4)'!K58*0.5</f>
        <v>#VALUE!</v>
      </c>
      <c r="L58" t="e">
        <f>'Sheet2 (4)'!L58*0.5</f>
        <v>#VALUE!</v>
      </c>
      <c r="M58" t="e">
        <f>'Sheet2 (4)'!M58*0.5</f>
        <v>#VALUE!</v>
      </c>
      <c r="N58" t="e">
        <f>'Sheet2 (4)'!N58*0.5</f>
        <v>#VALUE!</v>
      </c>
    </row>
    <row r="59" spans="4:14">
      <c r="D59" t="e">
        <f>'Sheet2 (4)'!D59*0.5</f>
        <v>#VALUE!</v>
      </c>
      <c r="E59" t="e">
        <f>'Sheet2 (4)'!E59*0.5</f>
        <v>#VALUE!</v>
      </c>
      <c r="F59" t="e">
        <f>'Sheet2 (4)'!F59*0.5</f>
        <v>#VALUE!</v>
      </c>
      <c r="G59" t="e">
        <f>'Sheet2 (4)'!G59*0.5</f>
        <v>#VALUE!</v>
      </c>
      <c r="H59" t="e">
        <f>'Sheet2 (4)'!H59*0.5</f>
        <v>#VALUE!</v>
      </c>
      <c r="I59" t="e">
        <f>'Sheet2 (4)'!I59*0.5</f>
        <v>#VALUE!</v>
      </c>
      <c r="J59" t="e">
        <f>'Sheet2 (4)'!J59*0.5</f>
        <v>#VALUE!</v>
      </c>
      <c r="K59" t="e">
        <f>'Sheet2 (4)'!K59*0.5</f>
        <v>#VALUE!</v>
      </c>
      <c r="L59" t="e">
        <f>'Sheet2 (4)'!L59*0.5</f>
        <v>#VALUE!</v>
      </c>
      <c r="M59" t="e">
        <f>'Sheet2 (4)'!M59*0.5</f>
        <v>#VALUE!</v>
      </c>
      <c r="N59" t="e">
        <f>'Sheet2 (4)'!N59*0.5</f>
        <v>#VALUE!</v>
      </c>
    </row>
    <row r="60" spans="4:14">
      <c r="D60" t="e">
        <f>'Sheet2 (4)'!D60*0.5</f>
        <v>#VALUE!</v>
      </c>
      <c r="E60" t="e">
        <f>'Sheet2 (4)'!E60*0.5</f>
        <v>#VALUE!</v>
      </c>
      <c r="F60" t="e">
        <f>'Sheet2 (4)'!F60*0.5</f>
        <v>#VALUE!</v>
      </c>
      <c r="G60" t="e">
        <f>'Sheet2 (4)'!G60*0.5</f>
        <v>#VALUE!</v>
      </c>
      <c r="H60" t="e">
        <f>'Sheet2 (4)'!H60*0.5</f>
        <v>#VALUE!</v>
      </c>
      <c r="I60" t="e">
        <f>'Sheet2 (4)'!I60*0.5</f>
        <v>#VALUE!</v>
      </c>
      <c r="J60" t="e">
        <f>'Sheet2 (4)'!J60*0.5</f>
        <v>#VALUE!</v>
      </c>
      <c r="K60" t="e">
        <f>'Sheet2 (4)'!K60*0.5</f>
        <v>#VALUE!</v>
      </c>
      <c r="L60" t="e">
        <f>'Sheet2 (4)'!L60*0.5</f>
        <v>#VALUE!</v>
      </c>
      <c r="M60" t="e">
        <f>'Sheet2 (4)'!M60*0.5</f>
        <v>#VALUE!</v>
      </c>
      <c r="N60" t="e">
        <f>'Sheet2 (4)'!N60*0.5</f>
        <v>#VALUE!</v>
      </c>
    </row>
    <row r="61" spans="4:14">
      <c r="D61" t="e">
        <f>'Sheet2 (4)'!D61*0.5</f>
        <v>#VALUE!</v>
      </c>
      <c r="E61" t="e">
        <f>'Sheet2 (4)'!E61*0.5</f>
        <v>#VALUE!</v>
      </c>
      <c r="F61" t="e">
        <f>'Sheet2 (4)'!F61*0.5</f>
        <v>#VALUE!</v>
      </c>
      <c r="G61" t="e">
        <f>'Sheet2 (4)'!G61*0.5</f>
        <v>#VALUE!</v>
      </c>
      <c r="H61" t="e">
        <f>'Sheet2 (4)'!H61*0.5</f>
        <v>#VALUE!</v>
      </c>
      <c r="I61" t="e">
        <f>'Sheet2 (4)'!I61*0.5</f>
        <v>#VALUE!</v>
      </c>
      <c r="J61" t="e">
        <f>'Sheet2 (4)'!J61*0.5</f>
        <v>#VALUE!</v>
      </c>
      <c r="K61" t="e">
        <f>'Sheet2 (4)'!K61*0.5</f>
        <v>#VALUE!</v>
      </c>
      <c r="L61" t="e">
        <f>'Sheet2 (4)'!L61*0.5</f>
        <v>#VALUE!</v>
      </c>
      <c r="M61" t="e">
        <f>'Sheet2 (4)'!M61*0.5</f>
        <v>#VALUE!</v>
      </c>
      <c r="N61" t="e">
        <f>'Sheet2 (4)'!N61*0.5</f>
        <v>#VALUE!</v>
      </c>
    </row>
    <row r="62" spans="4:14">
      <c r="D62" t="e">
        <f>'Sheet2 (4)'!D62*0.5</f>
        <v>#VALUE!</v>
      </c>
      <c r="E62" t="e">
        <f>'Sheet2 (4)'!E62*0.5</f>
        <v>#VALUE!</v>
      </c>
      <c r="F62" t="e">
        <f>'Sheet2 (4)'!F62*0.5</f>
        <v>#VALUE!</v>
      </c>
      <c r="G62" t="e">
        <f>'Sheet2 (4)'!G62*0.5</f>
        <v>#VALUE!</v>
      </c>
      <c r="H62" t="e">
        <f>'Sheet2 (4)'!H62*0.5</f>
        <v>#VALUE!</v>
      </c>
      <c r="I62" t="e">
        <f>'Sheet2 (4)'!I62*0.5</f>
        <v>#VALUE!</v>
      </c>
      <c r="J62" t="e">
        <f>'Sheet2 (4)'!J62*0.5</f>
        <v>#VALUE!</v>
      </c>
      <c r="K62" t="e">
        <f>'Sheet2 (4)'!K62*0.5</f>
        <v>#VALUE!</v>
      </c>
      <c r="L62" t="e">
        <f>'Sheet2 (4)'!L62*0.5</f>
        <v>#VALUE!</v>
      </c>
      <c r="M62" t="e">
        <f>'Sheet2 (4)'!M62*0.5</f>
        <v>#VALUE!</v>
      </c>
      <c r="N62" t="e">
        <f>'Sheet2 (4)'!N62*0.5</f>
        <v>#VALUE!</v>
      </c>
    </row>
    <row r="63" spans="4:14">
      <c r="D63" t="e">
        <f>'Sheet2 (4)'!D63*0.5</f>
        <v>#VALUE!</v>
      </c>
      <c r="E63" t="e">
        <f>'Sheet2 (4)'!E63*0.5</f>
        <v>#VALUE!</v>
      </c>
      <c r="F63" t="e">
        <f>'Sheet2 (4)'!F63*0.5</f>
        <v>#VALUE!</v>
      </c>
      <c r="G63" t="e">
        <f>'Sheet2 (4)'!G63*0.5</f>
        <v>#VALUE!</v>
      </c>
      <c r="H63" t="e">
        <f>'Sheet2 (4)'!H63*0.5</f>
        <v>#VALUE!</v>
      </c>
      <c r="I63" t="e">
        <f>'Sheet2 (4)'!I63*0.5</f>
        <v>#VALUE!</v>
      </c>
      <c r="J63" t="e">
        <f>'Sheet2 (4)'!J63*0.5</f>
        <v>#VALUE!</v>
      </c>
      <c r="K63" t="e">
        <f>'Sheet2 (4)'!K63*0.5</f>
        <v>#VALUE!</v>
      </c>
      <c r="L63" t="e">
        <f>'Sheet2 (4)'!L63*0.5</f>
        <v>#VALUE!</v>
      </c>
      <c r="M63" t="e">
        <f>'Sheet2 (4)'!M63*0.5</f>
        <v>#VALUE!</v>
      </c>
      <c r="N63" t="e">
        <f>'Sheet2 (4)'!N63*0.5</f>
        <v>#VALUE!</v>
      </c>
    </row>
    <row r="64" spans="4:14">
      <c r="D64" t="e">
        <f>'Sheet2 (4)'!D64*0.5</f>
        <v>#VALUE!</v>
      </c>
      <c r="E64" t="e">
        <f>'Sheet2 (4)'!E64*0.5</f>
        <v>#VALUE!</v>
      </c>
      <c r="F64" t="e">
        <f>'Sheet2 (4)'!F64*0.5</f>
        <v>#VALUE!</v>
      </c>
      <c r="G64" t="e">
        <f>'Sheet2 (4)'!G64*0.5</f>
        <v>#VALUE!</v>
      </c>
      <c r="H64" t="e">
        <f>'Sheet2 (4)'!H64*0.5</f>
        <v>#VALUE!</v>
      </c>
      <c r="I64" t="e">
        <f>'Sheet2 (4)'!I64*0.5</f>
        <v>#VALUE!</v>
      </c>
      <c r="J64" t="e">
        <f>'Sheet2 (4)'!J64*0.5</f>
        <v>#VALUE!</v>
      </c>
      <c r="K64" t="e">
        <f>'Sheet2 (4)'!K64*0.5</f>
        <v>#VALUE!</v>
      </c>
      <c r="L64" t="e">
        <f>'Sheet2 (4)'!L64*0.5</f>
        <v>#VALUE!</v>
      </c>
      <c r="M64" t="e">
        <f>'Sheet2 (4)'!M64*0.5</f>
        <v>#VALUE!</v>
      </c>
      <c r="N64" t="e">
        <f>'Sheet2 (4)'!N64*0.5</f>
        <v>#VALUE!</v>
      </c>
    </row>
    <row r="65" spans="4:14">
      <c r="D65" t="e">
        <f>'Sheet2 (4)'!D65*0.5</f>
        <v>#VALUE!</v>
      </c>
      <c r="E65" t="e">
        <f>'Sheet2 (4)'!E65*0.5</f>
        <v>#VALUE!</v>
      </c>
      <c r="F65" t="e">
        <f>'Sheet2 (4)'!F65*0.5</f>
        <v>#VALUE!</v>
      </c>
      <c r="G65" t="e">
        <f>'Sheet2 (4)'!G65*0.5</f>
        <v>#VALUE!</v>
      </c>
      <c r="H65" t="e">
        <f>'Sheet2 (4)'!H65*0.5</f>
        <v>#VALUE!</v>
      </c>
      <c r="I65" t="e">
        <f>'Sheet2 (4)'!I65*0.5</f>
        <v>#VALUE!</v>
      </c>
      <c r="J65" t="e">
        <f>'Sheet2 (4)'!J65*0.5</f>
        <v>#VALUE!</v>
      </c>
      <c r="K65" t="e">
        <f>'Sheet2 (4)'!K65*0.5</f>
        <v>#VALUE!</v>
      </c>
      <c r="L65" t="e">
        <f>'Sheet2 (4)'!L65*0.5</f>
        <v>#VALUE!</v>
      </c>
      <c r="M65" t="e">
        <f>'Sheet2 (4)'!M65*0.5</f>
        <v>#VALUE!</v>
      </c>
      <c r="N65" t="e">
        <f>'Sheet2 (4)'!N65*0.5</f>
        <v>#VALUE!</v>
      </c>
    </row>
    <row r="66" spans="4:14">
      <c r="D66" t="e">
        <f>'Sheet2 (4)'!D66*0.5</f>
        <v>#VALUE!</v>
      </c>
      <c r="E66" t="e">
        <f>'Sheet2 (4)'!E66*0.5</f>
        <v>#VALUE!</v>
      </c>
      <c r="F66" t="e">
        <f>'Sheet2 (4)'!F66*0.5</f>
        <v>#VALUE!</v>
      </c>
      <c r="G66" t="e">
        <f>'Sheet2 (4)'!G66*0.5</f>
        <v>#VALUE!</v>
      </c>
      <c r="H66" t="e">
        <f>'Sheet2 (4)'!H66*0.5</f>
        <v>#VALUE!</v>
      </c>
      <c r="I66" t="e">
        <f>'Sheet2 (4)'!I66*0.5</f>
        <v>#VALUE!</v>
      </c>
      <c r="J66" t="e">
        <f>'Sheet2 (4)'!J66*0.5</f>
        <v>#VALUE!</v>
      </c>
      <c r="K66" t="e">
        <f>'Sheet2 (4)'!K66*0.5</f>
        <v>#VALUE!</v>
      </c>
      <c r="L66" t="e">
        <f>'Sheet2 (4)'!L66*0.5</f>
        <v>#VALUE!</v>
      </c>
      <c r="M66" t="e">
        <f>'Sheet2 (4)'!M66*0.5</f>
        <v>#VALUE!</v>
      </c>
      <c r="N66" t="e">
        <f>'Sheet2 (4)'!N66*0.5</f>
        <v>#VALUE!</v>
      </c>
    </row>
    <row r="67" spans="4:14">
      <c r="D67" t="e">
        <f>'Sheet2 (4)'!D67*0.5</f>
        <v>#VALUE!</v>
      </c>
      <c r="E67" t="e">
        <f>'Sheet2 (4)'!E67*0.5</f>
        <v>#VALUE!</v>
      </c>
      <c r="F67" t="e">
        <f>'Sheet2 (4)'!F67*0.5</f>
        <v>#VALUE!</v>
      </c>
      <c r="G67" t="e">
        <f>'Sheet2 (4)'!G67*0.5</f>
        <v>#VALUE!</v>
      </c>
      <c r="H67" t="e">
        <f>'Sheet2 (4)'!H67*0.5</f>
        <v>#VALUE!</v>
      </c>
      <c r="I67" t="e">
        <f>'Sheet2 (4)'!I67*0.5</f>
        <v>#VALUE!</v>
      </c>
      <c r="J67" t="e">
        <f>'Sheet2 (4)'!J67*0.5</f>
        <v>#VALUE!</v>
      </c>
      <c r="K67" t="e">
        <f>'Sheet2 (4)'!K67*0.5</f>
        <v>#VALUE!</v>
      </c>
      <c r="L67" t="e">
        <f>'Sheet2 (4)'!L67*0.5</f>
        <v>#VALUE!</v>
      </c>
      <c r="M67" t="e">
        <f>'Sheet2 (4)'!M67*0.5</f>
        <v>#VALUE!</v>
      </c>
      <c r="N67" t="e">
        <f>'Sheet2 (4)'!N67*0.5</f>
        <v>#VALUE!</v>
      </c>
    </row>
    <row r="68" spans="4:14">
      <c r="D68" t="e">
        <f>'Sheet2 (4)'!D68*0.5</f>
        <v>#VALUE!</v>
      </c>
      <c r="E68" t="e">
        <f>'Sheet2 (4)'!E68*0.5</f>
        <v>#VALUE!</v>
      </c>
      <c r="F68" t="e">
        <f>'Sheet2 (4)'!F68*0.5</f>
        <v>#VALUE!</v>
      </c>
      <c r="G68" t="e">
        <f>'Sheet2 (4)'!G68*0.5</f>
        <v>#VALUE!</v>
      </c>
      <c r="H68" t="e">
        <f>'Sheet2 (4)'!H68*0.5</f>
        <v>#VALUE!</v>
      </c>
      <c r="I68" t="e">
        <f>'Sheet2 (4)'!I68*0.5</f>
        <v>#VALUE!</v>
      </c>
      <c r="J68" t="e">
        <f>'Sheet2 (4)'!J68*0.5</f>
        <v>#VALUE!</v>
      </c>
      <c r="K68" t="e">
        <f>'Sheet2 (4)'!K68*0.5</f>
        <v>#VALUE!</v>
      </c>
      <c r="L68" t="e">
        <f>'Sheet2 (4)'!L68*0.5</f>
        <v>#VALUE!</v>
      </c>
      <c r="M68" t="e">
        <f>'Sheet2 (4)'!M68*0.5</f>
        <v>#VALUE!</v>
      </c>
      <c r="N68" t="e">
        <f>'Sheet2 (4)'!N68*0.5</f>
        <v>#VALUE!</v>
      </c>
    </row>
    <row r="69" spans="4:14">
      <c r="D69" t="e">
        <f>'Sheet2 (4)'!D69*0.5</f>
        <v>#VALUE!</v>
      </c>
      <c r="E69" t="e">
        <f>'Sheet2 (4)'!E69*0.5</f>
        <v>#VALUE!</v>
      </c>
      <c r="F69" t="e">
        <f>'Sheet2 (4)'!F69*0.5</f>
        <v>#VALUE!</v>
      </c>
      <c r="G69" t="e">
        <f>'Sheet2 (4)'!G69*0.5</f>
        <v>#VALUE!</v>
      </c>
      <c r="H69" t="e">
        <f>'Sheet2 (4)'!H69*0.5</f>
        <v>#VALUE!</v>
      </c>
      <c r="I69" t="e">
        <f>'Sheet2 (4)'!I69*0.5</f>
        <v>#VALUE!</v>
      </c>
      <c r="J69" t="e">
        <f>'Sheet2 (4)'!J69*0.5</f>
        <v>#VALUE!</v>
      </c>
      <c r="K69" t="e">
        <f>'Sheet2 (4)'!K69*0.5</f>
        <v>#VALUE!</v>
      </c>
      <c r="L69" t="e">
        <f>'Sheet2 (4)'!L69*0.5</f>
        <v>#VALUE!</v>
      </c>
      <c r="M69" t="e">
        <f>'Sheet2 (4)'!M69*0.5</f>
        <v>#VALUE!</v>
      </c>
      <c r="N69" t="e">
        <f>'Sheet2 (4)'!N69*0.5</f>
        <v>#VALUE!</v>
      </c>
    </row>
    <row r="70" spans="4:14">
      <c r="D70" t="e">
        <f>'Sheet2 (4)'!D70*0.5</f>
        <v>#VALUE!</v>
      </c>
      <c r="E70" t="e">
        <f>'Sheet2 (4)'!E70*0.5</f>
        <v>#VALUE!</v>
      </c>
      <c r="F70" t="e">
        <f>'Sheet2 (4)'!F70*0.5</f>
        <v>#VALUE!</v>
      </c>
      <c r="G70" t="e">
        <f>'Sheet2 (4)'!G70*0.5</f>
        <v>#VALUE!</v>
      </c>
      <c r="H70" t="e">
        <f>'Sheet2 (4)'!H70*0.5</f>
        <v>#VALUE!</v>
      </c>
      <c r="I70" t="e">
        <f>'Sheet2 (4)'!I70*0.5</f>
        <v>#VALUE!</v>
      </c>
      <c r="J70" t="e">
        <f>'Sheet2 (4)'!J70*0.5</f>
        <v>#VALUE!</v>
      </c>
      <c r="K70" t="e">
        <f>'Sheet2 (4)'!K70*0.5</f>
        <v>#VALUE!</v>
      </c>
      <c r="L70" t="e">
        <f>'Sheet2 (4)'!L70*0.5</f>
        <v>#VALUE!</v>
      </c>
      <c r="M70" t="e">
        <f>'Sheet2 (4)'!M70*0.5</f>
        <v>#VALUE!</v>
      </c>
      <c r="N70" t="e">
        <f>'Sheet2 (4)'!N70*0.5</f>
        <v>#VALUE!</v>
      </c>
    </row>
    <row r="71" spans="4:14">
      <c r="D71" t="e">
        <f>'Sheet2 (4)'!D71*0.5</f>
        <v>#VALUE!</v>
      </c>
      <c r="E71" t="e">
        <f>'Sheet2 (4)'!E71*0.5</f>
        <v>#VALUE!</v>
      </c>
      <c r="F71" t="e">
        <f>'Sheet2 (4)'!F71*0.5</f>
        <v>#VALUE!</v>
      </c>
      <c r="G71" t="e">
        <f>'Sheet2 (4)'!G71*0.5</f>
        <v>#VALUE!</v>
      </c>
      <c r="H71" t="e">
        <f>'Sheet2 (4)'!H71*0.5</f>
        <v>#VALUE!</v>
      </c>
      <c r="I71" t="e">
        <f>'Sheet2 (4)'!I71*0.5</f>
        <v>#VALUE!</v>
      </c>
      <c r="J71" t="e">
        <f>'Sheet2 (4)'!J71*0.5</f>
        <v>#VALUE!</v>
      </c>
      <c r="K71" t="e">
        <f>'Sheet2 (4)'!K71*0.5</f>
        <v>#VALUE!</v>
      </c>
      <c r="L71" t="e">
        <f>'Sheet2 (4)'!L71*0.5</f>
        <v>#VALUE!</v>
      </c>
      <c r="M71" t="e">
        <f>'Sheet2 (4)'!M71*0.5</f>
        <v>#VALUE!</v>
      </c>
      <c r="N71" t="e">
        <f>'Sheet2 (4)'!N71*0.5</f>
        <v>#VALUE!</v>
      </c>
    </row>
    <row r="72" spans="4:14">
      <c r="D72" t="e">
        <f>'Sheet2 (4)'!D72*0.5</f>
        <v>#VALUE!</v>
      </c>
      <c r="E72" t="e">
        <f>'Sheet2 (4)'!E72*0.5</f>
        <v>#VALUE!</v>
      </c>
      <c r="F72" t="e">
        <f>'Sheet2 (4)'!F72*0.5</f>
        <v>#VALUE!</v>
      </c>
      <c r="G72" t="e">
        <f>'Sheet2 (4)'!G72*0.5</f>
        <v>#VALUE!</v>
      </c>
      <c r="H72" t="e">
        <f>'Sheet2 (4)'!H72*0.5</f>
        <v>#VALUE!</v>
      </c>
      <c r="I72" t="e">
        <f>'Sheet2 (4)'!I72*0.5</f>
        <v>#VALUE!</v>
      </c>
      <c r="J72" t="e">
        <f>'Sheet2 (4)'!J72*0.5</f>
        <v>#VALUE!</v>
      </c>
      <c r="K72" t="e">
        <f>'Sheet2 (4)'!K72*0.5</f>
        <v>#VALUE!</v>
      </c>
      <c r="L72" t="e">
        <f>'Sheet2 (4)'!L72*0.5</f>
        <v>#VALUE!</v>
      </c>
      <c r="M72" t="e">
        <f>'Sheet2 (4)'!M72*0.5</f>
        <v>#VALUE!</v>
      </c>
      <c r="N72" t="e">
        <f>'Sheet2 (4)'!N72*0.5</f>
        <v>#VALUE!</v>
      </c>
    </row>
    <row r="73" spans="4:14">
      <c r="D73" t="e">
        <f>'Sheet2 (4)'!D73*0.5</f>
        <v>#VALUE!</v>
      </c>
      <c r="E73" t="e">
        <f>'Sheet2 (4)'!E73*0.5</f>
        <v>#VALUE!</v>
      </c>
      <c r="F73" t="e">
        <f>'Sheet2 (4)'!F73*0.5</f>
        <v>#VALUE!</v>
      </c>
      <c r="G73" t="e">
        <f>'Sheet2 (4)'!G73*0.5</f>
        <v>#VALUE!</v>
      </c>
      <c r="H73" t="e">
        <f>'Sheet2 (4)'!H73*0.5</f>
        <v>#VALUE!</v>
      </c>
      <c r="I73" t="e">
        <f>'Sheet2 (4)'!I73*0.5</f>
        <v>#VALUE!</v>
      </c>
      <c r="J73" t="e">
        <f>'Sheet2 (4)'!J73*0.5</f>
        <v>#VALUE!</v>
      </c>
      <c r="K73" t="e">
        <f>'Sheet2 (4)'!K73*0.5</f>
        <v>#VALUE!</v>
      </c>
      <c r="L73" t="e">
        <f>'Sheet2 (4)'!L73*0.5</f>
        <v>#VALUE!</v>
      </c>
      <c r="M73" t="e">
        <f>'Sheet2 (4)'!M73*0.5</f>
        <v>#VALUE!</v>
      </c>
      <c r="N73" t="e">
        <f>'Sheet2 (4)'!N73*0.5</f>
        <v>#VALUE!</v>
      </c>
    </row>
    <row r="74" spans="4:14">
      <c r="D74" t="e">
        <f>'Sheet2 (4)'!D74*0.5</f>
        <v>#VALUE!</v>
      </c>
      <c r="E74" t="e">
        <f>'Sheet2 (4)'!E74*0.5</f>
        <v>#VALUE!</v>
      </c>
      <c r="F74" t="e">
        <f>'Sheet2 (4)'!F74*0.5</f>
        <v>#VALUE!</v>
      </c>
      <c r="G74" t="e">
        <f>'Sheet2 (4)'!G74*0.5</f>
        <v>#VALUE!</v>
      </c>
      <c r="H74" t="e">
        <f>'Sheet2 (4)'!H74*0.5</f>
        <v>#VALUE!</v>
      </c>
      <c r="I74" t="e">
        <f>'Sheet2 (4)'!I74*0.5</f>
        <v>#VALUE!</v>
      </c>
      <c r="J74" t="e">
        <f>'Sheet2 (4)'!J74*0.5</f>
        <v>#VALUE!</v>
      </c>
      <c r="K74" t="e">
        <f>'Sheet2 (4)'!K74*0.5</f>
        <v>#VALUE!</v>
      </c>
      <c r="L74" t="e">
        <f>'Sheet2 (4)'!L74*0.5</f>
        <v>#VALUE!</v>
      </c>
      <c r="M74" t="e">
        <f>'Sheet2 (4)'!M74*0.5</f>
        <v>#VALUE!</v>
      </c>
      <c r="N74" t="e">
        <f>'Sheet2 (4)'!N74*0.5</f>
        <v>#VALUE!</v>
      </c>
    </row>
    <row r="75" spans="4:14">
      <c r="D75" t="e">
        <f>'Sheet2 (4)'!D75*0.5</f>
        <v>#VALUE!</v>
      </c>
      <c r="E75" t="e">
        <f>'Sheet2 (4)'!E75*0.5</f>
        <v>#VALUE!</v>
      </c>
      <c r="F75" t="e">
        <f>'Sheet2 (4)'!F75*0.5</f>
        <v>#VALUE!</v>
      </c>
      <c r="G75" t="e">
        <f>'Sheet2 (4)'!G75*0.5</f>
        <v>#VALUE!</v>
      </c>
      <c r="H75" t="e">
        <f>'Sheet2 (4)'!H75*0.5</f>
        <v>#VALUE!</v>
      </c>
      <c r="I75" t="e">
        <f>'Sheet2 (4)'!I75*0.5</f>
        <v>#VALUE!</v>
      </c>
      <c r="J75" t="e">
        <f>'Sheet2 (4)'!J75*0.5</f>
        <v>#VALUE!</v>
      </c>
      <c r="K75" t="e">
        <f>'Sheet2 (4)'!K75*0.5</f>
        <v>#VALUE!</v>
      </c>
      <c r="L75" t="e">
        <f>'Sheet2 (4)'!L75*0.5</f>
        <v>#VALUE!</v>
      </c>
      <c r="M75" t="e">
        <f>'Sheet2 (4)'!M75*0.5</f>
        <v>#VALUE!</v>
      </c>
      <c r="N75" t="e">
        <f>'Sheet2 (4)'!N75*0.5</f>
        <v>#VALUE!</v>
      </c>
    </row>
    <row r="76" spans="4:14">
      <c r="D76" t="e">
        <f>'Sheet2 (4)'!D76*0.5</f>
        <v>#VALUE!</v>
      </c>
      <c r="E76" t="e">
        <f>'Sheet2 (4)'!E76*0.5</f>
        <v>#VALUE!</v>
      </c>
      <c r="F76" t="e">
        <f>'Sheet2 (4)'!F76*0.5</f>
        <v>#VALUE!</v>
      </c>
      <c r="G76" t="e">
        <f>'Sheet2 (4)'!G76*0.5</f>
        <v>#VALUE!</v>
      </c>
      <c r="H76" t="e">
        <f>'Sheet2 (4)'!H76*0.5</f>
        <v>#VALUE!</v>
      </c>
      <c r="I76" t="e">
        <f>'Sheet2 (4)'!I76*0.5</f>
        <v>#VALUE!</v>
      </c>
      <c r="J76" t="e">
        <f>'Sheet2 (4)'!J76*0.5</f>
        <v>#VALUE!</v>
      </c>
      <c r="K76" t="e">
        <f>'Sheet2 (4)'!K76*0.5</f>
        <v>#VALUE!</v>
      </c>
      <c r="L76" t="e">
        <f>'Sheet2 (4)'!L76*0.5</f>
        <v>#VALUE!</v>
      </c>
      <c r="M76" t="e">
        <f>'Sheet2 (4)'!M76*0.5</f>
        <v>#VALUE!</v>
      </c>
      <c r="N76" t="e">
        <f>'Sheet2 (4)'!N76*0.5</f>
        <v>#VALUE!</v>
      </c>
    </row>
    <row r="77" spans="4:14">
      <c r="D77" t="e">
        <f>'Sheet2 (4)'!D77*0.5</f>
        <v>#VALUE!</v>
      </c>
      <c r="E77" t="e">
        <f>'Sheet2 (4)'!E77*0.5</f>
        <v>#VALUE!</v>
      </c>
      <c r="F77" t="e">
        <f>'Sheet2 (4)'!F77*0.5</f>
        <v>#VALUE!</v>
      </c>
      <c r="G77" t="e">
        <f>'Sheet2 (4)'!G77*0.5</f>
        <v>#VALUE!</v>
      </c>
      <c r="H77" t="e">
        <f>'Sheet2 (4)'!H77*0.5</f>
        <v>#VALUE!</v>
      </c>
      <c r="I77" t="e">
        <f>'Sheet2 (4)'!I77*0.5</f>
        <v>#VALUE!</v>
      </c>
      <c r="J77" t="e">
        <f>'Sheet2 (4)'!J77*0.5</f>
        <v>#VALUE!</v>
      </c>
      <c r="K77" t="e">
        <f>'Sheet2 (4)'!K77*0.5</f>
        <v>#VALUE!</v>
      </c>
      <c r="L77" t="e">
        <f>'Sheet2 (4)'!L77*0.5</f>
        <v>#VALUE!</v>
      </c>
      <c r="M77" t="e">
        <f>'Sheet2 (4)'!M77*0.5</f>
        <v>#VALUE!</v>
      </c>
      <c r="N77" t="e">
        <f>'Sheet2 (4)'!N77*0.5</f>
        <v>#VALUE!</v>
      </c>
    </row>
    <row r="78" spans="4:14">
      <c r="D78" t="e">
        <f>'Sheet2 (4)'!D78*0.5</f>
        <v>#VALUE!</v>
      </c>
      <c r="E78" t="e">
        <f>'Sheet2 (4)'!E78*0.5</f>
        <v>#VALUE!</v>
      </c>
      <c r="F78" t="e">
        <f>'Sheet2 (4)'!F78*0.5</f>
        <v>#VALUE!</v>
      </c>
      <c r="G78" t="e">
        <f>'Sheet2 (4)'!G78*0.5</f>
        <v>#VALUE!</v>
      </c>
      <c r="H78" t="e">
        <f>'Sheet2 (4)'!H78*0.5</f>
        <v>#VALUE!</v>
      </c>
      <c r="I78" t="e">
        <f>'Sheet2 (4)'!I78*0.5</f>
        <v>#VALUE!</v>
      </c>
      <c r="J78" t="e">
        <f>'Sheet2 (4)'!J78*0.5</f>
        <v>#VALUE!</v>
      </c>
      <c r="K78" t="e">
        <f>'Sheet2 (4)'!K78*0.5</f>
        <v>#VALUE!</v>
      </c>
      <c r="L78" t="e">
        <f>'Sheet2 (4)'!L78*0.5</f>
        <v>#VALUE!</v>
      </c>
      <c r="M78" t="e">
        <f>'Sheet2 (4)'!M78*0.5</f>
        <v>#VALUE!</v>
      </c>
      <c r="N78" t="e">
        <f>'Sheet2 (4)'!N78*0.5</f>
        <v>#VALUE!</v>
      </c>
    </row>
    <row r="79" spans="4:14">
      <c r="D79" t="e">
        <f>'Sheet2 (4)'!D79*0.5</f>
        <v>#VALUE!</v>
      </c>
      <c r="E79" t="e">
        <f>'Sheet2 (4)'!E79*0.5</f>
        <v>#VALUE!</v>
      </c>
      <c r="F79" t="e">
        <f>'Sheet2 (4)'!F79*0.5</f>
        <v>#VALUE!</v>
      </c>
      <c r="G79" t="e">
        <f>'Sheet2 (4)'!G79*0.5</f>
        <v>#VALUE!</v>
      </c>
      <c r="H79" t="e">
        <f>'Sheet2 (4)'!H79*0.5</f>
        <v>#VALUE!</v>
      </c>
      <c r="I79" t="e">
        <f>'Sheet2 (4)'!I79*0.5</f>
        <v>#VALUE!</v>
      </c>
      <c r="J79" t="e">
        <f>'Sheet2 (4)'!J79*0.5</f>
        <v>#VALUE!</v>
      </c>
      <c r="K79" t="e">
        <f>'Sheet2 (4)'!K79*0.5</f>
        <v>#VALUE!</v>
      </c>
      <c r="L79" t="e">
        <f>'Sheet2 (4)'!L79*0.5</f>
        <v>#VALUE!</v>
      </c>
      <c r="M79" t="e">
        <f>'Sheet2 (4)'!M79*0.5</f>
        <v>#VALUE!</v>
      </c>
      <c r="N79" t="e">
        <f>'Sheet2 (4)'!N79*0.5</f>
        <v>#VALUE!</v>
      </c>
    </row>
    <row r="80" spans="4:14">
      <c r="D80" t="e">
        <f>'Sheet2 (4)'!D80*0.5</f>
        <v>#VALUE!</v>
      </c>
      <c r="E80" t="e">
        <f>'Sheet2 (4)'!E80*0.5</f>
        <v>#VALUE!</v>
      </c>
      <c r="F80" t="e">
        <f>'Sheet2 (4)'!F80*0.5</f>
        <v>#VALUE!</v>
      </c>
      <c r="G80" t="e">
        <f>'Sheet2 (4)'!G80*0.5</f>
        <v>#VALUE!</v>
      </c>
      <c r="H80" t="e">
        <f>'Sheet2 (4)'!H80*0.5</f>
        <v>#VALUE!</v>
      </c>
      <c r="I80" t="e">
        <f>'Sheet2 (4)'!I80*0.5</f>
        <v>#VALUE!</v>
      </c>
      <c r="J80" t="e">
        <f>'Sheet2 (4)'!J80*0.5</f>
        <v>#VALUE!</v>
      </c>
      <c r="K80" t="e">
        <f>'Sheet2 (4)'!K80*0.5</f>
        <v>#VALUE!</v>
      </c>
      <c r="L80" t="e">
        <f>'Sheet2 (4)'!L80*0.5</f>
        <v>#VALUE!</v>
      </c>
      <c r="M80" t="e">
        <f>'Sheet2 (4)'!M80*0.5</f>
        <v>#VALUE!</v>
      </c>
      <c r="N80" t="e">
        <f>'Sheet2 (4)'!N80*0.5</f>
        <v>#VALUE!</v>
      </c>
    </row>
    <row r="81" spans="4:14">
      <c r="D81" t="e">
        <f>'Sheet2 (4)'!D81*0.5</f>
        <v>#VALUE!</v>
      </c>
      <c r="E81" t="e">
        <f>'Sheet2 (4)'!E81*0.5</f>
        <v>#VALUE!</v>
      </c>
      <c r="F81" t="e">
        <f>'Sheet2 (4)'!F81*0.5</f>
        <v>#VALUE!</v>
      </c>
      <c r="G81" t="e">
        <f>'Sheet2 (4)'!G81*0.5</f>
        <v>#VALUE!</v>
      </c>
      <c r="H81" t="e">
        <f>'Sheet2 (4)'!H81*0.5</f>
        <v>#VALUE!</v>
      </c>
      <c r="I81" t="e">
        <f>'Sheet2 (4)'!I81*0.5</f>
        <v>#VALUE!</v>
      </c>
      <c r="J81" t="e">
        <f>'Sheet2 (4)'!J81*0.5</f>
        <v>#VALUE!</v>
      </c>
      <c r="K81" t="e">
        <f>'Sheet2 (4)'!K81*0.5</f>
        <v>#VALUE!</v>
      </c>
      <c r="L81" t="e">
        <f>'Sheet2 (4)'!L81*0.5</f>
        <v>#VALUE!</v>
      </c>
      <c r="M81" t="e">
        <f>'Sheet2 (4)'!M81*0.5</f>
        <v>#VALUE!</v>
      </c>
      <c r="N81" t="e">
        <f>'Sheet2 (4)'!N81*0.5</f>
        <v>#VALUE!</v>
      </c>
    </row>
    <row r="82" spans="4:14">
      <c r="D82" t="e">
        <f>'Sheet2 (4)'!D82*0.5</f>
        <v>#VALUE!</v>
      </c>
      <c r="E82" t="e">
        <f>'Sheet2 (4)'!E82*0.5</f>
        <v>#VALUE!</v>
      </c>
      <c r="F82" t="e">
        <f>'Sheet2 (4)'!F82*0.5</f>
        <v>#VALUE!</v>
      </c>
      <c r="G82" t="e">
        <f>'Sheet2 (4)'!G82*0.5</f>
        <v>#VALUE!</v>
      </c>
      <c r="H82" t="e">
        <f>'Sheet2 (4)'!H82*0.5</f>
        <v>#VALUE!</v>
      </c>
      <c r="I82" t="e">
        <f>'Sheet2 (4)'!I82*0.5</f>
        <v>#VALUE!</v>
      </c>
      <c r="J82" t="e">
        <f>'Sheet2 (4)'!J82*0.5</f>
        <v>#VALUE!</v>
      </c>
      <c r="K82" t="e">
        <f>'Sheet2 (4)'!K82*0.5</f>
        <v>#VALUE!</v>
      </c>
      <c r="L82" t="e">
        <f>'Sheet2 (4)'!L82*0.5</f>
        <v>#VALUE!</v>
      </c>
      <c r="M82" t="e">
        <f>'Sheet2 (4)'!M82*0.5</f>
        <v>#VALUE!</v>
      </c>
      <c r="N82" t="e">
        <f>'Sheet2 (4)'!N82*0.5</f>
        <v>#VALUE!</v>
      </c>
    </row>
    <row r="83" spans="4:14">
      <c r="D83" t="e">
        <f>'Sheet2 (4)'!D83*0.5</f>
        <v>#VALUE!</v>
      </c>
      <c r="E83" t="e">
        <f>'Sheet2 (4)'!E83*0.5</f>
        <v>#VALUE!</v>
      </c>
      <c r="F83" t="e">
        <f>'Sheet2 (4)'!F83*0.5</f>
        <v>#VALUE!</v>
      </c>
      <c r="G83" t="e">
        <f>'Sheet2 (4)'!G83*0.5</f>
        <v>#VALUE!</v>
      </c>
      <c r="H83" t="e">
        <f>'Sheet2 (4)'!H83*0.5</f>
        <v>#VALUE!</v>
      </c>
      <c r="I83" t="e">
        <f>'Sheet2 (4)'!I83*0.5</f>
        <v>#VALUE!</v>
      </c>
      <c r="J83" t="e">
        <f>'Sheet2 (4)'!J83*0.5</f>
        <v>#VALUE!</v>
      </c>
      <c r="K83" t="e">
        <f>'Sheet2 (4)'!K83*0.5</f>
        <v>#VALUE!</v>
      </c>
      <c r="L83" t="e">
        <f>'Sheet2 (4)'!L83*0.5</f>
        <v>#VALUE!</v>
      </c>
      <c r="M83" t="e">
        <f>'Sheet2 (4)'!M83*0.5</f>
        <v>#VALUE!</v>
      </c>
      <c r="N83" t="e">
        <f>'Sheet2 (4)'!N83*0.5</f>
        <v>#VALUE!</v>
      </c>
    </row>
    <row r="84" spans="4:14">
      <c r="D84" t="e">
        <f>'Sheet2 (4)'!D84*0.5</f>
        <v>#VALUE!</v>
      </c>
      <c r="E84" t="e">
        <f>'Sheet2 (4)'!E84*0.5</f>
        <v>#VALUE!</v>
      </c>
      <c r="F84" t="e">
        <f>'Sheet2 (4)'!F84*0.5</f>
        <v>#VALUE!</v>
      </c>
      <c r="G84" t="e">
        <f>'Sheet2 (4)'!G84*0.5</f>
        <v>#VALUE!</v>
      </c>
      <c r="H84" t="e">
        <f>'Sheet2 (4)'!H84*0.5</f>
        <v>#VALUE!</v>
      </c>
      <c r="I84" t="e">
        <f>'Sheet2 (4)'!I84*0.5</f>
        <v>#VALUE!</v>
      </c>
      <c r="J84" t="e">
        <f>'Sheet2 (4)'!J84*0.5</f>
        <v>#VALUE!</v>
      </c>
      <c r="K84" t="e">
        <f>'Sheet2 (4)'!K84*0.5</f>
        <v>#VALUE!</v>
      </c>
      <c r="L84" t="e">
        <f>'Sheet2 (4)'!L84*0.5</f>
        <v>#VALUE!</v>
      </c>
      <c r="M84" t="e">
        <f>'Sheet2 (4)'!M84*0.5</f>
        <v>#VALUE!</v>
      </c>
      <c r="N84" t="e">
        <f>'Sheet2 (4)'!N84*0.5</f>
        <v>#VALUE!</v>
      </c>
    </row>
    <row r="85" spans="4:14">
      <c r="D85" t="e">
        <f>'Sheet2 (4)'!D85*0.5</f>
        <v>#VALUE!</v>
      </c>
      <c r="E85" t="e">
        <f>'Sheet2 (4)'!E85*0.5</f>
        <v>#VALUE!</v>
      </c>
      <c r="F85" t="e">
        <f>'Sheet2 (4)'!F85*0.5</f>
        <v>#VALUE!</v>
      </c>
      <c r="G85" t="e">
        <f>'Sheet2 (4)'!G85*0.5</f>
        <v>#VALUE!</v>
      </c>
      <c r="H85" t="e">
        <f>'Sheet2 (4)'!H85*0.5</f>
        <v>#VALUE!</v>
      </c>
      <c r="I85" t="e">
        <f>'Sheet2 (4)'!I85*0.5</f>
        <v>#VALUE!</v>
      </c>
      <c r="J85" t="e">
        <f>'Sheet2 (4)'!J85*0.5</f>
        <v>#VALUE!</v>
      </c>
      <c r="K85" t="e">
        <f>'Sheet2 (4)'!K85*0.5</f>
        <v>#VALUE!</v>
      </c>
      <c r="L85" t="e">
        <f>'Sheet2 (4)'!L85*0.5</f>
        <v>#VALUE!</v>
      </c>
      <c r="M85" t="e">
        <f>'Sheet2 (4)'!M85*0.5</f>
        <v>#VALUE!</v>
      </c>
      <c r="N85" t="e">
        <f>'Sheet2 (4)'!N85*0.5</f>
        <v>#VALUE!</v>
      </c>
    </row>
    <row r="86" spans="4:14">
      <c r="D86" t="e">
        <f>'Sheet2 (4)'!D86*0.5</f>
        <v>#VALUE!</v>
      </c>
      <c r="E86" t="e">
        <f>'Sheet2 (4)'!E86*0.5</f>
        <v>#VALUE!</v>
      </c>
      <c r="F86" t="e">
        <f>'Sheet2 (4)'!F86*0.5</f>
        <v>#VALUE!</v>
      </c>
      <c r="G86" t="e">
        <f>'Sheet2 (4)'!G86*0.5</f>
        <v>#VALUE!</v>
      </c>
      <c r="H86" t="e">
        <f>'Sheet2 (4)'!H86*0.5</f>
        <v>#VALUE!</v>
      </c>
      <c r="I86" t="e">
        <f>'Sheet2 (4)'!I86*0.5</f>
        <v>#VALUE!</v>
      </c>
      <c r="J86" t="e">
        <f>'Sheet2 (4)'!J86*0.5</f>
        <v>#VALUE!</v>
      </c>
      <c r="K86" t="e">
        <f>'Sheet2 (4)'!K86*0.5</f>
        <v>#VALUE!</v>
      </c>
      <c r="L86" t="e">
        <f>'Sheet2 (4)'!L86*0.5</f>
        <v>#VALUE!</v>
      </c>
      <c r="M86" t="e">
        <f>'Sheet2 (4)'!M86*0.5</f>
        <v>#VALUE!</v>
      </c>
      <c r="N86" t="e">
        <f>'Sheet2 (4)'!N86*0.5</f>
        <v>#VALUE!</v>
      </c>
    </row>
    <row r="87" spans="4:14">
      <c r="D87" t="e">
        <f>'Sheet2 (4)'!D87*0.5</f>
        <v>#VALUE!</v>
      </c>
      <c r="E87" t="e">
        <f>'Sheet2 (4)'!E87*0.5</f>
        <v>#VALUE!</v>
      </c>
      <c r="F87" t="e">
        <f>'Sheet2 (4)'!F87*0.5</f>
        <v>#VALUE!</v>
      </c>
      <c r="G87" t="e">
        <f>'Sheet2 (4)'!G87*0.5</f>
        <v>#VALUE!</v>
      </c>
      <c r="H87" t="e">
        <f>'Sheet2 (4)'!H87*0.5</f>
        <v>#VALUE!</v>
      </c>
      <c r="I87" t="e">
        <f>'Sheet2 (4)'!I87*0.5</f>
        <v>#VALUE!</v>
      </c>
      <c r="J87" t="e">
        <f>'Sheet2 (4)'!J87*0.5</f>
        <v>#VALUE!</v>
      </c>
      <c r="K87" t="e">
        <f>'Sheet2 (4)'!K87*0.5</f>
        <v>#VALUE!</v>
      </c>
      <c r="L87" t="e">
        <f>'Sheet2 (4)'!L87*0.5</f>
        <v>#VALUE!</v>
      </c>
      <c r="M87" t="e">
        <f>'Sheet2 (4)'!M87*0.5</f>
        <v>#VALUE!</v>
      </c>
      <c r="N87" t="e">
        <f>'Sheet2 (4)'!N87*0.5</f>
        <v>#VALUE!</v>
      </c>
    </row>
    <row r="88" spans="4:14">
      <c r="D88" t="e">
        <f>'Sheet2 (4)'!D88*0.5</f>
        <v>#VALUE!</v>
      </c>
      <c r="E88" t="e">
        <f>'Sheet2 (4)'!E88*0.5</f>
        <v>#VALUE!</v>
      </c>
      <c r="F88" t="e">
        <f>'Sheet2 (4)'!F88*0.5</f>
        <v>#VALUE!</v>
      </c>
      <c r="G88" t="e">
        <f>'Sheet2 (4)'!G88*0.5</f>
        <v>#VALUE!</v>
      </c>
      <c r="H88" t="e">
        <f>'Sheet2 (4)'!H88*0.5</f>
        <v>#VALUE!</v>
      </c>
      <c r="I88" t="e">
        <f>'Sheet2 (4)'!I88*0.5</f>
        <v>#VALUE!</v>
      </c>
      <c r="J88" t="e">
        <f>'Sheet2 (4)'!J88*0.5</f>
        <v>#VALUE!</v>
      </c>
      <c r="K88" t="e">
        <f>'Sheet2 (4)'!K88*0.5</f>
        <v>#VALUE!</v>
      </c>
      <c r="L88" t="e">
        <f>'Sheet2 (4)'!L88*0.5</f>
        <v>#VALUE!</v>
      </c>
      <c r="M88" t="e">
        <f>'Sheet2 (4)'!M88*0.5</f>
        <v>#VALUE!</v>
      </c>
      <c r="N88" t="e">
        <f>'Sheet2 (4)'!N88*0.5</f>
        <v>#VALUE!</v>
      </c>
    </row>
    <row r="89" spans="4:14">
      <c r="D89" t="e">
        <f>'Sheet2 (4)'!D89*0.5</f>
        <v>#VALUE!</v>
      </c>
      <c r="E89" t="e">
        <f>'Sheet2 (4)'!E89*0.5</f>
        <v>#VALUE!</v>
      </c>
      <c r="F89" t="e">
        <f>'Sheet2 (4)'!F89*0.5</f>
        <v>#VALUE!</v>
      </c>
      <c r="G89" t="e">
        <f>'Sheet2 (4)'!G89*0.5</f>
        <v>#VALUE!</v>
      </c>
      <c r="H89" t="e">
        <f>'Sheet2 (4)'!H89*0.5</f>
        <v>#VALUE!</v>
      </c>
      <c r="I89" t="e">
        <f>'Sheet2 (4)'!I89*0.5</f>
        <v>#VALUE!</v>
      </c>
      <c r="J89" t="e">
        <f>'Sheet2 (4)'!J89*0.5</f>
        <v>#VALUE!</v>
      </c>
      <c r="K89" t="e">
        <f>'Sheet2 (4)'!K89*0.5</f>
        <v>#VALUE!</v>
      </c>
      <c r="L89" t="e">
        <f>'Sheet2 (4)'!L89*0.5</f>
        <v>#VALUE!</v>
      </c>
      <c r="M89" t="e">
        <f>'Sheet2 (4)'!M89*0.5</f>
        <v>#VALUE!</v>
      </c>
      <c r="N89" t="e">
        <f>'Sheet2 (4)'!N89*0.5</f>
        <v>#VALUE!</v>
      </c>
    </row>
    <row r="90" spans="4:14">
      <c r="D90" t="e">
        <f>'Sheet2 (4)'!D90*0.5</f>
        <v>#VALUE!</v>
      </c>
      <c r="E90" t="e">
        <f>'Sheet2 (4)'!E90*0.5</f>
        <v>#VALUE!</v>
      </c>
      <c r="F90" t="e">
        <f>'Sheet2 (4)'!F90*0.5</f>
        <v>#VALUE!</v>
      </c>
      <c r="G90" t="e">
        <f>'Sheet2 (4)'!G90*0.5</f>
        <v>#VALUE!</v>
      </c>
      <c r="H90" t="e">
        <f>'Sheet2 (4)'!H90*0.5</f>
        <v>#VALUE!</v>
      </c>
      <c r="I90" t="e">
        <f>'Sheet2 (4)'!I90*0.5</f>
        <v>#VALUE!</v>
      </c>
      <c r="J90" t="e">
        <f>'Sheet2 (4)'!J90*0.5</f>
        <v>#VALUE!</v>
      </c>
      <c r="K90" t="e">
        <f>'Sheet2 (4)'!K90*0.5</f>
        <v>#VALUE!</v>
      </c>
      <c r="L90" t="e">
        <f>'Sheet2 (4)'!L90*0.5</f>
        <v>#VALUE!</v>
      </c>
      <c r="M90" t="e">
        <f>'Sheet2 (4)'!M90*0.5</f>
        <v>#VALUE!</v>
      </c>
      <c r="N90" t="e">
        <f>'Sheet2 (4)'!N90*0.5</f>
        <v>#VALUE!</v>
      </c>
    </row>
    <row r="91" spans="4:14">
      <c r="D91" t="e">
        <f>'Sheet2 (4)'!D91*0.5</f>
        <v>#VALUE!</v>
      </c>
      <c r="E91" t="e">
        <f>'Sheet2 (4)'!E91*0.5</f>
        <v>#VALUE!</v>
      </c>
      <c r="F91" t="e">
        <f>'Sheet2 (4)'!F91*0.5</f>
        <v>#VALUE!</v>
      </c>
      <c r="G91" t="e">
        <f>'Sheet2 (4)'!G91*0.5</f>
        <v>#VALUE!</v>
      </c>
      <c r="H91" t="e">
        <f>'Sheet2 (4)'!H91*0.5</f>
        <v>#VALUE!</v>
      </c>
      <c r="I91" t="e">
        <f>'Sheet2 (4)'!I91*0.5</f>
        <v>#VALUE!</v>
      </c>
      <c r="J91" t="e">
        <f>'Sheet2 (4)'!J91*0.5</f>
        <v>#VALUE!</v>
      </c>
      <c r="K91" t="e">
        <f>'Sheet2 (4)'!K91*0.5</f>
        <v>#VALUE!</v>
      </c>
      <c r="L91" t="e">
        <f>'Sheet2 (4)'!L91*0.5</f>
        <v>#VALUE!</v>
      </c>
      <c r="M91" t="e">
        <f>'Sheet2 (4)'!M91*0.5</f>
        <v>#VALUE!</v>
      </c>
      <c r="N91" t="e">
        <f>'Sheet2 (4)'!N91*0.5</f>
        <v>#VALUE!</v>
      </c>
    </row>
    <row r="92" spans="4:14">
      <c r="D92" t="e">
        <f>'Sheet2 (4)'!D92*0.5</f>
        <v>#VALUE!</v>
      </c>
      <c r="E92" t="e">
        <f>'Sheet2 (4)'!E92*0.5</f>
        <v>#VALUE!</v>
      </c>
      <c r="F92" t="e">
        <f>'Sheet2 (4)'!F92*0.5</f>
        <v>#VALUE!</v>
      </c>
      <c r="G92" t="e">
        <f>'Sheet2 (4)'!G92*0.5</f>
        <v>#VALUE!</v>
      </c>
      <c r="H92" t="e">
        <f>'Sheet2 (4)'!H92*0.5</f>
        <v>#VALUE!</v>
      </c>
      <c r="I92" t="e">
        <f>'Sheet2 (4)'!I92*0.5</f>
        <v>#VALUE!</v>
      </c>
      <c r="J92" t="e">
        <f>'Sheet2 (4)'!J92*0.5</f>
        <v>#VALUE!</v>
      </c>
      <c r="K92" t="e">
        <f>'Sheet2 (4)'!K92*0.5</f>
        <v>#VALUE!</v>
      </c>
      <c r="L92" t="e">
        <f>'Sheet2 (4)'!L92*0.5</f>
        <v>#VALUE!</v>
      </c>
      <c r="M92" t="e">
        <f>'Sheet2 (4)'!M92*0.5</f>
        <v>#VALUE!</v>
      </c>
      <c r="N92" t="e">
        <f>'Sheet2 (4)'!N92*0.5</f>
        <v>#VALUE!</v>
      </c>
    </row>
    <row r="93" spans="4:14">
      <c r="D93" t="e">
        <f>'Sheet2 (4)'!D93*0.5</f>
        <v>#VALUE!</v>
      </c>
      <c r="E93" t="e">
        <f>'Sheet2 (4)'!E93*0.5</f>
        <v>#VALUE!</v>
      </c>
      <c r="F93" t="e">
        <f>'Sheet2 (4)'!F93*0.5</f>
        <v>#VALUE!</v>
      </c>
      <c r="G93" t="e">
        <f>'Sheet2 (4)'!G93*0.5</f>
        <v>#VALUE!</v>
      </c>
      <c r="H93" t="e">
        <f>'Sheet2 (4)'!H93*0.5</f>
        <v>#VALUE!</v>
      </c>
      <c r="I93" t="e">
        <f>'Sheet2 (4)'!I93*0.5</f>
        <v>#VALUE!</v>
      </c>
      <c r="J93" t="e">
        <f>'Sheet2 (4)'!J93*0.5</f>
        <v>#VALUE!</v>
      </c>
      <c r="K93" t="e">
        <f>'Sheet2 (4)'!K93*0.5</f>
        <v>#VALUE!</v>
      </c>
      <c r="L93" t="e">
        <f>'Sheet2 (4)'!L93*0.5</f>
        <v>#VALUE!</v>
      </c>
      <c r="M93" t="e">
        <f>'Sheet2 (4)'!M93*0.5</f>
        <v>#VALUE!</v>
      </c>
      <c r="N93" t="e">
        <f>'Sheet2 (4)'!N93*0.5</f>
        <v>#VALUE!</v>
      </c>
    </row>
    <row r="94" spans="4:14">
      <c r="D94" t="e">
        <f>'Sheet2 (4)'!D94*0.5</f>
        <v>#VALUE!</v>
      </c>
      <c r="E94" t="e">
        <f>'Sheet2 (4)'!E94*0.5</f>
        <v>#VALUE!</v>
      </c>
      <c r="F94" t="e">
        <f>'Sheet2 (4)'!F94*0.5</f>
        <v>#VALUE!</v>
      </c>
      <c r="G94" t="e">
        <f>'Sheet2 (4)'!G94*0.5</f>
        <v>#VALUE!</v>
      </c>
      <c r="H94" t="e">
        <f>'Sheet2 (4)'!H94*0.5</f>
        <v>#VALUE!</v>
      </c>
      <c r="I94" t="e">
        <f>'Sheet2 (4)'!I94*0.5</f>
        <v>#VALUE!</v>
      </c>
      <c r="J94" t="e">
        <f>'Sheet2 (4)'!J94*0.5</f>
        <v>#VALUE!</v>
      </c>
      <c r="K94" t="e">
        <f>'Sheet2 (4)'!K94*0.5</f>
        <v>#VALUE!</v>
      </c>
      <c r="L94" t="e">
        <f>'Sheet2 (4)'!L94*0.5</f>
        <v>#VALUE!</v>
      </c>
      <c r="M94" t="e">
        <f>'Sheet2 (4)'!M94*0.5</f>
        <v>#VALUE!</v>
      </c>
      <c r="N94" t="e">
        <f>'Sheet2 (4)'!N94*0.5</f>
        <v>#VALUE!</v>
      </c>
    </row>
    <row r="95" spans="4:14">
      <c r="D95" t="e">
        <f>'Sheet2 (4)'!D95*0.5</f>
        <v>#VALUE!</v>
      </c>
      <c r="E95" t="e">
        <f>'Sheet2 (4)'!E95*0.5</f>
        <v>#VALUE!</v>
      </c>
      <c r="F95" t="e">
        <f>'Sheet2 (4)'!F95*0.5</f>
        <v>#VALUE!</v>
      </c>
      <c r="G95" t="e">
        <f>'Sheet2 (4)'!G95*0.5</f>
        <v>#VALUE!</v>
      </c>
      <c r="H95" t="e">
        <f>'Sheet2 (4)'!H95*0.5</f>
        <v>#VALUE!</v>
      </c>
      <c r="I95" t="e">
        <f>'Sheet2 (4)'!I95*0.5</f>
        <v>#VALUE!</v>
      </c>
      <c r="J95" t="e">
        <f>'Sheet2 (4)'!J95*0.5</f>
        <v>#VALUE!</v>
      </c>
      <c r="K95" t="e">
        <f>'Sheet2 (4)'!K95*0.5</f>
        <v>#VALUE!</v>
      </c>
      <c r="L95" t="e">
        <f>'Sheet2 (4)'!L95*0.5</f>
        <v>#VALUE!</v>
      </c>
      <c r="M95" t="e">
        <f>'Sheet2 (4)'!M95*0.5</f>
        <v>#VALUE!</v>
      </c>
      <c r="N95" t="e">
        <f>'Sheet2 (4)'!N95*0.5</f>
        <v>#VALUE!</v>
      </c>
    </row>
    <row r="96" spans="4:14">
      <c r="D96" t="e">
        <f>'Sheet2 (4)'!D96*0.5</f>
        <v>#VALUE!</v>
      </c>
      <c r="E96" t="e">
        <f>'Sheet2 (4)'!E96*0.5</f>
        <v>#VALUE!</v>
      </c>
      <c r="F96" t="e">
        <f>'Sheet2 (4)'!F96*0.5</f>
        <v>#VALUE!</v>
      </c>
      <c r="G96" t="e">
        <f>'Sheet2 (4)'!G96*0.5</f>
        <v>#VALUE!</v>
      </c>
      <c r="H96" t="e">
        <f>'Sheet2 (4)'!H96*0.5</f>
        <v>#VALUE!</v>
      </c>
      <c r="I96" t="e">
        <f>'Sheet2 (4)'!I96*0.5</f>
        <v>#VALUE!</v>
      </c>
      <c r="J96" t="e">
        <f>'Sheet2 (4)'!J96*0.5</f>
        <v>#VALUE!</v>
      </c>
      <c r="K96" t="e">
        <f>'Sheet2 (4)'!K96*0.5</f>
        <v>#VALUE!</v>
      </c>
      <c r="L96" t="e">
        <f>'Sheet2 (4)'!L96*0.5</f>
        <v>#VALUE!</v>
      </c>
      <c r="M96" t="e">
        <f>'Sheet2 (4)'!M96*0.5</f>
        <v>#VALUE!</v>
      </c>
      <c r="N96" t="e">
        <f>'Sheet2 (4)'!N96*0.5</f>
        <v>#VALUE!</v>
      </c>
    </row>
    <row r="97" spans="4:14">
      <c r="D97" t="e">
        <f>'Sheet2 (4)'!D97*0.5</f>
        <v>#VALUE!</v>
      </c>
      <c r="E97" t="e">
        <f>'Sheet2 (4)'!E97*0.5</f>
        <v>#VALUE!</v>
      </c>
      <c r="F97" t="e">
        <f>'Sheet2 (4)'!F97*0.5</f>
        <v>#VALUE!</v>
      </c>
      <c r="G97" t="e">
        <f>'Sheet2 (4)'!G97*0.5</f>
        <v>#VALUE!</v>
      </c>
      <c r="H97" t="e">
        <f>'Sheet2 (4)'!H97*0.5</f>
        <v>#VALUE!</v>
      </c>
      <c r="I97" t="e">
        <f>'Sheet2 (4)'!I97*0.5</f>
        <v>#VALUE!</v>
      </c>
      <c r="J97" t="e">
        <f>'Sheet2 (4)'!J97*0.5</f>
        <v>#VALUE!</v>
      </c>
      <c r="K97" t="e">
        <f>'Sheet2 (4)'!K97*0.5</f>
        <v>#VALUE!</v>
      </c>
      <c r="L97" t="e">
        <f>'Sheet2 (4)'!L97*0.5</f>
        <v>#VALUE!</v>
      </c>
      <c r="M97" t="e">
        <f>'Sheet2 (4)'!M97*0.5</f>
        <v>#VALUE!</v>
      </c>
      <c r="N97" t="e">
        <f>'Sheet2 (4)'!N97*0.5</f>
        <v>#VALUE!</v>
      </c>
    </row>
    <row r="98" spans="4:14">
      <c r="D98" t="e">
        <f>'Sheet2 (4)'!D98*0.5</f>
        <v>#VALUE!</v>
      </c>
      <c r="E98" t="e">
        <f>'Sheet2 (4)'!E98*0.5</f>
        <v>#VALUE!</v>
      </c>
      <c r="F98" t="e">
        <f>'Sheet2 (4)'!F98*0.5</f>
        <v>#VALUE!</v>
      </c>
      <c r="G98" t="e">
        <f>'Sheet2 (4)'!G98*0.5</f>
        <v>#VALUE!</v>
      </c>
      <c r="H98" t="e">
        <f>'Sheet2 (4)'!H98*0.5</f>
        <v>#VALUE!</v>
      </c>
      <c r="I98" t="e">
        <f>'Sheet2 (4)'!I98*0.5</f>
        <v>#VALUE!</v>
      </c>
      <c r="J98" t="e">
        <f>'Sheet2 (4)'!J98*0.5</f>
        <v>#VALUE!</v>
      </c>
      <c r="K98" t="e">
        <f>'Sheet2 (4)'!K98*0.5</f>
        <v>#VALUE!</v>
      </c>
      <c r="L98" t="e">
        <f>'Sheet2 (4)'!L98*0.5</f>
        <v>#VALUE!</v>
      </c>
      <c r="M98" t="e">
        <f>'Sheet2 (4)'!M98*0.5</f>
        <v>#VALUE!</v>
      </c>
      <c r="N98" t="e">
        <f>'Sheet2 (4)'!N98*0.5</f>
        <v>#VALUE!</v>
      </c>
    </row>
    <row r="99" spans="4:14">
      <c r="D99" t="e">
        <f>'Sheet2 (4)'!D99*0.5</f>
        <v>#VALUE!</v>
      </c>
      <c r="E99" t="e">
        <f>'Sheet2 (4)'!E99*0.5</f>
        <v>#VALUE!</v>
      </c>
      <c r="F99" t="e">
        <f>'Sheet2 (4)'!F99*0.5</f>
        <v>#VALUE!</v>
      </c>
      <c r="G99" t="e">
        <f>'Sheet2 (4)'!G99*0.5</f>
        <v>#VALUE!</v>
      </c>
      <c r="H99" t="e">
        <f>'Sheet2 (4)'!H99*0.5</f>
        <v>#VALUE!</v>
      </c>
      <c r="I99" t="e">
        <f>'Sheet2 (4)'!I99*0.5</f>
        <v>#VALUE!</v>
      </c>
      <c r="J99" t="e">
        <f>'Sheet2 (4)'!J99*0.5</f>
        <v>#VALUE!</v>
      </c>
      <c r="K99" t="e">
        <f>'Sheet2 (4)'!K99*0.5</f>
        <v>#VALUE!</v>
      </c>
      <c r="L99" t="e">
        <f>'Sheet2 (4)'!L99*0.5</f>
        <v>#VALUE!</v>
      </c>
      <c r="M99" t="e">
        <f>'Sheet2 (4)'!M99*0.5</f>
        <v>#VALUE!</v>
      </c>
      <c r="N99" t="e">
        <f>'Sheet2 (4)'!N99*0.5</f>
        <v>#VALUE!</v>
      </c>
    </row>
    <row r="100" spans="4:14">
      <c r="D100" t="e">
        <f>'Sheet2 (4)'!D100*0.5</f>
        <v>#VALUE!</v>
      </c>
      <c r="E100" t="e">
        <f>'Sheet2 (4)'!E100*0.5</f>
        <v>#VALUE!</v>
      </c>
      <c r="F100" t="e">
        <f>'Sheet2 (4)'!F100*0.5</f>
        <v>#VALUE!</v>
      </c>
      <c r="G100" t="e">
        <f>'Sheet2 (4)'!G100*0.5</f>
        <v>#VALUE!</v>
      </c>
      <c r="H100" t="e">
        <f>'Sheet2 (4)'!H100*0.5</f>
        <v>#VALUE!</v>
      </c>
      <c r="I100" t="e">
        <f>'Sheet2 (4)'!I100*0.5</f>
        <v>#VALUE!</v>
      </c>
      <c r="J100" t="e">
        <f>'Sheet2 (4)'!J100*0.5</f>
        <v>#VALUE!</v>
      </c>
      <c r="K100" t="e">
        <f>'Sheet2 (4)'!K100*0.5</f>
        <v>#VALUE!</v>
      </c>
      <c r="L100" t="e">
        <f>'Sheet2 (4)'!L100*0.5</f>
        <v>#VALUE!</v>
      </c>
      <c r="M100" t="e">
        <f>'Sheet2 (4)'!M100*0.5</f>
        <v>#VALUE!</v>
      </c>
      <c r="N100" t="e">
        <f>'Sheet2 (4)'!N100*0.5</f>
        <v>#VALUE!</v>
      </c>
    </row>
    <row r="101" spans="4:14">
      <c r="D101" t="e">
        <f>'Sheet2 (4)'!D101*0.5</f>
        <v>#VALUE!</v>
      </c>
      <c r="E101" t="e">
        <f>'Sheet2 (4)'!E101*0.5</f>
        <v>#VALUE!</v>
      </c>
      <c r="F101" t="e">
        <f>'Sheet2 (4)'!F101*0.5</f>
        <v>#VALUE!</v>
      </c>
      <c r="G101" t="e">
        <f>'Sheet2 (4)'!G101*0.5</f>
        <v>#VALUE!</v>
      </c>
      <c r="H101" t="e">
        <f>'Sheet2 (4)'!H101*0.5</f>
        <v>#VALUE!</v>
      </c>
      <c r="I101" t="e">
        <f>'Sheet2 (4)'!I101*0.5</f>
        <v>#VALUE!</v>
      </c>
      <c r="J101" t="e">
        <f>'Sheet2 (4)'!J101*0.5</f>
        <v>#VALUE!</v>
      </c>
      <c r="K101" t="e">
        <f>'Sheet2 (4)'!K101*0.5</f>
        <v>#VALUE!</v>
      </c>
      <c r="L101" t="e">
        <f>'Sheet2 (4)'!L101*0.5</f>
        <v>#VALUE!</v>
      </c>
      <c r="M101" t="e">
        <f>'Sheet2 (4)'!M101*0.5</f>
        <v>#VALUE!</v>
      </c>
      <c r="N101" t="e">
        <f>'Sheet2 (4)'!N101*0.5</f>
        <v>#VALUE!</v>
      </c>
    </row>
    <row r="102" spans="4:14">
      <c r="D102" t="e">
        <f>'Sheet2 (4)'!D102*0.5</f>
        <v>#VALUE!</v>
      </c>
      <c r="E102" t="e">
        <f>'Sheet2 (4)'!E102*0.5</f>
        <v>#VALUE!</v>
      </c>
      <c r="F102" t="e">
        <f>'Sheet2 (4)'!F102*0.5</f>
        <v>#VALUE!</v>
      </c>
      <c r="G102" t="e">
        <f>'Sheet2 (4)'!G102*0.5</f>
        <v>#VALUE!</v>
      </c>
      <c r="H102" t="e">
        <f>'Sheet2 (4)'!H102*0.5</f>
        <v>#VALUE!</v>
      </c>
      <c r="I102" t="e">
        <f>'Sheet2 (4)'!I102*0.5</f>
        <v>#VALUE!</v>
      </c>
      <c r="J102" t="e">
        <f>'Sheet2 (4)'!J102*0.5</f>
        <v>#VALUE!</v>
      </c>
      <c r="K102" t="e">
        <f>'Sheet2 (4)'!K102*0.5</f>
        <v>#VALUE!</v>
      </c>
      <c r="L102" t="e">
        <f>'Sheet2 (4)'!L102*0.5</f>
        <v>#VALUE!</v>
      </c>
      <c r="M102" t="e">
        <f>'Sheet2 (4)'!M102*0.5</f>
        <v>#VALUE!</v>
      </c>
      <c r="N102" t="e">
        <f>'Sheet2 (4)'!N102*0.5</f>
        <v>#VALUE!</v>
      </c>
    </row>
    <row r="103" spans="4:14">
      <c r="D103" t="e">
        <f>'Sheet2 (4)'!D103*0.5</f>
        <v>#VALUE!</v>
      </c>
      <c r="E103" t="e">
        <f>'Sheet2 (4)'!E103*0.5</f>
        <v>#VALUE!</v>
      </c>
      <c r="F103" t="e">
        <f>'Sheet2 (4)'!F103*0.5</f>
        <v>#VALUE!</v>
      </c>
      <c r="G103" t="e">
        <f>'Sheet2 (4)'!G103*0.5</f>
        <v>#VALUE!</v>
      </c>
      <c r="H103" t="e">
        <f>'Sheet2 (4)'!H103*0.5</f>
        <v>#VALUE!</v>
      </c>
      <c r="I103" t="e">
        <f>'Sheet2 (4)'!I103*0.5</f>
        <v>#VALUE!</v>
      </c>
      <c r="J103" t="e">
        <f>'Sheet2 (4)'!J103*0.5</f>
        <v>#VALUE!</v>
      </c>
      <c r="K103" t="e">
        <f>'Sheet2 (4)'!K103*0.5</f>
        <v>#VALUE!</v>
      </c>
      <c r="L103" t="e">
        <f>'Sheet2 (4)'!L103*0.5</f>
        <v>#VALUE!</v>
      </c>
      <c r="M103" t="e">
        <f>'Sheet2 (4)'!M103*0.5</f>
        <v>#VALUE!</v>
      </c>
      <c r="N103" t="e">
        <f>'Sheet2 (4)'!N103*0.5</f>
        <v>#VALUE!</v>
      </c>
    </row>
    <row r="104" spans="4:14">
      <c r="D104" t="e">
        <f>'Sheet2 (4)'!D104*0.5</f>
        <v>#VALUE!</v>
      </c>
      <c r="E104" t="e">
        <f>'Sheet2 (4)'!E104*0.5</f>
        <v>#VALUE!</v>
      </c>
      <c r="F104" t="e">
        <f>'Sheet2 (4)'!F104*0.5</f>
        <v>#VALUE!</v>
      </c>
      <c r="G104" t="e">
        <f>'Sheet2 (4)'!G104*0.5</f>
        <v>#VALUE!</v>
      </c>
      <c r="H104" t="e">
        <f>'Sheet2 (4)'!H104*0.5</f>
        <v>#VALUE!</v>
      </c>
      <c r="I104" t="e">
        <f>'Sheet2 (4)'!I104*0.5</f>
        <v>#VALUE!</v>
      </c>
      <c r="J104" t="e">
        <f>'Sheet2 (4)'!J104*0.5</f>
        <v>#VALUE!</v>
      </c>
      <c r="K104" t="e">
        <f>'Sheet2 (4)'!K104*0.5</f>
        <v>#VALUE!</v>
      </c>
      <c r="L104" t="e">
        <f>'Sheet2 (4)'!L104*0.5</f>
        <v>#VALUE!</v>
      </c>
      <c r="M104" t="e">
        <f>'Sheet2 (4)'!M104*0.5</f>
        <v>#VALUE!</v>
      </c>
      <c r="N104" t="e">
        <f>'Sheet2 (4)'!N104*0.5</f>
        <v>#VALUE!</v>
      </c>
    </row>
    <row r="105" spans="4:14">
      <c r="D105" t="e">
        <f>'Sheet2 (4)'!D105*0.5</f>
        <v>#VALUE!</v>
      </c>
      <c r="E105" t="e">
        <f>'Sheet2 (4)'!E105*0.5</f>
        <v>#VALUE!</v>
      </c>
      <c r="F105" t="e">
        <f>'Sheet2 (4)'!F105*0.5</f>
        <v>#VALUE!</v>
      </c>
      <c r="G105" t="e">
        <f>'Sheet2 (4)'!G105*0.5</f>
        <v>#VALUE!</v>
      </c>
      <c r="H105" t="e">
        <f>'Sheet2 (4)'!H105*0.5</f>
        <v>#VALUE!</v>
      </c>
      <c r="I105" t="e">
        <f>'Sheet2 (4)'!I105*0.5</f>
        <v>#VALUE!</v>
      </c>
      <c r="J105" t="e">
        <f>'Sheet2 (4)'!J105*0.5</f>
        <v>#VALUE!</v>
      </c>
      <c r="K105" t="e">
        <f>'Sheet2 (4)'!K105*0.5</f>
        <v>#VALUE!</v>
      </c>
      <c r="L105" t="e">
        <f>'Sheet2 (4)'!L105*0.5</f>
        <v>#VALUE!</v>
      </c>
      <c r="M105" t="e">
        <f>'Sheet2 (4)'!M105*0.5</f>
        <v>#VALUE!</v>
      </c>
      <c r="N105" t="e">
        <f>'Sheet2 (4)'!N105*0.5</f>
        <v>#VALUE!</v>
      </c>
    </row>
    <row r="106" spans="4:14">
      <c r="D106" t="e">
        <f>'Sheet2 (4)'!D106*0.5</f>
        <v>#VALUE!</v>
      </c>
      <c r="E106" t="e">
        <f>'Sheet2 (4)'!E106*0.5</f>
        <v>#VALUE!</v>
      </c>
      <c r="F106" t="e">
        <f>'Sheet2 (4)'!F106*0.5</f>
        <v>#VALUE!</v>
      </c>
      <c r="G106" t="e">
        <f>'Sheet2 (4)'!G106*0.5</f>
        <v>#VALUE!</v>
      </c>
      <c r="H106" t="e">
        <f>'Sheet2 (4)'!H106*0.5</f>
        <v>#VALUE!</v>
      </c>
      <c r="I106" t="e">
        <f>'Sheet2 (4)'!I106*0.5</f>
        <v>#VALUE!</v>
      </c>
      <c r="J106" t="e">
        <f>'Sheet2 (4)'!J106*0.5</f>
        <v>#VALUE!</v>
      </c>
      <c r="K106" t="e">
        <f>'Sheet2 (4)'!K106*0.5</f>
        <v>#VALUE!</v>
      </c>
      <c r="L106" t="e">
        <f>'Sheet2 (4)'!L106*0.5</f>
        <v>#VALUE!</v>
      </c>
      <c r="M106" t="e">
        <f>'Sheet2 (4)'!M106*0.5</f>
        <v>#VALUE!</v>
      </c>
      <c r="N106" t="e">
        <f>'Sheet2 (4)'!N106*0.5</f>
        <v>#VALUE!</v>
      </c>
    </row>
    <row r="107" spans="4:14">
      <c r="D107" t="e">
        <f>'Sheet2 (4)'!D107*0.5</f>
        <v>#VALUE!</v>
      </c>
      <c r="E107" t="e">
        <f>'Sheet2 (4)'!E107*0.5</f>
        <v>#VALUE!</v>
      </c>
      <c r="F107" t="e">
        <f>'Sheet2 (4)'!F107*0.5</f>
        <v>#VALUE!</v>
      </c>
      <c r="G107" t="e">
        <f>'Sheet2 (4)'!G107*0.5</f>
        <v>#VALUE!</v>
      </c>
      <c r="H107" t="e">
        <f>'Sheet2 (4)'!H107*0.5</f>
        <v>#VALUE!</v>
      </c>
      <c r="I107" t="e">
        <f>'Sheet2 (4)'!I107*0.5</f>
        <v>#VALUE!</v>
      </c>
      <c r="J107" t="e">
        <f>'Sheet2 (4)'!J107*0.5</f>
        <v>#VALUE!</v>
      </c>
      <c r="K107" t="e">
        <f>'Sheet2 (4)'!K107*0.5</f>
        <v>#VALUE!</v>
      </c>
      <c r="L107" t="e">
        <f>'Sheet2 (4)'!L107*0.5</f>
        <v>#VALUE!</v>
      </c>
      <c r="M107" t="e">
        <f>'Sheet2 (4)'!M107*0.5</f>
        <v>#VALUE!</v>
      </c>
      <c r="N107" t="e">
        <f>'Sheet2 (4)'!N107*0.5</f>
        <v>#VALUE!</v>
      </c>
    </row>
    <row r="108" spans="4:14">
      <c r="D108" t="e">
        <f>'Sheet2 (4)'!D108*0.5</f>
        <v>#VALUE!</v>
      </c>
      <c r="E108" t="e">
        <f>'Sheet2 (4)'!E108*0.5</f>
        <v>#VALUE!</v>
      </c>
      <c r="F108" t="e">
        <f>'Sheet2 (4)'!F108*0.5</f>
        <v>#VALUE!</v>
      </c>
      <c r="G108" t="e">
        <f>'Sheet2 (4)'!G108*0.5</f>
        <v>#VALUE!</v>
      </c>
      <c r="H108" t="e">
        <f>'Sheet2 (4)'!H108*0.5</f>
        <v>#VALUE!</v>
      </c>
      <c r="I108" t="e">
        <f>'Sheet2 (4)'!I108*0.5</f>
        <v>#VALUE!</v>
      </c>
      <c r="J108" t="e">
        <f>'Sheet2 (4)'!J108*0.5</f>
        <v>#VALUE!</v>
      </c>
      <c r="K108" t="e">
        <f>'Sheet2 (4)'!K108*0.5</f>
        <v>#VALUE!</v>
      </c>
      <c r="L108" t="e">
        <f>'Sheet2 (4)'!L108*0.5</f>
        <v>#VALUE!</v>
      </c>
      <c r="M108" t="e">
        <f>'Sheet2 (4)'!M108*0.5</f>
        <v>#VALUE!</v>
      </c>
      <c r="N108" t="e">
        <f>'Sheet2 (4)'!N108*0.5</f>
        <v>#VALUE!</v>
      </c>
    </row>
    <row r="109" spans="4:14">
      <c r="D109" t="e">
        <f>'Sheet2 (4)'!D109*0.5</f>
        <v>#VALUE!</v>
      </c>
      <c r="E109" t="e">
        <f>'Sheet2 (4)'!E109*0.5</f>
        <v>#VALUE!</v>
      </c>
      <c r="F109" t="e">
        <f>'Sheet2 (4)'!F109*0.5</f>
        <v>#VALUE!</v>
      </c>
      <c r="G109" t="e">
        <f>'Sheet2 (4)'!G109*0.5</f>
        <v>#VALUE!</v>
      </c>
      <c r="H109" t="e">
        <f>'Sheet2 (4)'!H109*0.5</f>
        <v>#VALUE!</v>
      </c>
      <c r="I109" t="e">
        <f>'Sheet2 (4)'!I109*0.5</f>
        <v>#VALUE!</v>
      </c>
      <c r="J109" t="e">
        <f>'Sheet2 (4)'!J109*0.5</f>
        <v>#VALUE!</v>
      </c>
      <c r="K109" t="e">
        <f>'Sheet2 (4)'!K109*0.5</f>
        <v>#VALUE!</v>
      </c>
      <c r="L109" t="e">
        <f>'Sheet2 (4)'!L109*0.5</f>
        <v>#VALUE!</v>
      </c>
      <c r="M109" t="e">
        <f>'Sheet2 (4)'!M109*0.5</f>
        <v>#VALUE!</v>
      </c>
      <c r="N109" t="e">
        <f>'Sheet2 (4)'!N109*0.5</f>
        <v>#VALUE!</v>
      </c>
    </row>
    <row r="110" spans="4:14">
      <c r="D110" t="e">
        <f>'Sheet2 (4)'!D110*0.5</f>
        <v>#VALUE!</v>
      </c>
      <c r="E110" t="e">
        <f>'Sheet2 (4)'!E110*0.5</f>
        <v>#VALUE!</v>
      </c>
      <c r="F110" t="e">
        <f>'Sheet2 (4)'!F110*0.5</f>
        <v>#VALUE!</v>
      </c>
      <c r="G110" t="e">
        <f>'Sheet2 (4)'!G110*0.5</f>
        <v>#VALUE!</v>
      </c>
      <c r="H110" t="e">
        <f>'Sheet2 (4)'!H110*0.5</f>
        <v>#VALUE!</v>
      </c>
      <c r="I110" t="e">
        <f>'Sheet2 (4)'!I110*0.5</f>
        <v>#VALUE!</v>
      </c>
      <c r="J110" t="e">
        <f>'Sheet2 (4)'!J110*0.5</f>
        <v>#VALUE!</v>
      </c>
      <c r="K110" t="e">
        <f>'Sheet2 (4)'!K110*0.5</f>
        <v>#VALUE!</v>
      </c>
      <c r="L110" t="e">
        <f>'Sheet2 (4)'!L110*0.5</f>
        <v>#VALUE!</v>
      </c>
      <c r="M110" t="e">
        <f>'Sheet2 (4)'!M110*0.5</f>
        <v>#VALUE!</v>
      </c>
      <c r="N110" t="e">
        <f>'Sheet2 (4)'!N110*0.5</f>
        <v>#VALUE!</v>
      </c>
    </row>
    <row r="111" spans="4:14">
      <c r="D111" t="e">
        <f>'Sheet2 (4)'!D111*0.5</f>
        <v>#VALUE!</v>
      </c>
      <c r="E111" t="e">
        <f>'Sheet2 (4)'!E111*0.5</f>
        <v>#VALUE!</v>
      </c>
      <c r="F111" t="e">
        <f>'Sheet2 (4)'!F111*0.5</f>
        <v>#VALUE!</v>
      </c>
      <c r="G111" t="e">
        <f>'Sheet2 (4)'!G111*0.5</f>
        <v>#VALUE!</v>
      </c>
      <c r="H111" t="e">
        <f>'Sheet2 (4)'!H111*0.5</f>
        <v>#VALUE!</v>
      </c>
      <c r="I111" t="e">
        <f>'Sheet2 (4)'!I111*0.5</f>
        <v>#VALUE!</v>
      </c>
      <c r="J111" t="e">
        <f>'Sheet2 (4)'!J111*0.5</f>
        <v>#VALUE!</v>
      </c>
      <c r="K111" t="e">
        <f>'Sheet2 (4)'!K111*0.5</f>
        <v>#VALUE!</v>
      </c>
      <c r="L111" t="e">
        <f>'Sheet2 (4)'!L111*0.5</f>
        <v>#VALUE!</v>
      </c>
      <c r="M111" t="e">
        <f>'Sheet2 (4)'!M111*0.5</f>
        <v>#VALUE!</v>
      </c>
      <c r="N111" t="e">
        <f>'Sheet2 (4)'!N111*0.5</f>
        <v>#VALUE!</v>
      </c>
    </row>
    <row r="112" spans="4:14">
      <c r="D112" t="e">
        <f>'Sheet2 (4)'!D112*0.5</f>
        <v>#VALUE!</v>
      </c>
      <c r="E112" t="e">
        <f>'Sheet2 (4)'!E112*0.5</f>
        <v>#VALUE!</v>
      </c>
      <c r="F112" t="e">
        <f>'Sheet2 (4)'!F112*0.5</f>
        <v>#VALUE!</v>
      </c>
      <c r="G112" t="e">
        <f>'Sheet2 (4)'!G112*0.5</f>
        <v>#VALUE!</v>
      </c>
      <c r="H112" t="e">
        <f>'Sheet2 (4)'!H112*0.5</f>
        <v>#VALUE!</v>
      </c>
      <c r="I112" t="e">
        <f>'Sheet2 (4)'!I112*0.5</f>
        <v>#VALUE!</v>
      </c>
      <c r="J112" t="e">
        <f>'Sheet2 (4)'!J112*0.5</f>
        <v>#VALUE!</v>
      </c>
      <c r="K112" t="e">
        <f>'Sheet2 (4)'!K112*0.5</f>
        <v>#VALUE!</v>
      </c>
      <c r="L112" t="e">
        <f>'Sheet2 (4)'!L112*0.5</f>
        <v>#VALUE!</v>
      </c>
      <c r="M112" t="e">
        <f>'Sheet2 (4)'!M112*0.5</f>
        <v>#VALUE!</v>
      </c>
      <c r="N112" t="e">
        <f>'Sheet2 (4)'!N112*0.5</f>
        <v>#VALUE!</v>
      </c>
    </row>
    <row r="113" spans="4:14">
      <c r="D113" t="e">
        <f>'Sheet2 (4)'!D113*0.5</f>
        <v>#VALUE!</v>
      </c>
      <c r="E113" t="e">
        <f>'Sheet2 (4)'!E113*0.5</f>
        <v>#VALUE!</v>
      </c>
      <c r="F113" t="e">
        <f>'Sheet2 (4)'!F113*0.5</f>
        <v>#VALUE!</v>
      </c>
      <c r="G113" t="e">
        <f>'Sheet2 (4)'!G113*0.5</f>
        <v>#VALUE!</v>
      </c>
      <c r="H113" t="e">
        <f>'Sheet2 (4)'!H113*0.5</f>
        <v>#VALUE!</v>
      </c>
      <c r="I113" t="e">
        <f>'Sheet2 (4)'!I113*0.5</f>
        <v>#VALUE!</v>
      </c>
      <c r="J113" t="e">
        <f>'Sheet2 (4)'!J113*0.5</f>
        <v>#VALUE!</v>
      </c>
      <c r="K113" t="e">
        <f>'Sheet2 (4)'!K113*0.5</f>
        <v>#VALUE!</v>
      </c>
      <c r="L113" t="e">
        <f>'Sheet2 (4)'!L113*0.5</f>
        <v>#VALUE!</v>
      </c>
      <c r="M113" t="e">
        <f>'Sheet2 (4)'!M113*0.5</f>
        <v>#VALUE!</v>
      </c>
      <c r="N113" t="e">
        <f>'Sheet2 (4)'!N113*0.5</f>
        <v>#VALUE!</v>
      </c>
    </row>
    <row r="114" spans="4:14">
      <c r="D114" t="e">
        <f>'Sheet2 (4)'!D114*0.5</f>
        <v>#VALUE!</v>
      </c>
      <c r="E114" t="e">
        <f>'Sheet2 (4)'!E114*0.5</f>
        <v>#VALUE!</v>
      </c>
      <c r="F114" t="e">
        <f>'Sheet2 (4)'!F114*0.5</f>
        <v>#VALUE!</v>
      </c>
      <c r="G114" t="e">
        <f>'Sheet2 (4)'!G114*0.5</f>
        <v>#VALUE!</v>
      </c>
      <c r="H114" t="e">
        <f>'Sheet2 (4)'!H114*0.5</f>
        <v>#VALUE!</v>
      </c>
      <c r="I114" t="e">
        <f>'Sheet2 (4)'!I114*0.5</f>
        <v>#VALUE!</v>
      </c>
      <c r="J114">
        <f>'Sheet2 (4)'!J114*0.5</f>
        <v>0.5</v>
      </c>
      <c r="K114" t="e">
        <f>'Sheet2 (4)'!K114*0.5</f>
        <v>#VALUE!</v>
      </c>
      <c r="L114" t="e">
        <f>'Sheet2 (4)'!L114*0.5</f>
        <v>#VALUE!</v>
      </c>
      <c r="M114" t="e">
        <f>'Sheet2 (4)'!M114*0.5</f>
        <v>#VALUE!</v>
      </c>
      <c r="N114" t="e">
        <f>'Sheet2 (4)'!N114*0.5</f>
        <v>#VALUE!</v>
      </c>
    </row>
    <row r="115" spans="4:14">
      <c r="D115">
        <f>'Sheet2 (4)'!D115*0.5</f>
        <v>0.5</v>
      </c>
      <c r="E115" t="e">
        <f>'Sheet2 (4)'!E115*0.5</f>
        <v>#VALUE!</v>
      </c>
      <c r="F115">
        <f>'Sheet2 (4)'!F115*0.5</f>
        <v>0.5</v>
      </c>
      <c r="G115" t="e">
        <f>'Sheet2 (4)'!G115*0.5</f>
        <v>#VALUE!</v>
      </c>
      <c r="H115">
        <f>'Sheet2 (4)'!H115*0.5</f>
        <v>0.5</v>
      </c>
      <c r="I115">
        <f>'Sheet2 (4)'!I115*0.5</f>
        <v>0.5</v>
      </c>
      <c r="J115">
        <f>'Sheet2 (4)'!J115*0.5</f>
        <v>0.5</v>
      </c>
      <c r="K115">
        <f>'Sheet2 (4)'!K115*0.5</f>
        <v>0.5</v>
      </c>
      <c r="L115">
        <f>'Sheet2 (4)'!L115*0.5</f>
        <v>0.5</v>
      </c>
      <c r="M115" t="e">
        <f>'Sheet2 (4)'!M115*0.5</f>
        <v>#VALUE!</v>
      </c>
      <c r="N115" t="e">
        <f>'Sheet2 (4)'!N115*0.5</f>
        <v>#VALUE!</v>
      </c>
    </row>
    <row r="116" spans="4:14">
      <c r="D116" t="e">
        <f>'Sheet2 (4)'!D116*0.5</f>
        <v>#VALUE!</v>
      </c>
      <c r="E116">
        <f>'Sheet2 (4)'!E116*0.5</f>
        <v>0.5</v>
      </c>
      <c r="F116" t="e">
        <f>'Sheet2 (4)'!F116*0.5</f>
        <v>#VALUE!</v>
      </c>
      <c r="G116">
        <f>'Sheet2 (4)'!G116*0.5</f>
        <v>0.5</v>
      </c>
      <c r="H116">
        <f>'Sheet2 (4)'!H116*0.5</f>
        <v>0.5</v>
      </c>
      <c r="I116">
        <f>'Sheet2 (4)'!I116*0.5</f>
        <v>0.5</v>
      </c>
      <c r="J116" t="e">
        <f>'Sheet2 (4)'!J116*0.5</f>
        <v>#VALUE!</v>
      </c>
      <c r="K116" t="e">
        <f>'Sheet2 (4)'!K116*0.5</f>
        <v>#VALUE!</v>
      </c>
      <c r="L116">
        <f>'Sheet2 (4)'!L116*0.5</f>
        <v>0.5</v>
      </c>
      <c r="M116" t="e">
        <f>'Sheet2 (4)'!M116*0.5</f>
        <v>#VALUE!</v>
      </c>
      <c r="N116" t="e">
        <f>'Sheet2 (4)'!N116*0.5</f>
        <v>#VALUE!</v>
      </c>
    </row>
    <row r="117" spans="4:14">
      <c r="D117" t="e">
        <f>'Sheet2 (4)'!D117*0.5</f>
        <v>#VALUE!</v>
      </c>
      <c r="E117">
        <f>'Sheet2 (4)'!E117*0.5</f>
        <v>0.5</v>
      </c>
      <c r="F117" t="e">
        <f>'Sheet2 (4)'!F117*0.5</f>
        <v>#VALUE!</v>
      </c>
      <c r="G117" t="e">
        <f>'Sheet2 (4)'!G117*0.5</f>
        <v>#VALUE!</v>
      </c>
      <c r="H117">
        <f>'Sheet2 (4)'!H117*0.5</f>
        <v>0.5</v>
      </c>
      <c r="I117">
        <f>'Sheet2 (4)'!I117*0.5</f>
        <v>0.5</v>
      </c>
      <c r="J117" t="e">
        <f>'Sheet2 (4)'!J117*0.5</f>
        <v>#VALUE!</v>
      </c>
      <c r="K117" t="e">
        <f>'Sheet2 (4)'!K117*0.5</f>
        <v>#VALUE!</v>
      </c>
      <c r="L117" t="e">
        <f>'Sheet2 (4)'!L117*0.5</f>
        <v>#VALUE!</v>
      </c>
      <c r="M117">
        <f>'Sheet2 (4)'!M117*0.5</f>
        <v>0.5</v>
      </c>
      <c r="N117" t="e">
        <f>'Sheet2 (4)'!N117*0.5</f>
        <v>#VALUE!</v>
      </c>
    </row>
    <row r="118" spans="4:14">
      <c r="D118" t="e">
        <f>'Sheet2 (4)'!D118*0.5</f>
        <v>#VALUE!</v>
      </c>
      <c r="E118" t="e">
        <f>'Sheet2 (4)'!E118*0.5</f>
        <v>#VALUE!</v>
      </c>
      <c r="F118" t="e">
        <f>'Sheet2 (4)'!F118*0.5</f>
        <v>#VALUE!</v>
      </c>
      <c r="G118">
        <f>'Sheet2 (4)'!G118*0.5</f>
        <v>0.5</v>
      </c>
      <c r="H118" t="e">
        <f>'Sheet2 (4)'!H118*0.5</f>
        <v>#VALUE!</v>
      </c>
      <c r="I118" t="e">
        <f>'Sheet2 (4)'!I118*0.5</f>
        <v>#VALUE!</v>
      </c>
      <c r="J118" t="e">
        <f>'Sheet2 (4)'!J118*0.5</f>
        <v>#VALUE!</v>
      </c>
      <c r="K118" t="e">
        <f>'Sheet2 (4)'!K118*0.5</f>
        <v>#VALUE!</v>
      </c>
      <c r="L118" t="e">
        <f>'Sheet2 (4)'!L118*0.5</f>
        <v>#VALUE!</v>
      </c>
      <c r="M118" t="e">
        <f>'Sheet2 (4)'!M118*0.5</f>
        <v>#VALUE!</v>
      </c>
      <c r="N118" t="e">
        <f>'Sheet2 (4)'!N118*0.5</f>
        <v>#VALUE!</v>
      </c>
    </row>
    <row r="119" spans="4:14">
      <c r="D119" t="e">
        <f>'Sheet2 (4)'!D119*0.5</f>
        <v>#VALUE!</v>
      </c>
      <c r="E119" t="e">
        <f>'Sheet2 (4)'!E119*0.5</f>
        <v>#VALUE!</v>
      </c>
      <c r="F119" t="e">
        <f>'Sheet2 (4)'!F119*0.5</f>
        <v>#VALUE!</v>
      </c>
      <c r="G119" t="e">
        <f>'Sheet2 (4)'!G119*0.5</f>
        <v>#VALUE!</v>
      </c>
      <c r="H119" t="e">
        <f>'Sheet2 (4)'!H119*0.5</f>
        <v>#VALUE!</v>
      </c>
      <c r="I119" t="e">
        <f>'Sheet2 (4)'!I119*0.5</f>
        <v>#VALUE!</v>
      </c>
      <c r="J119" t="e">
        <f>'Sheet2 (4)'!J119*0.5</f>
        <v>#VALUE!</v>
      </c>
      <c r="K119" t="e">
        <f>'Sheet2 (4)'!K119*0.5</f>
        <v>#VALUE!</v>
      </c>
      <c r="L119">
        <f>'Sheet2 (4)'!L119*0.5</f>
        <v>0.5</v>
      </c>
      <c r="M119" t="e">
        <f>'Sheet2 (4)'!M119*0.5</f>
        <v>#VALUE!</v>
      </c>
      <c r="N119" t="e">
        <f>'Sheet2 (4)'!N119*0.5</f>
        <v>#VALUE!</v>
      </c>
    </row>
    <row r="120" spans="4:14">
      <c r="D120" t="e">
        <f>'Sheet2 (4)'!D120*0.5</f>
        <v>#VALUE!</v>
      </c>
      <c r="E120" t="e">
        <f>'Sheet2 (4)'!E120*0.5</f>
        <v>#VALUE!</v>
      </c>
      <c r="F120" t="e">
        <f>'Sheet2 (4)'!F120*0.5</f>
        <v>#VALUE!</v>
      </c>
      <c r="G120" t="e">
        <f>'Sheet2 (4)'!G120*0.5</f>
        <v>#VALUE!</v>
      </c>
      <c r="H120" t="e">
        <f>'Sheet2 (4)'!H120*0.5</f>
        <v>#VALUE!</v>
      </c>
      <c r="I120" t="e">
        <f>'Sheet2 (4)'!I120*0.5</f>
        <v>#VALUE!</v>
      </c>
      <c r="J120" t="e">
        <f>'Sheet2 (4)'!J120*0.5</f>
        <v>#VALUE!</v>
      </c>
      <c r="K120" t="e">
        <f>'Sheet2 (4)'!K120*0.5</f>
        <v>#VALUE!</v>
      </c>
      <c r="L120" t="e">
        <f>'Sheet2 (4)'!L120*0.5</f>
        <v>#VALUE!</v>
      </c>
      <c r="M120" t="e">
        <f>'Sheet2 (4)'!M120*0.5</f>
        <v>#VALUE!</v>
      </c>
      <c r="N120" t="e">
        <f>'Sheet2 (4)'!N120*0.5</f>
        <v>#VALUE!</v>
      </c>
    </row>
    <row r="121" spans="4:14">
      <c r="D121" t="e">
        <f>'Sheet2 (4)'!D121*0.5</f>
        <v>#VALUE!</v>
      </c>
      <c r="E121" t="e">
        <f>'Sheet2 (4)'!E121*0.5</f>
        <v>#VALUE!</v>
      </c>
      <c r="F121" t="e">
        <f>'Sheet2 (4)'!F121*0.5</f>
        <v>#VALUE!</v>
      </c>
      <c r="G121" t="e">
        <f>'Sheet2 (4)'!G121*0.5</f>
        <v>#VALUE!</v>
      </c>
      <c r="H121" t="e">
        <f>'Sheet2 (4)'!H121*0.5</f>
        <v>#VALUE!</v>
      </c>
      <c r="I121" t="e">
        <f>'Sheet2 (4)'!I121*0.5</f>
        <v>#VALUE!</v>
      </c>
      <c r="J121" t="e">
        <f>'Sheet2 (4)'!J121*0.5</f>
        <v>#VALUE!</v>
      </c>
      <c r="K121" t="e">
        <f>'Sheet2 (4)'!K121*0.5</f>
        <v>#VALUE!</v>
      </c>
      <c r="L121" t="e">
        <f>'Sheet2 (4)'!L121*0.5</f>
        <v>#VALUE!</v>
      </c>
      <c r="M121" t="e">
        <f>'Sheet2 (4)'!M121*0.5</f>
        <v>#VALUE!</v>
      </c>
      <c r="N121" t="e">
        <f>'Sheet2 (4)'!N121*0.5</f>
        <v>#VALUE!</v>
      </c>
    </row>
    <row r="122" spans="4:14">
      <c r="D122">
        <f>'Sheet2 (4)'!D122*0.5</f>
        <v>0.5</v>
      </c>
      <c r="E122" t="e">
        <f>'Sheet2 (4)'!E122*0.5</f>
        <v>#VALUE!</v>
      </c>
      <c r="F122" t="e">
        <f>'Sheet2 (4)'!F122*0.5</f>
        <v>#VALUE!</v>
      </c>
      <c r="G122" t="e">
        <f>'Sheet2 (4)'!G122*0.5</f>
        <v>#VALUE!</v>
      </c>
      <c r="H122" t="e">
        <f>'Sheet2 (4)'!H122*0.5</f>
        <v>#VALUE!</v>
      </c>
      <c r="I122" t="e">
        <f>'Sheet2 (4)'!I122*0.5</f>
        <v>#VALUE!</v>
      </c>
      <c r="J122" t="e">
        <f>'Sheet2 (4)'!J122*0.5</f>
        <v>#VALUE!</v>
      </c>
      <c r="K122" t="e">
        <f>'Sheet2 (4)'!K122*0.5</f>
        <v>#VALUE!</v>
      </c>
      <c r="L122" t="e">
        <f>'Sheet2 (4)'!L122*0.5</f>
        <v>#VALUE!</v>
      </c>
      <c r="M122" t="e">
        <f>'Sheet2 (4)'!M122*0.5</f>
        <v>#VALUE!</v>
      </c>
      <c r="N122" t="e">
        <f>'Sheet2 (4)'!N122*0.5</f>
        <v>#VALUE!</v>
      </c>
    </row>
    <row r="123" spans="4:14">
      <c r="D123" t="e">
        <f>'Sheet2 (4)'!D123*0.5</f>
        <v>#VALUE!</v>
      </c>
      <c r="E123" t="e">
        <f>'Sheet2 (4)'!E123*0.5</f>
        <v>#VALUE!</v>
      </c>
      <c r="F123">
        <f>'Sheet2 (4)'!F123*0.5</f>
        <v>0.5</v>
      </c>
      <c r="G123">
        <f>'Sheet2 (4)'!G123*0.5</f>
        <v>0.5</v>
      </c>
      <c r="H123" t="e">
        <f>'Sheet2 (4)'!H123*0.5</f>
        <v>#VALUE!</v>
      </c>
      <c r="I123" t="e">
        <f>'Sheet2 (4)'!I123*0.5</f>
        <v>#VALUE!</v>
      </c>
      <c r="J123" t="e">
        <f>'Sheet2 (4)'!J123*0.5</f>
        <v>#VALUE!</v>
      </c>
      <c r="K123" t="e">
        <f>'Sheet2 (4)'!K123*0.5</f>
        <v>#VALUE!</v>
      </c>
      <c r="L123" t="e">
        <f>'Sheet2 (4)'!L123*0.5</f>
        <v>#VALUE!</v>
      </c>
      <c r="M123" t="e">
        <f>'Sheet2 (4)'!M123*0.5</f>
        <v>#VALUE!</v>
      </c>
      <c r="N123" t="e">
        <f>'Sheet2 (4)'!N123*0.5</f>
        <v>#VALUE!</v>
      </c>
    </row>
    <row r="124" spans="4:14">
      <c r="D124">
        <f>'Sheet2 (4)'!D124*0.5</f>
        <v>0.5</v>
      </c>
      <c r="E124">
        <f>'Sheet2 (4)'!E124*0.5</f>
        <v>0.5</v>
      </c>
      <c r="F124" t="e">
        <f>'Sheet2 (4)'!F124*0.5</f>
        <v>#VALUE!</v>
      </c>
      <c r="G124" t="e">
        <f>'Sheet2 (4)'!G124*0.5</f>
        <v>#VALUE!</v>
      </c>
      <c r="H124" t="e">
        <f>'Sheet2 (4)'!H124*0.5</f>
        <v>#VALUE!</v>
      </c>
      <c r="I124" t="e">
        <f>'Sheet2 (4)'!I124*0.5</f>
        <v>#VALUE!</v>
      </c>
      <c r="J124" t="e">
        <f>'Sheet2 (4)'!J124*0.5</f>
        <v>#VALUE!</v>
      </c>
      <c r="K124" t="e">
        <f>'Sheet2 (4)'!K124*0.5</f>
        <v>#VALUE!</v>
      </c>
      <c r="L124">
        <f>'Sheet2 (4)'!L124*0.5</f>
        <v>0.5</v>
      </c>
      <c r="M124" t="e">
        <f>'Sheet2 (4)'!M124*0.5</f>
        <v>#VALUE!</v>
      </c>
      <c r="N124" t="e">
        <f>'Sheet2 (4)'!N124*0.5</f>
        <v>#VALUE!</v>
      </c>
    </row>
    <row r="125" spans="4:14">
      <c r="D125">
        <f>'Sheet2 (4)'!D125*0.5</f>
        <v>0.5</v>
      </c>
      <c r="E125" t="e">
        <f>'Sheet2 (4)'!E125*0.5</f>
        <v>#VALUE!</v>
      </c>
      <c r="F125" t="e">
        <f>'Sheet2 (4)'!F125*0.5</f>
        <v>#VALUE!</v>
      </c>
      <c r="G125" t="e">
        <f>'Sheet2 (4)'!G125*0.5</f>
        <v>#VALUE!</v>
      </c>
      <c r="H125" t="e">
        <f>'Sheet2 (4)'!H125*0.5</f>
        <v>#VALUE!</v>
      </c>
      <c r="I125" t="e">
        <f>'Sheet2 (4)'!I125*0.5</f>
        <v>#VALUE!</v>
      </c>
      <c r="J125" t="e">
        <f>'Sheet2 (4)'!J125*0.5</f>
        <v>#VALUE!</v>
      </c>
      <c r="K125" t="e">
        <f>'Sheet2 (4)'!K125*0.5</f>
        <v>#VALUE!</v>
      </c>
      <c r="L125" t="e">
        <f>'Sheet2 (4)'!L125*0.5</f>
        <v>#VALUE!</v>
      </c>
      <c r="M125" t="e">
        <f>'Sheet2 (4)'!M125*0.5</f>
        <v>#VALUE!</v>
      </c>
      <c r="N125" t="e">
        <f>'Sheet2 (4)'!N125*0.5</f>
        <v>#VALUE!</v>
      </c>
    </row>
    <row r="126" spans="4:14">
      <c r="D126" t="e">
        <f>'Sheet2 (4)'!D126*0.5</f>
        <v>#VALUE!</v>
      </c>
      <c r="E126">
        <f>'Sheet2 (4)'!E126*0.5</f>
        <v>5.0000000000000001E-3</v>
      </c>
      <c r="F126">
        <f>'Sheet2 (4)'!F126*0.5</f>
        <v>5.0000000000000001E-3</v>
      </c>
      <c r="G126">
        <f>'Sheet2 (4)'!G126*0.5</f>
        <v>5.0000000000000001E-3</v>
      </c>
      <c r="H126">
        <f>'Sheet2 (4)'!H126*0.5</f>
        <v>5.0000000000000001E-3</v>
      </c>
      <c r="I126">
        <f>'Sheet2 (4)'!I126*0.5</f>
        <v>5.0000000000000001E-3</v>
      </c>
      <c r="J126" t="e">
        <f>'Sheet2 (4)'!J126*0.5</f>
        <v>#VALUE!</v>
      </c>
      <c r="K126" t="e">
        <f>'Sheet2 (4)'!K126*0.5</f>
        <v>#VALUE!</v>
      </c>
      <c r="L126">
        <f>'Sheet2 (4)'!L126*0.5</f>
        <v>5.0000000000000001E-3</v>
      </c>
      <c r="M126">
        <f>'Sheet2 (4)'!M126*0.5</f>
        <v>5.0000000000000001E-3</v>
      </c>
      <c r="N126" t="e">
        <f>'Sheet2 (4)'!N126*0.5</f>
        <v>#VALUE!</v>
      </c>
    </row>
    <row r="127" spans="4:14">
      <c r="D127">
        <f>'Sheet2 (4)'!D127*0.5</f>
        <v>5.0000000000000001E-3</v>
      </c>
      <c r="E127">
        <f>'Sheet2 (4)'!E127*0.5</f>
        <v>5.0000000000000001E-3</v>
      </c>
      <c r="F127">
        <f>'Sheet2 (4)'!F127*0.5</f>
        <v>5.0000000000000001E-3</v>
      </c>
      <c r="G127">
        <f>'Sheet2 (4)'!G127*0.5</f>
        <v>5.0000000000000001E-3</v>
      </c>
      <c r="H127">
        <f>'Sheet2 (4)'!H127*0.5</f>
        <v>5.0000000000000001E-3</v>
      </c>
      <c r="I127">
        <f>'Sheet2 (4)'!I127*0.5</f>
        <v>5.0000000000000001E-3</v>
      </c>
      <c r="J127">
        <f>'Sheet2 (4)'!J127*0.5</f>
        <v>5.0000000000000001E-3</v>
      </c>
      <c r="K127" t="e">
        <f>'Sheet2 (4)'!K127*0.5</f>
        <v>#VALUE!</v>
      </c>
      <c r="L127">
        <f>'Sheet2 (4)'!L127*0.5</f>
        <v>5.0000000000000001E-3</v>
      </c>
      <c r="M127">
        <f>'Sheet2 (4)'!M127*0.5</f>
        <v>5.0000000000000001E-3</v>
      </c>
      <c r="N127" t="e">
        <f>'Sheet2 (4)'!N127*0.5</f>
        <v>#VALUE!</v>
      </c>
    </row>
    <row r="128" spans="4:14">
      <c r="D128">
        <f>'Sheet2 (4)'!D128*0.5</f>
        <v>5.0000000000000001E-3</v>
      </c>
      <c r="E128">
        <f>'Sheet2 (4)'!E128*0.5</f>
        <v>5.0000000000000001E-3</v>
      </c>
      <c r="F128">
        <f>'Sheet2 (4)'!F128*0.5</f>
        <v>5.0000000000000001E-3</v>
      </c>
      <c r="G128">
        <f>'Sheet2 (4)'!G128*0.5</f>
        <v>5.0000000000000001E-3</v>
      </c>
      <c r="H128">
        <f>'Sheet2 (4)'!H128*0.5</f>
        <v>5.0000000000000001E-3</v>
      </c>
      <c r="I128">
        <f>'Sheet2 (4)'!I128*0.5</f>
        <v>5.0000000000000001E-3</v>
      </c>
      <c r="J128">
        <f>'Sheet2 (4)'!J128*0.5</f>
        <v>5.0000000000000001E-3</v>
      </c>
      <c r="K128">
        <f>'Sheet2 (4)'!K128*0.5</f>
        <v>5.0000000000000001E-3</v>
      </c>
      <c r="L128">
        <f>'Sheet2 (4)'!L128*0.5</f>
        <v>5.0000000000000001E-3</v>
      </c>
      <c r="M128">
        <f>'Sheet2 (4)'!M128*0.5</f>
        <v>5.0000000000000001E-3</v>
      </c>
      <c r="N128" t="e">
        <f>'Sheet2 (4)'!N128*0.5</f>
        <v>#VALUE!</v>
      </c>
    </row>
    <row r="129" spans="4:14">
      <c r="D129" t="e">
        <f>'Sheet2 (4)'!D129*0.5</f>
        <v>#VALUE!</v>
      </c>
      <c r="E129">
        <f>'Sheet2 (4)'!E129*0.5</f>
        <v>5.0000000000000001E-3</v>
      </c>
      <c r="F129">
        <f>'Sheet2 (4)'!F129*0.5</f>
        <v>5.0000000000000001E-3</v>
      </c>
      <c r="G129">
        <f>'Sheet2 (4)'!G129*0.5</f>
        <v>5.0000000000000001E-3</v>
      </c>
      <c r="H129">
        <f>'Sheet2 (4)'!H129*0.5</f>
        <v>5.0000000000000001E-3</v>
      </c>
      <c r="I129">
        <f>'Sheet2 (4)'!I129*0.5</f>
        <v>5.0000000000000001E-3</v>
      </c>
      <c r="J129">
        <f>'Sheet2 (4)'!J129*0.5</f>
        <v>5.0000000000000001E-3</v>
      </c>
      <c r="K129">
        <f>'Sheet2 (4)'!K129*0.5</f>
        <v>5.0000000000000001E-3</v>
      </c>
      <c r="L129">
        <f>'Sheet2 (4)'!L129*0.5</f>
        <v>5.0000000000000001E-3</v>
      </c>
      <c r="M129">
        <f>'Sheet2 (4)'!M129*0.5</f>
        <v>5.0000000000000001E-3</v>
      </c>
      <c r="N129" t="e">
        <f>'Sheet2 (4)'!N129*0.5</f>
        <v>#VALUE!</v>
      </c>
    </row>
    <row r="130" spans="4:14">
      <c r="D130">
        <f>'Sheet2 (4)'!D130*0.5</f>
        <v>5.0000000000000001E-3</v>
      </c>
      <c r="E130">
        <f>'Sheet2 (4)'!E130*0.5</f>
        <v>5.0000000000000001E-3</v>
      </c>
      <c r="F130">
        <f>'Sheet2 (4)'!F130*0.5</f>
        <v>5.0000000000000001E-3</v>
      </c>
      <c r="G130" t="e">
        <f>'Sheet2 (4)'!G130*0.5</f>
        <v>#VALUE!</v>
      </c>
      <c r="H130">
        <f>'Sheet2 (4)'!H130*0.5</f>
        <v>5.0000000000000001E-3</v>
      </c>
      <c r="I130">
        <f>'Sheet2 (4)'!I130*0.5</f>
        <v>5.0000000000000001E-3</v>
      </c>
      <c r="J130">
        <f>'Sheet2 (4)'!J130*0.5</f>
        <v>5.0000000000000001E-3</v>
      </c>
      <c r="K130">
        <f>'Sheet2 (4)'!K130*0.5</f>
        <v>5.0000000000000001E-3</v>
      </c>
      <c r="L130">
        <f>'Sheet2 (4)'!L130*0.5</f>
        <v>5.0000000000000001E-3</v>
      </c>
      <c r="M130">
        <f>'Sheet2 (4)'!M130*0.5</f>
        <v>5.0000000000000001E-3</v>
      </c>
      <c r="N130" t="e">
        <f>'Sheet2 (4)'!N130*0.5</f>
        <v>#VALUE!</v>
      </c>
    </row>
    <row r="131" spans="4:14">
      <c r="D131">
        <f>'Sheet2 (4)'!D131*0.5</f>
        <v>5.0000000000000001E-3</v>
      </c>
      <c r="E131">
        <f>'Sheet2 (4)'!E131*0.5</f>
        <v>5.0000000000000001E-3</v>
      </c>
      <c r="F131" t="e">
        <f>'Sheet2 (4)'!F131*0.5</f>
        <v>#VALUE!</v>
      </c>
      <c r="G131">
        <f>'Sheet2 (4)'!G131*0.5</f>
        <v>5.0000000000000001E-3</v>
      </c>
      <c r="H131">
        <f>'Sheet2 (4)'!H131*0.5</f>
        <v>5.0000000000000001E-3</v>
      </c>
      <c r="I131">
        <f>'Sheet2 (4)'!I131*0.5</f>
        <v>5.0000000000000001E-3</v>
      </c>
      <c r="J131">
        <f>'Sheet2 (4)'!J131*0.5</f>
        <v>5.0000000000000001E-3</v>
      </c>
      <c r="K131">
        <f>'Sheet2 (4)'!K131*0.5</f>
        <v>5.0000000000000001E-3</v>
      </c>
      <c r="L131">
        <f>'Sheet2 (4)'!L131*0.5</f>
        <v>5.0000000000000001E-3</v>
      </c>
      <c r="M131">
        <f>'Sheet2 (4)'!M131*0.5</f>
        <v>5.0000000000000001E-3</v>
      </c>
      <c r="N131" t="e">
        <f>'Sheet2 (4)'!N131*0.5</f>
        <v>#VALUE!</v>
      </c>
    </row>
    <row r="132" spans="4:14">
      <c r="D132" t="e">
        <f>'Sheet2 (4)'!D132*0.5</f>
        <v>#VALUE!</v>
      </c>
      <c r="E132">
        <f>'Sheet2 (4)'!E132*0.5</f>
        <v>5.0000000000000001E-3</v>
      </c>
      <c r="F132" t="e">
        <f>'Sheet2 (4)'!F132*0.5</f>
        <v>#VALUE!</v>
      </c>
      <c r="G132">
        <f>'Sheet2 (4)'!G132*0.5</f>
        <v>5.0000000000000001E-3</v>
      </c>
      <c r="H132">
        <f>'Sheet2 (4)'!H132*0.5</f>
        <v>5.0000000000000001E-3</v>
      </c>
      <c r="I132">
        <f>'Sheet2 (4)'!I132*0.5</f>
        <v>5.0000000000000001E-3</v>
      </c>
      <c r="J132">
        <f>'Sheet2 (4)'!J132*0.5</f>
        <v>5.0000000000000001E-3</v>
      </c>
      <c r="K132">
        <f>'Sheet2 (4)'!K132*0.5</f>
        <v>5.0000000000000001E-3</v>
      </c>
      <c r="L132" t="e">
        <f>'Sheet2 (4)'!L132*0.5</f>
        <v>#VALUE!</v>
      </c>
      <c r="M132">
        <f>'Sheet2 (4)'!M132*0.5</f>
        <v>5.0000000000000001E-3</v>
      </c>
      <c r="N132" t="e">
        <f>'Sheet2 (4)'!N132*0.5</f>
        <v>#VALUE!</v>
      </c>
    </row>
    <row r="133" spans="4:14">
      <c r="D133" t="e">
        <f>'Sheet2 (4)'!D133*0.5</f>
        <v>#VALUE!</v>
      </c>
      <c r="E133">
        <f>'Sheet2 (4)'!E133*0.5</f>
        <v>5.0000000000000001E-3</v>
      </c>
      <c r="F133">
        <f>'Sheet2 (4)'!F133*0.5</f>
        <v>5.0000000000000001E-3</v>
      </c>
      <c r="G133" t="e">
        <f>'Sheet2 (4)'!G133*0.5</f>
        <v>#VALUE!</v>
      </c>
      <c r="H133">
        <f>'Sheet2 (4)'!H133*0.5</f>
        <v>5.0000000000000001E-3</v>
      </c>
      <c r="I133">
        <f>'Sheet2 (4)'!I133*0.5</f>
        <v>5.0000000000000001E-3</v>
      </c>
      <c r="J133">
        <f>'Sheet2 (4)'!J133*0.5</f>
        <v>5.0000000000000001E-3</v>
      </c>
      <c r="K133">
        <f>'Sheet2 (4)'!K133*0.5</f>
        <v>5.0000000000000001E-3</v>
      </c>
      <c r="L133">
        <f>'Sheet2 (4)'!L133*0.5</f>
        <v>5.0000000000000001E-3</v>
      </c>
      <c r="M133">
        <f>'Sheet2 (4)'!M133*0.5</f>
        <v>5.0000000000000001E-3</v>
      </c>
      <c r="N133" t="e">
        <f>'Sheet2 (4)'!N133*0.5</f>
        <v>#VALUE!</v>
      </c>
    </row>
    <row r="134" spans="4:14">
      <c r="D134">
        <f>'Sheet2 (4)'!D134*0.5</f>
        <v>5.0000000000000001E-3</v>
      </c>
      <c r="E134">
        <f>'Sheet2 (4)'!E134*0.5</f>
        <v>5.0000000000000001E-3</v>
      </c>
      <c r="F134">
        <f>'Sheet2 (4)'!F134*0.5</f>
        <v>5.0000000000000001E-3</v>
      </c>
      <c r="G134" t="e">
        <f>'Sheet2 (4)'!G134*0.5</f>
        <v>#VALUE!</v>
      </c>
      <c r="H134">
        <f>'Sheet2 (4)'!H134*0.5</f>
        <v>5.0000000000000001E-3</v>
      </c>
      <c r="I134">
        <f>'Sheet2 (4)'!I134*0.5</f>
        <v>5.0000000000000001E-3</v>
      </c>
      <c r="J134">
        <f>'Sheet2 (4)'!J134*0.5</f>
        <v>5.0000000000000001E-3</v>
      </c>
      <c r="K134">
        <f>'Sheet2 (4)'!K134*0.5</f>
        <v>5.0000000000000001E-3</v>
      </c>
      <c r="L134">
        <f>'Sheet2 (4)'!L134*0.5</f>
        <v>5.0000000000000001E-3</v>
      </c>
      <c r="M134">
        <f>'Sheet2 (4)'!M134*0.5</f>
        <v>5.0000000000000001E-3</v>
      </c>
      <c r="N134" t="e">
        <f>'Sheet2 (4)'!N134*0.5</f>
        <v>#VALUE!</v>
      </c>
    </row>
    <row r="135" spans="4:14">
      <c r="D135">
        <f>'Sheet2 (4)'!D135*0.5</f>
        <v>5.0000000000000001E-3</v>
      </c>
      <c r="E135" t="e">
        <f>'Sheet2 (4)'!E135*0.5</f>
        <v>#VALUE!</v>
      </c>
      <c r="F135" t="e">
        <f>'Sheet2 (4)'!F135*0.5</f>
        <v>#VALUE!</v>
      </c>
      <c r="G135">
        <f>'Sheet2 (4)'!G135*0.5</f>
        <v>5.0000000000000001E-3</v>
      </c>
      <c r="H135">
        <f>'Sheet2 (4)'!H135*0.5</f>
        <v>5.0000000000000001E-3</v>
      </c>
      <c r="I135">
        <f>'Sheet2 (4)'!I135*0.5</f>
        <v>5.0000000000000001E-3</v>
      </c>
      <c r="J135">
        <f>'Sheet2 (4)'!J135*0.5</f>
        <v>5.0000000000000001E-3</v>
      </c>
      <c r="K135">
        <f>'Sheet2 (4)'!K135*0.5</f>
        <v>5.0000000000000001E-3</v>
      </c>
      <c r="L135" t="e">
        <f>'Sheet2 (4)'!L135*0.5</f>
        <v>#VALUE!</v>
      </c>
      <c r="M135" t="e">
        <f>'Sheet2 (4)'!M135*0.5</f>
        <v>#VALUE!</v>
      </c>
      <c r="N135" t="e">
        <f>'Sheet2 (4)'!N135*0.5</f>
        <v>#VALUE!</v>
      </c>
    </row>
    <row r="136" spans="4:14">
      <c r="D136">
        <f>'Sheet2 (4)'!D136*0.5</f>
        <v>5.0000000000000001E-3</v>
      </c>
      <c r="E136">
        <f>'Sheet2 (4)'!E136*0.5</f>
        <v>5.0000000000000001E-3</v>
      </c>
      <c r="F136">
        <f>'Sheet2 (4)'!F136*0.5</f>
        <v>5.0000000000000001E-3</v>
      </c>
      <c r="G136">
        <f>'Sheet2 (4)'!G136*0.5</f>
        <v>5.0000000000000001E-3</v>
      </c>
      <c r="H136" t="e">
        <f>'Sheet2 (4)'!H136*0.5</f>
        <v>#VALUE!</v>
      </c>
      <c r="I136" t="e">
        <f>'Sheet2 (4)'!I136*0.5</f>
        <v>#VALUE!</v>
      </c>
      <c r="J136">
        <f>'Sheet2 (4)'!J136*0.5</f>
        <v>5.0000000000000001E-3</v>
      </c>
      <c r="K136">
        <f>'Sheet2 (4)'!K136*0.5</f>
        <v>5.0000000000000001E-3</v>
      </c>
      <c r="L136">
        <f>'Sheet2 (4)'!L136*0.5</f>
        <v>5.0000000000000001E-3</v>
      </c>
      <c r="M136">
        <f>'Sheet2 (4)'!M136*0.5</f>
        <v>5.0000000000000001E-3</v>
      </c>
      <c r="N136" t="e">
        <f>'Sheet2 (4)'!N136*0.5</f>
        <v>#VALUE!</v>
      </c>
    </row>
    <row r="137" spans="4:14">
      <c r="D137" t="e">
        <f>'Sheet2 (4)'!D137*0.5</f>
        <v>#VALUE!</v>
      </c>
      <c r="E137">
        <f>'Sheet2 (4)'!E137*0.5</f>
        <v>5.0000000000000001E-3</v>
      </c>
      <c r="F137">
        <f>'Sheet2 (4)'!F137*0.5</f>
        <v>5.0000000000000001E-3</v>
      </c>
      <c r="G137">
        <f>'Sheet2 (4)'!G137*0.5</f>
        <v>5.0000000000000001E-3</v>
      </c>
      <c r="H137">
        <f>'Sheet2 (4)'!H137*0.5</f>
        <v>5.0000000000000001E-3</v>
      </c>
      <c r="I137">
        <f>'Sheet2 (4)'!I137*0.5</f>
        <v>5.0000000000000001E-3</v>
      </c>
      <c r="J137" t="e">
        <f>'Sheet2 (4)'!J137*0.5</f>
        <v>#VALUE!</v>
      </c>
      <c r="K137">
        <f>'Sheet2 (4)'!K137*0.5</f>
        <v>5.0000000000000001E-3</v>
      </c>
      <c r="L137">
        <f>'Sheet2 (4)'!L137*0.5</f>
        <v>5.0000000000000001E-3</v>
      </c>
      <c r="M137">
        <f>'Sheet2 (4)'!M137*0.5</f>
        <v>5.0000000000000001E-3</v>
      </c>
      <c r="N137" t="e">
        <f>'Sheet2 (4)'!N137*0.5</f>
        <v>#VALUE!</v>
      </c>
    </row>
    <row r="138" spans="4:14">
      <c r="D138">
        <f>'Sheet2 (4)'!D138*0.5</f>
        <v>5.0000000000000001E-3</v>
      </c>
      <c r="E138">
        <f>'Sheet2 (4)'!E138*0.5</f>
        <v>5.0000000000000001E-3</v>
      </c>
      <c r="F138">
        <f>'Sheet2 (4)'!F138*0.5</f>
        <v>5.0000000000000001E-3</v>
      </c>
      <c r="G138">
        <f>'Sheet2 (4)'!G138*0.5</f>
        <v>5.0000000000000001E-3</v>
      </c>
      <c r="H138">
        <f>'Sheet2 (4)'!H138*0.5</f>
        <v>5.0000000000000001E-3</v>
      </c>
      <c r="I138">
        <f>'Sheet2 (4)'!I138*0.5</f>
        <v>5.0000000000000001E-3</v>
      </c>
      <c r="J138">
        <f>'Sheet2 (4)'!J138*0.5</f>
        <v>5.0000000000000001E-3</v>
      </c>
      <c r="K138">
        <f>'Sheet2 (4)'!K138*0.5</f>
        <v>5.0000000000000001E-3</v>
      </c>
      <c r="L138" t="e">
        <f>'Sheet2 (4)'!L138*0.5</f>
        <v>#VALUE!</v>
      </c>
      <c r="M138">
        <f>'Sheet2 (4)'!M138*0.5</f>
        <v>5.0000000000000001E-3</v>
      </c>
      <c r="N138" t="e">
        <f>'Sheet2 (4)'!N138*0.5</f>
        <v>#VALUE!</v>
      </c>
    </row>
    <row r="139" spans="4:14">
      <c r="D139" t="e">
        <f>'Sheet2 (4)'!D139*0.5</f>
        <v>#VALUE!</v>
      </c>
      <c r="E139">
        <f>'Sheet2 (4)'!E139*0.5</f>
        <v>5.0000000000000001E-3</v>
      </c>
      <c r="F139">
        <f>'Sheet2 (4)'!F139*0.5</f>
        <v>5.0000000000000001E-3</v>
      </c>
      <c r="G139">
        <f>'Sheet2 (4)'!G139*0.5</f>
        <v>5.0000000000000001E-3</v>
      </c>
      <c r="H139">
        <f>'Sheet2 (4)'!H139*0.5</f>
        <v>5.0000000000000001E-3</v>
      </c>
      <c r="I139">
        <f>'Sheet2 (4)'!I139*0.5</f>
        <v>5.0000000000000001E-3</v>
      </c>
      <c r="J139">
        <f>'Sheet2 (4)'!J139*0.5</f>
        <v>5.0000000000000001E-3</v>
      </c>
      <c r="K139" t="e">
        <f>'Sheet2 (4)'!K139*0.5</f>
        <v>#VALUE!</v>
      </c>
      <c r="L139">
        <f>'Sheet2 (4)'!L139*0.5</f>
        <v>5.0000000000000001E-3</v>
      </c>
      <c r="M139">
        <f>'Sheet2 (4)'!M139*0.5</f>
        <v>5.0000000000000001E-3</v>
      </c>
      <c r="N139" t="e">
        <f>'Sheet2 (4)'!N139*0.5</f>
        <v>#VALUE!</v>
      </c>
    </row>
    <row r="140" spans="4:14">
      <c r="D140">
        <f>'Sheet2 (4)'!D140*0.5</f>
        <v>5.0000000000000001E-3</v>
      </c>
      <c r="E140">
        <f>'Sheet2 (4)'!E140*0.5</f>
        <v>5.0000000000000001E-3</v>
      </c>
      <c r="F140">
        <f>'Sheet2 (4)'!F140*0.5</f>
        <v>5.0000000000000001E-3</v>
      </c>
      <c r="G140">
        <f>'Sheet2 (4)'!G140*0.5</f>
        <v>5.0000000000000001E-3</v>
      </c>
      <c r="H140">
        <f>'Sheet2 (4)'!H140*0.5</f>
        <v>5.0000000000000001E-3</v>
      </c>
      <c r="I140">
        <f>'Sheet2 (4)'!I140*0.5</f>
        <v>5.0000000000000001E-3</v>
      </c>
      <c r="J140">
        <f>'Sheet2 (4)'!J140*0.5</f>
        <v>5.0000000000000001E-3</v>
      </c>
      <c r="K140" t="e">
        <f>'Sheet2 (4)'!K140*0.5</f>
        <v>#VALUE!</v>
      </c>
      <c r="L140">
        <f>'Sheet2 (4)'!L140*0.5</f>
        <v>5.0000000000000001E-3</v>
      </c>
      <c r="M140" t="e">
        <f>'Sheet2 (4)'!M140*0.5</f>
        <v>#VALUE!</v>
      </c>
      <c r="N140" t="e">
        <f>'Sheet2 (4)'!N140*0.5</f>
        <v>#VALUE!</v>
      </c>
    </row>
    <row r="141" spans="4:14">
      <c r="D141" t="e">
        <f>'Sheet2 (4)'!D141*0.5</f>
        <v>#VALUE!</v>
      </c>
      <c r="E141">
        <f>'Sheet2 (4)'!E141*0.5</f>
        <v>5.0000000000000001E-3</v>
      </c>
      <c r="F141">
        <f>'Sheet2 (4)'!F141*0.5</f>
        <v>5.0000000000000001E-3</v>
      </c>
      <c r="G141">
        <f>'Sheet2 (4)'!G141*0.5</f>
        <v>5.0000000000000001E-3</v>
      </c>
      <c r="H141">
        <f>'Sheet2 (4)'!H141*0.5</f>
        <v>5.0000000000000001E-3</v>
      </c>
      <c r="I141">
        <f>'Sheet2 (4)'!I141*0.5</f>
        <v>5.0000000000000001E-3</v>
      </c>
      <c r="J141">
        <f>'Sheet2 (4)'!J141*0.5</f>
        <v>5.0000000000000001E-3</v>
      </c>
      <c r="K141">
        <f>'Sheet2 (4)'!K141*0.5</f>
        <v>5.0000000000000001E-3</v>
      </c>
      <c r="L141">
        <f>'Sheet2 (4)'!L141*0.5</f>
        <v>5.0000000000000001E-3</v>
      </c>
      <c r="M141" t="e">
        <f>'Sheet2 (4)'!M141*0.5</f>
        <v>#VALUE!</v>
      </c>
      <c r="N141" t="e">
        <f>'Sheet2 (4)'!N141*0.5</f>
        <v>#VALUE!</v>
      </c>
    </row>
    <row r="142" spans="4:14">
      <c r="D142">
        <f>'Sheet2 (4)'!D142*0.5</f>
        <v>5.0000000000000001E-3</v>
      </c>
      <c r="E142">
        <f>'Sheet2 (4)'!E142*0.5</f>
        <v>5.0000000000000001E-3</v>
      </c>
      <c r="F142" t="e">
        <f>'Sheet2 (4)'!F142*0.5</f>
        <v>#VALUE!</v>
      </c>
      <c r="G142">
        <f>'Sheet2 (4)'!G142*0.5</f>
        <v>5.0000000000000001E-3</v>
      </c>
      <c r="H142">
        <f>'Sheet2 (4)'!H142*0.5</f>
        <v>5.0000000000000001E-3</v>
      </c>
      <c r="I142">
        <f>'Sheet2 (4)'!I142*0.5</f>
        <v>5.0000000000000001E-3</v>
      </c>
      <c r="J142">
        <f>'Sheet2 (4)'!J142*0.5</f>
        <v>5.0000000000000001E-3</v>
      </c>
      <c r="K142" t="e">
        <f>'Sheet2 (4)'!K142*0.5</f>
        <v>#VALUE!</v>
      </c>
      <c r="L142">
        <f>'Sheet2 (4)'!L142*0.5</f>
        <v>5.0000000000000001E-3</v>
      </c>
      <c r="M142" t="e">
        <f>'Sheet2 (4)'!M142*0.5</f>
        <v>#VALUE!</v>
      </c>
      <c r="N142" t="e">
        <f>'Sheet2 (4)'!N142*0.5</f>
        <v>#VALUE!</v>
      </c>
    </row>
    <row r="143" spans="4:14">
      <c r="D143">
        <f>'Sheet2 (4)'!D143*0.5</f>
        <v>5.0000000000000001E-3</v>
      </c>
      <c r="E143">
        <f>'Sheet2 (4)'!E143*0.5</f>
        <v>5.0000000000000001E-3</v>
      </c>
      <c r="F143">
        <f>'Sheet2 (4)'!F143*0.5</f>
        <v>5.0000000000000001E-3</v>
      </c>
      <c r="G143" t="e">
        <f>'Sheet2 (4)'!G143*0.5</f>
        <v>#VALUE!</v>
      </c>
      <c r="H143" t="e">
        <f>'Sheet2 (4)'!H143*0.5</f>
        <v>#VALUE!</v>
      </c>
      <c r="I143">
        <f>'Sheet2 (4)'!I143*0.5</f>
        <v>5.0000000000000001E-3</v>
      </c>
      <c r="J143">
        <f>'Sheet2 (4)'!J143*0.5</f>
        <v>5.0000000000000001E-3</v>
      </c>
      <c r="K143">
        <f>'Sheet2 (4)'!K143*0.5</f>
        <v>5.0000000000000001E-3</v>
      </c>
      <c r="L143">
        <f>'Sheet2 (4)'!L143*0.5</f>
        <v>5.0000000000000001E-3</v>
      </c>
      <c r="M143">
        <f>'Sheet2 (4)'!M143*0.5</f>
        <v>5.0000000000000001E-3</v>
      </c>
      <c r="N143" t="e">
        <f>'Sheet2 (4)'!N143*0.5</f>
        <v>#VALUE!</v>
      </c>
    </row>
    <row r="144" spans="4:14">
      <c r="D144" t="e">
        <f>'Sheet2 (4)'!D144*0.5</f>
        <v>#VALUE!</v>
      </c>
      <c r="E144" t="e">
        <f>'Sheet2 (4)'!E144*0.5</f>
        <v>#VALUE!</v>
      </c>
      <c r="F144" t="e">
        <f>'Sheet2 (4)'!F144*0.5</f>
        <v>#VALUE!</v>
      </c>
      <c r="G144">
        <f>'Sheet2 (4)'!G144*0.5</f>
        <v>5.0000000000000001E-3</v>
      </c>
      <c r="H144">
        <f>'Sheet2 (4)'!H144*0.5</f>
        <v>5.0000000000000001E-3</v>
      </c>
      <c r="I144">
        <f>'Sheet2 (4)'!I144*0.5</f>
        <v>5.0000000000000001E-3</v>
      </c>
      <c r="J144">
        <f>'Sheet2 (4)'!J144*0.5</f>
        <v>5.0000000000000001E-3</v>
      </c>
      <c r="K144">
        <f>'Sheet2 (4)'!K144*0.5</f>
        <v>5.0000000000000001E-3</v>
      </c>
      <c r="L144">
        <f>'Sheet2 (4)'!L144*0.5</f>
        <v>5.0000000000000001E-3</v>
      </c>
      <c r="M144" t="e">
        <f>'Sheet2 (4)'!M144*0.5</f>
        <v>#VALUE!</v>
      </c>
      <c r="N144" t="e">
        <f>'Sheet2 (4)'!N144*0.5</f>
        <v>#VALUE!</v>
      </c>
    </row>
    <row r="145" spans="4:14">
      <c r="D145" t="e">
        <f>'Sheet2 (4)'!D145*0.5</f>
        <v>#VALUE!</v>
      </c>
      <c r="E145" t="e">
        <f>'Sheet2 (4)'!E145*0.5</f>
        <v>#VALUE!</v>
      </c>
      <c r="F145" t="e">
        <f>'Sheet2 (4)'!F145*0.5</f>
        <v>#VALUE!</v>
      </c>
      <c r="G145" t="e">
        <f>'Sheet2 (4)'!G145*0.5</f>
        <v>#VALUE!</v>
      </c>
      <c r="H145" t="e">
        <f>'Sheet2 (4)'!H145*0.5</f>
        <v>#VALUE!</v>
      </c>
      <c r="I145" t="e">
        <f>'Sheet2 (4)'!I145*0.5</f>
        <v>#VALUE!</v>
      </c>
      <c r="J145" t="e">
        <f>'Sheet2 (4)'!J145*0.5</f>
        <v>#VALUE!</v>
      </c>
      <c r="K145" t="e">
        <f>'Sheet2 (4)'!K145*0.5</f>
        <v>#VALUE!</v>
      </c>
      <c r="L145" t="e">
        <f>'Sheet2 (4)'!L145*0.5</f>
        <v>#VALUE!</v>
      </c>
      <c r="M145" t="e">
        <f>'Sheet2 (4)'!M145*0.5</f>
        <v>#VALUE!</v>
      </c>
      <c r="N145" t="e">
        <f>'Sheet2 (4)'!N145*0.5</f>
        <v>#VALUE!</v>
      </c>
    </row>
    <row r="146" spans="4:14">
      <c r="D146" t="e">
        <f>'Sheet2 (4)'!D146*0.5</f>
        <v>#VALUE!</v>
      </c>
      <c r="E146" t="e">
        <f>'Sheet2 (4)'!E146*0.5</f>
        <v>#VALUE!</v>
      </c>
      <c r="F146" t="e">
        <f>'Sheet2 (4)'!F146*0.5</f>
        <v>#VALUE!</v>
      </c>
      <c r="G146">
        <f>'Sheet2 (4)'!G146*0.5</f>
        <v>5.0000000000000001E-3</v>
      </c>
      <c r="H146" t="e">
        <f>'Sheet2 (4)'!H146*0.5</f>
        <v>#VALUE!</v>
      </c>
      <c r="I146" t="e">
        <f>'Sheet2 (4)'!I146*0.5</f>
        <v>#VALUE!</v>
      </c>
      <c r="J146" t="e">
        <f>'Sheet2 (4)'!J146*0.5</f>
        <v>#VALUE!</v>
      </c>
      <c r="K146" t="e">
        <f>'Sheet2 (4)'!K146*0.5</f>
        <v>#VALUE!</v>
      </c>
      <c r="L146" t="e">
        <f>'Sheet2 (4)'!L146*0.5</f>
        <v>#VALUE!</v>
      </c>
      <c r="M146" t="e">
        <f>'Sheet2 (4)'!M146*0.5</f>
        <v>#VALUE!</v>
      </c>
      <c r="N146" t="e">
        <f>'Sheet2 (4)'!N146*0.5</f>
        <v>#VALUE!</v>
      </c>
    </row>
    <row r="147" spans="4:14">
      <c r="D147" t="e">
        <f>'Sheet2 (4)'!D147*0.5</f>
        <v>#VALUE!</v>
      </c>
      <c r="E147">
        <f>'Sheet2 (4)'!E147*0.5</f>
        <v>5.0000000000000001E-3</v>
      </c>
      <c r="F147" t="e">
        <f>'Sheet2 (4)'!F147*0.5</f>
        <v>#VALUE!</v>
      </c>
      <c r="G147" t="e">
        <f>'Sheet2 (4)'!G147*0.5</f>
        <v>#VALUE!</v>
      </c>
      <c r="H147" t="e">
        <f>'Sheet2 (4)'!H147*0.5</f>
        <v>#VALUE!</v>
      </c>
      <c r="I147" t="e">
        <f>'Sheet2 (4)'!I147*0.5</f>
        <v>#VALUE!</v>
      </c>
      <c r="J147" t="e">
        <f>'Sheet2 (4)'!J147*0.5</f>
        <v>#VALUE!</v>
      </c>
      <c r="K147" t="e">
        <f>'Sheet2 (4)'!K147*0.5</f>
        <v>#VALUE!</v>
      </c>
      <c r="L147" t="e">
        <f>'Sheet2 (4)'!L147*0.5</f>
        <v>#VALUE!</v>
      </c>
      <c r="M147" t="e">
        <f>'Sheet2 (4)'!M147*0.5</f>
        <v>#VALUE!</v>
      </c>
      <c r="N147" t="e">
        <f>'Sheet2 (4)'!N147*0.5</f>
        <v>#VALUE!</v>
      </c>
    </row>
    <row r="148" spans="4:14">
      <c r="D148" t="e">
        <f>'Sheet2 (4)'!D148*0.5</f>
        <v>#VALUE!</v>
      </c>
      <c r="E148" t="e">
        <f>'Sheet2 (4)'!E148*0.5</f>
        <v>#VALUE!</v>
      </c>
      <c r="F148" t="e">
        <f>'Sheet2 (4)'!F148*0.5</f>
        <v>#VALUE!</v>
      </c>
      <c r="G148" t="e">
        <f>'Sheet2 (4)'!G148*0.5</f>
        <v>#VALUE!</v>
      </c>
      <c r="H148" t="e">
        <f>'Sheet2 (4)'!H148*0.5</f>
        <v>#VALUE!</v>
      </c>
      <c r="I148" t="e">
        <f>'Sheet2 (4)'!I148*0.5</f>
        <v>#VALUE!</v>
      </c>
      <c r="J148" t="e">
        <f>'Sheet2 (4)'!J148*0.5</f>
        <v>#VALUE!</v>
      </c>
      <c r="K148" t="e">
        <f>'Sheet2 (4)'!K148*0.5</f>
        <v>#VALUE!</v>
      </c>
      <c r="L148" t="e">
        <f>'Sheet2 (4)'!L148*0.5</f>
        <v>#VALUE!</v>
      </c>
      <c r="M148" t="e">
        <f>'Sheet2 (4)'!M148*0.5</f>
        <v>#VALUE!</v>
      </c>
      <c r="N148" t="e">
        <f>'Sheet2 (4)'!N148*0.5</f>
        <v>#VALUE!</v>
      </c>
    </row>
    <row r="149" spans="4:14">
      <c r="D149" t="e">
        <f>'Sheet2 (4)'!D149*0.5</f>
        <v>#VALUE!</v>
      </c>
      <c r="E149" t="e">
        <f>'Sheet2 (4)'!E149*0.5</f>
        <v>#VALUE!</v>
      </c>
      <c r="F149" t="e">
        <f>'Sheet2 (4)'!F149*0.5</f>
        <v>#VALUE!</v>
      </c>
      <c r="G149" t="e">
        <f>'Sheet2 (4)'!G149*0.5</f>
        <v>#VALUE!</v>
      </c>
      <c r="H149">
        <f>'Sheet2 (4)'!H149*0.5</f>
        <v>5.0000000000000001E-3</v>
      </c>
      <c r="I149" t="e">
        <f>'Sheet2 (4)'!I149*0.5</f>
        <v>#VALUE!</v>
      </c>
      <c r="J149">
        <f>'Sheet2 (4)'!J149*0.5</f>
        <v>5.0000000000000001E-3</v>
      </c>
      <c r="K149">
        <f>'Sheet2 (4)'!K149*0.5</f>
        <v>5.0000000000000001E-3</v>
      </c>
      <c r="L149" t="e">
        <f>'Sheet2 (4)'!L149*0.5</f>
        <v>#VALUE!</v>
      </c>
      <c r="M149" t="e">
        <f>'Sheet2 (4)'!M149*0.5</f>
        <v>#VALUE!</v>
      </c>
      <c r="N149" t="e">
        <f>'Sheet2 (4)'!N149*0.5</f>
        <v>#VALUE!</v>
      </c>
    </row>
    <row r="150" spans="4:14">
      <c r="D150">
        <f>'Sheet2 (4)'!D150*0.5</f>
        <v>5.0000000000000001E-3</v>
      </c>
      <c r="E150" t="e">
        <f>'Sheet2 (4)'!E150*0.5</f>
        <v>#VALUE!</v>
      </c>
      <c r="F150" t="e">
        <f>'Sheet2 (4)'!F150*0.5</f>
        <v>#VALUE!</v>
      </c>
      <c r="G150" t="e">
        <f>'Sheet2 (4)'!G150*0.5</f>
        <v>#VALUE!</v>
      </c>
      <c r="H150" t="e">
        <f>'Sheet2 (4)'!H150*0.5</f>
        <v>#VALUE!</v>
      </c>
      <c r="I150" t="e">
        <f>'Sheet2 (4)'!I150*0.5</f>
        <v>#VALUE!</v>
      </c>
      <c r="J150" t="e">
        <f>'Sheet2 (4)'!J150*0.5</f>
        <v>#VALUE!</v>
      </c>
      <c r="K150" t="e">
        <f>'Sheet2 (4)'!K150*0.5</f>
        <v>#VALUE!</v>
      </c>
      <c r="L150" t="e">
        <f>'Sheet2 (4)'!L150*0.5</f>
        <v>#VALUE!</v>
      </c>
      <c r="M150">
        <f>'Sheet2 (4)'!M150*0.5</f>
        <v>5.0000000000000001E-3</v>
      </c>
      <c r="N150" t="e">
        <f>'Sheet2 (4)'!N150*0.5</f>
        <v>#VALUE!</v>
      </c>
    </row>
    <row r="151" spans="4:14">
      <c r="D151" t="e">
        <f>'Sheet2 (4)'!D151*0.5</f>
        <v>#VALUE!</v>
      </c>
      <c r="E151" t="e">
        <f>'Sheet2 (4)'!E151*0.5</f>
        <v>#VALUE!</v>
      </c>
      <c r="F151" t="e">
        <f>'Sheet2 (4)'!F151*0.5</f>
        <v>#VALUE!</v>
      </c>
      <c r="G151" t="e">
        <f>'Sheet2 (4)'!G151*0.5</f>
        <v>#VALUE!</v>
      </c>
      <c r="H151" t="e">
        <f>'Sheet2 (4)'!H151*0.5</f>
        <v>#VALUE!</v>
      </c>
      <c r="I151" t="e">
        <f>'Sheet2 (4)'!I151*0.5</f>
        <v>#VALUE!</v>
      </c>
      <c r="J151" t="e">
        <f>'Sheet2 (4)'!J151*0.5</f>
        <v>#VALUE!</v>
      </c>
      <c r="K151" t="e">
        <f>'Sheet2 (4)'!K151*0.5</f>
        <v>#VALUE!</v>
      </c>
      <c r="L151" t="e">
        <f>'Sheet2 (4)'!L151*0.5</f>
        <v>#VALUE!</v>
      </c>
      <c r="M151" t="e">
        <f>'Sheet2 (4)'!M151*0.5</f>
        <v>#VALUE!</v>
      </c>
      <c r="N151" t="e">
        <f>'Sheet2 (4)'!N151*0.5</f>
        <v>#VALUE!</v>
      </c>
    </row>
    <row r="152" spans="4:14">
      <c r="D152" t="e">
        <f>'Sheet2 (4)'!D152*0.5</f>
        <v>#VALUE!</v>
      </c>
      <c r="E152">
        <f>'Sheet2 (4)'!E152*0.5</f>
        <v>5.0000000000000001E-3</v>
      </c>
      <c r="F152">
        <f>'Sheet2 (4)'!F152*0.5</f>
        <v>5.0000000000000001E-3</v>
      </c>
      <c r="G152">
        <f>'Sheet2 (4)'!G152*0.5</f>
        <v>5.0000000000000001E-3</v>
      </c>
      <c r="H152" t="e">
        <f>'Sheet2 (4)'!H152*0.5</f>
        <v>#VALUE!</v>
      </c>
      <c r="I152">
        <f>'Sheet2 (4)'!I152*0.5</f>
        <v>5.0000000000000001E-3</v>
      </c>
      <c r="J152" t="e">
        <f>'Sheet2 (4)'!J152*0.5</f>
        <v>#VALUE!</v>
      </c>
      <c r="K152" t="e">
        <f>'Sheet2 (4)'!K152*0.5</f>
        <v>#VALUE!</v>
      </c>
      <c r="L152">
        <f>'Sheet2 (4)'!L152*0.5</f>
        <v>5.0000000000000001E-3</v>
      </c>
      <c r="M152" t="e">
        <f>'Sheet2 (4)'!M152*0.5</f>
        <v>#VALUE!</v>
      </c>
      <c r="N152" t="e">
        <f>'Sheet2 (4)'!N152*0.5</f>
        <v>#VALUE!</v>
      </c>
    </row>
    <row r="153" spans="4:14">
      <c r="D153">
        <f>'Sheet2 (4)'!D153*0.5</f>
        <v>5.0000000000000001E-3</v>
      </c>
      <c r="E153">
        <f>'Sheet2 (4)'!E153*0.5</f>
        <v>5.0000000000000001E-3</v>
      </c>
      <c r="F153">
        <f>'Sheet2 (4)'!F153*0.5</f>
        <v>5.0000000000000001E-3</v>
      </c>
      <c r="G153" t="e">
        <f>'Sheet2 (4)'!G153*0.5</f>
        <v>#VALUE!</v>
      </c>
      <c r="H153">
        <f>'Sheet2 (4)'!H153*0.5</f>
        <v>5.0000000000000001E-3</v>
      </c>
      <c r="I153">
        <f>'Sheet2 (4)'!I153*0.5</f>
        <v>5.0000000000000001E-3</v>
      </c>
      <c r="J153">
        <f>'Sheet2 (4)'!J153*0.5</f>
        <v>5.0000000000000001E-3</v>
      </c>
      <c r="K153">
        <f>'Sheet2 (4)'!K153*0.5</f>
        <v>5.0000000000000001E-3</v>
      </c>
      <c r="L153">
        <f>'Sheet2 (4)'!L153*0.5</f>
        <v>5.0000000000000001E-3</v>
      </c>
      <c r="M153">
        <f>'Sheet2 (4)'!M153*0.5</f>
        <v>5.0000000000000001E-3</v>
      </c>
      <c r="N153" t="e">
        <f>'Sheet2 (4)'!N153*0.5</f>
        <v>#VALUE!</v>
      </c>
    </row>
    <row r="154" spans="4:14">
      <c r="D154">
        <f>'Sheet2 (4)'!D154*0.5</f>
        <v>5.0000000000000001E-3</v>
      </c>
      <c r="E154">
        <f>'Sheet2 (4)'!E154*0.5</f>
        <v>5.0000000000000001E-3</v>
      </c>
      <c r="F154">
        <f>'Sheet2 (4)'!F154*0.5</f>
        <v>5.0000000000000001E-3</v>
      </c>
      <c r="G154">
        <f>'Sheet2 (4)'!G154*0.5</f>
        <v>5.0000000000000001E-3</v>
      </c>
      <c r="H154">
        <f>'Sheet2 (4)'!H154*0.5</f>
        <v>5.0000000000000001E-3</v>
      </c>
      <c r="I154">
        <f>'Sheet2 (4)'!I154*0.5</f>
        <v>5.0000000000000001E-3</v>
      </c>
      <c r="J154">
        <f>'Sheet2 (4)'!J154*0.5</f>
        <v>5.0000000000000001E-3</v>
      </c>
      <c r="K154">
        <f>'Sheet2 (4)'!K154*0.5</f>
        <v>5.0000000000000001E-3</v>
      </c>
      <c r="L154">
        <f>'Sheet2 (4)'!L154*0.5</f>
        <v>5.0000000000000001E-3</v>
      </c>
      <c r="M154">
        <f>'Sheet2 (4)'!M154*0.5</f>
        <v>5.0000000000000001E-3</v>
      </c>
      <c r="N154" t="e">
        <f>'Sheet2 (4)'!N154*0.5</f>
        <v>#VALUE!</v>
      </c>
    </row>
    <row r="155" spans="4:14">
      <c r="D155">
        <f>'Sheet2 (4)'!D155*0.5</f>
        <v>5.0000000000000001E-3</v>
      </c>
      <c r="E155" t="e">
        <f>'Sheet2 (4)'!E155*0.5</f>
        <v>#VALUE!</v>
      </c>
      <c r="F155">
        <f>'Sheet2 (4)'!F155*0.5</f>
        <v>5.0000000000000001E-3</v>
      </c>
      <c r="G155">
        <f>'Sheet2 (4)'!G155*0.5</f>
        <v>5.0000000000000001E-3</v>
      </c>
      <c r="H155">
        <f>'Sheet2 (4)'!H155*0.5</f>
        <v>5.0000000000000001E-3</v>
      </c>
      <c r="I155">
        <f>'Sheet2 (4)'!I155*0.5</f>
        <v>5.0000000000000001E-3</v>
      </c>
      <c r="J155">
        <f>'Sheet2 (4)'!J155*0.5</f>
        <v>5.0000000000000001E-3</v>
      </c>
      <c r="K155">
        <f>'Sheet2 (4)'!K155*0.5</f>
        <v>5.0000000000000001E-3</v>
      </c>
      <c r="L155">
        <f>'Sheet2 (4)'!L155*0.5</f>
        <v>5.0000000000000001E-3</v>
      </c>
      <c r="M155">
        <f>'Sheet2 (4)'!M155*0.5</f>
        <v>5.0000000000000001E-3</v>
      </c>
      <c r="N155" t="e">
        <f>'Sheet2 (4)'!N155*0.5</f>
        <v>#VALUE!</v>
      </c>
    </row>
    <row r="156" spans="4:14">
      <c r="D156">
        <f>'Sheet2 (4)'!D156*0.5</f>
        <v>5.0000000000000001E-3</v>
      </c>
      <c r="E156">
        <f>'Sheet2 (4)'!E156*0.5</f>
        <v>5.0000000000000001E-3</v>
      </c>
      <c r="F156">
        <f>'Sheet2 (4)'!F156*0.5</f>
        <v>5.0000000000000001E-3</v>
      </c>
      <c r="G156">
        <f>'Sheet2 (4)'!G156*0.5</f>
        <v>5.0000000000000001E-3</v>
      </c>
      <c r="H156">
        <f>'Sheet2 (4)'!H156*0.5</f>
        <v>5.0000000000000001E-3</v>
      </c>
      <c r="I156" t="e">
        <f>'Sheet2 (4)'!I156*0.5</f>
        <v>#VALUE!</v>
      </c>
      <c r="J156">
        <f>'Sheet2 (4)'!J156*0.5</f>
        <v>5.0000000000000001E-3</v>
      </c>
      <c r="K156">
        <f>'Sheet2 (4)'!K156*0.5</f>
        <v>5.0000000000000001E-3</v>
      </c>
      <c r="L156">
        <f>'Sheet2 (4)'!L156*0.5</f>
        <v>5.0000000000000001E-3</v>
      </c>
      <c r="M156">
        <f>'Sheet2 (4)'!M156*0.5</f>
        <v>5.0000000000000001E-3</v>
      </c>
      <c r="N156" t="e">
        <f>'Sheet2 (4)'!N156*0.5</f>
        <v>#VALUE!</v>
      </c>
    </row>
    <row r="157" spans="4:14">
      <c r="D157" t="e">
        <f>'Sheet2 (4)'!D157*0.5</f>
        <v>#VALUE!</v>
      </c>
      <c r="E157" t="e">
        <f>'Sheet2 (4)'!E157*0.5</f>
        <v>#VALUE!</v>
      </c>
      <c r="F157" t="e">
        <f>'Sheet2 (4)'!F157*0.5</f>
        <v>#VALUE!</v>
      </c>
      <c r="G157">
        <f>'Sheet2 (4)'!G157*0.5</f>
        <v>0.05</v>
      </c>
      <c r="H157" t="e">
        <f>'Sheet2 (4)'!H157*0.5</f>
        <v>#VALUE!</v>
      </c>
      <c r="I157" t="e">
        <f>'Sheet2 (4)'!I157*0.5</f>
        <v>#VALUE!</v>
      </c>
      <c r="J157" t="e">
        <f>'Sheet2 (4)'!J157*0.5</f>
        <v>#VALUE!</v>
      </c>
      <c r="K157" t="e">
        <f>'Sheet2 (4)'!K157*0.5</f>
        <v>#VALUE!</v>
      </c>
      <c r="L157" t="e">
        <f>'Sheet2 (4)'!L157*0.5</f>
        <v>#VALUE!</v>
      </c>
      <c r="M157" t="e">
        <f>'Sheet2 (4)'!M157*0.5</f>
        <v>#VALUE!</v>
      </c>
      <c r="N157" t="e">
        <f>'Sheet2 (4)'!N157*0.5</f>
        <v>#VALUE!</v>
      </c>
    </row>
    <row r="158" spans="4:14">
      <c r="D158">
        <f>'Sheet2 (4)'!D158*0.5</f>
        <v>0.05</v>
      </c>
      <c r="E158">
        <f>'Sheet2 (4)'!E158*0.5</f>
        <v>0.05</v>
      </c>
      <c r="F158" t="e">
        <f>'Sheet2 (4)'!F158*0.5</f>
        <v>#VALUE!</v>
      </c>
      <c r="G158">
        <f>'Sheet2 (4)'!G158*0.5</f>
        <v>0.05</v>
      </c>
      <c r="H158">
        <f>'Sheet2 (4)'!H158*0.5</f>
        <v>0.05</v>
      </c>
      <c r="I158">
        <f>'Sheet2 (4)'!I158*0.5</f>
        <v>0.05</v>
      </c>
      <c r="J158">
        <f>'Sheet2 (4)'!J158*0.5</f>
        <v>0.05</v>
      </c>
      <c r="K158">
        <f>'Sheet2 (4)'!K158*0.5</f>
        <v>0.05</v>
      </c>
      <c r="L158">
        <f>'Sheet2 (4)'!L158*0.5</f>
        <v>0.05</v>
      </c>
      <c r="M158">
        <f>'Sheet2 (4)'!M158*0.5</f>
        <v>0.05</v>
      </c>
      <c r="N158" t="e">
        <f>'Sheet2 (4)'!N158*0.5</f>
        <v>#VALUE!</v>
      </c>
    </row>
    <row r="159" spans="4:14">
      <c r="D159" t="e">
        <f>'Sheet2 (4)'!D159*0.5</f>
        <v>#VALUE!</v>
      </c>
      <c r="E159">
        <f>'Sheet2 (4)'!E159*0.5</f>
        <v>0.05</v>
      </c>
      <c r="F159" t="e">
        <f>'Sheet2 (4)'!F159*0.5</f>
        <v>#VALUE!</v>
      </c>
      <c r="G159">
        <f>'Sheet2 (4)'!G159*0.5</f>
        <v>0.05</v>
      </c>
      <c r="H159">
        <f>'Sheet2 (4)'!H159*0.5</f>
        <v>0.05</v>
      </c>
      <c r="I159">
        <f>'Sheet2 (4)'!I159*0.5</f>
        <v>0.05</v>
      </c>
      <c r="J159">
        <f>'Sheet2 (4)'!J159*0.5</f>
        <v>0.05</v>
      </c>
      <c r="K159">
        <f>'Sheet2 (4)'!K159*0.5</f>
        <v>0.05</v>
      </c>
      <c r="L159" t="e">
        <f>'Sheet2 (4)'!L159*0.5</f>
        <v>#VALUE!</v>
      </c>
      <c r="M159">
        <f>'Sheet2 (4)'!M159*0.5</f>
        <v>0.05</v>
      </c>
      <c r="N159" t="e">
        <f>'Sheet2 (4)'!N159*0.5</f>
        <v>#VALUE!</v>
      </c>
    </row>
    <row r="160" spans="4:14">
      <c r="D160">
        <f>'Sheet2 (4)'!D160*0.5</f>
        <v>0.05</v>
      </c>
      <c r="E160">
        <f>'Sheet2 (4)'!E160*0.5</f>
        <v>0.05</v>
      </c>
      <c r="F160">
        <f>'Sheet2 (4)'!F160*0.5</f>
        <v>0.05</v>
      </c>
      <c r="G160" t="e">
        <f>'Sheet2 (4)'!G160*0.5</f>
        <v>#VALUE!</v>
      </c>
      <c r="H160">
        <f>'Sheet2 (4)'!H160*0.5</f>
        <v>0.05</v>
      </c>
      <c r="I160">
        <f>'Sheet2 (4)'!I160*0.5</f>
        <v>0.05</v>
      </c>
      <c r="J160">
        <f>'Sheet2 (4)'!J160*0.5</f>
        <v>0.05</v>
      </c>
      <c r="K160">
        <f>'Sheet2 (4)'!K160*0.5</f>
        <v>0.05</v>
      </c>
      <c r="L160">
        <f>'Sheet2 (4)'!L160*0.5</f>
        <v>0.05</v>
      </c>
      <c r="M160">
        <f>'Sheet2 (4)'!M160*0.5</f>
        <v>0.05</v>
      </c>
      <c r="N160" t="e">
        <f>'Sheet2 (4)'!N160*0.5</f>
        <v>#VALUE!</v>
      </c>
    </row>
    <row r="161" spans="4:14">
      <c r="D161">
        <f>'Sheet2 (4)'!D161*0.5</f>
        <v>0.05</v>
      </c>
      <c r="E161">
        <f>'Sheet2 (4)'!E161*0.5</f>
        <v>0.05</v>
      </c>
      <c r="F161">
        <f>'Sheet2 (4)'!F161*0.5</f>
        <v>0.05</v>
      </c>
      <c r="G161" t="e">
        <f>'Sheet2 (4)'!G161*0.5</f>
        <v>#VALUE!</v>
      </c>
      <c r="H161">
        <f>'Sheet2 (4)'!H161*0.5</f>
        <v>0.05</v>
      </c>
      <c r="I161">
        <f>'Sheet2 (4)'!I161*0.5</f>
        <v>0.05</v>
      </c>
      <c r="J161">
        <f>'Sheet2 (4)'!J161*0.5</f>
        <v>0.05</v>
      </c>
      <c r="K161">
        <f>'Sheet2 (4)'!K161*0.5</f>
        <v>0.05</v>
      </c>
      <c r="L161">
        <f>'Sheet2 (4)'!L161*0.5</f>
        <v>0.05</v>
      </c>
      <c r="M161">
        <f>'Sheet2 (4)'!M161*0.5</f>
        <v>0.05</v>
      </c>
      <c r="N161" t="e">
        <f>'Sheet2 (4)'!N161*0.5</f>
        <v>#VALUE!</v>
      </c>
    </row>
    <row r="162" spans="4:14">
      <c r="D162">
        <f>'Sheet2 (4)'!D162*0.5</f>
        <v>0.05</v>
      </c>
      <c r="E162" t="e">
        <f>'Sheet2 (4)'!E162*0.5</f>
        <v>#VALUE!</v>
      </c>
      <c r="F162">
        <f>'Sheet2 (4)'!F162*0.5</f>
        <v>0.05</v>
      </c>
      <c r="G162">
        <f>'Sheet2 (4)'!G162*0.5</f>
        <v>0.05</v>
      </c>
      <c r="H162">
        <f>'Sheet2 (4)'!H162*0.5</f>
        <v>0.05</v>
      </c>
      <c r="I162">
        <f>'Sheet2 (4)'!I162*0.5</f>
        <v>0.05</v>
      </c>
      <c r="J162">
        <f>'Sheet2 (4)'!J162*0.5</f>
        <v>0.05</v>
      </c>
      <c r="K162">
        <f>'Sheet2 (4)'!K162*0.5</f>
        <v>0.05</v>
      </c>
      <c r="L162">
        <f>'Sheet2 (4)'!L162*0.5</f>
        <v>0.05</v>
      </c>
      <c r="M162">
        <f>'Sheet2 (4)'!M162*0.5</f>
        <v>0.05</v>
      </c>
      <c r="N162" t="e">
        <f>'Sheet2 (4)'!N162*0.5</f>
        <v>#VALUE!</v>
      </c>
    </row>
    <row r="163" spans="4:14">
      <c r="D163">
        <f>'Sheet2 (4)'!D163*0.5</f>
        <v>0.05</v>
      </c>
      <c r="E163">
        <f>'Sheet2 (4)'!E163*0.5</f>
        <v>0.05</v>
      </c>
      <c r="F163">
        <f>'Sheet2 (4)'!F163*0.5</f>
        <v>0.05</v>
      </c>
      <c r="G163">
        <f>'Sheet2 (4)'!G163*0.5</f>
        <v>0.05</v>
      </c>
      <c r="H163">
        <f>'Sheet2 (4)'!H163*0.5</f>
        <v>0.05</v>
      </c>
      <c r="I163">
        <f>'Sheet2 (4)'!I163*0.5</f>
        <v>0.05</v>
      </c>
      <c r="J163">
        <f>'Sheet2 (4)'!J163*0.5</f>
        <v>0.05</v>
      </c>
      <c r="K163">
        <f>'Sheet2 (4)'!K163*0.5</f>
        <v>0.05</v>
      </c>
      <c r="L163">
        <f>'Sheet2 (4)'!L163*0.5</f>
        <v>0.05</v>
      </c>
      <c r="M163">
        <f>'Sheet2 (4)'!M163*0.5</f>
        <v>0.05</v>
      </c>
      <c r="N163" t="e">
        <f>'Sheet2 (4)'!N163*0.5</f>
        <v>#VALUE!</v>
      </c>
    </row>
    <row r="164" spans="4:14">
      <c r="D164">
        <f>'Sheet2 (4)'!D164*0.5</f>
        <v>0.05</v>
      </c>
      <c r="E164">
        <f>'Sheet2 (4)'!E164*0.5</f>
        <v>0.05</v>
      </c>
      <c r="F164">
        <f>'Sheet2 (4)'!F164*0.5</f>
        <v>0.05</v>
      </c>
      <c r="G164">
        <f>'Sheet2 (4)'!G164*0.5</f>
        <v>0.05</v>
      </c>
      <c r="H164">
        <f>'Sheet2 (4)'!H164*0.5</f>
        <v>0.05</v>
      </c>
      <c r="I164">
        <f>'Sheet2 (4)'!I164*0.5</f>
        <v>0.05</v>
      </c>
      <c r="J164" t="e">
        <f>'Sheet2 (4)'!J164*0.5</f>
        <v>#VALUE!</v>
      </c>
      <c r="K164">
        <f>'Sheet2 (4)'!K164*0.5</f>
        <v>0.05</v>
      </c>
      <c r="L164">
        <f>'Sheet2 (4)'!L164*0.5</f>
        <v>0.05</v>
      </c>
      <c r="M164">
        <f>'Sheet2 (4)'!M164*0.5</f>
        <v>0.05</v>
      </c>
      <c r="N164" t="e">
        <f>'Sheet2 (4)'!N164*0.5</f>
        <v>#VALUE!</v>
      </c>
    </row>
    <row r="165" spans="4:14">
      <c r="D165">
        <f>'Sheet2 (4)'!D165*0.5</f>
        <v>0.05</v>
      </c>
      <c r="E165">
        <f>'Sheet2 (4)'!E165*0.5</f>
        <v>0.05</v>
      </c>
      <c r="F165">
        <f>'Sheet2 (4)'!F165*0.5</f>
        <v>0.05</v>
      </c>
      <c r="G165">
        <f>'Sheet2 (4)'!G165*0.5</f>
        <v>0.05</v>
      </c>
      <c r="H165">
        <f>'Sheet2 (4)'!H165*0.5</f>
        <v>0.05</v>
      </c>
      <c r="I165">
        <f>'Sheet2 (4)'!I165*0.5</f>
        <v>0.05</v>
      </c>
      <c r="J165">
        <f>'Sheet2 (4)'!J165*0.5</f>
        <v>0.05</v>
      </c>
      <c r="K165">
        <f>'Sheet2 (4)'!K165*0.5</f>
        <v>0.05</v>
      </c>
      <c r="L165" t="e">
        <f>'Sheet2 (4)'!L165*0.5</f>
        <v>#VALUE!</v>
      </c>
      <c r="M165">
        <f>'Sheet2 (4)'!M165*0.5</f>
        <v>0.05</v>
      </c>
      <c r="N165" t="e">
        <f>'Sheet2 (4)'!N165*0.5</f>
        <v>#VALUE!</v>
      </c>
    </row>
    <row r="166" spans="4:14">
      <c r="D166" t="e">
        <f>'Sheet2 (4)'!D166*0.5</f>
        <v>#VALUE!</v>
      </c>
      <c r="E166">
        <f>'Sheet2 (4)'!E166*0.5</f>
        <v>0.05</v>
      </c>
      <c r="F166">
        <f>'Sheet2 (4)'!F166*0.5</f>
        <v>0.05</v>
      </c>
      <c r="G166">
        <f>'Sheet2 (4)'!G166*0.5</f>
        <v>0.05</v>
      </c>
      <c r="H166">
        <f>'Sheet2 (4)'!H166*0.5</f>
        <v>0.05</v>
      </c>
      <c r="I166">
        <f>'Sheet2 (4)'!I166*0.5</f>
        <v>0.05</v>
      </c>
      <c r="J166">
        <f>'Sheet2 (4)'!J166*0.5</f>
        <v>0.05</v>
      </c>
      <c r="K166">
        <f>'Sheet2 (4)'!K166*0.5</f>
        <v>0.05</v>
      </c>
      <c r="L166">
        <f>'Sheet2 (4)'!L166*0.5</f>
        <v>0.05</v>
      </c>
      <c r="M166">
        <f>'Sheet2 (4)'!M166*0.5</f>
        <v>0.05</v>
      </c>
      <c r="N166" t="e">
        <f>'Sheet2 (4)'!N166*0.5</f>
        <v>#VALUE!</v>
      </c>
    </row>
    <row r="167" spans="4:14">
      <c r="D167">
        <f>'Sheet2 (4)'!D167*0.5</f>
        <v>0.05</v>
      </c>
      <c r="E167">
        <f>'Sheet2 (4)'!E167*0.5</f>
        <v>0.05</v>
      </c>
      <c r="F167">
        <f>'Sheet2 (4)'!F167*0.5</f>
        <v>0.05</v>
      </c>
      <c r="G167">
        <f>'Sheet2 (4)'!G167*0.5</f>
        <v>0.05</v>
      </c>
      <c r="H167">
        <f>'Sheet2 (4)'!H167*0.5</f>
        <v>0.05</v>
      </c>
      <c r="I167">
        <f>'Sheet2 (4)'!I167*0.5</f>
        <v>0.05</v>
      </c>
      <c r="J167">
        <f>'Sheet2 (4)'!J167*0.5</f>
        <v>0.05</v>
      </c>
      <c r="K167">
        <f>'Sheet2 (4)'!K167*0.5</f>
        <v>0.05</v>
      </c>
      <c r="L167">
        <f>'Sheet2 (4)'!L167*0.5</f>
        <v>0.05</v>
      </c>
      <c r="M167" t="e">
        <f>'Sheet2 (4)'!M167*0.5</f>
        <v>#VALUE!</v>
      </c>
      <c r="N167" t="e">
        <f>'Sheet2 (4)'!N167*0.5</f>
        <v>#VALUE!</v>
      </c>
    </row>
    <row r="168" spans="4:14">
      <c r="D168">
        <f>'Sheet2 (4)'!D168*0.5</f>
        <v>0.05</v>
      </c>
      <c r="E168">
        <f>'Sheet2 (4)'!E168*0.5</f>
        <v>0.05</v>
      </c>
      <c r="F168">
        <f>'Sheet2 (4)'!F168*0.5</f>
        <v>0.05</v>
      </c>
      <c r="G168">
        <f>'Sheet2 (4)'!G168*0.5</f>
        <v>0.05</v>
      </c>
      <c r="H168">
        <f>'Sheet2 (4)'!H168*0.5</f>
        <v>0.05</v>
      </c>
      <c r="I168">
        <f>'Sheet2 (4)'!I168*0.5</f>
        <v>0.05</v>
      </c>
      <c r="J168">
        <f>'Sheet2 (4)'!J168*0.5</f>
        <v>0.05</v>
      </c>
      <c r="K168">
        <f>'Sheet2 (4)'!K168*0.5</f>
        <v>0.05</v>
      </c>
      <c r="L168">
        <f>'Sheet2 (4)'!L168*0.5</f>
        <v>0.05</v>
      </c>
      <c r="M168" t="e">
        <f>'Sheet2 (4)'!M168*0.5</f>
        <v>#VALUE!</v>
      </c>
      <c r="N168" t="e">
        <f>'Sheet2 (4)'!N168*0.5</f>
        <v>#VALUE!</v>
      </c>
    </row>
    <row r="169" spans="4:14">
      <c r="D169">
        <f>'Sheet2 (4)'!D169*0.5</f>
        <v>0.05</v>
      </c>
      <c r="E169" t="e">
        <f>'Sheet2 (4)'!E169*0.5</f>
        <v>#VALUE!</v>
      </c>
      <c r="F169">
        <f>'Sheet2 (4)'!F169*0.5</f>
        <v>0.05</v>
      </c>
      <c r="G169">
        <f>'Sheet2 (4)'!G169*0.5</f>
        <v>0.05</v>
      </c>
      <c r="H169">
        <f>'Sheet2 (4)'!H169*0.5</f>
        <v>0.05</v>
      </c>
      <c r="I169">
        <f>'Sheet2 (4)'!I169*0.5</f>
        <v>0.05</v>
      </c>
      <c r="J169">
        <f>'Sheet2 (4)'!J169*0.5</f>
        <v>0.05</v>
      </c>
      <c r="K169">
        <f>'Sheet2 (4)'!K169*0.5</f>
        <v>0.05</v>
      </c>
      <c r="L169">
        <f>'Sheet2 (4)'!L169*0.5</f>
        <v>0.05</v>
      </c>
      <c r="M169" t="e">
        <f>'Sheet2 (4)'!M169*0.5</f>
        <v>#VALUE!</v>
      </c>
      <c r="N169" t="e">
        <f>'Sheet2 (4)'!N169*0.5</f>
        <v>#VALUE!</v>
      </c>
    </row>
    <row r="170" spans="4:14">
      <c r="D170">
        <f>'Sheet2 (4)'!D170*0.5</f>
        <v>0.05</v>
      </c>
      <c r="E170">
        <f>'Sheet2 (4)'!E170*0.5</f>
        <v>0.05</v>
      </c>
      <c r="F170">
        <f>'Sheet2 (4)'!F170*0.5</f>
        <v>0.05</v>
      </c>
      <c r="G170" t="e">
        <f>'Sheet2 (4)'!G170*0.5</f>
        <v>#VALUE!</v>
      </c>
      <c r="H170">
        <f>'Sheet2 (4)'!H170*0.5</f>
        <v>0.05</v>
      </c>
      <c r="I170">
        <f>'Sheet2 (4)'!I170*0.5</f>
        <v>0.05</v>
      </c>
      <c r="J170">
        <f>'Sheet2 (4)'!J170*0.5</f>
        <v>0.05</v>
      </c>
      <c r="K170">
        <f>'Sheet2 (4)'!K170*0.5</f>
        <v>0.05</v>
      </c>
      <c r="L170">
        <f>'Sheet2 (4)'!L170*0.5</f>
        <v>0.05</v>
      </c>
      <c r="M170">
        <f>'Sheet2 (4)'!M170*0.5</f>
        <v>0.05</v>
      </c>
      <c r="N170" t="e">
        <f>'Sheet2 (4)'!N170*0.5</f>
        <v>#VALUE!</v>
      </c>
    </row>
    <row r="171" spans="4:14">
      <c r="D171">
        <f>'Sheet2 (4)'!D171*0.5</f>
        <v>0.05</v>
      </c>
      <c r="E171">
        <f>'Sheet2 (4)'!E171*0.5</f>
        <v>0.05</v>
      </c>
      <c r="F171">
        <f>'Sheet2 (4)'!F171*0.5</f>
        <v>0.05</v>
      </c>
      <c r="G171">
        <f>'Sheet2 (4)'!G171*0.5</f>
        <v>0.05</v>
      </c>
      <c r="H171">
        <f>'Sheet2 (4)'!H171*0.5</f>
        <v>0.05</v>
      </c>
      <c r="I171">
        <f>'Sheet2 (4)'!I171*0.5</f>
        <v>0.05</v>
      </c>
      <c r="J171">
        <f>'Sheet2 (4)'!J171*0.5</f>
        <v>0.05</v>
      </c>
      <c r="K171">
        <f>'Sheet2 (4)'!K171*0.5</f>
        <v>0.05</v>
      </c>
      <c r="L171">
        <f>'Sheet2 (4)'!L171*0.5</f>
        <v>0.05</v>
      </c>
      <c r="M171">
        <f>'Sheet2 (4)'!M171*0.5</f>
        <v>0.05</v>
      </c>
      <c r="N171" t="e">
        <f>'Sheet2 (4)'!N171*0.5</f>
        <v>#VALUE!</v>
      </c>
    </row>
    <row r="172" spans="4:14">
      <c r="D172">
        <f>'Sheet2 (4)'!D172*0.5</f>
        <v>0.05</v>
      </c>
      <c r="E172">
        <f>'Sheet2 (4)'!E172*0.5</f>
        <v>0.05</v>
      </c>
      <c r="F172">
        <f>'Sheet2 (4)'!F172*0.5</f>
        <v>0.05</v>
      </c>
      <c r="G172">
        <f>'Sheet2 (4)'!G172*0.5</f>
        <v>0.05</v>
      </c>
      <c r="H172">
        <f>'Sheet2 (4)'!H172*0.5</f>
        <v>0.05</v>
      </c>
      <c r="I172">
        <f>'Sheet2 (4)'!I172*0.5</f>
        <v>0.05</v>
      </c>
      <c r="J172">
        <f>'Sheet2 (4)'!J172*0.5</f>
        <v>0.05</v>
      </c>
      <c r="K172">
        <f>'Sheet2 (4)'!K172*0.5</f>
        <v>0.05</v>
      </c>
      <c r="L172">
        <f>'Sheet2 (4)'!L172*0.5</f>
        <v>0.05</v>
      </c>
      <c r="M172" t="e">
        <f>'Sheet2 (4)'!M172*0.5</f>
        <v>#VALUE!</v>
      </c>
      <c r="N172" t="e">
        <f>'Sheet2 (4)'!N172*0.5</f>
        <v>#VALUE!</v>
      </c>
    </row>
    <row r="173" spans="4:14">
      <c r="D173">
        <f>'Sheet2 (4)'!D173*0.5</f>
        <v>0.05</v>
      </c>
      <c r="E173">
        <f>'Sheet2 (4)'!E173*0.5</f>
        <v>0.05</v>
      </c>
      <c r="F173" t="e">
        <f>'Sheet2 (4)'!F173*0.5</f>
        <v>#VALUE!</v>
      </c>
      <c r="G173">
        <f>'Sheet2 (4)'!G173*0.5</f>
        <v>0.05</v>
      </c>
      <c r="H173">
        <f>'Sheet2 (4)'!H173*0.5</f>
        <v>0.05</v>
      </c>
      <c r="I173">
        <f>'Sheet2 (4)'!I173*0.5</f>
        <v>0.05</v>
      </c>
      <c r="J173" t="e">
        <f>'Sheet2 (4)'!J173*0.5</f>
        <v>#VALUE!</v>
      </c>
      <c r="K173">
        <f>'Sheet2 (4)'!K173*0.5</f>
        <v>0.05</v>
      </c>
      <c r="L173">
        <f>'Sheet2 (4)'!L173*0.5</f>
        <v>0.05</v>
      </c>
      <c r="M173">
        <f>'Sheet2 (4)'!M173*0.5</f>
        <v>0.05</v>
      </c>
      <c r="N173" t="e">
        <f>'Sheet2 (4)'!N173*0.5</f>
        <v>#VALUE!</v>
      </c>
    </row>
    <row r="174" spans="4:14">
      <c r="D174">
        <f>'Sheet2 (4)'!D174*0.5</f>
        <v>0.05</v>
      </c>
      <c r="E174" t="e">
        <f>'Sheet2 (4)'!E174*0.5</f>
        <v>#VALUE!</v>
      </c>
      <c r="F174">
        <f>'Sheet2 (4)'!F174*0.5</f>
        <v>0.05</v>
      </c>
      <c r="G174">
        <f>'Sheet2 (4)'!G174*0.5</f>
        <v>0.05</v>
      </c>
      <c r="H174">
        <f>'Sheet2 (4)'!H174*0.5</f>
        <v>0.05</v>
      </c>
      <c r="I174">
        <f>'Sheet2 (4)'!I174*0.5</f>
        <v>0.05</v>
      </c>
      <c r="J174" t="e">
        <f>'Sheet2 (4)'!J174*0.5</f>
        <v>#VALUE!</v>
      </c>
      <c r="K174">
        <f>'Sheet2 (4)'!K174*0.5</f>
        <v>0.05</v>
      </c>
      <c r="L174">
        <f>'Sheet2 (4)'!L174*0.5</f>
        <v>0.05</v>
      </c>
      <c r="M174">
        <f>'Sheet2 (4)'!M174*0.5</f>
        <v>0.05</v>
      </c>
      <c r="N174" t="e">
        <f>'Sheet2 (4)'!N174*0.5</f>
        <v>#VALUE!</v>
      </c>
    </row>
    <row r="175" spans="4:14">
      <c r="D175">
        <f>'Sheet2 (4)'!D175*0.5</f>
        <v>0.05</v>
      </c>
      <c r="E175">
        <f>'Sheet2 (4)'!E175*0.5</f>
        <v>0.05</v>
      </c>
      <c r="F175">
        <f>'Sheet2 (4)'!F175*0.5</f>
        <v>0.05</v>
      </c>
      <c r="G175">
        <f>'Sheet2 (4)'!G175*0.5</f>
        <v>0.05</v>
      </c>
      <c r="H175">
        <f>'Sheet2 (4)'!H175*0.5</f>
        <v>0.05</v>
      </c>
      <c r="I175" t="e">
        <f>'Sheet2 (4)'!I175*0.5</f>
        <v>#VALUE!</v>
      </c>
      <c r="J175">
        <f>'Sheet2 (4)'!J175*0.5</f>
        <v>0.05</v>
      </c>
      <c r="K175">
        <f>'Sheet2 (4)'!K175*0.5</f>
        <v>0.05</v>
      </c>
      <c r="L175">
        <f>'Sheet2 (4)'!L175*0.5</f>
        <v>0.05</v>
      </c>
      <c r="M175">
        <f>'Sheet2 (4)'!M175*0.5</f>
        <v>0.05</v>
      </c>
      <c r="N175" t="e">
        <f>'Sheet2 (4)'!N175*0.5</f>
        <v>#VALUE!</v>
      </c>
    </row>
    <row r="176" spans="4:14">
      <c r="D176" t="e">
        <f>'Sheet2 (4)'!D176*0.5</f>
        <v>#VALUE!</v>
      </c>
      <c r="E176">
        <f>'Sheet2 (4)'!E176*0.5</f>
        <v>0.05</v>
      </c>
      <c r="F176">
        <f>'Sheet2 (4)'!F176*0.5</f>
        <v>0.05</v>
      </c>
      <c r="G176">
        <f>'Sheet2 (4)'!G176*0.5</f>
        <v>0.05</v>
      </c>
      <c r="H176">
        <f>'Sheet2 (4)'!H176*0.5</f>
        <v>0.05</v>
      </c>
      <c r="I176" t="e">
        <f>'Sheet2 (4)'!I176*0.5</f>
        <v>#VALUE!</v>
      </c>
      <c r="J176">
        <f>'Sheet2 (4)'!J176*0.5</f>
        <v>0.05</v>
      </c>
      <c r="K176">
        <f>'Sheet2 (4)'!K176*0.5</f>
        <v>0.05</v>
      </c>
      <c r="L176">
        <f>'Sheet2 (4)'!L176*0.5</f>
        <v>0.05</v>
      </c>
      <c r="M176">
        <f>'Sheet2 (4)'!M176*0.5</f>
        <v>0.05</v>
      </c>
      <c r="N176" t="e">
        <f>'Sheet2 (4)'!N176*0.5</f>
        <v>#VALUE!</v>
      </c>
    </row>
    <row r="177" spans="4:14">
      <c r="D177">
        <f>'Sheet2 (4)'!D177*0.5</f>
        <v>0.05</v>
      </c>
      <c r="E177">
        <f>'Sheet2 (4)'!E177*0.5</f>
        <v>0.05</v>
      </c>
      <c r="F177">
        <f>'Sheet2 (4)'!F177*0.5</f>
        <v>0.05</v>
      </c>
      <c r="G177" t="e">
        <f>'Sheet2 (4)'!G177*0.5</f>
        <v>#VALUE!</v>
      </c>
      <c r="H177">
        <f>'Sheet2 (4)'!H177*0.5</f>
        <v>0.05</v>
      </c>
      <c r="I177">
        <f>'Sheet2 (4)'!I177*0.5</f>
        <v>0.05</v>
      </c>
      <c r="J177">
        <f>'Sheet2 (4)'!J177*0.5</f>
        <v>0.05</v>
      </c>
      <c r="K177">
        <f>'Sheet2 (4)'!K177*0.5</f>
        <v>0.05</v>
      </c>
      <c r="L177">
        <f>'Sheet2 (4)'!L177*0.5</f>
        <v>0.05</v>
      </c>
      <c r="M177">
        <f>'Sheet2 (4)'!M177*0.5</f>
        <v>0.05</v>
      </c>
      <c r="N177" t="e">
        <f>'Sheet2 (4)'!N177*0.5</f>
        <v>#VALUE!</v>
      </c>
    </row>
    <row r="178" spans="4:14">
      <c r="D178">
        <f>'Sheet2 (4)'!D178*0.5</f>
        <v>0.05</v>
      </c>
      <c r="E178" t="e">
        <f>'Sheet2 (4)'!E178*0.5</f>
        <v>#VALUE!</v>
      </c>
      <c r="F178" t="e">
        <f>'Sheet2 (4)'!F178*0.5</f>
        <v>#VALUE!</v>
      </c>
      <c r="G178" t="e">
        <f>'Sheet2 (4)'!G178*0.5</f>
        <v>#VALUE!</v>
      </c>
      <c r="H178" t="e">
        <f>'Sheet2 (4)'!H178*0.5</f>
        <v>#VALUE!</v>
      </c>
      <c r="I178" t="e">
        <f>'Sheet2 (4)'!I178*0.5</f>
        <v>#VALUE!</v>
      </c>
      <c r="J178" t="e">
        <f>'Sheet2 (4)'!J178*0.5</f>
        <v>#VALUE!</v>
      </c>
      <c r="K178" t="e">
        <f>'Sheet2 (4)'!K178*0.5</f>
        <v>#VALUE!</v>
      </c>
      <c r="L178" t="e">
        <f>'Sheet2 (4)'!L178*0.5</f>
        <v>#VALUE!</v>
      </c>
      <c r="M178" t="e">
        <f>'Sheet2 (4)'!M178*0.5</f>
        <v>#VALUE!</v>
      </c>
      <c r="N178" t="e">
        <f>'Sheet2 (4)'!N178*0.5</f>
        <v>#VALUE!</v>
      </c>
    </row>
    <row r="179" spans="4:14">
      <c r="D179" t="e">
        <f>'Sheet2 (4)'!D179*0.5</f>
        <v>#VALUE!</v>
      </c>
      <c r="E179">
        <f>'Sheet2 (4)'!E179*0.5</f>
        <v>1.4999999999999999E-2</v>
      </c>
      <c r="F179" t="e">
        <f>'Sheet2 (4)'!F179*0.5</f>
        <v>#VALUE!</v>
      </c>
      <c r="G179" t="e">
        <f>'Sheet2 (4)'!G179*0.5</f>
        <v>#VALUE!</v>
      </c>
      <c r="H179" t="e">
        <f>'Sheet2 (4)'!H179*0.5</f>
        <v>#VALUE!</v>
      </c>
      <c r="I179" t="e">
        <f>'Sheet2 (4)'!I179*0.5</f>
        <v>#VALUE!</v>
      </c>
      <c r="J179" t="e">
        <f>'Sheet2 (4)'!J179*0.5</f>
        <v>#VALUE!</v>
      </c>
      <c r="K179">
        <f>'Sheet2 (4)'!K179*0.5</f>
        <v>1.4999999999999999E-2</v>
      </c>
      <c r="L179" t="e">
        <f>'Sheet2 (4)'!L179*0.5</f>
        <v>#VALUE!</v>
      </c>
      <c r="M179" t="e">
        <f>'Sheet2 (4)'!M179*0.5</f>
        <v>#VALUE!</v>
      </c>
      <c r="N179" t="e">
        <f>'Sheet2 (4)'!N179*0.5</f>
        <v>#VALUE!</v>
      </c>
    </row>
    <row r="180" spans="4:14">
      <c r="D180" t="e">
        <f>'Sheet2 (4)'!D180*0.5</f>
        <v>#VALUE!</v>
      </c>
      <c r="E180">
        <f>'Sheet2 (4)'!E180*0.5</f>
        <v>1.4999999999999999E-2</v>
      </c>
      <c r="F180">
        <f>'Sheet2 (4)'!F180*0.5</f>
        <v>1.4999999999999999E-2</v>
      </c>
      <c r="G180" t="e">
        <f>'Sheet2 (4)'!G180*0.5</f>
        <v>#VALUE!</v>
      </c>
      <c r="H180" t="e">
        <f>'Sheet2 (4)'!H180*0.5</f>
        <v>#VALUE!</v>
      </c>
      <c r="I180">
        <f>'Sheet2 (4)'!I180*0.5</f>
        <v>1.4999999999999999E-2</v>
      </c>
      <c r="J180" t="e">
        <f>'Sheet2 (4)'!J180*0.5</f>
        <v>#VALUE!</v>
      </c>
      <c r="K180" t="e">
        <f>'Sheet2 (4)'!K180*0.5</f>
        <v>#VALUE!</v>
      </c>
      <c r="L180" t="e">
        <f>'Sheet2 (4)'!L180*0.5</f>
        <v>#VALUE!</v>
      </c>
      <c r="M180" t="e">
        <f>'Sheet2 (4)'!M180*0.5</f>
        <v>#VALUE!</v>
      </c>
      <c r="N180" t="e">
        <f>'Sheet2 (4)'!N180*0.5</f>
        <v>#VALUE!</v>
      </c>
    </row>
    <row r="181" spans="4:14">
      <c r="D181" t="e">
        <f>'Sheet2 (4)'!D181*0.5</f>
        <v>#VALUE!</v>
      </c>
      <c r="E181" t="e">
        <f>'Sheet2 (4)'!E181*0.5</f>
        <v>#VALUE!</v>
      </c>
      <c r="F181" t="e">
        <f>'Sheet2 (4)'!F181*0.5</f>
        <v>#VALUE!</v>
      </c>
      <c r="G181">
        <f>'Sheet2 (4)'!G181*0.5</f>
        <v>1.4999999999999999E-2</v>
      </c>
      <c r="H181" t="e">
        <f>'Sheet2 (4)'!H181*0.5</f>
        <v>#VALUE!</v>
      </c>
      <c r="I181">
        <f>'Sheet2 (4)'!I181*0.5</f>
        <v>1.4999999999999999E-2</v>
      </c>
      <c r="J181">
        <f>'Sheet2 (4)'!J181*0.5</f>
        <v>1.4999999999999999E-2</v>
      </c>
      <c r="K181" t="e">
        <f>'Sheet2 (4)'!K181*0.5</f>
        <v>#VALUE!</v>
      </c>
      <c r="L181" t="e">
        <f>'Sheet2 (4)'!L181*0.5</f>
        <v>#VALUE!</v>
      </c>
      <c r="M181" t="e">
        <f>'Sheet2 (4)'!M181*0.5</f>
        <v>#VALUE!</v>
      </c>
      <c r="N181" t="e">
        <f>'Sheet2 (4)'!N181*0.5</f>
        <v>#VALUE!</v>
      </c>
    </row>
    <row r="182" spans="4:14">
      <c r="D182">
        <f>'Sheet2 (4)'!D182*0.5</f>
        <v>1.4999999999999999E-2</v>
      </c>
      <c r="E182" t="e">
        <f>'Sheet2 (4)'!E182*0.5</f>
        <v>#VALUE!</v>
      </c>
      <c r="F182">
        <f>'Sheet2 (4)'!F182*0.5</f>
        <v>1.4999999999999999E-2</v>
      </c>
      <c r="G182">
        <f>'Sheet2 (4)'!G182*0.5</f>
        <v>1.4999999999999999E-2</v>
      </c>
      <c r="H182" t="e">
        <f>'Sheet2 (4)'!H182*0.5</f>
        <v>#VALUE!</v>
      </c>
      <c r="I182">
        <f>'Sheet2 (4)'!I182*0.5</f>
        <v>1.4999999999999999E-2</v>
      </c>
      <c r="J182">
        <f>'Sheet2 (4)'!J182*0.5</f>
        <v>1.4999999999999999E-2</v>
      </c>
      <c r="K182" t="e">
        <f>'Sheet2 (4)'!K182*0.5</f>
        <v>#VALUE!</v>
      </c>
      <c r="L182" t="e">
        <f>'Sheet2 (4)'!L182*0.5</f>
        <v>#VALUE!</v>
      </c>
      <c r="M182">
        <f>'Sheet2 (4)'!M182*0.5</f>
        <v>1.4999999999999999E-2</v>
      </c>
      <c r="N182" t="e">
        <f>'Sheet2 (4)'!N182*0.5</f>
        <v>#VALUE!</v>
      </c>
    </row>
    <row r="183" spans="4:14">
      <c r="D183" t="e">
        <f>'Sheet2 (4)'!D183*0.5</f>
        <v>#VALUE!</v>
      </c>
      <c r="E183">
        <f>'Sheet2 (4)'!E183*0.5</f>
        <v>1.4999999999999999E-2</v>
      </c>
      <c r="F183">
        <f>'Sheet2 (4)'!F183*0.5</f>
        <v>1.4999999999999999E-2</v>
      </c>
      <c r="G183" t="e">
        <f>'Sheet2 (4)'!G183*0.5</f>
        <v>#VALUE!</v>
      </c>
      <c r="H183" t="e">
        <f>'Sheet2 (4)'!H183*0.5</f>
        <v>#VALUE!</v>
      </c>
      <c r="I183" t="e">
        <f>'Sheet2 (4)'!I183*0.5</f>
        <v>#VALUE!</v>
      </c>
      <c r="J183">
        <f>'Sheet2 (4)'!J183*0.5</f>
        <v>1.4999999999999999E-2</v>
      </c>
      <c r="K183" t="e">
        <f>'Sheet2 (4)'!K183*0.5</f>
        <v>#VALUE!</v>
      </c>
      <c r="L183" t="e">
        <f>'Sheet2 (4)'!L183*0.5</f>
        <v>#VALUE!</v>
      </c>
      <c r="M183" t="e">
        <f>'Sheet2 (4)'!M183*0.5</f>
        <v>#VALUE!</v>
      </c>
      <c r="N183" t="e">
        <f>'Sheet2 (4)'!N183*0.5</f>
        <v>#VALUE!</v>
      </c>
    </row>
    <row r="184" spans="4:14">
      <c r="D184">
        <f>'Sheet2 (4)'!D184*0.5</f>
        <v>1.4999999999999999E-2</v>
      </c>
      <c r="E184">
        <f>'Sheet2 (4)'!E184*0.5</f>
        <v>1.4999999999999999E-2</v>
      </c>
      <c r="F184" t="e">
        <f>'Sheet2 (4)'!F184*0.5</f>
        <v>#VALUE!</v>
      </c>
      <c r="G184" t="e">
        <f>'Sheet2 (4)'!G184*0.5</f>
        <v>#VALUE!</v>
      </c>
      <c r="H184" t="e">
        <f>'Sheet2 (4)'!H184*0.5</f>
        <v>#VALUE!</v>
      </c>
      <c r="I184" t="e">
        <f>'Sheet2 (4)'!I184*0.5</f>
        <v>#VALUE!</v>
      </c>
      <c r="J184">
        <f>'Sheet2 (4)'!J184*0.5</f>
        <v>1.4999999999999999E-2</v>
      </c>
      <c r="K184">
        <f>'Sheet2 (4)'!K184*0.5</f>
        <v>1.4999999999999999E-2</v>
      </c>
      <c r="L184">
        <f>'Sheet2 (4)'!L184*0.5</f>
        <v>1.4999999999999999E-2</v>
      </c>
      <c r="M184">
        <f>'Sheet2 (4)'!M184*0.5</f>
        <v>1.4999999999999999E-2</v>
      </c>
      <c r="N184" t="e">
        <f>'Sheet2 (4)'!N184*0.5</f>
        <v>#VALUE!</v>
      </c>
    </row>
    <row r="185" spans="4:14">
      <c r="D185" t="e">
        <f>'Sheet2 (4)'!D185*0.5</f>
        <v>#VALUE!</v>
      </c>
      <c r="E185" t="e">
        <f>'Sheet2 (4)'!E185*0.5</f>
        <v>#VALUE!</v>
      </c>
      <c r="F185" t="e">
        <f>'Sheet2 (4)'!F185*0.5</f>
        <v>#VALUE!</v>
      </c>
      <c r="G185">
        <f>'Sheet2 (4)'!G185*0.5</f>
        <v>1.4999999999999999E-2</v>
      </c>
      <c r="H185">
        <f>'Sheet2 (4)'!H185*0.5</f>
        <v>1.4999999999999999E-2</v>
      </c>
      <c r="I185">
        <f>'Sheet2 (4)'!I185*0.5</f>
        <v>1.4999999999999999E-2</v>
      </c>
      <c r="J185">
        <f>'Sheet2 (4)'!J185*0.5</f>
        <v>1.4999999999999999E-2</v>
      </c>
      <c r="K185">
        <f>'Sheet2 (4)'!K185*0.5</f>
        <v>1.4999999999999999E-2</v>
      </c>
      <c r="L185" t="e">
        <f>'Sheet2 (4)'!L185*0.5</f>
        <v>#VALUE!</v>
      </c>
      <c r="M185">
        <f>'Sheet2 (4)'!M185*0.5</f>
        <v>1.4999999999999999E-2</v>
      </c>
      <c r="N185" t="e">
        <f>'Sheet2 (4)'!N185*0.5</f>
        <v>#VALUE!</v>
      </c>
    </row>
    <row r="186" spans="4:14">
      <c r="D186">
        <f>'Sheet2 (4)'!D186*0.5</f>
        <v>1.4999999999999999E-2</v>
      </c>
      <c r="E186" t="e">
        <f>'Sheet2 (4)'!E186*0.5</f>
        <v>#VALUE!</v>
      </c>
      <c r="F186" t="e">
        <f>'Sheet2 (4)'!F186*0.5</f>
        <v>#VALUE!</v>
      </c>
      <c r="G186" t="e">
        <f>'Sheet2 (4)'!G186*0.5</f>
        <v>#VALUE!</v>
      </c>
      <c r="H186">
        <f>'Sheet2 (4)'!H186*0.5</f>
        <v>1.4999999999999999E-2</v>
      </c>
      <c r="I186">
        <f>'Sheet2 (4)'!I186*0.5</f>
        <v>1.4999999999999999E-2</v>
      </c>
      <c r="J186">
        <f>'Sheet2 (4)'!J186*0.5</f>
        <v>1.4999999999999999E-2</v>
      </c>
      <c r="K186">
        <f>'Sheet2 (4)'!K186*0.5</f>
        <v>1.4999999999999999E-2</v>
      </c>
      <c r="L186">
        <f>'Sheet2 (4)'!L186*0.5</f>
        <v>1.4999999999999999E-2</v>
      </c>
      <c r="M186">
        <f>'Sheet2 (4)'!M186*0.5</f>
        <v>1.4999999999999999E-2</v>
      </c>
      <c r="N186" t="e">
        <f>'Sheet2 (4)'!N186*0.5</f>
        <v>#VALUE!</v>
      </c>
    </row>
    <row r="187" spans="4:14">
      <c r="D187" t="e">
        <f>'Sheet2 (4)'!D187*0.5</f>
        <v>#VALUE!</v>
      </c>
      <c r="E187" t="e">
        <f>'Sheet2 (4)'!E187*0.5</f>
        <v>#VALUE!</v>
      </c>
      <c r="F187">
        <f>'Sheet2 (4)'!F187*0.5</f>
        <v>1.4999999999999999E-2</v>
      </c>
      <c r="G187" t="e">
        <f>'Sheet2 (4)'!G187*0.5</f>
        <v>#VALUE!</v>
      </c>
      <c r="H187">
        <f>'Sheet2 (4)'!H187*0.5</f>
        <v>1.4999999999999999E-2</v>
      </c>
      <c r="I187">
        <f>'Sheet2 (4)'!I187*0.5</f>
        <v>1.4999999999999999E-2</v>
      </c>
      <c r="J187" t="e">
        <f>'Sheet2 (4)'!J187*0.5</f>
        <v>#VALUE!</v>
      </c>
      <c r="K187" t="e">
        <f>'Sheet2 (4)'!K187*0.5</f>
        <v>#VALUE!</v>
      </c>
      <c r="L187" t="e">
        <f>'Sheet2 (4)'!L187*0.5</f>
        <v>#VALUE!</v>
      </c>
      <c r="M187">
        <f>'Sheet2 (4)'!M187*0.5</f>
        <v>1.4999999999999999E-2</v>
      </c>
      <c r="N187" t="e">
        <f>'Sheet2 (4)'!N187*0.5</f>
        <v>#VALUE!</v>
      </c>
    </row>
    <row r="188" spans="4:14">
      <c r="D188">
        <f>'Sheet2 (4)'!D188*0.5</f>
        <v>1.4999999999999999E-2</v>
      </c>
      <c r="E188" t="e">
        <f>'Sheet2 (4)'!E188*0.5</f>
        <v>#VALUE!</v>
      </c>
      <c r="F188">
        <f>'Sheet2 (4)'!F188*0.5</f>
        <v>1.4999999999999999E-2</v>
      </c>
      <c r="G188">
        <f>'Sheet2 (4)'!G188*0.5</f>
        <v>1.4999999999999999E-2</v>
      </c>
      <c r="H188" t="e">
        <f>'Sheet2 (4)'!H188*0.5</f>
        <v>#VALUE!</v>
      </c>
      <c r="I188" t="e">
        <f>'Sheet2 (4)'!I188*0.5</f>
        <v>#VALUE!</v>
      </c>
      <c r="J188">
        <f>'Sheet2 (4)'!J188*0.5</f>
        <v>1.4999999999999999E-2</v>
      </c>
      <c r="K188">
        <f>'Sheet2 (4)'!K188*0.5</f>
        <v>1.4999999999999999E-2</v>
      </c>
      <c r="L188">
        <f>'Sheet2 (4)'!L188*0.5</f>
        <v>1.4999999999999999E-2</v>
      </c>
      <c r="M188">
        <f>'Sheet2 (4)'!M188*0.5</f>
        <v>1.4999999999999999E-2</v>
      </c>
      <c r="N188" t="e">
        <f>'Sheet2 (4)'!N188*0.5</f>
        <v>#VALUE!</v>
      </c>
    </row>
    <row r="189" spans="4:14">
      <c r="D189">
        <f>'Sheet2 (4)'!D189*0.5</f>
        <v>1.4999999999999999E-2</v>
      </c>
      <c r="E189">
        <f>'Sheet2 (4)'!E189*0.5</f>
        <v>1.4999999999999999E-2</v>
      </c>
      <c r="F189" t="e">
        <f>'Sheet2 (4)'!F189*0.5</f>
        <v>#VALUE!</v>
      </c>
      <c r="G189">
        <f>'Sheet2 (4)'!G189*0.5</f>
        <v>1.4999999999999999E-2</v>
      </c>
      <c r="H189">
        <f>'Sheet2 (4)'!H189*0.5</f>
        <v>1.4999999999999999E-2</v>
      </c>
      <c r="I189">
        <f>'Sheet2 (4)'!I189*0.5</f>
        <v>1.4999999999999999E-2</v>
      </c>
      <c r="J189" t="e">
        <f>'Sheet2 (4)'!J189*0.5</f>
        <v>#VALUE!</v>
      </c>
      <c r="K189">
        <f>'Sheet2 (4)'!K189*0.5</f>
        <v>1.4999999999999999E-2</v>
      </c>
      <c r="L189">
        <f>'Sheet2 (4)'!L189*0.5</f>
        <v>1.4999999999999999E-2</v>
      </c>
      <c r="M189" t="e">
        <f>'Sheet2 (4)'!M189*0.5</f>
        <v>#VALUE!</v>
      </c>
      <c r="N189" t="e">
        <f>'Sheet2 (4)'!N189*0.5</f>
        <v>#VALUE!</v>
      </c>
    </row>
    <row r="190" spans="4:14">
      <c r="D190" t="e">
        <f>'Sheet2 (4)'!D190*0.5</f>
        <v>#VALUE!</v>
      </c>
      <c r="E190" t="e">
        <f>'Sheet2 (4)'!E190*0.5</f>
        <v>#VALUE!</v>
      </c>
      <c r="F190" t="e">
        <f>'Sheet2 (4)'!F190*0.5</f>
        <v>#VALUE!</v>
      </c>
      <c r="G190" t="e">
        <f>'Sheet2 (4)'!G190*0.5</f>
        <v>#VALUE!</v>
      </c>
      <c r="H190" t="e">
        <f>'Sheet2 (4)'!H190*0.5</f>
        <v>#VALUE!</v>
      </c>
      <c r="I190">
        <f>'Sheet2 (4)'!I190*0.5</f>
        <v>1.4999999999999999E-2</v>
      </c>
      <c r="J190" t="e">
        <f>'Sheet2 (4)'!J190*0.5</f>
        <v>#VALUE!</v>
      </c>
      <c r="K190">
        <f>'Sheet2 (4)'!K190*0.5</f>
        <v>1.4999999999999999E-2</v>
      </c>
      <c r="L190">
        <f>'Sheet2 (4)'!L190*0.5</f>
        <v>1.4999999999999999E-2</v>
      </c>
      <c r="M190">
        <f>'Sheet2 (4)'!M190*0.5</f>
        <v>1.4999999999999999E-2</v>
      </c>
      <c r="N190" t="e">
        <f>'Sheet2 (4)'!N190*0.5</f>
        <v>#VALUE!</v>
      </c>
    </row>
    <row r="191" spans="4:14">
      <c r="D191" t="e">
        <f>'Sheet2 (4)'!D191*0.5</f>
        <v>#VALUE!</v>
      </c>
      <c r="E191" t="e">
        <f>'Sheet2 (4)'!E191*0.5</f>
        <v>#VALUE!</v>
      </c>
      <c r="F191" t="e">
        <f>'Sheet2 (4)'!F191*0.5</f>
        <v>#VALUE!</v>
      </c>
      <c r="G191">
        <f>'Sheet2 (4)'!G191*0.5</f>
        <v>1.4999999999999999E-2</v>
      </c>
      <c r="H191" t="e">
        <f>'Sheet2 (4)'!H191*0.5</f>
        <v>#VALUE!</v>
      </c>
      <c r="I191">
        <f>'Sheet2 (4)'!I191*0.5</f>
        <v>1.4999999999999999E-2</v>
      </c>
      <c r="J191">
        <f>'Sheet2 (4)'!J191*0.5</f>
        <v>1.4999999999999999E-2</v>
      </c>
      <c r="K191" t="e">
        <f>'Sheet2 (4)'!K191*0.5</f>
        <v>#VALUE!</v>
      </c>
      <c r="L191" t="e">
        <f>'Sheet2 (4)'!L191*0.5</f>
        <v>#VALUE!</v>
      </c>
      <c r="M191" t="e">
        <f>'Sheet2 (4)'!M191*0.5</f>
        <v>#VALUE!</v>
      </c>
      <c r="N191" t="e">
        <f>'Sheet2 (4)'!N191*0.5</f>
        <v>#VALUE!</v>
      </c>
    </row>
    <row r="192" spans="4:14">
      <c r="D192" t="e">
        <f>'Sheet2 (4)'!D192*0.5</f>
        <v>#VALUE!</v>
      </c>
      <c r="E192" t="e">
        <f>'Sheet2 (4)'!E192*0.5</f>
        <v>#VALUE!</v>
      </c>
      <c r="F192">
        <f>'Sheet2 (4)'!F192*0.5</f>
        <v>1.4999999999999999E-2</v>
      </c>
      <c r="G192">
        <f>'Sheet2 (4)'!G192*0.5</f>
        <v>1.4999999999999999E-2</v>
      </c>
      <c r="H192">
        <f>'Sheet2 (4)'!H192*0.5</f>
        <v>1.4999999999999999E-2</v>
      </c>
      <c r="I192">
        <f>'Sheet2 (4)'!I192*0.5</f>
        <v>1.4999999999999999E-2</v>
      </c>
      <c r="J192">
        <f>'Sheet2 (4)'!J192*0.5</f>
        <v>1.4999999999999999E-2</v>
      </c>
      <c r="K192">
        <f>'Sheet2 (4)'!K192*0.5</f>
        <v>1.4999999999999999E-2</v>
      </c>
      <c r="L192">
        <f>'Sheet2 (4)'!L192*0.5</f>
        <v>1.4999999999999999E-2</v>
      </c>
      <c r="M192" t="e">
        <f>'Sheet2 (4)'!M192*0.5</f>
        <v>#VALUE!</v>
      </c>
      <c r="N192" t="e">
        <f>'Sheet2 (4)'!N192*0.5</f>
        <v>#VALUE!</v>
      </c>
    </row>
    <row r="193" spans="4:14">
      <c r="D193" t="e">
        <f>'Sheet2 (4)'!D193*0.5</f>
        <v>#VALUE!</v>
      </c>
      <c r="E193" t="e">
        <f>'Sheet2 (4)'!E193*0.5</f>
        <v>#VALUE!</v>
      </c>
      <c r="F193">
        <f>'Sheet2 (4)'!F193*0.5</f>
        <v>1.4999999999999999E-2</v>
      </c>
      <c r="G193">
        <f>'Sheet2 (4)'!G193*0.5</f>
        <v>1.4999999999999999E-2</v>
      </c>
      <c r="H193">
        <f>'Sheet2 (4)'!H193*0.5</f>
        <v>1.4999999999999999E-2</v>
      </c>
      <c r="I193" t="e">
        <f>'Sheet2 (4)'!I193*0.5</f>
        <v>#VALUE!</v>
      </c>
      <c r="J193">
        <f>'Sheet2 (4)'!J193*0.5</f>
        <v>1.4999999999999999E-2</v>
      </c>
      <c r="K193" t="e">
        <f>'Sheet2 (4)'!K193*0.5</f>
        <v>#VALUE!</v>
      </c>
      <c r="L193" t="e">
        <f>'Sheet2 (4)'!L193*0.5</f>
        <v>#VALUE!</v>
      </c>
      <c r="M193" t="e">
        <f>'Sheet2 (4)'!M193*0.5</f>
        <v>#VALUE!</v>
      </c>
      <c r="N193" t="e">
        <f>'Sheet2 (4)'!N193*0.5</f>
        <v>#VALUE!</v>
      </c>
    </row>
    <row r="194" spans="4:14">
      <c r="D194" t="e">
        <f>'Sheet2 (4)'!D194*0.5</f>
        <v>#VALUE!</v>
      </c>
      <c r="E194">
        <f>'Sheet2 (4)'!E194*0.5</f>
        <v>1.4999999999999999E-2</v>
      </c>
      <c r="F194">
        <f>'Sheet2 (4)'!F194*0.5</f>
        <v>1.4999999999999999E-2</v>
      </c>
      <c r="G194" t="e">
        <f>'Sheet2 (4)'!G194*0.5</f>
        <v>#VALUE!</v>
      </c>
      <c r="H194">
        <f>'Sheet2 (4)'!H194*0.5</f>
        <v>1.4999999999999999E-2</v>
      </c>
      <c r="I194">
        <f>'Sheet2 (4)'!I194*0.5</f>
        <v>1.4999999999999999E-2</v>
      </c>
      <c r="J194">
        <f>'Sheet2 (4)'!J194*0.5</f>
        <v>1.4999999999999999E-2</v>
      </c>
      <c r="K194">
        <f>'Sheet2 (4)'!K194*0.5</f>
        <v>1.4999999999999999E-2</v>
      </c>
      <c r="L194" t="e">
        <f>'Sheet2 (4)'!L194*0.5</f>
        <v>#VALUE!</v>
      </c>
      <c r="M194">
        <f>'Sheet2 (4)'!M194*0.5</f>
        <v>1.4999999999999999E-2</v>
      </c>
      <c r="N194" t="e">
        <f>'Sheet2 (4)'!N194*0.5</f>
        <v>#VALUE!</v>
      </c>
    </row>
    <row r="195" spans="4:14">
      <c r="D195" t="e">
        <f>'Sheet2 (4)'!D195*0.5</f>
        <v>#VALUE!</v>
      </c>
      <c r="E195">
        <f>'Sheet2 (4)'!E195*0.5</f>
        <v>1.4999999999999999E-2</v>
      </c>
      <c r="F195">
        <f>'Sheet2 (4)'!F195*0.5</f>
        <v>1.4999999999999999E-2</v>
      </c>
      <c r="G195">
        <f>'Sheet2 (4)'!G195*0.5</f>
        <v>1.4999999999999999E-2</v>
      </c>
      <c r="H195" t="e">
        <f>'Sheet2 (4)'!H195*0.5</f>
        <v>#VALUE!</v>
      </c>
      <c r="I195">
        <f>'Sheet2 (4)'!I195*0.5</f>
        <v>1.4999999999999999E-2</v>
      </c>
      <c r="J195">
        <f>'Sheet2 (4)'!J195*0.5</f>
        <v>1.4999999999999999E-2</v>
      </c>
      <c r="K195" t="e">
        <f>'Sheet2 (4)'!K195*0.5</f>
        <v>#VALUE!</v>
      </c>
      <c r="L195">
        <f>'Sheet2 (4)'!L195*0.5</f>
        <v>1.4999999999999999E-2</v>
      </c>
      <c r="M195">
        <f>'Sheet2 (4)'!M195*0.5</f>
        <v>1.4999999999999999E-2</v>
      </c>
      <c r="N195" t="e">
        <f>'Sheet2 (4)'!N195*0.5</f>
        <v>#VALUE!</v>
      </c>
    </row>
    <row r="196" spans="4:14">
      <c r="D196" t="e">
        <f>'Sheet2 (4)'!D196*0.5</f>
        <v>#VALUE!</v>
      </c>
      <c r="E196" t="e">
        <f>'Sheet2 (4)'!E196*0.5</f>
        <v>#VALUE!</v>
      </c>
      <c r="F196" t="e">
        <f>'Sheet2 (4)'!F196*0.5</f>
        <v>#VALUE!</v>
      </c>
      <c r="G196" t="e">
        <f>'Sheet2 (4)'!G196*0.5</f>
        <v>#VALUE!</v>
      </c>
      <c r="H196" t="e">
        <f>'Sheet2 (4)'!H196*0.5</f>
        <v>#VALUE!</v>
      </c>
      <c r="I196">
        <f>'Sheet2 (4)'!I196*0.5</f>
        <v>1.4999999999999999E-2</v>
      </c>
      <c r="J196" t="e">
        <f>'Sheet2 (4)'!J196*0.5</f>
        <v>#VALUE!</v>
      </c>
      <c r="K196">
        <f>'Sheet2 (4)'!K196*0.5</f>
        <v>1.4999999999999999E-2</v>
      </c>
      <c r="L196" t="e">
        <f>'Sheet2 (4)'!L196*0.5</f>
        <v>#VALUE!</v>
      </c>
      <c r="M196" t="e">
        <f>'Sheet2 (4)'!M196*0.5</f>
        <v>#VALUE!</v>
      </c>
      <c r="N196" t="e">
        <f>'Sheet2 (4)'!N196*0.5</f>
        <v>#VALUE!</v>
      </c>
    </row>
    <row r="197" spans="4:14">
      <c r="D197" t="e">
        <f>'Sheet2 (4)'!D197*0.5</f>
        <v>#VALUE!</v>
      </c>
      <c r="E197" t="e">
        <f>'Sheet2 (4)'!E197*0.5</f>
        <v>#VALUE!</v>
      </c>
      <c r="F197" t="e">
        <f>'Sheet2 (4)'!F197*0.5</f>
        <v>#VALUE!</v>
      </c>
      <c r="G197" t="e">
        <f>'Sheet2 (4)'!G197*0.5</f>
        <v>#VALUE!</v>
      </c>
      <c r="H197" t="e">
        <f>'Sheet2 (4)'!H197*0.5</f>
        <v>#VALUE!</v>
      </c>
      <c r="I197" t="e">
        <f>'Sheet2 (4)'!I197*0.5</f>
        <v>#VALUE!</v>
      </c>
      <c r="J197" t="e">
        <f>'Sheet2 (4)'!J197*0.5</f>
        <v>#VALUE!</v>
      </c>
      <c r="K197">
        <f>'Sheet2 (4)'!K197*0.5</f>
        <v>1.4999999999999999E-2</v>
      </c>
      <c r="L197">
        <f>'Sheet2 (4)'!L197*0.5</f>
        <v>1.4999999999999999E-2</v>
      </c>
      <c r="M197">
        <f>'Sheet2 (4)'!M197*0.5</f>
        <v>1.4999999999999999E-2</v>
      </c>
      <c r="N197" t="e">
        <f>'Sheet2 (4)'!N197*0.5</f>
        <v>#VALUE!</v>
      </c>
    </row>
    <row r="198" spans="4:14">
      <c r="D198" t="e">
        <f>'Sheet2 (4)'!D198*0.5</f>
        <v>#VALUE!</v>
      </c>
      <c r="E198" t="e">
        <f>'Sheet2 (4)'!E198*0.5</f>
        <v>#VALUE!</v>
      </c>
      <c r="F198" t="e">
        <f>'Sheet2 (4)'!F198*0.5</f>
        <v>#VALUE!</v>
      </c>
      <c r="G198" t="e">
        <f>'Sheet2 (4)'!G198*0.5</f>
        <v>#VALUE!</v>
      </c>
      <c r="H198" t="e">
        <f>'Sheet2 (4)'!H198*0.5</f>
        <v>#VALUE!</v>
      </c>
      <c r="I198">
        <f>'Sheet2 (4)'!I198*0.5</f>
        <v>1.4999999999999999E-2</v>
      </c>
      <c r="J198" t="e">
        <f>'Sheet2 (4)'!J198*0.5</f>
        <v>#VALUE!</v>
      </c>
      <c r="K198">
        <f>'Sheet2 (4)'!K198*0.5</f>
        <v>1.4999999999999999E-2</v>
      </c>
      <c r="L198" t="e">
        <f>'Sheet2 (4)'!L198*0.5</f>
        <v>#VALUE!</v>
      </c>
      <c r="M198" t="e">
        <f>'Sheet2 (4)'!M198*0.5</f>
        <v>#VALUE!</v>
      </c>
      <c r="N198" t="e">
        <f>'Sheet2 (4)'!N198*0.5</f>
        <v>#VALUE!</v>
      </c>
    </row>
    <row r="199" spans="4:14">
      <c r="D199">
        <f>'Sheet2 (4)'!D199*0.5</f>
        <v>1.4999999999999999E-2</v>
      </c>
      <c r="E199">
        <f>'Sheet2 (4)'!E199*0.5</f>
        <v>1.4999999999999999E-2</v>
      </c>
      <c r="F199" t="e">
        <f>'Sheet2 (4)'!F199*0.5</f>
        <v>#VALUE!</v>
      </c>
      <c r="G199" t="e">
        <f>'Sheet2 (4)'!G199*0.5</f>
        <v>#VALUE!</v>
      </c>
      <c r="H199" t="e">
        <f>'Sheet2 (4)'!H199*0.5</f>
        <v>#VALUE!</v>
      </c>
      <c r="I199" t="e">
        <f>'Sheet2 (4)'!I199*0.5</f>
        <v>#VALUE!</v>
      </c>
      <c r="J199" t="e">
        <f>'Sheet2 (4)'!J199*0.5</f>
        <v>#VALUE!</v>
      </c>
      <c r="K199" t="e">
        <f>'Sheet2 (4)'!K199*0.5</f>
        <v>#VALUE!</v>
      </c>
      <c r="L199" t="e">
        <f>'Sheet2 (4)'!L199*0.5</f>
        <v>#VALUE!</v>
      </c>
      <c r="M199" t="e">
        <f>'Sheet2 (4)'!M199*0.5</f>
        <v>#VALUE!</v>
      </c>
      <c r="N199" t="e">
        <f>'Sheet2 (4)'!N199*0.5</f>
        <v>#VALUE!</v>
      </c>
    </row>
    <row r="200" spans="4:14">
      <c r="D200" t="e">
        <f>'Sheet2 (4)'!D200*0.5</f>
        <v>#VALUE!</v>
      </c>
      <c r="E200" t="e">
        <f>'Sheet2 (4)'!E200*0.5</f>
        <v>#VALUE!</v>
      </c>
      <c r="F200" t="e">
        <f>'Sheet2 (4)'!F200*0.5</f>
        <v>#VALUE!</v>
      </c>
      <c r="G200" t="e">
        <f>'Sheet2 (4)'!G200*0.5</f>
        <v>#VALUE!</v>
      </c>
      <c r="H200" t="e">
        <f>'Sheet2 (4)'!H200*0.5</f>
        <v>#VALUE!</v>
      </c>
      <c r="I200" t="e">
        <f>'Sheet2 (4)'!I200*0.5</f>
        <v>#VALUE!</v>
      </c>
      <c r="J200" t="e">
        <f>'Sheet2 (4)'!J200*0.5</f>
        <v>#VALUE!</v>
      </c>
      <c r="K200">
        <f>'Sheet2 (4)'!K200*0.5</f>
        <v>1.4999999999999999E-2</v>
      </c>
      <c r="L200">
        <f>'Sheet2 (4)'!L200*0.5</f>
        <v>1.4999999999999999E-2</v>
      </c>
      <c r="M200">
        <f>'Sheet2 (4)'!M200*0.5</f>
        <v>1.4999999999999999E-2</v>
      </c>
      <c r="N200" t="e">
        <f>'Sheet2 (4)'!N200*0.5</f>
        <v>#VALUE!</v>
      </c>
    </row>
    <row r="201" spans="4:14">
      <c r="D201">
        <f>'Sheet2 (4)'!D201*0.5</f>
        <v>1.4999999999999999E-2</v>
      </c>
      <c r="E201">
        <f>'Sheet2 (4)'!E201*0.5</f>
        <v>1.4999999999999999E-2</v>
      </c>
      <c r="F201" t="e">
        <f>'Sheet2 (4)'!F201*0.5</f>
        <v>#VALUE!</v>
      </c>
      <c r="G201" t="e">
        <f>'Sheet2 (4)'!G201*0.5</f>
        <v>#VALUE!</v>
      </c>
      <c r="H201">
        <f>'Sheet2 (4)'!H201*0.5</f>
        <v>1.4999999999999999E-2</v>
      </c>
      <c r="I201" t="e">
        <f>'Sheet2 (4)'!I201*0.5</f>
        <v>#VALUE!</v>
      </c>
      <c r="J201" t="e">
        <f>'Sheet2 (4)'!J201*0.5</f>
        <v>#VALUE!</v>
      </c>
      <c r="K201">
        <f>'Sheet2 (4)'!K201*0.5</f>
        <v>1.4999999999999999E-2</v>
      </c>
      <c r="L201" t="e">
        <f>'Sheet2 (4)'!L201*0.5</f>
        <v>#VALUE!</v>
      </c>
      <c r="M201">
        <f>'Sheet2 (4)'!M201*0.5</f>
        <v>1.4999999999999999E-2</v>
      </c>
      <c r="N201" t="e">
        <f>'Sheet2 (4)'!N201*0.5</f>
        <v>#VALUE!</v>
      </c>
    </row>
    <row r="202" spans="4:14">
      <c r="D202" t="e">
        <f>'Sheet2 (4)'!D202*0.5</f>
        <v>#VALUE!</v>
      </c>
      <c r="E202" t="e">
        <f>'Sheet2 (4)'!E202*0.5</f>
        <v>#VALUE!</v>
      </c>
      <c r="F202" t="e">
        <f>'Sheet2 (4)'!F202*0.5</f>
        <v>#VALUE!</v>
      </c>
      <c r="G202" t="e">
        <f>'Sheet2 (4)'!G202*0.5</f>
        <v>#VALUE!</v>
      </c>
      <c r="H202" t="e">
        <f>'Sheet2 (4)'!H202*0.5</f>
        <v>#VALUE!</v>
      </c>
      <c r="I202" t="e">
        <f>'Sheet2 (4)'!I202*0.5</f>
        <v>#VALUE!</v>
      </c>
      <c r="J202" t="e">
        <f>'Sheet2 (4)'!J202*0.5</f>
        <v>#VALUE!</v>
      </c>
      <c r="K202" t="e">
        <f>'Sheet2 (4)'!K202*0.5</f>
        <v>#VALUE!</v>
      </c>
      <c r="L202" t="e">
        <f>'Sheet2 (4)'!L202*0.5</f>
        <v>#VALUE!</v>
      </c>
      <c r="M202" t="e">
        <f>'Sheet2 (4)'!M202*0.5</f>
        <v>#VALUE!</v>
      </c>
      <c r="N202" t="e">
        <f>'Sheet2 (4)'!N202*0.5</f>
        <v>#VALUE!</v>
      </c>
    </row>
    <row r="203" spans="4:14">
      <c r="D203" t="e">
        <f>'Sheet2 (4)'!D203*0.5</f>
        <v>#VALUE!</v>
      </c>
      <c r="E203" t="e">
        <f>'Sheet2 (4)'!E203*0.5</f>
        <v>#VALUE!</v>
      </c>
      <c r="F203" t="e">
        <f>'Sheet2 (4)'!F203*0.5</f>
        <v>#VALUE!</v>
      </c>
      <c r="G203" t="e">
        <f>'Sheet2 (4)'!G203*0.5</f>
        <v>#VALUE!</v>
      </c>
      <c r="H203" t="e">
        <f>'Sheet2 (4)'!H203*0.5</f>
        <v>#VALUE!</v>
      </c>
      <c r="I203" t="e">
        <f>'Sheet2 (4)'!I203*0.5</f>
        <v>#VALUE!</v>
      </c>
      <c r="J203" t="e">
        <f>'Sheet2 (4)'!J203*0.5</f>
        <v>#VALUE!</v>
      </c>
      <c r="K203" t="e">
        <f>'Sheet2 (4)'!K203*0.5</f>
        <v>#VALUE!</v>
      </c>
      <c r="L203" t="e">
        <f>'Sheet2 (4)'!L203*0.5</f>
        <v>#VALUE!</v>
      </c>
      <c r="M203" t="e">
        <f>'Sheet2 (4)'!M203*0.5</f>
        <v>#VALUE!</v>
      </c>
      <c r="N203" t="e">
        <f>'Sheet2 (4)'!N203*0.5</f>
        <v>#VALUE!</v>
      </c>
    </row>
    <row r="204" spans="4:14">
      <c r="D204" t="e">
        <f>'Sheet2 (4)'!D204*0.5</f>
        <v>#VALUE!</v>
      </c>
      <c r="E204" t="e">
        <f>'Sheet2 (4)'!E204*0.5</f>
        <v>#VALUE!</v>
      </c>
      <c r="F204" t="e">
        <f>'Sheet2 (4)'!F204*0.5</f>
        <v>#VALUE!</v>
      </c>
      <c r="G204" t="e">
        <f>'Sheet2 (4)'!G204*0.5</f>
        <v>#VALUE!</v>
      </c>
      <c r="H204" t="e">
        <f>'Sheet2 (4)'!H204*0.5</f>
        <v>#VALUE!</v>
      </c>
      <c r="I204" t="e">
        <f>'Sheet2 (4)'!I204*0.5</f>
        <v>#VALUE!</v>
      </c>
      <c r="J204" t="e">
        <f>'Sheet2 (4)'!J204*0.5</f>
        <v>#VALUE!</v>
      </c>
      <c r="K204" t="e">
        <f>'Sheet2 (4)'!K204*0.5</f>
        <v>#VALUE!</v>
      </c>
      <c r="L204" t="e">
        <f>'Sheet2 (4)'!L204*0.5</f>
        <v>#VALUE!</v>
      </c>
      <c r="M204" t="e">
        <f>'Sheet2 (4)'!M204*0.5</f>
        <v>#VALUE!</v>
      </c>
      <c r="N204" t="e">
        <f>'Sheet2 (4)'!N204*0.5</f>
        <v>#VALUE!</v>
      </c>
    </row>
    <row r="205" spans="4:14">
      <c r="D205" t="e">
        <f>'Sheet2 (4)'!D205*0.5</f>
        <v>#VALUE!</v>
      </c>
      <c r="E205" t="e">
        <f>'Sheet2 (4)'!E205*0.5</f>
        <v>#VALUE!</v>
      </c>
      <c r="F205" t="e">
        <f>'Sheet2 (4)'!F205*0.5</f>
        <v>#VALUE!</v>
      </c>
      <c r="G205" t="e">
        <f>'Sheet2 (4)'!G205*0.5</f>
        <v>#VALUE!</v>
      </c>
      <c r="H205" t="e">
        <f>'Sheet2 (4)'!H205*0.5</f>
        <v>#VALUE!</v>
      </c>
      <c r="I205" t="e">
        <f>'Sheet2 (4)'!I205*0.5</f>
        <v>#VALUE!</v>
      </c>
      <c r="J205" t="e">
        <f>'Sheet2 (4)'!J205*0.5</f>
        <v>#VALUE!</v>
      </c>
      <c r="K205" t="e">
        <f>'Sheet2 (4)'!K205*0.5</f>
        <v>#VALUE!</v>
      </c>
      <c r="L205" t="e">
        <f>'Sheet2 (4)'!L205*0.5</f>
        <v>#VALUE!</v>
      </c>
      <c r="M205" t="e">
        <f>'Sheet2 (4)'!M205*0.5</f>
        <v>#VALUE!</v>
      </c>
      <c r="N205" t="e">
        <f>'Sheet2 (4)'!N205*0.5</f>
        <v>#VALUE!</v>
      </c>
    </row>
    <row r="206" spans="4:14">
      <c r="D206" t="e">
        <f>'Sheet2 (4)'!D206*0.5</f>
        <v>#VALUE!</v>
      </c>
      <c r="E206" t="e">
        <f>'Sheet2 (4)'!E206*0.5</f>
        <v>#VALUE!</v>
      </c>
      <c r="F206" t="e">
        <f>'Sheet2 (4)'!F206*0.5</f>
        <v>#VALUE!</v>
      </c>
      <c r="G206" t="e">
        <f>'Sheet2 (4)'!G206*0.5</f>
        <v>#VALUE!</v>
      </c>
      <c r="H206" t="e">
        <f>'Sheet2 (4)'!H206*0.5</f>
        <v>#VALUE!</v>
      </c>
      <c r="I206" t="e">
        <f>'Sheet2 (4)'!I206*0.5</f>
        <v>#VALUE!</v>
      </c>
      <c r="J206" t="e">
        <f>'Sheet2 (4)'!J206*0.5</f>
        <v>#VALUE!</v>
      </c>
      <c r="K206" t="e">
        <f>'Sheet2 (4)'!K206*0.5</f>
        <v>#VALUE!</v>
      </c>
      <c r="L206" t="e">
        <f>'Sheet2 (4)'!L206*0.5</f>
        <v>#VALUE!</v>
      </c>
      <c r="M206" t="e">
        <f>'Sheet2 (4)'!M206*0.5</f>
        <v>#VALUE!</v>
      </c>
      <c r="N206" t="e">
        <f>'Sheet2 (4)'!N206*0.5</f>
        <v>#VALUE!</v>
      </c>
    </row>
    <row r="207" spans="4:14">
      <c r="D207" t="e">
        <f>'Sheet2 (4)'!D207*0.5</f>
        <v>#VALUE!</v>
      </c>
      <c r="E207" t="e">
        <f>'Sheet2 (4)'!E207*0.5</f>
        <v>#VALUE!</v>
      </c>
      <c r="F207" t="e">
        <f>'Sheet2 (4)'!F207*0.5</f>
        <v>#VALUE!</v>
      </c>
      <c r="G207" t="e">
        <f>'Sheet2 (4)'!G207*0.5</f>
        <v>#VALUE!</v>
      </c>
      <c r="H207" t="e">
        <f>'Sheet2 (4)'!H207*0.5</f>
        <v>#VALUE!</v>
      </c>
      <c r="I207" t="e">
        <f>'Sheet2 (4)'!I207*0.5</f>
        <v>#VALUE!</v>
      </c>
      <c r="J207" t="e">
        <f>'Sheet2 (4)'!J207*0.5</f>
        <v>#VALUE!</v>
      </c>
      <c r="K207" t="e">
        <f>'Sheet2 (4)'!K207*0.5</f>
        <v>#VALUE!</v>
      </c>
      <c r="L207" t="e">
        <f>'Sheet2 (4)'!L207*0.5</f>
        <v>#VALUE!</v>
      </c>
      <c r="M207" t="e">
        <f>'Sheet2 (4)'!M207*0.5</f>
        <v>#VALUE!</v>
      </c>
      <c r="N207" t="e">
        <f>'Sheet2 (4)'!N207*0.5</f>
        <v>#VALUE!</v>
      </c>
    </row>
    <row r="208" spans="4:14">
      <c r="D208" t="e">
        <f>'Sheet2 (4)'!D208*0.5</f>
        <v>#VALUE!</v>
      </c>
      <c r="E208" t="e">
        <f>'Sheet2 (4)'!E208*0.5</f>
        <v>#VALUE!</v>
      </c>
      <c r="F208" t="e">
        <f>'Sheet2 (4)'!F208*0.5</f>
        <v>#VALUE!</v>
      </c>
      <c r="G208" t="e">
        <f>'Sheet2 (4)'!G208*0.5</f>
        <v>#VALUE!</v>
      </c>
      <c r="H208" t="e">
        <f>'Sheet2 (4)'!H208*0.5</f>
        <v>#VALUE!</v>
      </c>
      <c r="I208" t="e">
        <f>'Sheet2 (4)'!I208*0.5</f>
        <v>#VALUE!</v>
      </c>
      <c r="J208" t="e">
        <f>'Sheet2 (4)'!J208*0.5</f>
        <v>#VALUE!</v>
      </c>
      <c r="K208" t="e">
        <f>'Sheet2 (4)'!K208*0.5</f>
        <v>#VALUE!</v>
      </c>
      <c r="L208" t="e">
        <f>'Sheet2 (4)'!L208*0.5</f>
        <v>#VALUE!</v>
      </c>
      <c r="M208" t="e">
        <f>'Sheet2 (4)'!M208*0.5</f>
        <v>#VALUE!</v>
      </c>
      <c r="N208" t="e">
        <f>'Sheet2 (4)'!N208*0.5</f>
        <v>#VALUE!</v>
      </c>
    </row>
    <row r="209" spans="4:14">
      <c r="D209" t="e">
        <f>'Sheet2 (4)'!D209*0.5</f>
        <v>#VALUE!</v>
      </c>
      <c r="E209" t="e">
        <f>'Sheet2 (4)'!E209*0.5</f>
        <v>#VALUE!</v>
      </c>
      <c r="F209" t="e">
        <f>'Sheet2 (4)'!F209*0.5</f>
        <v>#VALUE!</v>
      </c>
      <c r="G209" t="e">
        <f>'Sheet2 (4)'!G209*0.5</f>
        <v>#VALUE!</v>
      </c>
      <c r="H209" t="e">
        <f>'Sheet2 (4)'!H209*0.5</f>
        <v>#VALUE!</v>
      </c>
      <c r="I209" t="e">
        <f>'Sheet2 (4)'!I209*0.5</f>
        <v>#VALUE!</v>
      </c>
      <c r="J209" t="e">
        <f>'Sheet2 (4)'!J209*0.5</f>
        <v>#VALUE!</v>
      </c>
      <c r="K209" t="e">
        <f>'Sheet2 (4)'!K209*0.5</f>
        <v>#VALUE!</v>
      </c>
      <c r="L209" t="e">
        <f>'Sheet2 (4)'!L209*0.5</f>
        <v>#VALUE!</v>
      </c>
      <c r="M209" t="e">
        <f>'Sheet2 (4)'!M209*0.5</f>
        <v>#VALUE!</v>
      </c>
      <c r="N209" t="e">
        <f>'Sheet2 (4)'!N209*0.5</f>
        <v>#VALUE!</v>
      </c>
    </row>
    <row r="210" spans="4:14">
      <c r="D210" t="e">
        <f>'Sheet2 (4)'!D210*0.5</f>
        <v>#VALUE!</v>
      </c>
      <c r="E210" t="e">
        <f>'Sheet2 (4)'!E210*0.5</f>
        <v>#VALUE!</v>
      </c>
      <c r="F210" t="e">
        <f>'Sheet2 (4)'!F210*0.5</f>
        <v>#VALUE!</v>
      </c>
      <c r="G210" t="e">
        <f>'Sheet2 (4)'!G210*0.5</f>
        <v>#VALUE!</v>
      </c>
      <c r="H210" t="e">
        <f>'Sheet2 (4)'!H210*0.5</f>
        <v>#VALUE!</v>
      </c>
      <c r="I210" t="e">
        <f>'Sheet2 (4)'!I210*0.5</f>
        <v>#VALUE!</v>
      </c>
      <c r="J210" t="e">
        <f>'Sheet2 (4)'!J210*0.5</f>
        <v>#VALUE!</v>
      </c>
      <c r="K210" t="e">
        <f>'Sheet2 (4)'!K210*0.5</f>
        <v>#VALUE!</v>
      </c>
      <c r="L210" t="e">
        <f>'Sheet2 (4)'!L210*0.5</f>
        <v>#VALUE!</v>
      </c>
      <c r="M210" t="e">
        <f>'Sheet2 (4)'!M210*0.5</f>
        <v>#VALUE!</v>
      </c>
      <c r="N210" t="e">
        <f>'Sheet2 (4)'!N210*0.5</f>
        <v>#VALUE!</v>
      </c>
    </row>
    <row r="211" spans="4:14">
      <c r="D211" t="e">
        <f>'Sheet2 (4)'!D211*0.5</f>
        <v>#VALUE!</v>
      </c>
      <c r="E211" t="e">
        <f>'Sheet2 (4)'!E211*0.5</f>
        <v>#VALUE!</v>
      </c>
      <c r="F211" t="e">
        <f>'Sheet2 (4)'!F211*0.5</f>
        <v>#VALUE!</v>
      </c>
      <c r="G211" t="e">
        <f>'Sheet2 (4)'!G211*0.5</f>
        <v>#VALUE!</v>
      </c>
      <c r="H211" t="e">
        <f>'Sheet2 (4)'!H211*0.5</f>
        <v>#VALUE!</v>
      </c>
      <c r="I211" t="e">
        <f>'Sheet2 (4)'!I211*0.5</f>
        <v>#VALUE!</v>
      </c>
      <c r="J211" t="e">
        <f>'Sheet2 (4)'!J211*0.5</f>
        <v>#VALUE!</v>
      </c>
      <c r="K211" t="e">
        <f>'Sheet2 (4)'!K211*0.5</f>
        <v>#VALUE!</v>
      </c>
      <c r="L211" t="e">
        <f>'Sheet2 (4)'!L211*0.5</f>
        <v>#VALUE!</v>
      </c>
      <c r="M211" t="e">
        <f>'Sheet2 (4)'!M211*0.5</f>
        <v>#VALUE!</v>
      </c>
      <c r="N211" t="e">
        <f>'Sheet2 (4)'!N211*0.5</f>
        <v>#VALUE!</v>
      </c>
    </row>
    <row r="212" spans="4:14">
      <c r="D212" t="e">
        <f>'Sheet2 (4)'!D212*0.5</f>
        <v>#VALUE!</v>
      </c>
      <c r="E212" t="e">
        <f>'Sheet2 (4)'!E212*0.5</f>
        <v>#VALUE!</v>
      </c>
      <c r="F212" t="e">
        <f>'Sheet2 (4)'!F212*0.5</f>
        <v>#VALUE!</v>
      </c>
      <c r="G212" t="e">
        <f>'Sheet2 (4)'!G212*0.5</f>
        <v>#VALUE!</v>
      </c>
      <c r="H212" t="e">
        <f>'Sheet2 (4)'!H212*0.5</f>
        <v>#VALUE!</v>
      </c>
      <c r="I212" t="e">
        <f>'Sheet2 (4)'!I212*0.5</f>
        <v>#VALUE!</v>
      </c>
      <c r="J212" t="e">
        <f>'Sheet2 (4)'!J212*0.5</f>
        <v>#VALUE!</v>
      </c>
      <c r="K212" t="e">
        <f>'Sheet2 (4)'!K212*0.5</f>
        <v>#VALUE!</v>
      </c>
      <c r="L212" t="e">
        <f>'Sheet2 (4)'!L212*0.5</f>
        <v>#VALUE!</v>
      </c>
      <c r="M212" t="e">
        <f>'Sheet2 (4)'!M212*0.5</f>
        <v>#VALUE!</v>
      </c>
      <c r="N212" t="e">
        <f>'Sheet2 (4)'!N212*0.5</f>
        <v>#VALUE!</v>
      </c>
    </row>
    <row r="213" spans="4:14">
      <c r="D213" t="e">
        <f>'Sheet2 (4)'!D213*0.5</f>
        <v>#VALUE!</v>
      </c>
      <c r="E213" t="e">
        <f>'Sheet2 (4)'!E213*0.5</f>
        <v>#VALUE!</v>
      </c>
      <c r="F213" t="e">
        <f>'Sheet2 (4)'!F213*0.5</f>
        <v>#VALUE!</v>
      </c>
      <c r="G213" t="e">
        <f>'Sheet2 (4)'!G213*0.5</f>
        <v>#VALUE!</v>
      </c>
      <c r="H213" t="e">
        <f>'Sheet2 (4)'!H213*0.5</f>
        <v>#VALUE!</v>
      </c>
      <c r="I213" t="e">
        <f>'Sheet2 (4)'!I213*0.5</f>
        <v>#VALUE!</v>
      </c>
      <c r="J213" t="e">
        <f>'Sheet2 (4)'!J213*0.5</f>
        <v>#VALUE!</v>
      </c>
      <c r="K213" t="e">
        <f>'Sheet2 (4)'!K213*0.5</f>
        <v>#VALUE!</v>
      </c>
      <c r="L213" t="e">
        <f>'Sheet2 (4)'!L213*0.5</f>
        <v>#VALUE!</v>
      </c>
      <c r="M213" t="e">
        <f>'Sheet2 (4)'!M213*0.5</f>
        <v>#VALUE!</v>
      </c>
      <c r="N213" t="e">
        <f>'Sheet2 (4)'!N213*0.5</f>
        <v>#VALUE!</v>
      </c>
    </row>
    <row r="214" spans="4:14">
      <c r="D214" t="e">
        <f>'Sheet2 (4)'!D214*0.5</f>
        <v>#VALUE!</v>
      </c>
      <c r="E214" t="e">
        <f>'Sheet2 (4)'!E214*0.5</f>
        <v>#VALUE!</v>
      </c>
      <c r="F214" t="e">
        <f>'Sheet2 (4)'!F214*0.5</f>
        <v>#VALUE!</v>
      </c>
      <c r="G214" t="e">
        <f>'Sheet2 (4)'!G214*0.5</f>
        <v>#VALUE!</v>
      </c>
      <c r="H214" t="e">
        <f>'Sheet2 (4)'!H214*0.5</f>
        <v>#VALUE!</v>
      </c>
      <c r="I214" t="e">
        <f>'Sheet2 (4)'!I214*0.5</f>
        <v>#VALUE!</v>
      </c>
      <c r="J214" t="e">
        <f>'Sheet2 (4)'!J214*0.5</f>
        <v>#VALUE!</v>
      </c>
      <c r="K214" t="e">
        <f>'Sheet2 (4)'!K214*0.5</f>
        <v>#VALUE!</v>
      </c>
      <c r="L214" t="e">
        <f>'Sheet2 (4)'!L214*0.5</f>
        <v>#VALUE!</v>
      </c>
      <c r="M214" t="e">
        <f>'Sheet2 (4)'!M214*0.5</f>
        <v>#VALUE!</v>
      </c>
      <c r="N214" t="e">
        <f>'Sheet2 (4)'!N214*0.5</f>
        <v>#VALUE!</v>
      </c>
    </row>
    <row r="215" spans="4:14">
      <c r="D215" t="e">
        <f>'Sheet2 (4)'!D215*0.5</f>
        <v>#VALUE!</v>
      </c>
      <c r="E215" t="e">
        <f>'Sheet2 (4)'!E215*0.5</f>
        <v>#VALUE!</v>
      </c>
      <c r="F215" t="e">
        <f>'Sheet2 (4)'!F215*0.5</f>
        <v>#VALUE!</v>
      </c>
      <c r="G215" t="e">
        <f>'Sheet2 (4)'!G215*0.5</f>
        <v>#VALUE!</v>
      </c>
      <c r="H215" t="e">
        <f>'Sheet2 (4)'!H215*0.5</f>
        <v>#VALUE!</v>
      </c>
      <c r="I215" t="e">
        <f>'Sheet2 (4)'!I215*0.5</f>
        <v>#VALUE!</v>
      </c>
      <c r="J215" t="e">
        <f>'Sheet2 (4)'!J215*0.5</f>
        <v>#VALUE!</v>
      </c>
      <c r="K215" t="e">
        <f>'Sheet2 (4)'!K215*0.5</f>
        <v>#VALUE!</v>
      </c>
      <c r="L215" t="e">
        <f>'Sheet2 (4)'!L215*0.5</f>
        <v>#VALUE!</v>
      </c>
      <c r="M215" t="e">
        <f>'Sheet2 (4)'!M215*0.5</f>
        <v>#VALUE!</v>
      </c>
      <c r="N215" t="e">
        <f>'Sheet2 (4)'!N215*0.5</f>
        <v>#VALUE!</v>
      </c>
    </row>
    <row r="216" spans="4:14">
      <c r="D216" t="e">
        <f>'Sheet2 (4)'!D216*0.5</f>
        <v>#VALUE!</v>
      </c>
      <c r="E216" t="e">
        <f>'Sheet2 (4)'!E216*0.5</f>
        <v>#VALUE!</v>
      </c>
      <c r="F216" t="e">
        <f>'Sheet2 (4)'!F216*0.5</f>
        <v>#VALUE!</v>
      </c>
      <c r="G216" t="e">
        <f>'Sheet2 (4)'!G216*0.5</f>
        <v>#VALUE!</v>
      </c>
      <c r="H216" t="e">
        <f>'Sheet2 (4)'!H216*0.5</f>
        <v>#VALUE!</v>
      </c>
      <c r="I216" t="e">
        <f>'Sheet2 (4)'!I216*0.5</f>
        <v>#VALUE!</v>
      </c>
      <c r="J216" t="e">
        <f>'Sheet2 (4)'!J216*0.5</f>
        <v>#VALUE!</v>
      </c>
      <c r="K216" t="e">
        <f>'Sheet2 (4)'!K216*0.5</f>
        <v>#VALUE!</v>
      </c>
      <c r="L216" t="e">
        <f>'Sheet2 (4)'!L216*0.5</f>
        <v>#VALUE!</v>
      </c>
      <c r="M216" t="e">
        <f>'Sheet2 (4)'!M216*0.5</f>
        <v>#VALUE!</v>
      </c>
      <c r="N216" t="e">
        <f>'Sheet2 (4)'!N216*0.5</f>
        <v>#VALUE!</v>
      </c>
    </row>
    <row r="217" spans="4:14">
      <c r="D217" t="e">
        <f>'Sheet2 (4)'!D217*0.5</f>
        <v>#VALUE!</v>
      </c>
      <c r="E217" t="e">
        <f>'Sheet2 (4)'!E217*0.5</f>
        <v>#VALUE!</v>
      </c>
      <c r="F217" t="e">
        <f>'Sheet2 (4)'!F217*0.5</f>
        <v>#VALUE!</v>
      </c>
      <c r="G217" t="e">
        <f>'Sheet2 (4)'!G217*0.5</f>
        <v>#VALUE!</v>
      </c>
      <c r="H217" t="e">
        <f>'Sheet2 (4)'!H217*0.5</f>
        <v>#VALUE!</v>
      </c>
      <c r="I217" t="e">
        <f>'Sheet2 (4)'!I217*0.5</f>
        <v>#VALUE!</v>
      </c>
      <c r="J217" t="e">
        <f>'Sheet2 (4)'!J217*0.5</f>
        <v>#VALUE!</v>
      </c>
      <c r="K217" t="e">
        <f>'Sheet2 (4)'!K217*0.5</f>
        <v>#VALUE!</v>
      </c>
      <c r="L217" t="e">
        <f>'Sheet2 (4)'!L217*0.5</f>
        <v>#VALUE!</v>
      </c>
      <c r="M217" t="e">
        <f>'Sheet2 (4)'!M217*0.5</f>
        <v>#VALUE!</v>
      </c>
      <c r="N217" t="e">
        <f>'Sheet2 (4)'!N217*0.5</f>
        <v>#VALUE!</v>
      </c>
    </row>
    <row r="218" spans="4:14">
      <c r="D218" t="e">
        <f>'Sheet2 (4)'!D218*0.5</f>
        <v>#VALUE!</v>
      </c>
      <c r="E218" t="e">
        <f>'Sheet2 (4)'!E218*0.5</f>
        <v>#VALUE!</v>
      </c>
      <c r="F218" t="e">
        <f>'Sheet2 (4)'!F218*0.5</f>
        <v>#VALUE!</v>
      </c>
      <c r="G218" t="e">
        <f>'Sheet2 (4)'!G218*0.5</f>
        <v>#VALUE!</v>
      </c>
      <c r="H218" t="e">
        <f>'Sheet2 (4)'!H218*0.5</f>
        <v>#VALUE!</v>
      </c>
      <c r="I218" t="e">
        <f>'Sheet2 (4)'!I218*0.5</f>
        <v>#VALUE!</v>
      </c>
      <c r="J218" t="e">
        <f>'Sheet2 (4)'!J218*0.5</f>
        <v>#VALUE!</v>
      </c>
      <c r="K218" t="e">
        <f>'Sheet2 (4)'!K218*0.5</f>
        <v>#VALUE!</v>
      </c>
      <c r="L218" t="e">
        <f>'Sheet2 (4)'!L218*0.5</f>
        <v>#VALUE!</v>
      </c>
      <c r="M218" t="e">
        <f>'Sheet2 (4)'!M218*0.5</f>
        <v>#VALUE!</v>
      </c>
      <c r="N218" t="e">
        <f>'Sheet2 (4)'!N218*0.5</f>
        <v>#VALUE!</v>
      </c>
    </row>
    <row r="219" spans="4:14">
      <c r="D219" t="e">
        <f>'Sheet2 (4)'!D219*0.5</f>
        <v>#VALUE!</v>
      </c>
      <c r="E219" t="e">
        <f>'Sheet2 (4)'!E219*0.5</f>
        <v>#VALUE!</v>
      </c>
      <c r="F219" t="e">
        <f>'Sheet2 (4)'!F219*0.5</f>
        <v>#VALUE!</v>
      </c>
      <c r="G219" t="e">
        <f>'Sheet2 (4)'!G219*0.5</f>
        <v>#VALUE!</v>
      </c>
      <c r="H219" t="e">
        <f>'Sheet2 (4)'!H219*0.5</f>
        <v>#VALUE!</v>
      </c>
      <c r="I219" t="e">
        <f>'Sheet2 (4)'!I219*0.5</f>
        <v>#VALUE!</v>
      </c>
      <c r="J219" t="e">
        <f>'Sheet2 (4)'!J219*0.5</f>
        <v>#VALUE!</v>
      </c>
      <c r="K219" t="e">
        <f>'Sheet2 (4)'!K219*0.5</f>
        <v>#VALUE!</v>
      </c>
      <c r="L219" t="e">
        <f>'Sheet2 (4)'!L219*0.5</f>
        <v>#VALUE!</v>
      </c>
      <c r="M219" t="e">
        <f>'Sheet2 (4)'!M219*0.5</f>
        <v>#VALUE!</v>
      </c>
      <c r="N219" t="e">
        <f>'Sheet2 (4)'!N219*0.5</f>
        <v>#VALUE!</v>
      </c>
    </row>
    <row r="220" spans="4:14">
      <c r="D220" t="e">
        <f>'Sheet2 (4)'!D220*0.5</f>
        <v>#VALUE!</v>
      </c>
      <c r="E220" t="e">
        <f>'Sheet2 (4)'!E220*0.5</f>
        <v>#VALUE!</v>
      </c>
      <c r="F220" t="e">
        <f>'Sheet2 (4)'!F220*0.5</f>
        <v>#VALUE!</v>
      </c>
      <c r="G220" t="e">
        <f>'Sheet2 (4)'!G220*0.5</f>
        <v>#VALUE!</v>
      </c>
      <c r="H220" t="e">
        <f>'Sheet2 (4)'!H220*0.5</f>
        <v>#VALUE!</v>
      </c>
      <c r="I220" t="e">
        <f>'Sheet2 (4)'!I220*0.5</f>
        <v>#VALUE!</v>
      </c>
      <c r="J220" t="e">
        <f>'Sheet2 (4)'!J220*0.5</f>
        <v>#VALUE!</v>
      </c>
      <c r="K220" t="e">
        <f>'Sheet2 (4)'!K220*0.5</f>
        <v>#VALUE!</v>
      </c>
      <c r="L220" t="e">
        <f>'Sheet2 (4)'!L220*0.5</f>
        <v>#VALUE!</v>
      </c>
      <c r="M220" t="e">
        <f>'Sheet2 (4)'!M220*0.5</f>
        <v>#VALUE!</v>
      </c>
      <c r="N220" t="e">
        <f>'Sheet2 (4)'!N220*0.5</f>
        <v>#VALUE!</v>
      </c>
    </row>
    <row r="221" spans="4:14">
      <c r="D221" t="e">
        <f>'Sheet2 (4)'!D221*0.5</f>
        <v>#VALUE!</v>
      </c>
      <c r="E221" t="e">
        <f>'Sheet2 (4)'!E221*0.5</f>
        <v>#VALUE!</v>
      </c>
      <c r="F221" t="e">
        <f>'Sheet2 (4)'!F221*0.5</f>
        <v>#VALUE!</v>
      </c>
      <c r="G221" t="e">
        <f>'Sheet2 (4)'!G221*0.5</f>
        <v>#VALUE!</v>
      </c>
      <c r="H221" t="e">
        <f>'Sheet2 (4)'!H221*0.5</f>
        <v>#VALUE!</v>
      </c>
      <c r="I221" t="e">
        <f>'Sheet2 (4)'!I221*0.5</f>
        <v>#VALUE!</v>
      </c>
      <c r="J221" t="e">
        <f>'Sheet2 (4)'!J221*0.5</f>
        <v>#VALUE!</v>
      </c>
      <c r="K221" t="e">
        <f>'Sheet2 (4)'!K221*0.5</f>
        <v>#VALUE!</v>
      </c>
      <c r="L221" t="e">
        <f>'Sheet2 (4)'!L221*0.5</f>
        <v>#VALUE!</v>
      </c>
      <c r="M221" t="e">
        <f>'Sheet2 (4)'!M221*0.5</f>
        <v>#VALUE!</v>
      </c>
      <c r="N221" t="e">
        <f>'Sheet2 (4)'!N221*0.5</f>
        <v>#VALUE!</v>
      </c>
    </row>
    <row r="222" spans="4:14">
      <c r="D222" t="e">
        <f>'Sheet2 (4)'!D222*0.5</f>
        <v>#VALUE!</v>
      </c>
      <c r="E222" t="e">
        <f>'Sheet2 (4)'!E222*0.5</f>
        <v>#VALUE!</v>
      </c>
      <c r="F222" t="e">
        <f>'Sheet2 (4)'!F222*0.5</f>
        <v>#VALUE!</v>
      </c>
      <c r="G222" t="e">
        <f>'Sheet2 (4)'!G222*0.5</f>
        <v>#VALUE!</v>
      </c>
      <c r="H222" t="e">
        <f>'Sheet2 (4)'!H222*0.5</f>
        <v>#VALUE!</v>
      </c>
      <c r="I222" t="e">
        <f>'Sheet2 (4)'!I222*0.5</f>
        <v>#VALUE!</v>
      </c>
      <c r="J222" t="e">
        <f>'Sheet2 (4)'!J222*0.5</f>
        <v>#VALUE!</v>
      </c>
      <c r="K222" t="e">
        <f>'Sheet2 (4)'!K222*0.5</f>
        <v>#VALUE!</v>
      </c>
      <c r="L222" t="e">
        <f>'Sheet2 (4)'!L222*0.5</f>
        <v>#VALUE!</v>
      </c>
      <c r="M222" t="e">
        <f>'Sheet2 (4)'!M222*0.5</f>
        <v>#VALUE!</v>
      </c>
      <c r="N222" t="e">
        <f>'Sheet2 (4)'!N222*0.5</f>
        <v>#VALUE!</v>
      </c>
    </row>
    <row r="223" spans="4:14">
      <c r="D223" t="e">
        <f>'Sheet2 (4)'!D223*0.5</f>
        <v>#VALUE!</v>
      </c>
      <c r="E223" t="e">
        <f>'Sheet2 (4)'!E223*0.5</f>
        <v>#VALUE!</v>
      </c>
      <c r="F223" t="e">
        <f>'Sheet2 (4)'!F223*0.5</f>
        <v>#VALUE!</v>
      </c>
      <c r="G223" t="e">
        <f>'Sheet2 (4)'!G223*0.5</f>
        <v>#VALUE!</v>
      </c>
      <c r="H223" t="e">
        <f>'Sheet2 (4)'!H223*0.5</f>
        <v>#VALUE!</v>
      </c>
      <c r="I223" t="e">
        <f>'Sheet2 (4)'!I223*0.5</f>
        <v>#VALUE!</v>
      </c>
      <c r="J223" t="e">
        <f>'Sheet2 (4)'!J223*0.5</f>
        <v>#VALUE!</v>
      </c>
      <c r="K223" t="e">
        <f>'Sheet2 (4)'!K223*0.5</f>
        <v>#VALUE!</v>
      </c>
      <c r="L223" t="e">
        <f>'Sheet2 (4)'!L223*0.5</f>
        <v>#VALUE!</v>
      </c>
      <c r="M223" t="e">
        <f>'Sheet2 (4)'!M223*0.5</f>
        <v>#VALUE!</v>
      </c>
      <c r="N223" t="e">
        <f>'Sheet2 (4)'!N223*0.5</f>
        <v>#VALUE!</v>
      </c>
    </row>
    <row r="224" spans="4:14">
      <c r="D224" t="e">
        <f>'Sheet2 (4)'!D224*0.5</f>
        <v>#VALUE!</v>
      </c>
      <c r="E224" t="e">
        <f>'Sheet2 (4)'!E224*0.5</f>
        <v>#VALUE!</v>
      </c>
      <c r="F224" t="e">
        <f>'Sheet2 (4)'!F224*0.5</f>
        <v>#VALUE!</v>
      </c>
      <c r="G224" t="e">
        <f>'Sheet2 (4)'!G224*0.5</f>
        <v>#VALUE!</v>
      </c>
      <c r="H224" t="e">
        <f>'Sheet2 (4)'!H224*0.5</f>
        <v>#VALUE!</v>
      </c>
      <c r="I224" t="e">
        <f>'Sheet2 (4)'!I224*0.5</f>
        <v>#VALUE!</v>
      </c>
      <c r="J224" t="e">
        <f>'Sheet2 (4)'!J224*0.5</f>
        <v>#VALUE!</v>
      </c>
      <c r="K224" t="e">
        <f>'Sheet2 (4)'!K224*0.5</f>
        <v>#VALUE!</v>
      </c>
      <c r="L224" t="e">
        <f>'Sheet2 (4)'!L224*0.5</f>
        <v>#VALUE!</v>
      </c>
      <c r="M224" t="e">
        <f>'Sheet2 (4)'!M224*0.5</f>
        <v>#VALUE!</v>
      </c>
      <c r="N224" t="e">
        <f>'Sheet2 (4)'!N224*0.5</f>
        <v>#VALUE!</v>
      </c>
    </row>
    <row r="225" spans="4:14">
      <c r="D225" t="e">
        <f>'Sheet2 (4)'!D225*0.5</f>
        <v>#VALUE!</v>
      </c>
      <c r="E225" t="e">
        <f>'Sheet2 (4)'!E225*0.5</f>
        <v>#VALUE!</v>
      </c>
      <c r="F225" t="e">
        <f>'Sheet2 (4)'!F225*0.5</f>
        <v>#VALUE!</v>
      </c>
      <c r="G225" t="e">
        <f>'Sheet2 (4)'!G225*0.5</f>
        <v>#VALUE!</v>
      </c>
      <c r="H225" t="e">
        <f>'Sheet2 (4)'!H225*0.5</f>
        <v>#VALUE!</v>
      </c>
      <c r="I225" t="e">
        <f>'Sheet2 (4)'!I225*0.5</f>
        <v>#VALUE!</v>
      </c>
      <c r="J225" t="e">
        <f>'Sheet2 (4)'!J225*0.5</f>
        <v>#VALUE!</v>
      </c>
      <c r="K225" t="e">
        <f>'Sheet2 (4)'!K225*0.5</f>
        <v>#VALUE!</v>
      </c>
      <c r="L225" t="e">
        <f>'Sheet2 (4)'!L225*0.5</f>
        <v>#VALUE!</v>
      </c>
      <c r="M225" t="e">
        <f>'Sheet2 (4)'!M225*0.5</f>
        <v>#VALUE!</v>
      </c>
      <c r="N225" t="e">
        <f>'Sheet2 (4)'!N225*0.5</f>
        <v>#VALUE!</v>
      </c>
    </row>
    <row r="226" spans="4:14">
      <c r="D226" t="e">
        <f>'Sheet2 (4)'!D226*0.5</f>
        <v>#VALUE!</v>
      </c>
      <c r="E226" t="e">
        <f>'Sheet2 (4)'!E226*0.5</f>
        <v>#VALUE!</v>
      </c>
      <c r="F226" t="e">
        <f>'Sheet2 (4)'!F226*0.5</f>
        <v>#VALUE!</v>
      </c>
      <c r="G226" t="e">
        <f>'Sheet2 (4)'!G226*0.5</f>
        <v>#VALUE!</v>
      </c>
      <c r="H226" t="e">
        <f>'Sheet2 (4)'!H226*0.5</f>
        <v>#VALUE!</v>
      </c>
      <c r="I226" t="e">
        <f>'Sheet2 (4)'!I226*0.5</f>
        <v>#VALUE!</v>
      </c>
      <c r="J226" t="e">
        <f>'Sheet2 (4)'!J226*0.5</f>
        <v>#VALUE!</v>
      </c>
      <c r="K226" t="e">
        <f>'Sheet2 (4)'!K226*0.5</f>
        <v>#VALUE!</v>
      </c>
      <c r="L226" t="e">
        <f>'Sheet2 (4)'!L226*0.5</f>
        <v>#VALUE!</v>
      </c>
      <c r="M226" t="e">
        <f>'Sheet2 (4)'!M226*0.5</f>
        <v>#VALUE!</v>
      </c>
      <c r="N226" t="e">
        <f>'Sheet2 (4)'!N226*0.5</f>
        <v>#VALUE!</v>
      </c>
    </row>
    <row r="227" spans="4:14">
      <c r="D227" t="e">
        <f>'Sheet2 (4)'!D227*0.5</f>
        <v>#VALUE!</v>
      </c>
      <c r="E227" t="e">
        <f>'Sheet2 (4)'!E227*0.5</f>
        <v>#VALUE!</v>
      </c>
      <c r="F227" t="e">
        <f>'Sheet2 (4)'!F227*0.5</f>
        <v>#VALUE!</v>
      </c>
      <c r="G227" t="e">
        <f>'Sheet2 (4)'!G227*0.5</f>
        <v>#VALUE!</v>
      </c>
      <c r="H227" t="e">
        <f>'Sheet2 (4)'!H227*0.5</f>
        <v>#VALUE!</v>
      </c>
      <c r="I227" t="e">
        <f>'Sheet2 (4)'!I227*0.5</f>
        <v>#VALUE!</v>
      </c>
      <c r="J227" t="e">
        <f>'Sheet2 (4)'!J227*0.5</f>
        <v>#VALUE!</v>
      </c>
      <c r="K227" t="e">
        <f>'Sheet2 (4)'!K227*0.5</f>
        <v>#VALUE!</v>
      </c>
      <c r="L227" t="e">
        <f>'Sheet2 (4)'!L227*0.5</f>
        <v>#VALUE!</v>
      </c>
      <c r="M227" t="e">
        <f>'Sheet2 (4)'!M227*0.5</f>
        <v>#VALUE!</v>
      </c>
      <c r="N227" t="e">
        <f>'Sheet2 (4)'!N227*0.5</f>
        <v>#VALUE!</v>
      </c>
    </row>
    <row r="228" spans="4:14">
      <c r="D228" t="e">
        <f>'Sheet2 (4)'!D228*0.5</f>
        <v>#VALUE!</v>
      </c>
      <c r="E228" t="e">
        <f>'Sheet2 (4)'!E228*0.5</f>
        <v>#VALUE!</v>
      </c>
      <c r="F228" t="e">
        <f>'Sheet2 (4)'!F228*0.5</f>
        <v>#VALUE!</v>
      </c>
      <c r="G228" t="e">
        <f>'Sheet2 (4)'!G228*0.5</f>
        <v>#VALUE!</v>
      </c>
      <c r="H228" t="e">
        <f>'Sheet2 (4)'!H228*0.5</f>
        <v>#VALUE!</v>
      </c>
      <c r="I228" t="e">
        <f>'Sheet2 (4)'!I228*0.5</f>
        <v>#VALUE!</v>
      </c>
      <c r="J228" t="e">
        <f>'Sheet2 (4)'!J228*0.5</f>
        <v>#VALUE!</v>
      </c>
      <c r="K228" t="e">
        <f>'Sheet2 (4)'!K228*0.5</f>
        <v>#VALUE!</v>
      </c>
      <c r="L228" t="e">
        <f>'Sheet2 (4)'!L228*0.5</f>
        <v>#VALUE!</v>
      </c>
      <c r="M228" t="e">
        <f>'Sheet2 (4)'!M228*0.5</f>
        <v>#VALUE!</v>
      </c>
      <c r="N228" t="e">
        <f>'Sheet2 (4)'!N228*0.5</f>
        <v>#VALUE!</v>
      </c>
    </row>
    <row r="229" spans="4:14">
      <c r="D229" t="e">
        <f>'Sheet2 (4)'!D229*0.5</f>
        <v>#VALUE!</v>
      </c>
      <c r="E229" t="e">
        <f>'Sheet2 (4)'!E229*0.5</f>
        <v>#VALUE!</v>
      </c>
      <c r="F229" t="e">
        <f>'Sheet2 (4)'!F229*0.5</f>
        <v>#VALUE!</v>
      </c>
      <c r="G229" t="e">
        <f>'Sheet2 (4)'!G229*0.5</f>
        <v>#VALUE!</v>
      </c>
      <c r="H229" t="e">
        <f>'Sheet2 (4)'!H229*0.5</f>
        <v>#VALUE!</v>
      </c>
      <c r="I229" t="e">
        <f>'Sheet2 (4)'!I229*0.5</f>
        <v>#VALUE!</v>
      </c>
      <c r="J229" t="e">
        <f>'Sheet2 (4)'!J229*0.5</f>
        <v>#VALUE!</v>
      </c>
      <c r="K229" t="e">
        <f>'Sheet2 (4)'!K229*0.5</f>
        <v>#VALUE!</v>
      </c>
      <c r="L229" t="e">
        <f>'Sheet2 (4)'!L229*0.5</f>
        <v>#VALUE!</v>
      </c>
      <c r="M229" t="e">
        <f>'Sheet2 (4)'!M229*0.5</f>
        <v>#VALUE!</v>
      </c>
      <c r="N229" t="e">
        <f>'Sheet2 (4)'!N229*0.5</f>
        <v>#VALUE!</v>
      </c>
    </row>
    <row r="230" spans="4:14">
      <c r="D230" t="e">
        <f>'Sheet2 (4)'!D230*0.5</f>
        <v>#VALUE!</v>
      </c>
      <c r="E230" t="e">
        <f>'Sheet2 (4)'!E230*0.5</f>
        <v>#VALUE!</v>
      </c>
      <c r="F230" t="e">
        <f>'Sheet2 (4)'!F230*0.5</f>
        <v>#VALUE!</v>
      </c>
      <c r="G230" t="e">
        <f>'Sheet2 (4)'!G230*0.5</f>
        <v>#VALUE!</v>
      </c>
      <c r="H230" t="e">
        <f>'Sheet2 (4)'!H230*0.5</f>
        <v>#VALUE!</v>
      </c>
      <c r="I230" t="e">
        <f>'Sheet2 (4)'!I230*0.5</f>
        <v>#VALUE!</v>
      </c>
      <c r="J230" t="e">
        <f>'Sheet2 (4)'!J230*0.5</f>
        <v>#VALUE!</v>
      </c>
      <c r="K230" t="e">
        <f>'Sheet2 (4)'!K230*0.5</f>
        <v>#VALUE!</v>
      </c>
      <c r="L230" t="e">
        <f>'Sheet2 (4)'!L230*0.5</f>
        <v>#VALUE!</v>
      </c>
      <c r="M230" t="e">
        <f>'Sheet2 (4)'!M230*0.5</f>
        <v>#VALUE!</v>
      </c>
      <c r="N230" t="e">
        <f>'Sheet2 (4)'!N230*0.5</f>
        <v>#VALUE!</v>
      </c>
    </row>
    <row r="231" spans="4:14">
      <c r="D231" t="e">
        <f>'Sheet2 (4)'!D231*0.5</f>
        <v>#VALUE!</v>
      </c>
      <c r="E231" t="e">
        <f>'Sheet2 (4)'!E231*0.5</f>
        <v>#VALUE!</v>
      </c>
      <c r="F231" t="e">
        <f>'Sheet2 (4)'!F231*0.5</f>
        <v>#VALUE!</v>
      </c>
      <c r="G231" t="e">
        <f>'Sheet2 (4)'!G231*0.5</f>
        <v>#VALUE!</v>
      </c>
      <c r="H231" t="e">
        <f>'Sheet2 (4)'!H231*0.5</f>
        <v>#VALUE!</v>
      </c>
      <c r="I231" t="e">
        <f>'Sheet2 (4)'!I231*0.5</f>
        <v>#VALUE!</v>
      </c>
      <c r="J231" t="e">
        <f>'Sheet2 (4)'!J231*0.5</f>
        <v>#VALUE!</v>
      </c>
      <c r="K231" t="e">
        <f>'Sheet2 (4)'!K231*0.5</f>
        <v>#VALUE!</v>
      </c>
      <c r="L231" t="e">
        <f>'Sheet2 (4)'!L231*0.5</f>
        <v>#VALUE!</v>
      </c>
      <c r="M231" t="e">
        <f>'Sheet2 (4)'!M231*0.5</f>
        <v>#VALUE!</v>
      </c>
      <c r="N231" t="e">
        <f>'Sheet2 (4)'!N231*0.5</f>
        <v>#VALUE!</v>
      </c>
    </row>
    <row r="232" spans="4:14">
      <c r="D232" t="e">
        <f>'Sheet2 (4)'!D232*0.5</f>
        <v>#VALUE!</v>
      </c>
      <c r="E232" t="e">
        <f>'Sheet2 (4)'!E232*0.5</f>
        <v>#VALUE!</v>
      </c>
      <c r="F232" t="e">
        <f>'Sheet2 (4)'!F232*0.5</f>
        <v>#VALUE!</v>
      </c>
      <c r="G232" t="e">
        <f>'Sheet2 (4)'!G232*0.5</f>
        <v>#VALUE!</v>
      </c>
      <c r="H232" t="e">
        <f>'Sheet2 (4)'!H232*0.5</f>
        <v>#VALUE!</v>
      </c>
      <c r="I232" t="e">
        <f>'Sheet2 (4)'!I232*0.5</f>
        <v>#VALUE!</v>
      </c>
      <c r="J232" t="e">
        <f>'Sheet2 (4)'!J232*0.5</f>
        <v>#VALUE!</v>
      </c>
      <c r="K232" t="e">
        <f>'Sheet2 (4)'!K232*0.5</f>
        <v>#VALUE!</v>
      </c>
      <c r="L232" t="e">
        <f>'Sheet2 (4)'!L232*0.5</f>
        <v>#VALUE!</v>
      </c>
      <c r="M232" t="e">
        <f>'Sheet2 (4)'!M232*0.5</f>
        <v>#VALUE!</v>
      </c>
      <c r="N232" t="e">
        <f>'Sheet2 (4)'!N232*0.5</f>
        <v>#VALUE!</v>
      </c>
    </row>
    <row r="233" spans="4:14">
      <c r="D233" t="e">
        <f>'Sheet2 (4)'!D233*0.5</f>
        <v>#VALUE!</v>
      </c>
      <c r="E233" t="e">
        <f>'Sheet2 (4)'!E233*0.5</f>
        <v>#VALUE!</v>
      </c>
      <c r="F233" t="e">
        <f>'Sheet2 (4)'!F233*0.5</f>
        <v>#VALUE!</v>
      </c>
      <c r="G233" t="e">
        <f>'Sheet2 (4)'!G233*0.5</f>
        <v>#VALUE!</v>
      </c>
      <c r="H233" t="e">
        <f>'Sheet2 (4)'!H233*0.5</f>
        <v>#VALUE!</v>
      </c>
      <c r="I233" t="e">
        <f>'Sheet2 (4)'!I233*0.5</f>
        <v>#VALUE!</v>
      </c>
      <c r="J233" t="e">
        <f>'Sheet2 (4)'!J233*0.5</f>
        <v>#VALUE!</v>
      </c>
      <c r="K233" t="e">
        <f>'Sheet2 (4)'!K233*0.5</f>
        <v>#VALUE!</v>
      </c>
      <c r="L233" t="e">
        <f>'Sheet2 (4)'!L233*0.5</f>
        <v>#VALUE!</v>
      </c>
      <c r="M233" t="e">
        <f>'Sheet2 (4)'!M233*0.5</f>
        <v>#VALUE!</v>
      </c>
      <c r="N233" t="e">
        <f>'Sheet2 (4)'!N233*0.5</f>
        <v>#VALUE!</v>
      </c>
    </row>
    <row r="234" spans="4:14">
      <c r="D234" t="e">
        <f>'Sheet2 (4)'!D234*0.5</f>
        <v>#VALUE!</v>
      </c>
      <c r="E234" t="e">
        <f>'Sheet2 (4)'!E234*0.5</f>
        <v>#VALUE!</v>
      </c>
      <c r="F234" t="e">
        <f>'Sheet2 (4)'!F234*0.5</f>
        <v>#VALUE!</v>
      </c>
      <c r="G234" t="e">
        <f>'Sheet2 (4)'!G234*0.5</f>
        <v>#VALUE!</v>
      </c>
      <c r="H234" t="e">
        <f>'Sheet2 (4)'!H234*0.5</f>
        <v>#VALUE!</v>
      </c>
      <c r="I234" t="e">
        <f>'Sheet2 (4)'!I234*0.5</f>
        <v>#VALUE!</v>
      </c>
      <c r="J234" t="e">
        <f>'Sheet2 (4)'!J234*0.5</f>
        <v>#VALUE!</v>
      </c>
      <c r="K234" t="e">
        <f>'Sheet2 (4)'!K234*0.5</f>
        <v>#VALUE!</v>
      </c>
      <c r="L234" t="e">
        <f>'Sheet2 (4)'!L234*0.5</f>
        <v>#VALUE!</v>
      </c>
      <c r="M234" t="e">
        <f>'Sheet2 (4)'!M234*0.5</f>
        <v>#VALUE!</v>
      </c>
      <c r="N234" t="e">
        <f>'Sheet2 (4)'!N234*0.5</f>
        <v>#VALUE!</v>
      </c>
    </row>
    <row r="235" spans="4:14">
      <c r="D235" t="e">
        <f>'Sheet2 (4)'!D235*0.5</f>
        <v>#VALUE!</v>
      </c>
      <c r="E235" t="e">
        <f>'Sheet2 (4)'!E235*0.5</f>
        <v>#VALUE!</v>
      </c>
      <c r="F235" t="e">
        <f>'Sheet2 (4)'!F235*0.5</f>
        <v>#VALUE!</v>
      </c>
      <c r="G235" t="e">
        <f>'Sheet2 (4)'!G235*0.5</f>
        <v>#VALUE!</v>
      </c>
      <c r="H235" t="e">
        <f>'Sheet2 (4)'!H235*0.5</f>
        <v>#VALUE!</v>
      </c>
      <c r="I235" t="e">
        <f>'Sheet2 (4)'!I235*0.5</f>
        <v>#VALUE!</v>
      </c>
      <c r="J235" t="e">
        <f>'Sheet2 (4)'!J235*0.5</f>
        <v>#VALUE!</v>
      </c>
      <c r="K235" t="e">
        <f>'Sheet2 (4)'!K235*0.5</f>
        <v>#VALUE!</v>
      </c>
      <c r="L235" t="e">
        <f>'Sheet2 (4)'!L235*0.5</f>
        <v>#VALUE!</v>
      </c>
      <c r="M235" t="e">
        <f>'Sheet2 (4)'!M235*0.5</f>
        <v>#VALUE!</v>
      </c>
      <c r="N235" t="e">
        <f>'Sheet2 (4)'!N235*0.5</f>
        <v>#VALUE!</v>
      </c>
    </row>
    <row r="236" spans="4:14">
      <c r="D236" t="e">
        <f>'Sheet2 (4)'!D236*0.5</f>
        <v>#VALUE!</v>
      </c>
      <c r="E236" t="e">
        <f>'Sheet2 (4)'!E236*0.5</f>
        <v>#VALUE!</v>
      </c>
      <c r="F236" t="e">
        <f>'Sheet2 (4)'!F236*0.5</f>
        <v>#VALUE!</v>
      </c>
      <c r="G236" t="e">
        <f>'Sheet2 (4)'!G236*0.5</f>
        <v>#VALUE!</v>
      </c>
      <c r="H236" t="e">
        <f>'Sheet2 (4)'!H236*0.5</f>
        <v>#VALUE!</v>
      </c>
      <c r="I236" t="e">
        <f>'Sheet2 (4)'!I236*0.5</f>
        <v>#VALUE!</v>
      </c>
      <c r="J236" t="e">
        <f>'Sheet2 (4)'!J236*0.5</f>
        <v>#VALUE!</v>
      </c>
      <c r="K236" t="e">
        <f>'Sheet2 (4)'!K236*0.5</f>
        <v>#VALUE!</v>
      </c>
      <c r="L236" t="e">
        <f>'Sheet2 (4)'!L236*0.5</f>
        <v>#VALUE!</v>
      </c>
      <c r="M236" t="e">
        <f>'Sheet2 (4)'!M236*0.5</f>
        <v>#VALUE!</v>
      </c>
      <c r="N236" t="e">
        <f>'Sheet2 (4)'!N236*0.5</f>
        <v>#VALUE!</v>
      </c>
    </row>
    <row r="237" spans="4:14">
      <c r="D237" t="e">
        <f>'Sheet2 (4)'!D237*0.5</f>
        <v>#VALUE!</v>
      </c>
      <c r="E237" t="e">
        <f>'Sheet2 (4)'!E237*0.5</f>
        <v>#VALUE!</v>
      </c>
      <c r="F237" t="e">
        <f>'Sheet2 (4)'!F237*0.5</f>
        <v>#VALUE!</v>
      </c>
      <c r="G237" t="e">
        <f>'Sheet2 (4)'!G237*0.5</f>
        <v>#VALUE!</v>
      </c>
      <c r="H237" t="e">
        <f>'Sheet2 (4)'!H237*0.5</f>
        <v>#VALUE!</v>
      </c>
      <c r="I237" t="e">
        <f>'Sheet2 (4)'!I237*0.5</f>
        <v>#VALUE!</v>
      </c>
      <c r="J237" t="e">
        <f>'Sheet2 (4)'!J237*0.5</f>
        <v>#VALUE!</v>
      </c>
      <c r="K237" t="e">
        <f>'Sheet2 (4)'!K237*0.5</f>
        <v>#VALUE!</v>
      </c>
      <c r="L237" t="e">
        <f>'Sheet2 (4)'!L237*0.5</f>
        <v>#VALUE!</v>
      </c>
      <c r="M237" t="e">
        <f>'Sheet2 (4)'!M237*0.5</f>
        <v>#VALUE!</v>
      </c>
      <c r="N237" t="e">
        <f>'Sheet2 (4)'!N237*0.5</f>
        <v>#VALUE!</v>
      </c>
    </row>
    <row r="238" spans="4:14">
      <c r="D238" t="e">
        <f>'Sheet2 (4)'!D238*0.5</f>
        <v>#VALUE!</v>
      </c>
      <c r="E238" t="e">
        <f>'Sheet2 (4)'!E238*0.5</f>
        <v>#VALUE!</v>
      </c>
      <c r="F238" t="e">
        <f>'Sheet2 (4)'!F238*0.5</f>
        <v>#VALUE!</v>
      </c>
      <c r="G238" t="e">
        <f>'Sheet2 (4)'!G238*0.5</f>
        <v>#VALUE!</v>
      </c>
      <c r="H238" t="e">
        <f>'Sheet2 (4)'!H238*0.5</f>
        <v>#VALUE!</v>
      </c>
      <c r="I238" t="e">
        <f>'Sheet2 (4)'!I238*0.5</f>
        <v>#VALUE!</v>
      </c>
      <c r="J238" t="e">
        <f>'Sheet2 (4)'!J238*0.5</f>
        <v>#VALUE!</v>
      </c>
      <c r="K238" t="e">
        <f>'Sheet2 (4)'!K238*0.5</f>
        <v>#VALUE!</v>
      </c>
      <c r="L238" t="e">
        <f>'Sheet2 (4)'!L238*0.5</f>
        <v>#VALUE!</v>
      </c>
      <c r="M238" t="e">
        <f>'Sheet2 (4)'!M238*0.5</f>
        <v>#VALUE!</v>
      </c>
      <c r="N238" t="e">
        <f>'Sheet2 (4)'!N238*0.5</f>
        <v>#VALUE!</v>
      </c>
    </row>
    <row r="239" spans="4:14">
      <c r="D239" t="e">
        <f>'Sheet2 (4)'!D239*0.5</f>
        <v>#VALUE!</v>
      </c>
      <c r="E239" t="e">
        <f>'Sheet2 (4)'!E239*0.5</f>
        <v>#VALUE!</v>
      </c>
      <c r="F239" t="e">
        <f>'Sheet2 (4)'!F239*0.5</f>
        <v>#VALUE!</v>
      </c>
      <c r="G239" t="e">
        <f>'Sheet2 (4)'!G239*0.5</f>
        <v>#VALUE!</v>
      </c>
      <c r="H239" t="e">
        <f>'Sheet2 (4)'!H239*0.5</f>
        <v>#VALUE!</v>
      </c>
      <c r="I239" t="e">
        <f>'Sheet2 (4)'!I239*0.5</f>
        <v>#VALUE!</v>
      </c>
      <c r="J239" t="e">
        <f>'Sheet2 (4)'!J239*0.5</f>
        <v>#VALUE!</v>
      </c>
      <c r="K239" t="e">
        <f>'Sheet2 (4)'!K239*0.5</f>
        <v>#VALUE!</v>
      </c>
      <c r="L239" t="e">
        <f>'Sheet2 (4)'!L239*0.5</f>
        <v>#VALUE!</v>
      </c>
      <c r="M239" t="e">
        <f>'Sheet2 (4)'!M239*0.5</f>
        <v>#VALUE!</v>
      </c>
      <c r="N239" t="e">
        <f>'Sheet2 (4)'!N239*0.5</f>
        <v>#VALUE!</v>
      </c>
    </row>
    <row r="240" spans="4:14">
      <c r="D240" t="e">
        <f>'Sheet2 (4)'!D240*0.5</f>
        <v>#VALUE!</v>
      </c>
      <c r="E240" t="e">
        <f>'Sheet2 (4)'!E240*0.5</f>
        <v>#VALUE!</v>
      </c>
      <c r="F240" t="e">
        <f>'Sheet2 (4)'!F240*0.5</f>
        <v>#VALUE!</v>
      </c>
      <c r="G240" t="e">
        <f>'Sheet2 (4)'!G240*0.5</f>
        <v>#VALUE!</v>
      </c>
      <c r="H240" t="e">
        <f>'Sheet2 (4)'!H240*0.5</f>
        <v>#VALUE!</v>
      </c>
      <c r="I240" t="e">
        <f>'Sheet2 (4)'!I240*0.5</f>
        <v>#VALUE!</v>
      </c>
      <c r="J240" t="e">
        <f>'Sheet2 (4)'!J240*0.5</f>
        <v>#VALUE!</v>
      </c>
      <c r="K240" t="e">
        <f>'Sheet2 (4)'!K240*0.5</f>
        <v>#VALUE!</v>
      </c>
      <c r="L240" t="e">
        <f>'Sheet2 (4)'!L240*0.5</f>
        <v>#VALUE!</v>
      </c>
      <c r="M240" t="e">
        <f>'Sheet2 (4)'!M240*0.5</f>
        <v>#VALUE!</v>
      </c>
      <c r="N240" t="e">
        <f>'Sheet2 (4)'!N240*0.5</f>
        <v>#VALUE!</v>
      </c>
    </row>
    <row r="241" spans="4:14">
      <c r="D241" t="e">
        <f>'Sheet2 (4)'!D241*0.5</f>
        <v>#VALUE!</v>
      </c>
      <c r="E241" t="e">
        <f>'Sheet2 (4)'!E241*0.5</f>
        <v>#VALUE!</v>
      </c>
      <c r="F241" t="e">
        <f>'Sheet2 (4)'!F241*0.5</f>
        <v>#VALUE!</v>
      </c>
      <c r="G241" t="e">
        <f>'Sheet2 (4)'!G241*0.5</f>
        <v>#VALUE!</v>
      </c>
      <c r="H241" t="e">
        <f>'Sheet2 (4)'!H241*0.5</f>
        <v>#VALUE!</v>
      </c>
      <c r="I241" t="e">
        <f>'Sheet2 (4)'!I241*0.5</f>
        <v>#VALUE!</v>
      </c>
      <c r="J241" t="e">
        <f>'Sheet2 (4)'!J241*0.5</f>
        <v>#VALUE!</v>
      </c>
      <c r="K241" t="e">
        <f>'Sheet2 (4)'!K241*0.5</f>
        <v>#VALUE!</v>
      </c>
      <c r="L241" t="e">
        <f>'Sheet2 (4)'!L241*0.5</f>
        <v>#VALUE!</v>
      </c>
      <c r="M241" t="e">
        <f>'Sheet2 (4)'!M241*0.5</f>
        <v>#VALUE!</v>
      </c>
      <c r="N241" t="e">
        <f>'Sheet2 (4)'!N241*0.5</f>
        <v>#VALUE!</v>
      </c>
    </row>
    <row r="242" spans="4:14">
      <c r="D242" t="e">
        <f>'Sheet2 (4)'!D242*0.5</f>
        <v>#VALUE!</v>
      </c>
      <c r="E242" t="e">
        <f>'Sheet2 (4)'!E242*0.5</f>
        <v>#VALUE!</v>
      </c>
      <c r="F242" t="e">
        <f>'Sheet2 (4)'!F242*0.5</f>
        <v>#VALUE!</v>
      </c>
      <c r="G242" t="e">
        <f>'Sheet2 (4)'!G242*0.5</f>
        <v>#VALUE!</v>
      </c>
      <c r="H242" t="e">
        <f>'Sheet2 (4)'!H242*0.5</f>
        <v>#VALUE!</v>
      </c>
      <c r="I242" t="e">
        <f>'Sheet2 (4)'!I242*0.5</f>
        <v>#VALUE!</v>
      </c>
      <c r="J242" t="e">
        <f>'Sheet2 (4)'!J242*0.5</f>
        <v>#VALUE!</v>
      </c>
      <c r="K242" t="e">
        <f>'Sheet2 (4)'!K242*0.5</f>
        <v>#VALUE!</v>
      </c>
      <c r="L242" t="e">
        <f>'Sheet2 (4)'!L242*0.5</f>
        <v>#VALUE!</v>
      </c>
      <c r="M242" t="e">
        <f>'Sheet2 (4)'!M242*0.5</f>
        <v>#VALUE!</v>
      </c>
      <c r="N242" t="e">
        <f>'Sheet2 (4)'!N242*0.5</f>
        <v>#VALUE!</v>
      </c>
    </row>
    <row r="243" spans="4:14">
      <c r="D243" t="e">
        <f>'Sheet2 (4)'!D243*0.5</f>
        <v>#VALUE!</v>
      </c>
      <c r="E243" t="e">
        <f>'Sheet2 (4)'!E243*0.5</f>
        <v>#VALUE!</v>
      </c>
      <c r="F243" t="e">
        <f>'Sheet2 (4)'!F243*0.5</f>
        <v>#VALUE!</v>
      </c>
      <c r="G243" t="e">
        <f>'Sheet2 (4)'!G243*0.5</f>
        <v>#VALUE!</v>
      </c>
      <c r="H243" t="e">
        <f>'Sheet2 (4)'!H243*0.5</f>
        <v>#VALUE!</v>
      </c>
      <c r="I243" t="e">
        <f>'Sheet2 (4)'!I243*0.5</f>
        <v>#VALUE!</v>
      </c>
      <c r="J243" t="e">
        <f>'Sheet2 (4)'!J243*0.5</f>
        <v>#VALUE!</v>
      </c>
      <c r="K243" t="e">
        <f>'Sheet2 (4)'!K243*0.5</f>
        <v>#VALUE!</v>
      </c>
      <c r="L243" t="e">
        <f>'Sheet2 (4)'!L243*0.5</f>
        <v>#VALUE!</v>
      </c>
      <c r="M243" t="e">
        <f>'Sheet2 (4)'!M243*0.5</f>
        <v>#VALUE!</v>
      </c>
      <c r="N243" t="e">
        <f>'Sheet2 (4)'!N243*0.5</f>
        <v>#VALUE!</v>
      </c>
    </row>
    <row r="244" spans="4:14">
      <c r="D244" t="e">
        <f>'Sheet2 (4)'!D244*0.5</f>
        <v>#VALUE!</v>
      </c>
      <c r="E244" t="e">
        <f>'Sheet2 (4)'!E244*0.5</f>
        <v>#VALUE!</v>
      </c>
      <c r="F244" t="e">
        <f>'Sheet2 (4)'!F244*0.5</f>
        <v>#VALUE!</v>
      </c>
      <c r="G244" t="e">
        <f>'Sheet2 (4)'!G244*0.5</f>
        <v>#VALUE!</v>
      </c>
      <c r="H244" t="e">
        <f>'Sheet2 (4)'!H244*0.5</f>
        <v>#VALUE!</v>
      </c>
      <c r="I244" t="e">
        <f>'Sheet2 (4)'!I244*0.5</f>
        <v>#VALUE!</v>
      </c>
      <c r="J244" t="e">
        <f>'Sheet2 (4)'!J244*0.5</f>
        <v>#VALUE!</v>
      </c>
      <c r="K244" t="e">
        <f>'Sheet2 (4)'!K244*0.5</f>
        <v>#VALUE!</v>
      </c>
      <c r="L244" t="e">
        <f>'Sheet2 (4)'!L244*0.5</f>
        <v>#VALUE!</v>
      </c>
      <c r="M244" t="e">
        <f>'Sheet2 (4)'!M244*0.5</f>
        <v>#VALUE!</v>
      </c>
      <c r="N244" t="e">
        <f>'Sheet2 (4)'!N244*0.5</f>
        <v>#VALUE!</v>
      </c>
    </row>
    <row r="245" spans="4:14">
      <c r="D245" t="e">
        <f>'Sheet2 (4)'!D245*0.5</f>
        <v>#VALUE!</v>
      </c>
      <c r="E245" t="e">
        <f>'Sheet2 (4)'!E245*0.5</f>
        <v>#VALUE!</v>
      </c>
      <c r="F245" t="e">
        <f>'Sheet2 (4)'!F245*0.5</f>
        <v>#VALUE!</v>
      </c>
      <c r="G245" t="e">
        <f>'Sheet2 (4)'!G245*0.5</f>
        <v>#VALUE!</v>
      </c>
      <c r="H245" t="e">
        <f>'Sheet2 (4)'!H245*0.5</f>
        <v>#VALUE!</v>
      </c>
      <c r="I245" t="e">
        <f>'Sheet2 (4)'!I245*0.5</f>
        <v>#VALUE!</v>
      </c>
      <c r="J245" t="e">
        <f>'Sheet2 (4)'!J245*0.5</f>
        <v>#VALUE!</v>
      </c>
      <c r="K245" t="e">
        <f>'Sheet2 (4)'!K245*0.5</f>
        <v>#VALUE!</v>
      </c>
      <c r="L245" t="e">
        <f>'Sheet2 (4)'!L245*0.5</f>
        <v>#VALUE!</v>
      </c>
      <c r="M245" t="e">
        <f>'Sheet2 (4)'!M245*0.5</f>
        <v>#VALUE!</v>
      </c>
      <c r="N245" t="e">
        <f>'Sheet2 (4)'!N245*0.5</f>
        <v>#VALUE!</v>
      </c>
    </row>
    <row r="246" spans="4:14">
      <c r="D246" t="e">
        <f>'Sheet2 (4)'!D246*0.5</f>
        <v>#VALUE!</v>
      </c>
      <c r="E246" t="e">
        <f>'Sheet2 (4)'!E246*0.5</f>
        <v>#VALUE!</v>
      </c>
      <c r="F246" t="e">
        <f>'Sheet2 (4)'!F246*0.5</f>
        <v>#VALUE!</v>
      </c>
      <c r="G246" t="e">
        <f>'Sheet2 (4)'!G246*0.5</f>
        <v>#VALUE!</v>
      </c>
      <c r="H246" t="e">
        <f>'Sheet2 (4)'!H246*0.5</f>
        <v>#VALUE!</v>
      </c>
      <c r="I246" t="e">
        <f>'Sheet2 (4)'!I246*0.5</f>
        <v>#VALUE!</v>
      </c>
      <c r="J246" t="e">
        <f>'Sheet2 (4)'!J246*0.5</f>
        <v>#VALUE!</v>
      </c>
      <c r="K246" t="e">
        <f>'Sheet2 (4)'!K246*0.5</f>
        <v>#VALUE!</v>
      </c>
      <c r="L246" t="e">
        <f>'Sheet2 (4)'!L246*0.5</f>
        <v>#VALUE!</v>
      </c>
      <c r="M246" t="e">
        <f>'Sheet2 (4)'!M246*0.5</f>
        <v>#VALUE!</v>
      </c>
      <c r="N246" t="e">
        <f>'Sheet2 (4)'!N246*0.5</f>
        <v>#VALUE!</v>
      </c>
    </row>
    <row r="247" spans="4:14">
      <c r="D247" t="e">
        <f>'Sheet2 (4)'!D247*0.5</f>
        <v>#VALUE!</v>
      </c>
      <c r="E247" t="e">
        <f>'Sheet2 (4)'!E247*0.5</f>
        <v>#VALUE!</v>
      </c>
      <c r="F247" t="e">
        <f>'Sheet2 (4)'!F247*0.5</f>
        <v>#VALUE!</v>
      </c>
      <c r="G247" t="e">
        <f>'Sheet2 (4)'!G247*0.5</f>
        <v>#VALUE!</v>
      </c>
      <c r="H247" t="e">
        <f>'Sheet2 (4)'!H247*0.5</f>
        <v>#VALUE!</v>
      </c>
      <c r="I247" t="e">
        <f>'Sheet2 (4)'!I247*0.5</f>
        <v>#VALUE!</v>
      </c>
      <c r="J247" t="e">
        <f>'Sheet2 (4)'!J247*0.5</f>
        <v>#VALUE!</v>
      </c>
      <c r="K247" t="e">
        <f>'Sheet2 (4)'!K247*0.5</f>
        <v>#VALUE!</v>
      </c>
      <c r="L247" t="e">
        <f>'Sheet2 (4)'!L247*0.5</f>
        <v>#VALUE!</v>
      </c>
      <c r="M247" t="e">
        <f>'Sheet2 (4)'!M247*0.5</f>
        <v>#VALUE!</v>
      </c>
      <c r="N247" t="e">
        <f>'Sheet2 (4)'!N247*0.5</f>
        <v>#VALUE!</v>
      </c>
    </row>
    <row r="248" spans="4:14">
      <c r="D248" t="e">
        <f>'Sheet2 (4)'!D248*0.5</f>
        <v>#VALUE!</v>
      </c>
      <c r="E248" t="e">
        <f>'Sheet2 (4)'!E248*0.5</f>
        <v>#VALUE!</v>
      </c>
      <c r="F248" t="e">
        <f>'Sheet2 (4)'!F248*0.5</f>
        <v>#VALUE!</v>
      </c>
      <c r="G248" t="e">
        <f>'Sheet2 (4)'!G248*0.5</f>
        <v>#VALUE!</v>
      </c>
      <c r="H248" t="e">
        <f>'Sheet2 (4)'!H248*0.5</f>
        <v>#VALUE!</v>
      </c>
      <c r="I248" t="e">
        <f>'Sheet2 (4)'!I248*0.5</f>
        <v>#VALUE!</v>
      </c>
      <c r="J248" t="e">
        <f>'Sheet2 (4)'!J248*0.5</f>
        <v>#VALUE!</v>
      </c>
      <c r="K248" t="e">
        <f>'Sheet2 (4)'!K248*0.5</f>
        <v>#VALUE!</v>
      </c>
      <c r="L248" t="e">
        <f>'Sheet2 (4)'!L248*0.5</f>
        <v>#VALUE!</v>
      </c>
      <c r="M248" t="e">
        <f>'Sheet2 (4)'!M248*0.5</f>
        <v>#VALUE!</v>
      </c>
      <c r="N248" t="e">
        <f>'Sheet2 (4)'!N248*0.5</f>
        <v>#VALUE!</v>
      </c>
    </row>
    <row r="249" spans="4:14">
      <c r="D249" t="e">
        <f>'Sheet2 (4)'!D249*0.5</f>
        <v>#VALUE!</v>
      </c>
      <c r="E249" t="e">
        <f>'Sheet2 (4)'!E249*0.5</f>
        <v>#VALUE!</v>
      </c>
      <c r="F249" t="e">
        <f>'Sheet2 (4)'!F249*0.5</f>
        <v>#VALUE!</v>
      </c>
      <c r="G249" t="e">
        <f>'Sheet2 (4)'!G249*0.5</f>
        <v>#VALUE!</v>
      </c>
      <c r="H249" t="e">
        <f>'Sheet2 (4)'!H249*0.5</f>
        <v>#VALUE!</v>
      </c>
      <c r="I249" t="e">
        <f>'Sheet2 (4)'!I249*0.5</f>
        <v>#VALUE!</v>
      </c>
      <c r="J249" t="e">
        <f>'Sheet2 (4)'!J249*0.5</f>
        <v>#VALUE!</v>
      </c>
      <c r="K249" t="e">
        <f>'Sheet2 (4)'!K249*0.5</f>
        <v>#VALUE!</v>
      </c>
      <c r="L249" t="e">
        <f>'Sheet2 (4)'!L249*0.5</f>
        <v>#VALUE!</v>
      </c>
      <c r="M249" t="e">
        <f>'Sheet2 (4)'!M249*0.5</f>
        <v>#VALUE!</v>
      </c>
      <c r="N249" t="e">
        <f>'Sheet2 (4)'!N249*0.5</f>
        <v>#VALUE!</v>
      </c>
    </row>
    <row r="250" spans="4:14">
      <c r="D250" t="e">
        <f>'Sheet2 (4)'!D250*0.5</f>
        <v>#VALUE!</v>
      </c>
      <c r="E250" t="e">
        <f>'Sheet2 (4)'!E250*0.5</f>
        <v>#VALUE!</v>
      </c>
      <c r="F250" t="e">
        <f>'Sheet2 (4)'!F250*0.5</f>
        <v>#VALUE!</v>
      </c>
      <c r="G250" t="e">
        <f>'Sheet2 (4)'!G250*0.5</f>
        <v>#VALUE!</v>
      </c>
      <c r="H250" t="e">
        <f>'Sheet2 (4)'!H250*0.5</f>
        <v>#VALUE!</v>
      </c>
      <c r="I250" t="e">
        <f>'Sheet2 (4)'!I250*0.5</f>
        <v>#VALUE!</v>
      </c>
      <c r="J250" t="e">
        <f>'Sheet2 (4)'!J250*0.5</f>
        <v>#VALUE!</v>
      </c>
      <c r="K250" t="e">
        <f>'Sheet2 (4)'!K250*0.5</f>
        <v>#VALUE!</v>
      </c>
      <c r="L250" t="e">
        <f>'Sheet2 (4)'!L250*0.5</f>
        <v>#VALUE!</v>
      </c>
      <c r="M250" t="e">
        <f>'Sheet2 (4)'!M250*0.5</f>
        <v>#VALUE!</v>
      </c>
      <c r="N250" t="e">
        <f>'Sheet2 (4)'!N250*0.5</f>
        <v>#VALUE!</v>
      </c>
    </row>
    <row r="251" spans="4:14">
      <c r="D251" t="e">
        <f>'Sheet2 (4)'!D251*0.5</f>
        <v>#VALUE!</v>
      </c>
      <c r="E251">
        <f>'Sheet2 (4)'!E251*0.5</f>
        <v>3.3500000000000001E-4</v>
      </c>
      <c r="F251" t="e">
        <f>'Sheet2 (4)'!F251*0.5</f>
        <v>#VALUE!</v>
      </c>
      <c r="G251" t="e">
        <f>'Sheet2 (4)'!G251*0.5</f>
        <v>#VALUE!</v>
      </c>
      <c r="H251" t="e">
        <f>'Sheet2 (4)'!H251*0.5</f>
        <v>#VALUE!</v>
      </c>
      <c r="I251" t="e">
        <f>'Sheet2 (4)'!I251*0.5</f>
        <v>#VALUE!</v>
      </c>
      <c r="J251" t="e">
        <f>'Sheet2 (4)'!J251*0.5</f>
        <v>#VALUE!</v>
      </c>
      <c r="K251">
        <f>'Sheet2 (4)'!K251*0.5</f>
        <v>2.0000000000000001E-4</v>
      </c>
      <c r="L251" t="e">
        <f>'Sheet2 (4)'!L251*0.5</f>
        <v>#VALUE!</v>
      </c>
      <c r="M251" t="e">
        <f>'Sheet2 (4)'!M251*0.5</f>
        <v>#VALUE!</v>
      </c>
      <c r="N251" t="e">
        <f>'Sheet2 (4)'!N251*0.5</f>
        <v>#VALUE!</v>
      </c>
    </row>
    <row r="252" spans="4:14">
      <c r="D252" t="e">
        <f>'Sheet2 (4)'!D252*0.5</f>
        <v>#VALUE!</v>
      </c>
      <c r="E252">
        <f>'Sheet2 (4)'!E252*0.5</f>
        <v>5.1000000000000004E-4</v>
      </c>
      <c r="F252">
        <f>'Sheet2 (4)'!F252*0.5</f>
        <v>3.3E-4</v>
      </c>
      <c r="G252" t="e">
        <f>'Sheet2 (4)'!G252*0.5</f>
        <v>#VALUE!</v>
      </c>
      <c r="H252" t="e">
        <f>'Sheet2 (4)'!H252*0.5</f>
        <v>#VALUE!</v>
      </c>
      <c r="I252">
        <f>'Sheet2 (4)'!I252*0.5</f>
        <v>2.1499999999999999E-4</v>
      </c>
      <c r="J252" t="e">
        <f>'Sheet2 (4)'!J252*0.5</f>
        <v>#VALUE!</v>
      </c>
      <c r="K252" t="e">
        <f>'Sheet2 (4)'!K252*0.5</f>
        <v>#VALUE!</v>
      </c>
      <c r="L252" t="e">
        <f>'Sheet2 (4)'!L252*0.5</f>
        <v>#VALUE!</v>
      </c>
      <c r="M252" t="e">
        <f>'Sheet2 (4)'!M252*0.5</f>
        <v>#VALUE!</v>
      </c>
      <c r="N252" t="e">
        <f>'Sheet2 (4)'!N252*0.5</f>
        <v>#VALUE!</v>
      </c>
    </row>
    <row r="253" spans="4:14">
      <c r="D253" t="e">
        <f>'Sheet2 (4)'!D253*0.5</f>
        <v>#VALUE!</v>
      </c>
      <c r="E253" t="e">
        <f>'Sheet2 (4)'!E253*0.5</f>
        <v>#VALUE!</v>
      </c>
      <c r="F253" t="e">
        <f>'Sheet2 (4)'!F253*0.5</f>
        <v>#VALUE!</v>
      </c>
      <c r="G253">
        <f>'Sheet2 (4)'!G253*0.5</f>
        <v>3.5500000000000001E-4</v>
      </c>
      <c r="H253" t="e">
        <f>'Sheet2 (4)'!H253*0.5</f>
        <v>#VALUE!</v>
      </c>
      <c r="I253">
        <f>'Sheet2 (4)'!I253*0.5</f>
        <v>1.25E-4</v>
      </c>
      <c r="J253">
        <f>'Sheet2 (4)'!J253*0.5</f>
        <v>1.6000000000000001E-4</v>
      </c>
      <c r="K253" t="e">
        <f>'Sheet2 (4)'!K253*0.5</f>
        <v>#VALUE!</v>
      </c>
      <c r="L253" t="e">
        <f>'Sheet2 (4)'!L253*0.5</f>
        <v>#VALUE!</v>
      </c>
      <c r="M253" t="e">
        <f>'Sheet2 (4)'!M253*0.5</f>
        <v>#VALUE!</v>
      </c>
      <c r="N253" t="e">
        <f>'Sheet2 (4)'!N253*0.5</f>
        <v>#VALUE!</v>
      </c>
    </row>
    <row r="254" spans="4:14">
      <c r="D254">
        <f>'Sheet2 (4)'!D254*0.5</f>
        <v>2.2499999999999999E-4</v>
      </c>
      <c r="E254" t="e">
        <f>'Sheet2 (4)'!E254*0.5</f>
        <v>#VALUE!</v>
      </c>
      <c r="F254">
        <f>'Sheet2 (4)'!F254*0.5</f>
        <v>3.6999999999999999E-4</v>
      </c>
      <c r="G254">
        <f>'Sheet2 (4)'!G254*0.5</f>
        <v>2.0000000000000001E-4</v>
      </c>
      <c r="H254" t="e">
        <f>'Sheet2 (4)'!H254*0.5</f>
        <v>#VALUE!</v>
      </c>
      <c r="I254">
        <f>'Sheet2 (4)'!I254*0.5</f>
        <v>2.1499999999999999E-4</v>
      </c>
      <c r="J254">
        <f>'Sheet2 (4)'!J254*0.5</f>
        <v>1.8000000000000001E-4</v>
      </c>
      <c r="K254" t="e">
        <f>'Sheet2 (4)'!K254*0.5</f>
        <v>#VALUE!</v>
      </c>
      <c r="L254" t="e">
        <f>'Sheet2 (4)'!L254*0.5</f>
        <v>#VALUE!</v>
      </c>
      <c r="M254">
        <f>'Sheet2 (4)'!M254*0.5</f>
        <v>2.7999999999999998E-4</v>
      </c>
      <c r="N254" t="e">
        <f>'Sheet2 (4)'!N254*0.5</f>
        <v>#VALUE!</v>
      </c>
    </row>
    <row r="255" spans="4:14">
      <c r="D255" t="e">
        <f>'Sheet2 (4)'!D255*0.5</f>
        <v>#VALUE!</v>
      </c>
      <c r="E255">
        <f>'Sheet2 (4)'!E255*0.5</f>
        <v>3.6000000000000002E-4</v>
      </c>
      <c r="F255">
        <f>'Sheet2 (4)'!F255*0.5</f>
        <v>3.6499999999999998E-4</v>
      </c>
      <c r="G255" t="e">
        <f>'Sheet2 (4)'!G255*0.5</f>
        <v>#VALUE!</v>
      </c>
      <c r="H255" t="e">
        <f>'Sheet2 (4)'!H255*0.5</f>
        <v>#VALUE!</v>
      </c>
      <c r="I255" t="e">
        <f>'Sheet2 (4)'!I255*0.5</f>
        <v>#VALUE!</v>
      </c>
      <c r="J255">
        <f>'Sheet2 (4)'!J255*0.5</f>
        <v>2.5999999999999998E-4</v>
      </c>
      <c r="K255" t="e">
        <f>'Sheet2 (4)'!K255*0.5</f>
        <v>#VALUE!</v>
      </c>
      <c r="L255" t="e">
        <f>'Sheet2 (4)'!L255*0.5</f>
        <v>#VALUE!</v>
      </c>
      <c r="M255" t="e">
        <f>'Sheet2 (4)'!M255*0.5</f>
        <v>#VALUE!</v>
      </c>
      <c r="N255" t="e">
        <f>'Sheet2 (4)'!N255*0.5</f>
        <v>#VALUE!</v>
      </c>
    </row>
    <row r="256" spans="4:14">
      <c r="D256">
        <f>'Sheet2 (4)'!D256*0.5</f>
        <v>3.4000000000000002E-4</v>
      </c>
      <c r="E256">
        <f>'Sheet2 (4)'!E256*0.5</f>
        <v>3.0499999999999999E-4</v>
      </c>
      <c r="F256" t="e">
        <f>'Sheet2 (4)'!F256*0.5</f>
        <v>#VALUE!</v>
      </c>
      <c r="G256" t="e">
        <f>'Sheet2 (4)'!G256*0.5</f>
        <v>#VALUE!</v>
      </c>
      <c r="H256" t="e">
        <f>'Sheet2 (4)'!H256*0.5</f>
        <v>#VALUE!</v>
      </c>
      <c r="I256" t="e">
        <f>'Sheet2 (4)'!I256*0.5</f>
        <v>#VALUE!</v>
      </c>
      <c r="J256">
        <f>'Sheet2 (4)'!J256*0.5</f>
        <v>2.2000000000000001E-4</v>
      </c>
      <c r="K256">
        <f>'Sheet2 (4)'!K256*0.5</f>
        <v>2.3499999999999999E-4</v>
      </c>
      <c r="L256">
        <f>'Sheet2 (4)'!L256*0.5</f>
        <v>2.7500000000000002E-4</v>
      </c>
      <c r="M256">
        <f>'Sheet2 (4)'!M256*0.5</f>
        <v>3.1E-4</v>
      </c>
      <c r="N256" t="e">
        <f>'Sheet2 (4)'!N256*0.5</f>
        <v>#VALUE!</v>
      </c>
    </row>
    <row r="257" spans="4:14">
      <c r="D257" t="e">
        <f>'Sheet2 (4)'!D257*0.5</f>
        <v>#VALUE!</v>
      </c>
      <c r="E257" t="e">
        <f>'Sheet2 (4)'!E257*0.5</f>
        <v>#VALUE!</v>
      </c>
      <c r="F257" t="e">
        <f>'Sheet2 (4)'!F257*0.5</f>
        <v>#VALUE!</v>
      </c>
      <c r="G257">
        <f>'Sheet2 (4)'!G257*0.5</f>
        <v>2.7500000000000002E-4</v>
      </c>
      <c r="H257">
        <f>'Sheet2 (4)'!H257*0.5</f>
        <v>2.9999999999999997E-4</v>
      </c>
      <c r="I257">
        <f>'Sheet2 (4)'!I257*0.5</f>
        <v>3.4000000000000002E-4</v>
      </c>
      <c r="J257">
        <f>'Sheet2 (4)'!J257*0.5</f>
        <v>4.0499999999999998E-4</v>
      </c>
      <c r="K257">
        <f>'Sheet2 (4)'!K257*0.5</f>
        <v>4.2499999999999998E-4</v>
      </c>
      <c r="L257" t="e">
        <f>'Sheet2 (4)'!L257*0.5</f>
        <v>#VALUE!</v>
      </c>
      <c r="M257">
        <f>'Sheet2 (4)'!M257*0.5</f>
        <v>3.1500000000000001E-4</v>
      </c>
      <c r="N257" t="e">
        <f>'Sheet2 (4)'!N257*0.5</f>
        <v>#VALUE!</v>
      </c>
    </row>
    <row r="258" spans="4:14">
      <c r="D258">
        <f>'Sheet2 (4)'!D258*0.5</f>
        <v>3.2000000000000003E-4</v>
      </c>
      <c r="E258" t="e">
        <f>'Sheet2 (4)'!E258*0.5</f>
        <v>#VALUE!</v>
      </c>
      <c r="F258" t="e">
        <f>'Sheet2 (4)'!F258*0.5</f>
        <v>#VALUE!</v>
      </c>
      <c r="G258" t="e">
        <f>'Sheet2 (4)'!G258*0.5</f>
        <v>#VALUE!</v>
      </c>
      <c r="H258">
        <f>'Sheet2 (4)'!H258*0.5</f>
        <v>4.6999999999999999E-4</v>
      </c>
      <c r="I258">
        <f>'Sheet2 (4)'!I258*0.5</f>
        <v>4.0499999999999998E-4</v>
      </c>
      <c r="J258">
        <f>'Sheet2 (4)'!J258*0.5</f>
        <v>3.2499999999999999E-4</v>
      </c>
      <c r="K258">
        <f>'Sheet2 (4)'!K258*0.5</f>
        <v>3.1E-4</v>
      </c>
      <c r="L258">
        <f>'Sheet2 (4)'!L258*0.5</f>
        <v>2.5500000000000002E-4</v>
      </c>
      <c r="M258">
        <f>'Sheet2 (4)'!M258*0.5</f>
        <v>2.1000000000000001E-4</v>
      </c>
      <c r="N258" t="e">
        <f>'Sheet2 (4)'!N258*0.5</f>
        <v>#VALUE!</v>
      </c>
    </row>
    <row r="259" spans="4:14">
      <c r="D259" t="e">
        <f>'Sheet2 (4)'!D259*0.5</f>
        <v>#VALUE!</v>
      </c>
      <c r="E259" t="e">
        <f>'Sheet2 (4)'!E259*0.5</f>
        <v>#VALUE!</v>
      </c>
      <c r="F259">
        <f>'Sheet2 (4)'!F259*0.5</f>
        <v>3.9500000000000001E-4</v>
      </c>
      <c r="G259" t="e">
        <f>'Sheet2 (4)'!G259*0.5</f>
        <v>#VALUE!</v>
      </c>
      <c r="H259">
        <f>'Sheet2 (4)'!H259*0.5</f>
        <v>3.4499999999999998E-4</v>
      </c>
      <c r="I259">
        <f>'Sheet2 (4)'!I259*0.5</f>
        <v>2.5500000000000002E-4</v>
      </c>
      <c r="J259" t="e">
        <f>'Sheet2 (4)'!J259*0.5</f>
        <v>#VALUE!</v>
      </c>
      <c r="K259" t="e">
        <f>'Sheet2 (4)'!K259*0.5</f>
        <v>#VALUE!</v>
      </c>
      <c r="L259" t="e">
        <f>'Sheet2 (4)'!L259*0.5</f>
        <v>#VALUE!</v>
      </c>
      <c r="M259">
        <f>'Sheet2 (4)'!M259*0.5</f>
        <v>2.7999999999999998E-4</v>
      </c>
      <c r="N259" t="e">
        <f>'Sheet2 (4)'!N259*0.5</f>
        <v>#VALUE!</v>
      </c>
    </row>
    <row r="260" spans="4:14">
      <c r="D260">
        <f>'Sheet2 (4)'!D260*0.5</f>
        <v>3.6000000000000002E-4</v>
      </c>
      <c r="E260" t="e">
        <f>'Sheet2 (4)'!E260*0.5</f>
        <v>#VALUE!</v>
      </c>
      <c r="F260">
        <f>'Sheet2 (4)'!F260*0.5</f>
        <v>3.7500000000000001E-4</v>
      </c>
      <c r="G260">
        <f>'Sheet2 (4)'!G260*0.5</f>
        <v>2.7500000000000002E-4</v>
      </c>
      <c r="H260" t="e">
        <f>'Sheet2 (4)'!H260*0.5</f>
        <v>#VALUE!</v>
      </c>
      <c r="I260" t="e">
        <f>'Sheet2 (4)'!I260*0.5</f>
        <v>#VALUE!</v>
      </c>
      <c r="J260">
        <f>'Sheet2 (4)'!J260*0.5</f>
        <v>2.3000000000000001E-4</v>
      </c>
      <c r="K260">
        <f>'Sheet2 (4)'!K260*0.5</f>
        <v>2.9999999999999997E-4</v>
      </c>
      <c r="L260">
        <f>'Sheet2 (4)'!L260*0.5</f>
        <v>2.7500000000000002E-4</v>
      </c>
      <c r="M260">
        <f>'Sheet2 (4)'!M260*0.5</f>
        <v>3.6499999999999998E-4</v>
      </c>
      <c r="N260" t="e">
        <f>'Sheet2 (4)'!N260*0.5</f>
        <v>#VALUE!</v>
      </c>
    </row>
    <row r="261" spans="4:14">
      <c r="D261">
        <f>'Sheet2 (4)'!D261*0.5</f>
        <v>2.9500000000000001E-4</v>
      </c>
      <c r="E261">
        <f>'Sheet2 (4)'!E261*0.5</f>
        <v>2.2000000000000001E-4</v>
      </c>
      <c r="F261" t="e">
        <f>'Sheet2 (4)'!F261*0.5</f>
        <v>#VALUE!</v>
      </c>
      <c r="G261">
        <f>'Sheet2 (4)'!G261*0.5</f>
        <v>2.0000000000000001E-4</v>
      </c>
      <c r="H261">
        <f>'Sheet2 (4)'!H261*0.5</f>
        <v>1.9000000000000001E-4</v>
      </c>
      <c r="I261">
        <f>'Sheet2 (4)'!I261*0.5</f>
        <v>2.7999999999999998E-4</v>
      </c>
      <c r="J261" t="e">
        <f>'Sheet2 (4)'!J261*0.5</f>
        <v>#VALUE!</v>
      </c>
      <c r="K261">
        <f>'Sheet2 (4)'!K261*0.5</f>
        <v>3.6000000000000002E-4</v>
      </c>
      <c r="L261">
        <f>'Sheet2 (4)'!L261*0.5</f>
        <v>3.8499999999999998E-4</v>
      </c>
      <c r="M261" t="e">
        <f>'Sheet2 (4)'!M261*0.5</f>
        <v>#VALUE!</v>
      </c>
      <c r="N261" t="e">
        <f>'Sheet2 (4)'!N261*0.5</f>
        <v>#VALUE!</v>
      </c>
    </row>
    <row r="262" spans="4:14">
      <c r="D262" t="e">
        <f>'Sheet2 (4)'!D262*0.5</f>
        <v>#VALUE!</v>
      </c>
      <c r="E262" t="e">
        <f>'Sheet2 (4)'!E262*0.5</f>
        <v>#VALUE!</v>
      </c>
      <c r="F262" t="e">
        <f>'Sheet2 (4)'!F262*0.5</f>
        <v>#VALUE!</v>
      </c>
      <c r="G262" t="e">
        <f>'Sheet2 (4)'!G262*0.5</f>
        <v>#VALUE!</v>
      </c>
      <c r="H262" t="e">
        <f>'Sheet2 (4)'!H262*0.5</f>
        <v>#VALUE!</v>
      </c>
      <c r="I262">
        <f>'Sheet2 (4)'!I262*0.5</f>
        <v>4.6000000000000001E-4</v>
      </c>
      <c r="J262" t="e">
        <f>'Sheet2 (4)'!J262*0.5</f>
        <v>#VALUE!</v>
      </c>
      <c r="K262">
        <f>'Sheet2 (4)'!K262*0.5</f>
        <v>4.0000000000000002E-4</v>
      </c>
      <c r="L262">
        <f>'Sheet2 (4)'!L262*0.5</f>
        <v>2.5999999999999998E-4</v>
      </c>
      <c r="M262">
        <f>'Sheet2 (4)'!M262*0.5</f>
        <v>3.1E-4</v>
      </c>
      <c r="N262" t="e">
        <f>'Sheet2 (4)'!N262*0.5</f>
        <v>#VALUE!</v>
      </c>
    </row>
    <row r="263" spans="4:14">
      <c r="D263" t="e">
        <f>'Sheet2 (4)'!D263*0.5</f>
        <v>#VALUE!</v>
      </c>
      <c r="E263" t="e">
        <f>'Sheet2 (4)'!E263*0.5</f>
        <v>#VALUE!</v>
      </c>
      <c r="F263" t="e">
        <f>'Sheet2 (4)'!F263*0.5</f>
        <v>#VALUE!</v>
      </c>
      <c r="G263">
        <f>'Sheet2 (4)'!G263*0.5</f>
        <v>2.1000000000000001E-4</v>
      </c>
      <c r="H263" t="e">
        <f>'Sheet2 (4)'!H263*0.5</f>
        <v>#VALUE!</v>
      </c>
      <c r="I263">
        <f>'Sheet2 (4)'!I263*0.5</f>
        <v>2.0000000000000001E-4</v>
      </c>
      <c r="J263">
        <f>'Sheet2 (4)'!J263*0.5</f>
        <v>2.4499999999999999E-4</v>
      </c>
      <c r="K263" t="e">
        <f>'Sheet2 (4)'!K263*0.5</f>
        <v>#VALUE!</v>
      </c>
      <c r="L263" t="e">
        <f>'Sheet2 (4)'!L263*0.5</f>
        <v>#VALUE!</v>
      </c>
      <c r="M263" t="e">
        <f>'Sheet2 (4)'!M263*0.5</f>
        <v>#VALUE!</v>
      </c>
      <c r="N263" t="e">
        <f>'Sheet2 (4)'!N263*0.5</f>
        <v>#VALUE!</v>
      </c>
    </row>
    <row r="264" spans="4:14">
      <c r="D264" t="e">
        <f>'Sheet2 (4)'!D264*0.5</f>
        <v>#VALUE!</v>
      </c>
      <c r="E264" t="e">
        <f>'Sheet2 (4)'!E264*0.5</f>
        <v>#VALUE!</v>
      </c>
      <c r="F264">
        <f>'Sheet2 (4)'!F264*0.5</f>
        <v>2.3000000000000001E-4</v>
      </c>
      <c r="G264">
        <f>'Sheet2 (4)'!G264*0.5</f>
        <v>3.1E-4</v>
      </c>
      <c r="H264">
        <f>'Sheet2 (4)'!H264*0.5</f>
        <v>3.6000000000000002E-4</v>
      </c>
      <c r="I264">
        <f>'Sheet2 (4)'!I264*0.5</f>
        <v>3.2499999999999999E-4</v>
      </c>
      <c r="J264">
        <f>'Sheet2 (4)'!J264*0.5</f>
        <v>3.3E-4</v>
      </c>
      <c r="K264">
        <f>'Sheet2 (4)'!K264*0.5</f>
        <v>3.2000000000000003E-4</v>
      </c>
      <c r="L264">
        <f>'Sheet2 (4)'!L264*0.5</f>
        <v>2.5500000000000002E-4</v>
      </c>
      <c r="M264" t="e">
        <f>'Sheet2 (4)'!M264*0.5</f>
        <v>#VALUE!</v>
      </c>
      <c r="N264" t="e">
        <f>'Sheet2 (4)'!N264*0.5</f>
        <v>#VALUE!</v>
      </c>
    </row>
    <row r="265" spans="4:14">
      <c r="D265" t="e">
        <f>'Sheet2 (4)'!D265*0.5</f>
        <v>#VALUE!</v>
      </c>
      <c r="E265" t="e">
        <f>'Sheet2 (4)'!E265*0.5</f>
        <v>#VALUE!</v>
      </c>
      <c r="F265">
        <f>'Sheet2 (4)'!F265*0.5</f>
        <v>4.4000000000000002E-4</v>
      </c>
      <c r="G265">
        <f>'Sheet2 (4)'!G265*0.5</f>
        <v>4.0000000000000002E-4</v>
      </c>
      <c r="H265">
        <f>'Sheet2 (4)'!H265*0.5</f>
        <v>4.15E-4</v>
      </c>
      <c r="I265" t="e">
        <f>'Sheet2 (4)'!I265*0.5</f>
        <v>#VALUE!</v>
      </c>
      <c r="J265">
        <f>'Sheet2 (4)'!J265*0.5</f>
        <v>2.4000000000000001E-4</v>
      </c>
      <c r="K265" t="e">
        <f>'Sheet2 (4)'!K265*0.5</f>
        <v>#VALUE!</v>
      </c>
      <c r="L265" t="e">
        <f>'Sheet2 (4)'!L265*0.5</f>
        <v>#VALUE!</v>
      </c>
      <c r="M265" t="e">
        <f>'Sheet2 (4)'!M265*0.5</f>
        <v>#VALUE!</v>
      </c>
      <c r="N265" t="e">
        <f>'Sheet2 (4)'!N265*0.5</f>
        <v>#VALUE!</v>
      </c>
    </row>
    <row r="266" spans="4:14">
      <c r="D266" t="e">
        <f>'Sheet2 (4)'!D266*0.5</f>
        <v>#VALUE!</v>
      </c>
      <c r="E266" t="e">
        <f>'Sheet2 (4)'!E266*0.5</f>
        <v>#VALUE!</v>
      </c>
      <c r="F266">
        <f>'Sheet2 (4)'!F266*0.5</f>
        <v>4.0499999999999998E-4</v>
      </c>
      <c r="G266" t="e">
        <f>'Sheet2 (4)'!G266*0.5</f>
        <v>#VALUE!</v>
      </c>
      <c r="H266">
        <f>'Sheet2 (4)'!H266*0.5</f>
        <v>3.8999999999999999E-4</v>
      </c>
      <c r="I266">
        <f>'Sheet2 (4)'!I266*0.5</f>
        <v>2.8499999999999999E-4</v>
      </c>
      <c r="J266">
        <f>'Sheet2 (4)'!J266*0.5</f>
        <v>1.95E-4</v>
      </c>
      <c r="K266">
        <f>'Sheet2 (4)'!K266*0.5</f>
        <v>1.8000000000000001E-4</v>
      </c>
      <c r="L266" t="e">
        <f>'Sheet2 (4)'!L266*0.5</f>
        <v>#VALUE!</v>
      </c>
      <c r="M266">
        <f>'Sheet2 (4)'!M266*0.5</f>
        <v>1.95E-4</v>
      </c>
      <c r="N266" t="e">
        <f>'Sheet2 (4)'!N266*0.5</f>
        <v>#VALUE!</v>
      </c>
    </row>
    <row r="267" spans="4:14">
      <c r="D267" t="e">
        <f>'Sheet2 (4)'!D267*0.5</f>
        <v>#VALUE!</v>
      </c>
      <c r="E267">
        <f>'Sheet2 (4)'!E267*0.5</f>
        <v>4.0000000000000002E-4</v>
      </c>
      <c r="F267">
        <f>'Sheet2 (4)'!F267*0.5</f>
        <v>1.4999999999999999E-4</v>
      </c>
      <c r="G267">
        <f>'Sheet2 (4)'!G267*0.5</f>
        <v>2.9E-4</v>
      </c>
      <c r="H267" t="e">
        <f>'Sheet2 (4)'!H267*0.5</f>
        <v>#VALUE!</v>
      </c>
      <c r="I267">
        <f>'Sheet2 (4)'!I267*0.5</f>
        <v>1.4999999999999999E-4</v>
      </c>
      <c r="J267">
        <f>'Sheet2 (4)'!J267*0.5</f>
        <v>1.95E-4</v>
      </c>
      <c r="K267" t="e">
        <f>'Sheet2 (4)'!K267*0.5</f>
        <v>#VALUE!</v>
      </c>
      <c r="L267">
        <f>'Sheet2 (4)'!L267*0.5</f>
        <v>2.3000000000000001E-4</v>
      </c>
      <c r="M267">
        <f>'Sheet2 (4)'!M267*0.5</f>
        <v>2.5999999999999998E-4</v>
      </c>
      <c r="N267" t="e">
        <f>'Sheet2 (4)'!N267*0.5</f>
        <v>#VALUE!</v>
      </c>
    </row>
    <row r="268" spans="4:14">
      <c r="D268" t="e">
        <f>'Sheet2 (4)'!D268*0.5</f>
        <v>#VALUE!</v>
      </c>
      <c r="E268" t="e">
        <f>'Sheet2 (4)'!E268*0.5</f>
        <v>#VALUE!</v>
      </c>
      <c r="F268" t="e">
        <f>'Sheet2 (4)'!F268*0.5</f>
        <v>#VALUE!</v>
      </c>
      <c r="G268" t="e">
        <f>'Sheet2 (4)'!G268*0.5</f>
        <v>#VALUE!</v>
      </c>
      <c r="H268" t="e">
        <f>'Sheet2 (4)'!H268*0.5</f>
        <v>#VALUE!</v>
      </c>
      <c r="I268">
        <f>'Sheet2 (4)'!I268*0.5</f>
        <v>2.4000000000000001E-4</v>
      </c>
      <c r="J268" t="e">
        <f>'Sheet2 (4)'!J268*0.5</f>
        <v>#VALUE!</v>
      </c>
      <c r="K268">
        <f>'Sheet2 (4)'!K268*0.5</f>
        <v>1.9000000000000001E-4</v>
      </c>
      <c r="L268" t="e">
        <f>'Sheet2 (4)'!L268*0.5</f>
        <v>#VALUE!</v>
      </c>
      <c r="M268" t="e">
        <f>'Sheet2 (4)'!M268*0.5</f>
        <v>#VALUE!</v>
      </c>
      <c r="N268" t="e">
        <f>'Sheet2 (4)'!N268*0.5</f>
        <v>#VALUE!</v>
      </c>
    </row>
    <row r="269" spans="4:14">
      <c r="D269" t="e">
        <f>'Sheet2 (4)'!D269*0.5</f>
        <v>#VALUE!</v>
      </c>
      <c r="E269" t="e">
        <f>'Sheet2 (4)'!E269*0.5</f>
        <v>#VALUE!</v>
      </c>
      <c r="F269" t="e">
        <f>'Sheet2 (4)'!F269*0.5</f>
        <v>#VALUE!</v>
      </c>
      <c r="G269" t="e">
        <f>'Sheet2 (4)'!G269*0.5</f>
        <v>#VALUE!</v>
      </c>
      <c r="H269" t="e">
        <f>'Sheet2 (4)'!H269*0.5</f>
        <v>#VALUE!</v>
      </c>
      <c r="I269" t="e">
        <f>'Sheet2 (4)'!I269*0.5</f>
        <v>#VALUE!</v>
      </c>
      <c r="J269" t="e">
        <f>'Sheet2 (4)'!J269*0.5</f>
        <v>#VALUE!</v>
      </c>
      <c r="K269">
        <f>'Sheet2 (4)'!K269*0.5</f>
        <v>3.8499999999999998E-4</v>
      </c>
      <c r="L269">
        <f>'Sheet2 (4)'!L269*0.5</f>
        <v>4.0999999999999999E-4</v>
      </c>
      <c r="M269">
        <f>'Sheet2 (4)'!M269*0.5</f>
        <v>3.7500000000000001E-4</v>
      </c>
      <c r="N269" t="e">
        <f>'Sheet2 (4)'!N269*0.5</f>
        <v>#VALUE!</v>
      </c>
    </row>
    <row r="270" spans="4:14">
      <c r="D270" t="e">
        <f>'Sheet2 (4)'!D270*0.5</f>
        <v>#VALUE!</v>
      </c>
      <c r="E270" t="e">
        <f>'Sheet2 (4)'!E270*0.5</f>
        <v>#VALUE!</v>
      </c>
      <c r="F270" t="e">
        <f>'Sheet2 (4)'!F270*0.5</f>
        <v>#VALUE!</v>
      </c>
      <c r="G270" t="e">
        <f>'Sheet2 (4)'!G270*0.5</f>
        <v>#VALUE!</v>
      </c>
      <c r="H270" t="e">
        <f>'Sheet2 (4)'!H270*0.5</f>
        <v>#VALUE!</v>
      </c>
      <c r="I270">
        <f>'Sheet2 (4)'!I270*0.5</f>
        <v>3.5E-4</v>
      </c>
      <c r="J270" t="e">
        <f>'Sheet2 (4)'!J270*0.5</f>
        <v>#VALUE!</v>
      </c>
      <c r="K270">
        <f>'Sheet2 (4)'!K270*0.5</f>
        <v>2.9999999999999997E-4</v>
      </c>
      <c r="L270" t="e">
        <f>'Sheet2 (4)'!L270*0.5</f>
        <v>#VALUE!</v>
      </c>
      <c r="M270" t="e">
        <f>'Sheet2 (4)'!M270*0.5</f>
        <v>#VALUE!</v>
      </c>
      <c r="N270" t="e">
        <f>'Sheet2 (4)'!N270*0.5</f>
        <v>#VALUE!</v>
      </c>
    </row>
    <row r="271" spans="4:14">
      <c r="D271">
        <f>'Sheet2 (4)'!D271*0.5</f>
        <v>4.4999999999999999E-4</v>
      </c>
      <c r="E271">
        <f>'Sheet2 (4)'!E271*0.5</f>
        <v>5.0000000000000002E-5</v>
      </c>
      <c r="F271" t="e">
        <f>'Sheet2 (4)'!F271*0.5</f>
        <v>#VALUE!</v>
      </c>
      <c r="G271" t="e">
        <f>'Sheet2 (4)'!G271*0.5</f>
        <v>#VALUE!</v>
      </c>
      <c r="H271">
        <f>'Sheet2 (4)'!H271*0.5</f>
        <v>5.0000000000000002E-5</v>
      </c>
      <c r="I271" t="e">
        <f>'Sheet2 (4)'!I271*0.5</f>
        <v>#VALUE!</v>
      </c>
      <c r="J271" t="e">
        <f>'Sheet2 (4)'!J271*0.5</f>
        <v>#VALUE!</v>
      </c>
      <c r="K271" t="e">
        <f>'Sheet2 (4)'!K271*0.5</f>
        <v>#VALUE!</v>
      </c>
      <c r="L271" t="e">
        <f>'Sheet2 (4)'!L271*0.5</f>
        <v>#VALUE!</v>
      </c>
      <c r="M271" t="e">
        <f>'Sheet2 (4)'!M271*0.5</f>
        <v>#VALUE!</v>
      </c>
      <c r="N271" t="e">
        <f>'Sheet2 (4)'!N271*0.5</f>
        <v>#VALUE!</v>
      </c>
    </row>
    <row r="272" spans="4:14">
      <c r="D272" t="e">
        <f>'Sheet2 (4)'!D272*0.5</f>
        <v>#VALUE!</v>
      </c>
      <c r="E272" t="e">
        <f>'Sheet2 (4)'!E272*0.5</f>
        <v>#VALUE!</v>
      </c>
      <c r="F272" t="e">
        <f>'Sheet2 (4)'!F272*0.5</f>
        <v>#VALUE!</v>
      </c>
      <c r="G272" t="e">
        <f>'Sheet2 (4)'!G272*0.5</f>
        <v>#VALUE!</v>
      </c>
      <c r="H272" t="e">
        <f>'Sheet2 (4)'!H272*0.5</f>
        <v>#VALUE!</v>
      </c>
      <c r="I272" t="e">
        <f>'Sheet2 (4)'!I272*0.5</f>
        <v>#VALUE!</v>
      </c>
      <c r="J272" t="e">
        <f>'Sheet2 (4)'!J272*0.5</f>
        <v>#VALUE!</v>
      </c>
      <c r="K272" t="e">
        <f>'Sheet2 (4)'!K272*0.5</f>
        <v>#VALUE!</v>
      </c>
      <c r="L272">
        <f>'Sheet2 (4)'!L272*0.5</f>
        <v>5.0000000000000001E-4</v>
      </c>
      <c r="M272">
        <f>'Sheet2 (4)'!M272*0.5</f>
        <v>4.4999999999999999E-4</v>
      </c>
      <c r="N272" t="e">
        <f>'Sheet2 (4)'!N272*0.5</f>
        <v>#VALUE!</v>
      </c>
    </row>
    <row r="273" spans="4:14">
      <c r="D273">
        <f>'Sheet2 (4)'!D273*0.5</f>
        <v>5.0000000000000001E-4</v>
      </c>
      <c r="E273">
        <f>'Sheet2 (4)'!E273*0.5</f>
        <v>5.0000000000000001E-4</v>
      </c>
      <c r="F273" t="e">
        <f>'Sheet2 (4)'!F273*0.5</f>
        <v>#VALUE!</v>
      </c>
      <c r="G273" t="e">
        <f>'Sheet2 (4)'!G273*0.5</f>
        <v>#VALUE!</v>
      </c>
      <c r="H273">
        <f>'Sheet2 (4)'!H273*0.5</f>
        <v>5.0000000000000001E-4</v>
      </c>
      <c r="I273" t="e">
        <f>'Sheet2 (4)'!I273*0.5</f>
        <v>#VALUE!</v>
      </c>
      <c r="J273" t="e">
        <f>'Sheet2 (4)'!J273*0.5</f>
        <v>#VALUE!</v>
      </c>
      <c r="K273">
        <f>'Sheet2 (4)'!K273*0.5</f>
        <v>4.4999999999999999E-4</v>
      </c>
      <c r="L273" t="e">
        <f>'Sheet2 (4)'!L273*0.5</f>
        <v>#VALUE!</v>
      </c>
      <c r="M273">
        <f>'Sheet2 (4)'!M273*0.5</f>
        <v>2.9999999999999997E-4</v>
      </c>
      <c r="N273" t="e">
        <f>'Sheet2 (4)'!N273*0.5</f>
        <v>#VALUE!</v>
      </c>
    </row>
    <row r="274" spans="4:14">
      <c r="D274">
        <f>'Sheet2 (4)'!D274*0.5</f>
        <v>5.0000000000000001E-4</v>
      </c>
      <c r="E274" t="e">
        <f>'Sheet2 (4)'!E274*0.5</f>
        <v>#VALUE!</v>
      </c>
      <c r="F274" t="e">
        <f>'Sheet2 (4)'!F274*0.5</f>
        <v>#VALUE!</v>
      </c>
      <c r="G274" t="e">
        <f>'Sheet2 (4)'!G274*0.5</f>
        <v>#VALUE!</v>
      </c>
      <c r="H274" t="e">
        <f>'Sheet2 (4)'!H274*0.5</f>
        <v>#VALUE!</v>
      </c>
      <c r="I274" t="e">
        <f>'Sheet2 (4)'!I274*0.5</f>
        <v>#VALUE!</v>
      </c>
      <c r="J274" t="e">
        <f>'Sheet2 (4)'!J274*0.5</f>
        <v>#VALUE!</v>
      </c>
      <c r="K274" t="e">
        <f>'Sheet2 (4)'!K274*0.5</f>
        <v>#VALUE!</v>
      </c>
      <c r="L274" t="e">
        <f>'Sheet2 (4)'!L274*0.5</f>
        <v>#VALUE!</v>
      </c>
      <c r="M274" t="e">
        <f>'Sheet2 (4)'!M274*0.5</f>
        <v>#VALUE!</v>
      </c>
      <c r="N274" t="e">
        <f>'Sheet2 (4)'!N274*0.5</f>
        <v>#VALUE!</v>
      </c>
    </row>
    <row r="275" spans="4:14">
      <c r="D275" t="e">
        <f>'Sheet2 (4)'!D275*0.5</f>
        <v>#VALUE!</v>
      </c>
      <c r="E275" t="e">
        <f>'Sheet2 (4)'!E275*0.5</f>
        <v>#VALUE!</v>
      </c>
      <c r="F275" t="e">
        <f>'Sheet2 (4)'!F275*0.5</f>
        <v>#VALUE!</v>
      </c>
      <c r="G275" t="e">
        <f>'Sheet2 (4)'!G275*0.5</f>
        <v>#VALUE!</v>
      </c>
      <c r="H275" t="e">
        <f>'Sheet2 (4)'!H275*0.5</f>
        <v>#VALUE!</v>
      </c>
      <c r="I275" t="e">
        <f>'Sheet2 (4)'!I275*0.5</f>
        <v>#VALUE!</v>
      </c>
      <c r="J275" t="e">
        <f>'Sheet2 (4)'!J275*0.5</f>
        <v>#VALUE!</v>
      </c>
      <c r="K275" t="e">
        <f>'Sheet2 (4)'!K275*0.5</f>
        <v>#VALUE!</v>
      </c>
      <c r="L275" t="e">
        <f>'Sheet2 (4)'!L275*0.5</f>
        <v>#VALUE!</v>
      </c>
      <c r="M275" t="e">
        <f>'Sheet2 (4)'!M275*0.5</f>
        <v>#VALUE!</v>
      </c>
      <c r="N275" t="e">
        <f>'Sheet2 (4)'!N275*0.5</f>
        <v>#VALUE!</v>
      </c>
    </row>
    <row r="276" spans="4:14">
      <c r="D276" t="e">
        <f>'Sheet2 (4)'!D276*0.5</f>
        <v>#VALUE!</v>
      </c>
      <c r="E276" t="e">
        <f>'Sheet2 (4)'!E276*0.5</f>
        <v>#VALUE!</v>
      </c>
      <c r="F276" t="e">
        <f>'Sheet2 (4)'!F276*0.5</f>
        <v>#VALUE!</v>
      </c>
      <c r="G276" t="e">
        <f>'Sheet2 (4)'!G276*0.5</f>
        <v>#VALUE!</v>
      </c>
      <c r="H276" t="e">
        <f>'Sheet2 (4)'!H276*0.5</f>
        <v>#VALUE!</v>
      </c>
      <c r="I276" t="e">
        <f>'Sheet2 (4)'!I276*0.5</f>
        <v>#VALUE!</v>
      </c>
      <c r="J276" t="e">
        <f>'Sheet2 (4)'!J276*0.5</f>
        <v>#VALUE!</v>
      </c>
      <c r="K276" t="e">
        <f>'Sheet2 (4)'!K276*0.5</f>
        <v>#VALUE!</v>
      </c>
      <c r="L276" t="e">
        <f>'Sheet2 (4)'!L276*0.5</f>
        <v>#VALUE!</v>
      </c>
      <c r="M276" t="e">
        <f>'Sheet2 (4)'!M276*0.5</f>
        <v>#VALUE!</v>
      </c>
      <c r="N276" t="e">
        <f>'Sheet2 (4)'!N276*0.5</f>
        <v>#VALUE!</v>
      </c>
    </row>
    <row r="277" spans="4:14">
      <c r="D277" t="e">
        <f>'Sheet2 (4)'!D277*0.5</f>
        <v>#VALUE!</v>
      </c>
      <c r="E277" t="e">
        <f>'Sheet2 (4)'!E277*0.5</f>
        <v>#VALUE!</v>
      </c>
      <c r="F277" t="e">
        <f>'Sheet2 (4)'!F277*0.5</f>
        <v>#VALUE!</v>
      </c>
      <c r="G277" t="e">
        <f>'Sheet2 (4)'!G277*0.5</f>
        <v>#VALUE!</v>
      </c>
      <c r="H277" t="e">
        <f>'Sheet2 (4)'!H277*0.5</f>
        <v>#VALUE!</v>
      </c>
      <c r="I277" t="e">
        <f>'Sheet2 (4)'!I277*0.5</f>
        <v>#VALUE!</v>
      </c>
      <c r="J277" t="e">
        <f>'Sheet2 (4)'!J277*0.5</f>
        <v>#VALUE!</v>
      </c>
      <c r="K277" t="e">
        <f>'Sheet2 (4)'!K277*0.5</f>
        <v>#VALUE!</v>
      </c>
      <c r="L277" t="e">
        <f>'Sheet2 (4)'!L277*0.5</f>
        <v>#VALUE!</v>
      </c>
      <c r="M277" t="e">
        <f>'Sheet2 (4)'!M277*0.5</f>
        <v>#VALUE!</v>
      </c>
      <c r="N277" t="e">
        <f>'Sheet2 (4)'!N277*0.5</f>
        <v>#VALUE!</v>
      </c>
    </row>
    <row r="278" spans="4:14">
      <c r="D278" t="e">
        <f>'Sheet2 (4)'!D278*0.5</f>
        <v>#VALUE!</v>
      </c>
      <c r="E278" t="e">
        <f>'Sheet2 (4)'!E278*0.5</f>
        <v>#VALUE!</v>
      </c>
      <c r="F278" t="e">
        <f>'Sheet2 (4)'!F278*0.5</f>
        <v>#VALUE!</v>
      </c>
      <c r="G278" t="e">
        <f>'Sheet2 (4)'!G278*0.5</f>
        <v>#VALUE!</v>
      </c>
      <c r="H278" t="e">
        <f>'Sheet2 (4)'!H278*0.5</f>
        <v>#VALUE!</v>
      </c>
      <c r="I278" t="e">
        <f>'Sheet2 (4)'!I278*0.5</f>
        <v>#VALUE!</v>
      </c>
      <c r="J278" t="e">
        <f>'Sheet2 (4)'!J278*0.5</f>
        <v>#VALUE!</v>
      </c>
      <c r="K278" t="e">
        <f>'Sheet2 (4)'!K278*0.5</f>
        <v>#VALUE!</v>
      </c>
      <c r="L278" t="e">
        <f>'Sheet2 (4)'!L278*0.5</f>
        <v>#VALUE!</v>
      </c>
      <c r="M278" t="e">
        <f>'Sheet2 (4)'!M278*0.5</f>
        <v>#VALUE!</v>
      </c>
      <c r="N278" t="e">
        <f>'Sheet2 (4)'!N278*0.5</f>
        <v>#VALUE!</v>
      </c>
    </row>
    <row r="279" spans="4:14">
      <c r="D279" t="e">
        <f>'Sheet2 (4)'!D279*0.5</f>
        <v>#VALUE!</v>
      </c>
      <c r="E279" t="e">
        <f>'Sheet2 (4)'!E279*0.5</f>
        <v>#VALUE!</v>
      </c>
      <c r="F279" t="e">
        <f>'Sheet2 (4)'!F279*0.5</f>
        <v>#VALUE!</v>
      </c>
      <c r="G279" t="e">
        <f>'Sheet2 (4)'!G279*0.5</f>
        <v>#VALUE!</v>
      </c>
      <c r="H279" t="e">
        <f>'Sheet2 (4)'!H279*0.5</f>
        <v>#VALUE!</v>
      </c>
      <c r="I279" t="e">
        <f>'Sheet2 (4)'!I279*0.5</f>
        <v>#VALUE!</v>
      </c>
      <c r="J279" t="e">
        <f>'Sheet2 (4)'!J279*0.5</f>
        <v>#VALUE!</v>
      </c>
      <c r="K279" t="e">
        <f>'Sheet2 (4)'!K279*0.5</f>
        <v>#VALUE!</v>
      </c>
      <c r="L279" t="e">
        <f>'Sheet2 (4)'!L279*0.5</f>
        <v>#VALUE!</v>
      </c>
      <c r="M279" t="e">
        <f>'Sheet2 (4)'!M279*0.5</f>
        <v>#VALUE!</v>
      </c>
      <c r="N279" t="e">
        <f>'Sheet2 (4)'!N279*0.5</f>
        <v>#VALUE!</v>
      </c>
    </row>
    <row r="280" spans="4:14">
      <c r="D280" t="e">
        <f>'Sheet2 (4)'!D280*0.5</f>
        <v>#VALUE!</v>
      </c>
      <c r="E280" t="e">
        <f>'Sheet2 (4)'!E280*0.5</f>
        <v>#VALUE!</v>
      </c>
      <c r="F280" t="e">
        <f>'Sheet2 (4)'!F280*0.5</f>
        <v>#VALUE!</v>
      </c>
      <c r="G280">
        <f>'Sheet2 (4)'!G280*0.5</f>
        <v>1.5</v>
      </c>
      <c r="H280" t="e">
        <f>'Sheet2 (4)'!H280*0.5</f>
        <v>#VALUE!</v>
      </c>
      <c r="I280" t="e">
        <f>'Sheet2 (4)'!I280*0.5</f>
        <v>#VALUE!</v>
      </c>
      <c r="J280" t="e">
        <f>'Sheet2 (4)'!J280*0.5</f>
        <v>#VALUE!</v>
      </c>
      <c r="K280" t="e">
        <f>'Sheet2 (4)'!K280*0.5</f>
        <v>#VALUE!</v>
      </c>
      <c r="L280" t="e">
        <f>'Sheet2 (4)'!L280*0.5</f>
        <v>#VALUE!</v>
      </c>
      <c r="M280" t="e">
        <f>'Sheet2 (4)'!M280*0.5</f>
        <v>#VALUE!</v>
      </c>
      <c r="N280" t="e">
        <f>'Sheet2 (4)'!N280*0.5</f>
        <v>#VALUE!</v>
      </c>
    </row>
    <row r="281" spans="4:14">
      <c r="D281" t="e">
        <f>'Sheet2 (4)'!D281*0.5</f>
        <v>#VALUE!</v>
      </c>
      <c r="E281" t="e">
        <f>'Sheet2 (4)'!E281*0.5</f>
        <v>#VALUE!</v>
      </c>
      <c r="F281" t="e">
        <f>'Sheet2 (4)'!F281*0.5</f>
        <v>#VALUE!</v>
      </c>
      <c r="G281" t="e">
        <f>'Sheet2 (4)'!G281*0.5</f>
        <v>#VALUE!</v>
      </c>
      <c r="H281" t="e">
        <f>'Sheet2 (4)'!H281*0.5</f>
        <v>#VALUE!</v>
      </c>
      <c r="I281" t="e">
        <f>'Sheet2 (4)'!I281*0.5</f>
        <v>#VALUE!</v>
      </c>
      <c r="J281" t="e">
        <f>'Sheet2 (4)'!J281*0.5</f>
        <v>#VALUE!</v>
      </c>
      <c r="K281" t="e">
        <f>'Sheet2 (4)'!K281*0.5</f>
        <v>#VALUE!</v>
      </c>
      <c r="L281" t="e">
        <f>'Sheet2 (4)'!L281*0.5</f>
        <v>#VALUE!</v>
      </c>
      <c r="M281" t="e">
        <f>'Sheet2 (4)'!M281*0.5</f>
        <v>#VALUE!</v>
      </c>
      <c r="N281" t="e">
        <f>'Sheet2 (4)'!N281*0.5</f>
        <v>#VALUE!</v>
      </c>
    </row>
    <row r="282" spans="4:14">
      <c r="D282" t="e">
        <f>'Sheet2 (4)'!D282*0.5</f>
        <v>#VALUE!</v>
      </c>
      <c r="E282" t="e">
        <f>'Sheet2 (4)'!E282*0.5</f>
        <v>#VALUE!</v>
      </c>
      <c r="F282" t="e">
        <f>'Sheet2 (4)'!F282*0.5</f>
        <v>#VALUE!</v>
      </c>
      <c r="G282" t="e">
        <f>'Sheet2 (4)'!G282*0.5</f>
        <v>#VALUE!</v>
      </c>
      <c r="H282" t="e">
        <f>'Sheet2 (4)'!H282*0.5</f>
        <v>#VALUE!</v>
      </c>
      <c r="I282" t="e">
        <f>'Sheet2 (4)'!I282*0.5</f>
        <v>#VALUE!</v>
      </c>
      <c r="J282" t="e">
        <f>'Sheet2 (4)'!J282*0.5</f>
        <v>#VALUE!</v>
      </c>
      <c r="K282" t="e">
        <f>'Sheet2 (4)'!K282*0.5</f>
        <v>#VALUE!</v>
      </c>
      <c r="L282" t="e">
        <f>'Sheet2 (4)'!L282*0.5</f>
        <v>#VALUE!</v>
      </c>
      <c r="M282" t="e">
        <f>'Sheet2 (4)'!M282*0.5</f>
        <v>#VALUE!</v>
      </c>
      <c r="N282" t="e">
        <f>'Sheet2 (4)'!N282*0.5</f>
        <v>#VALUE!</v>
      </c>
    </row>
    <row r="283" spans="4:14">
      <c r="D283" t="e">
        <f>'Sheet2 (4)'!D283*0.5</f>
        <v>#VALUE!</v>
      </c>
      <c r="E283" t="e">
        <f>'Sheet2 (4)'!E283*0.5</f>
        <v>#VALUE!</v>
      </c>
      <c r="F283" t="e">
        <f>'Sheet2 (4)'!F283*0.5</f>
        <v>#VALUE!</v>
      </c>
      <c r="G283" t="e">
        <f>'Sheet2 (4)'!G283*0.5</f>
        <v>#VALUE!</v>
      </c>
      <c r="H283" t="e">
        <f>'Sheet2 (4)'!H283*0.5</f>
        <v>#VALUE!</v>
      </c>
      <c r="I283" t="e">
        <f>'Sheet2 (4)'!I283*0.5</f>
        <v>#VALUE!</v>
      </c>
      <c r="J283" t="e">
        <f>'Sheet2 (4)'!J283*0.5</f>
        <v>#VALUE!</v>
      </c>
      <c r="K283" t="e">
        <f>'Sheet2 (4)'!K283*0.5</f>
        <v>#VALUE!</v>
      </c>
      <c r="L283" t="e">
        <f>'Sheet2 (4)'!L283*0.5</f>
        <v>#VALUE!</v>
      </c>
      <c r="M283" t="e">
        <f>'Sheet2 (4)'!M283*0.5</f>
        <v>#VALUE!</v>
      </c>
      <c r="N283" t="e">
        <f>'Sheet2 (4)'!N283*0.5</f>
        <v>#VALUE!</v>
      </c>
    </row>
    <row r="284" spans="4:14">
      <c r="D284" t="e">
        <f>'Sheet2 (4)'!D284*0.5</f>
        <v>#VALUE!</v>
      </c>
      <c r="E284" t="e">
        <f>'Sheet2 (4)'!E284*0.5</f>
        <v>#VALUE!</v>
      </c>
      <c r="F284" t="e">
        <f>'Sheet2 (4)'!F284*0.5</f>
        <v>#VALUE!</v>
      </c>
      <c r="G284" t="e">
        <f>'Sheet2 (4)'!G284*0.5</f>
        <v>#VALUE!</v>
      </c>
      <c r="H284" t="e">
        <f>'Sheet2 (4)'!H284*0.5</f>
        <v>#VALUE!</v>
      </c>
      <c r="I284" t="e">
        <f>'Sheet2 (4)'!I284*0.5</f>
        <v>#VALUE!</v>
      </c>
      <c r="J284" t="e">
        <f>'Sheet2 (4)'!J284*0.5</f>
        <v>#VALUE!</v>
      </c>
      <c r="K284" t="e">
        <f>'Sheet2 (4)'!K284*0.5</f>
        <v>#VALUE!</v>
      </c>
      <c r="L284" t="e">
        <f>'Sheet2 (4)'!L284*0.5</f>
        <v>#VALUE!</v>
      </c>
      <c r="M284" t="e">
        <f>'Sheet2 (4)'!M284*0.5</f>
        <v>#VALUE!</v>
      </c>
      <c r="N284" t="e">
        <f>'Sheet2 (4)'!N284*0.5</f>
        <v>#VALUE!</v>
      </c>
    </row>
    <row r="285" spans="4:14">
      <c r="D285" t="e">
        <f>'Sheet2 (4)'!D285*0.5</f>
        <v>#VALUE!</v>
      </c>
      <c r="E285" t="e">
        <f>'Sheet2 (4)'!E285*0.5</f>
        <v>#VALUE!</v>
      </c>
      <c r="F285" t="e">
        <f>'Sheet2 (4)'!F285*0.5</f>
        <v>#VALUE!</v>
      </c>
      <c r="G285">
        <f>'Sheet2 (4)'!G285*0.5</f>
        <v>1.5</v>
      </c>
      <c r="H285" t="e">
        <f>'Sheet2 (4)'!H285*0.5</f>
        <v>#VALUE!</v>
      </c>
      <c r="I285" t="e">
        <f>'Sheet2 (4)'!I285*0.5</f>
        <v>#VALUE!</v>
      </c>
      <c r="J285" t="e">
        <f>'Sheet2 (4)'!J285*0.5</f>
        <v>#VALUE!</v>
      </c>
      <c r="K285" t="e">
        <f>'Sheet2 (4)'!K285*0.5</f>
        <v>#VALUE!</v>
      </c>
      <c r="L285" t="e">
        <f>'Sheet2 (4)'!L285*0.5</f>
        <v>#VALUE!</v>
      </c>
      <c r="M285" t="e">
        <f>'Sheet2 (4)'!M285*0.5</f>
        <v>#VALUE!</v>
      </c>
      <c r="N285" t="e">
        <f>'Sheet2 (4)'!N285*0.5</f>
        <v>#VALUE!</v>
      </c>
    </row>
    <row r="286" spans="4:14">
      <c r="D286" t="e">
        <f>'Sheet2 (4)'!D286*0.5</f>
        <v>#VALUE!</v>
      </c>
      <c r="E286" t="e">
        <f>'Sheet2 (4)'!E286*0.5</f>
        <v>#VALUE!</v>
      </c>
      <c r="F286" t="e">
        <f>'Sheet2 (4)'!F286*0.5</f>
        <v>#VALUE!</v>
      </c>
      <c r="G286" t="e">
        <f>'Sheet2 (4)'!G286*0.5</f>
        <v>#VALUE!</v>
      </c>
      <c r="H286" t="e">
        <f>'Sheet2 (4)'!H286*0.5</f>
        <v>#VALUE!</v>
      </c>
      <c r="I286" t="e">
        <f>'Sheet2 (4)'!I286*0.5</f>
        <v>#VALUE!</v>
      </c>
      <c r="J286" t="e">
        <f>'Sheet2 (4)'!J286*0.5</f>
        <v>#VALUE!</v>
      </c>
      <c r="K286" t="e">
        <f>'Sheet2 (4)'!K286*0.5</f>
        <v>#VALUE!</v>
      </c>
      <c r="L286" t="e">
        <f>'Sheet2 (4)'!L286*0.5</f>
        <v>#VALUE!</v>
      </c>
      <c r="M286" t="e">
        <f>'Sheet2 (4)'!M286*0.5</f>
        <v>#VALUE!</v>
      </c>
      <c r="N286" t="e">
        <f>'Sheet2 (4)'!N286*0.5</f>
        <v>#VALUE!</v>
      </c>
    </row>
    <row r="287" spans="4:14">
      <c r="D287" t="e">
        <f>'Sheet2 (4)'!D287*0.5</f>
        <v>#VALUE!</v>
      </c>
      <c r="E287" t="e">
        <f>'Sheet2 (4)'!E287*0.5</f>
        <v>#VALUE!</v>
      </c>
      <c r="F287" t="e">
        <f>'Sheet2 (4)'!F287*0.5</f>
        <v>#VALUE!</v>
      </c>
      <c r="G287" t="e">
        <f>'Sheet2 (4)'!G287*0.5</f>
        <v>#VALUE!</v>
      </c>
      <c r="H287" t="e">
        <f>'Sheet2 (4)'!H287*0.5</f>
        <v>#VALUE!</v>
      </c>
      <c r="I287" t="e">
        <f>'Sheet2 (4)'!I287*0.5</f>
        <v>#VALUE!</v>
      </c>
      <c r="J287" t="e">
        <f>'Sheet2 (4)'!J287*0.5</f>
        <v>#VALUE!</v>
      </c>
      <c r="K287" t="e">
        <f>'Sheet2 (4)'!K287*0.5</f>
        <v>#VALUE!</v>
      </c>
      <c r="L287" t="e">
        <f>'Sheet2 (4)'!L287*0.5</f>
        <v>#VALUE!</v>
      </c>
      <c r="M287" t="e">
        <f>'Sheet2 (4)'!M287*0.5</f>
        <v>#VALUE!</v>
      </c>
      <c r="N287" t="e">
        <f>'Sheet2 (4)'!N287*0.5</f>
        <v>#VALUE!</v>
      </c>
    </row>
    <row r="288" spans="4:14">
      <c r="D288" t="e">
        <f>'Sheet2 (4)'!D288*0.5</f>
        <v>#VALUE!</v>
      </c>
      <c r="E288" t="e">
        <f>'Sheet2 (4)'!E288*0.5</f>
        <v>#VALUE!</v>
      </c>
      <c r="F288" t="e">
        <f>'Sheet2 (4)'!F288*0.5</f>
        <v>#VALUE!</v>
      </c>
      <c r="G288" t="e">
        <f>'Sheet2 (4)'!G288*0.5</f>
        <v>#VALUE!</v>
      </c>
      <c r="H288" t="e">
        <f>'Sheet2 (4)'!H288*0.5</f>
        <v>#VALUE!</v>
      </c>
      <c r="I288" t="e">
        <f>'Sheet2 (4)'!I288*0.5</f>
        <v>#VALUE!</v>
      </c>
      <c r="J288" t="e">
        <f>'Sheet2 (4)'!J288*0.5</f>
        <v>#VALUE!</v>
      </c>
      <c r="K288" t="e">
        <f>'Sheet2 (4)'!K288*0.5</f>
        <v>#VALUE!</v>
      </c>
      <c r="L288" t="e">
        <f>'Sheet2 (4)'!L288*0.5</f>
        <v>#VALUE!</v>
      </c>
      <c r="M288" t="e">
        <f>'Sheet2 (4)'!M288*0.5</f>
        <v>#VALUE!</v>
      </c>
      <c r="N288" t="e">
        <f>'Sheet2 (4)'!N288*0.5</f>
        <v>#VALUE!</v>
      </c>
    </row>
    <row r="289" spans="4:14">
      <c r="D289" t="e">
        <f>'Sheet2 (4)'!D289*0.5</f>
        <v>#VALUE!</v>
      </c>
      <c r="E289" t="e">
        <f>'Sheet2 (4)'!E289*0.5</f>
        <v>#VALUE!</v>
      </c>
      <c r="F289" t="e">
        <f>'Sheet2 (4)'!F289*0.5</f>
        <v>#VALUE!</v>
      </c>
      <c r="G289" t="e">
        <f>'Sheet2 (4)'!G289*0.5</f>
        <v>#VALUE!</v>
      </c>
      <c r="H289" t="e">
        <f>'Sheet2 (4)'!H289*0.5</f>
        <v>#VALUE!</v>
      </c>
      <c r="I289" t="e">
        <f>'Sheet2 (4)'!I289*0.5</f>
        <v>#VALUE!</v>
      </c>
      <c r="J289" t="e">
        <f>'Sheet2 (4)'!J289*0.5</f>
        <v>#VALUE!</v>
      </c>
      <c r="K289" t="e">
        <f>'Sheet2 (4)'!K289*0.5</f>
        <v>#VALUE!</v>
      </c>
      <c r="L289" t="e">
        <f>'Sheet2 (4)'!L289*0.5</f>
        <v>#VALUE!</v>
      </c>
      <c r="M289" t="e">
        <f>'Sheet2 (4)'!M289*0.5</f>
        <v>#VALUE!</v>
      </c>
      <c r="N289" t="e">
        <f>'Sheet2 (4)'!N289*0.5</f>
        <v>#VALUE!</v>
      </c>
    </row>
    <row r="290" spans="4:14">
      <c r="D290" t="e">
        <f>'Sheet2 (4)'!D290*0.5</f>
        <v>#VALUE!</v>
      </c>
      <c r="E290" t="e">
        <f>'Sheet2 (4)'!E290*0.5</f>
        <v>#VALUE!</v>
      </c>
      <c r="F290" t="e">
        <f>'Sheet2 (4)'!F290*0.5</f>
        <v>#VALUE!</v>
      </c>
      <c r="G290" t="e">
        <f>'Sheet2 (4)'!G290*0.5</f>
        <v>#VALUE!</v>
      </c>
      <c r="H290" t="e">
        <f>'Sheet2 (4)'!H290*0.5</f>
        <v>#VALUE!</v>
      </c>
      <c r="I290" t="e">
        <f>'Sheet2 (4)'!I290*0.5</f>
        <v>#VALUE!</v>
      </c>
      <c r="J290" t="e">
        <f>'Sheet2 (4)'!J290*0.5</f>
        <v>#VALUE!</v>
      </c>
      <c r="K290" t="e">
        <f>'Sheet2 (4)'!K290*0.5</f>
        <v>#VALUE!</v>
      </c>
      <c r="L290" t="e">
        <f>'Sheet2 (4)'!L290*0.5</f>
        <v>#VALUE!</v>
      </c>
      <c r="M290" t="e">
        <f>'Sheet2 (4)'!M290*0.5</f>
        <v>#VALUE!</v>
      </c>
      <c r="N290" t="e">
        <f>'Sheet2 (4)'!N290*0.5</f>
        <v>#VALUE!</v>
      </c>
    </row>
    <row r="291" spans="4:14">
      <c r="D291" t="e">
        <f>'Sheet2 (4)'!D291*0.5</f>
        <v>#VALUE!</v>
      </c>
      <c r="E291" t="e">
        <f>'Sheet2 (4)'!E291*0.5</f>
        <v>#VALUE!</v>
      </c>
      <c r="F291" t="e">
        <f>'Sheet2 (4)'!F291*0.5</f>
        <v>#VALUE!</v>
      </c>
      <c r="G291" t="e">
        <f>'Sheet2 (4)'!G291*0.5</f>
        <v>#VALUE!</v>
      </c>
      <c r="H291" t="e">
        <f>'Sheet2 (4)'!H291*0.5</f>
        <v>#VALUE!</v>
      </c>
      <c r="I291" t="e">
        <f>'Sheet2 (4)'!I291*0.5</f>
        <v>#VALUE!</v>
      </c>
      <c r="J291" t="e">
        <f>'Sheet2 (4)'!J291*0.5</f>
        <v>#VALUE!</v>
      </c>
      <c r="K291" t="e">
        <f>'Sheet2 (4)'!K291*0.5</f>
        <v>#VALUE!</v>
      </c>
      <c r="L291" t="e">
        <f>'Sheet2 (4)'!L291*0.5</f>
        <v>#VALUE!</v>
      </c>
      <c r="M291" t="e">
        <f>'Sheet2 (4)'!M291*0.5</f>
        <v>#VALUE!</v>
      </c>
      <c r="N291" t="e">
        <f>'Sheet2 (4)'!N291*0.5</f>
        <v>#VALUE!</v>
      </c>
    </row>
    <row r="292" spans="4:14">
      <c r="D292" t="e">
        <f>'Sheet2 (4)'!D292*0.5</f>
        <v>#VALUE!</v>
      </c>
      <c r="E292" t="e">
        <f>'Sheet2 (4)'!E292*0.5</f>
        <v>#VALUE!</v>
      </c>
      <c r="F292" t="e">
        <f>'Sheet2 (4)'!F292*0.5</f>
        <v>#VALUE!</v>
      </c>
      <c r="G292" t="e">
        <f>'Sheet2 (4)'!G292*0.5</f>
        <v>#VALUE!</v>
      </c>
      <c r="H292" t="e">
        <f>'Sheet2 (4)'!H292*0.5</f>
        <v>#VALUE!</v>
      </c>
      <c r="I292" t="e">
        <f>'Sheet2 (4)'!I292*0.5</f>
        <v>#VALUE!</v>
      </c>
      <c r="J292" t="e">
        <f>'Sheet2 (4)'!J292*0.5</f>
        <v>#VALUE!</v>
      </c>
      <c r="K292" t="e">
        <f>'Sheet2 (4)'!K292*0.5</f>
        <v>#VALUE!</v>
      </c>
      <c r="L292" t="e">
        <f>'Sheet2 (4)'!L292*0.5</f>
        <v>#VALUE!</v>
      </c>
      <c r="M292" t="e">
        <f>'Sheet2 (4)'!M292*0.5</f>
        <v>#VALUE!</v>
      </c>
      <c r="N292" t="e">
        <f>'Sheet2 (4)'!N292*0.5</f>
        <v>#VALUE!</v>
      </c>
    </row>
    <row r="293" spans="4:14">
      <c r="D293" t="e">
        <f>'Sheet2 (4)'!D293*0.5</f>
        <v>#VALUE!</v>
      </c>
      <c r="E293" t="e">
        <f>'Sheet2 (4)'!E293*0.5</f>
        <v>#VALUE!</v>
      </c>
      <c r="F293" t="e">
        <f>'Sheet2 (4)'!F293*0.5</f>
        <v>#VALUE!</v>
      </c>
      <c r="G293" t="e">
        <f>'Sheet2 (4)'!G293*0.5</f>
        <v>#VALUE!</v>
      </c>
      <c r="H293" t="e">
        <f>'Sheet2 (4)'!H293*0.5</f>
        <v>#VALUE!</v>
      </c>
      <c r="I293" t="e">
        <f>'Sheet2 (4)'!I293*0.5</f>
        <v>#VALUE!</v>
      </c>
      <c r="J293" t="e">
        <f>'Sheet2 (4)'!J293*0.5</f>
        <v>#VALUE!</v>
      </c>
      <c r="K293" t="e">
        <f>'Sheet2 (4)'!K293*0.5</f>
        <v>#VALUE!</v>
      </c>
      <c r="L293" t="e">
        <f>'Sheet2 (4)'!L293*0.5</f>
        <v>#VALUE!</v>
      </c>
      <c r="M293" t="e">
        <f>'Sheet2 (4)'!M293*0.5</f>
        <v>#VALUE!</v>
      </c>
      <c r="N293" t="e">
        <f>'Sheet2 (4)'!N293*0.5</f>
        <v>#VALUE!</v>
      </c>
    </row>
    <row r="294" spans="4:14">
      <c r="D294" t="e">
        <f>'Sheet2 (4)'!D294*0.5</f>
        <v>#VALUE!</v>
      </c>
      <c r="E294" t="e">
        <f>'Sheet2 (4)'!E294*0.5</f>
        <v>#VALUE!</v>
      </c>
      <c r="F294" t="e">
        <f>'Sheet2 (4)'!F294*0.5</f>
        <v>#VALUE!</v>
      </c>
      <c r="G294" t="e">
        <f>'Sheet2 (4)'!G294*0.5</f>
        <v>#VALUE!</v>
      </c>
      <c r="H294" t="e">
        <f>'Sheet2 (4)'!H294*0.5</f>
        <v>#VALUE!</v>
      </c>
      <c r="I294" t="e">
        <f>'Sheet2 (4)'!I294*0.5</f>
        <v>#VALUE!</v>
      </c>
      <c r="J294" t="e">
        <f>'Sheet2 (4)'!J294*0.5</f>
        <v>#VALUE!</v>
      </c>
      <c r="K294" t="e">
        <f>'Sheet2 (4)'!K294*0.5</f>
        <v>#VALUE!</v>
      </c>
      <c r="L294" t="e">
        <f>'Sheet2 (4)'!L294*0.5</f>
        <v>#VALUE!</v>
      </c>
      <c r="M294" t="e">
        <f>'Sheet2 (4)'!M294*0.5</f>
        <v>#VALUE!</v>
      </c>
      <c r="N294" t="e">
        <f>'Sheet2 (4)'!N294*0.5</f>
        <v>#VALUE!</v>
      </c>
    </row>
    <row r="295" spans="4:14">
      <c r="D295" t="e">
        <f>'Sheet2 (4)'!D295*0.5</f>
        <v>#VALUE!</v>
      </c>
      <c r="E295" t="e">
        <f>'Sheet2 (4)'!E295*0.5</f>
        <v>#VALUE!</v>
      </c>
      <c r="F295" t="e">
        <f>'Sheet2 (4)'!F295*0.5</f>
        <v>#VALUE!</v>
      </c>
      <c r="G295" t="e">
        <f>'Sheet2 (4)'!G295*0.5</f>
        <v>#VALUE!</v>
      </c>
      <c r="H295" t="e">
        <f>'Sheet2 (4)'!H295*0.5</f>
        <v>#VALUE!</v>
      </c>
      <c r="I295" t="e">
        <f>'Sheet2 (4)'!I295*0.5</f>
        <v>#VALUE!</v>
      </c>
      <c r="J295" t="e">
        <f>'Sheet2 (4)'!J295*0.5</f>
        <v>#VALUE!</v>
      </c>
      <c r="K295" t="e">
        <f>'Sheet2 (4)'!K295*0.5</f>
        <v>#VALUE!</v>
      </c>
      <c r="L295" t="e">
        <f>'Sheet2 (4)'!L295*0.5</f>
        <v>#VALUE!</v>
      </c>
      <c r="M295" t="e">
        <f>'Sheet2 (4)'!M295*0.5</f>
        <v>#VALUE!</v>
      </c>
      <c r="N295" t="e">
        <f>'Sheet2 (4)'!N295*0.5</f>
        <v>#VALUE!</v>
      </c>
    </row>
    <row r="296" spans="4:14">
      <c r="D296" t="e">
        <f>'Sheet2 (4)'!D296*0.5</f>
        <v>#VALUE!</v>
      </c>
      <c r="E296" t="e">
        <f>'Sheet2 (4)'!E296*0.5</f>
        <v>#VALUE!</v>
      </c>
      <c r="F296" t="e">
        <f>'Sheet2 (4)'!F296*0.5</f>
        <v>#VALUE!</v>
      </c>
      <c r="G296" t="e">
        <f>'Sheet2 (4)'!G296*0.5</f>
        <v>#VALUE!</v>
      </c>
      <c r="H296" t="e">
        <f>'Sheet2 (4)'!H296*0.5</f>
        <v>#VALUE!</v>
      </c>
      <c r="I296" t="e">
        <f>'Sheet2 (4)'!I296*0.5</f>
        <v>#VALUE!</v>
      </c>
      <c r="J296" t="e">
        <f>'Sheet2 (4)'!J296*0.5</f>
        <v>#VALUE!</v>
      </c>
      <c r="K296" t="e">
        <f>'Sheet2 (4)'!K296*0.5</f>
        <v>#VALUE!</v>
      </c>
      <c r="L296" t="e">
        <f>'Sheet2 (4)'!L296*0.5</f>
        <v>#VALUE!</v>
      </c>
      <c r="M296" t="e">
        <f>'Sheet2 (4)'!M296*0.5</f>
        <v>#VALUE!</v>
      </c>
      <c r="N296" t="e">
        <f>'Sheet2 (4)'!N296*0.5</f>
        <v>#VALUE!</v>
      </c>
    </row>
    <row r="297" spans="4:14">
      <c r="D297" t="e">
        <f>'Sheet2 (4)'!D297*0.5</f>
        <v>#VALUE!</v>
      </c>
      <c r="E297" t="e">
        <f>'Sheet2 (4)'!E297*0.5</f>
        <v>#VALUE!</v>
      </c>
      <c r="F297" t="e">
        <f>'Sheet2 (4)'!F297*0.5</f>
        <v>#VALUE!</v>
      </c>
      <c r="G297" t="e">
        <f>'Sheet2 (4)'!G297*0.5</f>
        <v>#VALUE!</v>
      </c>
      <c r="H297" t="e">
        <f>'Sheet2 (4)'!H297*0.5</f>
        <v>#VALUE!</v>
      </c>
      <c r="I297" t="e">
        <f>'Sheet2 (4)'!I297*0.5</f>
        <v>#VALUE!</v>
      </c>
      <c r="J297" t="e">
        <f>'Sheet2 (4)'!J297*0.5</f>
        <v>#VALUE!</v>
      </c>
      <c r="K297" t="e">
        <f>'Sheet2 (4)'!K297*0.5</f>
        <v>#VALUE!</v>
      </c>
      <c r="L297" t="e">
        <f>'Sheet2 (4)'!L297*0.5</f>
        <v>#VALUE!</v>
      </c>
      <c r="M297" t="e">
        <f>'Sheet2 (4)'!M297*0.5</f>
        <v>#VALUE!</v>
      </c>
      <c r="N297" t="e">
        <f>'Sheet2 (4)'!N297*0.5</f>
        <v>#VALUE!</v>
      </c>
    </row>
    <row r="298" spans="4:14">
      <c r="D298" t="e">
        <f>'Sheet2 (4)'!D298*0.5</f>
        <v>#VALUE!</v>
      </c>
      <c r="E298" t="e">
        <f>'Sheet2 (4)'!E298*0.5</f>
        <v>#VALUE!</v>
      </c>
      <c r="F298" t="e">
        <f>'Sheet2 (4)'!F298*0.5</f>
        <v>#VALUE!</v>
      </c>
      <c r="G298" t="e">
        <f>'Sheet2 (4)'!G298*0.5</f>
        <v>#VALUE!</v>
      </c>
      <c r="H298" t="e">
        <f>'Sheet2 (4)'!H298*0.5</f>
        <v>#VALUE!</v>
      </c>
      <c r="I298" t="e">
        <f>'Sheet2 (4)'!I298*0.5</f>
        <v>#VALUE!</v>
      </c>
      <c r="J298" t="e">
        <f>'Sheet2 (4)'!J298*0.5</f>
        <v>#VALUE!</v>
      </c>
      <c r="K298" t="e">
        <f>'Sheet2 (4)'!K298*0.5</f>
        <v>#VALUE!</v>
      </c>
      <c r="L298" t="e">
        <f>'Sheet2 (4)'!L298*0.5</f>
        <v>#VALUE!</v>
      </c>
      <c r="M298" t="e">
        <f>'Sheet2 (4)'!M298*0.5</f>
        <v>#VALUE!</v>
      </c>
      <c r="N298" t="e">
        <f>'Sheet2 (4)'!N298*0.5</f>
        <v>#VALUE!</v>
      </c>
    </row>
    <row r="299" spans="4:14">
      <c r="D299" t="e">
        <f>'Sheet2 (4)'!D299*0.5</f>
        <v>#VALUE!</v>
      </c>
      <c r="E299" t="e">
        <f>'Sheet2 (4)'!E299*0.5</f>
        <v>#VALUE!</v>
      </c>
      <c r="F299" t="e">
        <f>'Sheet2 (4)'!F299*0.5</f>
        <v>#VALUE!</v>
      </c>
      <c r="G299" t="e">
        <f>'Sheet2 (4)'!G299*0.5</f>
        <v>#VALUE!</v>
      </c>
      <c r="H299" t="e">
        <f>'Sheet2 (4)'!H299*0.5</f>
        <v>#VALUE!</v>
      </c>
      <c r="I299" t="e">
        <f>'Sheet2 (4)'!I299*0.5</f>
        <v>#VALUE!</v>
      </c>
      <c r="J299" t="e">
        <f>'Sheet2 (4)'!J299*0.5</f>
        <v>#VALUE!</v>
      </c>
      <c r="K299" t="e">
        <f>'Sheet2 (4)'!K299*0.5</f>
        <v>#VALUE!</v>
      </c>
      <c r="L299" t="e">
        <f>'Sheet2 (4)'!L299*0.5</f>
        <v>#VALUE!</v>
      </c>
      <c r="M299" t="e">
        <f>'Sheet2 (4)'!M299*0.5</f>
        <v>#VALUE!</v>
      </c>
      <c r="N299" t="e">
        <f>'Sheet2 (4)'!N299*0.5</f>
        <v>#VALUE!</v>
      </c>
    </row>
    <row r="300" spans="4:14">
      <c r="D300" t="e">
        <f>'Sheet2 (4)'!D300*0.5</f>
        <v>#VALUE!</v>
      </c>
      <c r="E300" t="e">
        <f>'Sheet2 (4)'!E300*0.5</f>
        <v>#VALUE!</v>
      </c>
      <c r="F300" t="e">
        <f>'Sheet2 (4)'!F300*0.5</f>
        <v>#VALUE!</v>
      </c>
      <c r="G300" t="e">
        <f>'Sheet2 (4)'!G300*0.5</f>
        <v>#VALUE!</v>
      </c>
      <c r="H300" t="e">
        <f>'Sheet2 (4)'!H300*0.5</f>
        <v>#VALUE!</v>
      </c>
      <c r="I300" t="e">
        <f>'Sheet2 (4)'!I300*0.5</f>
        <v>#VALUE!</v>
      </c>
      <c r="J300" t="e">
        <f>'Sheet2 (4)'!J300*0.5</f>
        <v>#VALUE!</v>
      </c>
      <c r="K300" t="e">
        <f>'Sheet2 (4)'!K300*0.5</f>
        <v>#VALUE!</v>
      </c>
      <c r="L300" t="e">
        <f>'Sheet2 (4)'!L300*0.5</f>
        <v>#VALUE!</v>
      </c>
      <c r="M300" t="e">
        <f>'Sheet2 (4)'!M300*0.5</f>
        <v>#VALUE!</v>
      </c>
      <c r="N300" t="e">
        <f>'Sheet2 (4)'!N300*0.5</f>
        <v>#VALUE!</v>
      </c>
    </row>
    <row r="301" spans="4:14">
      <c r="D301" t="e">
        <f>'Sheet2 (4)'!D301*0.5</f>
        <v>#VALUE!</v>
      </c>
      <c r="E301" t="e">
        <f>'Sheet2 (4)'!E301*0.5</f>
        <v>#VALUE!</v>
      </c>
      <c r="F301" t="e">
        <f>'Sheet2 (4)'!F301*0.5</f>
        <v>#VALUE!</v>
      </c>
      <c r="G301" t="e">
        <f>'Sheet2 (4)'!G301*0.5</f>
        <v>#VALUE!</v>
      </c>
      <c r="H301" t="e">
        <f>'Sheet2 (4)'!H301*0.5</f>
        <v>#VALUE!</v>
      </c>
      <c r="I301" t="e">
        <f>'Sheet2 (4)'!I301*0.5</f>
        <v>#VALUE!</v>
      </c>
      <c r="J301" t="e">
        <f>'Sheet2 (4)'!J301*0.5</f>
        <v>#VALUE!</v>
      </c>
      <c r="K301" t="e">
        <f>'Sheet2 (4)'!K301*0.5</f>
        <v>#VALUE!</v>
      </c>
      <c r="L301" t="e">
        <f>'Sheet2 (4)'!L301*0.5</f>
        <v>#VALUE!</v>
      </c>
      <c r="M301" t="e">
        <f>'Sheet2 (4)'!M301*0.5</f>
        <v>#VALUE!</v>
      </c>
      <c r="N301" t="e">
        <f>'Sheet2 (4)'!N301*0.5</f>
        <v>#VALUE!</v>
      </c>
    </row>
    <row r="302" spans="4:14">
      <c r="D302" t="e">
        <f>'Sheet2 (4)'!D302*0.5</f>
        <v>#VALUE!</v>
      </c>
      <c r="E302" t="e">
        <f>'Sheet2 (4)'!E302*0.5</f>
        <v>#VALUE!</v>
      </c>
      <c r="F302" t="e">
        <f>'Sheet2 (4)'!F302*0.5</f>
        <v>#VALUE!</v>
      </c>
      <c r="G302" t="e">
        <f>'Sheet2 (4)'!G302*0.5</f>
        <v>#VALUE!</v>
      </c>
      <c r="H302" t="e">
        <f>'Sheet2 (4)'!H302*0.5</f>
        <v>#VALUE!</v>
      </c>
      <c r="I302" t="e">
        <f>'Sheet2 (4)'!I302*0.5</f>
        <v>#VALUE!</v>
      </c>
      <c r="J302" t="e">
        <f>'Sheet2 (4)'!J302*0.5</f>
        <v>#VALUE!</v>
      </c>
      <c r="K302" t="e">
        <f>'Sheet2 (4)'!K302*0.5</f>
        <v>#VALUE!</v>
      </c>
      <c r="L302" t="e">
        <f>'Sheet2 (4)'!L302*0.5</f>
        <v>#VALUE!</v>
      </c>
      <c r="M302" t="e">
        <f>'Sheet2 (4)'!M302*0.5</f>
        <v>#VALUE!</v>
      </c>
      <c r="N302" t="e">
        <f>'Sheet2 (4)'!N302*0.5</f>
        <v>#VALUE!</v>
      </c>
    </row>
    <row r="303" spans="4:14">
      <c r="D303" t="e">
        <f>'Sheet2 (4)'!D303*0.5</f>
        <v>#VALUE!</v>
      </c>
      <c r="E303" t="e">
        <f>'Sheet2 (4)'!E303*0.5</f>
        <v>#VALUE!</v>
      </c>
      <c r="F303" t="e">
        <f>'Sheet2 (4)'!F303*0.5</f>
        <v>#VALUE!</v>
      </c>
      <c r="G303" t="e">
        <f>'Sheet2 (4)'!G303*0.5</f>
        <v>#VALUE!</v>
      </c>
      <c r="H303" t="e">
        <f>'Sheet2 (4)'!H303*0.5</f>
        <v>#VALUE!</v>
      </c>
      <c r="I303" t="e">
        <f>'Sheet2 (4)'!I303*0.5</f>
        <v>#VALUE!</v>
      </c>
      <c r="J303" t="e">
        <f>'Sheet2 (4)'!J303*0.5</f>
        <v>#VALUE!</v>
      </c>
      <c r="K303" t="e">
        <f>'Sheet2 (4)'!K303*0.5</f>
        <v>#VALUE!</v>
      </c>
      <c r="L303" t="e">
        <f>'Sheet2 (4)'!L303*0.5</f>
        <v>#VALUE!</v>
      </c>
      <c r="M303" t="e">
        <f>'Sheet2 (4)'!M303*0.5</f>
        <v>#VALUE!</v>
      </c>
      <c r="N303" t="e">
        <f>'Sheet2 (4)'!N303*0.5</f>
        <v>#VALUE!</v>
      </c>
    </row>
    <row r="304" spans="4:14">
      <c r="D304" t="e">
        <f>'Sheet2 (4)'!D304*0.5</f>
        <v>#VALUE!</v>
      </c>
      <c r="E304" t="e">
        <f>'Sheet2 (4)'!E304*0.5</f>
        <v>#VALUE!</v>
      </c>
      <c r="F304" t="e">
        <f>'Sheet2 (4)'!F304*0.5</f>
        <v>#VALUE!</v>
      </c>
      <c r="G304" t="e">
        <f>'Sheet2 (4)'!G304*0.5</f>
        <v>#VALUE!</v>
      </c>
      <c r="H304" t="e">
        <f>'Sheet2 (4)'!H304*0.5</f>
        <v>#VALUE!</v>
      </c>
      <c r="I304" t="e">
        <f>'Sheet2 (4)'!I304*0.5</f>
        <v>#VALUE!</v>
      </c>
      <c r="J304" t="e">
        <f>'Sheet2 (4)'!J304*0.5</f>
        <v>#VALUE!</v>
      </c>
      <c r="K304" t="e">
        <f>'Sheet2 (4)'!K304*0.5</f>
        <v>#VALUE!</v>
      </c>
      <c r="L304" t="e">
        <f>'Sheet2 (4)'!L304*0.5</f>
        <v>#VALUE!</v>
      </c>
      <c r="M304" t="e">
        <f>'Sheet2 (4)'!M304*0.5</f>
        <v>#VALUE!</v>
      </c>
      <c r="N304" t="e">
        <f>'Sheet2 (4)'!N304*0.5</f>
        <v>#VALUE!</v>
      </c>
    </row>
    <row r="305" spans="4:14">
      <c r="D305" t="e">
        <f>'Sheet2 (4)'!D305*0.5</f>
        <v>#VALUE!</v>
      </c>
      <c r="E305" t="e">
        <f>'Sheet2 (4)'!E305*0.5</f>
        <v>#VALUE!</v>
      </c>
      <c r="F305" t="e">
        <f>'Sheet2 (4)'!F305*0.5</f>
        <v>#VALUE!</v>
      </c>
      <c r="G305" t="e">
        <f>'Sheet2 (4)'!G305*0.5</f>
        <v>#VALUE!</v>
      </c>
      <c r="H305" t="e">
        <f>'Sheet2 (4)'!H305*0.5</f>
        <v>#VALUE!</v>
      </c>
      <c r="I305" t="e">
        <f>'Sheet2 (4)'!I305*0.5</f>
        <v>#VALUE!</v>
      </c>
      <c r="J305" t="e">
        <f>'Sheet2 (4)'!J305*0.5</f>
        <v>#VALUE!</v>
      </c>
      <c r="K305" t="e">
        <f>'Sheet2 (4)'!K305*0.5</f>
        <v>#VALUE!</v>
      </c>
      <c r="L305" t="e">
        <f>'Sheet2 (4)'!L305*0.5</f>
        <v>#VALUE!</v>
      </c>
      <c r="M305" t="e">
        <f>'Sheet2 (4)'!M305*0.5</f>
        <v>#VALUE!</v>
      </c>
      <c r="N305" t="e">
        <f>'Sheet2 (4)'!N305*0.5</f>
        <v>#VALUE!</v>
      </c>
    </row>
    <row r="306" spans="4:14">
      <c r="D306" t="e">
        <f>'Sheet2 (4)'!D306*0.5</f>
        <v>#VALUE!</v>
      </c>
      <c r="E306" t="e">
        <f>'Sheet2 (4)'!E306*0.5</f>
        <v>#VALUE!</v>
      </c>
      <c r="F306" t="e">
        <f>'Sheet2 (4)'!F306*0.5</f>
        <v>#VALUE!</v>
      </c>
      <c r="G306" t="e">
        <f>'Sheet2 (4)'!G306*0.5</f>
        <v>#VALUE!</v>
      </c>
      <c r="H306" t="e">
        <f>'Sheet2 (4)'!H306*0.5</f>
        <v>#VALUE!</v>
      </c>
      <c r="I306" t="e">
        <f>'Sheet2 (4)'!I306*0.5</f>
        <v>#VALUE!</v>
      </c>
      <c r="J306" t="e">
        <f>'Sheet2 (4)'!J306*0.5</f>
        <v>#VALUE!</v>
      </c>
      <c r="K306" t="e">
        <f>'Sheet2 (4)'!K306*0.5</f>
        <v>#VALUE!</v>
      </c>
      <c r="L306" t="e">
        <f>'Sheet2 (4)'!L306*0.5</f>
        <v>#VALUE!</v>
      </c>
      <c r="M306" t="e">
        <f>'Sheet2 (4)'!M306*0.5</f>
        <v>#VALUE!</v>
      </c>
      <c r="N306" t="e">
        <f>'Sheet2 (4)'!N306*0.5</f>
        <v>#VALUE!</v>
      </c>
    </row>
    <row r="307" spans="4:14">
      <c r="D307" t="e">
        <f>'Sheet2 (4)'!D307*0.5</f>
        <v>#VALUE!</v>
      </c>
      <c r="E307" t="e">
        <f>'Sheet2 (4)'!E307*0.5</f>
        <v>#VALUE!</v>
      </c>
      <c r="F307" t="e">
        <f>'Sheet2 (4)'!F307*0.5</f>
        <v>#VALUE!</v>
      </c>
      <c r="G307" t="e">
        <f>'Sheet2 (4)'!G307*0.5</f>
        <v>#VALUE!</v>
      </c>
      <c r="H307" t="e">
        <f>'Sheet2 (4)'!H307*0.5</f>
        <v>#VALUE!</v>
      </c>
      <c r="I307" t="e">
        <f>'Sheet2 (4)'!I307*0.5</f>
        <v>#VALUE!</v>
      </c>
      <c r="J307" t="e">
        <f>'Sheet2 (4)'!J307*0.5</f>
        <v>#VALUE!</v>
      </c>
      <c r="K307" t="e">
        <f>'Sheet2 (4)'!K307*0.5</f>
        <v>#VALUE!</v>
      </c>
      <c r="L307" t="e">
        <f>'Sheet2 (4)'!L307*0.5</f>
        <v>#VALUE!</v>
      </c>
      <c r="M307" t="e">
        <f>'Sheet2 (4)'!M307*0.5</f>
        <v>#VALUE!</v>
      </c>
      <c r="N307" t="e">
        <f>'Sheet2 (4)'!N307*0.5</f>
        <v>#VALUE!</v>
      </c>
    </row>
    <row r="308" spans="4:14">
      <c r="D308" t="e">
        <f>'Sheet2 (4)'!D308*0.5</f>
        <v>#VALUE!</v>
      </c>
      <c r="E308" t="e">
        <f>'Sheet2 (4)'!E308*0.5</f>
        <v>#VALUE!</v>
      </c>
      <c r="F308" t="e">
        <f>'Sheet2 (4)'!F308*0.5</f>
        <v>#VALUE!</v>
      </c>
      <c r="G308" t="e">
        <f>'Sheet2 (4)'!G308*0.5</f>
        <v>#VALUE!</v>
      </c>
      <c r="H308" t="e">
        <f>'Sheet2 (4)'!H308*0.5</f>
        <v>#VALUE!</v>
      </c>
      <c r="I308" t="e">
        <f>'Sheet2 (4)'!I308*0.5</f>
        <v>#VALUE!</v>
      </c>
      <c r="J308" t="e">
        <f>'Sheet2 (4)'!J308*0.5</f>
        <v>#VALUE!</v>
      </c>
      <c r="K308" t="e">
        <f>'Sheet2 (4)'!K308*0.5</f>
        <v>#VALUE!</v>
      </c>
      <c r="L308" t="e">
        <f>'Sheet2 (4)'!L308*0.5</f>
        <v>#VALUE!</v>
      </c>
      <c r="M308" t="e">
        <f>'Sheet2 (4)'!M308*0.5</f>
        <v>#VALUE!</v>
      </c>
      <c r="N308" t="e">
        <f>'Sheet2 (4)'!N308*0.5</f>
        <v>#VALUE!</v>
      </c>
    </row>
    <row r="309" spans="4:14">
      <c r="D309" t="e">
        <f>'Sheet2 (4)'!D309*0.5</f>
        <v>#VALUE!</v>
      </c>
      <c r="E309" t="e">
        <f>'Sheet2 (4)'!E309*0.5</f>
        <v>#VALUE!</v>
      </c>
      <c r="F309" t="e">
        <f>'Sheet2 (4)'!F309*0.5</f>
        <v>#VALUE!</v>
      </c>
      <c r="G309" t="e">
        <f>'Sheet2 (4)'!G309*0.5</f>
        <v>#VALUE!</v>
      </c>
      <c r="H309" t="e">
        <f>'Sheet2 (4)'!H309*0.5</f>
        <v>#VALUE!</v>
      </c>
      <c r="I309" t="e">
        <f>'Sheet2 (4)'!I309*0.5</f>
        <v>#VALUE!</v>
      </c>
      <c r="J309" t="e">
        <f>'Sheet2 (4)'!J309*0.5</f>
        <v>#VALUE!</v>
      </c>
      <c r="K309" t="e">
        <f>'Sheet2 (4)'!K309*0.5</f>
        <v>#VALUE!</v>
      </c>
      <c r="L309" t="e">
        <f>'Sheet2 (4)'!L309*0.5</f>
        <v>#VALUE!</v>
      </c>
      <c r="M309" t="e">
        <f>'Sheet2 (4)'!M309*0.5</f>
        <v>#VALUE!</v>
      </c>
      <c r="N309" t="e">
        <f>'Sheet2 (4)'!N309*0.5</f>
        <v>#VALUE!</v>
      </c>
    </row>
    <row r="310" spans="4:14">
      <c r="D310" t="e">
        <f>'Sheet2 (4)'!D310*0.5</f>
        <v>#VALUE!</v>
      </c>
      <c r="E310" t="e">
        <f>'Sheet2 (4)'!E310*0.5</f>
        <v>#VALUE!</v>
      </c>
      <c r="F310" t="e">
        <f>'Sheet2 (4)'!F310*0.5</f>
        <v>#VALUE!</v>
      </c>
      <c r="G310" t="e">
        <f>'Sheet2 (4)'!G310*0.5</f>
        <v>#VALUE!</v>
      </c>
      <c r="H310" t="e">
        <f>'Sheet2 (4)'!H310*0.5</f>
        <v>#VALUE!</v>
      </c>
      <c r="I310" t="e">
        <f>'Sheet2 (4)'!I310*0.5</f>
        <v>#VALUE!</v>
      </c>
      <c r="J310" t="e">
        <f>'Sheet2 (4)'!J310*0.5</f>
        <v>#VALUE!</v>
      </c>
      <c r="K310" t="e">
        <f>'Sheet2 (4)'!K310*0.5</f>
        <v>#VALUE!</v>
      </c>
      <c r="L310" t="e">
        <f>'Sheet2 (4)'!L310*0.5</f>
        <v>#VALUE!</v>
      </c>
      <c r="M310" t="e">
        <f>'Sheet2 (4)'!M310*0.5</f>
        <v>#VALUE!</v>
      </c>
      <c r="N310" t="e">
        <f>'Sheet2 (4)'!N310*0.5</f>
        <v>#VALUE!</v>
      </c>
    </row>
    <row r="311" spans="4:14">
      <c r="D311" t="e">
        <f>'Sheet2 (4)'!D311*0.5</f>
        <v>#VALUE!</v>
      </c>
      <c r="E311" t="e">
        <f>'Sheet2 (4)'!E311*0.5</f>
        <v>#VALUE!</v>
      </c>
      <c r="F311" t="e">
        <f>'Sheet2 (4)'!F311*0.5</f>
        <v>#VALUE!</v>
      </c>
      <c r="G311" t="e">
        <f>'Sheet2 (4)'!G311*0.5</f>
        <v>#VALUE!</v>
      </c>
      <c r="H311" t="e">
        <f>'Sheet2 (4)'!H311*0.5</f>
        <v>#VALUE!</v>
      </c>
      <c r="I311" t="e">
        <f>'Sheet2 (4)'!I311*0.5</f>
        <v>#VALUE!</v>
      </c>
      <c r="J311" t="e">
        <f>'Sheet2 (4)'!J311*0.5</f>
        <v>#VALUE!</v>
      </c>
      <c r="K311" t="e">
        <f>'Sheet2 (4)'!K311*0.5</f>
        <v>#VALUE!</v>
      </c>
      <c r="L311" t="e">
        <f>'Sheet2 (4)'!L311*0.5</f>
        <v>#VALUE!</v>
      </c>
      <c r="M311" t="e">
        <f>'Sheet2 (4)'!M311*0.5</f>
        <v>#VALUE!</v>
      </c>
      <c r="N311" t="e">
        <f>'Sheet2 (4)'!N311*0.5</f>
        <v>#VALUE!</v>
      </c>
    </row>
    <row r="312" spans="4:14">
      <c r="D312" t="e">
        <f>'Sheet2 (4)'!D312*0.5</f>
        <v>#VALUE!</v>
      </c>
      <c r="E312" t="e">
        <f>'Sheet2 (4)'!E312*0.5</f>
        <v>#VALUE!</v>
      </c>
      <c r="F312" t="e">
        <f>'Sheet2 (4)'!F312*0.5</f>
        <v>#VALUE!</v>
      </c>
      <c r="G312" t="e">
        <f>'Sheet2 (4)'!G312*0.5</f>
        <v>#VALUE!</v>
      </c>
      <c r="H312" t="e">
        <f>'Sheet2 (4)'!H312*0.5</f>
        <v>#VALUE!</v>
      </c>
      <c r="I312" t="e">
        <f>'Sheet2 (4)'!I312*0.5</f>
        <v>#VALUE!</v>
      </c>
      <c r="J312" t="e">
        <f>'Sheet2 (4)'!J312*0.5</f>
        <v>#VALUE!</v>
      </c>
      <c r="K312" t="e">
        <f>'Sheet2 (4)'!K312*0.5</f>
        <v>#VALUE!</v>
      </c>
      <c r="L312" t="e">
        <f>'Sheet2 (4)'!L312*0.5</f>
        <v>#VALUE!</v>
      </c>
      <c r="M312" t="e">
        <f>'Sheet2 (4)'!M312*0.5</f>
        <v>#VALUE!</v>
      </c>
      <c r="N312" t="e">
        <f>'Sheet2 (4)'!N312*0.5</f>
        <v>#VALUE!</v>
      </c>
    </row>
    <row r="313" spans="4:14">
      <c r="D313" t="e">
        <f>'Sheet2 (4)'!D313*0.5</f>
        <v>#VALUE!</v>
      </c>
      <c r="E313" t="e">
        <f>'Sheet2 (4)'!E313*0.5</f>
        <v>#VALUE!</v>
      </c>
      <c r="F313" t="e">
        <f>'Sheet2 (4)'!F313*0.5</f>
        <v>#VALUE!</v>
      </c>
      <c r="G313" t="e">
        <f>'Sheet2 (4)'!G313*0.5</f>
        <v>#VALUE!</v>
      </c>
      <c r="H313" t="e">
        <f>'Sheet2 (4)'!H313*0.5</f>
        <v>#VALUE!</v>
      </c>
      <c r="I313" t="e">
        <f>'Sheet2 (4)'!I313*0.5</f>
        <v>#VALUE!</v>
      </c>
      <c r="J313" t="e">
        <f>'Sheet2 (4)'!J313*0.5</f>
        <v>#VALUE!</v>
      </c>
      <c r="K313" t="e">
        <f>'Sheet2 (4)'!K313*0.5</f>
        <v>#VALUE!</v>
      </c>
      <c r="L313" t="e">
        <f>'Sheet2 (4)'!L313*0.5</f>
        <v>#VALUE!</v>
      </c>
      <c r="M313" t="e">
        <f>'Sheet2 (4)'!M313*0.5</f>
        <v>#VALUE!</v>
      </c>
      <c r="N313" t="e">
        <f>'Sheet2 (4)'!N313*0.5</f>
        <v>#VALUE!</v>
      </c>
    </row>
    <row r="314" spans="4:14">
      <c r="D314" t="e">
        <f>'Sheet2 (4)'!D314*0.5</f>
        <v>#VALUE!</v>
      </c>
      <c r="E314" t="e">
        <f>'Sheet2 (4)'!E314*0.5</f>
        <v>#VALUE!</v>
      </c>
      <c r="F314" t="e">
        <f>'Sheet2 (4)'!F314*0.5</f>
        <v>#VALUE!</v>
      </c>
      <c r="G314" t="e">
        <f>'Sheet2 (4)'!G314*0.5</f>
        <v>#VALUE!</v>
      </c>
      <c r="H314" t="e">
        <f>'Sheet2 (4)'!H314*0.5</f>
        <v>#VALUE!</v>
      </c>
      <c r="I314" t="e">
        <f>'Sheet2 (4)'!I314*0.5</f>
        <v>#VALUE!</v>
      </c>
      <c r="J314" t="e">
        <f>'Sheet2 (4)'!J314*0.5</f>
        <v>#VALUE!</v>
      </c>
      <c r="K314" t="e">
        <f>'Sheet2 (4)'!K314*0.5</f>
        <v>#VALUE!</v>
      </c>
      <c r="L314" t="e">
        <f>'Sheet2 (4)'!L314*0.5</f>
        <v>#VALUE!</v>
      </c>
      <c r="M314" t="e">
        <f>'Sheet2 (4)'!M314*0.5</f>
        <v>#VALUE!</v>
      </c>
      <c r="N314" t="e">
        <f>'Sheet2 (4)'!N314*0.5</f>
        <v>#VALUE!</v>
      </c>
    </row>
    <row r="315" spans="4:14">
      <c r="D315" t="e">
        <f>'Sheet2 (4)'!D315*0.5</f>
        <v>#VALUE!</v>
      </c>
      <c r="E315" t="e">
        <f>'Sheet2 (4)'!E315*0.5</f>
        <v>#VALUE!</v>
      </c>
      <c r="F315" t="e">
        <f>'Sheet2 (4)'!F315*0.5</f>
        <v>#VALUE!</v>
      </c>
      <c r="G315" t="e">
        <f>'Sheet2 (4)'!G315*0.5</f>
        <v>#VALUE!</v>
      </c>
      <c r="H315" t="e">
        <f>'Sheet2 (4)'!H315*0.5</f>
        <v>#VALUE!</v>
      </c>
      <c r="I315" t="e">
        <f>'Sheet2 (4)'!I315*0.5</f>
        <v>#VALUE!</v>
      </c>
      <c r="J315" t="e">
        <f>'Sheet2 (4)'!J315*0.5</f>
        <v>#VALUE!</v>
      </c>
      <c r="K315" t="e">
        <f>'Sheet2 (4)'!K315*0.5</f>
        <v>#VALUE!</v>
      </c>
      <c r="L315" t="e">
        <f>'Sheet2 (4)'!L315*0.5</f>
        <v>#VALUE!</v>
      </c>
      <c r="M315" t="e">
        <f>'Sheet2 (4)'!M315*0.5</f>
        <v>#VALUE!</v>
      </c>
      <c r="N315" t="e">
        <f>'Sheet2 (4)'!N315*0.5</f>
        <v>#VALUE!</v>
      </c>
    </row>
    <row r="316" spans="4:14">
      <c r="D316" t="e">
        <f>'Sheet2 (4)'!D316*0.5</f>
        <v>#VALUE!</v>
      </c>
      <c r="E316" t="e">
        <f>'Sheet2 (4)'!E316*0.5</f>
        <v>#VALUE!</v>
      </c>
      <c r="F316" t="e">
        <f>'Sheet2 (4)'!F316*0.5</f>
        <v>#VALUE!</v>
      </c>
      <c r="G316" t="e">
        <f>'Sheet2 (4)'!G316*0.5</f>
        <v>#VALUE!</v>
      </c>
      <c r="H316" t="e">
        <f>'Sheet2 (4)'!H316*0.5</f>
        <v>#VALUE!</v>
      </c>
      <c r="I316" t="e">
        <f>'Sheet2 (4)'!I316*0.5</f>
        <v>#VALUE!</v>
      </c>
      <c r="J316" t="e">
        <f>'Sheet2 (4)'!J316*0.5</f>
        <v>#VALUE!</v>
      </c>
      <c r="K316" t="e">
        <f>'Sheet2 (4)'!K316*0.5</f>
        <v>#VALUE!</v>
      </c>
      <c r="L316" t="e">
        <f>'Sheet2 (4)'!L316*0.5</f>
        <v>#VALUE!</v>
      </c>
      <c r="M316" t="e">
        <f>'Sheet2 (4)'!M316*0.5</f>
        <v>#VALUE!</v>
      </c>
      <c r="N316" t="e">
        <f>'Sheet2 (4)'!N316*0.5</f>
        <v>#VALUE!</v>
      </c>
    </row>
    <row r="317" spans="4:14">
      <c r="D317" t="e">
        <f>'Sheet2 (4)'!D317*0.5</f>
        <v>#VALUE!</v>
      </c>
      <c r="E317" t="e">
        <f>'Sheet2 (4)'!E317*0.5</f>
        <v>#VALUE!</v>
      </c>
      <c r="F317" t="e">
        <f>'Sheet2 (4)'!F317*0.5</f>
        <v>#VALUE!</v>
      </c>
      <c r="G317" t="e">
        <f>'Sheet2 (4)'!G317*0.5</f>
        <v>#VALUE!</v>
      </c>
      <c r="H317" t="e">
        <f>'Sheet2 (4)'!H317*0.5</f>
        <v>#VALUE!</v>
      </c>
      <c r="I317" t="e">
        <f>'Sheet2 (4)'!I317*0.5</f>
        <v>#VALUE!</v>
      </c>
      <c r="J317" t="e">
        <f>'Sheet2 (4)'!J317*0.5</f>
        <v>#VALUE!</v>
      </c>
      <c r="K317" t="e">
        <f>'Sheet2 (4)'!K317*0.5</f>
        <v>#VALUE!</v>
      </c>
      <c r="L317" t="e">
        <f>'Sheet2 (4)'!L317*0.5</f>
        <v>#VALUE!</v>
      </c>
      <c r="M317" t="e">
        <f>'Sheet2 (4)'!M317*0.5</f>
        <v>#VALUE!</v>
      </c>
      <c r="N317" t="e">
        <f>'Sheet2 (4)'!N317*0.5</f>
        <v>#VALUE!</v>
      </c>
    </row>
    <row r="318" spans="4:14">
      <c r="D318" t="e">
        <f>'Sheet2 (4)'!D318*0.5</f>
        <v>#VALUE!</v>
      </c>
      <c r="E318" t="e">
        <f>'Sheet2 (4)'!E318*0.5</f>
        <v>#VALUE!</v>
      </c>
      <c r="F318" t="e">
        <f>'Sheet2 (4)'!F318*0.5</f>
        <v>#VALUE!</v>
      </c>
      <c r="G318" t="e">
        <f>'Sheet2 (4)'!G318*0.5</f>
        <v>#VALUE!</v>
      </c>
      <c r="H318" t="e">
        <f>'Sheet2 (4)'!H318*0.5</f>
        <v>#VALUE!</v>
      </c>
      <c r="I318" t="e">
        <f>'Sheet2 (4)'!I318*0.5</f>
        <v>#VALUE!</v>
      </c>
      <c r="J318" t="e">
        <f>'Sheet2 (4)'!J318*0.5</f>
        <v>#VALUE!</v>
      </c>
      <c r="K318" t="e">
        <f>'Sheet2 (4)'!K318*0.5</f>
        <v>#VALUE!</v>
      </c>
      <c r="L318" t="e">
        <f>'Sheet2 (4)'!L318*0.5</f>
        <v>#VALUE!</v>
      </c>
      <c r="M318" t="e">
        <f>'Sheet2 (4)'!M318*0.5</f>
        <v>#VALUE!</v>
      </c>
      <c r="N318" t="e">
        <f>'Sheet2 (4)'!N318*0.5</f>
        <v>#VALUE!</v>
      </c>
    </row>
    <row r="319" spans="4:14">
      <c r="D319" t="e">
        <f>'Sheet2 (4)'!D319*0.5</f>
        <v>#VALUE!</v>
      </c>
      <c r="E319" t="e">
        <f>'Sheet2 (4)'!E319*0.5</f>
        <v>#VALUE!</v>
      </c>
      <c r="F319" t="e">
        <f>'Sheet2 (4)'!F319*0.5</f>
        <v>#VALUE!</v>
      </c>
      <c r="G319" t="e">
        <f>'Sheet2 (4)'!G319*0.5</f>
        <v>#VALUE!</v>
      </c>
      <c r="H319" t="e">
        <f>'Sheet2 (4)'!H319*0.5</f>
        <v>#VALUE!</v>
      </c>
      <c r="I319" t="e">
        <f>'Sheet2 (4)'!I319*0.5</f>
        <v>#VALUE!</v>
      </c>
      <c r="J319" t="e">
        <f>'Sheet2 (4)'!J319*0.5</f>
        <v>#VALUE!</v>
      </c>
      <c r="K319" t="e">
        <f>'Sheet2 (4)'!K319*0.5</f>
        <v>#VALUE!</v>
      </c>
      <c r="L319" t="e">
        <f>'Sheet2 (4)'!L319*0.5</f>
        <v>#VALUE!</v>
      </c>
      <c r="M319" t="e">
        <f>'Sheet2 (4)'!M319*0.5</f>
        <v>#VALUE!</v>
      </c>
      <c r="N319" t="e">
        <f>'Sheet2 (4)'!N319*0.5</f>
        <v>#VALUE!</v>
      </c>
    </row>
    <row r="320" spans="4:14">
      <c r="D320" t="e">
        <f>'Sheet2 (4)'!D320*0.5</f>
        <v>#VALUE!</v>
      </c>
      <c r="E320" t="e">
        <f>'Sheet2 (4)'!E320*0.5</f>
        <v>#VALUE!</v>
      </c>
      <c r="F320" t="e">
        <f>'Sheet2 (4)'!F320*0.5</f>
        <v>#VALUE!</v>
      </c>
      <c r="G320" t="e">
        <f>'Sheet2 (4)'!G320*0.5</f>
        <v>#VALUE!</v>
      </c>
      <c r="H320" t="e">
        <f>'Sheet2 (4)'!H320*0.5</f>
        <v>#VALUE!</v>
      </c>
      <c r="I320" t="e">
        <f>'Sheet2 (4)'!I320*0.5</f>
        <v>#VALUE!</v>
      </c>
      <c r="J320" t="e">
        <f>'Sheet2 (4)'!J320*0.5</f>
        <v>#VALUE!</v>
      </c>
      <c r="K320" t="e">
        <f>'Sheet2 (4)'!K320*0.5</f>
        <v>#VALUE!</v>
      </c>
      <c r="L320" t="e">
        <f>'Sheet2 (4)'!L320*0.5</f>
        <v>#VALUE!</v>
      </c>
      <c r="M320" t="e">
        <f>'Sheet2 (4)'!M320*0.5</f>
        <v>#VALUE!</v>
      </c>
      <c r="N320" t="e">
        <f>'Sheet2 (4)'!N320*0.5</f>
        <v>#VALUE!</v>
      </c>
    </row>
    <row r="321" spans="4:14">
      <c r="D321" t="e">
        <f>'Sheet2 (4)'!D321*0.5</f>
        <v>#VALUE!</v>
      </c>
      <c r="E321" t="e">
        <f>'Sheet2 (4)'!E321*0.5</f>
        <v>#VALUE!</v>
      </c>
      <c r="F321" t="e">
        <f>'Sheet2 (4)'!F321*0.5</f>
        <v>#VALUE!</v>
      </c>
      <c r="G321" t="e">
        <f>'Sheet2 (4)'!G321*0.5</f>
        <v>#VALUE!</v>
      </c>
      <c r="H321" t="e">
        <f>'Sheet2 (4)'!H321*0.5</f>
        <v>#VALUE!</v>
      </c>
      <c r="I321" t="e">
        <f>'Sheet2 (4)'!I321*0.5</f>
        <v>#VALUE!</v>
      </c>
      <c r="J321" t="e">
        <f>'Sheet2 (4)'!J321*0.5</f>
        <v>#VALUE!</v>
      </c>
      <c r="K321" t="e">
        <f>'Sheet2 (4)'!K321*0.5</f>
        <v>#VALUE!</v>
      </c>
      <c r="L321" t="e">
        <f>'Sheet2 (4)'!L321*0.5</f>
        <v>#VALUE!</v>
      </c>
      <c r="M321" t="e">
        <f>'Sheet2 (4)'!M321*0.5</f>
        <v>#VALUE!</v>
      </c>
      <c r="N321" t="e">
        <f>'Sheet2 (4)'!N321*0.5</f>
        <v>#VALUE!</v>
      </c>
    </row>
    <row r="322" spans="4:14">
      <c r="D322" t="e">
        <f>'Sheet2 (4)'!D322*0.5</f>
        <v>#VALUE!</v>
      </c>
      <c r="E322" t="e">
        <f>'Sheet2 (4)'!E322*0.5</f>
        <v>#VALUE!</v>
      </c>
      <c r="F322" t="e">
        <f>'Sheet2 (4)'!F322*0.5</f>
        <v>#VALUE!</v>
      </c>
      <c r="G322" t="e">
        <f>'Sheet2 (4)'!G322*0.5</f>
        <v>#VALUE!</v>
      </c>
      <c r="H322" t="e">
        <f>'Sheet2 (4)'!H322*0.5</f>
        <v>#VALUE!</v>
      </c>
      <c r="I322" t="e">
        <f>'Sheet2 (4)'!I322*0.5</f>
        <v>#VALUE!</v>
      </c>
      <c r="J322" t="e">
        <f>'Sheet2 (4)'!J322*0.5</f>
        <v>#VALUE!</v>
      </c>
      <c r="K322" t="e">
        <f>'Sheet2 (4)'!K322*0.5</f>
        <v>#VALUE!</v>
      </c>
      <c r="L322" t="e">
        <f>'Sheet2 (4)'!L322*0.5</f>
        <v>#VALUE!</v>
      </c>
      <c r="M322" t="e">
        <f>'Sheet2 (4)'!M322*0.5</f>
        <v>#VALUE!</v>
      </c>
      <c r="N322" t="e">
        <f>'Sheet2 (4)'!N322*0.5</f>
        <v>#VALUE!</v>
      </c>
    </row>
    <row r="323" spans="4:14">
      <c r="D323" t="e">
        <f>'Sheet2 (4)'!D323*0.5</f>
        <v>#VALUE!</v>
      </c>
      <c r="E323" t="e">
        <f>'Sheet2 (4)'!E323*0.5</f>
        <v>#VALUE!</v>
      </c>
      <c r="F323" t="e">
        <f>'Sheet2 (4)'!F323*0.5</f>
        <v>#VALUE!</v>
      </c>
      <c r="G323" t="e">
        <f>'Sheet2 (4)'!G323*0.5</f>
        <v>#VALUE!</v>
      </c>
      <c r="H323" t="e">
        <f>'Sheet2 (4)'!H323*0.5</f>
        <v>#VALUE!</v>
      </c>
      <c r="I323" t="e">
        <f>'Sheet2 (4)'!I323*0.5</f>
        <v>#VALUE!</v>
      </c>
      <c r="J323" t="e">
        <f>'Sheet2 (4)'!J323*0.5</f>
        <v>#VALUE!</v>
      </c>
      <c r="K323" t="e">
        <f>'Sheet2 (4)'!K323*0.5</f>
        <v>#VALUE!</v>
      </c>
      <c r="L323" t="e">
        <f>'Sheet2 (4)'!L323*0.5</f>
        <v>#VALUE!</v>
      </c>
      <c r="M323" t="e">
        <f>'Sheet2 (4)'!M323*0.5</f>
        <v>#VALUE!</v>
      </c>
      <c r="N323" t="e">
        <f>'Sheet2 (4)'!N323*0.5</f>
        <v>#VALUE!</v>
      </c>
    </row>
    <row r="324" spans="4:14">
      <c r="D324" t="e">
        <f>'Sheet2 (4)'!D324*0.5</f>
        <v>#VALUE!</v>
      </c>
      <c r="E324" t="e">
        <f>'Sheet2 (4)'!E324*0.5</f>
        <v>#VALUE!</v>
      </c>
      <c r="F324" t="e">
        <f>'Sheet2 (4)'!F324*0.5</f>
        <v>#VALUE!</v>
      </c>
      <c r="G324" t="e">
        <f>'Sheet2 (4)'!G324*0.5</f>
        <v>#VALUE!</v>
      </c>
      <c r="H324" t="e">
        <f>'Sheet2 (4)'!H324*0.5</f>
        <v>#VALUE!</v>
      </c>
      <c r="I324" t="e">
        <f>'Sheet2 (4)'!I324*0.5</f>
        <v>#VALUE!</v>
      </c>
      <c r="J324" t="e">
        <f>'Sheet2 (4)'!J324*0.5</f>
        <v>#VALUE!</v>
      </c>
      <c r="K324" t="e">
        <f>'Sheet2 (4)'!K324*0.5</f>
        <v>#VALUE!</v>
      </c>
      <c r="L324" t="e">
        <f>'Sheet2 (4)'!L324*0.5</f>
        <v>#VALUE!</v>
      </c>
      <c r="M324" t="e">
        <f>'Sheet2 (4)'!M324*0.5</f>
        <v>#VALUE!</v>
      </c>
      <c r="N324" t="e">
        <f>'Sheet2 (4)'!N324*0.5</f>
        <v>#VALUE!</v>
      </c>
    </row>
    <row r="325" spans="4:14">
      <c r="D325" t="e">
        <f>'Sheet2 (4)'!D325*0.5</f>
        <v>#VALUE!</v>
      </c>
      <c r="E325" t="e">
        <f>'Sheet2 (4)'!E325*0.5</f>
        <v>#VALUE!</v>
      </c>
      <c r="F325" t="e">
        <f>'Sheet2 (4)'!F325*0.5</f>
        <v>#VALUE!</v>
      </c>
      <c r="G325" t="e">
        <f>'Sheet2 (4)'!G325*0.5</f>
        <v>#VALUE!</v>
      </c>
      <c r="H325" t="e">
        <f>'Sheet2 (4)'!H325*0.5</f>
        <v>#VALUE!</v>
      </c>
      <c r="I325" t="e">
        <f>'Sheet2 (4)'!I325*0.5</f>
        <v>#VALUE!</v>
      </c>
      <c r="J325">
        <f>'Sheet2 (4)'!J325*0.5</f>
        <v>0.01</v>
      </c>
      <c r="K325" t="e">
        <f>'Sheet2 (4)'!K325*0.5</f>
        <v>#VALUE!</v>
      </c>
      <c r="L325" t="e">
        <f>'Sheet2 (4)'!L325*0.5</f>
        <v>#VALUE!</v>
      </c>
      <c r="M325" t="e">
        <f>'Sheet2 (4)'!M325*0.5</f>
        <v>#VALUE!</v>
      </c>
      <c r="N325" t="e">
        <f>'Sheet2 (4)'!N325*0.5</f>
        <v>#VALUE!</v>
      </c>
    </row>
    <row r="326" spans="4:14">
      <c r="D326" t="e">
        <f>'Sheet2 (4)'!D326*0.5</f>
        <v>#VALUE!</v>
      </c>
      <c r="E326" t="e">
        <f>'Sheet2 (4)'!E326*0.5</f>
        <v>#VALUE!</v>
      </c>
      <c r="F326" t="e">
        <f>'Sheet2 (4)'!F326*0.5</f>
        <v>#VALUE!</v>
      </c>
      <c r="G326" t="e">
        <f>'Sheet2 (4)'!G326*0.5</f>
        <v>#VALUE!</v>
      </c>
      <c r="H326" t="e">
        <f>'Sheet2 (4)'!H326*0.5</f>
        <v>#VALUE!</v>
      </c>
      <c r="I326" t="e">
        <f>'Sheet2 (4)'!I326*0.5</f>
        <v>#VALUE!</v>
      </c>
      <c r="J326" t="e">
        <f>'Sheet2 (4)'!J326*0.5</f>
        <v>#VALUE!</v>
      </c>
      <c r="K326" t="e">
        <f>'Sheet2 (4)'!K326*0.5</f>
        <v>#VALUE!</v>
      </c>
      <c r="L326" t="e">
        <f>'Sheet2 (4)'!L326*0.5</f>
        <v>#VALUE!</v>
      </c>
      <c r="M326" t="e">
        <f>'Sheet2 (4)'!M326*0.5</f>
        <v>#VALUE!</v>
      </c>
      <c r="N326" t="e">
        <f>'Sheet2 (4)'!N326*0.5</f>
        <v>#VALUE!</v>
      </c>
    </row>
    <row r="327" spans="4:14">
      <c r="D327" t="e">
        <f>'Sheet2 (4)'!D327*0.5</f>
        <v>#VALUE!</v>
      </c>
      <c r="E327" t="e">
        <f>'Sheet2 (4)'!E327*0.5</f>
        <v>#VALUE!</v>
      </c>
      <c r="F327" t="e">
        <f>'Sheet2 (4)'!F327*0.5</f>
        <v>#VALUE!</v>
      </c>
      <c r="G327" t="e">
        <f>'Sheet2 (4)'!G327*0.5</f>
        <v>#VALUE!</v>
      </c>
      <c r="H327" t="e">
        <f>'Sheet2 (4)'!H327*0.5</f>
        <v>#VALUE!</v>
      </c>
      <c r="I327" t="e">
        <f>'Sheet2 (4)'!I327*0.5</f>
        <v>#VALUE!</v>
      </c>
      <c r="J327" t="e">
        <f>'Sheet2 (4)'!J327*0.5</f>
        <v>#VALUE!</v>
      </c>
      <c r="K327" t="e">
        <f>'Sheet2 (4)'!K327*0.5</f>
        <v>#VALUE!</v>
      </c>
      <c r="L327" t="e">
        <f>'Sheet2 (4)'!L327*0.5</f>
        <v>#VALUE!</v>
      </c>
      <c r="M327" t="e">
        <f>'Sheet2 (4)'!M327*0.5</f>
        <v>#VALUE!</v>
      </c>
      <c r="N327" t="e">
        <f>'Sheet2 (4)'!N327*0.5</f>
        <v>#VALUE!</v>
      </c>
    </row>
    <row r="328" spans="4:14">
      <c r="D328" t="e">
        <f>'Sheet2 (4)'!D328*0.5</f>
        <v>#VALUE!</v>
      </c>
      <c r="E328" t="e">
        <f>'Sheet2 (4)'!E328*0.5</f>
        <v>#VALUE!</v>
      </c>
      <c r="F328" t="e">
        <f>'Sheet2 (4)'!F328*0.5</f>
        <v>#VALUE!</v>
      </c>
      <c r="G328" t="e">
        <f>'Sheet2 (4)'!G328*0.5</f>
        <v>#VALUE!</v>
      </c>
      <c r="H328" t="e">
        <f>'Sheet2 (4)'!H328*0.5</f>
        <v>#VALUE!</v>
      </c>
      <c r="I328" t="e">
        <f>'Sheet2 (4)'!I328*0.5</f>
        <v>#VALUE!</v>
      </c>
      <c r="J328" t="e">
        <f>'Sheet2 (4)'!J328*0.5</f>
        <v>#VALUE!</v>
      </c>
      <c r="K328" t="e">
        <f>'Sheet2 (4)'!K328*0.5</f>
        <v>#VALUE!</v>
      </c>
      <c r="L328" t="e">
        <f>'Sheet2 (4)'!L328*0.5</f>
        <v>#VALUE!</v>
      </c>
      <c r="M328" t="e">
        <f>'Sheet2 (4)'!M328*0.5</f>
        <v>#VALUE!</v>
      </c>
      <c r="N328" t="e">
        <f>'Sheet2 (4)'!N328*0.5</f>
        <v>#VALUE!</v>
      </c>
    </row>
    <row r="329" spans="4:14">
      <c r="D329" t="e">
        <f>'Sheet2 (4)'!D329*0.5</f>
        <v>#VALUE!</v>
      </c>
      <c r="E329" t="e">
        <f>'Sheet2 (4)'!E329*0.5</f>
        <v>#VALUE!</v>
      </c>
      <c r="F329" t="e">
        <f>'Sheet2 (4)'!F329*0.5</f>
        <v>#VALUE!</v>
      </c>
      <c r="G329" t="e">
        <f>'Sheet2 (4)'!G329*0.5</f>
        <v>#VALUE!</v>
      </c>
      <c r="H329" t="e">
        <f>'Sheet2 (4)'!H329*0.5</f>
        <v>#VALUE!</v>
      </c>
      <c r="I329" t="e">
        <f>'Sheet2 (4)'!I329*0.5</f>
        <v>#VALUE!</v>
      </c>
      <c r="J329" t="e">
        <f>'Sheet2 (4)'!J329*0.5</f>
        <v>#VALUE!</v>
      </c>
      <c r="K329" t="e">
        <f>'Sheet2 (4)'!K329*0.5</f>
        <v>#VALUE!</v>
      </c>
      <c r="L329" t="e">
        <f>'Sheet2 (4)'!L329*0.5</f>
        <v>#VALUE!</v>
      </c>
      <c r="M329" t="e">
        <f>'Sheet2 (4)'!M329*0.5</f>
        <v>#VALUE!</v>
      </c>
      <c r="N329" t="e">
        <f>'Sheet2 (4)'!N329*0.5</f>
        <v>#VALUE!</v>
      </c>
    </row>
    <row r="330" spans="4:14">
      <c r="D330" t="e">
        <f>'Sheet2 (4)'!D330*0.5</f>
        <v>#VALUE!</v>
      </c>
      <c r="E330" t="e">
        <f>'Sheet2 (4)'!E330*0.5</f>
        <v>#VALUE!</v>
      </c>
      <c r="F330" t="e">
        <f>'Sheet2 (4)'!F330*0.5</f>
        <v>#VALUE!</v>
      </c>
      <c r="G330" t="e">
        <f>'Sheet2 (4)'!G330*0.5</f>
        <v>#VALUE!</v>
      </c>
      <c r="H330" t="e">
        <f>'Sheet2 (4)'!H330*0.5</f>
        <v>#VALUE!</v>
      </c>
      <c r="I330" t="e">
        <f>'Sheet2 (4)'!I330*0.5</f>
        <v>#VALUE!</v>
      </c>
      <c r="J330" t="e">
        <f>'Sheet2 (4)'!J330*0.5</f>
        <v>#VALUE!</v>
      </c>
      <c r="K330" t="e">
        <f>'Sheet2 (4)'!K330*0.5</f>
        <v>#VALUE!</v>
      </c>
      <c r="L330" t="e">
        <f>'Sheet2 (4)'!L330*0.5</f>
        <v>#VALUE!</v>
      </c>
      <c r="M330" t="e">
        <f>'Sheet2 (4)'!M330*0.5</f>
        <v>#VALUE!</v>
      </c>
      <c r="N330" t="e">
        <f>'Sheet2 (4)'!N330*0.5</f>
        <v>#VALUE!</v>
      </c>
    </row>
    <row r="331" spans="4:14">
      <c r="D331" t="e">
        <f>'Sheet2 (4)'!D331*0.5</f>
        <v>#VALUE!</v>
      </c>
      <c r="E331" t="e">
        <f>'Sheet2 (4)'!E331*0.5</f>
        <v>#VALUE!</v>
      </c>
      <c r="F331" t="e">
        <f>'Sheet2 (4)'!F331*0.5</f>
        <v>#VALUE!</v>
      </c>
      <c r="G331" t="e">
        <f>'Sheet2 (4)'!G331*0.5</f>
        <v>#VALUE!</v>
      </c>
      <c r="H331" t="e">
        <f>'Sheet2 (4)'!H331*0.5</f>
        <v>#VALUE!</v>
      </c>
      <c r="I331" t="e">
        <f>'Sheet2 (4)'!I331*0.5</f>
        <v>#VALUE!</v>
      </c>
      <c r="J331" t="e">
        <f>'Sheet2 (4)'!J331*0.5</f>
        <v>#VALUE!</v>
      </c>
      <c r="K331" t="e">
        <f>'Sheet2 (4)'!K331*0.5</f>
        <v>#VALUE!</v>
      </c>
      <c r="L331" t="e">
        <f>'Sheet2 (4)'!L331*0.5</f>
        <v>#VALUE!</v>
      </c>
      <c r="M331" t="e">
        <f>'Sheet2 (4)'!M331*0.5</f>
        <v>#VALUE!</v>
      </c>
      <c r="N331" t="e">
        <f>'Sheet2 (4)'!N331*0.5</f>
        <v>#VALUE!</v>
      </c>
    </row>
    <row r="332" spans="4:14">
      <c r="D332" t="e">
        <f>'Sheet2 (4)'!D332*0.5</f>
        <v>#VALUE!</v>
      </c>
      <c r="E332" t="e">
        <f>'Sheet2 (4)'!E332*0.5</f>
        <v>#VALUE!</v>
      </c>
      <c r="F332" t="e">
        <f>'Sheet2 (4)'!F332*0.5</f>
        <v>#VALUE!</v>
      </c>
      <c r="G332" t="e">
        <f>'Sheet2 (4)'!G332*0.5</f>
        <v>#VALUE!</v>
      </c>
      <c r="H332" t="e">
        <f>'Sheet2 (4)'!H332*0.5</f>
        <v>#VALUE!</v>
      </c>
      <c r="I332" t="e">
        <f>'Sheet2 (4)'!I332*0.5</f>
        <v>#VALUE!</v>
      </c>
      <c r="J332" t="e">
        <f>'Sheet2 (4)'!J332*0.5</f>
        <v>#VALUE!</v>
      </c>
      <c r="K332" t="e">
        <f>'Sheet2 (4)'!K332*0.5</f>
        <v>#VALUE!</v>
      </c>
      <c r="L332" t="e">
        <f>'Sheet2 (4)'!L332*0.5</f>
        <v>#VALUE!</v>
      </c>
      <c r="M332" t="e">
        <f>'Sheet2 (4)'!M332*0.5</f>
        <v>#VALUE!</v>
      </c>
      <c r="N332" t="e">
        <f>'Sheet2 (4)'!N332*0.5</f>
        <v>#VALUE!</v>
      </c>
    </row>
    <row r="333" spans="4:14">
      <c r="D333" t="e">
        <f>'Sheet2 (4)'!D333*0.5</f>
        <v>#VALUE!</v>
      </c>
      <c r="E333" t="e">
        <f>'Sheet2 (4)'!E333*0.5</f>
        <v>#VALUE!</v>
      </c>
      <c r="F333" t="e">
        <f>'Sheet2 (4)'!F333*0.5</f>
        <v>#VALUE!</v>
      </c>
      <c r="G333" t="e">
        <f>'Sheet2 (4)'!G333*0.5</f>
        <v>#VALUE!</v>
      </c>
      <c r="H333" t="e">
        <f>'Sheet2 (4)'!H333*0.5</f>
        <v>#VALUE!</v>
      </c>
      <c r="I333" t="e">
        <f>'Sheet2 (4)'!I333*0.5</f>
        <v>#VALUE!</v>
      </c>
      <c r="J333" t="e">
        <f>'Sheet2 (4)'!J333*0.5</f>
        <v>#VALUE!</v>
      </c>
      <c r="K333" t="e">
        <f>'Sheet2 (4)'!K333*0.5</f>
        <v>#VALUE!</v>
      </c>
      <c r="L333" t="e">
        <f>'Sheet2 (4)'!L333*0.5</f>
        <v>#VALUE!</v>
      </c>
      <c r="M333" t="e">
        <f>'Sheet2 (4)'!M333*0.5</f>
        <v>#VALUE!</v>
      </c>
      <c r="N333" t="e">
        <f>'Sheet2 (4)'!N333*0.5</f>
        <v>#VALUE!</v>
      </c>
    </row>
    <row r="334" spans="4:14">
      <c r="D334" t="e">
        <f>'Sheet2 (4)'!D334*0.5</f>
        <v>#VALUE!</v>
      </c>
      <c r="E334" t="e">
        <f>'Sheet2 (4)'!E334*0.5</f>
        <v>#VALUE!</v>
      </c>
      <c r="F334" t="e">
        <f>'Sheet2 (4)'!F334*0.5</f>
        <v>#VALUE!</v>
      </c>
      <c r="G334" t="e">
        <f>'Sheet2 (4)'!G334*0.5</f>
        <v>#VALUE!</v>
      </c>
      <c r="H334" t="e">
        <f>'Sheet2 (4)'!H334*0.5</f>
        <v>#VALUE!</v>
      </c>
      <c r="I334" t="e">
        <f>'Sheet2 (4)'!I334*0.5</f>
        <v>#VALUE!</v>
      </c>
      <c r="J334" t="e">
        <f>'Sheet2 (4)'!J334*0.5</f>
        <v>#VALUE!</v>
      </c>
      <c r="K334" t="e">
        <f>'Sheet2 (4)'!K334*0.5</f>
        <v>#VALUE!</v>
      </c>
      <c r="L334" t="e">
        <f>'Sheet2 (4)'!L334*0.5</f>
        <v>#VALUE!</v>
      </c>
      <c r="M334" t="e">
        <f>'Sheet2 (4)'!M334*0.5</f>
        <v>#VALUE!</v>
      </c>
      <c r="N334" t="e">
        <f>'Sheet2 (4)'!N334*0.5</f>
        <v>#VALUE!</v>
      </c>
    </row>
    <row r="335" spans="4:14">
      <c r="D335" t="e">
        <f>'Sheet2 (4)'!D335*0.5</f>
        <v>#VALUE!</v>
      </c>
      <c r="E335" t="e">
        <f>'Sheet2 (4)'!E335*0.5</f>
        <v>#VALUE!</v>
      </c>
      <c r="F335" t="e">
        <f>'Sheet2 (4)'!F335*0.5</f>
        <v>#VALUE!</v>
      </c>
      <c r="G335" t="e">
        <f>'Sheet2 (4)'!G335*0.5</f>
        <v>#VALUE!</v>
      </c>
      <c r="H335" t="e">
        <f>'Sheet2 (4)'!H335*0.5</f>
        <v>#VALUE!</v>
      </c>
      <c r="I335" t="e">
        <f>'Sheet2 (4)'!I335*0.5</f>
        <v>#VALUE!</v>
      </c>
      <c r="J335" t="e">
        <f>'Sheet2 (4)'!J335*0.5</f>
        <v>#VALUE!</v>
      </c>
      <c r="K335" t="e">
        <f>'Sheet2 (4)'!K335*0.5</f>
        <v>#VALUE!</v>
      </c>
      <c r="L335" t="e">
        <f>'Sheet2 (4)'!L335*0.5</f>
        <v>#VALUE!</v>
      </c>
      <c r="M335" t="e">
        <f>'Sheet2 (4)'!M335*0.5</f>
        <v>#VALUE!</v>
      </c>
      <c r="N335" t="e">
        <f>'Sheet2 (4)'!N335*0.5</f>
        <v>#VALUE!</v>
      </c>
    </row>
    <row r="336" spans="4:14">
      <c r="D336" t="e">
        <f>'Sheet2 (4)'!D336*0.5</f>
        <v>#VALUE!</v>
      </c>
      <c r="E336" t="e">
        <f>'Sheet2 (4)'!E336*0.5</f>
        <v>#VALUE!</v>
      </c>
      <c r="F336" t="e">
        <f>'Sheet2 (4)'!F336*0.5</f>
        <v>#VALUE!</v>
      </c>
      <c r="G336" t="e">
        <f>'Sheet2 (4)'!G336*0.5</f>
        <v>#VALUE!</v>
      </c>
      <c r="H336" t="e">
        <f>'Sheet2 (4)'!H336*0.5</f>
        <v>#VALUE!</v>
      </c>
      <c r="I336" t="e">
        <f>'Sheet2 (4)'!I336*0.5</f>
        <v>#VALUE!</v>
      </c>
      <c r="J336" t="e">
        <f>'Sheet2 (4)'!J336*0.5</f>
        <v>#VALUE!</v>
      </c>
      <c r="K336" t="e">
        <f>'Sheet2 (4)'!K336*0.5</f>
        <v>#VALUE!</v>
      </c>
      <c r="L336" t="e">
        <f>'Sheet2 (4)'!L336*0.5</f>
        <v>#VALUE!</v>
      </c>
      <c r="M336" t="e">
        <f>'Sheet2 (4)'!M336*0.5</f>
        <v>#VALUE!</v>
      </c>
      <c r="N336" t="e">
        <f>'Sheet2 (4)'!N336*0.5</f>
        <v>#VALUE!</v>
      </c>
    </row>
    <row r="337" spans="4:14">
      <c r="D337" t="e">
        <f>'Sheet2 (4)'!D337*0.5</f>
        <v>#VALUE!</v>
      </c>
      <c r="E337" t="e">
        <f>'Sheet2 (4)'!E337*0.5</f>
        <v>#VALUE!</v>
      </c>
      <c r="F337" t="e">
        <f>'Sheet2 (4)'!F337*0.5</f>
        <v>#VALUE!</v>
      </c>
      <c r="G337" t="e">
        <f>'Sheet2 (4)'!G337*0.5</f>
        <v>#VALUE!</v>
      </c>
      <c r="H337" t="e">
        <f>'Sheet2 (4)'!H337*0.5</f>
        <v>#VALUE!</v>
      </c>
      <c r="I337" t="e">
        <f>'Sheet2 (4)'!I337*0.5</f>
        <v>#VALUE!</v>
      </c>
      <c r="J337" t="e">
        <f>'Sheet2 (4)'!J337*0.5</f>
        <v>#VALUE!</v>
      </c>
      <c r="K337" t="e">
        <f>'Sheet2 (4)'!K337*0.5</f>
        <v>#VALUE!</v>
      </c>
      <c r="L337" t="e">
        <f>'Sheet2 (4)'!L337*0.5</f>
        <v>#VALUE!</v>
      </c>
      <c r="M337" t="e">
        <f>'Sheet2 (4)'!M337*0.5</f>
        <v>#VALUE!</v>
      </c>
      <c r="N337" t="e">
        <f>'Sheet2 (4)'!N337*0.5</f>
        <v>#VALUE!</v>
      </c>
    </row>
    <row r="338" spans="4:14">
      <c r="D338" t="e">
        <f>'Sheet2 (4)'!D338*0.5</f>
        <v>#VALUE!</v>
      </c>
      <c r="E338" t="e">
        <f>'Sheet2 (4)'!E338*0.5</f>
        <v>#VALUE!</v>
      </c>
      <c r="F338" t="e">
        <f>'Sheet2 (4)'!F338*0.5</f>
        <v>#VALUE!</v>
      </c>
      <c r="G338" t="e">
        <f>'Sheet2 (4)'!G338*0.5</f>
        <v>#VALUE!</v>
      </c>
      <c r="H338" t="e">
        <f>'Sheet2 (4)'!H338*0.5</f>
        <v>#VALUE!</v>
      </c>
      <c r="I338" t="e">
        <f>'Sheet2 (4)'!I338*0.5</f>
        <v>#VALUE!</v>
      </c>
      <c r="J338" t="e">
        <f>'Sheet2 (4)'!J338*0.5</f>
        <v>#VALUE!</v>
      </c>
      <c r="K338" t="e">
        <f>'Sheet2 (4)'!K338*0.5</f>
        <v>#VALUE!</v>
      </c>
      <c r="L338" t="e">
        <f>'Sheet2 (4)'!L338*0.5</f>
        <v>#VALUE!</v>
      </c>
      <c r="M338" t="e">
        <f>'Sheet2 (4)'!M338*0.5</f>
        <v>#VALUE!</v>
      </c>
      <c r="N338" t="e">
        <f>'Sheet2 (4)'!N338*0.5</f>
        <v>#VALUE!</v>
      </c>
    </row>
    <row r="339" spans="4:14">
      <c r="D339" t="e">
        <f>'Sheet2 (4)'!D339*0.5</f>
        <v>#VALUE!</v>
      </c>
      <c r="E339" t="e">
        <f>'Sheet2 (4)'!E339*0.5</f>
        <v>#VALUE!</v>
      </c>
      <c r="F339" t="e">
        <f>'Sheet2 (4)'!F339*0.5</f>
        <v>#VALUE!</v>
      </c>
      <c r="G339" t="e">
        <f>'Sheet2 (4)'!G339*0.5</f>
        <v>#VALUE!</v>
      </c>
      <c r="H339" t="e">
        <f>'Sheet2 (4)'!H339*0.5</f>
        <v>#VALUE!</v>
      </c>
      <c r="I339" t="e">
        <f>'Sheet2 (4)'!I339*0.5</f>
        <v>#VALUE!</v>
      </c>
      <c r="J339" t="e">
        <f>'Sheet2 (4)'!J339*0.5</f>
        <v>#VALUE!</v>
      </c>
      <c r="K339" t="e">
        <f>'Sheet2 (4)'!K339*0.5</f>
        <v>#VALUE!</v>
      </c>
      <c r="L339" t="e">
        <f>'Sheet2 (4)'!L339*0.5</f>
        <v>#VALUE!</v>
      </c>
      <c r="M339" t="e">
        <f>'Sheet2 (4)'!M339*0.5</f>
        <v>#VALUE!</v>
      </c>
      <c r="N339" t="e">
        <f>'Sheet2 (4)'!N339*0.5</f>
        <v>#VALUE!</v>
      </c>
    </row>
    <row r="340" spans="4:14">
      <c r="D340" t="e">
        <f>'Sheet2 (4)'!D340*0.5</f>
        <v>#VALUE!</v>
      </c>
      <c r="E340" t="e">
        <f>'Sheet2 (4)'!E340*0.5</f>
        <v>#VALUE!</v>
      </c>
      <c r="F340" t="e">
        <f>'Sheet2 (4)'!F340*0.5</f>
        <v>#VALUE!</v>
      </c>
      <c r="G340" t="e">
        <f>'Sheet2 (4)'!G340*0.5</f>
        <v>#VALUE!</v>
      </c>
      <c r="H340" t="e">
        <f>'Sheet2 (4)'!H340*0.5</f>
        <v>#VALUE!</v>
      </c>
      <c r="I340" t="e">
        <f>'Sheet2 (4)'!I340*0.5</f>
        <v>#VALUE!</v>
      </c>
      <c r="J340" t="e">
        <f>'Sheet2 (4)'!J340*0.5</f>
        <v>#VALUE!</v>
      </c>
      <c r="K340" t="e">
        <f>'Sheet2 (4)'!K340*0.5</f>
        <v>#VALUE!</v>
      </c>
      <c r="L340" t="e">
        <f>'Sheet2 (4)'!L340*0.5</f>
        <v>#VALUE!</v>
      </c>
      <c r="M340" t="e">
        <f>'Sheet2 (4)'!M340*0.5</f>
        <v>#VALUE!</v>
      </c>
      <c r="N340" t="e">
        <f>'Sheet2 (4)'!N340*0.5</f>
        <v>#VALUE!</v>
      </c>
    </row>
    <row r="341" spans="4:14">
      <c r="D341" t="e">
        <f>'Sheet2 (4)'!D341*0.5</f>
        <v>#VALUE!</v>
      </c>
      <c r="E341" t="e">
        <f>'Sheet2 (4)'!E341*0.5</f>
        <v>#VALUE!</v>
      </c>
      <c r="F341" t="e">
        <f>'Sheet2 (4)'!F341*0.5</f>
        <v>#VALUE!</v>
      </c>
      <c r="G341" t="e">
        <f>'Sheet2 (4)'!G341*0.5</f>
        <v>#VALUE!</v>
      </c>
      <c r="H341" t="e">
        <f>'Sheet2 (4)'!H341*0.5</f>
        <v>#VALUE!</v>
      </c>
      <c r="I341" t="e">
        <f>'Sheet2 (4)'!I341*0.5</f>
        <v>#VALUE!</v>
      </c>
      <c r="J341" t="e">
        <f>'Sheet2 (4)'!J341*0.5</f>
        <v>#VALUE!</v>
      </c>
      <c r="K341" t="e">
        <f>'Sheet2 (4)'!K341*0.5</f>
        <v>#VALUE!</v>
      </c>
      <c r="L341" t="e">
        <f>'Sheet2 (4)'!L341*0.5</f>
        <v>#VALUE!</v>
      </c>
      <c r="M341" t="e">
        <f>'Sheet2 (4)'!M341*0.5</f>
        <v>#VALUE!</v>
      </c>
      <c r="N341" t="e">
        <f>'Sheet2 (4)'!N341*0.5</f>
        <v>#VALUE!</v>
      </c>
    </row>
    <row r="342" spans="4:14">
      <c r="D342" t="e">
        <f>'Sheet2 (4)'!D342*0.5</f>
        <v>#VALUE!</v>
      </c>
      <c r="E342" t="e">
        <f>'Sheet2 (4)'!E342*0.5</f>
        <v>#VALUE!</v>
      </c>
      <c r="F342" t="e">
        <f>'Sheet2 (4)'!F342*0.5</f>
        <v>#VALUE!</v>
      </c>
      <c r="G342" t="e">
        <f>'Sheet2 (4)'!G342*0.5</f>
        <v>#VALUE!</v>
      </c>
      <c r="H342" t="e">
        <f>'Sheet2 (4)'!H342*0.5</f>
        <v>#VALUE!</v>
      </c>
      <c r="I342" t="e">
        <f>'Sheet2 (4)'!I342*0.5</f>
        <v>#VALUE!</v>
      </c>
      <c r="J342" t="e">
        <f>'Sheet2 (4)'!J342*0.5</f>
        <v>#VALUE!</v>
      </c>
      <c r="K342" t="e">
        <f>'Sheet2 (4)'!K342*0.5</f>
        <v>#VALUE!</v>
      </c>
      <c r="L342" t="e">
        <f>'Sheet2 (4)'!L342*0.5</f>
        <v>#VALUE!</v>
      </c>
      <c r="M342" t="e">
        <f>'Sheet2 (4)'!M342*0.5</f>
        <v>#VALUE!</v>
      </c>
      <c r="N342" t="e">
        <f>'Sheet2 (4)'!N342*0.5</f>
        <v>#VALUE!</v>
      </c>
    </row>
    <row r="343" spans="4:14">
      <c r="D343" t="e">
        <f>'Sheet2 (4)'!D343*0.5</f>
        <v>#VALUE!</v>
      </c>
      <c r="E343" t="e">
        <f>'Sheet2 (4)'!E343*0.5</f>
        <v>#VALUE!</v>
      </c>
      <c r="F343" t="e">
        <f>'Sheet2 (4)'!F343*0.5</f>
        <v>#VALUE!</v>
      </c>
      <c r="G343" t="e">
        <f>'Sheet2 (4)'!G343*0.5</f>
        <v>#VALUE!</v>
      </c>
      <c r="H343" t="e">
        <f>'Sheet2 (4)'!H343*0.5</f>
        <v>#VALUE!</v>
      </c>
      <c r="I343" t="e">
        <f>'Sheet2 (4)'!I343*0.5</f>
        <v>#VALUE!</v>
      </c>
      <c r="J343" t="e">
        <f>'Sheet2 (4)'!J343*0.5</f>
        <v>#VALUE!</v>
      </c>
      <c r="K343" t="e">
        <f>'Sheet2 (4)'!K343*0.5</f>
        <v>#VALUE!</v>
      </c>
      <c r="L343" t="e">
        <f>'Sheet2 (4)'!L343*0.5</f>
        <v>#VALUE!</v>
      </c>
      <c r="M343" t="e">
        <f>'Sheet2 (4)'!M343*0.5</f>
        <v>#VALUE!</v>
      </c>
      <c r="N343" t="e">
        <f>'Sheet2 (4)'!N343*0.5</f>
        <v>#VALUE!</v>
      </c>
    </row>
    <row r="344" spans="4:14">
      <c r="D344" t="e">
        <f>'Sheet2 (4)'!D344*0.5</f>
        <v>#VALUE!</v>
      </c>
      <c r="E344" t="e">
        <f>'Sheet2 (4)'!E344*0.5</f>
        <v>#VALUE!</v>
      </c>
      <c r="F344" t="e">
        <f>'Sheet2 (4)'!F344*0.5</f>
        <v>#VALUE!</v>
      </c>
      <c r="G344" t="e">
        <f>'Sheet2 (4)'!G344*0.5</f>
        <v>#VALUE!</v>
      </c>
      <c r="H344" t="e">
        <f>'Sheet2 (4)'!H344*0.5</f>
        <v>#VALUE!</v>
      </c>
      <c r="I344" t="e">
        <f>'Sheet2 (4)'!I344*0.5</f>
        <v>#VALUE!</v>
      </c>
      <c r="J344" t="e">
        <f>'Sheet2 (4)'!J344*0.5</f>
        <v>#VALUE!</v>
      </c>
      <c r="K344" t="e">
        <f>'Sheet2 (4)'!K344*0.5</f>
        <v>#VALUE!</v>
      </c>
      <c r="L344" t="e">
        <f>'Sheet2 (4)'!L344*0.5</f>
        <v>#VALUE!</v>
      </c>
      <c r="M344" t="e">
        <f>'Sheet2 (4)'!M344*0.5</f>
        <v>#VALUE!</v>
      </c>
      <c r="N344" t="e">
        <f>'Sheet2 (4)'!N344*0.5</f>
        <v>#VALUE!</v>
      </c>
    </row>
    <row r="345" spans="4:14">
      <c r="D345" t="e">
        <f>'Sheet2 (4)'!D345*0.5</f>
        <v>#VALUE!</v>
      </c>
      <c r="E345" t="e">
        <f>'Sheet2 (4)'!E345*0.5</f>
        <v>#VALUE!</v>
      </c>
      <c r="F345" t="e">
        <f>'Sheet2 (4)'!F345*0.5</f>
        <v>#VALUE!</v>
      </c>
      <c r="G345" t="e">
        <f>'Sheet2 (4)'!G345*0.5</f>
        <v>#VALUE!</v>
      </c>
      <c r="H345" t="e">
        <f>'Sheet2 (4)'!H345*0.5</f>
        <v>#VALUE!</v>
      </c>
      <c r="I345" t="e">
        <f>'Sheet2 (4)'!I345*0.5</f>
        <v>#VALUE!</v>
      </c>
      <c r="J345" t="e">
        <f>'Sheet2 (4)'!J345*0.5</f>
        <v>#VALUE!</v>
      </c>
      <c r="K345" t="e">
        <f>'Sheet2 (4)'!K345*0.5</f>
        <v>#VALUE!</v>
      </c>
      <c r="L345" t="e">
        <f>'Sheet2 (4)'!L345*0.5</f>
        <v>#VALUE!</v>
      </c>
      <c r="M345" t="e">
        <f>'Sheet2 (4)'!M345*0.5</f>
        <v>#VALUE!</v>
      </c>
      <c r="N345" t="e">
        <f>'Sheet2 (4)'!N345*0.5</f>
        <v>#VALUE!</v>
      </c>
    </row>
    <row r="346" spans="4:14">
      <c r="D346" t="e">
        <f>'Sheet2 (4)'!D346*0.5</f>
        <v>#VALUE!</v>
      </c>
      <c r="E346" t="e">
        <f>'Sheet2 (4)'!E346*0.5</f>
        <v>#VALUE!</v>
      </c>
      <c r="F346" t="e">
        <f>'Sheet2 (4)'!F346*0.5</f>
        <v>#VALUE!</v>
      </c>
      <c r="G346" t="e">
        <f>'Sheet2 (4)'!G346*0.5</f>
        <v>#VALUE!</v>
      </c>
      <c r="H346" t="e">
        <f>'Sheet2 (4)'!H346*0.5</f>
        <v>#VALUE!</v>
      </c>
      <c r="I346" t="e">
        <f>'Sheet2 (4)'!I346*0.5</f>
        <v>#VALUE!</v>
      </c>
      <c r="J346" t="e">
        <f>'Sheet2 (4)'!J346*0.5</f>
        <v>#VALUE!</v>
      </c>
      <c r="K346" t="e">
        <f>'Sheet2 (4)'!K346*0.5</f>
        <v>#VALUE!</v>
      </c>
      <c r="L346" t="e">
        <f>'Sheet2 (4)'!L346*0.5</f>
        <v>#VALUE!</v>
      </c>
      <c r="M346" t="e">
        <f>'Sheet2 (4)'!M346*0.5</f>
        <v>#VALUE!</v>
      </c>
      <c r="N346" t="e">
        <f>'Sheet2 (4)'!N346*0.5</f>
        <v>#VALUE!</v>
      </c>
    </row>
    <row r="347" spans="4:14">
      <c r="D347" t="e">
        <f>'Sheet2 (4)'!D347*0.5</f>
        <v>#VALUE!</v>
      </c>
      <c r="E347" t="e">
        <f>'Sheet2 (4)'!E347*0.5</f>
        <v>#VALUE!</v>
      </c>
      <c r="F347" t="e">
        <f>'Sheet2 (4)'!F347*0.5</f>
        <v>#VALUE!</v>
      </c>
      <c r="G347" t="e">
        <f>'Sheet2 (4)'!G347*0.5</f>
        <v>#VALUE!</v>
      </c>
      <c r="H347" t="e">
        <f>'Sheet2 (4)'!H347*0.5</f>
        <v>#VALUE!</v>
      </c>
      <c r="I347" t="e">
        <f>'Sheet2 (4)'!I347*0.5</f>
        <v>#VALUE!</v>
      </c>
      <c r="J347" t="e">
        <f>'Sheet2 (4)'!J347*0.5</f>
        <v>#VALUE!</v>
      </c>
      <c r="K347" t="e">
        <f>'Sheet2 (4)'!K347*0.5</f>
        <v>#VALUE!</v>
      </c>
      <c r="L347" t="e">
        <f>'Sheet2 (4)'!L347*0.5</f>
        <v>#VALUE!</v>
      </c>
      <c r="M347" t="e">
        <f>'Sheet2 (4)'!M347*0.5</f>
        <v>#VALUE!</v>
      </c>
      <c r="N347" t="e">
        <f>'Sheet2 (4)'!N347*0.5</f>
        <v>#VALUE!</v>
      </c>
    </row>
    <row r="348" spans="4:14">
      <c r="D348" t="e">
        <f>'Sheet2 (4)'!D348*0.5</f>
        <v>#VALUE!</v>
      </c>
      <c r="E348" t="e">
        <f>'Sheet2 (4)'!E348*0.5</f>
        <v>#VALUE!</v>
      </c>
      <c r="F348" t="e">
        <f>'Sheet2 (4)'!F348*0.5</f>
        <v>#VALUE!</v>
      </c>
      <c r="G348" t="e">
        <f>'Sheet2 (4)'!G348*0.5</f>
        <v>#VALUE!</v>
      </c>
      <c r="H348" t="e">
        <f>'Sheet2 (4)'!H348*0.5</f>
        <v>#VALUE!</v>
      </c>
      <c r="I348" t="e">
        <f>'Sheet2 (4)'!I348*0.5</f>
        <v>#VALUE!</v>
      </c>
      <c r="J348" t="e">
        <f>'Sheet2 (4)'!J348*0.5</f>
        <v>#VALUE!</v>
      </c>
      <c r="K348" t="e">
        <f>'Sheet2 (4)'!K348*0.5</f>
        <v>#VALUE!</v>
      </c>
      <c r="L348" t="e">
        <f>'Sheet2 (4)'!L348*0.5</f>
        <v>#VALUE!</v>
      </c>
      <c r="M348" t="e">
        <f>'Sheet2 (4)'!M348*0.5</f>
        <v>#VALUE!</v>
      </c>
      <c r="N348" t="e">
        <f>'Sheet2 (4)'!N348*0.5</f>
        <v>#VALUE!</v>
      </c>
    </row>
    <row r="349" spans="4:14">
      <c r="D349" t="e">
        <f>'Sheet2 (4)'!D349*0.5</f>
        <v>#VALUE!</v>
      </c>
      <c r="E349" t="e">
        <f>'Sheet2 (4)'!E349*0.5</f>
        <v>#VALUE!</v>
      </c>
      <c r="F349" t="e">
        <f>'Sheet2 (4)'!F349*0.5</f>
        <v>#VALUE!</v>
      </c>
      <c r="G349" t="e">
        <f>'Sheet2 (4)'!G349*0.5</f>
        <v>#VALUE!</v>
      </c>
      <c r="H349" t="e">
        <f>'Sheet2 (4)'!H349*0.5</f>
        <v>#VALUE!</v>
      </c>
      <c r="I349" t="e">
        <f>'Sheet2 (4)'!I349*0.5</f>
        <v>#VALUE!</v>
      </c>
      <c r="J349" t="e">
        <f>'Sheet2 (4)'!J349*0.5</f>
        <v>#VALUE!</v>
      </c>
      <c r="K349" t="e">
        <f>'Sheet2 (4)'!K349*0.5</f>
        <v>#VALUE!</v>
      </c>
      <c r="L349" t="e">
        <f>'Sheet2 (4)'!L349*0.5</f>
        <v>#VALUE!</v>
      </c>
      <c r="M349" t="e">
        <f>'Sheet2 (4)'!M349*0.5</f>
        <v>#VALUE!</v>
      </c>
      <c r="N349" t="e">
        <f>'Sheet2 (4)'!N349*0.5</f>
        <v>#VALUE!</v>
      </c>
    </row>
    <row r="350" spans="4:14">
      <c r="D350" t="e">
        <f>'Sheet2 (4)'!D350*0.5</f>
        <v>#VALUE!</v>
      </c>
      <c r="E350" t="e">
        <f>'Sheet2 (4)'!E350*0.5</f>
        <v>#VALUE!</v>
      </c>
      <c r="F350" t="e">
        <f>'Sheet2 (4)'!F350*0.5</f>
        <v>#VALUE!</v>
      </c>
      <c r="G350" t="e">
        <f>'Sheet2 (4)'!G350*0.5</f>
        <v>#VALUE!</v>
      </c>
      <c r="H350" t="e">
        <f>'Sheet2 (4)'!H350*0.5</f>
        <v>#VALUE!</v>
      </c>
      <c r="I350" t="e">
        <f>'Sheet2 (4)'!I350*0.5</f>
        <v>#VALUE!</v>
      </c>
      <c r="J350" t="e">
        <f>'Sheet2 (4)'!J350*0.5</f>
        <v>#VALUE!</v>
      </c>
      <c r="K350" t="e">
        <f>'Sheet2 (4)'!K350*0.5</f>
        <v>#VALUE!</v>
      </c>
      <c r="L350" t="e">
        <f>'Sheet2 (4)'!L350*0.5</f>
        <v>#VALUE!</v>
      </c>
      <c r="M350" t="e">
        <f>'Sheet2 (4)'!M350*0.5</f>
        <v>#VALUE!</v>
      </c>
      <c r="N350" t="e">
        <f>'Sheet2 (4)'!N350*0.5</f>
        <v>#VALUE!</v>
      </c>
    </row>
    <row r="351" spans="4:14">
      <c r="D351" t="e">
        <f>'Sheet2 (4)'!D351*0.5</f>
        <v>#VALUE!</v>
      </c>
      <c r="E351" t="e">
        <f>'Sheet2 (4)'!E351*0.5</f>
        <v>#VALUE!</v>
      </c>
      <c r="F351" t="e">
        <f>'Sheet2 (4)'!F351*0.5</f>
        <v>#VALUE!</v>
      </c>
      <c r="G351" t="e">
        <f>'Sheet2 (4)'!G351*0.5</f>
        <v>#VALUE!</v>
      </c>
      <c r="H351" t="e">
        <f>'Sheet2 (4)'!H351*0.5</f>
        <v>#VALUE!</v>
      </c>
      <c r="I351" t="e">
        <f>'Sheet2 (4)'!I351*0.5</f>
        <v>#VALUE!</v>
      </c>
      <c r="J351" t="e">
        <f>'Sheet2 (4)'!J351*0.5</f>
        <v>#VALUE!</v>
      </c>
      <c r="K351" t="e">
        <f>'Sheet2 (4)'!K351*0.5</f>
        <v>#VALUE!</v>
      </c>
      <c r="L351" t="e">
        <f>'Sheet2 (4)'!L351*0.5</f>
        <v>#VALUE!</v>
      </c>
      <c r="M351" t="e">
        <f>'Sheet2 (4)'!M351*0.5</f>
        <v>#VALUE!</v>
      </c>
      <c r="N351" t="e">
        <f>'Sheet2 (4)'!N351*0.5</f>
        <v>#VALUE!</v>
      </c>
    </row>
    <row r="352" spans="4:14">
      <c r="D352" t="e">
        <f>'Sheet2 (4)'!D352*0.5</f>
        <v>#VALUE!</v>
      </c>
      <c r="E352" t="e">
        <f>'Sheet2 (4)'!E352*0.5</f>
        <v>#VALUE!</v>
      </c>
      <c r="F352" t="e">
        <f>'Sheet2 (4)'!F352*0.5</f>
        <v>#VALUE!</v>
      </c>
      <c r="G352" t="e">
        <f>'Sheet2 (4)'!G352*0.5</f>
        <v>#VALUE!</v>
      </c>
      <c r="H352" t="e">
        <f>'Sheet2 (4)'!H352*0.5</f>
        <v>#VALUE!</v>
      </c>
      <c r="I352" t="e">
        <f>'Sheet2 (4)'!I352*0.5</f>
        <v>#VALUE!</v>
      </c>
      <c r="J352" t="e">
        <f>'Sheet2 (4)'!J352*0.5</f>
        <v>#VALUE!</v>
      </c>
      <c r="K352" t="e">
        <f>'Sheet2 (4)'!K352*0.5</f>
        <v>#VALUE!</v>
      </c>
      <c r="L352" t="e">
        <f>'Sheet2 (4)'!L352*0.5</f>
        <v>#VALUE!</v>
      </c>
      <c r="M352" t="e">
        <f>'Sheet2 (4)'!M352*0.5</f>
        <v>#VALUE!</v>
      </c>
      <c r="N352" t="e">
        <f>'Sheet2 (4)'!N352*0.5</f>
        <v>#VALUE!</v>
      </c>
    </row>
    <row r="353" spans="4:14">
      <c r="D353" t="e">
        <f>'Sheet2 (4)'!D353*0.5</f>
        <v>#VALUE!</v>
      </c>
      <c r="E353" t="e">
        <f>'Sheet2 (4)'!E353*0.5</f>
        <v>#VALUE!</v>
      </c>
      <c r="F353" t="e">
        <f>'Sheet2 (4)'!F353*0.5</f>
        <v>#VALUE!</v>
      </c>
      <c r="G353" t="e">
        <f>'Sheet2 (4)'!G353*0.5</f>
        <v>#VALUE!</v>
      </c>
      <c r="H353" t="e">
        <f>'Sheet2 (4)'!H353*0.5</f>
        <v>#VALUE!</v>
      </c>
      <c r="I353" t="e">
        <f>'Sheet2 (4)'!I353*0.5</f>
        <v>#VALUE!</v>
      </c>
      <c r="J353" t="e">
        <f>'Sheet2 (4)'!J353*0.5</f>
        <v>#VALUE!</v>
      </c>
      <c r="K353" t="e">
        <f>'Sheet2 (4)'!K353*0.5</f>
        <v>#VALUE!</v>
      </c>
      <c r="L353" t="e">
        <f>'Sheet2 (4)'!L353*0.5</f>
        <v>#VALUE!</v>
      </c>
      <c r="M353" t="e">
        <f>'Sheet2 (4)'!M353*0.5</f>
        <v>#VALUE!</v>
      </c>
      <c r="N353" t="e">
        <f>'Sheet2 (4)'!N353*0.5</f>
        <v>#VALUE!</v>
      </c>
    </row>
    <row r="354" spans="4:14">
      <c r="D354" t="e">
        <f>'Sheet2 (4)'!D354*0.5</f>
        <v>#VALUE!</v>
      </c>
      <c r="E354" t="e">
        <f>'Sheet2 (4)'!E354*0.5</f>
        <v>#VALUE!</v>
      </c>
      <c r="F354" t="e">
        <f>'Sheet2 (4)'!F354*0.5</f>
        <v>#VALUE!</v>
      </c>
      <c r="G354" t="e">
        <f>'Sheet2 (4)'!G354*0.5</f>
        <v>#VALUE!</v>
      </c>
      <c r="H354" t="e">
        <f>'Sheet2 (4)'!H354*0.5</f>
        <v>#VALUE!</v>
      </c>
      <c r="I354" t="e">
        <f>'Sheet2 (4)'!I354*0.5</f>
        <v>#VALUE!</v>
      </c>
      <c r="J354" t="e">
        <f>'Sheet2 (4)'!J354*0.5</f>
        <v>#VALUE!</v>
      </c>
      <c r="K354" t="e">
        <f>'Sheet2 (4)'!K354*0.5</f>
        <v>#VALUE!</v>
      </c>
      <c r="L354" t="e">
        <f>'Sheet2 (4)'!L354*0.5</f>
        <v>#VALUE!</v>
      </c>
      <c r="M354" t="e">
        <f>'Sheet2 (4)'!M354*0.5</f>
        <v>#VALUE!</v>
      </c>
      <c r="N354" t="e">
        <f>'Sheet2 (4)'!N354*0.5</f>
        <v>#VALUE!</v>
      </c>
    </row>
    <row r="355" spans="4:14">
      <c r="D355" t="e">
        <f>'Sheet2 (4)'!D355*0.5</f>
        <v>#VALUE!</v>
      </c>
      <c r="E355" t="e">
        <f>'Sheet2 (4)'!E355*0.5</f>
        <v>#VALUE!</v>
      </c>
      <c r="F355" t="e">
        <f>'Sheet2 (4)'!F355*0.5</f>
        <v>#VALUE!</v>
      </c>
      <c r="G355" t="e">
        <f>'Sheet2 (4)'!G355*0.5</f>
        <v>#VALUE!</v>
      </c>
      <c r="H355" t="e">
        <f>'Sheet2 (4)'!H355*0.5</f>
        <v>#VALUE!</v>
      </c>
      <c r="I355" t="e">
        <f>'Sheet2 (4)'!I355*0.5</f>
        <v>#VALUE!</v>
      </c>
      <c r="J355" t="e">
        <f>'Sheet2 (4)'!J355*0.5</f>
        <v>#VALUE!</v>
      </c>
      <c r="K355" t="e">
        <f>'Sheet2 (4)'!K355*0.5</f>
        <v>#VALUE!</v>
      </c>
      <c r="L355" t="e">
        <f>'Sheet2 (4)'!L355*0.5</f>
        <v>#VALUE!</v>
      </c>
      <c r="M355" t="e">
        <f>'Sheet2 (4)'!M355*0.5</f>
        <v>#VALUE!</v>
      </c>
      <c r="N355" t="e">
        <f>'Sheet2 (4)'!N355*0.5</f>
        <v>#VALUE!</v>
      </c>
    </row>
    <row r="356" spans="4:14">
      <c r="D356" t="e">
        <f>'Sheet2 (4)'!D356*0.5</f>
        <v>#VALUE!</v>
      </c>
      <c r="E356" t="e">
        <f>'Sheet2 (4)'!E356*0.5</f>
        <v>#VALUE!</v>
      </c>
      <c r="F356" t="e">
        <f>'Sheet2 (4)'!F356*0.5</f>
        <v>#VALUE!</v>
      </c>
      <c r="G356" t="e">
        <f>'Sheet2 (4)'!G356*0.5</f>
        <v>#VALUE!</v>
      </c>
      <c r="H356" t="e">
        <f>'Sheet2 (4)'!H356*0.5</f>
        <v>#VALUE!</v>
      </c>
      <c r="I356" t="e">
        <f>'Sheet2 (4)'!I356*0.5</f>
        <v>#VALUE!</v>
      </c>
      <c r="J356" t="e">
        <f>'Sheet2 (4)'!J356*0.5</f>
        <v>#VALUE!</v>
      </c>
      <c r="K356" t="e">
        <f>'Sheet2 (4)'!K356*0.5</f>
        <v>#VALUE!</v>
      </c>
      <c r="L356" t="e">
        <f>'Sheet2 (4)'!L356*0.5</f>
        <v>#VALUE!</v>
      </c>
      <c r="M356" t="e">
        <f>'Sheet2 (4)'!M356*0.5</f>
        <v>#VALUE!</v>
      </c>
      <c r="N356" t="e">
        <f>'Sheet2 (4)'!N356*0.5</f>
        <v>#VALUE!</v>
      </c>
    </row>
    <row r="357" spans="4:14">
      <c r="D357" t="e">
        <f>'Sheet2 (4)'!D357*0.5</f>
        <v>#VALUE!</v>
      </c>
      <c r="E357" t="e">
        <f>'Sheet2 (4)'!E357*0.5</f>
        <v>#VALUE!</v>
      </c>
      <c r="F357" t="e">
        <f>'Sheet2 (4)'!F357*0.5</f>
        <v>#VALUE!</v>
      </c>
      <c r="G357" t="e">
        <f>'Sheet2 (4)'!G357*0.5</f>
        <v>#VALUE!</v>
      </c>
      <c r="H357" t="e">
        <f>'Sheet2 (4)'!H357*0.5</f>
        <v>#VALUE!</v>
      </c>
      <c r="I357" t="e">
        <f>'Sheet2 (4)'!I357*0.5</f>
        <v>#VALUE!</v>
      </c>
      <c r="J357" t="e">
        <f>'Sheet2 (4)'!J357*0.5</f>
        <v>#VALUE!</v>
      </c>
      <c r="K357" t="e">
        <f>'Sheet2 (4)'!K357*0.5</f>
        <v>#VALUE!</v>
      </c>
      <c r="L357" t="e">
        <f>'Sheet2 (4)'!L357*0.5</f>
        <v>#VALUE!</v>
      </c>
      <c r="M357" t="e">
        <f>'Sheet2 (4)'!M357*0.5</f>
        <v>#VALUE!</v>
      </c>
      <c r="N357" t="e">
        <f>'Sheet2 (4)'!N357*0.5</f>
        <v>#VALUE!</v>
      </c>
    </row>
    <row r="358" spans="4:14">
      <c r="D358" t="e">
        <f>'Sheet2 (4)'!D358*0.5</f>
        <v>#VALUE!</v>
      </c>
      <c r="E358" t="e">
        <f>'Sheet2 (4)'!E358*0.5</f>
        <v>#VALUE!</v>
      </c>
      <c r="F358" t="e">
        <f>'Sheet2 (4)'!F358*0.5</f>
        <v>#VALUE!</v>
      </c>
      <c r="G358" t="e">
        <f>'Sheet2 (4)'!G358*0.5</f>
        <v>#VALUE!</v>
      </c>
      <c r="H358" t="e">
        <f>'Sheet2 (4)'!H358*0.5</f>
        <v>#VALUE!</v>
      </c>
      <c r="I358" t="e">
        <f>'Sheet2 (4)'!I358*0.5</f>
        <v>#VALUE!</v>
      </c>
      <c r="J358" t="e">
        <f>'Sheet2 (4)'!J358*0.5</f>
        <v>#VALUE!</v>
      </c>
      <c r="K358" t="e">
        <f>'Sheet2 (4)'!K358*0.5</f>
        <v>#VALUE!</v>
      </c>
      <c r="L358" t="e">
        <f>'Sheet2 (4)'!L358*0.5</f>
        <v>#VALUE!</v>
      </c>
      <c r="M358" t="e">
        <f>'Sheet2 (4)'!M358*0.5</f>
        <v>#VALUE!</v>
      </c>
      <c r="N358" t="e">
        <f>'Sheet2 (4)'!N358*0.5</f>
        <v>#VALUE!</v>
      </c>
    </row>
    <row r="359" spans="4:14">
      <c r="D359" t="e">
        <f>'Sheet2 (4)'!D359*0.5</f>
        <v>#VALUE!</v>
      </c>
      <c r="E359" t="e">
        <f>'Sheet2 (4)'!E359*0.5</f>
        <v>#VALUE!</v>
      </c>
      <c r="F359" t="e">
        <f>'Sheet2 (4)'!F359*0.5</f>
        <v>#VALUE!</v>
      </c>
      <c r="G359" t="e">
        <f>'Sheet2 (4)'!G359*0.5</f>
        <v>#VALUE!</v>
      </c>
      <c r="H359" t="e">
        <f>'Sheet2 (4)'!H359*0.5</f>
        <v>#VALUE!</v>
      </c>
      <c r="I359" t="e">
        <f>'Sheet2 (4)'!I359*0.5</f>
        <v>#VALUE!</v>
      </c>
      <c r="J359" t="e">
        <f>'Sheet2 (4)'!J359*0.5</f>
        <v>#VALUE!</v>
      </c>
      <c r="K359" t="e">
        <f>'Sheet2 (4)'!K359*0.5</f>
        <v>#VALUE!</v>
      </c>
      <c r="L359" t="e">
        <f>'Sheet2 (4)'!L359*0.5</f>
        <v>#VALUE!</v>
      </c>
      <c r="M359" t="e">
        <f>'Sheet2 (4)'!M359*0.5</f>
        <v>#VALUE!</v>
      </c>
      <c r="N359" t="e">
        <f>'Sheet2 (4)'!N359*0.5</f>
        <v>#VALUE!</v>
      </c>
    </row>
    <row r="360" spans="4:14">
      <c r="D360" t="e">
        <f>'Sheet2 (4)'!D360*0.5</f>
        <v>#VALUE!</v>
      </c>
      <c r="E360" t="e">
        <f>'Sheet2 (4)'!E360*0.5</f>
        <v>#VALUE!</v>
      </c>
      <c r="F360" t="e">
        <f>'Sheet2 (4)'!F360*0.5</f>
        <v>#VALUE!</v>
      </c>
      <c r="G360" t="e">
        <f>'Sheet2 (4)'!G360*0.5</f>
        <v>#VALUE!</v>
      </c>
      <c r="H360" t="e">
        <f>'Sheet2 (4)'!H360*0.5</f>
        <v>#VALUE!</v>
      </c>
      <c r="I360" t="e">
        <f>'Sheet2 (4)'!I360*0.5</f>
        <v>#VALUE!</v>
      </c>
      <c r="J360" t="e">
        <f>'Sheet2 (4)'!J360*0.5</f>
        <v>#VALUE!</v>
      </c>
      <c r="K360" t="e">
        <f>'Sheet2 (4)'!K360*0.5</f>
        <v>#VALUE!</v>
      </c>
      <c r="L360" t="e">
        <f>'Sheet2 (4)'!L360*0.5</f>
        <v>#VALUE!</v>
      </c>
      <c r="M360" t="e">
        <f>'Sheet2 (4)'!M360*0.5</f>
        <v>#VALUE!</v>
      </c>
      <c r="N360" t="e">
        <f>'Sheet2 (4)'!N360*0.5</f>
        <v>#VALUE!</v>
      </c>
    </row>
    <row r="361" spans="4:14">
      <c r="D361" t="e">
        <f>'Sheet2 (4)'!D361*0.5</f>
        <v>#VALUE!</v>
      </c>
      <c r="E361" t="e">
        <f>'Sheet2 (4)'!E361*0.5</f>
        <v>#VALUE!</v>
      </c>
      <c r="F361" t="e">
        <f>'Sheet2 (4)'!F361*0.5</f>
        <v>#VALUE!</v>
      </c>
      <c r="G361" t="e">
        <f>'Sheet2 (4)'!G361*0.5</f>
        <v>#VALUE!</v>
      </c>
      <c r="H361" t="e">
        <f>'Sheet2 (4)'!H361*0.5</f>
        <v>#VALUE!</v>
      </c>
      <c r="I361" t="e">
        <f>'Sheet2 (4)'!I361*0.5</f>
        <v>#VALUE!</v>
      </c>
      <c r="J361" t="e">
        <f>'Sheet2 (4)'!J361*0.5</f>
        <v>#VALUE!</v>
      </c>
      <c r="K361" t="e">
        <f>'Sheet2 (4)'!K361*0.5</f>
        <v>#VALUE!</v>
      </c>
      <c r="L361" t="e">
        <f>'Sheet2 (4)'!L361*0.5</f>
        <v>#VALUE!</v>
      </c>
      <c r="M361" t="e">
        <f>'Sheet2 (4)'!M361*0.5</f>
        <v>#VALUE!</v>
      </c>
      <c r="N361" t="e">
        <f>'Sheet2 (4)'!N361*0.5</f>
        <v>#VALUE!</v>
      </c>
    </row>
    <row r="362" spans="4:14">
      <c r="D362" t="e">
        <f>'Sheet2 (4)'!D362*0.5</f>
        <v>#VALUE!</v>
      </c>
      <c r="E362" t="e">
        <f>'Sheet2 (4)'!E362*0.5</f>
        <v>#VALUE!</v>
      </c>
      <c r="F362" t="e">
        <f>'Sheet2 (4)'!F362*0.5</f>
        <v>#VALUE!</v>
      </c>
      <c r="G362" t="e">
        <f>'Sheet2 (4)'!G362*0.5</f>
        <v>#VALUE!</v>
      </c>
      <c r="H362" t="e">
        <f>'Sheet2 (4)'!H362*0.5</f>
        <v>#VALUE!</v>
      </c>
      <c r="I362" t="e">
        <f>'Sheet2 (4)'!I362*0.5</f>
        <v>#VALUE!</v>
      </c>
      <c r="J362" t="e">
        <f>'Sheet2 (4)'!J362*0.5</f>
        <v>#VALUE!</v>
      </c>
      <c r="K362" t="e">
        <f>'Sheet2 (4)'!K362*0.5</f>
        <v>#VALUE!</v>
      </c>
      <c r="L362" t="e">
        <f>'Sheet2 (4)'!L362*0.5</f>
        <v>#VALUE!</v>
      </c>
      <c r="M362" t="e">
        <f>'Sheet2 (4)'!M362*0.5</f>
        <v>#VALUE!</v>
      </c>
      <c r="N362" t="e">
        <f>'Sheet2 (4)'!N362*0.5</f>
        <v>#VALUE!</v>
      </c>
    </row>
    <row r="363" spans="4:14">
      <c r="D363" t="e">
        <f>'Sheet2 (4)'!D363*0.5</f>
        <v>#VALUE!</v>
      </c>
      <c r="E363" t="e">
        <f>'Sheet2 (4)'!E363*0.5</f>
        <v>#VALUE!</v>
      </c>
      <c r="F363" t="e">
        <f>'Sheet2 (4)'!F363*0.5</f>
        <v>#VALUE!</v>
      </c>
      <c r="G363" t="e">
        <f>'Sheet2 (4)'!G363*0.5</f>
        <v>#VALUE!</v>
      </c>
      <c r="H363" t="e">
        <f>'Sheet2 (4)'!H363*0.5</f>
        <v>#VALUE!</v>
      </c>
      <c r="I363" t="e">
        <f>'Sheet2 (4)'!I363*0.5</f>
        <v>#VALUE!</v>
      </c>
      <c r="J363" t="e">
        <f>'Sheet2 (4)'!J363*0.5</f>
        <v>#VALUE!</v>
      </c>
      <c r="K363" t="e">
        <f>'Sheet2 (4)'!K363*0.5</f>
        <v>#VALUE!</v>
      </c>
      <c r="L363" t="e">
        <f>'Sheet2 (4)'!L363*0.5</f>
        <v>#VALUE!</v>
      </c>
      <c r="M363" t="e">
        <f>'Sheet2 (4)'!M363*0.5</f>
        <v>#VALUE!</v>
      </c>
      <c r="N363" t="e">
        <f>'Sheet2 (4)'!N363*0.5</f>
        <v>#VALUE!</v>
      </c>
    </row>
    <row r="364" spans="4:14">
      <c r="D364" t="e">
        <f>'Sheet2 (4)'!D364*0.5</f>
        <v>#VALUE!</v>
      </c>
      <c r="E364" t="e">
        <f>'Sheet2 (4)'!E364*0.5</f>
        <v>#VALUE!</v>
      </c>
      <c r="F364" t="e">
        <f>'Sheet2 (4)'!F364*0.5</f>
        <v>#VALUE!</v>
      </c>
      <c r="G364" t="e">
        <f>'Sheet2 (4)'!G364*0.5</f>
        <v>#VALUE!</v>
      </c>
      <c r="H364" t="e">
        <f>'Sheet2 (4)'!H364*0.5</f>
        <v>#VALUE!</v>
      </c>
      <c r="I364" t="e">
        <f>'Sheet2 (4)'!I364*0.5</f>
        <v>#VALUE!</v>
      </c>
      <c r="J364" t="e">
        <f>'Sheet2 (4)'!J364*0.5</f>
        <v>#VALUE!</v>
      </c>
      <c r="K364" t="e">
        <f>'Sheet2 (4)'!K364*0.5</f>
        <v>#VALUE!</v>
      </c>
      <c r="L364" t="e">
        <f>'Sheet2 (4)'!L364*0.5</f>
        <v>#VALUE!</v>
      </c>
      <c r="M364" t="e">
        <f>'Sheet2 (4)'!M364*0.5</f>
        <v>#VALUE!</v>
      </c>
      <c r="N364" t="e">
        <f>'Sheet2 (4)'!N364*0.5</f>
        <v>#VALUE!</v>
      </c>
    </row>
    <row r="365" spans="4:14">
      <c r="D365" t="e">
        <f>'Sheet2 (4)'!D365*0.5</f>
        <v>#VALUE!</v>
      </c>
      <c r="E365" t="e">
        <f>'Sheet2 (4)'!E365*0.5</f>
        <v>#VALUE!</v>
      </c>
      <c r="F365" t="e">
        <f>'Sheet2 (4)'!F365*0.5</f>
        <v>#VALUE!</v>
      </c>
      <c r="G365" t="e">
        <f>'Sheet2 (4)'!G365*0.5</f>
        <v>#VALUE!</v>
      </c>
      <c r="H365" t="e">
        <f>'Sheet2 (4)'!H365*0.5</f>
        <v>#VALUE!</v>
      </c>
      <c r="I365" t="e">
        <f>'Sheet2 (4)'!I365*0.5</f>
        <v>#VALUE!</v>
      </c>
      <c r="J365" t="e">
        <f>'Sheet2 (4)'!J365*0.5</f>
        <v>#VALUE!</v>
      </c>
      <c r="K365" t="e">
        <f>'Sheet2 (4)'!K365*0.5</f>
        <v>#VALUE!</v>
      </c>
      <c r="L365">
        <f>'Sheet2 (4)'!L365*0.5</f>
        <v>0.05</v>
      </c>
      <c r="M365" t="e">
        <f>'Sheet2 (4)'!M365*0.5</f>
        <v>#VALUE!</v>
      </c>
      <c r="N365" t="e">
        <f>'Sheet2 (4)'!N365*0.5</f>
        <v>#VALUE!</v>
      </c>
    </row>
    <row r="366" spans="4:14">
      <c r="D366" t="e">
        <f>'Sheet2 (4)'!D366*0.5</f>
        <v>#VALUE!</v>
      </c>
      <c r="E366" t="e">
        <f>'Sheet2 (4)'!E366*0.5</f>
        <v>#VALUE!</v>
      </c>
      <c r="F366" t="e">
        <f>'Sheet2 (4)'!F366*0.5</f>
        <v>#VALUE!</v>
      </c>
      <c r="G366">
        <f>'Sheet2 (4)'!G366*0.5</f>
        <v>0.05</v>
      </c>
      <c r="H366" t="e">
        <f>'Sheet2 (4)'!H366*0.5</f>
        <v>#VALUE!</v>
      </c>
      <c r="I366" t="e">
        <f>'Sheet2 (4)'!I366*0.5</f>
        <v>#VALUE!</v>
      </c>
      <c r="J366" t="e">
        <f>'Sheet2 (4)'!J366*0.5</f>
        <v>#VALUE!</v>
      </c>
      <c r="K366" t="e">
        <f>'Sheet2 (4)'!K366*0.5</f>
        <v>#VALUE!</v>
      </c>
      <c r="L366" t="e">
        <f>'Sheet2 (4)'!L366*0.5</f>
        <v>#VALUE!</v>
      </c>
      <c r="M366" t="e">
        <f>'Sheet2 (4)'!M366*0.5</f>
        <v>#VALUE!</v>
      </c>
      <c r="N366" t="e">
        <f>'Sheet2 (4)'!N366*0.5</f>
        <v>#VALUE!</v>
      </c>
    </row>
    <row r="367" spans="4:14">
      <c r="D367" t="e">
        <f>'Sheet2 (4)'!D367*0.5</f>
        <v>#VALUE!</v>
      </c>
      <c r="E367" t="e">
        <f>'Sheet2 (4)'!E367*0.5</f>
        <v>#VALUE!</v>
      </c>
      <c r="F367" t="e">
        <f>'Sheet2 (4)'!F367*0.5</f>
        <v>#VALUE!</v>
      </c>
      <c r="G367">
        <f>'Sheet2 (4)'!G367*0.5</f>
        <v>0.05</v>
      </c>
      <c r="H367" t="e">
        <f>'Sheet2 (4)'!H367*0.5</f>
        <v>#VALUE!</v>
      </c>
      <c r="I367" t="e">
        <f>'Sheet2 (4)'!I367*0.5</f>
        <v>#VALUE!</v>
      </c>
      <c r="J367" t="e">
        <f>'Sheet2 (4)'!J367*0.5</f>
        <v>#VALUE!</v>
      </c>
      <c r="K367" t="e">
        <f>'Sheet2 (4)'!K367*0.5</f>
        <v>#VALUE!</v>
      </c>
      <c r="L367" t="e">
        <f>'Sheet2 (4)'!L367*0.5</f>
        <v>#VALUE!</v>
      </c>
      <c r="M367" t="e">
        <f>'Sheet2 (4)'!M367*0.5</f>
        <v>#VALUE!</v>
      </c>
      <c r="N367" t="e">
        <f>'Sheet2 (4)'!N367*0.5</f>
        <v>#VALUE!</v>
      </c>
    </row>
    <row r="368" spans="4:14">
      <c r="D368" t="e">
        <f>'Sheet2 (4)'!D368*0.5</f>
        <v>#VALUE!</v>
      </c>
      <c r="E368" t="e">
        <f>'Sheet2 (4)'!E368*0.5</f>
        <v>#VALUE!</v>
      </c>
      <c r="F368" t="e">
        <f>'Sheet2 (4)'!F368*0.5</f>
        <v>#VALUE!</v>
      </c>
      <c r="G368" t="e">
        <f>'Sheet2 (4)'!G368*0.5</f>
        <v>#VALUE!</v>
      </c>
      <c r="H368" t="e">
        <f>'Sheet2 (4)'!H368*0.5</f>
        <v>#VALUE!</v>
      </c>
      <c r="I368" t="e">
        <f>'Sheet2 (4)'!I368*0.5</f>
        <v>#VALUE!</v>
      </c>
      <c r="J368" t="e">
        <f>'Sheet2 (4)'!J368*0.5</f>
        <v>#VALUE!</v>
      </c>
      <c r="K368" t="e">
        <f>'Sheet2 (4)'!K368*0.5</f>
        <v>#VALUE!</v>
      </c>
      <c r="L368" t="e">
        <f>'Sheet2 (4)'!L368*0.5</f>
        <v>#VALUE!</v>
      </c>
      <c r="M368" t="e">
        <f>'Sheet2 (4)'!M368*0.5</f>
        <v>#VALUE!</v>
      </c>
      <c r="N368" t="e">
        <f>'Sheet2 (4)'!N368*0.5</f>
        <v>#VALUE!</v>
      </c>
    </row>
    <row r="369" spans="4:14">
      <c r="D369" t="e">
        <f>'Sheet2 (4)'!D369*0.5</f>
        <v>#VALUE!</v>
      </c>
      <c r="E369" t="e">
        <f>'Sheet2 (4)'!E369*0.5</f>
        <v>#VALUE!</v>
      </c>
      <c r="F369" t="e">
        <f>'Sheet2 (4)'!F369*0.5</f>
        <v>#VALUE!</v>
      </c>
      <c r="G369" t="e">
        <f>'Sheet2 (4)'!G369*0.5</f>
        <v>#VALUE!</v>
      </c>
      <c r="H369" t="e">
        <f>'Sheet2 (4)'!H369*0.5</f>
        <v>#VALUE!</v>
      </c>
      <c r="I369" t="e">
        <f>'Sheet2 (4)'!I369*0.5</f>
        <v>#VALUE!</v>
      </c>
      <c r="J369" t="e">
        <f>'Sheet2 (4)'!J369*0.5</f>
        <v>#VALUE!</v>
      </c>
      <c r="K369" t="e">
        <f>'Sheet2 (4)'!K369*0.5</f>
        <v>#VALUE!</v>
      </c>
      <c r="L369" t="e">
        <f>'Sheet2 (4)'!L369*0.5</f>
        <v>#VALUE!</v>
      </c>
      <c r="M369" t="e">
        <f>'Sheet2 (4)'!M369*0.5</f>
        <v>#VALUE!</v>
      </c>
      <c r="N369" t="e">
        <f>'Sheet2 (4)'!N369*0.5</f>
        <v>#VALUE!</v>
      </c>
    </row>
    <row r="370" spans="4:14">
      <c r="D370" t="e">
        <f>'Sheet2 (4)'!D370*0.5</f>
        <v>#VALUE!</v>
      </c>
      <c r="E370" t="e">
        <f>'Sheet2 (4)'!E370*0.5</f>
        <v>#VALUE!</v>
      </c>
      <c r="F370" t="e">
        <f>'Sheet2 (4)'!F370*0.5</f>
        <v>#VALUE!</v>
      </c>
      <c r="G370" t="e">
        <f>'Sheet2 (4)'!G370*0.5</f>
        <v>#VALUE!</v>
      </c>
      <c r="H370" t="e">
        <f>'Sheet2 (4)'!H370*0.5</f>
        <v>#VALUE!</v>
      </c>
      <c r="I370" t="e">
        <f>'Sheet2 (4)'!I370*0.5</f>
        <v>#VALUE!</v>
      </c>
      <c r="J370" t="e">
        <f>'Sheet2 (4)'!J370*0.5</f>
        <v>#VALUE!</v>
      </c>
      <c r="K370" t="e">
        <f>'Sheet2 (4)'!K370*0.5</f>
        <v>#VALUE!</v>
      </c>
      <c r="L370" t="e">
        <f>'Sheet2 (4)'!L370*0.5</f>
        <v>#VALUE!</v>
      </c>
      <c r="M370" t="e">
        <f>'Sheet2 (4)'!M370*0.5</f>
        <v>#VALUE!</v>
      </c>
      <c r="N370" t="e">
        <f>'Sheet2 (4)'!N370*0.5</f>
        <v>#VALUE!</v>
      </c>
    </row>
    <row r="371" spans="4:14">
      <c r="D371" t="e">
        <f>'Sheet2 (4)'!D371*0.5</f>
        <v>#VALUE!</v>
      </c>
      <c r="E371" t="e">
        <f>'Sheet2 (4)'!E371*0.5</f>
        <v>#VALUE!</v>
      </c>
      <c r="F371" t="e">
        <f>'Sheet2 (4)'!F371*0.5</f>
        <v>#VALUE!</v>
      </c>
      <c r="G371" t="e">
        <f>'Sheet2 (4)'!G371*0.5</f>
        <v>#VALUE!</v>
      </c>
      <c r="H371" t="e">
        <f>'Sheet2 (4)'!H371*0.5</f>
        <v>#VALUE!</v>
      </c>
      <c r="I371" t="e">
        <f>'Sheet2 (4)'!I371*0.5</f>
        <v>#VALUE!</v>
      </c>
      <c r="J371" t="e">
        <f>'Sheet2 (4)'!J371*0.5</f>
        <v>#VALUE!</v>
      </c>
      <c r="K371" t="e">
        <f>'Sheet2 (4)'!K371*0.5</f>
        <v>#VALUE!</v>
      </c>
      <c r="L371" t="e">
        <f>'Sheet2 (4)'!L371*0.5</f>
        <v>#VALUE!</v>
      </c>
      <c r="M371" t="e">
        <f>'Sheet2 (4)'!M371*0.5</f>
        <v>#VALUE!</v>
      </c>
      <c r="N371" t="e">
        <f>'Sheet2 (4)'!N371*0.5</f>
        <v>#VALUE!</v>
      </c>
    </row>
    <row r="372" spans="4:14">
      <c r="D372" t="e">
        <f>'Sheet2 (4)'!D372*0.5</f>
        <v>#VALUE!</v>
      </c>
      <c r="E372" t="e">
        <f>'Sheet2 (4)'!E372*0.5</f>
        <v>#VALUE!</v>
      </c>
      <c r="F372" t="e">
        <f>'Sheet2 (4)'!F372*0.5</f>
        <v>#VALUE!</v>
      </c>
      <c r="G372" t="e">
        <f>'Sheet2 (4)'!G372*0.5</f>
        <v>#VALUE!</v>
      </c>
      <c r="H372" t="e">
        <f>'Sheet2 (4)'!H372*0.5</f>
        <v>#VALUE!</v>
      </c>
      <c r="I372" t="e">
        <f>'Sheet2 (4)'!I372*0.5</f>
        <v>#VALUE!</v>
      </c>
      <c r="J372" t="e">
        <f>'Sheet2 (4)'!J372*0.5</f>
        <v>#VALUE!</v>
      </c>
      <c r="K372" t="e">
        <f>'Sheet2 (4)'!K372*0.5</f>
        <v>#VALUE!</v>
      </c>
      <c r="L372" t="e">
        <f>'Sheet2 (4)'!L372*0.5</f>
        <v>#VALUE!</v>
      </c>
      <c r="M372">
        <f>'Sheet2 (4)'!M372*0.5</f>
        <v>0.05</v>
      </c>
      <c r="N372" t="e">
        <f>'Sheet2 (4)'!N372*0.5</f>
        <v>#VALUE!</v>
      </c>
    </row>
    <row r="373" spans="4:14">
      <c r="D373" t="e">
        <f>'Sheet2 (4)'!D373*0.5</f>
        <v>#VALUE!</v>
      </c>
      <c r="E373" t="e">
        <f>'Sheet2 (4)'!E373*0.5</f>
        <v>#VALUE!</v>
      </c>
      <c r="F373" t="e">
        <f>'Sheet2 (4)'!F373*0.5</f>
        <v>#VALUE!</v>
      </c>
      <c r="G373" t="e">
        <f>'Sheet2 (4)'!G373*0.5</f>
        <v>#VALUE!</v>
      </c>
      <c r="H373" t="e">
        <f>'Sheet2 (4)'!H373*0.5</f>
        <v>#VALUE!</v>
      </c>
      <c r="I373" t="e">
        <f>'Sheet2 (4)'!I373*0.5</f>
        <v>#VALUE!</v>
      </c>
      <c r="J373" t="e">
        <f>'Sheet2 (4)'!J373*0.5</f>
        <v>#VALUE!</v>
      </c>
      <c r="K373" t="e">
        <f>'Sheet2 (4)'!K373*0.5</f>
        <v>#VALUE!</v>
      </c>
      <c r="L373" t="e">
        <f>'Sheet2 (4)'!L373*0.5</f>
        <v>#VALUE!</v>
      </c>
      <c r="M373" t="e">
        <f>'Sheet2 (4)'!M373*0.5</f>
        <v>#VALUE!</v>
      </c>
      <c r="N373" t="e">
        <f>'Sheet2 (4)'!N373*0.5</f>
        <v>#VALUE!</v>
      </c>
    </row>
    <row r="374" spans="4:14">
      <c r="D374" t="e">
        <f>'Sheet2 (4)'!D374*0.5</f>
        <v>#VALUE!</v>
      </c>
      <c r="E374" t="e">
        <f>'Sheet2 (4)'!E374*0.5</f>
        <v>#VALUE!</v>
      </c>
      <c r="F374" t="e">
        <f>'Sheet2 (4)'!F374*0.5</f>
        <v>#VALUE!</v>
      </c>
      <c r="G374" t="e">
        <f>'Sheet2 (4)'!G374*0.5</f>
        <v>#VALUE!</v>
      </c>
      <c r="H374" t="e">
        <f>'Sheet2 (4)'!H374*0.5</f>
        <v>#VALUE!</v>
      </c>
      <c r="I374" t="e">
        <f>'Sheet2 (4)'!I374*0.5</f>
        <v>#VALUE!</v>
      </c>
      <c r="J374" t="e">
        <f>'Sheet2 (4)'!J374*0.5</f>
        <v>#VALUE!</v>
      </c>
      <c r="K374" t="e">
        <f>'Sheet2 (4)'!K374*0.5</f>
        <v>#VALUE!</v>
      </c>
      <c r="L374" t="e">
        <f>'Sheet2 (4)'!L374*0.5</f>
        <v>#VALUE!</v>
      </c>
      <c r="M374" t="e">
        <f>'Sheet2 (4)'!M374*0.5</f>
        <v>#VALUE!</v>
      </c>
      <c r="N374" t="e">
        <f>'Sheet2 (4)'!N374*0.5</f>
        <v>#VALUE!</v>
      </c>
    </row>
    <row r="375" spans="4:14">
      <c r="D375" t="e">
        <f>'Sheet2 (4)'!D375*0.5</f>
        <v>#VALUE!</v>
      </c>
      <c r="E375" t="e">
        <f>'Sheet2 (4)'!E375*0.5</f>
        <v>#VALUE!</v>
      </c>
      <c r="F375" t="e">
        <f>'Sheet2 (4)'!F375*0.5</f>
        <v>#VALUE!</v>
      </c>
      <c r="G375" t="e">
        <f>'Sheet2 (4)'!G375*0.5</f>
        <v>#VALUE!</v>
      </c>
      <c r="H375" t="e">
        <f>'Sheet2 (4)'!H375*0.5</f>
        <v>#VALUE!</v>
      </c>
      <c r="I375" t="e">
        <f>'Sheet2 (4)'!I375*0.5</f>
        <v>#VALUE!</v>
      </c>
      <c r="J375" t="e">
        <f>'Sheet2 (4)'!J375*0.5</f>
        <v>#VALUE!</v>
      </c>
      <c r="K375" t="e">
        <f>'Sheet2 (4)'!K375*0.5</f>
        <v>#VALUE!</v>
      </c>
      <c r="L375" t="e">
        <f>'Sheet2 (4)'!L375*0.5</f>
        <v>#VALUE!</v>
      </c>
      <c r="M375" t="e">
        <f>'Sheet2 (4)'!M375*0.5</f>
        <v>#VALUE!</v>
      </c>
      <c r="N375" t="e">
        <f>'Sheet2 (4)'!N375*0.5</f>
        <v>#VALUE!</v>
      </c>
    </row>
    <row r="376" spans="4:14">
      <c r="D376" t="e">
        <f>'Sheet2 (4)'!D376*0.5</f>
        <v>#VALUE!</v>
      </c>
      <c r="E376" t="e">
        <f>'Sheet2 (4)'!E376*0.5</f>
        <v>#VALUE!</v>
      </c>
      <c r="F376" t="e">
        <f>'Sheet2 (4)'!F376*0.5</f>
        <v>#VALUE!</v>
      </c>
      <c r="G376" t="e">
        <f>'Sheet2 (4)'!G376*0.5</f>
        <v>#VALUE!</v>
      </c>
      <c r="H376" t="e">
        <f>'Sheet2 (4)'!H376*0.5</f>
        <v>#VALUE!</v>
      </c>
      <c r="I376" t="e">
        <f>'Sheet2 (4)'!I376*0.5</f>
        <v>#VALUE!</v>
      </c>
      <c r="J376" t="e">
        <f>'Sheet2 (4)'!J376*0.5</f>
        <v>#VALUE!</v>
      </c>
      <c r="K376" t="e">
        <f>'Sheet2 (4)'!K376*0.5</f>
        <v>#VALUE!</v>
      </c>
      <c r="L376" t="e">
        <f>'Sheet2 (4)'!L376*0.5</f>
        <v>#VALUE!</v>
      </c>
      <c r="M376" t="e">
        <f>'Sheet2 (4)'!M376*0.5</f>
        <v>#VALUE!</v>
      </c>
      <c r="N376" t="e">
        <f>'Sheet2 (4)'!N376*0.5</f>
        <v>#VALUE!</v>
      </c>
    </row>
    <row r="377" spans="4:14">
      <c r="D377" t="e">
        <f>'Sheet2 (4)'!D377*0.5</f>
        <v>#VALUE!</v>
      </c>
      <c r="E377" t="e">
        <f>'Sheet2 (4)'!E377*0.5</f>
        <v>#VALUE!</v>
      </c>
      <c r="F377" t="e">
        <f>'Sheet2 (4)'!F377*0.5</f>
        <v>#VALUE!</v>
      </c>
      <c r="G377" t="e">
        <f>'Sheet2 (4)'!G377*0.5</f>
        <v>#VALUE!</v>
      </c>
      <c r="H377" t="e">
        <f>'Sheet2 (4)'!H377*0.5</f>
        <v>#VALUE!</v>
      </c>
      <c r="I377" t="e">
        <f>'Sheet2 (4)'!I377*0.5</f>
        <v>#VALUE!</v>
      </c>
      <c r="J377" t="e">
        <f>'Sheet2 (4)'!J377*0.5</f>
        <v>#VALUE!</v>
      </c>
      <c r="K377" t="e">
        <f>'Sheet2 (4)'!K377*0.5</f>
        <v>#VALUE!</v>
      </c>
      <c r="L377">
        <f>'Sheet2 (4)'!L377*0.5</f>
        <v>0.05</v>
      </c>
      <c r="M377" t="e">
        <f>'Sheet2 (4)'!M377*0.5</f>
        <v>#VALUE!</v>
      </c>
      <c r="N377" t="e">
        <f>'Sheet2 (4)'!N377*0.5</f>
        <v>#VALUE!</v>
      </c>
    </row>
    <row r="378" spans="4:14">
      <c r="D378" t="e">
        <f>'Sheet2 (4)'!D378*0.5</f>
        <v>#VALUE!</v>
      </c>
      <c r="E378" t="e">
        <f>'Sheet2 (4)'!E378*0.5</f>
        <v>#VALUE!</v>
      </c>
      <c r="F378" t="e">
        <f>'Sheet2 (4)'!F378*0.5</f>
        <v>#VALUE!</v>
      </c>
      <c r="G378">
        <f>'Sheet2 (4)'!G378*0.5</f>
        <v>0.05</v>
      </c>
      <c r="H378" t="e">
        <f>'Sheet2 (4)'!H378*0.5</f>
        <v>#VALUE!</v>
      </c>
      <c r="I378" t="e">
        <f>'Sheet2 (4)'!I378*0.5</f>
        <v>#VALUE!</v>
      </c>
      <c r="J378" t="e">
        <f>'Sheet2 (4)'!J378*0.5</f>
        <v>#VALUE!</v>
      </c>
      <c r="K378" t="e">
        <f>'Sheet2 (4)'!K378*0.5</f>
        <v>#VALUE!</v>
      </c>
      <c r="L378" t="e">
        <f>'Sheet2 (4)'!L378*0.5</f>
        <v>#VALUE!</v>
      </c>
      <c r="M378" t="e">
        <f>'Sheet2 (4)'!M378*0.5</f>
        <v>#VALUE!</v>
      </c>
      <c r="N378" t="e">
        <f>'Sheet2 (4)'!N378*0.5</f>
        <v>#VALUE!</v>
      </c>
    </row>
    <row r="379" spans="4:14">
      <c r="D379" t="e">
        <f>'Sheet2 (4)'!D379*0.5</f>
        <v>#VALUE!</v>
      </c>
      <c r="E379" t="e">
        <f>'Sheet2 (4)'!E379*0.5</f>
        <v>#VALUE!</v>
      </c>
      <c r="F379" t="e">
        <f>'Sheet2 (4)'!F379*0.5</f>
        <v>#VALUE!</v>
      </c>
      <c r="G379">
        <f>'Sheet2 (4)'!G379*0.5</f>
        <v>0.05</v>
      </c>
      <c r="H379" t="e">
        <f>'Sheet2 (4)'!H379*0.5</f>
        <v>#VALUE!</v>
      </c>
      <c r="I379" t="e">
        <f>'Sheet2 (4)'!I379*0.5</f>
        <v>#VALUE!</v>
      </c>
      <c r="J379" t="e">
        <f>'Sheet2 (4)'!J379*0.5</f>
        <v>#VALUE!</v>
      </c>
      <c r="K379" t="e">
        <f>'Sheet2 (4)'!K379*0.5</f>
        <v>#VALUE!</v>
      </c>
      <c r="L379" t="e">
        <f>'Sheet2 (4)'!L379*0.5</f>
        <v>#VALUE!</v>
      </c>
      <c r="M379" t="e">
        <f>'Sheet2 (4)'!M379*0.5</f>
        <v>#VALUE!</v>
      </c>
      <c r="N379" t="e">
        <f>'Sheet2 (4)'!N379*0.5</f>
        <v>#VALUE!</v>
      </c>
    </row>
    <row r="380" spans="4:14">
      <c r="D380" t="e">
        <f>'Sheet2 (4)'!D380*0.5</f>
        <v>#VALUE!</v>
      </c>
      <c r="E380">
        <f>'Sheet2 (4)'!E380*0.5</f>
        <v>0.05</v>
      </c>
      <c r="F380" t="e">
        <f>'Sheet2 (4)'!F380*0.5</f>
        <v>#VALUE!</v>
      </c>
      <c r="G380" t="e">
        <f>'Sheet2 (4)'!G380*0.5</f>
        <v>#VALUE!</v>
      </c>
      <c r="H380" t="e">
        <f>'Sheet2 (4)'!H380*0.5</f>
        <v>#VALUE!</v>
      </c>
      <c r="I380" t="e">
        <f>'Sheet2 (4)'!I380*0.5</f>
        <v>#VALUE!</v>
      </c>
      <c r="J380" t="e">
        <f>'Sheet2 (4)'!J380*0.5</f>
        <v>#VALUE!</v>
      </c>
      <c r="K380" t="e">
        <f>'Sheet2 (4)'!K380*0.5</f>
        <v>#VALUE!</v>
      </c>
      <c r="L380" t="e">
        <f>'Sheet2 (4)'!L380*0.5</f>
        <v>#VALUE!</v>
      </c>
      <c r="M380" t="e">
        <f>'Sheet2 (4)'!M380*0.5</f>
        <v>#VALUE!</v>
      </c>
      <c r="N380" t="e">
        <f>'Sheet2 (4)'!N380*0.5</f>
        <v>#VALUE!</v>
      </c>
    </row>
    <row r="381" spans="4:14">
      <c r="D381" t="e">
        <f>'Sheet2 (4)'!D381*0.5</f>
        <v>#VALUE!</v>
      </c>
      <c r="E381" t="e">
        <f>'Sheet2 (4)'!E381*0.5</f>
        <v>#VALUE!</v>
      </c>
      <c r="F381" t="e">
        <f>'Sheet2 (4)'!F381*0.5</f>
        <v>#VALUE!</v>
      </c>
      <c r="G381" t="e">
        <f>'Sheet2 (4)'!G381*0.5</f>
        <v>#VALUE!</v>
      </c>
      <c r="H381" t="e">
        <f>'Sheet2 (4)'!H381*0.5</f>
        <v>#VALUE!</v>
      </c>
      <c r="I381" t="e">
        <f>'Sheet2 (4)'!I381*0.5</f>
        <v>#VALUE!</v>
      </c>
      <c r="J381">
        <f>'Sheet2 (4)'!J381*0.5</f>
        <v>0.05</v>
      </c>
      <c r="K381" t="e">
        <f>'Sheet2 (4)'!K381*0.5</f>
        <v>#VALUE!</v>
      </c>
      <c r="L381" t="e">
        <f>'Sheet2 (4)'!L381*0.5</f>
        <v>#VALUE!</v>
      </c>
      <c r="M381" t="e">
        <f>'Sheet2 (4)'!M381*0.5</f>
        <v>#VALUE!</v>
      </c>
      <c r="N381" t="e">
        <f>'Sheet2 (4)'!N381*0.5</f>
        <v>#VALUE!</v>
      </c>
    </row>
    <row r="382" spans="4:14">
      <c r="D382" t="e">
        <f>'Sheet2 (4)'!D382*0.5</f>
        <v>#VALUE!</v>
      </c>
      <c r="E382" t="e">
        <f>'Sheet2 (4)'!E382*0.5</f>
        <v>#VALUE!</v>
      </c>
      <c r="F382" t="e">
        <f>'Sheet2 (4)'!F382*0.5</f>
        <v>#VALUE!</v>
      </c>
      <c r="G382" t="e">
        <f>'Sheet2 (4)'!G382*0.5</f>
        <v>#VALUE!</v>
      </c>
      <c r="H382" t="e">
        <f>'Sheet2 (4)'!H382*0.5</f>
        <v>#VALUE!</v>
      </c>
      <c r="I382" t="e">
        <f>'Sheet2 (4)'!I382*0.5</f>
        <v>#VALUE!</v>
      </c>
      <c r="J382" t="e">
        <f>'Sheet2 (4)'!J382*0.5</f>
        <v>#VALUE!</v>
      </c>
      <c r="K382" t="e">
        <f>'Sheet2 (4)'!K382*0.5</f>
        <v>#VALUE!</v>
      </c>
      <c r="L382">
        <f>'Sheet2 (4)'!L382*0.5</f>
        <v>0.05</v>
      </c>
      <c r="M382" t="e">
        <f>'Sheet2 (4)'!M382*0.5</f>
        <v>#VALUE!</v>
      </c>
      <c r="N382" t="e">
        <f>'Sheet2 (4)'!N382*0.5</f>
        <v>#VALUE!</v>
      </c>
    </row>
    <row r="383" spans="4:14">
      <c r="D383">
        <f>'Sheet2 (4)'!D383*0.5</f>
        <v>0.05</v>
      </c>
      <c r="E383" t="e">
        <f>'Sheet2 (4)'!E383*0.5</f>
        <v>#VALUE!</v>
      </c>
      <c r="F383" t="e">
        <f>'Sheet2 (4)'!F383*0.5</f>
        <v>#VALUE!</v>
      </c>
      <c r="G383" t="e">
        <f>'Sheet2 (4)'!G383*0.5</f>
        <v>#VALUE!</v>
      </c>
      <c r="H383" t="e">
        <f>'Sheet2 (4)'!H383*0.5</f>
        <v>#VALUE!</v>
      </c>
      <c r="I383" t="e">
        <f>'Sheet2 (4)'!I383*0.5</f>
        <v>#VALUE!</v>
      </c>
      <c r="J383" t="e">
        <f>'Sheet2 (4)'!J383*0.5</f>
        <v>#VALUE!</v>
      </c>
      <c r="K383" t="e">
        <f>'Sheet2 (4)'!K383*0.5</f>
        <v>#VALUE!</v>
      </c>
      <c r="L383" t="e">
        <f>'Sheet2 (4)'!L383*0.5</f>
        <v>#VALUE!</v>
      </c>
      <c r="M383" t="e">
        <f>'Sheet2 (4)'!M383*0.5</f>
        <v>#VALUE!</v>
      </c>
      <c r="N383" t="e">
        <f>'Sheet2 (4)'!N383*0.5</f>
        <v>#VALUE!</v>
      </c>
    </row>
    <row r="384" spans="4:14">
      <c r="D384" t="e">
        <f>'Sheet2 (4)'!D384*0.5</f>
        <v>#VALUE!</v>
      </c>
      <c r="E384" t="e">
        <f>'Sheet2 (4)'!E384*0.5</f>
        <v>#VALUE!</v>
      </c>
      <c r="F384" t="e">
        <f>'Sheet2 (4)'!F384*0.5</f>
        <v>#VALUE!</v>
      </c>
      <c r="G384" t="e">
        <f>'Sheet2 (4)'!G384*0.5</f>
        <v>#VALUE!</v>
      </c>
      <c r="H384" t="e">
        <f>'Sheet2 (4)'!H384*0.5</f>
        <v>#VALUE!</v>
      </c>
      <c r="I384" t="e">
        <f>'Sheet2 (4)'!I384*0.5</f>
        <v>#VALUE!</v>
      </c>
      <c r="J384" t="e">
        <f>'Sheet2 (4)'!J384*0.5</f>
        <v>#VALUE!</v>
      </c>
      <c r="K384" t="e">
        <f>'Sheet2 (4)'!K384*0.5</f>
        <v>#VALUE!</v>
      </c>
      <c r="L384" t="e">
        <f>'Sheet2 (4)'!L384*0.5</f>
        <v>#VALUE!</v>
      </c>
      <c r="M384" t="e">
        <f>'Sheet2 (4)'!M384*0.5</f>
        <v>#VALUE!</v>
      </c>
      <c r="N384" t="e">
        <f>'Sheet2 (4)'!N384*0.5</f>
        <v>#VALUE!</v>
      </c>
    </row>
    <row r="385" spans="4:14">
      <c r="D385" t="e">
        <f>'Sheet2 (4)'!D385*0.5</f>
        <v>#VALUE!</v>
      </c>
      <c r="E385" t="e">
        <f>'Sheet2 (4)'!E385*0.5</f>
        <v>#VALUE!</v>
      </c>
      <c r="F385" t="e">
        <f>'Sheet2 (4)'!F385*0.5</f>
        <v>#VALUE!</v>
      </c>
      <c r="G385" t="e">
        <f>'Sheet2 (4)'!G385*0.5</f>
        <v>#VALUE!</v>
      </c>
      <c r="H385" t="e">
        <f>'Sheet2 (4)'!H385*0.5</f>
        <v>#VALUE!</v>
      </c>
      <c r="I385" t="e">
        <f>'Sheet2 (4)'!I385*0.5</f>
        <v>#VALUE!</v>
      </c>
      <c r="J385" t="e">
        <f>'Sheet2 (4)'!J385*0.5</f>
        <v>#VALUE!</v>
      </c>
      <c r="K385" t="e">
        <f>'Sheet2 (4)'!K385*0.5</f>
        <v>#VALUE!</v>
      </c>
      <c r="L385" t="e">
        <f>'Sheet2 (4)'!L385*0.5</f>
        <v>#VALUE!</v>
      </c>
      <c r="M385" t="e">
        <f>'Sheet2 (4)'!M385*0.5</f>
        <v>#VALUE!</v>
      </c>
      <c r="N385" t="e">
        <f>'Sheet2 (4)'!N385*0.5</f>
        <v>#VALUE!</v>
      </c>
    </row>
    <row r="386" spans="4:14">
      <c r="D386" t="e">
        <f>'Sheet2 (4)'!D386*0.5</f>
        <v>#VALUE!</v>
      </c>
      <c r="E386" t="e">
        <f>'Sheet2 (4)'!E386*0.5</f>
        <v>#VALUE!</v>
      </c>
      <c r="F386" t="e">
        <f>'Sheet2 (4)'!F386*0.5</f>
        <v>#VALUE!</v>
      </c>
      <c r="G386" t="e">
        <f>'Sheet2 (4)'!G386*0.5</f>
        <v>#VALUE!</v>
      </c>
      <c r="H386" t="e">
        <f>'Sheet2 (4)'!H386*0.5</f>
        <v>#VALUE!</v>
      </c>
      <c r="I386" t="e">
        <f>'Sheet2 (4)'!I386*0.5</f>
        <v>#VALUE!</v>
      </c>
      <c r="J386" t="e">
        <f>'Sheet2 (4)'!J386*0.5</f>
        <v>#VALUE!</v>
      </c>
      <c r="K386" t="e">
        <f>'Sheet2 (4)'!K386*0.5</f>
        <v>#VALUE!</v>
      </c>
      <c r="L386" t="e">
        <f>'Sheet2 (4)'!L386*0.5</f>
        <v>#VALUE!</v>
      </c>
      <c r="M386" t="e">
        <f>'Sheet2 (4)'!M386*0.5</f>
        <v>#VALUE!</v>
      </c>
      <c r="N386" t="e">
        <f>'Sheet2 (4)'!N386*0.5</f>
        <v>#VALUE!</v>
      </c>
    </row>
    <row r="387" spans="4:14">
      <c r="D387" t="e">
        <f>'Sheet2 (4)'!D387*0.5</f>
        <v>#VALUE!</v>
      </c>
      <c r="E387" t="e">
        <f>'Sheet2 (4)'!E387*0.5</f>
        <v>#VALUE!</v>
      </c>
      <c r="F387" t="e">
        <f>'Sheet2 (4)'!F387*0.5</f>
        <v>#VALUE!</v>
      </c>
      <c r="G387" t="e">
        <f>'Sheet2 (4)'!G387*0.5</f>
        <v>#VALUE!</v>
      </c>
      <c r="H387" t="e">
        <f>'Sheet2 (4)'!H387*0.5</f>
        <v>#VALUE!</v>
      </c>
      <c r="I387" t="e">
        <f>'Sheet2 (4)'!I387*0.5</f>
        <v>#VALUE!</v>
      </c>
      <c r="J387" t="e">
        <f>'Sheet2 (4)'!J387*0.5</f>
        <v>#VALUE!</v>
      </c>
      <c r="K387" t="e">
        <f>'Sheet2 (4)'!K387*0.5</f>
        <v>#VALUE!</v>
      </c>
      <c r="L387" t="e">
        <f>'Sheet2 (4)'!L387*0.5</f>
        <v>#VALUE!</v>
      </c>
      <c r="M387" t="e">
        <f>'Sheet2 (4)'!M387*0.5</f>
        <v>#VALUE!</v>
      </c>
      <c r="N387" t="e">
        <f>'Sheet2 (4)'!N387*0.5</f>
        <v>#VALUE!</v>
      </c>
    </row>
    <row r="388" spans="4:14">
      <c r="D388" t="e">
        <f>'Sheet2 (4)'!D388*0.5</f>
        <v>#VALUE!</v>
      </c>
      <c r="E388" t="e">
        <f>'Sheet2 (4)'!E388*0.5</f>
        <v>#VALUE!</v>
      </c>
      <c r="F388" t="e">
        <f>'Sheet2 (4)'!F388*0.5</f>
        <v>#VALUE!</v>
      </c>
      <c r="G388" t="e">
        <f>'Sheet2 (4)'!G388*0.5</f>
        <v>#VALUE!</v>
      </c>
      <c r="H388" t="e">
        <f>'Sheet2 (4)'!H388*0.5</f>
        <v>#VALUE!</v>
      </c>
      <c r="I388" t="e">
        <f>'Sheet2 (4)'!I388*0.5</f>
        <v>#VALUE!</v>
      </c>
      <c r="J388" t="e">
        <f>'Sheet2 (4)'!J388*0.5</f>
        <v>#VALUE!</v>
      </c>
      <c r="K388" t="e">
        <f>'Sheet2 (4)'!K388*0.5</f>
        <v>#VALUE!</v>
      </c>
      <c r="L388" t="e">
        <f>'Sheet2 (4)'!L388*0.5</f>
        <v>#VALUE!</v>
      </c>
      <c r="M388" t="e">
        <f>'Sheet2 (4)'!M388*0.5</f>
        <v>#VALUE!</v>
      </c>
      <c r="N388" t="e">
        <f>'Sheet2 (4)'!N388*0.5</f>
        <v>#VALUE!</v>
      </c>
    </row>
    <row r="389" spans="4:14">
      <c r="D389" t="e">
        <f>'Sheet2 (4)'!D389*0.5</f>
        <v>#VALUE!</v>
      </c>
      <c r="E389" t="e">
        <f>'Sheet2 (4)'!E389*0.5</f>
        <v>#VALUE!</v>
      </c>
      <c r="F389" t="e">
        <f>'Sheet2 (4)'!F389*0.5</f>
        <v>#VALUE!</v>
      </c>
      <c r="G389" t="e">
        <f>'Sheet2 (4)'!G389*0.5</f>
        <v>#VALUE!</v>
      </c>
      <c r="H389" t="e">
        <f>'Sheet2 (4)'!H389*0.5</f>
        <v>#VALUE!</v>
      </c>
      <c r="I389" t="e">
        <f>'Sheet2 (4)'!I389*0.5</f>
        <v>#VALUE!</v>
      </c>
      <c r="J389" t="e">
        <f>'Sheet2 (4)'!J389*0.5</f>
        <v>#VALUE!</v>
      </c>
      <c r="K389" t="e">
        <f>'Sheet2 (4)'!K389*0.5</f>
        <v>#VALUE!</v>
      </c>
      <c r="L389" t="e">
        <f>'Sheet2 (4)'!L389*0.5</f>
        <v>#VALUE!</v>
      </c>
      <c r="M389" t="e">
        <f>'Sheet2 (4)'!M389*0.5</f>
        <v>#VALUE!</v>
      </c>
      <c r="N389" t="e">
        <f>'Sheet2 (4)'!N389*0.5</f>
        <v>#VALUE!</v>
      </c>
    </row>
    <row r="390" spans="4:14">
      <c r="D390" t="e">
        <f>'Sheet2 (4)'!D390*0.5</f>
        <v>#VALUE!</v>
      </c>
      <c r="E390" t="e">
        <f>'Sheet2 (4)'!E390*0.5</f>
        <v>#VALUE!</v>
      </c>
      <c r="F390" t="e">
        <f>'Sheet2 (4)'!F390*0.5</f>
        <v>#VALUE!</v>
      </c>
      <c r="G390" t="e">
        <f>'Sheet2 (4)'!G390*0.5</f>
        <v>#VALUE!</v>
      </c>
      <c r="H390" t="e">
        <f>'Sheet2 (4)'!H390*0.5</f>
        <v>#VALUE!</v>
      </c>
      <c r="I390" t="e">
        <f>'Sheet2 (4)'!I390*0.5</f>
        <v>#VALUE!</v>
      </c>
      <c r="J390" t="e">
        <f>'Sheet2 (4)'!J390*0.5</f>
        <v>#VALUE!</v>
      </c>
      <c r="K390" t="e">
        <f>'Sheet2 (4)'!K390*0.5</f>
        <v>#VALUE!</v>
      </c>
      <c r="L390" t="e">
        <f>'Sheet2 (4)'!L390*0.5</f>
        <v>#VALUE!</v>
      </c>
      <c r="M390" t="e">
        <f>'Sheet2 (4)'!M390*0.5</f>
        <v>#VALUE!</v>
      </c>
      <c r="N390" t="e">
        <f>'Sheet2 (4)'!N390*0.5</f>
        <v>#VALUE!</v>
      </c>
    </row>
    <row r="391" spans="4:14">
      <c r="D391" t="e">
        <f>'Sheet2 (4)'!D391*0.5</f>
        <v>#VALUE!</v>
      </c>
      <c r="E391" t="e">
        <f>'Sheet2 (4)'!E391*0.5</f>
        <v>#VALUE!</v>
      </c>
      <c r="F391" t="e">
        <f>'Sheet2 (4)'!F391*0.5</f>
        <v>#VALUE!</v>
      </c>
      <c r="G391" t="e">
        <f>'Sheet2 (4)'!G391*0.5</f>
        <v>#VALUE!</v>
      </c>
      <c r="H391" t="e">
        <f>'Sheet2 (4)'!H391*0.5</f>
        <v>#VALUE!</v>
      </c>
      <c r="I391" t="e">
        <f>'Sheet2 (4)'!I391*0.5</f>
        <v>#VALUE!</v>
      </c>
      <c r="J391" t="e">
        <f>'Sheet2 (4)'!J391*0.5</f>
        <v>#VALUE!</v>
      </c>
      <c r="K391" t="e">
        <f>'Sheet2 (4)'!K391*0.5</f>
        <v>#VALUE!</v>
      </c>
      <c r="L391" t="e">
        <f>'Sheet2 (4)'!L391*0.5</f>
        <v>#VALUE!</v>
      </c>
      <c r="M391" t="e">
        <f>'Sheet2 (4)'!M391*0.5</f>
        <v>#VALUE!</v>
      </c>
      <c r="N391" t="e">
        <f>'Sheet2 (4)'!N391*0.5</f>
        <v>#VALUE!</v>
      </c>
    </row>
    <row r="392" spans="4:14">
      <c r="D392" t="e">
        <f>'Sheet2 (4)'!D392*0.5</f>
        <v>#VALUE!</v>
      </c>
      <c r="E392" t="e">
        <f>'Sheet2 (4)'!E392*0.5</f>
        <v>#VALUE!</v>
      </c>
      <c r="F392" t="e">
        <f>'Sheet2 (4)'!F392*0.5</f>
        <v>#VALUE!</v>
      </c>
      <c r="G392" t="e">
        <f>'Sheet2 (4)'!G392*0.5</f>
        <v>#VALUE!</v>
      </c>
      <c r="H392" t="e">
        <f>'Sheet2 (4)'!H392*0.5</f>
        <v>#VALUE!</v>
      </c>
      <c r="I392" t="e">
        <f>'Sheet2 (4)'!I392*0.5</f>
        <v>#VALUE!</v>
      </c>
      <c r="J392" t="e">
        <f>'Sheet2 (4)'!J392*0.5</f>
        <v>#VALUE!</v>
      </c>
      <c r="K392" t="e">
        <f>'Sheet2 (4)'!K392*0.5</f>
        <v>#VALUE!</v>
      </c>
      <c r="L392" t="e">
        <f>'Sheet2 (4)'!L392*0.5</f>
        <v>#VALUE!</v>
      </c>
      <c r="M392" t="e">
        <f>'Sheet2 (4)'!M392*0.5</f>
        <v>#VALUE!</v>
      </c>
      <c r="N392" t="e">
        <f>'Sheet2 (4)'!N392*0.5</f>
        <v>#VALUE!</v>
      </c>
    </row>
    <row r="393" spans="4:14">
      <c r="D393" t="e">
        <f>'Sheet2 (4)'!D393*0.5</f>
        <v>#VALUE!</v>
      </c>
      <c r="E393" t="e">
        <f>'Sheet2 (4)'!E393*0.5</f>
        <v>#VALUE!</v>
      </c>
      <c r="F393" t="e">
        <f>'Sheet2 (4)'!F393*0.5</f>
        <v>#VALUE!</v>
      </c>
      <c r="G393" t="e">
        <f>'Sheet2 (4)'!G393*0.5</f>
        <v>#VALUE!</v>
      </c>
      <c r="H393" t="e">
        <f>'Sheet2 (4)'!H393*0.5</f>
        <v>#VALUE!</v>
      </c>
      <c r="I393" t="e">
        <f>'Sheet2 (4)'!I393*0.5</f>
        <v>#VALUE!</v>
      </c>
      <c r="J393" t="e">
        <f>'Sheet2 (4)'!J393*0.5</f>
        <v>#VALUE!</v>
      </c>
      <c r="K393" t="e">
        <f>'Sheet2 (4)'!K393*0.5</f>
        <v>#VALUE!</v>
      </c>
      <c r="L393" t="e">
        <f>'Sheet2 (4)'!L393*0.5</f>
        <v>#VALUE!</v>
      </c>
      <c r="M393" t="e">
        <f>'Sheet2 (4)'!M393*0.5</f>
        <v>#VALUE!</v>
      </c>
      <c r="N393" t="e">
        <f>'Sheet2 (4)'!N393*0.5</f>
        <v>#VALUE!</v>
      </c>
    </row>
    <row r="394" spans="4:14">
      <c r="D394" t="e">
        <f>'Sheet2 (4)'!D394*0.5</f>
        <v>#VALUE!</v>
      </c>
      <c r="E394" t="e">
        <f>'Sheet2 (4)'!E394*0.5</f>
        <v>#VALUE!</v>
      </c>
      <c r="F394" t="e">
        <f>'Sheet2 (4)'!F394*0.5</f>
        <v>#VALUE!</v>
      </c>
      <c r="G394" t="e">
        <f>'Sheet2 (4)'!G394*0.5</f>
        <v>#VALUE!</v>
      </c>
      <c r="H394" t="e">
        <f>'Sheet2 (4)'!H394*0.5</f>
        <v>#VALUE!</v>
      </c>
      <c r="I394" t="e">
        <f>'Sheet2 (4)'!I394*0.5</f>
        <v>#VALUE!</v>
      </c>
      <c r="J394" t="e">
        <f>'Sheet2 (4)'!J394*0.5</f>
        <v>#VALUE!</v>
      </c>
      <c r="K394" t="e">
        <f>'Sheet2 (4)'!K394*0.5</f>
        <v>#VALUE!</v>
      </c>
      <c r="L394" t="e">
        <f>'Sheet2 (4)'!L394*0.5</f>
        <v>#VALUE!</v>
      </c>
      <c r="M394" t="e">
        <f>'Sheet2 (4)'!M394*0.5</f>
        <v>#VALUE!</v>
      </c>
      <c r="N394" t="e">
        <f>'Sheet2 (4)'!N394*0.5</f>
        <v>#VALUE!</v>
      </c>
    </row>
    <row r="395" spans="4:14">
      <c r="D395" t="e">
        <f>'Sheet2 (4)'!D395*0.5</f>
        <v>#VALUE!</v>
      </c>
      <c r="E395" t="e">
        <f>'Sheet2 (4)'!E395*0.5</f>
        <v>#VALUE!</v>
      </c>
      <c r="F395" t="e">
        <f>'Sheet2 (4)'!F395*0.5</f>
        <v>#VALUE!</v>
      </c>
      <c r="G395" t="e">
        <f>'Sheet2 (4)'!G395*0.5</f>
        <v>#VALUE!</v>
      </c>
      <c r="H395" t="e">
        <f>'Sheet2 (4)'!H395*0.5</f>
        <v>#VALUE!</v>
      </c>
      <c r="I395" t="e">
        <f>'Sheet2 (4)'!I395*0.5</f>
        <v>#VALUE!</v>
      </c>
      <c r="J395" t="e">
        <f>'Sheet2 (4)'!J395*0.5</f>
        <v>#VALUE!</v>
      </c>
      <c r="K395" t="e">
        <f>'Sheet2 (4)'!K395*0.5</f>
        <v>#VALUE!</v>
      </c>
      <c r="L395" t="e">
        <f>'Sheet2 (4)'!L395*0.5</f>
        <v>#VALUE!</v>
      </c>
      <c r="M395" t="e">
        <f>'Sheet2 (4)'!M395*0.5</f>
        <v>#VALUE!</v>
      </c>
      <c r="N395" t="e">
        <f>'Sheet2 (4)'!N395*0.5</f>
        <v>#VALUE!</v>
      </c>
    </row>
    <row r="396" spans="4:14">
      <c r="D396" t="e">
        <f>'Sheet2 (4)'!D396*0.5</f>
        <v>#VALUE!</v>
      </c>
      <c r="E396" t="e">
        <f>'Sheet2 (4)'!E396*0.5</f>
        <v>#VALUE!</v>
      </c>
      <c r="F396" t="e">
        <f>'Sheet2 (4)'!F396*0.5</f>
        <v>#VALUE!</v>
      </c>
      <c r="G396" t="e">
        <f>'Sheet2 (4)'!G396*0.5</f>
        <v>#VALUE!</v>
      </c>
      <c r="H396" t="e">
        <f>'Sheet2 (4)'!H396*0.5</f>
        <v>#VALUE!</v>
      </c>
      <c r="I396" t="e">
        <f>'Sheet2 (4)'!I396*0.5</f>
        <v>#VALUE!</v>
      </c>
      <c r="J396" t="e">
        <f>'Sheet2 (4)'!J396*0.5</f>
        <v>#VALUE!</v>
      </c>
      <c r="K396" t="e">
        <f>'Sheet2 (4)'!K396*0.5</f>
        <v>#VALUE!</v>
      </c>
      <c r="L396" t="e">
        <f>'Sheet2 (4)'!L396*0.5</f>
        <v>#VALUE!</v>
      </c>
      <c r="M396" t="e">
        <f>'Sheet2 (4)'!M396*0.5</f>
        <v>#VALUE!</v>
      </c>
      <c r="N396" t="e">
        <f>'Sheet2 (4)'!N396*0.5</f>
        <v>#VALUE!</v>
      </c>
    </row>
    <row r="397" spans="4:14">
      <c r="D397" t="e">
        <f>'Sheet2 (4)'!D397*0.5</f>
        <v>#VALUE!</v>
      </c>
      <c r="E397" t="e">
        <f>'Sheet2 (4)'!E397*0.5</f>
        <v>#VALUE!</v>
      </c>
      <c r="F397" t="e">
        <f>'Sheet2 (4)'!F397*0.5</f>
        <v>#VALUE!</v>
      </c>
      <c r="G397" t="e">
        <f>'Sheet2 (4)'!G397*0.5</f>
        <v>#VALUE!</v>
      </c>
      <c r="H397" t="e">
        <f>'Sheet2 (4)'!H397*0.5</f>
        <v>#VALUE!</v>
      </c>
      <c r="I397" t="e">
        <f>'Sheet2 (4)'!I397*0.5</f>
        <v>#VALUE!</v>
      </c>
      <c r="J397" t="e">
        <f>'Sheet2 (4)'!J397*0.5</f>
        <v>#VALUE!</v>
      </c>
      <c r="K397" t="e">
        <f>'Sheet2 (4)'!K397*0.5</f>
        <v>#VALUE!</v>
      </c>
      <c r="L397" t="e">
        <f>'Sheet2 (4)'!L397*0.5</f>
        <v>#VALUE!</v>
      </c>
      <c r="M397" t="e">
        <f>'Sheet2 (4)'!M397*0.5</f>
        <v>#VALUE!</v>
      </c>
      <c r="N397" t="e">
        <f>'Sheet2 (4)'!N397*0.5</f>
        <v>#VALUE!</v>
      </c>
    </row>
    <row r="398" spans="4:14">
      <c r="D398" t="e">
        <f>'Sheet2 (4)'!D398*0.5</f>
        <v>#VALUE!</v>
      </c>
      <c r="E398" t="e">
        <f>'Sheet2 (4)'!E398*0.5</f>
        <v>#VALUE!</v>
      </c>
      <c r="F398" t="e">
        <f>'Sheet2 (4)'!F398*0.5</f>
        <v>#VALUE!</v>
      </c>
      <c r="G398" t="e">
        <f>'Sheet2 (4)'!G398*0.5</f>
        <v>#VALUE!</v>
      </c>
      <c r="H398" t="e">
        <f>'Sheet2 (4)'!H398*0.5</f>
        <v>#VALUE!</v>
      </c>
      <c r="I398" t="e">
        <f>'Sheet2 (4)'!I398*0.5</f>
        <v>#VALUE!</v>
      </c>
      <c r="J398" t="e">
        <f>'Sheet2 (4)'!J398*0.5</f>
        <v>#VALUE!</v>
      </c>
      <c r="K398" t="e">
        <f>'Sheet2 (4)'!K398*0.5</f>
        <v>#VALUE!</v>
      </c>
      <c r="L398" t="e">
        <f>'Sheet2 (4)'!L398*0.5</f>
        <v>#VALUE!</v>
      </c>
      <c r="M398" t="e">
        <f>'Sheet2 (4)'!M398*0.5</f>
        <v>#VALUE!</v>
      </c>
      <c r="N398" t="e">
        <f>'Sheet2 (4)'!N398*0.5</f>
        <v>#VALUE!</v>
      </c>
    </row>
    <row r="399" spans="4:14">
      <c r="D399" t="e">
        <f>'Sheet2 (4)'!D399*0.5</f>
        <v>#VALUE!</v>
      </c>
      <c r="E399" t="e">
        <f>'Sheet2 (4)'!E399*0.5</f>
        <v>#VALUE!</v>
      </c>
      <c r="F399" t="e">
        <f>'Sheet2 (4)'!F399*0.5</f>
        <v>#VALUE!</v>
      </c>
      <c r="G399" t="e">
        <f>'Sheet2 (4)'!G399*0.5</f>
        <v>#VALUE!</v>
      </c>
      <c r="H399" t="e">
        <f>'Sheet2 (4)'!H399*0.5</f>
        <v>#VALUE!</v>
      </c>
      <c r="I399" t="e">
        <f>'Sheet2 (4)'!I399*0.5</f>
        <v>#VALUE!</v>
      </c>
      <c r="J399" t="e">
        <f>'Sheet2 (4)'!J399*0.5</f>
        <v>#VALUE!</v>
      </c>
      <c r="K399" t="e">
        <f>'Sheet2 (4)'!K399*0.5</f>
        <v>#VALUE!</v>
      </c>
      <c r="L399" t="e">
        <f>'Sheet2 (4)'!L399*0.5</f>
        <v>#VALUE!</v>
      </c>
      <c r="M399" t="e">
        <f>'Sheet2 (4)'!M399*0.5</f>
        <v>#VALUE!</v>
      </c>
      <c r="N399" t="e">
        <f>'Sheet2 (4)'!N399*0.5</f>
        <v>#VALUE!</v>
      </c>
    </row>
    <row r="400" spans="4:14">
      <c r="D400" t="e">
        <f>'Sheet2 (4)'!D400*0.5</f>
        <v>#VALUE!</v>
      </c>
      <c r="E400" t="e">
        <f>'Sheet2 (4)'!E400*0.5</f>
        <v>#VALUE!</v>
      </c>
      <c r="F400" t="e">
        <f>'Sheet2 (4)'!F400*0.5</f>
        <v>#VALUE!</v>
      </c>
      <c r="G400" t="e">
        <f>'Sheet2 (4)'!G400*0.5</f>
        <v>#VALUE!</v>
      </c>
      <c r="H400" t="e">
        <f>'Sheet2 (4)'!H400*0.5</f>
        <v>#VALUE!</v>
      </c>
      <c r="I400" t="e">
        <f>'Sheet2 (4)'!I400*0.5</f>
        <v>#VALUE!</v>
      </c>
      <c r="J400" t="e">
        <f>'Sheet2 (4)'!J400*0.5</f>
        <v>#VALUE!</v>
      </c>
      <c r="K400" t="e">
        <f>'Sheet2 (4)'!K400*0.5</f>
        <v>#VALUE!</v>
      </c>
      <c r="L400" t="e">
        <f>'Sheet2 (4)'!L400*0.5</f>
        <v>#VALUE!</v>
      </c>
      <c r="M400" t="e">
        <f>'Sheet2 (4)'!M400*0.5</f>
        <v>#VALUE!</v>
      </c>
      <c r="N400" t="e">
        <f>'Sheet2 (4)'!N400*0.5</f>
        <v>#VALUE!</v>
      </c>
    </row>
    <row r="401" spans="4:14">
      <c r="D401" t="e">
        <f>'Sheet2 (4)'!D401*0.5</f>
        <v>#VALUE!</v>
      </c>
      <c r="E401" t="e">
        <f>'Sheet2 (4)'!E401*0.5</f>
        <v>#VALUE!</v>
      </c>
      <c r="F401" t="e">
        <f>'Sheet2 (4)'!F401*0.5</f>
        <v>#VALUE!</v>
      </c>
      <c r="G401" t="e">
        <f>'Sheet2 (4)'!G401*0.5</f>
        <v>#VALUE!</v>
      </c>
      <c r="H401" t="e">
        <f>'Sheet2 (4)'!H401*0.5</f>
        <v>#VALUE!</v>
      </c>
      <c r="I401" t="e">
        <f>'Sheet2 (4)'!I401*0.5</f>
        <v>#VALUE!</v>
      </c>
      <c r="J401" t="e">
        <f>'Sheet2 (4)'!J401*0.5</f>
        <v>#VALUE!</v>
      </c>
      <c r="K401" t="e">
        <f>'Sheet2 (4)'!K401*0.5</f>
        <v>#VALUE!</v>
      </c>
      <c r="L401" t="e">
        <f>'Sheet2 (4)'!L401*0.5</f>
        <v>#VALUE!</v>
      </c>
      <c r="M401" t="e">
        <f>'Sheet2 (4)'!M401*0.5</f>
        <v>#VALUE!</v>
      </c>
      <c r="N401" t="e">
        <f>'Sheet2 (4)'!N401*0.5</f>
        <v>#VALUE!</v>
      </c>
    </row>
    <row r="402" spans="4:14">
      <c r="D402" t="e">
        <f>'Sheet2 (4)'!D402*0.5</f>
        <v>#VALUE!</v>
      </c>
      <c r="E402" t="e">
        <f>'Sheet2 (4)'!E402*0.5</f>
        <v>#VALUE!</v>
      </c>
      <c r="F402" t="e">
        <f>'Sheet2 (4)'!F402*0.5</f>
        <v>#VALUE!</v>
      </c>
      <c r="G402" t="e">
        <f>'Sheet2 (4)'!G402*0.5</f>
        <v>#VALUE!</v>
      </c>
      <c r="H402" t="e">
        <f>'Sheet2 (4)'!H402*0.5</f>
        <v>#VALUE!</v>
      </c>
      <c r="I402" t="e">
        <f>'Sheet2 (4)'!I402*0.5</f>
        <v>#VALUE!</v>
      </c>
      <c r="J402" t="e">
        <f>'Sheet2 (4)'!J402*0.5</f>
        <v>#VALUE!</v>
      </c>
      <c r="K402" t="e">
        <f>'Sheet2 (4)'!K402*0.5</f>
        <v>#VALUE!</v>
      </c>
      <c r="L402" t="e">
        <f>'Sheet2 (4)'!L402*0.5</f>
        <v>#VALUE!</v>
      </c>
      <c r="M402" t="e">
        <f>'Sheet2 (4)'!M402*0.5</f>
        <v>#VALUE!</v>
      </c>
      <c r="N402" t="e">
        <f>'Sheet2 (4)'!N402*0.5</f>
        <v>#VALUE!</v>
      </c>
    </row>
    <row r="403" spans="4:14">
      <c r="D403" t="e">
        <f>'Sheet2 (4)'!D403*0.5</f>
        <v>#VALUE!</v>
      </c>
      <c r="E403" t="e">
        <f>'Sheet2 (4)'!E403*0.5</f>
        <v>#VALUE!</v>
      </c>
      <c r="F403" t="e">
        <f>'Sheet2 (4)'!F403*0.5</f>
        <v>#VALUE!</v>
      </c>
      <c r="G403" t="e">
        <f>'Sheet2 (4)'!G403*0.5</f>
        <v>#VALUE!</v>
      </c>
      <c r="H403" t="e">
        <f>'Sheet2 (4)'!H403*0.5</f>
        <v>#VALUE!</v>
      </c>
      <c r="I403" t="e">
        <f>'Sheet2 (4)'!I403*0.5</f>
        <v>#VALUE!</v>
      </c>
      <c r="J403" t="e">
        <f>'Sheet2 (4)'!J403*0.5</f>
        <v>#VALUE!</v>
      </c>
      <c r="K403" t="e">
        <f>'Sheet2 (4)'!K403*0.5</f>
        <v>#VALUE!</v>
      </c>
      <c r="L403" t="e">
        <f>'Sheet2 (4)'!L403*0.5</f>
        <v>#VALUE!</v>
      </c>
      <c r="M403" t="e">
        <f>'Sheet2 (4)'!M403*0.5</f>
        <v>#VALUE!</v>
      </c>
      <c r="N403" t="e">
        <f>'Sheet2 (4)'!N403*0.5</f>
        <v>#VALUE!</v>
      </c>
    </row>
    <row r="404" spans="4:14">
      <c r="D404" t="e">
        <f>'Sheet2 (4)'!D404*0.5</f>
        <v>#VALUE!</v>
      </c>
      <c r="E404" t="e">
        <f>'Sheet2 (4)'!E404*0.5</f>
        <v>#VALUE!</v>
      </c>
      <c r="F404" t="e">
        <f>'Sheet2 (4)'!F404*0.5</f>
        <v>#VALUE!</v>
      </c>
      <c r="G404" t="e">
        <f>'Sheet2 (4)'!G404*0.5</f>
        <v>#VALUE!</v>
      </c>
      <c r="H404" t="e">
        <f>'Sheet2 (4)'!H404*0.5</f>
        <v>#VALUE!</v>
      </c>
      <c r="I404" t="e">
        <f>'Sheet2 (4)'!I404*0.5</f>
        <v>#VALUE!</v>
      </c>
      <c r="J404" t="e">
        <f>'Sheet2 (4)'!J404*0.5</f>
        <v>#VALUE!</v>
      </c>
      <c r="K404" t="e">
        <f>'Sheet2 (4)'!K404*0.5</f>
        <v>#VALUE!</v>
      </c>
      <c r="L404" t="e">
        <f>'Sheet2 (4)'!L404*0.5</f>
        <v>#VALUE!</v>
      </c>
      <c r="M404" t="e">
        <f>'Sheet2 (4)'!M404*0.5</f>
        <v>#VALUE!</v>
      </c>
      <c r="N404" t="e">
        <f>'Sheet2 (4)'!N404*0.5</f>
        <v>#VALUE!</v>
      </c>
    </row>
    <row r="405" spans="4:14">
      <c r="D405" t="e">
        <f>'Sheet2 (4)'!D405*0.5</f>
        <v>#VALUE!</v>
      </c>
      <c r="E405" t="e">
        <f>'Sheet2 (4)'!E405*0.5</f>
        <v>#VALUE!</v>
      </c>
      <c r="F405" t="e">
        <f>'Sheet2 (4)'!F405*0.5</f>
        <v>#VALUE!</v>
      </c>
      <c r="G405" t="e">
        <f>'Sheet2 (4)'!G405*0.5</f>
        <v>#VALUE!</v>
      </c>
      <c r="H405" t="e">
        <f>'Sheet2 (4)'!H405*0.5</f>
        <v>#VALUE!</v>
      </c>
      <c r="I405" t="e">
        <f>'Sheet2 (4)'!I405*0.5</f>
        <v>#VALUE!</v>
      </c>
      <c r="J405" t="e">
        <f>'Sheet2 (4)'!J405*0.5</f>
        <v>#VALUE!</v>
      </c>
      <c r="K405" t="e">
        <f>'Sheet2 (4)'!K405*0.5</f>
        <v>#VALUE!</v>
      </c>
      <c r="L405" t="e">
        <f>'Sheet2 (4)'!L405*0.5</f>
        <v>#VALUE!</v>
      </c>
      <c r="M405" t="e">
        <f>'Sheet2 (4)'!M405*0.5</f>
        <v>#VALUE!</v>
      </c>
      <c r="N405" t="e">
        <f>'Sheet2 (4)'!N405*0.5</f>
        <v>#VALUE!</v>
      </c>
    </row>
    <row r="406" spans="4:14">
      <c r="D406" t="e">
        <f>'Sheet2 (4)'!D406*0.5</f>
        <v>#VALUE!</v>
      </c>
      <c r="E406" t="e">
        <f>'Sheet2 (4)'!E406*0.5</f>
        <v>#VALUE!</v>
      </c>
      <c r="F406" t="e">
        <f>'Sheet2 (4)'!F406*0.5</f>
        <v>#VALUE!</v>
      </c>
      <c r="G406" t="e">
        <f>'Sheet2 (4)'!G406*0.5</f>
        <v>#VALUE!</v>
      </c>
      <c r="H406" t="e">
        <f>'Sheet2 (4)'!H406*0.5</f>
        <v>#VALUE!</v>
      </c>
      <c r="I406" t="e">
        <f>'Sheet2 (4)'!I406*0.5</f>
        <v>#VALUE!</v>
      </c>
      <c r="J406" t="e">
        <f>'Sheet2 (4)'!J406*0.5</f>
        <v>#VALUE!</v>
      </c>
      <c r="K406" t="e">
        <f>'Sheet2 (4)'!K406*0.5</f>
        <v>#VALUE!</v>
      </c>
      <c r="L406" t="e">
        <f>'Sheet2 (4)'!L406*0.5</f>
        <v>#VALUE!</v>
      </c>
      <c r="M406" t="e">
        <f>'Sheet2 (4)'!M406*0.5</f>
        <v>#VALUE!</v>
      </c>
      <c r="N406" t="e">
        <f>'Sheet2 (4)'!N406*0.5</f>
        <v>#VALUE!</v>
      </c>
    </row>
    <row r="407" spans="4:14">
      <c r="D407" t="e">
        <f>'Sheet2 (4)'!D407*0.5</f>
        <v>#VALUE!</v>
      </c>
      <c r="E407" t="e">
        <f>'Sheet2 (4)'!E407*0.5</f>
        <v>#VALUE!</v>
      </c>
      <c r="F407" t="e">
        <f>'Sheet2 (4)'!F407*0.5</f>
        <v>#VALUE!</v>
      </c>
      <c r="G407" t="e">
        <f>'Sheet2 (4)'!G407*0.5</f>
        <v>#VALUE!</v>
      </c>
      <c r="H407" t="e">
        <f>'Sheet2 (4)'!H407*0.5</f>
        <v>#VALUE!</v>
      </c>
      <c r="I407" t="e">
        <f>'Sheet2 (4)'!I407*0.5</f>
        <v>#VALUE!</v>
      </c>
      <c r="J407" t="e">
        <f>'Sheet2 (4)'!J407*0.5</f>
        <v>#VALUE!</v>
      </c>
      <c r="K407" t="e">
        <f>'Sheet2 (4)'!K407*0.5</f>
        <v>#VALUE!</v>
      </c>
      <c r="L407" t="e">
        <f>'Sheet2 (4)'!L407*0.5</f>
        <v>#VALUE!</v>
      </c>
      <c r="M407" t="e">
        <f>'Sheet2 (4)'!M407*0.5</f>
        <v>#VALUE!</v>
      </c>
      <c r="N407" t="e">
        <f>'Sheet2 (4)'!N407*0.5</f>
        <v>#VALUE!</v>
      </c>
    </row>
    <row r="408" spans="4:14">
      <c r="D408" t="e">
        <f>'Sheet2 (4)'!D408*0.5</f>
        <v>#VALUE!</v>
      </c>
      <c r="E408" t="e">
        <f>'Sheet2 (4)'!E408*0.5</f>
        <v>#VALUE!</v>
      </c>
      <c r="F408" t="e">
        <f>'Sheet2 (4)'!F408*0.5</f>
        <v>#VALUE!</v>
      </c>
      <c r="G408" t="e">
        <f>'Sheet2 (4)'!G408*0.5</f>
        <v>#VALUE!</v>
      </c>
      <c r="H408" t="e">
        <f>'Sheet2 (4)'!H408*0.5</f>
        <v>#VALUE!</v>
      </c>
      <c r="I408" t="e">
        <f>'Sheet2 (4)'!I408*0.5</f>
        <v>#VALUE!</v>
      </c>
      <c r="J408" t="e">
        <f>'Sheet2 (4)'!J408*0.5</f>
        <v>#VALUE!</v>
      </c>
      <c r="K408" t="e">
        <f>'Sheet2 (4)'!K408*0.5</f>
        <v>#VALUE!</v>
      </c>
      <c r="L408" t="e">
        <f>'Sheet2 (4)'!L408*0.5</f>
        <v>#VALUE!</v>
      </c>
      <c r="M408" t="e">
        <f>'Sheet2 (4)'!M408*0.5</f>
        <v>#VALUE!</v>
      </c>
      <c r="N408" t="e">
        <f>'Sheet2 (4)'!N408*0.5</f>
        <v>#VALUE!</v>
      </c>
    </row>
    <row r="409" spans="4:14">
      <c r="D409" t="e">
        <f>'Sheet2 (4)'!D409*0.5</f>
        <v>#VALUE!</v>
      </c>
      <c r="E409" t="e">
        <f>'Sheet2 (4)'!E409*0.5</f>
        <v>#VALUE!</v>
      </c>
      <c r="F409" t="e">
        <f>'Sheet2 (4)'!F409*0.5</f>
        <v>#VALUE!</v>
      </c>
      <c r="G409" t="e">
        <f>'Sheet2 (4)'!G409*0.5</f>
        <v>#VALUE!</v>
      </c>
      <c r="H409" t="e">
        <f>'Sheet2 (4)'!H409*0.5</f>
        <v>#VALUE!</v>
      </c>
      <c r="I409" t="e">
        <f>'Sheet2 (4)'!I409*0.5</f>
        <v>#VALUE!</v>
      </c>
      <c r="J409" t="e">
        <f>'Sheet2 (4)'!J409*0.5</f>
        <v>#VALUE!</v>
      </c>
      <c r="K409" t="e">
        <f>'Sheet2 (4)'!K409*0.5</f>
        <v>#VALUE!</v>
      </c>
      <c r="L409" t="e">
        <f>'Sheet2 (4)'!L409*0.5</f>
        <v>#VALUE!</v>
      </c>
      <c r="M409" t="e">
        <f>'Sheet2 (4)'!M409*0.5</f>
        <v>#VALUE!</v>
      </c>
      <c r="N409" t="e">
        <f>'Sheet2 (4)'!N409*0.5</f>
        <v>#VALUE!</v>
      </c>
    </row>
    <row r="410" spans="4:14">
      <c r="D410" t="e">
        <f>'Sheet2 (4)'!D410*0.5</f>
        <v>#VALUE!</v>
      </c>
      <c r="E410" t="e">
        <f>'Sheet2 (4)'!E410*0.5</f>
        <v>#VALUE!</v>
      </c>
      <c r="F410" t="e">
        <f>'Sheet2 (4)'!F410*0.5</f>
        <v>#VALUE!</v>
      </c>
      <c r="G410" t="e">
        <f>'Sheet2 (4)'!G410*0.5</f>
        <v>#VALUE!</v>
      </c>
      <c r="H410" t="e">
        <f>'Sheet2 (4)'!H410*0.5</f>
        <v>#VALUE!</v>
      </c>
      <c r="I410" t="e">
        <f>'Sheet2 (4)'!I410*0.5</f>
        <v>#VALUE!</v>
      </c>
      <c r="J410" t="e">
        <f>'Sheet2 (4)'!J410*0.5</f>
        <v>#VALUE!</v>
      </c>
      <c r="K410" t="e">
        <f>'Sheet2 (4)'!K410*0.5</f>
        <v>#VALUE!</v>
      </c>
      <c r="L410" t="e">
        <f>'Sheet2 (4)'!L410*0.5</f>
        <v>#VALUE!</v>
      </c>
      <c r="M410" t="e">
        <f>'Sheet2 (4)'!M410*0.5</f>
        <v>#VALUE!</v>
      </c>
      <c r="N410" t="e">
        <f>'Sheet2 (4)'!N410*0.5</f>
        <v>#VALUE!</v>
      </c>
    </row>
    <row r="411" spans="4:14">
      <c r="D411" t="e">
        <f>'Sheet2 (4)'!D411*0.5</f>
        <v>#VALUE!</v>
      </c>
      <c r="E411" t="e">
        <f>'Sheet2 (4)'!E411*0.5</f>
        <v>#VALUE!</v>
      </c>
      <c r="F411" t="e">
        <f>'Sheet2 (4)'!F411*0.5</f>
        <v>#VALUE!</v>
      </c>
      <c r="G411" t="e">
        <f>'Sheet2 (4)'!G411*0.5</f>
        <v>#VALUE!</v>
      </c>
      <c r="H411" t="e">
        <f>'Sheet2 (4)'!H411*0.5</f>
        <v>#VALUE!</v>
      </c>
      <c r="I411" t="e">
        <f>'Sheet2 (4)'!I411*0.5</f>
        <v>#VALUE!</v>
      </c>
      <c r="J411" t="e">
        <f>'Sheet2 (4)'!J411*0.5</f>
        <v>#VALUE!</v>
      </c>
      <c r="K411" t="e">
        <f>'Sheet2 (4)'!K411*0.5</f>
        <v>#VALUE!</v>
      </c>
      <c r="L411" t="e">
        <f>'Sheet2 (4)'!L411*0.5</f>
        <v>#VALUE!</v>
      </c>
      <c r="M411" t="e">
        <f>'Sheet2 (4)'!M411*0.5</f>
        <v>#VALUE!</v>
      </c>
      <c r="N411" t="e">
        <f>'Sheet2 (4)'!N411*0.5</f>
        <v>#VALUE!</v>
      </c>
    </row>
    <row r="412" spans="4:14">
      <c r="D412" t="e">
        <f>'Sheet2 (4)'!D412*0.5</f>
        <v>#VALUE!</v>
      </c>
      <c r="E412" t="e">
        <f>'Sheet2 (4)'!E412*0.5</f>
        <v>#VALUE!</v>
      </c>
      <c r="F412" t="e">
        <f>'Sheet2 (4)'!F412*0.5</f>
        <v>#VALUE!</v>
      </c>
      <c r="G412" t="e">
        <f>'Sheet2 (4)'!G412*0.5</f>
        <v>#VALUE!</v>
      </c>
      <c r="H412" t="e">
        <f>'Sheet2 (4)'!H412*0.5</f>
        <v>#VALUE!</v>
      </c>
      <c r="I412" t="e">
        <f>'Sheet2 (4)'!I412*0.5</f>
        <v>#VALUE!</v>
      </c>
      <c r="J412" t="e">
        <f>'Sheet2 (4)'!J412*0.5</f>
        <v>#VALUE!</v>
      </c>
      <c r="K412" t="e">
        <f>'Sheet2 (4)'!K412*0.5</f>
        <v>#VALUE!</v>
      </c>
      <c r="L412" t="e">
        <f>'Sheet2 (4)'!L412*0.5</f>
        <v>#VALUE!</v>
      </c>
      <c r="M412" t="e">
        <f>'Sheet2 (4)'!M412*0.5</f>
        <v>#VALUE!</v>
      </c>
      <c r="N412" t="e">
        <f>'Sheet2 (4)'!N412*0.5</f>
        <v>#VALUE!</v>
      </c>
    </row>
    <row r="413" spans="4:14">
      <c r="D413" t="e">
        <f>'Sheet2 (4)'!D413*0.5</f>
        <v>#VALUE!</v>
      </c>
      <c r="E413" t="e">
        <f>'Sheet2 (4)'!E413*0.5</f>
        <v>#VALUE!</v>
      </c>
      <c r="F413" t="e">
        <f>'Sheet2 (4)'!F413*0.5</f>
        <v>#VALUE!</v>
      </c>
      <c r="G413" t="e">
        <f>'Sheet2 (4)'!G413*0.5</f>
        <v>#VALUE!</v>
      </c>
      <c r="H413" t="e">
        <f>'Sheet2 (4)'!H413*0.5</f>
        <v>#VALUE!</v>
      </c>
      <c r="I413" t="e">
        <f>'Sheet2 (4)'!I413*0.5</f>
        <v>#VALUE!</v>
      </c>
      <c r="J413" t="e">
        <f>'Sheet2 (4)'!J413*0.5</f>
        <v>#VALUE!</v>
      </c>
      <c r="K413" t="e">
        <f>'Sheet2 (4)'!K413*0.5</f>
        <v>#VALUE!</v>
      </c>
      <c r="L413" t="e">
        <f>'Sheet2 (4)'!L413*0.5</f>
        <v>#VALUE!</v>
      </c>
      <c r="M413" t="e">
        <f>'Sheet2 (4)'!M413*0.5</f>
        <v>#VALUE!</v>
      </c>
      <c r="N413" t="e">
        <f>'Sheet2 (4)'!N413*0.5</f>
        <v>#VALUE!</v>
      </c>
    </row>
    <row r="414" spans="4:14">
      <c r="D414" t="e">
        <f>'Sheet2 (4)'!D414*0.5</f>
        <v>#VALUE!</v>
      </c>
      <c r="E414" t="e">
        <f>'Sheet2 (4)'!E414*0.5</f>
        <v>#VALUE!</v>
      </c>
      <c r="F414" t="e">
        <f>'Sheet2 (4)'!F414*0.5</f>
        <v>#VALUE!</v>
      </c>
      <c r="G414">
        <f>'Sheet2 (4)'!G414*0.5</f>
        <v>0.25</v>
      </c>
      <c r="H414" t="e">
        <f>'Sheet2 (4)'!H414*0.5</f>
        <v>#VALUE!</v>
      </c>
      <c r="I414" t="e">
        <f>'Sheet2 (4)'!I414*0.5</f>
        <v>#VALUE!</v>
      </c>
      <c r="J414" t="e">
        <f>'Sheet2 (4)'!J414*0.5</f>
        <v>#VALUE!</v>
      </c>
      <c r="K414" t="e">
        <f>'Sheet2 (4)'!K414*0.5</f>
        <v>#VALUE!</v>
      </c>
      <c r="L414" t="e">
        <f>'Sheet2 (4)'!L414*0.5</f>
        <v>#VALUE!</v>
      </c>
      <c r="M414" t="e">
        <f>'Sheet2 (4)'!M414*0.5</f>
        <v>#VALUE!</v>
      </c>
      <c r="N414" t="e">
        <f>'Sheet2 (4)'!N414*0.5</f>
        <v>#VALUE!</v>
      </c>
    </row>
    <row r="415" spans="4:14">
      <c r="D415" t="e">
        <f>'Sheet2 (4)'!D415*0.5</f>
        <v>#VALUE!</v>
      </c>
      <c r="E415">
        <f>'Sheet2 (4)'!E415*0.5</f>
        <v>0.25</v>
      </c>
      <c r="F415" t="e">
        <f>'Sheet2 (4)'!F415*0.5</f>
        <v>#VALUE!</v>
      </c>
      <c r="G415">
        <f>'Sheet2 (4)'!G415*0.5</f>
        <v>0.25</v>
      </c>
      <c r="H415" t="e">
        <f>'Sheet2 (4)'!H415*0.5</f>
        <v>#VALUE!</v>
      </c>
      <c r="I415">
        <f>'Sheet2 (4)'!I415*0.5</f>
        <v>0.25</v>
      </c>
      <c r="J415">
        <f>'Sheet2 (4)'!J415*0.5</f>
        <v>0.25</v>
      </c>
      <c r="K415" t="e">
        <f>'Sheet2 (4)'!K415*0.5</f>
        <v>#VALUE!</v>
      </c>
      <c r="L415" t="e">
        <f>'Sheet2 (4)'!L415*0.5</f>
        <v>#VALUE!</v>
      </c>
      <c r="M415" t="e">
        <f>'Sheet2 (4)'!M415*0.5</f>
        <v>#VALUE!</v>
      </c>
      <c r="N415" t="e">
        <f>'Sheet2 (4)'!N415*0.5</f>
        <v>#VALUE!</v>
      </c>
    </row>
    <row r="416" spans="4:14">
      <c r="D416" t="e">
        <f>'Sheet2 (4)'!D416*0.5</f>
        <v>#VALUE!</v>
      </c>
      <c r="E416">
        <f>'Sheet2 (4)'!E416*0.5</f>
        <v>0.25</v>
      </c>
      <c r="F416">
        <f>'Sheet2 (4)'!F416*0.5</f>
        <v>0.25</v>
      </c>
      <c r="G416">
        <f>'Sheet2 (4)'!G416*0.5</f>
        <v>0.25</v>
      </c>
      <c r="H416">
        <f>'Sheet2 (4)'!H416*0.5</f>
        <v>0.25</v>
      </c>
      <c r="I416" t="e">
        <f>'Sheet2 (4)'!I416*0.5</f>
        <v>#VALUE!</v>
      </c>
      <c r="J416">
        <f>'Sheet2 (4)'!J416*0.5</f>
        <v>0.25</v>
      </c>
      <c r="K416">
        <f>'Sheet2 (4)'!K416*0.5</f>
        <v>0.25</v>
      </c>
      <c r="L416">
        <f>'Sheet2 (4)'!L416*0.5</f>
        <v>0.25</v>
      </c>
      <c r="M416" t="e">
        <f>'Sheet2 (4)'!M416*0.5</f>
        <v>#VALUE!</v>
      </c>
      <c r="N416" t="e">
        <f>'Sheet2 (4)'!N416*0.5</f>
        <v>#VALUE!</v>
      </c>
    </row>
    <row r="417" spans="4:14">
      <c r="D417">
        <f>'Sheet2 (4)'!D417*0.5</f>
        <v>0.25</v>
      </c>
      <c r="E417">
        <f>'Sheet2 (4)'!E417*0.5</f>
        <v>0.25</v>
      </c>
      <c r="F417" t="e">
        <f>'Sheet2 (4)'!F417*0.5</f>
        <v>#VALUE!</v>
      </c>
      <c r="G417">
        <f>'Sheet2 (4)'!G417*0.5</f>
        <v>0.25</v>
      </c>
      <c r="H417">
        <f>'Sheet2 (4)'!H417*0.5</f>
        <v>0.25</v>
      </c>
      <c r="I417">
        <f>'Sheet2 (4)'!I417*0.5</f>
        <v>0.25</v>
      </c>
      <c r="J417">
        <f>'Sheet2 (4)'!J417*0.5</f>
        <v>0.25</v>
      </c>
      <c r="K417">
        <f>'Sheet2 (4)'!K417*0.5</f>
        <v>0.25</v>
      </c>
      <c r="L417" t="e">
        <f>'Sheet2 (4)'!L417*0.5</f>
        <v>#VALUE!</v>
      </c>
      <c r="M417" t="e">
        <f>'Sheet2 (4)'!M417*0.5</f>
        <v>#VALUE!</v>
      </c>
      <c r="N417" t="e">
        <f>'Sheet2 (4)'!N417*0.5</f>
        <v>#VALUE!</v>
      </c>
    </row>
    <row r="418" spans="4:14">
      <c r="D418" t="e">
        <f>'Sheet2 (4)'!D418*0.5</f>
        <v>#VALUE!</v>
      </c>
      <c r="E418">
        <f>'Sheet2 (4)'!E418*0.5</f>
        <v>0.25</v>
      </c>
      <c r="F418">
        <f>'Sheet2 (4)'!F418*0.5</f>
        <v>0.25</v>
      </c>
      <c r="G418" t="e">
        <f>'Sheet2 (4)'!G418*0.5</f>
        <v>#VALUE!</v>
      </c>
      <c r="H418">
        <f>'Sheet2 (4)'!H418*0.5</f>
        <v>0.25</v>
      </c>
      <c r="I418">
        <f>'Sheet2 (4)'!I418*0.5</f>
        <v>0.25</v>
      </c>
      <c r="J418">
        <f>'Sheet2 (4)'!J418*0.5</f>
        <v>0.25</v>
      </c>
      <c r="K418">
        <f>'Sheet2 (4)'!K418*0.5</f>
        <v>0.25</v>
      </c>
      <c r="L418">
        <f>'Sheet2 (4)'!L418*0.5</f>
        <v>0.25</v>
      </c>
      <c r="M418">
        <f>'Sheet2 (4)'!M418*0.5</f>
        <v>0.25</v>
      </c>
      <c r="N418" t="e">
        <f>'Sheet2 (4)'!N418*0.5</f>
        <v>#VALUE!</v>
      </c>
    </row>
    <row r="419" spans="4:14">
      <c r="D419" t="e">
        <f>'Sheet2 (4)'!D419*0.5</f>
        <v>#VALUE!</v>
      </c>
      <c r="E419" t="e">
        <f>'Sheet2 (4)'!E419*0.5</f>
        <v>#VALUE!</v>
      </c>
      <c r="F419" t="e">
        <f>'Sheet2 (4)'!F419*0.5</f>
        <v>#VALUE!</v>
      </c>
      <c r="G419">
        <f>'Sheet2 (4)'!G419*0.5</f>
        <v>0.25</v>
      </c>
      <c r="H419">
        <f>'Sheet2 (4)'!H419*0.5</f>
        <v>0.25</v>
      </c>
      <c r="I419" t="e">
        <f>'Sheet2 (4)'!I419*0.5</f>
        <v>#VALUE!</v>
      </c>
      <c r="J419">
        <f>'Sheet2 (4)'!J419*0.5</f>
        <v>0.25</v>
      </c>
      <c r="K419">
        <f>'Sheet2 (4)'!K419*0.5</f>
        <v>0.25</v>
      </c>
      <c r="L419" t="e">
        <f>'Sheet2 (4)'!L419*0.5</f>
        <v>#VALUE!</v>
      </c>
      <c r="M419" t="e">
        <f>'Sheet2 (4)'!M419*0.5</f>
        <v>#VALUE!</v>
      </c>
      <c r="N419" t="e">
        <f>'Sheet2 (4)'!N419*0.5</f>
        <v>#VALUE!</v>
      </c>
    </row>
    <row r="420" spans="4:14">
      <c r="D420" t="e">
        <f>'Sheet2 (4)'!D420*0.5</f>
        <v>#VALUE!</v>
      </c>
      <c r="E420" t="e">
        <f>'Sheet2 (4)'!E420*0.5</f>
        <v>#VALUE!</v>
      </c>
      <c r="F420">
        <f>'Sheet2 (4)'!F420*0.5</f>
        <v>0.25</v>
      </c>
      <c r="G420" t="e">
        <f>'Sheet2 (4)'!G420*0.5</f>
        <v>#VALUE!</v>
      </c>
      <c r="H420">
        <f>'Sheet2 (4)'!H420*0.5</f>
        <v>0.25</v>
      </c>
      <c r="I420" t="e">
        <f>'Sheet2 (4)'!I420*0.5</f>
        <v>#VALUE!</v>
      </c>
      <c r="J420" t="e">
        <f>'Sheet2 (4)'!J420*0.5</f>
        <v>#VALUE!</v>
      </c>
      <c r="K420" t="e">
        <f>'Sheet2 (4)'!K420*0.5</f>
        <v>#VALUE!</v>
      </c>
      <c r="L420" t="e">
        <f>'Sheet2 (4)'!L420*0.5</f>
        <v>#VALUE!</v>
      </c>
      <c r="M420" t="e">
        <f>'Sheet2 (4)'!M420*0.5</f>
        <v>#VALUE!</v>
      </c>
      <c r="N420" t="e">
        <f>'Sheet2 (4)'!N420*0.5</f>
        <v>#VALUE!</v>
      </c>
    </row>
    <row r="421" spans="4:14">
      <c r="D421" t="e">
        <f>'Sheet2 (4)'!D421*0.5</f>
        <v>#VALUE!</v>
      </c>
      <c r="E421" t="e">
        <f>'Sheet2 (4)'!E421*0.5</f>
        <v>#VALUE!</v>
      </c>
      <c r="F421" t="e">
        <f>'Sheet2 (4)'!F421*0.5</f>
        <v>#VALUE!</v>
      </c>
      <c r="G421" t="e">
        <f>'Sheet2 (4)'!G421*0.5</f>
        <v>#VALUE!</v>
      </c>
      <c r="H421" t="e">
        <f>'Sheet2 (4)'!H421*0.5</f>
        <v>#VALUE!</v>
      </c>
      <c r="I421" t="e">
        <f>'Sheet2 (4)'!I421*0.5</f>
        <v>#VALUE!</v>
      </c>
      <c r="J421" t="e">
        <f>'Sheet2 (4)'!J421*0.5</f>
        <v>#VALUE!</v>
      </c>
      <c r="K421" t="e">
        <f>'Sheet2 (4)'!K421*0.5</f>
        <v>#VALUE!</v>
      </c>
      <c r="L421" t="e">
        <f>'Sheet2 (4)'!L421*0.5</f>
        <v>#VALUE!</v>
      </c>
      <c r="M421" t="e">
        <f>'Sheet2 (4)'!M421*0.5</f>
        <v>#VALUE!</v>
      </c>
      <c r="N421" t="e">
        <f>'Sheet2 (4)'!N421*0.5</f>
        <v>#VALUE!</v>
      </c>
    </row>
    <row r="422" spans="4:14">
      <c r="D422" t="e">
        <f>'Sheet2 (4)'!D422*0.5</f>
        <v>#VALUE!</v>
      </c>
      <c r="E422" t="e">
        <f>'Sheet2 (4)'!E422*0.5</f>
        <v>#VALUE!</v>
      </c>
      <c r="F422">
        <f>'Sheet2 (4)'!F422*0.5</f>
        <v>0.25</v>
      </c>
      <c r="G422">
        <f>'Sheet2 (4)'!G422*0.5</f>
        <v>0.25</v>
      </c>
      <c r="H422" t="e">
        <f>'Sheet2 (4)'!H422*0.5</f>
        <v>#VALUE!</v>
      </c>
      <c r="I422" t="e">
        <f>'Sheet2 (4)'!I422*0.5</f>
        <v>#VALUE!</v>
      </c>
      <c r="J422" t="e">
        <f>'Sheet2 (4)'!J422*0.5</f>
        <v>#VALUE!</v>
      </c>
      <c r="K422" t="e">
        <f>'Sheet2 (4)'!K422*0.5</f>
        <v>#VALUE!</v>
      </c>
      <c r="L422" t="e">
        <f>'Sheet2 (4)'!L422*0.5</f>
        <v>#VALUE!</v>
      </c>
      <c r="M422" t="e">
        <f>'Sheet2 (4)'!M422*0.5</f>
        <v>#VALUE!</v>
      </c>
      <c r="N422" t="e">
        <f>'Sheet2 (4)'!N422*0.5</f>
        <v>#VALUE!</v>
      </c>
    </row>
    <row r="423" spans="4:14">
      <c r="D423">
        <f>'Sheet2 (4)'!D423*0.5</f>
        <v>0.25</v>
      </c>
      <c r="E423" t="e">
        <f>'Sheet2 (4)'!E423*0.5</f>
        <v>#VALUE!</v>
      </c>
      <c r="F423" t="e">
        <f>'Sheet2 (4)'!F423*0.5</f>
        <v>#VALUE!</v>
      </c>
      <c r="G423">
        <f>'Sheet2 (4)'!G423*0.5</f>
        <v>0.25</v>
      </c>
      <c r="H423">
        <f>'Sheet2 (4)'!H423*0.5</f>
        <v>0.25</v>
      </c>
      <c r="I423" t="e">
        <f>'Sheet2 (4)'!I423*0.5</f>
        <v>#VALUE!</v>
      </c>
      <c r="J423">
        <f>'Sheet2 (4)'!J423*0.5</f>
        <v>0.25</v>
      </c>
      <c r="K423" t="e">
        <f>'Sheet2 (4)'!K423*0.5</f>
        <v>#VALUE!</v>
      </c>
      <c r="L423" t="e">
        <f>'Sheet2 (4)'!L423*0.5</f>
        <v>#VALUE!</v>
      </c>
      <c r="M423">
        <f>'Sheet2 (4)'!M423*0.5</f>
        <v>0.25</v>
      </c>
      <c r="N423" t="e">
        <f>'Sheet2 (4)'!N423*0.5</f>
        <v>#VALUE!</v>
      </c>
    </row>
    <row r="424" spans="4:14">
      <c r="D424" t="e">
        <f>'Sheet2 (4)'!D424*0.5</f>
        <v>#VALUE!</v>
      </c>
      <c r="E424" t="e">
        <f>'Sheet2 (4)'!E424*0.5</f>
        <v>#VALUE!</v>
      </c>
      <c r="F424" t="e">
        <f>'Sheet2 (4)'!F424*0.5</f>
        <v>#VALUE!</v>
      </c>
      <c r="G424" t="e">
        <f>'Sheet2 (4)'!G424*0.5</f>
        <v>#VALUE!</v>
      </c>
      <c r="H424">
        <f>'Sheet2 (4)'!H424*0.5</f>
        <v>0.25</v>
      </c>
      <c r="I424" t="e">
        <f>'Sheet2 (4)'!I424*0.5</f>
        <v>#VALUE!</v>
      </c>
      <c r="J424">
        <f>'Sheet2 (4)'!J424*0.5</f>
        <v>0.25</v>
      </c>
      <c r="K424">
        <f>'Sheet2 (4)'!K424*0.5</f>
        <v>0.25</v>
      </c>
      <c r="L424" t="e">
        <f>'Sheet2 (4)'!L424*0.5</f>
        <v>#VALUE!</v>
      </c>
      <c r="M424">
        <f>'Sheet2 (4)'!M424*0.5</f>
        <v>0.5</v>
      </c>
      <c r="N424" t="e">
        <f>'Sheet2 (4)'!N424*0.5</f>
        <v>#VALUE!</v>
      </c>
    </row>
    <row r="425" spans="4:14">
      <c r="D425">
        <f>'Sheet2 (4)'!D425*0.5</f>
        <v>0.5</v>
      </c>
      <c r="E425" t="e">
        <f>'Sheet2 (4)'!E425*0.5</f>
        <v>#VALUE!</v>
      </c>
      <c r="F425">
        <f>'Sheet2 (4)'!F425*0.5</f>
        <v>0.5</v>
      </c>
      <c r="G425" t="e">
        <f>'Sheet2 (4)'!G425*0.5</f>
        <v>#VALUE!</v>
      </c>
      <c r="H425" t="e">
        <f>'Sheet2 (4)'!H425*0.5</f>
        <v>#VALUE!</v>
      </c>
      <c r="I425">
        <f>'Sheet2 (4)'!I425*0.5</f>
        <v>0.5</v>
      </c>
      <c r="J425">
        <f>'Sheet2 (4)'!J425*0.5</f>
        <v>0.5</v>
      </c>
      <c r="K425" t="e">
        <f>'Sheet2 (4)'!K425*0.5</f>
        <v>#VALUE!</v>
      </c>
      <c r="L425">
        <f>'Sheet2 (4)'!L425*0.5</f>
        <v>0.25</v>
      </c>
      <c r="M425" t="e">
        <f>'Sheet2 (4)'!M425*0.5</f>
        <v>#VALUE!</v>
      </c>
      <c r="N425" t="e">
        <f>'Sheet2 (4)'!N425*0.5</f>
        <v>#VALUE!</v>
      </c>
    </row>
    <row r="426" spans="4:14">
      <c r="D426">
        <f>'Sheet2 (4)'!D426*0.5</f>
        <v>0.5</v>
      </c>
      <c r="E426" t="e">
        <f>'Sheet2 (4)'!E426*0.5</f>
        <v>#VALUE!</v>
      </c>
      <c r="F426" t="e">
        <f>'Sheet2 (4)'!F426*0.5</f>
        <v>#VALUE!</v>
      </c>
      <c r="G426" t="e">
        <f>'Sheet2 (4)'!G426*0.5</f>
        <v>#VALUE!</v>
      </c>
      <c r="H426" t="e">
        <f>'Sheet2 (4)'!H426*0.5</f>
        <v>#VALUE!</v>
      </c>
      <c r="I426" t="e">
        <f>'Sheet2 (4)'!I426*0.5</f>
        <v>#VALUE!</v>
      </c>
      <c r="J426" t="e">
        <f>'Sheet2 (4)'!J426*0.5</f>
        <v>#VALUE!</v>
      </c>
      <c r="K426" t="e">
        <f>'Sheet2 (4)'!K426*0.5</f>
        <v>#VALUE!</v>
      </c>
      <c r="L426" t="e">
        <f>'Sheet2 (4)'!L426*0.5</f>
        <v>#VALUE!</v>
      </c>
      <c r="M426" t="e">
        <f>'Sheet2 (4)'!M426*0.5</f>
        <v>#VALUE!</v>
      </c>
      <c r="N426" t="e">
        <f>'Sheet2 (4)'!N426*0.5</f>
        <v>#VALUE!</v>
      </c>
    </row>
    <row r="427" spans="4:14">
      <c r="D427" t="e">
        <f>'Sheet2 (4)'!D427*0.5</f>
        <v>#VALUE!</v>
      </c>
      <c r="E427" t="e">
        <f>'Sheet2 (4)'!E427*0.5</f>
        <v>#VALUE!</v>
      </c>
      <c r="F427" t="e">
        <f>'Sheet2 (4)'!F427*0.5</f>
        <v>#VALUE!</v>
      </c>
      <c r="G427" t="e">
        <f>'Sheet2 (4)'!G427*0.5</f>
        <v>#VALUE!</v>
      </c>
      <c r="H427" t="e">
        <f>'Sheet2 (4)'!H427*0.5</f>
        <v>#VALUE!</v>
      </c>
      <c r="I427" t="e">
        <f>'Sheet2 (4)'!I427*0.5</f>
        <v>#VALUE!</v>
      </c>
      <c r="J427" t="e">
        <f>'Sheet2 (4)'!J427*0.5</f>
        <v>#VALUE!</v>
      </c>
      <c r="K427" t="e">
        <f>'Sheet2 (4)'!K427*0.5</f>
        <v>#VALUE!</v>
      </c>
      <c r="L427" t="e">
        <f>'Sheet2 (4)'!L427*0.5</f>
        <v>#VALUE!</v>
      </c>
      <c r="M427" t="e">
        <f>'Sheet2 (4)'!M427*0.5</f>
        <v>#VALUE!</v>
      </c>
      <c r="N427" t="e">
        <f>'Sheet2 (4)'!N427*0.5</f>
        <v>#VALUE!</v>
      </c>
    </row>
    <row r="428" spans="4:14">
      <c r="D428" t="e">
        <f>'Sheet2 (4)'!D428*0.5</f>
        <v>#VALUE!</v>
      </c>
      <c r="E428" t="e">
        <f>'Sheet2 (4)'!E428*0.5</f>
        <v>#VALUE!</v>
      </c>
      <c r="F428" t="e">
        <f>'Sheet2 (4)'!F428*0.5</f>
        <v>#VALUE!</v>
      </c>
      <c r="G428" t="e">
        <f>'Sheet2 (4)'!G428*0.5</f>
        <v>#VALUE!</v>
      </c>
      <c r="H428" t="e">
        <f>'Sheet2 (4)'!H428*0.5</f>
        <v>#VALUE!</v>
      </c>
      <c r="I428" t="e">
        <f>'Sheet2 (4)'!I428*0.5</f>
        <v>#VALUE!</v>
      </c>
      <c r="J428" t="e">
        <f>'Sheet2 (4)'!J428*0.5</f>
        <v>#VALUE!</v>
      </c>
      <c r="K428" t="e">
        <f>'Sheet2 (4)'!K428*0.5</f>
        <v>#VALUE!</v>
      </c>
      <c r="L428" t="e">
        <f>'Sheet2 (4)'!L428*0.5</f>
        <v>#VALUE!</v>
      </c>
      <c r="M428" t="e">
        <f>'Sheet2 (4)'!M428*0.5</f>
        <v>#VALUE!</v>
      </c>
      <c r="N428" t="e">
        <f>'Sheet2 (4)'!N428*0.5</f>
        <v>#VALUE!</v>
      </c>
    </row>
    <row r="429" spans="4:14">
      <c r="D429" t="e">
        <f>'Sheet2 (4)'!D429*0.5</f>
        <v>#VALUE!</v>
      </c>
      <c r="E429" t="e">
        <f>'Sheet2 (4)'!E429*0.5</f>
        <v>#VALUE!</v>
      </c>
      <c r="F429" t="e">
        <f>'Sheet2 (4)'!F429*0.5</f>
        <v>#VALUE!</v>
      </c>
      <c r="G429" t="e">
        <f>'Sheet2 (4)'!G429*0.5</f>
        <v>#VALUE!</v>
      </c>
      <c r="H429" t="e">
        <f>'Sheet2 (4)'!H429*0.5</f>
        <v>#VALUE!</v>
      </c>
      <c r="I429" t="e">
        <f>'Sheet2 (4)'!I429*0.5</f>
        <v>#VALUE!</v>
      </c>
      <c r="J429" t="e">
        <f>'Sheet2 (4)'!J429*0.5</f>
        <v>#VALUE!</v>
      </c>
      <c r="K429" t="e">
        <f>'Sheet2 (4)'!K429*0.5</f>
        <v>#VALUE!</v>
      </c>
      <c r="L429" t="e">
        <f>'Sheet2 (4)'!L429*0.5</f>
        <v>#VALUE!</v>
      </c>
      <c r="M429" t="e">
        <f>'Sheet2 (4)'!M429*0.5</f>
        <v>#VALUE!</v>
      </c>
      <c r="N429" t="e">
        <f>'Sheet2 (4)'!N429*0.5</f>
        <v>#VALUE!</v>
      </c>
    </row>
    <row r="430" spans="4:14">
      <c r="D430" t="e">
        <f>'Sheet2 (4)'!D430*0.5</f>
        <v>#VALUE!</v>
      </c>
      <c r="E430" t="e">
        <f>'Sheet2 (4)'!E430*0.5</f>
        <v>#VALUE!</v>
      </c>
      <c r="F430" t="e">
        <f>'Sheet2 (4)'!F430*0.5</f>
        <v>#VALUE!</v>
      </c>
      <c r="G430" t="e">
        <f>'Sheet2 (4)'!G430*0.5</f>
        <v>#VALUE!</v>
      </c>
      <c r="H430" t="e">
        <f>'Sheet2 (4)'!H430*0.5</f>
        <v>#VALUE!</v>
      </c>
      <c r="I430" t="e">
        <f>'Sheet2 (4)'!I430*0.5</f>
        <v>#VALUE!</v>
      </c>
      <c r="J430" t="e">
        <f>'Sheet2 (4)'!J430*0.5</f>
        <v>#VALUE!</v>
      </c>
      <c r="K430" t="e">
        <f>'Sheet2 (4)'!K430*0.5</f>
        <v>#VALUE!</v>
      </c>
      <c r="L430" t="e">
        <f>'Sheet2 (4)'!L430*0.5</f>
        <v>#VALUE!</v>
      </c>
      <c r="M430" t="e">
        <f>'Sheet2 (4)'!M430*0.5</f>
        <v>#VALUE!</v>
      </c>
      <c r="N430" t="e">
        <f>'Sheet2 (4)'!N430*0.5</f>
        <v>#VALUE!</v>
      </c>
    </row>
    <row r="431" spans="4:14">
      <c r="D431" t="e">
        <f>'Sheet2 (4)'!D431*0.5</f>
        <v>#VALUE!</v>
      </c>
      <c r="E431" t="e">
        <f>'Sheet2 (4)'!E431*0.5</f>
        <v>#VALUE!</v>
      </c>
      <c r="F431" t="e">
        <f>'Sheet2 (4)'!F431*0.5</f>
        <v>#VALUE!</v>
      </c>
      <c r="G431" t="e">
        <f>'Sheet2 (4)'!G431*0.5</f>
        <v>#VALUE!</v>
      </c>
      <c r="H431" t="e">
        <f>'Sheet2 (4)'!H431*0.5</f>
        <v>#VALUE!</v>
      </c>
      <c r="I431" t="e">
        <f>'Sheet2 (4)'!I431*0.5</f>
        <v>#VALUE!</v>
      </c>
      <c r="J431" t="e">
        <f>'Sheet2 (4)'!J431*0.5</f>
        <v>#VALUE!</v>
      </c>
      <c r="K431" t="e">
        <f>'Sheet2 (4)'!K431*0.5</f>
        <v>#VALUE!</v>
      </c>
      <c r="L431" t="e">
        <f>'Sheet2 (4)'!L431*0.5</f>
        <v>#VALUE!</v>
      </c>
      <c r="M431" t="e">
        <f>'Sheet2 (4)'!M431*0.5</f>
        <v>#VALUE!</v>
      </c>
      <c r="N431" t="e">
        <f>'Sheet2 (4)'!N431*0.5</f>
        <v>#VALUE!</v>
      </c>
    </row>
    <row r="432" spans="4:14">
      <c r="D432" t="e">
        <f>'Sheet2 (4)'!D432*0.5</f>
        <v>#VALUE!</v>
      </c>
      <c r="E432" t="e">
        <f>'Sheet2 (4)'!E432*0.5</f>
        <v>#VALUE!</v>
      </c>
      <c r="F432" t="e">
        <f>'Sheet2 (4)'!F432*0.5</f>
        <v>#VALUE!</v>
      </c>
      <c r="G432" t="e">
        <f>'Sheet2 (4)'!G432*0.5</f>
        <v>#VALUE!</v>
      </c>
      <c r="H432" t="e">
        <f>'Sheet2 (4)'!H432*0.5</f>
        <v>#VALUE!</v>
      </c>
      <c r="I432" t="e">
        <f>'Sheet2 (4)'!I432*0.5</f>
        <v>#VALUE!</v>
      </c>
      <c r="J432" t="e">
        <f>'Sheet2 (4)'!J432*0.5</f>
        <v>#VALUE!</v>
      </c>
      <c r="K432" t="e">
        <f>'Sheet2 (4)'!K432*0.5</f>
        <v>#VALUE!</v>
      </c>
      <c r="L432" t="e">
        <f>'Sheet2 (4)'!L432*0.5</f>
        <v>#VALUE!</v>
      </c>
      <c r="M432" t="e">
        <f>'Sheet2 (4)'!M432*0.5</f>
        <v>#VALUE!</v>
      </c>
      <c r="N432" t="e">
        <f>'Sheet2 (4)'!N432*0.5</f>
        <v>#VALUE!</v>
      </c>
    </row>
    <row r="433" spans="4:14">
      <c r="D433" t="e">
        <f>'Sheet2 (4)'!D433*0.5</f>
        <v>#VALUE!</v>
      </c>
      <c r="E433" t="e">
        <f>'Sheet2 (4)'!E433*0.5</f>
        <v>#VALUE!</v>
      </c>
      <c r="F433" t="e">
        <f>'Sheet2 (4)'!F433*0.5</f>
        <v>#VALUE!</v>
      </c>
      <c r="G433" t="e">
        <f>'Sheet2 (4)'!G433*0.5</f>
        <v>#VALUE!</v>
      </c>
      <c r="H433" t="e">
        <f>'Sheet2 (4)'!H433*0.5</f>
        <v>#VALUE!</v>
      </c>
      <c r="I433" t="e">
        <f>'Sheet2 (4)'!I433*0.5</f>
        <v>#VALUE!</v>
      </c>
      <c r="J433" t="e">
        <f>'Sheet2 (4)'!J433*0.5</f>
        <v>#VALUE!</v>
      </c>
      <c r="K433" t="e">
        <f>'Sheet2 (4)'!K433*0.5</f>
        <v>#VALUE!</v>
      </c>
      <c r="L433" t="e">
        <f>'Sheet2 (4)'!L433*0.5</f>
        <v>#VALUE!</v>
      </c>
      <c r="M433" t="e">
        <f>'Sheet2 (4)'!M433*0.5</f>
        <v>#VALUE!</v>
      </c>
      <c r="N433" t="e">
        <f>'Sheet2 (4)'!N433*0.5</f>
        <v>#VALUE!</v>
      </c>
    </row>
    <row r="434" spans="4:14">
      <c r="D434" t="e">
        <f>'Sheet2 (4)'!D434*0.5</f>
        <v>#VALUE!</v>
      </c>
      <c r="E434" t="e">
        <f>'Sheet2 (4)'!E434*0.5</f>
        <v>#VALUE!</v>
      </c>
      <c r="F434" t="e">
        <f>'Sheet2 (4)'!F434*0.5</f>
        <v>#VALUE!</v>
      </c>
      <c r="G434" t="e">
        <f>'Sheet2 (4)'!G434*0.5</f>
        <v>#VALUE!</v>
      </c>
      <c r="H434" t="e">
        <f>'Sheet2 (4)'!H434*0.5</f>
        <v>#VALUE!</v>
      </c>
      <c r="I434" t="e">
        <f>'Sheet2 (4)'!I434*0.5</f>
        <v>#VALUE!</v>
      </c>
      <c r="J434" t="e">
        <f>'Sheet2 (4)'!J434*0.5</f>
        <v>#VALUE!</v>
      </c>
      <c r="K434" t="e">
        <f>'Sheet2 (4)'!K434*0.5</f>
        <v>#VALUE!</v>
      </c>
      <c r="L434" t="e">
        <f>'Sheet2 (4)'!L434*0.5</f>
        <v>#VALUE!</v>
      </c>
      <c r="M434" t="e">
        <f>'Sheet2 (4)'!M434*0.5</f>
        <v>#VALUE!</v>
      </c>
      <c r="N434" t="e">
        <f>'Sheet2 (4)'!N434*0.5</f>
        <v>#VALUE!</v>
      </c>
    </row>
    <row r="435" spans="4:14">
      <c r="D435" t="e">
        <f>'Sheet2 (4)'!D435*0.5</f>
        <v>#VALUE!</v>
      </c>
      <c r="E435" t="e">
        <f>'Sheet2 (4)'!E435*0.5</f>
        <v>#VALUE!</v>
      </c>
      <c r="F435" t="e">
        <f>'Sheet2 (4)'!F435*0.5</f>
        <v>#VALUE!</v>
      </c>
      <c r="G435" t="e">
        <f>'Sheet2 (4)'!G435*0.5</f>
        <v>#VALUE!</v>
      </c>
      <c r="H435" t="e">
        <f>'Sheet2 (4)'!H435*0.5</f>
        <v>#VALUE!</v>
      </c>
      <c r="I435" t="e">
        <f>'Sheet2 (4)'!I435*0.5</f>
        <v>#VALUE!</v>
      </c>
      <c r="J435" t="e">
        <f>'Sheet2 (4)'!J435*0.5</f>
        <v>#VALUE!</v>
      </c>
      <c r="K435" t="e">
        <f>'Sheet2 (4)'!K435*0.5</f>
        <v>#VALUE!</v>
      </c>
      <c r="L435" t="e">
        <f>'Sheet2 (4)'!L435*0.5</f>
        <v>#VALUE!</v>
      </c>
      <c r="M435" t="e">
        <f>'Sheet2 (4)'!M435*0.5</f>
        <v>#VALUE!</v>
      </c>
      <c r="N435" t="e">
        <f>'Sheet2 (4)'!N435*0.5</f>
        <v>#VALUE!</v>
      </c>
    </row>
    <row r="436" spans="4:14">
      <c r="D436" t="e">
        <f>'Sheet2 (4)'!D436*0.5</f>
        <v>#VALUE!</v>
      </c>
      <c r="E436" t="e">
        <f>'Sheet2 (4)'!E436*0.5</f>
        <v>#VALUE!</v>
      </c>
      <c r="F436" t="e">
        <f>'Sheet2 (4)'!F436*0.5</f>
        <v>#VALUE!</v>
      </c>
      <c r="G436" t="e">
        <f>'Sheet2 (4)'!G436*0.5</f>
        <v>#VALUE!</v>
      </c>
      <c r="H436" t="e">
        <f>'Sheet2 (4)'!H436*0.5</f>
        <v>#VALUE!</v>
      </c>
      <c r="I436" t="e">
        <f>'Sheet2 (4)'!I436*0.5</f>
        <v>#VALUE!</v>
      </c>
      <c r="J436" t="e">
        <f>'Sheet2 (4)'!J436*0.5</f>
        <v>#VALUE!</v>
      </c>
      <c r="K436" t="e">
        <f>'Sheet2 (4)'!K436*0.5</f>
        <v>#VALUE!</v>
      </c>
      <c r="L436" t="e">
        <f>'Sheet2 (4)'!L436*0.5</f>
        <v>#VALUE!</v>
      </c>
      <c r="M436" t="e">
        <f>'Sheet2 (4)'!M436*0.5</f>
        <v>#VALUE!</v>
      </c>
      <c r="N436" t="e">
        <f>'Sheet2 (4)'!N436*0.5</f>
        <v>#VALUE!</v>
      </c>
    </row>
    <row r="437" spans="4:14">
      <c r="D437" t="e">
        <f>'Sheet2 (4)'!D437*0.5</f>
        <v>#VALUE!</v>
      </c>
      <c r="E437">
        <f>'Sheet2 (4)'!E437*0.5</f>
        <v>0.25</v>
      </c>
      <c r="F437">
        <f>'Sheet2 (4)'!F437*0.5</f>
        <v>0.25</v>
      </c>
      <c r="G437">
        <f>'Sheet2 (4)'!G437*0.5</f>
        <v>0.25</v>
      </c>
      <c r="H437" t="e">
        <f>'Sheet2 (4)'!H437*0.5</f>
        <v>#VALUE!</v>
      </c>
      <c r="I437">
        <f>'Sheet2 (4)'!I437*0.5</f>
        <v>0.25</v>
      </c>
      <c r="J437" t="e">
        <f>'Sheet2 (4)'!J437*0.5</f>
        <v>#VALUE!</v>
      </c>
      <c r="K437" t="e">
        <f>'Sheet2 (4)'!K437*0.5</f>
        <v>#VALUE!</v>
      </c>
      <c r="L437" t="e">
        <f>'Sheet2 (4)'!L437*0.5</f>
        <v>#VALUE!</v>
      </c>
      <c r="M437" t="e">
        <f>'Sheet2 (4)'!M437*0.5</f>
        <v>#VALUE!</v>
      </c>
      <c r="N437" t="e">
        <f>'Sheet2 (4)'!N437*0.5</f>
        <v>#VALUE!</v>
      </c>
    </row>
    <row r="438" spans="4:14">
      <c r="D438">
        <f>'Sheet2 (4)'!D438*0.5</f>
        <v>0.25</v>
      </c>
      <c r="E438">
        <f>'Sheet2 (4)'!E438*0.5</f>
        <v>0.25</v>
      </c>
      <c r="F438">
        <f>'Sheet2 (4)'!F438*0.5</f>
        <v>0.25</v>
      </c>
      <c r="G438">
        <f>'Sheet2 (4)'!G438*0.5</f>
        <v>0.25</v>
      </c>
      <c r="H438">
        <f>'Sheet2 (4)'!H438*0.5</f>
        <v>0.25</v>
      </c>
      <c r="I438">
        <f>'Sheet2 (4)'!I438*0.5</f>
        <v>0.25</v>
      </c>
      <c r="J438">
        <f>'Sheet2 (4)'!J438*0.5</f>
        <v>0.25</v>
      </c>
      <c r="K438">
        <f>'Sheet2 (4)'!K438*0.5</f>
        <v>0.25</v>
      </c>
      <c r="L438">
        <f>'Sheet2 (4)'!L438*0.5</f>
        <v>0.25</v>
      </c>
      <c r="M438">
        <f>'Sheet2 (4)'!M438*0.5</f>
        <v>0.25</v>
      </c>
      <c r="N438" t="e">
        <f>'Sheet2 (4)'!N438*0.5</f>
        <v>#VALUE!</v>
      </c>
    </row>
    <row r="439" spans="4:14">
      <c r="D439">
        <f>'Sheet2 (4)'!D439*0.5</f>
        <v>0.25</v>
      </c>
      <c r="E439">
        <f>'Sheet2 (4)'!E439*0.5</f>
        <v>0.25</v>
      </c>
      <c r="F439">
        <f>'Sheet2 (4)'!F439*0.5</f>
        <v>0.25</v>
      </c>
      <c r="G439">
        <f>'Sheet2 (4)'!G439*0.5</f>
        <v>0.25</v>
      </c>
      <c r="H439">
        <f>'Sheet2 (4)'!H439*0.5</f>
        <v>0.25</v>
      </c>
      <c r="I439">
        <f>'Sheet2 (4)'!I439*0.5</f>
        <v>0.25</v>
      </c>
      <c r="J439">
        <f>'Sheet2 (4)'!J439*0.5</f>
        <v>0.25</v>
      </c>
      <c r="K439">
        <f>'Sheet2 (4)'!K439*0.5</f>
        <v>0.25</v>
      </c>
      <c r="L439">
        <f>'Sheet2 (4)'!L439*0.5</f>
        <v>0.25</v>
      </c>
      <c r="M439">
        <f>'Sheet2 (4)'!M439*0.5</f>
        <v>0.25</v>
      </c>
      <c r="N439" t="e">
        <f>'Sheet2 (4)'!N439*0.5</f>
        <v>#VALUE!</v>
      </c>
    </row>
    <row r="440" spans="4:14">
      <c r="D440">
        <f>'Sheet2 (4)'!D440*0.5</f>
        <v>0.25</v>
      </c>
      <c r="E440" t="e">
        <f>'Sheet2 (4)'!E440*0.5</f>
        <v>#VALUE!</v>
      </c>
      <c r="F440">
        <f>'Sheet2 (4)'!F440*0.5</f>
        <v>0.25</v>
      </c>
      <c r="G440">
        <f>'Sheet2 (4)'!G440*0.5</f>
        <v>0.25</v>
      </c>
      <c r="H440">
        <f>'Sheet2 (4)'!H440*0.5</f>
        <v>0.25</v>
      </c>
      <c r="I440">
        <f>'Sheet2 (4)'!I440*0.5</f>
        <v>0.25</v>
      </c>
      <c r="J440">
        <f>'Sheet2 (4)'!J440*0.5</f>
        <v>0.25</v>
      </c>
      <c r="K440">
        <f>'Sheet2 (4)'!K440*0.5</f>
        <v>0.25</v>
      </c>
      <c r="L440">
        <f>'Sheet2 (4)'!L440*0.5</f>
        <v>0.25</v>
      </c>
      <c r="M440">
        <f>'Sheet2 (4)'!M440*0.5</f>
        <v>0.25</v>
      </c>
      <c r="N440" t="e">
        <f>'Sheet2 (4)'!N440*0.5</f>
        <v>#VALUE!</v>
      </c>
    </row>
    <row r="441" spans="4:14">
      <c r="D441">
        <f>'Sheet2 (4)'!D441*0.5</f>
        <v>0.25</v>
      </c>
      <c r="E441">
        <f>'Sheet2 (4)'!E441*0.5</f>
        <v>0.25</v>
      </c>
      <c r="F441" t="e">
        <f>'Sheet2 (4)'!F441*0.5</f>
        <v>#VALUE!</v>
      </c>
      <c r="G441">
        <f>'Sheet2 (4)'!G441*0.5</f>
        <v>0.25</v>
      </c>
      <c r="H441">
        <f>'Sheet2 (4)'!H441*0.5</f>
        <v>0.25</v>
      </c>
      <c r="I441" t="e">
        <f>'Sheet2 (4)'!I441*0.5</f>
        <v>#VALUE!</v>
      </c>
      <c r="J441">
        <f>'Sheet2 (4)'!J441*0.5</f>
        <v>0.25</v>
      </c>
      <c r="K441">
        <f>'Sheet2 (4)'!K441*0.5</f>
        <v>0.25</v>
      </c>
      <c r="L441">
        <f>'Sheet2 (4)'!L441*0.5</f>
        <v>0.25</v>
      </c>
      <c r="M441">
        <f>'Sheet2 (4)'!M441*0.5</f>
        <v>0.25</v>
      </c>
      <c r="N441" t="e">
        <f>'Sheet2 (4)'!N441*0.5</f>
        <v>#VALUE!</v>
      </c>
    </row>
    <row r="442" spans="4:14">
      <c r="D442">
        <f>'Sheet2 (4)'!D442*0.5</f>
        <v>0.25</v>
      </c>
      <c r="E442">
        <f>'Sheet2 (4)'!E442*0.5</f>
        <v>0.25</v>
      </c>
      <c r="F442" t="e">
        <f>'Sheet2 (4)'!F442*0.5</f>
        <v>#VALUE!</v>
      </c>
      <c r="G442">
        <f>'Sheet2 (4)'!G442*0.5</f>
        <v>0.25</v>
      </c>
      <c r="H442">
        <f>'Sheet2 (4)'!H442*0.5</f>
        <v>0.25</v>
      </c>
      <c r="I442">
        <f>'Sheet2 (4)'!I442*0.5</f>
        <v>0.25</v>
      </c>
      <c r="J442">
        <f>'Sheet2 (4)'!J442*0.5</f>
        <v>0.25</v>
      </c>
      <c r="K442">
        <f>'Sheet2 (4)'!K442*0.5</f>
        <v>0.25</v>
      </c>
      <c r="L442">
        <f>'Sheet2 (4)'!L442*0.5</f>
        <v>0.25</v>
      </c>
      <c r="M442">
        <f>'Sheet2 (4)'!M442*0.5</f>
        <v>0.25</v>
      </c>
      <c r="N442" t="e">
        <f>'Sheet2 (4)'!N442*0.5</f>
        <v>#VALUE!</v>
      </c>
    </row>
    <row r="443" spans="4:14">
      <c r="D443">
        <f>'Sheet2 (4)'!D443*0.5</f>
        <v>0.25</v>
      </c>
      <c r="E443">
        <f>'Sheet2 (4)'!E443*0.5</f>
        <v>0.25</v>
      </c>
      <c r="F443">
        <f>'Sheet2 (4)'!F443*0.5</f>
        <v>0.25</v>
      </c>
      <c r="G443">
        <f>'Sheet2 (4)'!G443*0.5</f>
        <v>0.25</v>
      </c>
      <c r="H443">
        <f>'Sheet2 (4)'!H443*0.5</f>
        <v>0.25</v>
      </c>
      <c r="I443">
        <f>'Sheet2 (4)'!I443*0.5</f>
        <v>0.25</v>
      </c>
      <c r="J443">
        <f>'Sheet2 (4)'!J443*0.5</f>
        <v>0.25</v>
      </c>
      <c r="K443">
        <f>'Sheet2 (4)'!K443*0.5</f>
        <v>0.25</v>
      </c>
      <c r="L443" t="e">
        <f>'Sheet2 (4)'!L443*0.5</f>
        <v>#VALUE!</v>
      </c>
      <c r="M443">
        <f>'Sheet2 (4)'!M443*0.5</f>
        <v>0.25</v>
      </c>
      <c r="N443" t="e">
        <f>'Sheet2 (4)'!N443*0.5</f>
        <v>#VALUE!</v>
      </c>
    </row>
    <row r="444" spans="4:14">
      <c r="D444">
        <f>'Sheet2 (4)'!D444*0.5</f>
        <v>0.25</v>
      </c>
      <c r="E444">
        <f>'Sheet2 (4)'!E444*0.5</f>
        <v>0.25</v>
      </c>
      <c r="F444">
        <f>'Sheet2 (4)'!F444*0.5</f>
        <v>0.25</v>
      </c>
      <c r="G444" t="e">
        <f>'Sheet2 (4)'!G444*0.5</f>
        <v>#VALUE!</v>
      </c>
      <c r="H444">
        <f>'Sheet2 (4)'!H444*0.5</f>
        <v>0.25</v>
      </c>
      <c r="I444">
        <f>'Sheet2 (4)'!I444*0.5</f>
        <v>0.25</v>
      </c>
      <c r="J444">
        <f>'Sheet2 (4)'!J444*0.5</f>
        <v>0.25</v>
      </c>
      <c r="K444">
        <f>'Sheet2 (4)'!K444*0.5</f>
        <v>0.25</v>
      </c>
      <c r="L444">
        <f>'Sheet2 (4)'!L444*0.5</f>
        <v>0.25</v>
      </c>
      <c r="M444" t="e">
        <f>'Sheet2 (4)'!M444*0.5</f>
        <v>#VALUE!</v>
      </c>
      <c r="N444" t="e">
        <f>'Sheet2 (4)'!N444*0.5</f>
        <v>#VALUE!</v>
      </c>
    </row>
    <row r="445" spans="4:14">
      <c r="D445">
        <f>'Sheet2 (4)'!D445*0.5</f>
        <v>0.25</v>
      </c>
      <c r="E445">
        <f>'Sheet2 (4)'!E445*0.5</f>
        <v>0.25</v>
      </c>
      <c r="F445">
        <f>'Sheet2 (4)'!F445*0.5</f>
        <v>0.25</v>
      </c>
      <c r="G445" t="e">
        <f>'Sheet2 (4)'!G445*0.5</f>
        <v>#VALUE!</v>
      </c>
      <c r="H445">
        <f>'Sheet2 (4)'!H445*0.5</f>
        <v>0.25</v>
      </c>
      <c r="I445">
        <f>'Sheet2 (4)'!I445*0.5</f>
        <v>0.25</v>
      </c>
      <c r="J445">
        <f>'Sheet2 (4)'!J445*0.5</f>
        <v>0.25</v>
      </c>
      <c r="K445">
        <f>'Sheet2 (4)'!K445*0.5</f>
        <v>0.25</v>
      </c>
      <c r="L445">
        <f>'Sheet2 (4)'!L445*0.5</f>
        <v>0.25</v>
      </c>
      <c r="M445">
        <f>'Sheet2 (4)'!M445*0.5</f>
        <v>0.25</v>
      </c>
      <c r="N445" t="e">
        <f>'Sheet2 (4)'!N445*0.5</f>
        <v>#VALUE!</v>
      </c>
    </row>
    <row r="446" spans="4:14">
      <c r="D446">
        <f>'Sheet2 (4)'!D446*0.5</f>
        <v>0.25</v>
      </c>
      <c r="E446" t="e">
        <f>'Sheet2 (4)'!E446*0.5</f>
        <v>#VALUE!</v>
      </c>
      <c r="F446">
        <f>'Sheet2 (4)'!F446*0.5</f>
        <v>0.25</v>
      </c>
      <c r="G446">
        <f>'Sheet2 (4)'!G446*0.5</f>
        <v>0.25</v>
      </c>
      <c r="H446">
        <f>'Sheet2 (4)'!H446*0.5</f>
        <v>0.25</v>
      </c>
      <c r="I446">
        <f>'Sheet2 (4)'!I446*0.5</f>
        <v>0.25</v>
      </c>
      <c r="J446">
        <f>'Sheet2 (4)'!J446*0.5</f>
        <v>0.25</v>
      </c>
      <c r="K446">
        <f>'Sheet2 (4)'!K446*0.5</f>
        <v>0.25</v>
      </c>
      <c r="L446">
        <f>'Sheet2 (4)'!L446*0.5</f>
        <v>0.25</v>
      </c>
      <c r="M446">
        <f>'Sheet2 (4)'!M446*0.5</f>
        <v>0.25</v>
      </c>
      <c r="N446" t="e">
        <f>'Sheet2 (4)'!N446*0.5</f>
        <v>#VALUE!</v>
      </c>
    </row>
    <row r="447" spans="4:14">
      <c r="D447">
        <f>'Sheet2 (4)'!D447*0.5</f>
        <v>0.25</v>
      </c>
      <c r="E447">
        <f>'Sheet2 (4)'!E447*0.5</f>
        <v>0.25</v>
      </c>
      <c r="F447">
        <f>'Sheet2 (4)'!F447*0.5</f>
        <v>0.25</v>
      </c>
      <c r="G447">
        <f>'Sheet2 (4)'!G447*0.5</f>
        <v>0.25</v>
      </c>
      <c r="H447">
        <f>'Sheet2 (4)'!H447*0.5</f>
        <v>0.25</v>
      </c>
      <c r="I447">
        <f>'Sheet2 (4)'!I447*0.5</f>
        <v>0.25</v>
      </c>
      <c r="J447">
        <f>'Sheet2 (4)'!J447*0.5</f>
        <v>0.25</v>
      </c>
      <c r="K447">
        <f>'Sheet2 (4)'!K447*0.5</f>
        <v>0.25</v>
      </c>
      <c r="L447">
        <f>'Sheet2 (4)'!L447*0.5</f>
        <v>0.25</v>
      </c>
      <c r="M447">
        <f>'Sheet2 (4)'!M447*0.5</f>
        <v>0.25</v>
      </c>
      <c r="N447" t="e">
        <f>'Sheet2 (4)'!N447*0.5</f>
        <v>#VALUE!</v>
      </c>
    </row>
    <row r="448" spans="4:14">
      <c r="D448">
        <f>'Sheet2 (4)'!D448*0.5</f>
        <v>0.25</v>
      </c>
      <c r="E448">
        <f>'Sheet2 (4)'!E448*0.5</f>
        <v>0.25</v>
      </c>
      <c r="F448">
        <f>'Sheet2 (4)'!F448*0.5</f>
        <v>0.25</v>
      </c>
      <c r="G448">
        <f>'Sheet2 (4)'!G448*0.5</f>
        <v>0.25</v>
      </c>
      <c r="H448">
        <f>'Sheet2 (4)'!H448*0.5</f>
        <v>0.25</v>
      </c>
      <c r="I448">
        <f>'Sheet2 (4)'!I448*0.5</f>
        <v>0.25</v>
      </c>
      <c r="J448" t="e">
        <f>'Sheet2 (4)'!J448*0.5</f>
        <v>#VALUE!</v>
      </c>
      <c r="K448">
        <f>'Sheet2 (4)'!K448*0.5</f>
        <v>0.25</v>
      </c>
      <c r="L448">
        <f>'Sheet2 (4)'!L448*0.5</f>
        <v>0.25</v>
      </c>
      <c r="M448">
        <f>'Sheet2 (4)'!M448*0.5</f>
        <v>0.25</v>
      </c>
      <c r="N448" t="e">
        <f>'Sheet2 (4)'!N448*0.5</f>
        <v>#VALUE!</v>
      </c>
    </row>
    <row r="449" spans="4:14">
      <c r="D449">
        <f>'Sheet2 (4)'!D449*0.5</f>
        <v>0.25</v>
      </c>
      <c r="E449">
        <f>'Sheet2 (4)'!E449*0.5</f>
        <v>0.25</v>
      </c>
      <c r="F449">
        <f>'Sheet2 (4)'!F449*0.5</f>
        <v>0.25</v>
      </c>
      <c r="G449">
        <f>'Sheet2 (4)'!G449*0.5</f>
        <v>0.25</v>
      </c>
      <c r="H449">
        <f>'Sheet2 (4)'!H449*0.5</f>
        <v>0.25</v>
      </c>
      <c r="I449">
        <f>'Sheet2 (4)'!I449*0.5</f>
        <v>0.25</v>
      </c>
      <c r="J449">
        <f>'Sheet2 (4)'!J449*0.5</f>
        <v>0.25</v>
      </c>
      <c r="K449">
        <f>'Sheet2 (4)'!K449*0.5</f>
        <v>0.25</v>
      </c>
      <c r="L449" t="e">
        <f>'Sheet2 (4)'!L449*0.5</f>
        <v>#VALUE!</v>
      </c>
      <c r="M449">
        <f>'Sheet2 (4)'!M449*0.5</f>
        <v>0.25</v>
      </c>
      <c r="N449" t="e">
        <f>'Sheet2 (4)'!N449*0.5</f>
        <v>#VALUE!</v>
      </c>
    </row>
    <row r="450" spans="4:14">
      <c r="D450" t="e">
        <f>'Sheet2 (4)'!D450*0.5</f>
        <v>#VALUE!</v>
      </c>
      <c r="E450">
        <f>'Sheet2 (4)'!E450*0.5</f>
        <v>0.25</v>
      </c>
      <c r="F450" t="e">
        <f>'Sheet2 (4)'!F450*0.5</f>
        <v>#VALUE!</v>
      </c>
      <c r="G450">
        <f>'Sheet2 (4)'!G450*0.5</f>
        <v>0.25</v>
      </c>
      <c r="H450">
        <f>'Sheet2 (4)'!H450*0.5</f>
        <v>0.25</v>
      </c>
      <c r="I450">
        <f>'Sheet2 (4)'!I450*0.5</f>
        <v>0.25</v>
      </c>
      <c r="J450">
        <f>'Sheet2 (4)'!J450*0.5</f>
        <v>0.25</v>
      </c>
      <c r="K450" t="e">
        <f>'Sheet2 (4)'!K450*0.5</f>
        <v>#VALUE!</v>
      </c>
      <c r="L450">
        <f>'Sheet2 (4)'!L450*0.5</f>
        <v>0.25</v>
      </c>
      <c r="M450">
        <f>'Sheet2 (4)'!M450*0.5</f>
        <v>0.25</v>
      </c>
      <c r="N450" t="e">
        <f>'Sheet2 (4)'!N450*0.5</f>
        <v>#VALUE!</v>
      </c>
    </row>
    <row r="451" spans="4:14">
      <c r="D451">
        <f>'Sheet2 (4)'!D451*0.5</f>
        <v>0.25</v>
      </c>
      <c r="E451">
        <f>'Sheet2 (4)'!E451*0.5</f>
        <v>0.25</v>
      </c>
      <c r="F451">
        <f>'Sheet2 (4)'!F451*0.5</f>
        <v>0.25</v>
      </c>
      <c r="G451">
        <f>'Sheet2 (4)'!G451*0.5</f>
        <v>0.25</v>
      </c>
      <c r="H451">
        <f>'Sheet2 (4)'!H451*0.5</f>
        <v>0.25</v>
      </c>
      <c r="I451">
        <f>'Sheet2 (4)'!I451*0.5</f>
        <v>0.25</v>
      </c>
      <c r="J451" t="e">
        <f>'Sheet2 (4)'!J451*0.5</f>
        <v>#VALUE!</v>
      </c>
      <c r="K451" t="e">
        <f>'Sheet2 (4)'!K451*0.5</f>
        <v>#VALUE!</v>
      </c>
      <c r="L451">
        <f>'Sheet2 (4)'!L451*0.5</f>
        <v>0.25</v>
      </c>
      <c r="M451" t="e">
        <f>'Sheet2 (4)'!M451*0.5</f>
        <v>#VALUE!</v>
      </c>
      <c r="N451" t="e">
        <f>'Sheet2 (4)'!N451*0.5</f>
        <v>#VALUE!</v>
      </c>
    </row>
    <row r="452" spans="4:14">
      <c r="D452" t="e">
        <f>'Sheet2 (4)'!D452*0.5</f>
        <v>#VALUE!</v>
      </c>
      <c r="E452">
        <f>'Sheet2 (4)'!E452*0.5</f>
        <v>0.25</v>
      </c>
      <c r="F452">
        <f>'Sheet2 (4)'!F452*0.5</f>
        <v>0.25</v>
      </c>
      <c r="G452">
        <f>'Sheet2 (4)'!G452*0.5</f>
        <v>0.25</v>
      </c>
      <c r="H452">
        <f>'Sheet2 (4)'!H452*0.5</f>
        <v>0.25</v>
      </c>
      <c r="I452">
        <f>'Sheet2 (4)'!I452*0.5</f>
        <v>0.25</v>
      </c>
      <c r="J452" t="e">
        <f>'Sheet2 (4)'!J452*0.5</f>
        <v>#VALUE!</v>
      </c>
      <c r="K452">
        <f>'Sheet2 (4)'!K452*0.5</f>
        <v>0.25</v>
      </c>
      <c r="L452">
        <f>'Sheet2 (4)'!L452*0.5</f>
        <v>0.25</v>
      </c>
      <c r="M452" t="e">
        <f>'Sheet2 (4)'!M452*0.5</f>
        <v>#VALUE!</v>
      </c>
      <c r="N452" t="e">
        <f>'Sheet2 (4)'!N452*0.5</f>
        <v>#VALUE!</v>
      </c>
    </row>
    <row r="453" spans="4:14">
      <c r="D453">
        <f>'Sheet2 (4)'!D453*0.5</f>
        <v>0.25</v>
      </c>
      <c r="E453">
        <f>'Sheet2 (4)'!E453*0.5</f>
        <v>0.25</v>
      </c>
      <c r="F453">
        <f>'Sheet2 (4)'!F453*0.5</f>
        <v>0.25</v>
      </c>
      <c r="G453">
        <f>'Sheet2 (4)'!G453*0.5</f>
        <v>0.25</v>
      </c>
      <c r="H453">
        <f>'Sheet2 (4)'!H453*0.5</f>
        <v>0.25</v>
      </c>
      <c r="I453">
        <f>'Sheet2 (4)'!I453*0.5</f>
        <v>0.25</v>
      </c>
      <c r="J453">
        <f>'Sheet2 (4)'!J453*0.5</f>
        <v>0.25</v>
      </c>
      <c r="K453">
        <f>'Sheet2 (4)'!K453*0.5</f>
        <v>0.25</v>
      </c>
      <c r="L453">
        <f>'Sheet2 (4)'!L453*0.5</f>
        <v>0.25</v>
      </c>
      <c r="M453" t="e">
        <f>'Sheet2 (4)'!M453*0.5</f>
        <v>#VALUE!</v>
      </c>
      <c r="N453" t="e">
        <f>'Sheet2 (4)'!N453*0.5</f>
        <v>#VALUE!</v>
      </c>
    </row>
    <row r="454" spans="4:14">
      <c r="D454" t="e">
        <f>'Sheet2 (4)'!D454*0.5</f>
        <v>#VALUE!</v>
      </c>
      <c r="E454">
        <f>'Sheet2 (4)'!E454*0.5</f>
        <v>0.25</v>
      </c>
      <c r="F454">
        <f>'Sheet2 (4)'!F454*0.5</f>
        <v>0.25</v>
      </c>
      <c r="G454" t="e">
        <f>'Sheet2 (4)'!G454*0.5</f>
        <v>#VALUE!</v>
      </c>
      <c r="H454">
        <f>'Sheet2 (4)'!H454*0.5</f>
        <v>0.25</v>
      </c>
      <c r="I454">
        <f>'Sheet2 (4)'!I454*0.5</f>
        <v>0.25</v>
      </c>
      <c r="J454">
        <f>'Sheet2 (4)'!J454*0.5</f>
        <v>0.25</v>
      </c>
      <c r="K454">
        <f>'Sheet2 (4)'!K454*0.5</f>
        <v>0.25</v>
      </c>
      <c r="L454">
        <f>'Sheet2 (4)'!L454*0.5</f>
        <v>0.25</v>
      </c>
      <c r="M454">
        <f>'Sheet2 (4)'!M454*0.5</f>
        <v>0.25</v>
      </c>
      <c r="N454" t="e">
        <f>'Sheet2 (4)'!N454*0.5</f>
        <v>#VALUE!</v>
      </c>
    </row>
    <row r="455" spans="4:14">
      <c r="D455">
        <f>'Sheet2 (4)'!D455*0.5</f>
        <v>0.25</v>
      </c>
      <c r="E455">
        <f>'Sheet2 (4)'!E455*0.5</f>
        <v>0.25</v>
      </c>
      <c r="F455">
        <f>'Sheet2 (4)'!F455*0.5</f>
        <v>0.25</v>
      </c>
      <c r="G455">
        <f>'Sheet2 (4)'!G455*0.5</f>
        <v>0.25</v>
      </c>
      <c r="H455">
        <f>'Sheet2 (4)'!H455*0.5</f>
        <v>0.25</v>
      </c>
      <c r="I455">
        <f>'Sheet2 (4)'!I455*0.5</f>
        <v>0.25</v>
      </c>
      <c r="J455">
        <f>'Sheet2 (4)'!J455*0.5</f>
        <v>0.25</v>
      </c>
      <c r="K455" t="e">
        <f>'Sheet2 (4)'!K455*0.5</f>
        <v>#VALUE!</v>
      </c>
      <c r="L455" t="e">
        <f>'Sheet2 (4)'!L455*0.5</f>
        <v>#VALUE!</v>
      </c>
      <c r="M455">
        <f>'Sheet2 (4)'!M455*0.5</f>
        <v>0.25</v>
      </c>
      <c r="N455" t="e">
        <f>'Sheet2 (4)'!N455*0.5</f>
        <v>#VALUE!</v>
      </c>
    </row>
    <row r="456" spans="4:14">
      <c r="D456" t="e">
        <f>'Sheet2 (4)'!D456*0.5</f>
        <v>#VALUE!</v>
      </c>
      <c r="E456">
        <f>'Sheet2 (4)'!E456*0.5</f>
        <v>0.25</v>
      </c>
      <c r="F456">
        <f>'Sheet2 (4)'!F456*0.5</f>
        <v>0.25</v>
      </c>
      <c r="G456">
        <f>'Sheet2 (4)'!G456*0.5</f>
        <v>0.25</v>
      </c>
      <c r="H456">
        <f>'Sheet2 (4)'!H456*0.5</f>
        <v>0.25</v>
      </c>
      <c r="I456">
        <f>'Sheet2 (4)'!I456*0.5</f>
        <v>0.25</v>
      </c>
      <c r="J456" t="e">
        <f>'Sheet2 (4)'!J456*0.5</f>
        <v>#VALUE!</v>
      </c>
      <c r="K456" t="e">
        <f>'Sheet2 (4)'!K456*0.5</f>
        <v>#VALUE!</v>
      </c>
      <c r="L456">
        <f>'Sheet2 (4)'!L456*0.5</f>
        <v>0.25</v>
      </c>
      <c r="M456" t="e">
        <f>'Sheet2 (4)'!M456*0.5</f>
        <v>#VALUE!</v>
      </c>
      <c r="N456" t="e">
        <f>'Sheet2 (4)'!N456*0.5</f>
        <v>#VALUE!</v>
      </c>
    </row>
    <row r="457" spans="4:14">
      <c r="D457" t="e">
        <f>'Sheet2 (4)'!D457*0.5</f>
        <v>#VALUE!</v>
      </c>
      <c r="E457" t="e">
        <f>'Sheet2 (4)'!E457*0.5</f>
        <v>#VALUE!</v>
      </c>
      <c r="F457" t="e">
        <f>'Sheet2 (4)'!F457*0.5</f>
        <v>#VALUE!</v>
      </c>
      <c r="G457">
        <f>'Sheet2 (4)'!G457*0.5</f>
        <v>0.25</v>
      </c>
      <c r="H457">
        <f>'Sheet2 (4)'!H457*0.5</f>
        <v>0.25</v>
      </c>
      <c r="I457" t="e">
        <f>'Sheet2 (4)'!I457*0.5</f>
        <v>#VALUE!</v>
      </c>
      <c r="J457" t="e">
        <f>'Sheet2 (4)'!J457*0.5</f>
        <v>#VALUE!</v>
      </c>
      <c r="K457" t="e">
        <f>'Sheet2 (4)'!K457*0.5</f>
        <v>#VALUE!</v>
      </c>
      <c r="L457" t="e">
        <f>'Sheet2 (4)'!L457*0.5</f>
        <v>#VALUE!</v>
      </c>
      <c r="M457" t="e">
        <f>'Sheet2 (4)'!M457*0.5</f>
        <v>#VALUE!</v>
      </c>
      <c r="N457" t="e">
        <f>'Sheet2 (4)'!N457*0.5</f>
        <v>#VALUE!</v>
      </c>
    </row>
    <row r="458" spans="4:14">
      <c r="D458" t="e">
        <f>'Sheet2 (4)'!D458*0.5</f>
        <v>#VALUE!</v>
      </c>
      <c r="E458">
        <f>'Sheet2 (4)'!E458*0.5</f>
        <v>0.25</v>
      </c>
      <c r="F458" t="e">
        <f>'Sheet2 (4)'!F458*0.5</f>
        <v>#VALUE!</v>
      </c>
      <c r="G458" t="e">
        <f>'Sheet2 (4)'!G458*0.5</f>
        <v>#VALUE!</v>
      </c>
      <c r="H458" t="e">
        <f>'Sheet2 (4)'!H458*0.5</f>
        <v>#VALUE!</v>
      </c>
      <c r="I458" t="e">
        <f>'Sheet2 (4)'!I458*0.5</f>
        <v>#VALUE!</v>
      </c>
      <c r="J458" t="e">
        <f>'Sheet2 (4)'!J458*0.5</f>
        <v>#VALUE!</v>
      </c>
      <c r="K458" t="e">
        <f>'Sheet2 (4)'!K458*0.5</f>
        <v>#VALUE!</v>
      </c>
      <c r="L458" t="e">
        <f>'Sheet2 (4)'!L458*0.5</f>
        <v>#VALUE!</v>
      </c>
      <c r="M458" t="e">
        <f>'Sheet2 (4)'!M458*0.5</f>
        <v>#VALUE!</v>
      </c>
      <c r="N458" t="e">
        <f>'Sheet2 (4)'!N458*0.5</f>
        <v>#VALUE!</v>
      </c>
    </row>
    <row r="459" spans="4:14">
      <c r="D459">
        <f>'Sheet2 (4)'!D459*0.5</f>
        <v>0.25</v>
      </c>
      <c r="E459">
        <f>'Sheet2 (4)'!E459*0.5</f>
        <v>0.25</v>
      </c>
      <c r="F459">
        <f>'Sheet2 (4)'!F459*0.5</f>
        <v>0.25</v>
      </c>
      <c r="G459">
        <f>'Sheet2 (4)'!G459*0.5</f>
        <v>0.25</v>
      </c>
      <c r="H459" t="e">
        <f>'Sheet2 (4)'!H459*0.5</f>
        <v>#VALUE!</v>
      </c>
      <c r="I459">
        <f>'Sheet2 (4)'!I459*0.5</f>
        <v>0.25</v>
      </c>
      <c r="J459" t="e">
        <f>'Sheet2 (4)'!J459*0.5</f>
        <v>#VALUE!</v>
      </c>
      <c r="K459" t="e">
        <f>'Sheet2 (4)'!K459*0.5</f>
        <v>#VALUE!</v>
      </c>
      <c r="L459">
        <f>'Sheet2 (4)'!L459*0.5</f>
        <v>0.25</v>
      </c>
      <c r="M459" t="e">
        <f>'Sheet2 (4)'!M459*0.5</f>
        <v>#VALUE!</v>
      </c>
      <c r="N459" t="e">
        <f>'Sheet2 (4)'!N459*0.5</f>
        <v>#VALUE!</v>
      </c>
    </row>
    <row r="460" spans="4:14">
      <c r="D460">
        <f>'Sheet2 (4)'!D460*0.5</f>
        <v>0.25</v>
      </c>
      <c r="E460">
        <f>'Sheet2 (4)'!E460*0.5</f>
        <v>0.25</v>
      </c>
      <c r="F460">
        <f>'Sheet2 (4)'!F460*0.5</f>
        <v>0.25</v>
      </c>
      <c r="G460">
        <f>'Sheet2 (4)'!G460*0.5</f>
        <v>0.25</v>
      </c>
      <c r="H460">
        <f>'Sheet2 (4)'!H460*0.5</f>
        <v>0.25</v>
      </c>
      <c r="I460" t="e">
        <f>'Sheet2 (4)'!I460*0.5</f>
        <v>#VALUE!</v>
      </c>
      <c r="J460">
        <f>'Sheet2 (4)'!J460*0.5</f>
        <v>0.25</v>
      </c>
      <c r="K460" t="e">
        <f>'Sheet2 (4)'!K460*0.5</f>
        <v>#VALUE!</v>
      </c>
      <c r="L460" t="e">
        <f>'Sheet2 (4)'!L460*0.5</f>
        <v>#VALUE!</v>
      </c>
      <c r="M460">
        <f>'Sheet2 (4)'!M460*0.5</f>
        <v>0.25</v>
      </c>
      <c r="N460" t="e">
        <f>'Sheet2 (4)'!N460*0.5</f>
        <v>#VALUE!</v>
      </c>
    </row>
    <row r="461" spans="4:14">
      <c r="D461">
        <f>'Sheet2 (4)'!D461*0.5</f>
        <v>0.25</v>
      </c>
      <c r="E461" t="e">
        <f>'Sheet2 (4)'!E461*0.5</f>
        <v>#VALUE!</v>
      </c>
      <c r="F461" t="e">
        <f>'Sheet2 (4)'!F461*0.5</f>
        <v>#VALUE!</v>
      </c>
      <c r="G461">
        <f>'Sheet2 (4)'!G461*0.5</f>
        <v>0.25</v>
      </c>
      <c r="H461" t="e">
        <f>'Sheet2 (4)'!H461*0.5</f>
        <v>#VALUE!</v>
      </c>
      <c r="I461">
        <f>'Sheet2 (4)'!I461*0.5</f>
        <v>0.25</v>
      </c>
      <c r="J461" t="e">
        <f>'Sheet2 (4)'!J461*0.5</f>
        <v>#VALUE!</v>
      </c>
      <c r="K461">
        <f>'Sheet2 (4)'!K461*0.5</f>
        <v>0.25</v>
      </c>
      <c r="L461">
        <f>'Sheet2 (4)'!L461*0.5</f>
        <v>0.25</v>
      </c>
      <c r="M461">
        <f>'Sheet2 (4)'!M461*0.5</f>
        <v>0.25</v>
      </c>
      <c r="N461" t="e">
        <f>'Sheet2 (4)'!N461*0.5</f>
        <v>#VALUE!</v>
      </c>
    </row>
    <row r="462" spans="4:14">
      <c r="D462">
        <f>'Sheet2 (4)'!D462*0.5</f>
        <v>0.25</v>
      </c>
      <c r="E462">
        <f>'Sheet2 (4)'!E462*0.5</f>
        <v>0.25</v>
      </c>
      <c r="F462">
        <f>'Sheet2 (4)'!F462*0.5</f>
        <v>0.25</v>
      </c>
      <c r="G462">
        <f>'Sheet2 (4)'!G462*0.5</f>
        <v>0.25</v>
      </c>
      <c r="H462">
        <f>'Sheet2 (4)'!H462*0.5</f>
        <v>0.25</v>
      </c>
      <c r="I462" t="e">
        <f>'Sheet2 (4)'!I462*0.5</f>
        <v>#VALUE!</v>
      </c>
      <c r="J462" t="e">
        <f>'Sheet2 (4)'!J462*0.5</f>
        <v>#VALUE!</v>
      </c>
      <c r="K462" t="e">
        <f>'Sheet2 (4)'!K462*0.5</f>
        <v>#VALUE!</v>
      </c>
      <c r="L462" t="e">
        <f>'Sheet2 (4)'!L462*0.5</f>
        <v>#VALUE!</v>
      </c>
      <c r="M462" t="e">
        <f>'Sheet2 (4)'!M462*0.5</f>
        <v>#VALUE!</v>
      </c>
      <c r="N462" t="e">
        <f>'Sheet2 (4)'!N462*0.5</f>
        <v>#VALUE!</v>
      </c>
    </row>
    <row r="463" spans="4:14">
      <c r="D463">
        <f>'Sheet2 (4)'!D463*0.5</f>
        <v>0.5</v>
      </c>
      <c r="E463">
        <f>'Sheet2 (4)'!E463*0.5</f>
        <v>0.5</v>
      </c>
      <c r="F463" t="e">
        <f>'Sheet2 (4)'!F463*0.5</f>
        <v>#VALUE!</v>
      </c>
      <c r="G463">
        <f>'Sheet2 (4)'!G463*0.5</f>
        <v>0.5</v>
      </c>
      <c r="H463">
        <f>'Sheet2 (4)'!H463*0.5</f>
        <v>0.5</v>
      </c>
      <c r="I463">
        <f>'Sheet2 (4)'!I463*0.5</f>
        <v>0.5</v>
      </c>
      <c r="J463">
        <f>'Sheet2 (4)'!J463*0.5</f>
        <v>0.5</v>
      </c>
      <c r="K463">
        <f>'Sheet2 (4)'!K463*0.5</f>
        <v>0.5</v>
      </c>
      <c r="L463">
        <f>'Sheet2 (4)'!L463*0.5</f>
        <v>0.5</v>
      </c>
      <c r="M463">
        <f>'Sheet2 (4)'!M463*0.5</f>
        <v>0.5</v>
      </c>
      <c r="N463" t="e">
        <f>'Sheet2 (4)'!N463*0.5</f>
        <v>#VALUE!</v>
      </c>
    </row>
    <row r="464" spans="4:14">
      <c r="D464" t="e">
        <f>'Sheet2 (4)'!D464*0.5</f>
        <v>#VALUE!</v>
      </c>
      <c r="E464" t="e">
        <f>'Sheet2 (4)'!E464*0.5</f>
        <v>#VALUE!</v>
      </c>
      <c r="F464" t="e">
        <f>'Sheet2 (4)'!F464*0.5</f>
        <v>#VALUE!</v>
      </c>
      <c r="G464">
        <f>'Sheet2 (4)'!G464*0.5</f>
        <v>0.5</v>
      </c>
      <c r="H464">
        <f>'Sheet2 (4)'!H464*0.5</f>
        <v>0.5</v>
      </c>
      <c r="I464">
        <f>'Sheet2 (4)'!I464*0.5</f>
        <v>0.5</v>
      </c>
      <c r="J464">
        <f>'Sheet2 (4)'!J464*0.5</f>
        <v>0.5</v>
      </c>
      <c r="K464">
        <f>'Sheet2 (4)'!K464*0.5</f>
        <v>0.5</v>
      </c>
      <c r="L464" t="e">
        <f>'Sheet2 (4)'!L464*0.5</f>
        <v>#VALUE!</v>
      </c>
      <c r="M464">
        <f>'Sheet2 (4)'!M464*0.5</f>
        <v>0.5</v>
      </c>
      <c r="N464" t="e">
        <f>'Sheet2 (4)'!N464*0.5</f>
        <v>#VALUE!</v>
      </c>
    </row>
    <row r="465" spans="4:14">
      <c r="D465">
        <f>'Sheet2 (4)'!D465*0.5</f>
        <v>0.5</v>
      </c>
      <c r="E465">
        <f>'Sheet2 (4)'!E465*0.5</f>
        <v>0.5</v>
      </c>
      <c r="F465" t="e">
        <f>'Sheet2 (4)'!F465*0.5</f>
        <v>#VALUE!</v>
      </c>
      <c r="G465" t="e">
        <f>'Sheet2 (4)'!G465*0.5</f>
        <v>#VALUE!</v>
      </c>
      <c r="H465">
        <f>'Sheet2 (4)'!H465*0.5</f>
        <v>0.5</v>
      </c>
      <c r="I465">
        <f>'Sheet2 (4)'!I465*0.5</f>
        <v>0.5</v>
      </c>
      <c r="J465">
        <f>'Sheet2 (4)'!J465*0.5</f>
        <v>0.5</v>
      </c>
      <c r="K465">
        <f>'Sheet2 (4)'!K465*0.5</f>
        <v>0.5</v>
      </c>
      <c r="L465">
        <f>'Sheet2 (4)'!L465*0.5</f>
        <v>0.5</v>
      </c>
      <c r="M465" t="e">
        <f>'Sheet2 (4)'!M465*0.5</f>
        <v>#VALUE!</v>
      </c>
      <c r="N465" t="e">
        <f>'Sheet2 (4)'!N465*0.5</f>
        <v>#VALUE!</v>
      </c>
    </row>
    <row r="466" spans="4:14">
      <c r="D466">
        <f>'Sheet2 (4)'!D466*0.5</f>
        <v>0.5</v>
      </c>
      <c r="E466">
        <f>'Sheet2 (4)'!E466*0.5</f>
        <v>0.5</v>
      </c>
      <c r="F466">
        <f>'Sheet2 (4)'!F466*0.5</f>
        <v>0.5</v>
      </c>
      <c r="G466" t="e">
        <f>'Sheet2 (4)'!G466*0.5</f>
        <v>#VALUE!</v>
      </c>
      <c r="H466">
        <f>'Sheet2 (4)'!H466*0.5</f>
        <v>0.5</v>
      </c>
      <c r="I466">
        <f>'Sheet2 (4)'!I466*0.5</f>
        <v>0.5</v>
      </c>
      <c r="J466">
        <f>'Sheet2 (4)'!J466*0.5</f>
        <v>0.5</v>
      </c>
      <c r="K466">
        <f>'Sheet2 (4)'!K466*0.5</f>
        <v>0.5</v>
      </c>
      <c r="L466">
        <f>'Sheet2 (4)'!L466*0.5</f>
        <v>0.5</v>
      </c>
      <c r="M466">
        <f>'Sheet2 (4)'!M466*0.5</f>
        <v>0.5</v>
      </c>
      <c r="N466" t="e">
        <f>'Sheet2 (4)'!N466*0.5</f>
        <v>#VALUE!</v>
      </c>
    </row>
    <row r="467" spans="4:14">
      <c r="D467">
        <f>'Sheet2 (4)'!D467*0.5</f>
        <v>0.5</v>
      </c>
      <c r="E467" t="e">
        <f>'Sheet2 (4)'!E467*0.5</f>
        <v>#VALUE!</v>
      </c>
      <c r="F467">
        <f>'Sheet2 (4)'!F467*0.5</f>
        <v>0.5</v>
      </c>
      <c r="G467">
        <f>'Sheet2 (4)'!G467*0.5</f>
        <v>0.5</v>
      </c>
      <c r="H467">
        <f>'Sheet2 (4)'!H467*0.5</f>
        <v>0.5</v>
      </c>
      <c r="I467">
        <f>'Sheet2 (4)'!I467*0.5</f>
        <v>0.5</v>
      </c>
      <c r="J467">
        <f>'Sheet2 (4)'!J467*0.5</f>
        <v>0.5</v>
      </c>
      <c r="K467">
        <f>'Sheet2 (4)'!K467*0.5</f>
        <v>0.5</v>
      </c>
      <c r="L467">
        <f>'Sheet2 (4)'!L467*0.5</f>
        <v>0.5</v>
      </c>
      <c r="M467">
        <f>'Sheet2 (4)'!M467*0.5</f>
        <v>0.5</v>
      </c>
      <c r="N467" t="e">
        <f>'Sheet2 (4)'!N467*0.5</f>
        <v>#VALUE!</v>
      </c>
    </row>
    <row r="468" spans="4:14">
      <c r="D468">
        <f>'Sheet2 (4)'!D468*0.5</f>
        <v>0.5</v>
      </c>
      <c r="E468">
        <f>'Sheet2 (4)'!E468*0.5</f>
        <v>0.5</v>
      </c>
      <c r="F468">
        <f>'Sheet2 (4)'!F468*0.5</f>
        <v>0.5</v>
      </c>
      <c r="G468">
        <f>'Sheet2 (4)'!G468*0.5</f>
        <v>0.5</v>
      </c>
      <c r="H468">
        <f>'Sheet2 (4)'!H468*0.5</f>
        <v>0.5</v>
      </c>
      <c r="I468">
        <f>'Sheet2 (4)'!I468*0.5</f>
        <v>0.5</v>
      </c>
      <c r="J468">
        <f>'Sheet2 (4)'!J468*0.5</f>
        <v>0.5</v>
      </c>
      <c r="K468">
        <f>'Sheet2 (4)'!K468*0.5</f>
        <v>0.5</v>
      </c>
      <c r="L468">
        <f>'Sheet2 (4)'!L468*0.5</f>
        <v>0.5</v>
      </c>
      <c r="M468">
        <f>'Sheet2 (4)'!M468*0.5</f>
        <v>0.5</v>
      </c>
      <c r="N468" t="e">
        <f>'Sheet2 (4)'!N468*0.5</f>
        <v>#VALUE!</v>
      </c>
    </row>
    <row r="469" spans="4:14">
      <c r="D469">
        <f>'Sheet2 (4)'!D469*0.5</f>
        <v>0.5</v>
      </c>
      <c r="E469">
        <f>'Sheet2 (4)'!E469*0.5</f>
        <v>0.5</v>
      </c>
      <c r="F469">
        <f>'Sheet2 (4)'!F469*0.5</f>
        <v>0.5</v>
      </c>
      <c r="G469">
        <f>'Sheet2 (4)'!G469*0.5</f>
        <v>0.5</v>
      </c>
      <c r="H469">
        <f>'Sheet2 (4)'!H469*0.5</f>
        <v>0.5</v>
      </c>
      <c r="I469">
        <f>'Sheet2 (4)'!I469*0.5</f>
        <v>0.5</v>
      </c>
      <c r="J469" t="e">
        <f>'Sheet2 (4)'!J469*0.5</f>
        <v>#VALUE!</v>
      </c>
      <c r="K469">
        <f>'Sheet2 (4)'!K469*0.5</f>
        <v>0.5</v>
      </c>
      <c r="L469">
        <f>'Sheet2 (4)'!L469*0.5</f>
        <v>0.5</v>
      </c>
      <c r="M469">
        <f>'Sheet2 (4)'!M469*0.5</f>
        <v>0.5</v>
      </c>
      <c r="N469" t="e">
        <f>'Sheet2 (4)'!N469*0.5</f>
        <v>#VALUE!</v>
      </c>
    </row>
    <row r="470" spans="4:14">
      <c r="D470">
        <f>'Sheet2 (4)'!D470*0.5</f>
        <v>0.5</v>
      </c>
      <c r="E470">
        <f>'Sheet2 (4)'!E470*0.5</f>
        <v>0.5</v>
      </c>
      <c r="F470">
        <f>'Sheet2 (4)'!F470*0.5</f>
        <v>0.5</v>
      </c>
      <c r="G470">
        <f>'Sheet2 (4)'!G470*0.5</f>
        <v>0.5</v>
      </c>
      <c r="H470">
        <f>'Sheet2 (4)'!H470*0.5</f>
        <v>0.5</v>
      </c>
      <c r="I470">
        <f>'Sheet2 (4)'!I470*0.5</f>
        <v>0.5</v>
      </c>
      <c r="J470" t="e">
        <f>'Sheet2 (4)'!J470*0.5</f>
        <v>#VALUE!</v>
      </c>
      <c r="K470" t="e">
        <f>'Sheet2 (4)'!K470*0.5</f>
        <v>#VALUE!</v>
      </c>
      <c r="L470" t="e">
        <f>'Sheet2 (4)'!L470*0.5</f>
        <v>#VALUE!</v>
      </c>
      <c r="M470">
        <f>'Sheet2 (4)'!M470*0.5</f>
        <v>0.5</v>
      </c>
      <c r="N470" t="e">
        <f>'Sheet2 (4)'!N470*0.5</f>
        <v>#VALUE!</v>
      </c>
    </row>
    <row r="471" spans="4:14">
      <c r="D471" t="e">
        <f>'Sheet2 (4)'!D471*0.5</f>
        <v>#VALUE!</v>
      </c>
      <c r="E471">
        <f>'Sheet2 (4)'!E471*0.5</f>
        <v>2.5</v>
      </c>
      <c r="F471">
        <f>'Sheet2 (4)'!F471*0.5</f>
        <v>2.5</v>
      </c>
      <c r="G471">
        <f>'Sheet2 (4)'!G471*0.5</f>
        <v>2.5</v>
      </c>
      <c r="H471">
        <f>'Sheet2 (4)'!H471*0.5</f>
        <v>2.5</v>
      </c>
      <c r="I471">
        <f>'Sheet2 (4)'!I471*0.5</f>
        <v>2.5</v>
      </c>
      <c r="J471">
        <f>'Sheet2 (4)'!J471*0.5</f>
        <v>2.5</v>
      </c>
      <c r="K471">
        <f>'Sheet2 (4)'!K471*0.5</f>
        <v>0.5</v>
      </c>
      <c r="L471">
        <f>'Sheet2 (4)'!L471*0.5</f>
        <v>0.5</v>
      </c>
      <c r="M471" t="e">
        <f>'Sheet2 (4)'!M471*0.5</f>
        <v>#VALUE!</v>
      </c>
      <c r="N471" t="e">
        <f>'Sheet2 (4)'!N471*0.5</f>
        <v>#VALUE!</v>
      </c>
    </row>
    <row r="472" spans="4:14">
      <c r="D472">
        <f>'Sheet2 (4)'!D472*0.5</f>
        <v>2.5</v>
      </c>
      <c r="E472">
        <f>'Sheet2 (4)'!E472*0.5</f>
        <v>2.5</v>
      </c>
      <c r="F472">
        <f>'Sheet2 (4)'!F472*0.5</f>
        <v>2.5</v>
      </c>
      <c r="G472">
        <f>'Sheet2 (4)'!G472*0.5</f>
        <v>2.5</v>
      </c>
      <c r="H472">
        <f>'Sheet2 (4)'!H472*0.5</f>
        <v>2.5</v>
      </c>
      <c r="I472">
        <f>'Sheet2 (4)'!I472*0.5</f>
        <v>2.5</v>
      </c>
      <c r="J472">
        <f>'Sheet2 (4)'!J472*0.5</f>
        <v>2.5</v>
      </c>
      <c r="K472">
        <f>'Sheet2 (4)'!K472*0.5</f>
        <v>2.5</v>
      </c>
      <c r="L472">
        <f>'Sheet2 (4)'!L472*0.5</f>
        <v>2.5</v>
      </c>
      <c r="M472" t="e">
        <f>'Sheet2 (4)'!M472*0.5</f>
        <v>#VALUE!</v>
      </c>
      <c r="N472" t="e">
        <f>'Sheet2 (4)'!N472*0.5</f>
        <v>#VALUE!</v>
      </c>
    </row>
    <row r="473" spans="4:14">
      <c r="D473">
        <f>'Sheet2 (4)'!D473*0.5</f>
        <v>2.5</v>
      </c>
      <c r="E473">
        <f>'Sheet2 (4)'!E473*0.5</f>
        <v>2.5</v>
      </c>
      <c r="F473">
        <f>'Sheet2 (4)'!F473*0.5</f>
        <v>2.5</v>
      </c>
      <c r="G473">
        <f>'Sheet2 (4)'!G473*0.5</f>
        <v>2.5</v>
      </c>
      <c r="H473">
        <f>'Sheet2 (4)'!H473*0.5</f>
        <v>2.5</v>
      </c>
      <c r="I473" t="e">
        <f>'Sheet2 (4)'!I473*0.5</f>
        <v>#VALUE!</v>
      </c>
      <c r="J473">
        <f>'Sheet2 (4)'!J473*0.5</f>
        <v>2.5</v>
      </c>
      <c r="K473">
        <f>'Sheet2 (4)'!K473*0.5</f>
        <v>2.5</v>
      </c>
      <c r="L473">
        <f>'Sheet2 (4)'!L473*0.5</f>
        <v>2.5</v>
      </c>
      <c r="M473" t="e">
        <f>'Sheet2 (4)'!M473*0.5</f>
        <v>#VALUE!</v>
      </c>
      <c r="N473" t="e">
        <f>'Sheet2 (4)'!N473*0.5</f>
        <v>#VALUE!</v>
      </c>
    </row>
    <row r="474" spans="4:14">
      <c r="D474">
        <f>'Sheet2 (4)'!D474*0.5</f>
        <v>2.5</v>
      </c>
      <c r="E474">
        <f>'Sheet2 (4)'!E474*0.5</f>
        <v>2.5</v>
      </c>
      <c r="F474">
        <f>'Sheet2 (4)'!F474*0.5</f>
        <v>2.5</v>
      </c>
      <c r="G474">
        <f>'Sheet2 (4)'!G474*0.5</f>
        <v>2.5</v>
      </c>
      <c r="H474">
        <f>'Sheet2 (4)'!H474*0.5</f>
        <v>2.5</v>
      </c>
      <c r="I474">
        <f>'Sheet2 (4)'!I474*0.5</f>
        <v>2.5</v>
      </c>
      <c r="J474">
        <f>'Sheet2 (4)'!J474*0.5</f>
        <v>2.5</v>
      </c>
      <c r="K474">
        <f>'Sheet2 (4)'!K474*0.5</f>
        <v>2.5</v>
      </c>
      <c r="L474">
        <f>'Sheet2 (4)'!L474*0.5</f>
        <v>2.5</v>
      </c>
      <c r="M474" t="e">
        <f>'Sheet2 (4)'!M474*0.5</f>
        <v>#VALUE!</v>
      </c>
      <c r="N474" t="e">
        <f>'Sheet2 (4)'!N474*0.5</f>
        <v>#VALUE!</v>
      </c>
    </row>
    <row r="475" spans="4:14">
      <c r="D475">
        <f>'Sheet2 (4)'!D475*0.5</f>
        <v>2.5</v>
      </c>
      <c r="E475">
        <f>'Sheet2 (4)'!E475*0.5</f>
        <v>2.5</v>
      </c>
      <c r="F475">
        <f>'Sheet2 (4)'!F475*0.5</f>
        <v>2.5</v>
      </c>
      <c r="G475" t="e">
        <f>'Sheet2 (4)'!G475*0.5</f>
        <v>#VALUE!</v>
      </c>
      <c r="H475">
        <f>'Sheet2 (4)'!H475*0.5</f>
        <v>2.5</v>
      </c>
      <c r="I475">
        <f>'Sheet2 (4)'!I475*0.5</f>
        <v>2.5</v>
      </c>
      <c r="J475">
        <f>'Sheet2 (4)'!J475*0.5</f>
        <v>2.5</v>
      </c>
      <c r="K475">
        <f>'Sheet2 (4)'!K475*0.5</f>
        <v>2.5</v>
      </c>
      <c r="L475">
        <f>'Sheet2 (4)'!L475*0.5</f>
        <v>2.5</v>
      </c>
      <c r="M475">
        <f>'Sheet2 (4)'!M475*0.5</f>
        <v>2.5</v>
      </c>
      <c r="N475" t="e">
        <f>'Sheet2 (4)'!N475*0.5</f>
        <v>#VALUE!</v>
      </c>
    </row>
    <row r="476" spans="4:14">
      <c r="D476">
        <f>'Sheet2 (4)'!D476*0.5</f>
        <v>2.5</v>
      </c>
      <c r="E476">
        <f>'Sheet2 (4)'!E476*0.5</f>
        <v>2.5</v>
      </c>
      <c r="F476">
        <f>'Sheet2 (4)'!F476*0.5</f>
        <v>2.5</v>
      </c>
      <c r="G476">
        <f>'Sheet2 (4)'!G476*0.5</f>
        <v>2.5</v>
      </c>
      <c r="H476">
        <f>'Sheet2 (4)'!H476*0.5</f>
        <v>2.5</v>
      </c>
      <c r="I476">
        <f>'Sheet2 (4)'!I476*0.5</f>
        <v>2.5</v>
      </c>
      <c r="J476">
        <f>'Sheet2 (4)'!J476*0.5</f>
        <v>2.5</v>
      </c>
      <c r="K476">
        <f>'Sheet2 (4)'!K476*0.5</f>
        <v>2.5</v>
      </c>
      <c r="L476">
        <f>'Sheet2 (4)'!L476*0.5</f>
        <v>2.5</v>
      </c>
      <c r="M476">
        <f>'Sheet2 (4)'!M476*0.5</f>
        <v>2.5</v>
      </c>
      <c r="N476" t="e">
        <f>'Sheet2 (4)'!N476*0.5</f>
        <v>#VALUE!</v>
      </c>
    </row>
    <row r="477" spans="4:14">
      <c r="D477">
        <f>'Sheet2 (4)'!D477*0.5</f>
        <v>2.5</v>
      </c>
      <c r="E477">
        <f>'Sheet2 (4)'!E477*0.5</f>
        <v>2.5</v>
      </c>
      <c r="F477">
        <f>'Sheet2 (4)'!F477*0.5</f>
        <v>2.5</v>
      </c>
      <c r="G477">
        <f>'Sheet2 (4)'!G477*0.5</f>
        <v>2.5</v>
      </c>
      <c r="H477">
        <f>'Sheet2 (4)'!H477*0.5</f>
        <v>2.5</v>
      </c>
      <c r="I477">
        <f>'Sheet2 (4)'!I477*0.5</f>
        <v>2.5</v>
      </c>
      <c r="J477">
        <f>'Sheet2 (4)'!J477*0.5</f>
        <v>2.5</v>
      </c>
      <c r="K477">
        <f>'Sheet2 (4)'!K477*0.5</f>
        <v>2.5</v>
      </c>
      <c r="L477">
        <f>'Sheet2 (4)'!L477*0.5</f>
        <v>2.5</v>
      </c>
      <c r="M477" t="e">
        <f>'Sheet2 (4)'!M477*0.5</f>
        <v>#VALUE!</v>
      </c>
      <c r="N477" t="e">
        <f>'Sheet2 (4)'!N477*0.5</f>
        <v>#VALUE!</v>
      </c>
    </row>
    <row r="478" spans="4:14">
      <c r="D478">
        <f>'Sheet2 (4)'!D478*0.5</f>
        <v>2.5</v>
      </c>
      <c r="E478">
        <f>'Sheet2 (4)'!E478*0.5</f>
        <v>2.5</v>
      </c>
      <c r="F478" t="e">
        <f>'Sheet2 (4)'!F478*0.5</f>
        <v>#VALUE!</v>
      </c>
      <c r="G478">
        <f>'Sheet2 (4)'!G478*0.5</f>
        <v>2.5</v>
      </c>
      <c r="H478">
        <f>'Sheet2 (4)'!H478*0.5</f>
        <v>2.5</v>
      </c>
      <c r="I478">
        <f>'Sheet2 (4)'!I478*0.5</f>
        <v>2.5</v>
      </c>
      <c r="J478" t="e">
        <f>'Sheet2 (4)'!J478*0.5</f>
        <v>#VALUE!</v>
      </c>
      <c r="K478">
        <f>'Sheet2 (4)'!K478*0.5</f>
        <v>2.5</v>
      </c>
      <c r="L478">
        <f>'Sheet2 (4)'!L478*0.5</f>
        <v>2.5</v>
      </c>
      <c r="M478">
        <f>'Sheet2 (4)'!M478*0.5</f>
        <v>2.5</v>
      </c>
      <c r="N478" t="e">
        <f>'Sheet2 (4)'!N478*0.5</f>
        <v>#VALUE!</v>
      </c>
    </row>
    <row r="479" spans="4:14">
      <c r="D479" t="e">
        <f>'Sheet2 (4)'!D479*0.5</f>
        <v>#VALUE!</v>
      </c>
      <c r="E479" t="e">
        <f>'Sheet2 (4)'!E479*0.5</f>
        <v>#VALUE!</v>
      </c>
      <c r="F479" t="e">
        <f>'Sheet2 (4)'!F479*0.5</f>
        <v>#VALUE!</v>
      </c>
      <c r="G479" t="e">
        <f>'Sheet2 (4)'!G479*0.5</f>
        <v>#VALUE!</v>
      </c>
      <c r="H479" t="e">
        <f>'Sheet2 (4)'!H479*0.5</f>
        <v>#VALUE!</v>
      </c>
      <c r="I479" t="e">
        <f>'Sheet2 (4)'!I479*0.5</f>
        <v>#VALUE!</v>
      </c>
      <c r="J479" t="e">
        <f>'Sheet2 (4)'!J479*0.5</f>
        <v>#VALUE!</v>
      </c>
      <c r="K479" t="e">
        <f>'Sheet2 (4)'!K479*0.5</f>
        <v>#VALUE!</v>
      </c>
      <c r="L479" t="e">
        <f>'Sheet2 (4)'!L479*0.5</f>
        <v>#VALUE!</v>
      </c>
      <c r="M479" t="e">
        <f>'Sheet2 (4)'!M479*0.5</f>
        <v>#VALUE!</v>
      </c>
      <c r="N479" t="e">
        <f>'Sheet2 (4)'!N479*0.5</f>
        <v>#VALUE!</v>
      </c>
    </row>
    <row r="480" spans="4:14">
      <c r="D480" t="e">
        <f>'Sheet2 (4)'!D480*0.5</f>
        <v>#VALUE!</v>
      </c>
      <c r="E480" t="e">
        <f>'Sheet2 (4)'!E480*0.5</f>
        <v>#VALUE!</v>
      </c>
      <c r="F480" t="e">
        <f>'Sheet2 (4)'!F480*0.5</f>
        <v>#VALUE!</v>
      </c>
      <c r="G480" t="e">
        <f>'Sheet2 (4)'!G480*0.5</f>
        <v>#VALUE!</v>
      </c>
      <c r="H480" t="e">
        <f>'Sheet2 (4)'!H480*0.5</f>
        <v>#VALUE!</v>
      </c>
      <c r="I480" t="e">
        <f>'Sheet2 (4)'!I480*0.5</f>
        <v>#VALUE!</v>
      </c>
      <c r="J480" t="e">
        <f>'Sheet2 (4)'!J480*0.5</f>
        <v>#VALUE!</v>
      </c>
      <c r="K480" t="e">
        <f>'Sheet2 (4)'!K480*0.5</f>
        <v>#VALUE!</v>
      </c>
      <c r="L480" t="e">
        <f>'Sheet2 (4)'!L480*0.5</f>
        <v>#VALUE!</v>
      </c>
      <c r="M480" t="e">
        <f>'Sheet2 (4)'!M480*0.5</f>
        <v>#VALUE!</v>
      </c>
      <c r="N480" t="e">
        <f>'Sheet2 (4)'!N480*0.5</f>
        <v>#VALUE!</v>
      </c>
    </row>
    <row r="481" spans="4:14">
      <c r="D481" t="e">
        <f>'Sheet2 (4)'!D481*0.5</f>
        <v>#VALUE!</v>
      </c>
      <c r="E481" t="e">
        <f>'Sheet2 (4)'!E481*0.5</f>
        <v>#VALUE!</v>
      </c>
      <c r="F481" t="e">
        <f>'Sheet2 (4)'!F481*0.5</f>
        <v>#VALUE!</v>
      </c>
      <c r="G481" t="e">
        <f>'Sheet2 (4)'!G481*0.5</f>
        <v>#VALUE!</v>
      </c>
      <c r="H481" t="e">
        <f>'Sheet2 (4)'!H481*0.5</f>
        <v>#VALUE!</v>
      </c>
      <c r="I481" t="e">
        <f>'Sheet2 (4)'!I481*0.5</f>
        <v>#VALUE!</v>
      </c>
      <c r="J481" t="e">
        <f>'Sheet2 (4)'!J481*0.5</f>
        <v>#VALUE!</v>
      </c>
      <c r="K481" t="e">
        <f>'Sheet2 (4)'!K481*0.5</f>
        <v>#VALUE!</v>
      </c>
      <c r="L481" t="e">
        <f>'Sheet2 (4)'!L481*0.5</f>
        <v>#VALUE!</v>
      </c>
      <c r="M481" t="e">
        <f>'Sheet2 (4)'!M481*0.5</f>
        <v>#VALUE!</v>
      </c>
      <c r="N481" t="e">
        <f>'Sheet2 (4)'!N481*0.5</f>
        <v>#VALUE!</v>
      </c>
    </row>
    <row r="482" spans="4:14">
      <c r="D482" t="e">
        <f>'Sheet2 (4)'!D482*0.5</f>
        <v>#VALUE!</v>
      </c>
      <c r="E482" t="e">
        <f>'Sheet2 (4)'!E482*0.5</f>
        <v>#VALUE!</v>
      </c>
      <c r="F482" t="e">
        <f>'Sheet2 (4)'!F482*0.5</f>
        <v>#VALUE!</v>
      </c>
      <c r="G482" t="e">
        <f>'Sheet2 (4)'!G482*0.5</f>
        <v>#VALUE!</v>
      </c>
      <c r="H482" t="e">
        <f>'Sheet2 (4)'!H482*0.5</f>
        <v>#VALUE!</v>
      </c>
      <c r="I482" t="e">
        <f>'Sheet2 (4)'!I482*0.5</f>
        <v>#VALUE!</v>
      </c>
      <c r="J482" t="e">
        <f>'Sheet2 (4)'!J482*0.5</f>
        <v>#VALUE!</v>
      </c>
      <c r="K482" t="e">
        <f>'Sheet2 (4)'!K482*0.5</f>
        <v>#VALUE!</v>
      </c>
      <c r="L482" t="e">
        <f>'Sheet2 (4)'!L482*0.5</f>
        <v>#VALUE!</v>
      </c>
      <c r="M482" t="e">
        <f>'Sheet2 (4)'!M482*0.5</f>
        <v>#VALUE!</v>
      </c>
      <c r="N482" t="e">
        <f>'Sheet2 (4)'!N482*0.5</f>
        <v>#VALUE!</v>
      </c>
    </row>
    <row r="483" spans="4:14">
      <c r="D483" t="e">
        <f>'Sheet2 (4)'!D483*0.5</f>
        <v>#VALUE!</v>
      </c>
      <c r="E483" t="e">
        <f>'Sheet2 (4)'!E483*0.5</f>
        <v>#VALUE!</v>
      </c>
      <c r="F483" t="e">
        <f>'Sheet2 (4)'!F483*0.5</f>
        <v>#VALUE!</v>
      </c>
      <c r="G483" t="e">
        <f>'Sheet2 (4)'!G483*0.5</f>
        <v>#VALUE!</v>
      </c>
      <c r="H483" t="e">
        <f>'Sheet2 (4)'!H483*0.5</f>
        <v>#VALUE!</v>
      </c>
      <c r="I483" t="e">
        <f>'Sheet2 (4)'!I483*0.5</f>
        <v>#VALUE!</v>
      </c>
      <c r="J483" t="e">
        <f>'Sheet2 (4)'!J483*0.5</f>
        <v>#VALUE!</v>
      </c>
      <c r="K483" t="e">
        <f>'Sheet2 (4)'!K483*0.5</f>
        <v>#VALUE!</v>
      </c>
      <c r="L483" t="e">
        <f>'Sheet2 (4)'!L483*0.5</f>
        <v>#VALUE!</v>
      </c>
      <c r="M483" t="e">
        <f>'Sheet2 (4)'!M483*0.5</f>
        <v>#VALUE!</v>
      </c>
      <c r="N483" t="e">
        <f>'Sheet2 (4)'!N483*0.5</f>
        <v>#VALUE!</v>
      </c>
    </row>
    <row r="484" spans="4:14">
      <c r="D484" t="e">
        <f>'Sheet2 (4)'!D484*0.5</f>
        <v>#VALUE!</v>
      </c>
      <c r="E484" t="e">
        <f>'Sheet2 (4)'!E484*0.5</f>
        <v>#VALUE!</v>
      </c>
      <c r="F484" t="e">
        <f>'Sheet2 (4)'!F484*0.5</f>
        <v>#VALUE!</v>
      </c>
      <c r="G484" t="e">
        <f>'Sheet2 (4)'!G484*0.5</f>
        <v>#VALUE!</v>
      </c>
      <c r="H484" t="e">
        <f>'Sheet2 (4)'!H484*0.5</f>
        <v>#VALUE!</v>
      </c>
      <c r="I484" t="e">
        <f>'Sheet2 (4)'!I484*0.5</f>
        <v>#VALUE!</v>
      </c>
      <c r="J484" t="e">
        <f>'Sheet2 (4)'!J484*0.5</f>
        <v>#VALUE!</v>
      </c>
      <c r="K484" t="e">
        <f>'Sheet2 (4)'!K484*0.5</f>
        <v>#VALUE!</v>
      </c>
      <c r="L484" t="e">
        <f>'Sheet2 (4)'!L484*0.5</f>
        <v>#VALUE!</v>
      </c>
      <c r="M484" t="e">
        <f>'Sheet2 (4)'!M484*0.5</f>
        <v>#VALUE!</v>
      </c>
      <c r="N484" t="e">
        <f>'Sheet2 (4)'!N484*0.5</f>
        <v>#VALUE!</v>
      </c>
    </row>
    <row r="485" spans="4:14">
      <c r="D485" t="e">
        <f>'Sheet2 (4)'!D485*0.5</f>
        <v>#VALUE!</v>
      </c>
      <c r="E485" t="e">
        <f>'Sheet2 (4)'!E485*0.5</f>
        <v>#VALUE!</v>
      </c>
      <c r="F485" t="e">
        <f>'Sheet2 (4)'!F485*0.5</f>
        <v>#VALUE!</v>
      </c>
      <c r="G485" t="e">
        <f>'Sheet2 (4)'!G485*0.5</f>
        <v>#VALUE!</v>
      </c>
      <c r="H485" t="e">
        <f>'Sheet2 (4)'!H485*0.5</f>
        <v>#VALUE!</v>
      </c>
      <c r="I485" t="e">
        <f>'Sheet2 (4)'!I485*0.5</f>
        <v>#VALUE!</v>
      </c>
      <c r="J485" t="e">
        <f>'Sheet2 (4)'!J485*0.5</f>
        <v>#VALUE!</v>
      </c>
      <c r="K485" t="e">
        <f>'Sheet2 (4)'!K485*0.5</f>
        <v>#VALUE!</v>
      </c>
      <c r="L485" t="e">
        <f>'Sheet2 (4)'!L485*0.5</f>
        <v>#VALUE!</v>
      </c>
      <c r="M485" t="e">
        <f>'Sheet2 (4)'!M485*0.5</f>
        <v>#VALUE!</v>
      </c>
      <c r="N485" t="e">
        <f>'Sheet2 (4)'!N485*0.5</f>
        <v>#VALUE!</v>
      </c>
    </row>
    <row r="486" spans="4:14">
      <c r="D486">
        <f>'Sheet2 (4)'!D486*0.5</f>
        <v>15</v>
      </c>
      <c r="E486">
        <f>'Sheet2 (4)'!E486*0.5</f>
        <v>15</v>
      </c>
      <c r="F486">
        <f>'Sheet2 (4)'!F486*0.5</f>
        <v>15</v>
      </c>
      <c r="G486" t="e">
        <f>'Sheet2 (4)'!G486*0.5</f>
        <v>#VALUE!</v>
      </c>
      <c r="H486" t="e">
        <f>'Sheet2 (4)'!H486*0.5</f>
        <v>#VALUE!</v>
      </c>
      <c r="I486" t="e">
        <f>'Sheet2 (4)'!I486*0.5</f>
        <v>#VALUE!</v>
      </c>
      <c r="J486" t="e">
        <f>'Sheet2 (4)'!J486*0.5</f>
        <v>#VALUE!</v>
      </c>
      <c r="K486" t="e">
        <f>'Sheet2 (4)'!K486*0.5</f>
        <v>#VALUE!</v>
      </c>
      <c r="L486" t="e">
        <f>'Sheet2 (4)'!L486*0.5</f>
        <v>#VALUE!</v>
      </c>
      <c r="M486" t="e">
        <f>'Sheet2 (4)'!M486*0.5</f>
        <v>#VALUE!</v>
      </c>
      <c r="N486" t="e">
        <f>'Sheet2 (4)'!N486*0.5</f>
        <v>#VALUE!</v>
      </c>
    </row>
    <row r="487" spans="4:14">
      <c r="D487" t="e">
        <f>'Sheet2 (4)'!D487*0.5</f>
        <v>#VALUE!</v>
      </c>
      <c r="E487" t="e">
        <f>'Sheet2 (4)'!E487*0.5</f>
        <v>#VALUE!</v>
      </c>
      <c r="F487" t="e">
        <f>'Sheet2 (4)'!F487*0.5</f>
        <v>#VALUE!</v>
      </c>
      <c r="G487" t="e">
        <f>'Sheet2 (4)'!G487*0.5</f>
        <v>#VALUE!</v>
      </c>
      <c r="H487" t="e">
        <f>'Sheet2 (4)'!H487*0.5</f>
        <v>#VALUE!</v>
      </c>
      <c r="I487" t="e">
        <f>'Sheet2 (4)'!I487*0.5</f>
        <v>#VALUE!</v>
      </c>
      <c r="J487" t="e">
        <f>'Sheet2 (4)'!J487*0.5</f>
        <v>#VALUE!</v>
      </c>
      <c r="K487" t="e">
        <f>'Sheet2 (4)'!K487*0.5</f>
        <v>#VALUE!</v>
      </c>
      <c r="L487" t="e">
        <f>'Sheet2 (4)'!L487*0.5</f>
        <v>#VALUE!</v>
      </c>
      <c r="M487" t="e">
        <f>'Sheet2 (4)'!M487*0.5</f>
        <v>#VALUE!</v>
      </c>
      <c r="N487" t="e">
        <f>'Sheet2 (4)'!N487*0.5</f>
        <v>#VALUE!</v>
      </c>
    </row>
    <row r="488" spans="4:14">
      <c r="D488" t="e">
        <f>'Sheet2 (4)'!D488*0.5</f>
        <v>#VALUE!</v>
      </c>
      <c r="E488" t="e">
        <f>'Sheet2 (4)'!E488*0.5</f>
        <v>#VALUE!</v>
      </c>
      <c r="F488" t="e">
        <f>'Sheet2 (4)'!F488*0.5</f>
        <v>#VALUE!</v>
      </c>
      <c r="G488" t="e">
        <f>'Sheet2 (4)'!G488*0.5</f>
        <v>#VALUE!</v>
      </c>
      <c r="H488" t="e">
        <f>'Sheet2 (4)'!H488*0.5</f>
        <v>#VALUE!</v>
      </c>
      <c r="I488" t="e">
        <f>'Sheet2 (4)'!I488*0.5</f>
        <v>#VALUE!</v>
      </c>
      <c r="J488" t="e">
        <f>'Sheet2 (4)'!J488*0.5</f>
        <v>#VALUE!</v>
      </c>
      <c r="K488" t="e">
        <f>'Sheet2 (4)'!K488*0.5</f>
        <v>#VALUE!</v>
      </c>
      <c r="L488" t="e">
        <f>'Sheet2 (4)'!L488*0.5</f>
        <v>#VALUE!</v>
      </c>
      <c r="M488" t="e">
        <f>'Sheet2 (4)'!M488*0.5</f>
        <v>#VALUE!</v>
      </c>
      <c r="N488" t="e">
        <f>'Sheet2 (4)'!N488*0.5</f>
        <v>#VALUE!</v>
      </c>
    </row>
    <row r="489" spans="4:14">
      <c r="D489" t="e">
        <f>'Sheet2 (4)'!D489*0.5</f>
        <v>#VALUE!</v>
      </c>
      <c r="E489" t="e">
        <f>'Sheet2 (4)'!E489*0.5</f>
        <v>#VALUE!</v>
      </c>
      <c r="F489" t="e">
        <f>'Sheet2 (4)'!F489*0.5</f>
        <v>#VALUE!</v>
      </c>
      <c r="G489" t="e">
        <f>'Sheet2 (4)'!G489*0.5</f>
        <v>#VALUE!</v>
      </c>
      <c r="H489" t="e">
        <f>'Sheet2 (4)'!H489*0.5</f>
        <v>#VALUE!</v>
      </c>
      <c r="I489" t="e">
        <f>'Sheet2 (4)'!I489*0.5</f>
        <v>#VALUE!</v>
      </c>
      <c r="J489" t="e">
        <f>'Sheet2 (4)'!J489*0.5</f>
        <v>#VALUE!</v>
      </c>
      <c r="K489" t="e">
        <f>'Sheet2 (4)'!K489*0.5</f>
        <v>#VALUE!</v>
      </c>
      <c r="L489" t="e">
        <f>'Sheet2 (4)'!L489*0.5</f>
        <v>#VALUE!</v>
      </c>
      <c r="M489" t="e">
        <f>'Sheet2 (4)'!M489*0.5</f>
        <v>#VALUE!</v>
      </c>
      <c r="N489" t="e">
        <f>'Sheet2 (4)'!N489*0.5</f>
        <v>#VALUE!</v>
      </c>
    </row>
    <row r="490" spans="4:14">
      <c r="D490" t="e">
        <f>'Sheet2 (4)'!D490*0.5</f>
        <v>#VALUE!</v>
      </c>
      <c r="E490" t="e">
        <f>'Sheet2 (4)'!E490*0.5</f>
        <v>#VALUE!</v>
      </c>
      <c r="F490" t="e">
        <f>'Sheet2 (4)'!F490*0.5</f>
        <v>#VALUE!</v>
      </c>
      <c r="G490" t="e">
        <f>'Sheet2 (4)'!G490*0.5</f>
        <v>#VALUE!</v>
      </c>
      <c r="H490" t="e">
        <f>'Sheet2 (4)'!H490*0.5</f>
        <v>#VALUE!</v>
      </c>
      <c r="I490" t="e">
        <f>'Sheet2 (4)'!I490*0.5</f>
        <v>#VALUE!</v>
      </c>
      <c r="J490" t="e">
        <f>'Sheet2 (4)'!J490*0.5</f>
        <v>#VALUE!</v>
      </c>
      <c r="K490" t="e">
        <f>'Sheet2 (4)'!K490*0.5</f>
        <v>#VALUE!</v>
      </c>
      <c r="L490" t="e">
        <f>'Sheet2 (4)'!L490*0.5</f>
        <v>#VALUE!</v>
      </c>
      <c r="M490" t="e">
        <f>'Sheet2 (4)'!M490*0.5</f>
        <v>#VALUE!</v>
      </c>
      <c r="N490" t="e">
        <f>'Sheet2 (4)'!N490*0.5</f>
        <v>#VALUE!</v>
      </c>
    </row>
    <row r="491" spans="4:14">
      <c r="D491" t="e">
        <f>'Sheet2 (4)'!D491*0.5</f>
        <v>#VALUE!</v>
      </c>
      <c r="E491" t="e">
        <f>'Sheet2 (4)'!E491*0.5</f>
        <v>#VALUE!</v>
      </c>
      <c r="F491" t="e">
        <f>'Sheet2 (4)'!F491*0.5</f>
        <v>#VALUE!</v>
      </c>
      <c r="G491" t="e">
        <f>'Sheet2 (4)'!G491*0.5</f>
        <v>#VALUE!</v>
      </c>
      <c r="H491" t="e">
        <f>'Sheet2 (4)'!H491*0.5</f>
        <v>#VALUE!</v>
      </c>
      <c r="I491" t="e">
        <f>'Sheet2 (4)'!I491*0.5</f>
        <v>#VALUE!</v>
      </c>
      <c r="J491" t="e">
        <f>'Sheet2 (4)'!J491*0.5</f>
        <v>#VALUE!</v>
      </c>
      <c r="K491" t="e">
        <f>'Sheet2 (4)'!K491*0.5</f>
        <v>#VALUE!</v>
      </c>
      <c r="L491" t="e">
        <f>'Sheet2 (4)'!L491*0.5</f>
        <v>#VALUE!</v>
      </c>
      <c r="M491" t="e">
        <f>'Sheet2 (4)'!M491*0.5</f>
        <v>#VALUE!</v>
      </c>
      <c r="N491" t="e">
        <f>'Sheet2 (4)'!N491*0.5</f>
        <v>#VALUE!</v>
      </c>
    </row>
    <row r="492" spans="4:14">
      <c r="D492" t="e">
        <f>'Sheet2 (4)'!D492*0.5</f>
        <v>#VALUE!</v>
      </c>
      <c r="E492" t="e">
        <f>'Sheet2 (4)'!E492*0.5</f>
        <v>#VALUE!</v>
      </c>
      <c r="F492" t="e">
        <f>'Sheet2 (4)'!F492*0.5</f>
        <v>#VALUE!</v>
      </c>
      <c r="G492">
        <f>'Sheet2 (4)'!G492*0.5</f>
        <v>0.5</v>
      </c>
      <c r="H492" t="e">
        <f>'Sheet2 (4)'!H492*0.5</f>
        <v>#VALUE!</v>
      </c>
      <c r="I492">
        <f>'Sheet2 (4)'!I492*0.5</f>
        <v>0.5</v>
      </c>
      <c r="J492">
        <f>'Sheet2 (4)'!J492*0.5</f>
        <v>0.5</v>
      </c>
      <c r="K492" t="e">
        <f>'Sheet2 (4)'!K492*0.5</f>
        <v>#VALUE!</v>
      </c>
      <c r="L492" t="e">
        <f>'Sheet2 (4)'!L492*0.5</f>
        <v>#VALUE!</v>
      </c>
      <c r="M492" t="e">
        <f>'Sheet2 (4)'!M492*0.5</f>
        <v>#VALUE!</v>
      </c>
      <c r="N492" t="e">
        <f>'Sheet2 (4)'!N492*0.5</f>
        <v>#VALUE!</v>
      </c>
    </row>
    <row r="493" spans="4:14">
      <c r="D493" t="e">
        <f>'Sheet2 (4)'!D493*0.5</f>
        <v>#VALUE!</v>
      </c>
      <c r="E493">
        <f>'Sheet2 (4)'!E493*0.5</f>
        <v>0.5</v>
      </c>
      <c r="F493">
        <f>'Sheet2 (4)'!F493*0.5</f>
        <v>0.5</v>
      </c>
      <c r="G493">
        <f>'Sheet2 (4)'!G493*0.5</f>
        <v>0.5</v>
      </c>
      <c r="H493">
        <f>'Sheet2 (4)'!H493*0.5</f>
        <v>0.5</v>
      </c>
      <c r="I493" t="e">
        <f>'Sheet2 (4)'!I493*0.5</f>
        <v>#VALUE!</v>
      </c>
      <c r="J493">
        <f>'Sheet2 (4)'!J493*0.5</f>
        <v>0.5</v>
      </c>
      <c r="K493">
        <f>'Sheet2 (4)'!K493*0.5</f>
        <v>0.5</v>
      </c>
      <c r="L493" t="e">
        <f>'Sheet2 (4)'!L493*0.5</f>
        <v>#VALUE!</v>
      </c>
      <c r="M493">
        <f>'Sheet2 (4)'!M493*0.5</f>
        <v>0.5</v>
      </c>
      <c r="N493" t="e">
        <f>'Sheet2 (4)'!N493*0.5</f>
        <v>#VALUE!</v>
      </c>
    </row>
    <row r="494" spans="4:14">
      <c r="D494">
        <f>'Sheet2 (4)'!D494*0.5</f>
        <v>0.5</v>
      </c>
      <c r="E494">
        <f>'Sheet2 (4)'!E494*0.5</f>
        <v>0.5</v>
      </c>
      <c r="F494" t="e">
        <f>'Sheet2 (4)'!F494*0.5</f>
        <v>#VALUE!</v>
      </c>
      <c r="G494">
        <f>'Sheet2 (4)'!G494*0.5</f>
        <v>0.5</v>
      </c>
      <c r="H494">
        <f>'Sheet2 (4)'!H494*0.5</f>
        <v>0.5</v>
      </c>
      <c r="I494" t="e">
        <f>'Sheet2 (4)'!I494*0.5</f>
        <v>#VALUE!</v>
      </c>
      <c r="J494">
        <f>'Sheet2 (4)'!J494*0.5</f>
        <v>0.5</v>
      </c>
      <c r="K494" t="e">
        <f>'Sheet2 (4)'!K494*0.5</f>
        <v>#VALUE!</v>
      </c>
      <c r="L494">
        <f>'Sheet2 (4)'!L494*0.5</f>
        <v>0.5</v>
      </c>
      <c r="M494">
        <f>'Sheet2 (4)'!M494*0.5</f>
        <v>0.5</v>
      </c>
      <c r="N494" t="e">
        <f>'Sheet2 (4)'!N494*0.5</f>
        <v>#VALUE!</v>
      </c>
    </row>
    <row r="495" spans="4:14">
      <c r="D495">
        <f>'Sheet2 (4)'!D495*0.5</f>
        <v>0.5</v>
      </c>
      <c r="E495" t="e">
        <f>'Sheet2 (4)'!E495*0.5</f>
        <v>#VALUE!</v>
      </c>
      <c r="F495">
        <f>'Sheet2 (4)'!F495*0.5</f>
        <v>0.5</v>
      </c>
      <c r="G495">
        <f>'Sheet2 (4)'!G495*0.5</f>
        <v>0.5</v>
      </c>
      <c r="H495">
        <f>'Sheet2 (4)'!H495*0.5</f>
        <v>0.5</v>
      </c>
      <c r="I495">
        <f>'Sheet2 (4)'!I495*0.5</f>
        <v>0.5</v>
      </c>
      <c r="J495">
        <f>'Sheet2 (4)'!J495*0.5</f>
        <v>0.5</v>
      </c>
      <c r="K495">
        <f>'Sheet2 (4)'!K495*0.5</f>
        <v>0.5</v>
      </c>
      <c r="L495">
        <f>'Sheet2 (4)'!L495*0.5</f>
        <v>0.5</v>
      </c>
      <c r="M495">
        <f>'Sheet2 (4)'!M495*0.5</f>
        <v>0.5</v>
      </c>
      <c r="N495" t="e">
        <f>'Sheet2 (4)'!N495*0.5</f>
        <v>#VALUE!</v>
      </c>
    </row>
    <row r="496" spans="4:14">
      <c r="D496">
        <f>'Sheet2 (4)'!D496*0.5</f>
        <v>0.5</v>
      </c>
      <c r="E496">
        <f>'Sheet2 (4)'!E496*0.5</f>
        <v>0.5</v>
      </c>
      <c r="F496" t="e">
        <f>'Sheet2 (4)'!F496*0.5</f>
        <v>#VALUE!</v>
      </c>
      <c r="G496">
        <f>'Sheet2 (4)'!G496*0.5</f>
        <v>0.5</v>
      </c>
      <c r="H496">
        <f>'Sheet2 (4)'!H496*0.5</f>
        <v>0.5</v>
      </c>
      <c r="I496" t="e">
        <f>'Sheet2 (4)'!I496*0.5</f>
        <v>#VALUE!</v>
      </c>
      <c r="J496" t="e">
        <f>'Sheet2 (4)'!J496*0.5</f>
        <v>#VALUE!</v>
      </c>
      <c r="K496">
        <f>'Sheet2 (4)'!K496*0.5</f>
        <v>0.5</v>
      </c>
      <c r="L496">
        <f>'Sheet2 (4)'!L496*0.5</f>
        <v>0.5</v>
      </c>
      <c r="M496">
        <f>'Sheet2 (4)'!M496*0.5</f>
        <v>0.5</v>
      </c>
      <c r="N496" t="e">
        <f>'Sheet2 (4)'!N496*0.5</f>
        <v>#VALUE!</v>
      </c>
    </row>
    <row r="497" spans="4:14">
      <c r="D497">
        <f>'Sheet2 (4)'!D497*0.5</f>
        <v>0.5</v>
      </c>
      <c r="E497">
        <f>'Sheet2 (4)'!E497*0.5</f>
        <v>0.5</v>
      </c>
      <c r="F497" t="e">
        <f>'Sheet2 (4)'!F497*0.5</f>
        <v>#VALUE!</v>
      </c>
      <c r="G497">
        <f>'Sheet2 (4)'!G497*0.5</f>
        <v>0.5</v>
      </c>
      <c r="H497">
        <f>'Sheet2 (4)'!H497*0.5</f>
        <v>0.5</v>
      </c>
      <c r="I497">
        <f>'Sheet2 (4)'!I497*0.5</f>
        <v>0.5</v>
      </c>
      <c r="J497">
        <f>'Sheet2 (4)'!J497*0.5</f>
        <v>0.5</v>
      </c>
      <c r="K497" t="e">
        <f>'Sheet2 (4)'!K497*0.5</f>
        <v>#VALUE!</v>
      </c>
      <c r="L497">
        <f>'Sheet2 (4)'!L497*0.5</f>
        <v>0.5</v>
      </c>
      <c r="M497">
        <f>'Sheet2 (4)'!M497*0.5</f>
        <v>0.5</v>
      </c>
      <c r="N497" t="e">
        <f>'Sheet2 (4)'!N497*0.5</f>
        <v>#VALUE!</v>
      </c>
    </row>
    <row r="498" spans="4:14">
      <c r="D498" t="e">
        <f>'Sheet2 (4)'!D498*0.5</f>
        <v>#VALUE!</v>
      </c>
      <c r="E498">
        <f>'Sheet2 (4)'!E498*0.5</f>
        <v>0.5</v>
      </c>
      <c r="F498" t="e">
        <f>'Sheet2 (4)'!F498*0.5</f>
        <v>#VALUE!</v>
      </c>
      <c r="G498">
        <f>'Sheet2 (4)'!G498*0.5</f>
        <v>0.5</v>
      </c>
      <c r="H498">
        <f>'Sheet2 (4)'!H498*0.5</f>
        <v>0.5</v>
      </c>
      <c r="I498">
        <f>'Sheet2 (4)'!I498*0.5</f>
        <v>0.5</v>
      </c>
      <c r="J498">
        <f>'Sheet2 (4)'!J498*0.5</f>
        <v>0.5</v>
      </c>
      <c r="K498">
        <f>'Sheet2 (4)'!K498*0.5</f>
        <v>0.5</v>
      </c>
      <c r="L498" t="e">
        <f>'Sheet2 (4)'!L498*0.5</f>
        <v>#VALUE!</v>
      </c>
      <c r="M498">
        <f>'Sheet2 (4)'!M498*0.5</f>
        <v>0.5</v>
      </c>
      <c r="N498" t="e">
        <f>'Sheet2 (4)'!N498*0.5</f>
        <v>#VALUE!</v>
      </c>
    </row>
    <row r="499" spans="4:14">
      <c r="D499">
        <f>'Sheet2 (4)'!D499*0.5</f>
        <v>0.5</v>
      </c>
      <c r="E499">
        <f>'Sheet2 (4)'!E499*0.5</f>
        <v>0.5</v>
      </c>
      <c r="F499">
        <f>'Sheet2 (4)'!F499*0.5</f>
        <v>0.5</v>
      </c>
      <c r="G499" t="e">
        <f>'Sheet2 (4)'!G499*0.5</f>
        <v>#VALUE!</v>
      </c>
      <c r="H499">
        <f>'Sheet2 (4)'!H499*0.5</f>
        <v>0.5</v>
      </c>
      <c r="I499">
        <f>'Sheet2 (4)'!I499*0.5</f>
        <v>0.5</v>
      </c>
      <c r="J499">
        <f>'Sheet2 (4)'!J499*0.5</f>
        <v>0.5</v>
      </c>
      <c r="K499">
        <f>'Sheet2 (4)'!K499*0.5</f>
        <v>0.5</v>
      </c>
      <c r="L499">
        <f>'Sheet2 (4)'!L499*0.5</f>
        <v>0.5</v>
      </c>
      <c r="M499">
        <f>'Sheet2 (4)'!M499*0.5</f>
        <v>0.5</v>
      </c>
      <c r="N499" t="e">
        <f>'Sheet2 (4)'!N499*0.5</f>
        <v>#VALUE!</v>
      </c>
    </row>
    <row r="500" spans="4:14">
      <c r="D500">
        <f>'Sheet2 (4)'!D500*0.5</f>
        <v>0.5</v>
      </c>
      <c r="E500">
        <f>'Sheet2 (4)'!E500*0.5</f>
        <v>0.5</v>
      </c>
      <c r="F500">
        <f>'Sheet2 (4)'!F500*0.5</f>
        <v>0.5</v>
      </c>
      <c r="G500" t="e">
        <f>'Sheet2 (4)'!G500*0.5</f>
        <v>#VALUE!</v>
      </c>
      <c r="H500">
        <f>'Sheet2 (4)'!H500*0.5</f>
        <v>0.5</v>
      </c>
      <c r="I500">
        <f>'Sheet2 (4)'!I500*0.5</f>
        <v>0.5</v>
      </c>
      <c r="J500">
        <f>'Sheet2 (4)'!J500*0.5</f>
        <v>0.5</v>
      </c>
      <c r="K500">
        <f>'Sheet2 (4)'!K500*0.5</f>
        <v>0.5</v>
      </c>
      <c r="L500">
        <f>'Sheet2 (4)'!L500*0.5</f>
        <v>0.5</v>
      </c>
      <c r="M500">
        <f>'Sheet2 (4)'!M500*0.5</f>
        <v>0.5</v>
      </c>
      <c r="N500" t="e">
        <f>'Sheet2 (4)'!N500*0.5</f>
        <v>#VALUE!</v>
      </c>
    </row>
    <row r="501" spans="4:14">
      <c r="D501" t="e">
        <f>'Sheet2 (4)'!D501*0.5</f>
        <v>#VALUE!</v>
      </c>
      <c r="E501" t="e">
        <f>'Sheet2 (4)'!E501*0.5</f>
        <v>#VALUE!</v>
      </c>
      <c r="F501">
        <f>'Sheet2 (4)'!F501*0.5</f>
        <v>0.5</v>
      </c>
      <c r="G501">
        <f>'Sheet2 (4)'!G501*0.5</f>
        <v>0.5</v>
      </c>
      <c r="H501">
        <f>'Sheet2 (4)'!H501*0.5</f>
        <v>0.5</v>
      </c>
      <c r="I501">
        <f>'Sheet2 (4)'!I501*0.5</f>
        <v>0.5</v>
      </c>
      <c r="J501">
        <f>'Sheet2 (4)'!J501*0.5</f>
        <v>0.5</v>
      </c>
      <c r="K501">
        <f>'Sheet2 (4)'!K501*0.5</f>
        <v>0.5</v>
      </c>
      <c r="L501">
        <f>'Sheet2 (4)'!L501*0.5</f>
        <v>0.5</v>
      </c>
      <c r="M501">
        <f>'Sheet2 (4)'!M501*0.5</f>
        <v>0.5</v>
      </c>
      <c r="N501" t="e">
        <f>'Sheet2 (4)'!N501*0.5</f>
        <v>#VALUE!</v>
      </c>
    </row>
    <row r="502" spans="4:14">
      <c r="D502">
        <f>'Sheet2 (4)'!D502*0.5</f>
        <v>0.5</v>
      </c>
      <c r="E502">
        <f>'Sheet2 (4)'!E502*0.5</f>
        <v>0.5</v>
      </c>
      <c r="F502">
        <f>'Sheet2 (4)'!F502*0.5</f>
        <v>0.5</v>
      </c>
      <c r="G502">
        <f>'Sheet2 (4)'!G502*0.5</f>
        <v>0.5</v>
      </c>
      <c r="H502">
        <f>'Sheet2 (4)'!H502*0.5</f>
        <v>0.5</v>
      </c>
      <c r="I502">
        <f>'Sheet2 (4)'!I502*0.5</f>
        <v>0.5</v>
      </c>
      <c r="J502">
        <f>'Sheet2 (4)'!J502*0.5</f>
        <v>0.5</v>
      </c>
      <c r="K502" t="e">
        <f>'Sheet2 (4)'!K502*0.5</f>
        <v>#VALUE!</v>
      </c>
      <c r="L502">
        <f>'Sheet2 (4)'!L502*0.5</f>
        <v>0.5</v>
      </c>
      <c r="M502" t="e">
        <f>'Sheet2 (4)'!M502*0.5</f>
        <v>#VALUE!</v>
      </c>
      <c r="N502" t="e">
        <f>'Sheet2 (4)'!N502*0.5</f>
        <v>#VALUE!</v>
      </c>
    </row>
    <row r="503" spans="4:14">
      <c r="D503">
        <f>'Sheet2 (4)'!D503*0.5</f>
        <v>0.5</v>
      </c>
      <c r="E503">
        <f>'Sheet2 (4)'!E503*0.5</f>
        <v>0.5</v>
      </c>
      <c r="F503">
        <f>'Sheet2 (4)'!F503*0.5</f>
        <v>0.5</v>
      </c>
      <c r="G503">
        <f>'Sheet2 (4)'!G503*0.5</f>
        <v>0.5</v>
      </c>
      <c r="H503">
        <f>'Sheet2 (4)'!H503*0.5</f>
        <v>0.5</v>
      </c>
      <c r="I503" t="e">
        <f>'Sheet2 (4)'!I503*0.5</f>
        <v>#VALUE!</v>
      </c>
      <c r="J503" t="e">
        <f>'Sheet2 (4)'!J503*0.5</f>
        <v>#VALUE!</v>
      </c>
      <c r="K503" t="e">
        <f>'Sheet2 (4)'!K503*0.5</f>
        <v>#VALUE!</v>
      </c>
      <c r="L503">
        <f>'Sheet2 (4)'!L503*0.5</f>
        <v>0.5</v>
      </c>
      <c r="M503">
        <f>'Sheet2 (4)'!M503*0.5</f>
        <v>0.5</v>
      </c>
      <c r="N503" t="e">
        <f>'Sheet2 (4)'!N503*0.5</f>
        <v>#VALUE!</v>
      </c>
    </row>
    <row r="504" spans="4:14">
      <c r="D504">
        <f>'Sheet2 (4)'!D504*0.5</f>
        <v>0.5</v>
      </c>
      <c r="E504">
        <f>'Sheet2 (4)'!E504*0.5</f>
        <v>0.5</v>
      </c>
      <c r="F504">
        <f>'Sheet2 (4)'!F504*0.5</f>
        <v>0.5</v>
      </c>
      <c r="G504">
        <f>'Sheet2 (4)'!G504*0.5</f>
        <v>0.5</v>
      </c>
      <c r="H504">
        <f>'Sheet2 (4)'!H504*0.5</f>
        <v>0.5</v>
      </c>
      <c r="I504">
        <f>'Sheet2 (4)'!I504*0.5</f>
        <v>0.5</v>
      </c>
      <c r="J504">
        <f>'Sheet2 (4)'!J504*0.5</f>
        <v>0.5</v>
      </c>
      <c r="K504" t="e">
        <f>'Sheet2 (4)'!K504*0.5</f>
        <v>#VALUE!</v>
      </c>
      <c r="L504" t="e">
        <f>'Sheet2 (4)'!L504*0.5</f>
        <v>#VALUE!</v>
      </c>
      <c r="M504">
        <f>'Sheet2 (4)'!M504*0.5</f>
        <v>0.5</v>
      </c>
      <c r="N504" t="e">
        <f>'Sheet2 (4)'!N504*0.5</f>
        <v>#VALUE!</v>
      </c>
    </row>
    <row r="505" spans="4:14">
      <c r="D505" t="e">
        <f>'Sheet2 (4)'!D505*0.5</f>
        <v>#VALUE!</v>
      </c>
      <c r="E505">
        <f>'Sheet2 (4)'!E505*0.5</f>
        <v>0.5</v>
      </c>
      <c r="F505">
        <f>'Sheet2 (4)'!F505*0.5</f>
        <v>0.5</v>
      </c>
      <c r="G505">
        <f>'Sheet2 (4)'!G505*0.5</f>
        <v>0.5</v>
      </c>
      <c r="H505">
        <f>'Sheet2 (4)'!H505*0.5</f>
        <v>0.5</v>
      </c>
      <c r="I505">
        <f>'Sheet2 (4)'!I505*0.5</f>
        <v>0.5</v>
      </c>
      <c r="J505">
        <f>'Sheet2 (4)'!J505*0.5</f>
        <v>0.5</v>
      </c>
      <c r="K505">
        <f>'Sheet2 (4)'!K505*0.5</f>
        <v>0.5</v>
      </c>
      <c r="L505">
        <f>'Sheet2 (4)'!L505*0.5</f>
        <v>0.5</v>
      </c>
      <c r="M505">
        <f>'Sheet2 (4)'!M505*0.5</f>
        <v>0.5</v>
      </c>
      <c r="N505" t="e">
        <f>'Sheet2 (4)'!N505*0.5</f>
        <v>#VALUE!</v>
      </c>
    </row>
    <row r="506" spans="4:14">
      <c r="D506">
        <f>'Sheet2 (4)'!D506*0.5</f>
        <v>0.5</v>
      </c>
      <c r="E506">
        <f>'Sheet2 (4)'!E506*0.5</f>
        <v>0.5</v>
      </c>
      <c r="F506">
        <f>'Sheet2 (4)'!F506*0.5</f>
        <v>0.5</v>
      </c>
      <c r="G506">
        <f>'Sheet2 (4)'!G506*0.5</f>
        <v>0.5</v>
      </c>
      <c r="H506">
        <f>'Sheet2 (4)'!H506*0.5</f>
        <v>0.5</v>
      </c>
      <c r="I506">
        <f>'Sheet2 (4)'!I506*0.5</f>
        <v>0.5</v>
      </c>
      <c r="J506">
        <f>'Sheet2 (4)'!J506*0.5</f>
        <v>0.5</v>
      </c>
      <c r="K506">
        <f>'Sheet2 (4)'!K506*0.5</f>
        <v>0.5</v>
      </c>
      <c r="L506">
        <f>'Sheet2 (4)'!L506*0.5</f>
        <v>0.5</v>
      </c>
      <c r="M506" t="e">
        <f>'Sheet2 (4)'!M506*0.5</f>
        <v>#VALUE!</v>
      </c>
      <c r="N506" t="e">
        <f>'Sheet2 (4)'!N506*0.5</f>
        <v>#VALUE!</v>
      </c>
    </row>
    <row r="507" spans="4:14">
      <c r="D507">
        <f>'Sheet2 (4)'!D507*0.5</f>
        <v>0.5</v>
      </c>
      <c r="E507">
        <f>'Sheet2 (4)'!E507*0.5</f>
        <v>0.5</v>
      </c>
      <c r="F507">
        <f>'Sheet2 (4)'!F507*0.5</f>
        <v>0.5</v>
      </c>
      <c r="G507">
        <f>'Sheet2 (4)'!G507*0.5</f>
        <v>0.5</v>
      </c>
      <c r="H507">
        <f>'Sheet2 (4)'!H507*0.5</f>
        <v>0.5</v>
      </c>
      <c r="I507">
        <f>'Sheet2 (4)'!I507*0.5</f>
        <v>0.5</v>
      </c>
      <c r="J507">
        <f>'Sheet2 (4)'!J507*0.5</f>
        <v>0.5</v>
      </c>
      <c r="K507">
        <f>'Sheet2 (4)'!K507*0.5</f>
        <v>0.5</v>
      </c>
      <c r="L507">
        <f>'Sheet2 (4)'!L507*0.5</f>
        <v>0.5</v>
      </c>
      <c r="M507" t="e">
        <f>'Sheet2 (4)'!M507*0.5</f>
        <v>#VALUE!</v>
      </c>
      <c r="N507" t="e">
        <f>'Sheet2 (4)'!N507*0.5</f>
        <v>#VALUE!</v>
      </c>
    </row>
    <row r="508" spans="4:14">
      <c r="D508">
        <f>'Sheet2 (4)'!D508*0.5</f>
        <v>0.5</v>
      </c>
      <c r="E508">
        <f>'Sheet2 (4)'!E508*0.5</f>
        <v>0.5</v>
      </c>
      <c r="F508" t="e">
        <f>'Sheet2 (4)'!F508*0.5</f>
        <v>#VALUE!</v>
      </c>
      <c r="G508">
        <f>'Sheet2 (4)'!G508*0.5</f>
        <v>0.5</v>
      </c>
      <c r="H508">
        <f>'Sheet2 (4)'!H508*0.5</f>
        <v>0.5</v>
      </c>
      <c r="I508">
        <f>'Sheet2 (4)'!I508*0.5</f>
        <v>0.5</v>
      </c>
      <c r="J508">
        <f>'Sheet2 (4)'!J508*0.5</f>
        <v>0.5</v>
      </c>
      <c r="K508">
        <f>'Sheet2 (4)'!K508*0.5</f>
        <v>0.5</v>
      </c>
      <c r="L508">
        <f>'Sheet2 (4)'!L508*0.5</f>
        <v>0.5</v>
      </c>
      <c r="M508" t="e">
        <f>'Sheet2 (4)'!M508*0.5</f>
        <v>#VALUE!</v>
      </c>
      <c r="N508" t="e">
        <f>'Sheet2 (4)'!N508*0.5</f>
        <v>#VALUE!</v>
      </c>
    </row>
    <row r="509" spans="4:14">
      <c r="D509">
        <f>'Sheet2 (4)'!D509*0.5</f>
        <v>0.5</v>
      </c>
      <c r="E509">
        <f>'Sheet2 (4)'!E509*0.5</f>
        <v>0.5</v>
      </c>
      <c r="F509">
        <f>'Sheet2 (4)'!F509*0.5</f>
        <v>0.5</v>
      </c>
      <c r="G509" t="e">
        <f>'Sheet2 (4)'!G509*0.5</f>
        <v>#VALUE!</v>
      </c>
      <c r="H509">
        <f>'Sheet2 (4)'!H509*0.5</f>
        <v>0.5</v>
      </c>
      <c r="I509">
        <f>'Sheet2 (4)'!I509*0.5</f>
        <v>0.5</v>
      </c>
      <c r="J509">
        <f>'Sheet2 (4)'!J509*0.5</f>
        <v>0.5</v>
      </c>
      <c r="K509">
        <f>'Sheet2 (4)'!K509*0.5</f>
        <v>0.5</v>
      </c>
      <c r="L509">
        <f>'Sheet2 (4)'!L509*0.5</f>
        <v>0.5</v>
      </c>
      <c r="M509">
        <f>'Sheet2 (4)'!M509*0.5</f>
        <v>0.5</v>
      </c>
      <c r="N509" t="e">
        <f>'Sheet2 (4)'!N509*0.5</f>
        <v>#VALUE!</v>
      </c>
    </row>
    <row r="510" spans="4:14">
      <c r="D510">
        <f>'Sheet2 (4)'!D510*0.5</f>
        <v>0.5</v>
      </c>
      <c r="E510">
        <f>'Sheet2 (4)'!E510*0.5</f>
        <v>0.5</v>
      </c>
      <c r="F510" t="e">
        <f>'Sheet2 (4)'!F510*0.5</f>
        <v>#VALUE!</v>
      </c>
      <c r="G510">
        <f>'Sheet2 (4)'!G510*0.5</f>
        <v>0.5</v>
      </c>
      <c r="H510">
        <f>'Sheet2 (4)'!H510*0.5</f>
        <v>0.5</v>
      </c>
      <c r="I510">
        <f>'Sheet2 (4)'!I510*0.5</f>
        <v>0.5</v>
      </c>
      <c r="J510">
        <f>'Sheet2 (4)'!J510*0.5</f>
        <v>0.5</v>
      </c>
      <c r="K510">
        <f>'Sheet2 (4)'!K510*0.5</f>
        <v>0.5</v>
      </c>
      <c r="L510">
        <f>'Sheet2 (4)'!L510*0.5</f>
        <v>0.5</v>
      </c>
      <c r="M510">
        <f>'Sheet2 (4)'!M510*0.5</f>
        <v>0.5</v>
      </c>
      <c r="N510" t="e">
        <f>'Sheet2 (4)'!N510*0.5</f>
        <v>#VALUE!</v>
      </c>
    </row>
    <row r="511" spans="4:14">
      <c r="D511" t="e">
        <f>'Sheet2 (4)'!D511*0.5</f>
        <v>#VALUE!</v>
      </c>
      <c r="E511">
        <f>'Sheet2 (4)'!E511*0.5</f>
        <v>0.5</v>
      </c>
      <c r="F511" t="e">
        <f>'Sheet2 (4)'!F511*0.5</f>
        <v>#VALUE!</v>
      </c>
      <c r="G511">
        <f>'Sheet2 (4)'!G511*0.5</f>
        <v>0.5</v>
      </c>
      <c r="H511">
        <f>'Sheet2 (4)'!H511*0.5</f>
        <v>0.5</v>
      </c>
      <c r="I511">
        <f>'Sheet2 (4)'!I511*0.5</f>
        <v>0.5</v>
      </c>
      <c r="J511">
        <f>'Sheet2 (4)'!J511*0.5</f>
        <v>0.5</v>
      </c>
      <c r="K511">
        <f>'Sheet2 (4)'!K511*0.5</f>
        <v>0.5</v>
      </c>
      <c r="L511">
        <f>'Sheet2 (4)'!L511*0.5</f>
        <v>0.5</v>
      </c>
      <c r="M511" t="e">
        <f>'Sheet2 (4)'!M511*0.5</f>
        <v>#VALUE!</v>
      </c>
      <c r="N511" t="e">
        <f>'Sheet2 (4)'!N511*0.5</f>
        <v>#VALUE!</v>
      </c>
    </row>
    <row r="512" spans="4:14">
      <c r="D512" t="e">
        <f>'Sheet2 (4)'!D512*0.5</f>
        <v>#VALUE!</v>
      </c>
      <c r="E512" t="e">
        <f>'Sheet2 (4)'!E512*0.5</f>
        <v>#VALUE!</v>
      </c>
      <c r="F512" t="e">
        <f>'Sheet2 (4)'!F512*0.5</f>
        <v>#VALUE!</v>
      </c>
      <c r="G512">
        <f>'Sheet2 (4)'!G512*0.5</f>
        <v>0.5</v>
      </c>
      <c r="H512" t="e">
        <f>'Sheet2 (4)'!H512*0.5</f>
        <v>#VALUE!</v>
      </c>
      <c r="I512" t="e">
        <f>'Sheet2 (4)'!I512*0.5</f>
        <v>#VALUE!</v>
      </c>
      <c r="J512" t="e">
        <f>'Sheet2 (4)'!J512*0.5</f>
        <v>#VALUE!</v>
      </c>
      <c r="K512" t="e">
        <f>'Sheet2 (4)'!K512*0.5</f>
        <v>#VALUE!</v>
      </c>
      <c r="L512" t="e">
        <f>'Sheet2 (4)'!L512*0.5</f>
        <v>#VALUE!</v>
      </c>
      <c r="M512" t="e">
        <f>'Sheet2 (4)'!M512*0.5</f>
        <v>#VALUE!</v>
      </c>
      <c r="N512" t="e">
        <f>'Sheet2 (4)'!N512*0.5</f>
        <v>#VALUE!</v>
      </c>
    </row>
    <row r="513" spans="4:14">
      <c r="D513" t="e">
        <f>'Sheet2 (4)'!D513*0.5</f>
        <v>#VALUE!</v>
      </c>
      <c r="E513" t="e">
        <f>'Sheet2 (4)'!E513*0.5</f>
        <v>#VALUE!</v>
      </c>
      <c r="F513" t="e">
        <f>'Sheet2 (4)'!F513*0.5</f>
        <v>#VALUE!</v>
      </c>
      <c r="G513" t="e">
        <f>'Sheet2 (4)'!G513*0.5</f>
        <v>#VALUE!</v>
      </c>
      <c r="H513" t="e">
        <f>'Sheet2 (4)'!H513*0.5</f>
        <v>#VALUE!</v>
      </c>
      <c r="I513" t="e">
        <f>'Sheet2 (4)'!I513*0.5</f>
        <v>#VALUE!</v>
      </c>
      <c r="J513" t="e">
        <f>'Sheet2 (4)'!J513*0.5</f>
        <v>#VALUE!</v>
      </c>
      <c r="K513" t="e">
        <f>'Sheet2 (4)'!K513*0.5</f>
        <v>#VALUE!</v>
      </c>
      <c r="L513" t="e">
        <f>'Sheet2 (4)'!L513*0.5</f>
        <v>#VALUE!</v>
      </c>
      <c r="M513" t="e">
        <f>'Sheet2 (4)'!M513*0.5</f>
        <v>#VALUE!</v>
      </c>
      <c r="N513" t="e">
        <f>'Sheet2 (4)'!N513*0.5</f>
        <v>#VALUE!</v>
      </c>
    </row>
    <row r="514" spans="4:14">
      <c r="D514" t="e">
        <f>'Sheet2 (4)'!D514*0.5</f>
        <v>#VALUE!</v>
      </c>
      <c r="E514" t="e">
        <f>'Sheet2 (4)'!E514*0.5</f>
        <v>#VALUE!</v>
      </c>
      <c r="F514" t="e">
        <f>'Sheet2 (4)'!F514*0.5</f>
        <v>#VALUE!</v>
      </c>
      <c r="G514" t="e">
        <f>'Sheet2 (4)'!G514*0.5</f>
        <v>#VALUE!</v>
      </c>
      <c r="H514" t="e">
        <f>'Sheet2 (4)'!H514*0.5</f>
        <v>#VALUE!</v>
      </c>
      <c r="I514" t="e">
        <f>'Sheet2 (4)'!I514*0.5</f>
        <v>#VALUE!</v>
      </c>
      <c r="J514" t="e">
        <f>'Sheet2 (4)'!J514*0.5</f>
        <v>#VALUE!</v>
      </c>
      <c r="K514" t="e">
        <f>'Sheet2 (4)'!K514*0.5</f>
        <v>#VALUE!</v>
      </c>
      <c r="L514" t="e">
        <f>'Sheet2 (4)'!L514*0.5</f>
        <v>#VALUE!</v>
      </c>
      <c r="M514" t="e">
        <f>'Sheet2 (4)'!M514*0.5</f>
        <v>#VALUE!</v>
      </c>
      <c r="N514" t="e">
        <f>'Sheet2 (4)'!N514*0.5</f>
        <v>#VALUE!</v>
      </c>
    </row>
    <row r="515" spans="4:14">
      <c r="D515" t="e">
        <f>'Sheet2 (4)'!D515*0.5</f>
        <v>#VALUE!</v>
      </c>
      <c r="E515" t="e">
        <f>'Sheet2 (4)'!E515*0.5</f>
        <v>#VALUE!</v>
      </c>
      <c r="F515" t="e">
        <f>'Sheet2 (4)'!F515*0.5</f>
        <v>#VALUE!</v>
      </c>
      <c r="G515" t="e">
        <f>'Sheet2 (4)'!G515*0.5</f>
        <v>#VALUE!</v>
      </c>
      <c r="H515" t="e">
        <f>'Sheet2 (4)'!H515*0.5</f>
        <v>#VALUE!</v>
      </c>
      <c r="I515" t="e">
        <f>'Sheet2 (4)'!I515*0.5</f>
        <v>#VALUE!</v>
      </c>
      <c r="J515" t="e">
        <f>'Sheet2 (4)'!J515*0.5</f>
        <v>#VALUE!</v>
      </c>
      <c r="K515" t="e">
        <f>'Sheet2 (4)'!K515*0.5</f>
        <v>#VALUE!</v>
      </c>
      <c r="L515" t="e">
        <f>'Sheet2 (4)'!L515*0.5</f>
        <v>#VALUE!</v>
      </c>
      <c r="M515" t="e">
        <f>'Sheet2 (4)'!M515*0.5</f>
        <v>#VALUE!</v>
      </c>
      <c r="N515" t="e">
        <f>'Sheet2 (4)'!N515*0.5</f>
        <v>#VALUE!</v>
      </c>
    </row>
    <row r="516" spans="4:14">
      <c r="D516" t="e">
        <f>'Sheet2 (4)'!D516*0.5</f>
        <v>#VALUE!</v>
      </c>
      <c r="E516" t="e">
        <f>'Sheet2 (4)'!E516*0.5</f>
        <v>#VALUE!</v>
      </c>
      <c r="F516" t="e">
        <f>'Sheet2 (4)'!F516*0.5</f>
        <v>#VALUE!</v>
      </c>
      <c r="G516" t="e">
        <f>'Sheet2 (4)'!G516*0.5</f>
        <v>#VALUE!</v>
      </c>
      <c r="H516" t="e">
        <f>'Sheet2 (4)'!H516*0.5</f>
        <v>#VALUE!</v>
      </c>
      <c r="I516" t="e">
        <f>'Sheet2 (4)'!I516*0.5</f>
        <v>#VALUE!</v>
      </c>
      <c r="J516" t="e">
        <f>'Sheet2 (4)'!J516*0.5</f>
        <v>#VALUE!</v>
      </c>
      <c r="K516" t="e">
        <f>'Sheet2 (4)'!K516*0.5</f>
        <v>#VALUE!</v>
      </c>
      <c r="L516" t="e">
        <f>'Sheet2 (4)'!L516*0.5</f>
        <v>#VALUE!</v>
      </c>
      <c r="M516" t="e">
        <f>'Sheet2 (4)'!M516*0.5</f>
        <v>#VALUE!</v>
      </c>
      <c r="N516" t="e">
        <f>'Sheet2 (4)'!N516*0.5</f>
        <v>#VALUE!</v>
      </c>
    </row>
    <row r="517" spans="4:14">
      <c r="D517" t="e">
        <f>'Sheet2 (4)'!D517*0.5</f>
        <v>#VALUE!</v>
      </c>
      <c r="E517" t="e">
        <f>'Sheet2 (4)'!E517*0.5</f>
        <v>#VALUE!</v>
      </c>
      <c r="F517" t="e">
        <f>'Sheet2 (4)'!F517*0.5</f>
        <v>#VALUE!</v>
      </c>
      <c r="G517" t="e">
        <f>'Sheet2 (4)'!G517*0.5</f>
        <v>#VALUE!</v>
      </c>
      <c r="H517" t="e">
        <f>'Sheet2 (4)'!H517*0.5</f>
        <v>#VALUE!</v>
      </c>
      <c r="I517" t="e">
        <f>'Sheet2 (4)'!I517*0.5</f>
        <v>#VALUE!</v>
      </c>
      <c r="J517" t="e">
        <f>'Sheet2 (4)'!J517*0.5</f>
        <v>#VALUE!</v>
      </c>
      <c r="K517" t="e">
        <f>'Sheet2 (4)'!K517*0.5</f>
        <v>#VALUE!</v>
      </c>
      <c r="L517" t="e">
        <f>'Sheet2 (4)'!L517*0.5</f>
        <v>#VALUE!</v>
      </c>
      <c r="M517" t="e">
        <f>'Sheet2 (4)'!M517*0.5</f>
        <v>#VALUE!</v>
      </c>
      <c r="N517" t="e">
        <f>'Sheet2 (4)'!N517*0.5</f>
        <v>#VALUE!</v>
      </c>
    </row>
    <row r="518" spans="4:14">
      <c r="D518" t="e">
        <f>'Sheet2 (4)'!D518*0.5</f>
        <v>#VALUE!</v>
      </c>
      <c r="E518" t="e">
        <f>'Sheet2 (4)'!E518*0.5</f>
        <v>#VALUE!</v>
      </c>
      <c r="F518" t="e">
        <f>'Sheet2 (4)'!F518*0.5</f>
        <v>#VALUE!</v>
      </c>
      <c r="G518" t="e">
        <f>'Sheet2 (4)'!G518*0.5</f>
        <v>#VALUE!</v>
      </c>
      <c r="H518" t="e">
        <f>'Sheet2 (4)'!H518*0.5</f>
        <v>#VALUE!</v>
      </c>
      <c r="I518" t="e">
        <f>'Sheet2 (4)'!I518*0.5</f>
        <v>#VALUE!</v>
      </c>
      <c r="J518" t="e">
        <f>'Sheet2 (4)'!J518*0.5</f>
        <v>#VALUE!</v>
      </c>
      <c r="K518" t="e">
        <f>'Sheet2 (4)'!K518*0.5</f>
        <v>#VALUE!</v>
      </c>
      <c r="L518" t="e">
        <f>'Sheet2 (4)'!L518*0.5</f>
        <v>#VALUE!</v>
      </c>
      <c r="M518" t="e">
        <f>'Sheet2 (4)'!M518*0.5</f>
        <v>#VALUE!</v>
      </c>
      <c r="N518" t="e">
        <f>'Sheet2 (4)'!N518*0.5</f>
        <v>#VALUE!</v>
      </c>
    </row>
    <row r="519" spans="4:14">
      <c r="D519" t="e">
        <f>'Sheet2 (4)'!D519*0.5</f>
        <v>#VALUE!</v>
      </c>
      <c r="E519" t="e">
        <f>'Sheet2 (4)'!E519*0.5</f>
        <v>#VALUE!</v>
      </c>
      <c r="F519" t="e">
        <f>'Sheet2 (4)'!F519*0.5</f>
        <v>#VALUE!</v>
      </c>
      <c r="G519" t="e">
        <f>'Sheet2 (4)'!G519*0.5</f>
        <v>#VALUE!</v>
      </c>
      <c r="H519" t="e">
        <f>'Sheet2 (4)'!H519*0.5</f>
        <v>#VALUE!</v>
      </c>
      <c r="I519" t="e">
        <f>'Sheet2 (4)'!I519*0.5</f>
        <v>#VALUE!</v>
      </c>
      <c r="J519" t="e">
        <f>'Sheet2 (4)'!J519*0.5</f>
        <v>#VALUE!</v>
      </c>
      <c r="K519" t="e">
        <f>'Sheet2 (4)'!K519*0.5</f>
        <v>#VALUE!</v>
      </c>
      <c r="L519" t="e">
        <f>'Sheet2 (4)'!L519*0.5</f>
        <v>#VALUE!</v>
      </c>
      <c r="M519" t="e">
        <f>'Sheet2 (4)'!M519*0.5</f>
        <v>#VALUE!</v>
      </c>
      <c r="N519" t="e">
        <f>'Sheet2 (4)'!N519*0.5</f>
        <v>#VALUE!</v>
      </c>
    </row>
    <row r="520" spans="4:14">
      <c r="D520" t="e">
        <f>'Sheet2 (4)'!D520*0.5</f>
        <v>#VALUE!</v>
      </c>
      <c r="E520" t="e">
        <f>'Sheet2 (4)'!E520*0.5</f>
        <v>#VALUE!</v>
      </c>
      <c r="F520" t="e">
        <f>'Sheet2 (4)'!F520*0.5</f>
        <v>#VALUE!</v>
      </c>
      <c r="G520" t="e">
        <f>'Sheet2 (4)'!G520*0.5</f>
        <v>#VALUE!</v>
      </c>
      <c r="H520" t="e">
        <f>'Sheet2 (4)'!H520*0.5</f>
        <v>#VALUE!</v>
      </c>
      <c r="I520" t="e">
        <f>'Sheet2 (4)'!I520*0.5</f>
        <v>#VALUE!</v>
      </c>
      <c r="J520" t="e">
        <f>'Sheet2 (4)'!J520*0.5</f>
        <v>#VALUE!</v>
      </c>
      <c r="K520" t="e">
        <f>'Sheet2 (4)'!K520*0.5</f>
        <v>#VALUE!</v>
      </c>
      <c r="L520" t="e">
        <f>'Sheet2 (4)'!L520*0.5</f>
        <v>#VALUE!</v>
      </c>
      <c r="M520" t="e">
        <f>'Sheet2 (4)'!M520*0.5</f>
        <v>#VALUE!</v>
      </c>
      <c r="N520" t="e">
        <f>'Sheet2 (4)'!N520*0.5</f>
        <v>#VALUE!</v>
      </c>
    </row>
    <row r="521" spans="4:14">
      <c r="D521" t="e">
        <f>'Sheet2 (4)'!D521*0.5</f>
        <v>#VALUE!</v>
      </c>
      <c r="E521" t="e">
        <f>'Sheet2 (4)'!E521*0.5</f>
        <v>#VALUE!</v>
      </c>
      <c r="F521" t="e">
        <f>'Sheet2 (4)'!F521*0.5</f>
        <v>#VALUE!</v>
      </c>
      <c r="G521" t="e">
        <f>'Sheet2 (4)'!G521*0.5</f>
        <v>#VALUE!</v>
      </c>
      <c r="H521" t="e">
        <f>'Sheet2 (4)'!H521*0.5</f>
        <v>#VALUE!</v>
      </c>
      <c r="I521" t="e">
        <f>'Sheet2 (4)'!I521*0.5</f>
        <v>#VALUE!</v>
      </c>
      <c r="J521" t="e">
        <f>'Sheet2 (4)'!J521*0.5</f>
        <v>#VALUE!</v>
      </c>
      <c r="K521" t="e">
        <f>'Sheet2 (4)'!K521*0.5</f>
        <v>#VALUE!</v>
      </c>
      <c r="L521" t="e">
        <f>'Sheet2 (4)'!L521*0.5</f>
        <v>#VALUE!</v>
      </c>
      <c r="M521" t="e">
        <f>'Sheet2 (4)'!M521*0.5</f>
        <v>#VALUE!</v>
      </c>
      <c r="N521" t="e">
        <f>'Sheet2 (4)'!N521*0.5</f>
        <v>#VALUE!</v>
      </c>
    </row>
    <row r="522" spans="4:14">
      <c r="D522" t="e">
        <f>'Sheet2 (4)'!D522*0.5</f>
        <v>#VALUE!</v>
      </c>
      <c r="E522" t="e">
        <f>'Sheet2 (4)'!E522*0.5</f>
        <v>#VALUE!</v>
      </c>
      <c r="F522" t="e">
        <f>'Sheet2 (4)'!F522*0.5</f>
        <v>#VALUE!</v>
      </c>
      <c r="G522" t="e">
        <f>'Sheet2 (4)'!G522*0.5</f>
        <v>#VALUE!</v>
      </c>
      <c r="H522" t="e">
        <f>'Sheet2 (4)'!H522*0.5</f>
        <v>#VALUE!</v>
      </c>
      <c r="I522" t="e">
        <f>'Sheet2 (4)'!I522*0.5</f>
        <v>#VALUE!</v>
      </c>
      <c r="J522" t="e">
        <f>'Sheet2 (4)'!J522*0.5</f>
        <v>#VALUE!</v>
      </c>
      <c r="K522" t="e">
        <f>'Sheet2 (4)'!K522*0.5</f>
        <v>#VALUE!</v>
      </c>
      <c r="L522" t="e">
        <f>'Sheet2 (4)'!L522*0.5</f>
        <v>#VALUE!</v>
      </c>
      <c r="M522" t="e">
        <f>'Sheet2 (4)'!M522*0.5</f>
        <v>#VALUE!</v>
      </c>
      <c r="N522" t="e">
        <f>'Sheet2 (4)'!N522*0.5</f>
        <v>#VALUE!</v>
      </c>
    </row>
    <row r="523" spans="4:14">
      <c r="D523" t="e">
        <f>'Sheet2 (4)'!D523*0.5</f>
        <v>#VALUE!</v>
      </c>
      <c r="E523" t="e">
        <f>'Sheet2 (4)'!E523*0.5</f>
        <v>#VALUE!</v>
      </c>
      <c r="F523" t="e">
        <f>'Sheet2 (4)'!F523*0.5</f>
        <v>#VALUE!</v>
      </c>
      <c r="G523" t="e">
        <f>'Sheet2 (4)'!G523*0.5</f>
        <v>#VALUE!</v>
      </c>
      <c r="H523" t="e">
        <f>'Sheet2 (4)'!H523*0.5</f>
        <v>#VALUE!</v>
      </c>
      <c r="I523" t="e">
        <f>'Sheet2 (4)'!I523*0.5</f>
        <v>#VALUE!</v>
      </c>
      <c r="J523" t="e">
        <f>'Sheet2 (4)'!J523*0.5</f>
        <v>#VALUE!</v>
      </c>
      <c r="K523" t="e">
        <f>'Sheet2 (4)'!K523*0.5</f>
        <v>#VALUE!</v>
      </c>
      <c r="L523" t="e">
        <f>'Sheet2 (4)'!L523*0.5</f>
        <v>#VALUE!</v>
      </c>
      <c r="M523" t="e">
        <f>'Sheet2 (4)'!M523*0.5</f>
        <v>#VALUE!</v>
      </c>
      <c r="N523" t="e">
        <f>'Sheet2 (4)'!N523*0.5</f>
        <v>#VALUE!</v>
      </c>
    </row>
    <row r="524" spans="4:14">
      <c r="D524">
        <f>'Sheet2 (4)'!D524*0.5</f>
        <v>0.5</v>
      </c>
      <c r="E524" t="e">
        <f>'Sheet2 (4)'!E524*0.5</f>
        <v>#VALUE!</v>
      </c>
      <c r="F524" t="e">
        <f>'Sheet2 (4)'!F524*0.5</f>
        <v>#VALUE!</v>
      </c>
      <c r="G524">
        <f>'Sheet2 (4)'!G524*0.5</f>
        <v>0.5</v>
      </c>
      <c r="H524" t="e">
        <f>'Sheet2 (4)'!H524*0.5</f>
        <v>#VALUE!</v>
      </c>
      <c r="I524" t="e">
        <f>'Sheet2 (4)'!I524*0.5</f>
        <v>#VALUE!</v>
      </c>
      <c r="J524">
        <f>'Sheet2 (4)'!J524*0.5</f>
        <v>0.5</v>
      </c>
      <c r="K524">
        <f>'Sheet2 (4)'!K524*0.5</f>
        <v>0.5</v>
      </c>
      <c r="L524">
        <f>'Sheet2 (4)'!L524*0.5</f>
        <v>0.5</v>
      </c>
      <c r="M524">
        <f>'Sheet2 (4)'!M524*0.5</f>
        <v>0.5</v>
      </c>
      <c r="N524" t="e">
        <f>'Sheet2 (4)'!N524*0.5</f>
        <v>#VALUE!</v>
      </c>
    </row>
    <row r="525" spans="4:14">
      <c r="D525" t="e">
        <f>'Sheet2 (4)'!D525*0.5</f>
        <v>#VALUE!</v>
      </c>
      <c r="E525" t="e">
        <f>'Sheet2 (4)'!E525*0.5</f>
        <v>#VALUE!</v>
      </c>
      <c r="F525" t="e">
        <f>'Sheet2 (4)'!F525*0.5</f>
        <v>#VALUE!</v>
      </c>
      <c r="G525" t="e">
        <f>'Sheet2 (4)'!G525*0.5</f>
        <v>#VALUE!</v>
      </c>
      <c r="H525">
        <f>'Sheet2 (4)'!H525*0.5</f>
        <v>0.5</v>
      </c>
      <c r="I525">
        <f>'Sheet2 (4)'!I525*0.5</f>
        <v>0.5</v>
      </c>
      <c r="J525">
        <f>'Sheet2 (4)'!J525*0.5</f>
        <v>0.5</v>
      </c>
      <c r="K525">
        <f>'Sheet2 (4)'!K525*0.5</f>
        <v>0.5</v>
      </c>
      <c r="L525" t="e">
        <f>'Sheet2 (4)'!L525*0.5</f>
        <v>#VALUE!</v>
      </c>
      <c r="M525">
        <f>'Sheet2 (4)'!M525*0.5</f>
        <v>0.5</v>
      </c>
      <c r="N525" t="e">
        <f>'Sheet2 (4)'!N525*0.5</f>
        <v>#VALUE!</v>
      </c>
    </row>
    <row r="526" spans="4:14">
      <c r="D526">
        <f>'Sheet2 (4)'!D526*0.5</f>
        <v>0.5</v>
      </c>
      <c r="E526">
        <f>'Sheet2 (4)'!E526*0.5</f>
        <v>0.5</v>
      </c>
      <c r="F526">
        <f>'Sheet2 (4)'!F526*0.5</f>
        <v>0.5</v>
      </c>
      <c r="G526" t="e">
        <f>'Sheet2 (4)'!G526*0.5</f>
        <v>#VALUE!</v>
      </c>
      <c r="H526">
        <f>'Sheet2 (4)'!H526*0.5</f>
        <v>0.5</v>
      </c>
      <c r="I526">
        <f>'Sheet2 (4)'!I526*0.5</f>
        <v>0.5</v>
      </c>
      <c r="J526">
        <f>'Sheet2 (4)'!J526*0.5</f>
        <v>0.5</v>
      </c>
      <c r="K526">
        <f>'Sheet2 (4)'!K526*0.5</f>
        <v>0.5</v>
      </c>
      <c r="L526" t="e">
        <f>'Sheet2 (4)'!L526*0.5</f>
        <v>#VALUE!</v>
      </c>
      <c r="M526" t="e">
        <f>'Sheet2 (4)'!M526*0.5</f>
        <v>#VALUE!</v>
      </c>
      <c r="N526" t="e">
        <f>'Sheet2 (4)'!N526*0.5</f>
        <v>#VALUE!</v>
      </c>
    </row>
    <row r="527" spans="4:14">
      <c r="D527">
        <f>'Sheet2 (4)'!D527*0.5</f>
        <v>0.5</v>
      </c>
      <c r="E527" t="e">
        <f>'Sheet2 (4)'!E527*0.5</f>
        <v>#VALUE!</v>
      </c>
      <c r="F527">
        <f>'Sheet2 (4)'!F527*0.5</f>
        <v>0.5</v>
      </c>
      <c r="G527" t="e">
        <f>'Sheet2 (4)'!G527*0.5</f>
        <v>#VALUE!</v>
      </c>
      <c r="H527">
        <f>'Sheet2 (4)'!H527*0.5</f>
        <v>0.5</v>
      </c>
      <c r="I527" t="e">
        <f>'Sheet2 (4)'!I527*0.5</f>
        <v>#VALUE!</v>
      </c>
      <c r="J527" t="e">
        <f>'Sheet2 (4)'!J527*0.5</f>
        <v>#VALUE!</v>
      </c>
      <c r="K527" t="e">
        <f>'Sheet2 (4)'!K527*0.5</f>
        <v>#VALUE!</v>
      </c>
      <c r="L527">
        <f>'Sheet2 (4)'!L527*0.5</f>
        <v>0.5</v>
      </c>
      <c r="M527">
        <f>'Sheet2 (4)'!M527*0.5</f>
        <v>0.5</v>
      </c>
      <c r="N527" t="e">
        <f>'Sheet2 (4)'!N527*0.5</f>
        <v>#VALUE!</v>
      </c>
    </row>
    <row r="528" spans="4:14">
      <c r="D528" t="e">
        <f>'Sheet2 (4)'!D528*0.5</f>
        <v>#VALUE!</v>
      </c>
      <c r="E528" t="e">
        <f>'Sheet2 (4)'!E528*0.5</f>
        <v>#VALUE!</v>
      </c>
      <c r="F528">
        <f>'Sheet2 (4)'!F528*0.5</f>
        <v>0.5</v>
      </c>
      <c r="G528" t="e">
        <f>'Sheet2 (4)'!G528*0.5</f>
        <v>#VALUE!</v>
      </c>
      <c r="H528">
        <f>'Sheet2 (4)'!H528*0.5</f>
        <v>0.5</v>
      </c>
      <c r="I528" t="e">
        <f>'Sheet2 (4)'!I528*0.5</f>
        <v>#VALUE!</v>
      </c>
      <c r="J528">
        <f>'Sheet2 (4)'!J528*0.5</f>
        <v>0.5</v>
      </c>
      <c r="K528">
        <f>'Sheet2 (4)'!K528*0.5</f>
        <v>0.5</v>
      </c>
      <c r="L528">
        <f>'Sheet2 (4)'!L528*0.5</f>
        <v>0.5</v>
      </c>
      <c r="M528" t="e">
        <f>'Sheet2 (4)'!M528*0.5</f>
        <v>#VALUE!</v>
      </c>
      <c r="N528" t="e">
        <f>'Sheet2 (4)'!N528*0.5</f>
        <v>#VALUE!</v>
      </c>
    </row>
    <row r="529" spans="4:14">
      <c r="D529" t="e">
        <f>'Sheet2 (4)'!D529*0.5</f>
        <v>#VALUE!</v>
      </c>
      <c r="E529">
        <f>'Sheet2 (4)'!E529*0.5</f>
        <v>0.5</v>
      </c>
      <c r="F529" t="e">
        <f>'Sheet2 (4)'!F529*0.5</f>
        <v>#VALUE!</v>
      </c>
      <c r="G529" t="e">
        <f>'Sheet2 (4)'!G529*0.5</f>
        <v>#VALUE!</v>
      </c>
      <c r="H529" t="e">
        <f>'Sheet2 (4)'!H529*0.5</f>
        <v>#VALUE!</v>
      </c>
      <c r="I529" t="e">
        <f>'Sheet2 (4)'!I529*0.5</f>
        <v>#VALUE!</v>
      </c>
      <c r="J529" t="e">
        <f>'Sheet2 (4)'!J529*0.5</f>
        <v>#VALUE!</v>
      </c>
      <c r="K529">
        <f>'Sheet2 (4)'!K529*0.5</f>
        <v>0.5</v>
      </c>
      <c r="L529" t="e">
        <f>'Sheet2 (4)'!L529*0.5</f>
        <v>#VALUE!</v>
      </c>
      <c r="M529" t="e">
        <f>'Sheet2 (4)'!M529*0.5</f>
        <v>#VALUE!</v>
      </c>
      <c r="N529" t="e">
        <f>'Sheet2 (4)'!N529*0.5</f>
        <v>#VALUE!</v>
      </c>
    </row>
    <row r="530" spans="4:14">
      <c r="D530">
        <f>'Sheet2 (4)'!D530*0.5</f>
        <v>0.5</v>
      </c>
      <c r="E530">
        <f>'Sheet2 (4)'!E530*0.5</f>
        <v>0.5</v>
      </c>
      <c r="F530" t="e">
        <f>'Sheet2 (4)'!F530*0.5</f>
        <v>#VALUE!</v>
      </c>
      <c r="G530">
        <f>'Sheet2 (4)'!G530*0.5</f>
        <v>0.5</v>
      </c>
      <c r="H530">
        <f>'Sheet2 (4)'!H530*0.5</f>
        <v>0.5</v>
      </c>
      <c r="I530">
        <f>'Sheet2 (4)'!I530*0.5</f>
        <v>0.5</v>
      </c>
      <c r="J530" t="e">
        <f>'Sheet2 (4)'!J530*0.5</f>
        <v>#VALUE!</v>
      </c>
      <c r="K530">
        <f>'Sheet2 (4)'!K530*0.5</f>
        <v>0.5</v>
      </c>
      <c r="L530">
        <f>'Sheet2 (4)'!L530*0.5</f>
        <v>0.5</v>
      </c>
      <c r="M530" t="e">
        <f>'Sheet2 (4)'!M530*0.5</f>
        <v>#VALUE!</v>
      </c>
      <c r="N530" t="e">
        <f>'Sheet2 (4)'!N530*0.5</f>
        <v>#VALUE!</v>
      </c>
    </row>
    <row r="531" spans="4:14">
      <c r="D531">
        <f>'Sheet2 (4)'!D531*0.5</f>
        <v>0.5</v>
      </c>
      <c r="E531">
        <f>'Sheet2 (4)'!E531*0.5</f>
        <v>0.5</v>
      </c>
      <c r="F531" t="e">
        <f>'Sheet2 (4)'!F531*0.5</f>
        <v>#VALUE!</v>
      </c>
      <c r="G531" t="e">
        <f>'Sheet2 (4)'!G531*0.5</f>
        <v>#VALUE!</v>
      </c>
      <c r="H531">
        <f>'Sheet2 (4)'!H531*0.5</f>
        <v>0.5</v>
      </c>
      <c r="I531" t="e">
        <f>'Sheet2 (4)'!I531*0.5</f>
        <v>#VALUE!</v>
      </c>
      <c r="J531" t="e">
        <f>'Sheet2 (4)'!J531*0.5</f>
        <v>#VALUE!</v>
      </c>
      <c r="K531" t="e">
        <f>'Sheet2 (4)'!K531*0.5</f>
        <v>#VALUE!</v>
      </c>
      <c r="L531" t="e">
        <f>'Sheet2 (4)'!L531*0.5</f>
        <v>#VALUE!</v>
      </c>
      <c r="M531" t="e">
        <f>'Sheet2 (4)'!M531*0.5</f>
        <v>#VALUE!</v>
      </c>
      <c r="N531" t="e">
        <f>'Sheet2 (4)'!N531*0.5</f>
        <v>#VALUE!</v>
      </c>
    </row>
    <row r="532" spans="4:14">
      <c r="D532" t="e">
        <f>'Sheet2 (4)'!D532*0.5</f>
        <v>#VALUE!</v>
      </c>
      <c r="E532" t="e">
        <f>'Sheet2 (4)'!E532*0.5</f>
        <v>#VALUE!</v>
      </c>
      <c r="F532" t="e">
        <f>'Sheet2 (4)'!F532*0.5</f>
        <v>#VALUE!</v>
      </c>
      <c r="G532" t="e">
        <f>'Sheet2 (4)'!G532*0.5</f>
        <v>#VALUE!</v>
      </c>
      <c r="H532" t="e">
        <f>'Sheet2 (4)'!H532*0.5</f>
        <v>#VALUE!</v>
      </c>
      <c r="I532">
        <f>'Sheet2 (4)'!I532*0.5</f>
        <v>0.5</v>
      </c>
      <c r="J532" t="e">
        <f>'Sheet2 (4)'!J532*0.5</f>
        <v>#VALUE!</v>
      </c>
      <c r="K532" t="e">
        <f>'Sheet2 (4)'!K532*0.5</f>
        <v>#VALUE!</v>
      </c>
      <c r="L532" t="e">
        <f>'Sheet2 (4)'!L532*0.5</f>
        <v>#VALUE!</v>
      </c>
      <c r="M532" t="e">
        <f>'Sheet2 (4)'!M532*0.5</f>
        <v>#VALUE!</v>
      </c>
      <c r="N532" t="e">
        <f>'Sheet2 (4)'!N532*0.5</f>
        <v>#VALUE!</v>
      </c>
    </row>
    <row r="533" spans="4:14">
      <c r="D533" t="e">
        <f>'Sheet2 (4)'!D533*0.5</f>
        <v>#VALUE!</v>
      </c>
      <c r="E533" t="e">
        <f>'Sheet2 (4)'!E533*0.5</f>
        <v>#VALUE!</v>
      </c>
      <c r="F533" t="e">
        <f>'Sheet2 (4)'!F533*0.5</f>
        <v>#VALUE!</v>
      </c>
      <c r="G533" t="e">
        <f>'Sheet2 (4)'!G533*0.5</f>
        <v>#VALUE!</v>
      </c>
      <c r="H533" t="e">
        <f>'Sheet2 (4)'!H533*0.5</f>
        <v>#VALUE!</v>
      </c>
      <c r="I533" t="e">
        <f>'Sheet2 (4)'!I533*0.5</f>
        <v>#VALUE!</v>
      </c>
      <c r="J533">
        <f>'Sheet2 (4)'!J533*0.5</f>
        <v>0.5</v>
      </c>
      <c r="K533" t="e">
        <f>'Sheet2 (4)'!K533*0.5</f>
        <v>#VALUE!</v>
      </c>
      <c r="L533">
        <f>'Sheet2 (4)'!L533*0.5</f>
        <v>0.5</v>
      </c>
      <c r="M533" t="e">
        <f>'Sheet2 (4)'!M533*0.5</f>
        <v>#VALUE!</v>
      </c>
      <c r="N533" t="e">
        <f>'Sheet2 (4)'!N533*0.5</f>
        <v>#VALUE!</v>
      </c>
    </row>
    <row r="534" spans="4:14">
      <c r="D534" t="e">
        <f>'Sheet2 (4)'!D534*0.5</f>
        <v>#VALUE!</v>
      </c>
      <c r="E534" t="e">
        <f>'Sheet2 (4)'!E534*0.5</f>
        <v>#VALUE!</v>
      </c>
      <c r="F534" t="e">
        <f>'Sheet2 (4)'!F534*0.5</f>
        <v>#VALUE!</v>
      </c>
      <c r="G534" t="e">
        <f>'Sheet2 (4)'!G534*0.5</f>
        <v>#VALUE!</v>
      </c>
      <c r="H534" t="e">
        <f>'Sheet2 (4)'!H534*0.5</f>
        <v>#VALUE!</v>
      </c>
      <c r="I534" t="e">
        <f>'Sheet2 (4)'!I534*0.5</f>
        <v>#VALUE!</v>
      </c>
      <c r="J534" t="e">
        <f>'Sheet2 (4)'!J534*0.5</f>
        <v>#VALUE!</v>
      </c>
      <c r="K534">
        <f>'Sheet2 (4)'!K534*0.5</f>
        <v>0.5</v>
      </c>
      <c r="L534">
        <f>'Sheet2 (4)'!L534*0.5</f>
        <v>0.5</v>
      </c>
      <c r="M534" t="e">
        <f>'Sheet2 (4)'!M534*0.5</f>
        <v>#VALUE!</v>
      </c>
      <c r="N534" t="e">
        <f>'Sheet2 (4)'!N534*0.5</f>
        <v>#VALUE!</v>
      </c>
    </row>
    <row r="535" spans="4:14">
      <c r="D535" t="e">
        <f>'Sheet2 (4)'!D535*0.5</f>
        <v>#VALUE!</v>
      </c>
      <c r="E535" t="e">
        <f>'Sheet2 (4)'!E535*0.5</f>
        <v>#VALUE!</v>
      </c>
      <c r="F535" t="e">
        <f>'Sheet2 (4)'!F535*0.5</f>
        <v>#VALUE!</v>
      </c>
      <c r="G535">
        <f>'Sheet2 (4)'!G535*0.5</f>
        <v>0.5</v>
      </c>
      <c r="H535" t="e">
        <f>'Sheet2 (4)'!H535*0.5</f>
        <v>#VALUE!</v>
      </c>
      <c r="I535" t="e">
        <f>'Sheet2 (4)'!I535*0.5</f>
        <v>#VALUE!</v>
      </c>
      <c r="J535">
        <f>'Sheet2 (4)'!J535*0.5</f>
        <v>0.5</v>
      </c>
      <c r="K535" t="e">
        <f>'Sheet2 (4)'!K535*0.5</f>
        <v>#VALUE!</v>
      </c>
      <c r="L535" t="e">
        <f>'Sheet2 (4)'!L535*0.5</f>
        <v>#VALUE!</v>
      </c>
      <c r="M535" t="e">
        <f>'Sheet2 (4)'!M535*0.5</f>
        <v>#VALUE!</v>
      </c>
      <c r="N535" t="e">
        <f>'Sheet2 (4)'!N535*0.5</f>
        <v>#VALUE!</v>
      </c>
    </row>
    <row r="536" spans="4:14">
      <c r="D536" t="e">
        <f>'Sheet2 (4)'!D536*0.5</f>
        <v>#VALUE!</v>
      </c>
      <c r="E536" t="e">
        <f>'Sheet2 (4)'!E536*0.5</f>
        <v>#VALUE!</v>
      </c>
      <c r="F536" t="e">
        <f>'Sheet2 (4)'!F536*0.5</f>
        <v>#VALUE!</v>
      </c>
      <c r="G536" t="e">
        <f>'Sheet2 (4)'!G536*0.5</f>
        <v>#VALUE!</v>
      </c>
      <c r="H536" t="e">
        <f>'Sheet2 (4)'!H536*0.5</f>
        <v>#VALUE!</v>
      </c>
      <c r="I536" t="e">
        <f>'Sheet2 (4)'!I536*0.5</f>
        <v>#VALUE!</v>
      </c>
      <c r="J536" t="e">
        <f>'Sheet2 (4)'!J536*0.5</f>
        <v>#VALUE!</v>
      </c>
      <c r="K536" t="e">
        <f>'Sheet2 (4)'!K536*0.5</f>
        <v>#VALUE!</v>
      </c>
      <c r="L536" t="e">
        <f>'Sheet2 (4)'!L536*0.5</f>
        <v>#VALUE!</v>
      </c>
      <c r="M536" t="e">
        <f>'Sheet2 (4)'!M536*0.5</f>
        <v>#VALUE!</v>
      </c>
      <c r="N536" t="e">
        <f>'Sheet2 (4)'!N536*0.5</f>
        <v>#VALUE!</v>
      </c>
    </row>
    <row r="537" spans="4:14">
      <c r="D537">
        <f>'Sheet2 (4)'!D537*0.5</f>
        <v>1.25</v>
      </c>
      <c r="E537">
        <f>'Sheet2 (4)'!E537*0.5</f>
        <v>1.25</v>
      </c>
      <c r="F537" t="e">
        <f>'Sheet2 (4)'!F537*0.5</f>
        <v>#VALUE!</v>
      </c>
      <c r="G537" t="e">
        <f>'Sheet2 (4)'!G537*0.5</f>
        <v>#VALUE!</v>
      </c>
      <c r="H537">
        <f>'Sheet2 (4)'!H537*0.5</f>
        <v>0.5</v>
      </c>
      <c r="I537">
        <f>'Sheet2 (4)'!I537*0.5</f>
        <v>0.5</v>
      </c>
      <c r="J537" t="e">
        <f>'Sheet2 (4)'!J537*0.5</f>
        <v>#VALUE!</v>
      </c>
      <c r="K537" t="e">
        <f>'Sheet2 (4)'!K537*0.5</f>
        <v>#VALUE!</v>
      </c>
      <c r="L537" t="e">
        <f>'Sheet2 (4)'!L537*0.5</f>
        <v>#VALUE!</v>
      </c>
      <c r="M537" t="e">
        <f>'Sheet2 (4)'!M537*0.5</f>
        <v>#VALUE!</v>
      </c>
      <c r="N537" t="e">
        <f>'Sheet2 (4)'!N537*0.5</f>
        <v>#VALUE!</v>
      </c>
    </row>
    <row r="538" spans="4:14">
      <c r="D538">
        <f>'Sheet2 (4)'!D538*0.5</f>
        <v>1.25</v>
      </c>
      <c r="E538" t="e">
        <f>'Sheet2 (4)'!E538*0.5</f>
        <v>#VALUE!</v>
      </c>
      <c r="F538">
        <f>'Sheet2 (4)'!F538*0.5</f>
        <v>1.25</v>
      </c>
      <c r="G538">
        <f>'Sheet2 (4)'!G538*0.5</f>
        <v>1.25</v>
      </c>
      <c r="H538">
        <f>'Sheet2 (4)'!H538*0.5</f>
        <v>1.25</v>
      </c>
      <c r="I538">
        <f>'Sheet2 (4)'!I538*0.5</f>
        <v>1.25</v>
      </c>
      <c r="J538">
        <f>'Sheet2 (4)'!J538*0.5</f>
        <v>1.25</v>
      </c>
      <c r="K538" t="e">
        <f>'Sheet2 (4)'!K538*0.5</f>
        <v>#VALUE!</v>
      </c>
      <c r="L538">
        <f>'Sheet2 (4)'!L538*0.5</f>
        <v>1.25</v>
      </c>
      <c r="M538" t="e">
        <f>'Sheet2 (4)'!M538*0.5</f>
        <v>#VALUE!</v>
      </c>
      <c r="N538" t="e">
        <f>'Sheet2 (4)'!N538*0.5</f>
        <v>#VALUE!</v>
      </c>
    </row>
    <row r="539" spans="4:14">
      <c r="D539">
        <f>'Sheet2 (4)'!D539*0.5</f>
        <v>1.25</v>
      </c>
      <c r="E539">
        <f>'Sheet2 (4)'!E539*0.5</f>
        <v>1.25</v>
      </c>
      <c r="F539" t="e">
        <f>'Sheet2 (4)'!F539*0.5</f>
        <v>#VALUE!</v>
      </c>
      <c r="G539">
        <f>'Sheet2 (4)'!G539*0.5</f>
        <v>1.25</v>
      </c>
      <c r="H539">
        <f>'Sheet2 (4)'!H539*0.5</f>
        <v>1.25</v>
      </c>
      <c r="I539" t="e">
        <f>'Sheet2 (4)'!I539*0.5</f>
        <v>#VALUE!</v>
      </c>
      <c r="J539" t="e">
        <f>'Sheet2 (4)'!J539*0.5</f>
        <v>#VALUE!</v>
      </c>
      <c r="K539">
        <f>'Sheet2 (4)'!K539*0.5</f>
        <v>1.25</v>
      </c>
      <c r="L539">
        <f>'Sheet2 (4)'!L539*0.5</f>
        <v>1.25</v>
      </c>
      <c r="M539">
        <f>'Sheet2 (4)'!M539*0.5</f>
        <v>1.25</v>
      </c>
      <c r="N539" t="e">
        <f>'Sheet2 (4)'!N539*0.5</f>
        <v>#VALUE!</v>
      </c>
    </row>
    <row r="540" spans="4:14">
      <c r="D540" t="e">
        <f>'Sheet2 (4)'!D540*0.5</f>
        <v>#VALUE!</v>
      </c>
      <c r="E540" t="e">
        <f>'Sheet2 (4)'!E540*0.5</f>
        <v>#VALUE!</v>
      </c>
      <c r="F540" t="e">
        <f>'Sheet2 (4)'!F540*0.5</f>
        <v>#VALUE!</v>
      </c>
      <c r="G540" t="e">
        <f>'Sheet2 (4)'!G540*0.5</f>
        <v>#VALUE!</v>
      </c>
      <c r="H540" t="e">
        <f>'Sheet2 (4)'!H540*0.5</f>
        <v>#VALUE!</v>
      </c>
      <c r="I540" t="e">
        <f>'Sheet2 (4)'!I540*0.5</f>
        <v>#VALUE!</v>
      </c>
      <c r="J540" t="e">
        <f>'Sheet2 (4)'!J540*0.5</f>
        <v>#VALUE!</v>
      </c>
      <c r="K540" t="e">
        <f>'Sheet2 (4)'!K540*0.5</f>
        <v>#VALUE!</v>
      </c>
      <c r="L540" t="e">
        <f>'Sheet2 (4)'!L540*0.5</f>
        <v>#VALUE!</v>
      </c>
      <c r="M540" t="e">
        <f>'Sheet2 (4)'!M540*0.5</f>
        <v>#VALUE!</v>
      </c>
      <c r="N540" t="e">
        <f>'Sheet2 (4)'!N540*0.5</f>
        <v>#VALUE!</v>
      </c>
    </row>
    <row r="541" spans="4:14">
      <c r="D541" t="e">
        <f>'Sheet2 (4)'!D541*0.5</f>
        <v>#VALUE!</v>
      </c>
      <c r="E541" t="e">
        <f>'Sheet2 (4)'!E541*0.5</f>
        <v>#VALUE!</v>
      </c>
      <c r="F541" t="e">
        <f>'Sheet2 (4)'!F541*0.5</f>
        <v>#VALUE!</v>
      </c>
      <c r="G541" t="e">
        <f>'Sheet2 (4)'!G541*0.5</f>
        <v>#VALUE!</v>
      </c>
      <c r="H541" t="e">
        <f>'Sheet2 (4)'!H541*0.5</f>
        <v>#VALUE!</v>
      </c>
      <c r="I541" t="e">
        <f>'Sheet2 (4)'!I541*0.5</f>
        <v>#VALUE!</v>
      </c>
      <c r="J541" t="e">
        <f>'Sheet2 (4)'!J541*0.5</f>
        <v>#VALUE!</v>
      </c>
      <c r="K541" t="e">
        <f>'Sheet2 (4)'!K541*0.5</f>
        <v>#VALUE!</v>
      </c>
      <c r="L541" t="e">
        <f>'Sheet2 (4)'!L541*0.5</f>
        <v>#VALUE!</v>
      </c>
      <c r="M541" t="e">
        <f>'Sheet2 (4)'!M541*0.5</f>
        <v>#VALUE!</v>
      </c>
      <c r="N541" t="e">
        <f>'Sheet2 (4)'!N541*0.5</f>
        <v>#VALUE!</v>
      </c>
    </row>
    <row r="542" spans="4:14">
      <c r="D542" t="e">
        <f>'Sheet2 (4)'!D542*0.5</f>
        <v>#VALUE!</v>
      </c>
      <c r="E542" t="e">
        <f>'Sheet2 (4)'!E542*0.5</f>
        <v>#VALUE!</v>
      </c>
      <c r="F542" t="e">
        <f>'Sheet2 (4)'!F542*0.5</f>
        <v>#VALUE!</v>
      </c>
      <c r="G542" t="e">
        <f>'Sheet2 (4)'!G542*0.5</f>
        <v>#VALUE!</v>
      </c>
      <c r="H542" t="e">
        <f>'Sheet2 (4)'!H542*0.5</f>
        <v>#VALUE!</v>
      </c>
      <c r="I542" t="e">
        <f>'Sheet2 (4)'!I542*0.5</f>
        <v>#VALUE!</v>
      </c>
      <c r="J542" t="e">
        <f>'Sheet2 (4)'!J542*0.5</f>
        <v>#VALUE!</v>
      </c>
      <c r="K542" t="e">
        <f>'Sheet2 (4)'!K542*0.5</f>
        <v>#VALUE!</v>
      </c>
      <c r="L542">
        <f>'Sheet2 (4)'!L542*0.5</f>
        <v>0.5</v>
      </c>
      <c r="M542" t="e">
        <f>'Sheet2 (4)'!M542*0.5</f>
        <v>#VALUE!</v>
      </c>
      <c r="N542" t="e">
        <f>'Sheet2 (4)'!N542*0.5</f>
        <v>#VALUE!</v>
      </c>
    </row>
    <row r="543" spans="4:14">
      <c r="D543" t="e">
        <f>'Sheet2 (4)'!D543*0.5</f>
        <v>#VALUE!</v>
      </c>
      <c r="E543" t="e">
        <f>'Sheet2 (4)'!E543*0.5</f>
        <v>#VALUE!</v>
      </c>
      <c r="F543" t="e">
        <f>'Sheet2 (4)'!F543*0.5</f>
        <v>#VALUE!</v>
      </c>
      <c r="G543">
        <f>'Sheet2 (4)'!G543*0.5</f>
        <v>0.5</v>
      </c>
      <c r="H543" t="e">
        <f>'Sheet2 (4)'!H543*0.5</f>
        <v>#VALUE!</v>
      </c>
      <c r="I543" t="e">
        <f>'Sheet2 (4)'!I543*0.5</f>
        <v>#VALUE!</v>
      </c>
      <c r="J543" t="e">
        <f>'Sheet2 (4)'!J543*0.5</f>
        <v>#VALUE!</v>
      </c>
      <c r="K543" t="e">
        <f>'Sheet2 (4)'!K543*0.5</f>
        <v>#VALUE!</v>
      </c>
      <c r="L543" t="e">
        <f>'Sheet2 (4)'!L543*0.5</f>
        <v>#VALUE!</v>
      </c>
      <c r="M543" t="e">
        <f>'Sheet2 (4)'!M543*0.5</f>
        <v>#VALUE!</v>
      </c>
      <c r="N543" t="e">
        <f>'Sheet2 (4)'!N543*0.5</f>
        <v>#VALUE!</v>
      </c>
    </row>
    <row r="544" spans="4:14">
      <c r="D544" t="e">
        <f>'Sheet2 (4)'!D544*0.5</f>
        <v>#VALUE!</v>
      </c>
      <c r="E544" t="e">
        <f>'Sheet2 (4)'!E544*0.5</f>
        <v>#VALUE!</v>
      </c>
      <c r="F544" t="e">
        <f>'Sheet2 (4)'!F544*0.5</f>
        <v>#VALUE!</v>
      </c>
      <c r="G544" t="e">
        <f>'Sheet2 (4)'!G544*0.5</f>
        <v>#VALUE!</v>
      </c>
      <c r="H544" t="e">
        <f>'Sheet2 (4)'!H544*0.5</f>
        <v>#VALUE!</v>
      </c>
      <c r="I544" t="e">
        <f>'Sheet2 (4)'!I544*0.5</f>
        <v>#VALUE!</v>
      </c>
      <c r="J544" t="e">
        <f>'Sheet2 (4)'!J544*0.5</f>
        <v>#VALUE!</v>
      </c>
      <c r="K544" t="e">
        <f>'Sheet2 (4)'!K544*0.5</f>
        <v>#VALUE!</v>
      </c>
      <c r="L544" t="e">
        <f>'Sheet2 (4)'!L544*0.5</f>
        <v>#VALUE!</v>
      </c>
      <c r="M544" t="e">
        <f>'Sheet2 (4)'!M544*0.5</f>
        <v>#VALUE!</v>
      </c>
      <c r="N544" t="e">
        <f>'Sheet2 (4)'!N544*0.5</f>
        <v>#VALUE!</v>
      </c>
    </row>
    <row r="545" spans="4:14">
      <c r="D545" t="e">
        <f>'Sheet2 (4)'!D545*0.5</f>
        <v>#VALUE!</v>
      </c>
      <c r="E545">
        <f>'Sheet2 (4)'!E545*0.5</f>
        <v>1.25</v>
      </c>
      <c r="F545" t="e">
        <f>'Sheet2 (4)'!F545*0.5</f>
        <v>#VALUE!</v>
      </c>
      <c r="G545" t="e">
        <f>'Sheet2 (4)'!G545*0.5</f>
        <v>#VALUE!</v>
      </c>
      <c r="H545" t="e">
        <f>'Sheet2 (4)'!H545*0.5</f>
        <v>#VALUE!</v>
      </c>
      <c r="I545" t="e">
        <f>'Sheet2 (4)'!I545*0.5</f>
        <v>#VALUE!</v>
      </c>
      <c r="J545" t="e">
        <f>'Sheet2 (4)'!J545*0.5</f>
        <v>#VALUE!</v>
      </c>
      <c r="K545" t="e">
        <f>'Sheet2 (4)'!K545*0.5</f>
        <v>#VALUE!</v>
      </c>
      <c r="L545" t="e">
        <f>'Sheet2 (4)'!L545*0.5</f>
        <v>#VALUE!</v>
      </c>
      <c r="M545" t="e">
        <f>'Sheet2 (4)'!M545*0.5</f>
        <v>#VALUE!</v>
      </c>
      <c r="N545" t="e">
        <f>'Sheet2 (4)'!N545*0.5</f>
        <v>#VALUE!</v>
      </c>
    </row>
    <row r="546" spans="4:14">
      <c r="D546">
        <f>'Sheet2 (4)'!D546*0.5</f>
        <v>1.25</v>
      </c>
      <c r="E546" t="e">
        <f>'Sheet2 (4)'!E546*0.5</f>
        <v>#VALUE!</v>
      </c>
      <c r="F546">
        <f>'Sheet2 (4)'!F546*0.5</f>
        <v>1.25</v>
      </c>
      <c r="G546">
        <f>'Sheet2 (4)'!G546*0.5</f>
        <v>1.25</v>
      </c>
      <c r="H546">
        <f>'Sheet2 (4)'!H546*0.5</f>
        <v>1.25</v>
      </c>
      <c r="I546">
        <f>'Sheet2 (4)'!I546*0.5</f>
        <v>1.25</v>
      </c>
      <c r="J546">
        <f>'Sheet2 (4)'!J546*0.5</f>
        <v>1.25</v>
      </c>
      <c r="K546" t="e">
        <f>'Sheet2 (4)'!K546*0.5</f>
        <v>#VALUE!</v>
      </c>
      <c r="L546">
        <f>'Sheet2 (4)'!L546*0.5</f>
        <v>1.25</v>
      </c>
      <c r="M546" t="e">
        <f>'Sheet2 (4)'!M546*0.5</f>
        <v>#VALUE!</v>
      </c>
      <c r="N546" t="e">
        <f>'Sheet2 (4)'!N546*0.5</f>
        <v>#VALUE!</v>
      </c>
    </row>
    <row r="547" spans="4:14">
      <c r="D547" t="e">
        <f>'Sheet2 (4)'!D547*0.5</f>
        <v>#VALUE!</v>
      </c>
      <c r="E547" t="e">
        <f>'Sheet2 (4)'!E547*0.5</f>
        <v>#VALUE!</v>
      </c>
      <c r="F547" t="e">
        <f>'Sheet2 (4)'!F547*0.5</f>
        <v>#VALUE!</v>
      </c>
      <c r="G547" t="e">
        <f>'Sheet2 (4)'!G547*0.5</f>
        <v>#VALUE!</v>
      </c>
      <c r="H547">
        <f>'Sheet2 (4)'!H547*0.5</f>
        <v>1.25</v>
      </c>
      <c r="I547" t="e">
        <f>'Sheet2 (4)'!I547*0.5</f>
        <v>#VALUE!</v>
      </c>
      <c r="J547" t="e">
        <f>'Sheet2 (4)'!J547*0.5</f>
        <v>#VALUE!</v>
      </c>
      <c r="K547">
        <f>'Sheet2 (4)'!K547*0.5</f>
        <v>1.25</v>
      </c>
      <c r="L547">
        <f>'Sheet2 (4)'!L547*0.5</f>
        <v>1.25</v>
      </c>
      <c r="M547" t="e">
        <f>'Sheet2 (4)'!M547*0.5</f>
        <v>#VALUE!</v>
      </c>
      <c r="N547" t="e">
        <f>'Sheet2 (4)'!N547*0.5</f>
        <v>#VALUE!</v>
      </c>
    </row>
    <row r="548" spans="4:14">
      <c r="D548" t="e">
        <f>'Sheet2 (4)'!D548*0.5</f>
        <v>#VALUE!</v>
      </c>
      <c r="E548" t="e">
        <f>'Sheet2 (4)'!E548*0.5</f>
        <v>#VALUE!</v>
      </c>
      <c r="F548">
        <f>'Sheet2 (4)'!F548*0.5</f>
        <v>1.25</v>
      </c>
      <c r="G548" t="e">
        <f>'Sheet2 (4)'!G548*0.5</f>
        <v>#VALUE!</v>
      </c>
      <c r="H548">
        <f>'Sheet2 (4)'!H548*0.5</f>
        <v>1.25</v>
      </c>
      <c r="I548" t="e">
        <f>'Sheet2 (4)'!I548*0.5</f>
        <v>#VALUE!</v>
      </c>
      <c r="J548" t="e">
        <f>'Sheet2 (4)'!J548*0.5</f>
        <v>#VALUE!</v>
      </c>
      <c r="K548" t="e">
        <f>'Sheet2 (4)'!K548*0.5</f>
        <v>#VALUE!</v>
      </c>
      <c r="L548" t="e">
        <f>'Sheet2 (4)'!L548*0.5</f>
        <v>#VALUE!</v>
      </c>
      <c r="M548" t="e">
        <f>'Sheet2 (4)'!M548*0.5</f>
        <v>#VALUE!</v>
      </c>
      <c r="N548" t="e">
        <f>'Sheet2 (4)'!N548*0.5</f>
        <v>#VALUE!</v>
      </c>
    </row>
    <row r="549" spans="4:14">
      <c r="D549">
        <f>'Sheet2 (4)'!D549*0.5</f>
        <v>1.25</v>
      </c>
      <c r="E549" t="e">
        <f>'Sheet2 (4)'!E549*0.5</f>
        <v>#VALUE!</v>
      </c>
      <c r="F549" t="e">
        <f>'Sheet2 (4)'!F549*0.5</f>
        <v>#VALUE!</v>
      </c>
      <c r="G549" t="e">
        <f>'Sheet2 (4)'!G549*0.5</f>
        <v>#VALUE!</v>
      </c>
      <c r="H549">
        <f>'Sheet2 (4)'!H549*0.5</f>
        <v>1.25</v>
      </c>
      <c r="I549" t="e">
        <f>'Sheet2 (4)'!I549*0.5</f>
        <v>#VALUE!</v>
      </c>
      <c r="J549" t="e">
        <f>'Sheet2 (4)'!J549*0.5</f>
        <v>#VALUE!</v>
      </c>
      <c r="K549" t="e">
        <f>'Sheet2 (4)'!K549*0.5</f>
        <v>#VALUE!</v>
      </c>
      <c r="L549">
        <f>'Sheet2 (4)'!L549*0.5</f>
        <v>1.25</v>
      </c>
      <c r="M549" t="e">
        <f>'Sheet2 (4)'!M549*0.5</f>
        <v>#VALUE!</v>
      </c>
      <c r="N549" t="e">
        <f>'Sheet2 (4)'!N549*0.5</f>
        <v>#VALUE!</v>
      </c>
    </row>
    <row r="550" spans="4:14">
      <c r="D550" t="e">
        <f>'Sheet2 (4)'!D550*0.5</f>
        <v>#VALUE!</v>
      </c>
      <c r="E550" t="e">
        <f>'Sheet2 (4)'!E550*0.5</f>
        <v>#VALUE!</v>
      </c>
      <c r="F550" t="e">
        <f>'Sheet2 (4)'!F550*0.5</f>
        <v>#VALUE!</v>
      </c>
      <c r="G550" t="e">
        <f>'Sheet2 (4)'!G550*0.5</f>
        <v>#VALUE!</v>
      </c>
      <c r="H550" t="e">
        <f>'Sheet2 (4)'!H550*0.5</f>
        <v>#VALUE!</v>
      </c>
      <c r="I550" t="e">
        <f>'Sheet2 (4)'!I550*0.5</f>
        <v>#VALUE!</v>
      </c>
      <c r="J550" t="e">
        <f>'Sheet2 (4)'!J550*0.5</f>
        <v>#VALUE!</v>
      </c>
      <c r="K550" t="e">
        <f>'Sheet2 (4)'!K550*0.5</f>
        <v>#VALUE!</v>
      </c>
      <c r="L550" t="e">
        <f>'Sheet2 (4)'!L550*0.5</f>
        <v>#VALUE!</v>
      </c>
      <c r="M550" t="e">
        <f>'Sheet2 (4)'!M550*0.5</f>
        <v>#VALUE!</v>
      </c>
      <c r="N550" t="e">
        <f>'Sheet2 (4)'!N550*0.5</f>
        <v>#VALUE!</v>
      </c>
    </row>
    <row r="551" spans="4:14">
      <c r="D551" t="e">
        <f>'Sheet2 (4)'!D551*0.5</f>
        <v>#VALUE!</v>
      </c>
      <c r="E551" t="e">
        <f>'Sheet2 (4)'!E551*0.5</f>
        <v>#VALUE!</v>
      </c>
      <c r="F551" t="e">
        <f>'Sheet2 (4)'!F551*0.5</f>
        <v>#VALUE!</v>
      </c>
      <c r="G551" t="e">
        <f>'Sheet2 (4)'!G551*0.5</f>
        <v>#VALUE!</v>
      </c>
      <c r="H551" t="e">
        <f>'Sheet2 (4)'!H551*0.5</f>
        <v>#VALUE!</v>
      </c>
      <c r="I551" t="e">
        <f>'Sheet2 (4)'!I551*0.5</f>
        <v>#VALUE!</v>
      </c>
      <c r="J551" t="e">
        <f>'Sheet2 (4)'!J551*0.5</f>
        <v>#VALUE!</v>
      </c>
      <c r="K551" t="e">
        <f>'Sheet2 (4)'!K551*0.5</f>
        <v>#VALUE!</v>
      </c>
      <c r="L551" t="e">
        <f>'Sheet2 (4)'!L551*0.5</f>
        <v>#VALUE!</v>
      </c>
      <c r="M551" t="e">
        <f>'Sheet2 (4)'!M551*0.5</f>
        <v>#VALUE!</v>
      </c>
      <c r="N551" t="e">
        <f>'Sheet2 (4)'!N551*0.5</f>
        <v>#VALUE!</v>
      </c>
    </row>
    <row r="552" spans="4:14">
      <c r="D552" t="e">
        <f>'Sheet2 (4)'!D552*0.5</f>
        <v>#VALUE!</v>
      </c>
      <c r="E552" t="e">
        <f>'Sheet2 (4)'!E552*0.5</f>
        <v>#VALUE!</v>
      </c>
      <c r="F552" t="e">
        <f>'Sheet2 (4)'!F552*0.5</f>
        <v>#VALUE!</v>
      </c>
      <c r="G552" t="e">
        <f>'Sheet2 (4)'!G552*0.5</f>
        <v>#VALUE!</v>
      </c>
      <c r="H552" t="e">
        <f>'Sheet2 (4)'!H552*0.5</f>
        <v>#VALUE!</v>
      </c>
      <c r="I552" t="e">
        <f>'Sheet2 (4)'!I552*0.5</f>
        <v>#VALUE!</v>
      </c>
      <c r="J552" t="e">
        <f>'Sheet2 (4)'!J552*0.5</f>
        <v>#VALUE!</v>
      </c>
      <c r="K552" t="e">
        <f>'Sheet2 (4)'!K552*0.5</f>
        <v>#VALUE!</v>
      </c>
      <c r="L552" t="e">
        <f>'Sheet2 (4)'!L552*0.5</f>
        <v>#VALUE!</v>
      </c>
      <c r="M552" t="e">
        <f>'Sheet2 (4)'!M552*0.5</f>
        <v>#VALUE!</v>
      </c>
      <c r="N552" t="e">
        <f>'Sheet2 (4)'!N552*0.5</f>
        <v>#VALUE!</v>
      </c>
    </row>
    <row r="553" spans="4:14">
      <c r="D553" t="e">
        <f>'Sheet2 (4)'!D553*0.5</f>
        <v>#VALUE!</v>
      </c>
      <c r="E553" t="e">
        <f>'Sheet2 (4)'!E553*0.5</f>
        <v>#VALUE!</v>
      </c>
      <c r="F553" t="e">
        <f>'Sheet2 (4)'!F553*0.5</f>
        <v>#VALUE!</v>
      </c>
      <c r="G553">
        <f>'Sheet2 (4)'!G553*0.5</f>
        <v>2.5</v>
      </c>
      <c r="H553" t="e">
        <f>'Sheet2 (4)'!H553*0.5</f>
        <v>#VALUE!</v>
      </c>
      <c r="I553" t="e">
        <f>'Sheet2 (4)'!I553*0.5</f>
        <v>#VALUE!</v>
      </c>
      <c r="J553" t="e">
        <f>'Sheet2 (4)'!J553*0.5</f>
        <v>#VALUE!</v>
      </c>
      <c r="K553" t="e">
        <f>'Sheet2 (4)'!K553*0.5</f>
        <v>#VALUE!</v>
      </c>
      <c r="L553" t="e">
        <f>'Sheet2 (4)'!L553*0.5</f>
        <v>#VALUE!</v>
      </c>
      <c r="M553" t="e">
        <f>'Sheet2 (4)'!M553*0.5</f>
        <v>#VALUE!</v>
      </c>
      <c r="N553" t="e">
        <f>'Sheet2 (4)'!N553*0.5</f>
        <v>#VALUE!</v>
      </c>
    </row>
    <row r="554" spans="4:14">
      <c r="D554" t="e">
        <f>'Sheet2 (4)'!D554*0.5</f>
        <v>#VALUE!</v>
      </c>
      <c r="E554" t="e">
        <f>'Sheet2 (4)'!E554*0.5</f>
        <v>#VALUE!</v>
      </c>
      <c r="F554">
        <f>'Sheet2 (4)'!F554*0.5</f>
        <v>2.5</v>
      </c>
      <c r="G554" t="e">
        <f>'Sheet2 (4)'!G554*0.5</f>
        <v>#VALUE!</v>
      </c>
      <c r="H554" t="e">
        <f>'Sheet2 (4)'!H554*0.5</f>
        <v>#VALUE!</v>
      </c>
      <c r="I554" t="e">
        <f>'Sheet2 (4)'!I554*0.5</f>
        <v>#VALUE!</v>
      </c>
      <c r="J554" t="e">
        <f>'Sheet2 (4)'!J554*0.5</f>
        <v>#VALUE!</v>
      </c>
      <c r="K554" t="e">
        <f>'Sheet2 (4)'!K554*0.5</f>
        <v>#VALUE!</v>
      </c>
      <c r="L554" t="e">
        <f>'Sheet2 (4)'!L554*0.5</f>
        <v>#VALUE!</v>
      </c>
      <c r="M554" t="e">
        <f>'Sheet2 (4)'!M554*0.5</f>
        <v>#VALUE!</v>
      </c>
      <c r="N554" t="e">
        <f>'Sheet2 (4)'!N554*0.5</f>
        <v>#VALUE!</v>
      </c>
    </row>
    <row r="555" spans="4:14">
      <c r="D555">
        <f>'Sheet2 (4)'!D555*0.5</f>
        <v>2.5</v>
      </c>
      <c r="E555" t="e">
        <f>'Sheet2 (4)'!E555*0.5</f>
        <v>#VALUE!</v>
      </c>
      <c r="F555" t="e">
        <f>'Sheet2 (4)'!F555*0.5</f>
        <v>#VALUE!</v>
      </c>
      <c r="G555" t="e">
        <f>'Sheet2 (4)'!G555*0.5</f>
        <v>#VALUE!</v>
      </c>
      <c r="H555" t="e">
        <f>'Sheet2 (4)'!H555*0.5</f>
        <v>#VALUE!</v>
      </c>
      <c r="I555" t="e">
        <f>'Sheet2 (4)'!I555*0.5</f>
        <v>#VALUE!</v>
      </c>
      <c r="J555" t="e">
        <f>'Sheet2 (4)'!J555*0.5</f>
        <v>#VALUE!</v>
      </c>
      <c r="K555" t="e">
        <f>'Sheet2 (4)'!K555*0.5</f>
        <v>#VALUE!</v>
      </c>
      <c r="L555">
        <f>'Sheet2 (4)'!L555*0.5</f>
        <v>2.5</v>
      </c>
      <c r="M555" t="e">
        <f>'Sheet2 (4)'!M555*0.5</f>
        <v>#VALUE!</v>
      </c>
      <c r="N555" t="e">
        <f>'Sheet2 (4)'!N555*0.5</f>
        <v>#VALUE!</v>
      </c>
    </row>
    <row r="556" spans="4:14">
      <c r="D556">
        <f>'Sheet2 (4)'!D556*0.5</f>
        <v>2.5</v>
      </c>
      <c r="E556" t="e">
        <f>'Sheet2 (4)'!E556*0.5</f>
        <v>#VALUE!</v>
      </c>
      <c r="F556" t="e">
        <f>'Sheet2 (4)'!F556*0.5</f>
        <v>#VALUE!</v>
      </c>
      <c r="G556">
        <f>'Sheet2 (4)'!G556*0.5</f>
        <v>2.5</v>
      </c>
      <c r="H556">
        <f>'Sheet2 (4)'!H556*0.5</f>
        <v>2.5</v>
      </c>
      <c r="I556">
        <f>'Sheet2 (4)'!I556*0.5</f>
        <v>2.5</v>
      </c>
      <c r="J556">
        <f>'Sheet2 (4)'!J556*0.5</f>
        <v>2.5</v>
      </c>
      <c r="K556" t="e">
        <f>'Sheet2 (4)'!K556*0.5</f>
        <v>#VALUE!</v>
      </c>
      <c r="L556" t="e">
        <f>'Sheet2 (4)'!L556*0.5</f>
        <v>#VALUE!</v>
      </c>
      <c r="M556">
        <f>'Sheet2 (4)'!M556*0.5</f>
        <v>2.5</v>
      </c>
      <c r="N556" t="e">
        <f>'Sheet2 (4)'!N556*0.5</f>
        <v>#VALUE!</v>
      </c>
    </row>
    <row r="557" spans="4:14">
      <c r="D557" t="e">
        <f>'Sheet2 (4)'!D557*0.5</f>
        <v>#VALUE!</v>
      </c>
      <c r="E557">
        <f>'Sheet2 (4)'!E557*0.5</f>
        <v>2.5</v>
      </c>
      <c r="F557">
        <f>'Sheet2 (4)'!F557*0.5</f>
        <v>2.5</v>
      </c>
      <c r="G557">
        <f>'Sheet2 (4)'!G557*0.5</f>
        <v>2.5</v>
      </c>
      <c r="H557">
        <f>'Sheet2 (4)'!H557*0.5</f>
        <v>2.5</v>
      </c>
      <c r="I557" t="e">
        <f>'Sheet2 (4)'!I557*0.5</f>
        <v>#VALUE!</v>
      </c>
      <c r="J557" t="e">
        <f>'Sheet2 (4)'!J557*0.5</f>
        <v>#VALUE!</v>
      </c>
      <c r="K557">
        <f>'Sheet2 (4)'!K557*0.5</f>
        <v>2.5</v>
      </c>
      <c r="L557">
        <f>'Sheet2 (4)'!L557*0.5</f>
        <v>2.5</v>
      </c>
      <c r="M557">
        <f>'Sheet2 (4)'!M557*0.5</f>
        <v>2.5</v>
      </c>
      <c r="N557" t="e">
        <f>'Sheet2 (4)'!N557*0.5</f>
        <v>#VALUE!</v>
      </c>
    </row>
    <row r="558" spans="4:14">
      <c r="D558">
        <f>'Sheet2 (4)'!D558*0.5</f>
        <v>2.5</v>
      </c>
      <c r="E558">
        <f>'Sheet2 (4)'!E558*0.5</f>
        <v>2.5</v>
      </c>
      <c r="F558" t="e">
        <f>'Sheet2 (4)'!F558*0.5</f>
        <v>#VALUE!</v>
      </c>
      <c r="G558">
        <f>'Sheet2 (4)'!G558*0.5</f>
        <v>2.5</v>
      </c>
      <c r="H558">
        <f>'Sheet2 (4)'!H558*0.5</f>
        <v>2.5</v>
      </c>
      <c r="I558">
        <f>'Sheet2 (4)'!I558*0.5</f>
        <v>2.5</v>
      </c>
      <c r="J558">
        <f>'Sheet2 (4)'!J558*0.5</f>
        <v>2.5</v>
      </c>
      <c r="K558">
        <f>'Sheet2 (4)'!K558*0.5</f>
        <v>2.5</v>
      </c>
      <c r="L558">
        <f>'Sheet2 (4)'!L558*0.5</f>
        <v>2.5</v>
      </c>
      <c r="M558">
        <f>'Sheet2 (4)'!M558*0.5</f>
        <v>2.5</v>
      </c>
      <c r="N558" t="e">
        <f>'Sheet2 (4)'!N558*0.5</f>
        <v>#VALUE!</v>
      </c>
    </row>
    <row r="559" spans="4:14">
      <c r="D559" t="e">
        <f>'Sheet2 (4)'!D559*0.5</f>
        <v>#VALUE!</v>
      </c>
      <c r="E559" t="e">
        <f>'Sheet2 (4)'!E559*0.5</f>
        <v>#VALUE!</v>
      </c>
      <c r="F559" t="e">
        <f>'Sheet2 (4)'!F559*0.5</f>
        <v>#VALUE!</v>
      </c>
      <c r="G559">
        <f>'Sheet2 (4)'!G559*0.5</f>
        <v>2.5</v>
      </c>
      <c r="H559">
        <f>'Sheet2 (4)'!H559*0.5</f>
        <v>2.5</v>
      </c>
      <c r="I559">
        <f>'Sheet2 (4)'!I559*0.5</f>
        <v>2.5</v>
      </c>
      <c r="J559">
        <f>'Sheet2 (4)'!J559*0.5</f>
        <v>2.5</v>
      </c>
      <c r="K559" t="e">
        <f>'Sheet2 (4)'!K559*0.5</f>
        <v>#VALUE!</v>
      </c>
      <c r="L559" t="e">
        <f>'Sheet2 (4)'!L559*0.5</f>
        <v>#VALUE!</v>
      </c>
      <c r="M559">
        <f>'Sheet2 (4)'!M559*0.5</f>
        <v>2.5</v>
      </c>
      <c r="N559" t="e">
        <f>'Sheet2 (4)'!N559*0.5</f>
        <v>#VALUE!</v>
      </c>
    </row>
    <row r="560" spans="4:14">
      <c r="D560">
        <f>'Sheet2 (4)'!D560*0.5</f>
        <v>2.5</v>
      </c>
      <c r="E560">
        <f>'Sheet2 (4)'!E560*0.5</f>
        <v>2.5</v>
      </c>
      <c r="F560">
        <f>'Sheet2 (4)'!F560*0.5</f>
        <v>2.5</v>
      </c>
      <c r="G560" t="e">
        <f>'Sheet2 (4)'!G560*0.5</f>
        <v>#VALUE!</v>
      </c>
      <c r="H560">
        <f>'Sheet2 (4)'!H560*0.5</f>
        <v>2.5</v>
      </c>
      <c r="I560">
        <f>'Sheet2 (4)'!I560*0.5</f>
        <v>2.5</v>
      </c>
      <c r="J560">
        <f>'Sheet2 (4)'!J560*0.5</f>
        <v>2.5</v>
      </c>
      <c r="K560">
        <f>'Sheet2 (4)'!K560*0.5</f>
        <v>2.5</v>
      </c>
      <c r="L560">
        <f>'Sheet2 (4)'!L560*0.5</f>
        <v>2.5</v>
      </c>
      <c r="M560">
        <f>'Sheet2 (4)'!M560*0.5</f>
        <v>2.5</v>
      </c>
      <c r="N560" t="e">
        <f>'Sheet2 (4)'!N560*0.5</f>
        <v>#VALUE!</v>
      </c>
    </row>
    <row r="561" spans="4:14">
      <c r="D561">
        <f>'Sheet2 (4)'!D561*0.5</f>
        <v>2.5</v>
      </c>
      <c r="E561">
        <f>'Sheet2 (4)'!E561*0.5</f>
        <v>2.5</v>
      </c>
      <c r="F561">
        <f>'Sheet2 (4)'!F561*0.5</f>
        <v>2.5</v>
      </c>
      <c r="G561" t="e">
        <f>'Sheet2 (4)'!G561*0.5</f>
        <v>#VALUE!</v>
      </c>
      <c r="H561">
        <f>'Sheet2 (4)'!H561*0.5</f>
        <v>2.5</v>
      </c>
      <c r="I561">
        <f>'Sheet2 (4)'!I561*0.5</f>
        <v>2.5</v>
      </c>
      <c r="J561" t="e">
        <f>'Sheet2 (4)'!J561*0.5</f>
        <v>#VALUE!</v>
      </c>
      <c r="K561" t="e">
        <f>'Sheet2 (4)'!K561*0.5</f>
        <v>#VALUE!</v>
      </c>
      <c r="L561">
        <f>'Sheet2 (4)'!L561*0.5</f>
        <v>2.5</v>
      </c>
      <c r="M561">
        <f>'Sheet2 (4)'!M561*0.5</f>
        <v>2.5</v>
      </c>
      <c r="N561" t="e">
        <f>'Sheet2 (4)'!N561*0.5</f>
        <v>#VALUE!</v>
      </c>
    </row>
    <row r="562" spans="4:14">
      <c r="D562">
        <f>'Sheet2 (4)'!D562*0.5</f>
        <v>2.5</v>
      </c>
      <c r="E562" t="e">
        <f>'Sheet2 (4)'!E562*0.5</f>
        <v>#VALUE!</v>
      </c>
      <c r="F562">
        <f>'Sheet2 (4)'!F562*0.5</f>
        <v>2.5</v>
      </c>
      <c r="G562">
        <f>'Sheet2 (4)'!G562*0.5</f>
        <v>2.5</v>
      </c>
      <c r="H562">
        <f>'Sheet2 (4)'!H562*0.5</f>
        <v>2.5</v>
      </c>
      <c r="I562" t="e">
        <f>'Sheet2 (4)'!I562*0.5</f>
        <v>#VALUE!</v>
      </c>
      <c r="J562">
        <f>'Sheet2 (4)'!J562*0.5</f>
        <v>2.5</v>
      </c>
      <c r="K562" t="e">
        <f>'Sheet2 (4)'!K562*0.5</f>
        <v>#VALUE!</v>
      </c>
      <c r="L562">
        <f>'Sheet2 (4)'!L562*0.5</f>
        <v>2.5</v>
      </c>
      <c r="M562">
        <f>'Sheet2 (4)'!M562*0.5</f>
        <v>2.5</v>
      </c>
      <c r="N562" t="e">
        <f>'Sheet2 (4)'!N562*0.5</f>
        <v>#VALUE!</v>
      </c>
    </row>
    <row r="563" spans="4:14">
      <c r="D563">
        <f>'Sheet2 (4)'!D563*0.5</f>
        <v>2.5</v>
      </c>
      <c r="E563">
        <f>'Sheet2 (4)'!E563*0.5</f>
        <v>2.5</v>
      </c>
      <c r="F563">
        <f>'Sheet2 (4)'!F563*0.5</f>
        <v>2.5</v>
      </c>
      <c r="G563">
        <f>'Sheet2 (4)'!G563*0.5</f>
        <v>2.5</v>
      </c>
      <c r="H563">
        <f>'Sheet2 (4)'!H563*0.5</f>
        <v>2.5</v>
      </c>
      <c r="I563">
        <f>'Sheet2 (4)'!I563*0.5</f>
        <v>2.5</v>
      </c>
      <c r="J563">
        <f>'Sheet2 (4)'!J563*0.5</f>
        <v>2.5</v>
      </c>
      <c r="K563">
        <f>'Sheet2 (4)'!K563*0.5</f>
        <v>2.5</v>
      </c>
      <c r="L563">
        <f>'Sheet2 (4)'!L563*0.5</f>
        <v>2.5</v>
      </c>
      <c r="M563" t="e">
        <f>'Sheet2 (4)'!M563*0.5</f>
        <v>#VALUE!</v>
      </c>
      <c r="N563" t="e">
        <f>'Sheet2 (4)'!N563*0.5</f>
        <v>#VALUE!</v>
      </c>
    </row>
    <row r="564" spans="4:14">
      <c r="D564">
        <f>'Sheet2 (4)'!D564*0.5</f>
        <v>2.5</v>
      </c>
      <c r="E564">
        <f>'Sheet2 (4)'!E564*0.5</f>
        <v>2.5</v>
      </c>
      <c r="F564">
        <f>'Sheet2 (4)'!F564*0.5</f>
        <v>2.5</v>
      </c>
      <c r="G564">
        <f>'Sheet2 (4)'!G564*0.5</f>
        <v>2.5</v>
      </c>
      <c r="H564">
        <f>'Sheet2 (4)'!H564*0.5</f>
        <v>2.5</v>
      </c>
      <c r="I564">
        <f>'Sheet2 (4)'!I564*0.5</f>
        <v>2.5</v>
      </c>
      <c r="J564" t="e">
        <f>'Sheet2 (4)'!J564*0.5</f>
        <v>#VALUE!</v>
      </c>
      <c r="K564">
        <f>'Sheet2 (4)'!K564*0.5</f>
        <v>2.5</v>
      </c>
      <c r="L564">
        <f>'Sheet2 (4)'!L564*0.5</f>
        <v>2.5</v>
      </c>
      <c r="M564">
        <f>'Sheet2 (4)'!M564*0.5</f>
        <v>2.5</v>
      </c>
      <c r="N564" t="e">
        <f>'Sheet2 (4)'!N564*0.5</f>
        <v>#VALUE!</v>
      </c>
    </row>
    <row r="565" spans="4:14">
      <c r="D565">
        <f>'Sheet2 (4)'!D565*0.5</f>
        <v>2.5</v>
      </c>
      <c r="E565">
        <f>'Sheet2 (4)'!E565*0.5</f>
        <v>2.5</v>
      </c>
      <c r="F565">
        <f>'Sheet2 (4)'!F565*0.5</f>
        <v>2.5</v>
      </c>
      <c r="G565">
        <f>'Sheet2 (4)'!G565*0.5</f>
        <v>2.5</v>
      </c>
      <c r="H565">
        <f>'Sheet2 (4)'!H565*0.5</f>
        <v>2.5</v>
      </c>
      <c r="I565">
        <f>'Sheet2 (4)'!I565*0.5</f>
        <v>2.5</v>
      </c>
      <c r="J565">
        <f>'Sheet2 (4)'!J565*0.5</f>
        <v>2.5</v>
      </c>
      <c r="K565">
        <f>'Sheet2 (4)'!K565*0.5</f>
        <v>2.5</v>
      </c>
      <c r="L565" t="e">
        <f>'Sheet2 (4)'!L565*0.5</f>
        <v>#VALUE!</v>
      </c>
      <c r="M565">
        <f>'Sheet2 (4)'!M565*0.5</f>
        <v>2.5</v>
      </c>
      <c r="N565" t="e">
        <f>'Sheet2 (4)'!N565*0.5</f>
        <v>#VALUE!</v>
      </c>
    </row>
    <row r="566" spans="4:14">
      <c r="D566" t="e">
        <f>'Sheet2 (4)'!D566*0.5</f>
        <v>#VALUE!</v>
      </c>
      <c r="E566">
        <f>'Sheet2 (4)'!E566*0.5</f>
        <v>2.5</v>
      </c>
      <c r="F566">
        <f>'Sheet2 (4)'!F566*0.5</f>
        <v>2.5</v>
      </c>
      <c r="G566">
        <f>'Sheet2 (4)'!G566*0.5</f>
        <v>2.5</v>
      </c>
      <c r="H566" t="e">
        <f>'Sheet2 (4)'!H566*0.5</f>
        <v>#VALUE!</v>
      </c>
      <c r="I566">
        <f>'Sheet2 (4)'!I566*0.5</f>
        <v>2.5</v>
      </c>
      <c r="J566">
        <f>'Sheet2 (4)'!J566*0.5</f>
        <v>2.5</v>
      </c>
      <c r="K566" t="e">
        <f>'Sheet2 (4)'!K566*0.5</f>
        <v>#VALUE!</v>
      </c>
      <c r="L566">
        <f>'Sheet2 (4)'!L566*0.5</f>
        <v>2.5</v>
      </c>
      <c r="M566">
        <f>'Sheet2 (4)'!M566*0.5</f>
        <v>2.5</v>
      </c>
      <c r="N566" t="e">
        <f>'Sheet2 (4)'!N566*0.5</f>
        <v>#VALUE!</v>
      </c>
    </row>
    <row r="567" spans="4:14">
      <c r="D567">
        <f>'Sheet2 (4)'!D567*0.5</f>
        <v>2.5</v>
      </c>
      <c r="E567">
        <f>'Sheet2 (4)'!E567*0.5</f>
        <v>2.5</v>
      </c>
      <c r="F567" t="e">
        <f>'Sheet2 (4)'!F567*0.5</f>
        <v>#VALUE!</v>
      </c>
      <c r="G567">
        <f>'Sheet2 (4)'!G567*0.5</f>
        <v>2.5</v>
      </c>
      <c r="H567" t="e">
        <f>'Sheet2 (4)'!H567*0.5</f>
        <v>#VALUE!</v>
      </c>
      <c r="I567">
        <f>'Sheet2 (4)'!I567*0.5</f>
        <v>2.5</v>
      </c>
      <c r="J567" t="e">
        <f>'Sheet2 (4)'!J567*0.5</f>
        <v>#VALUE!</v>
      </c>
      <c r="K567" t="e">
        <f>'Sheet2 (4)'!K567*0.5</f>
        <v>#VALUE!</v>
      </c>
      <c r="L567">
        <f>'Sheet2 (4)'!L567*0.5</f>
        <v>2.5</v>
      </c>
      <c r="M567" t="e">
        <f>'Sheet2 (4)'!M567*0.5</f>
        <v>#VALUE!</v>
      </c>
      <c r="N567" t="e">
        <f>'Sheet2 (4)'!N567*0.5</f>
        <v>#VALUE!</v>
      </c>
    </row>
    <row r="568" spans="4:14">
      <c r="D568" t="e">
        <f>'Sheet2 (4)'!D568*0.5</f>
        <v>#VALUE!</v>
      </c>
      <c r="E568">
        <f>'Sheet2 (4)'!E568*0.5</f>
        <v>2.5</v>
      </c>
      <c r="F568">
        <f>'Sheet2 (4)'!F568*0.5</f>
        <v>2.5</v>
      </c>
      <c r="G568">
        <f>'Sheet2 (4)'!G568*0.5</f>
        <v>2.5</v>
      </c>
      <c r="H568">
        <f>'Sheet2 (4)'!H568*0.5</f>
        <v>2.5</v>
      </c>
      <c r="I568">
        <f>'Sheet2 (4)'!I568*0.5</f>
        <v>2.5</v>
      </c>
      <c r="J568">
        <f>'Sheet2 (4)'!J568*0.5</f>
        <v>2.5</v>
      </c>
      <c r="K568">
        <f>'Sheet2 (4)'!K568*0.5</f>
        <v>2.5</v>
      </c>
      <c r="L568">
        <f>'Sheet2 (4)'!L568*0.5</f>
        <v>2.5</v>
      </c>
      <c r="M568" t="e">
        <f>'Sheet2 (4)'!M568*0.5</f>
        <v>#VALUE!</v>
      </c>
      <c r="N568" t="e">
        <f>'Sheet2 (4)'!N568*0.5</f>
        <v>#VALUE!</v>
      </c>
    </row>
    <row r="569" spans="4:14">
      <c r="D569">
        <f>'Sheet2 (4)'!D569*0.5</f>
        <v>2.5</v>
      </c>
      <c r="E569" t="e">
        <f>'Sheet2 (4)'!E569*0.5</f>
        <v>#VALUE!</v>
      </c>
      <c r="F569" t="e">
        <f>'Sheet2 (4)'!F569*0.5</f>
        <v>#VALUE!</v>
      </c>
      <c r="G569">
        <f>'Sheet2 (4)'!G569*0.5</f>
        <v>2.5</v>
      </c>
      <c r="H569">
        <f>'Sheet2 (4)'!H569*0.5</f>
        <v>2.5</v>
      </c>
      <c r="I569" t="e">
        <f>'Sheet2 (4)'!I569*0.5</f>
        <v>#VALUE!</v>
      </c>
      <c r="J569" t="e">
        <f>'Sheet2 (4)'!J569*0.5</f>
        <v>#VALUE!</v>
      </c>
      <c r="K569">
        <f>'Sheet2 (4)'!K569*0.5</f>
        <v>2.5</v>
      </c>
      <c r="L569" t="e">
        <f>'Sheet2 (4)'!L569*0.5</f>
        <v>#VALUE!</v>
      </c>
      <c r="M569" t="e">
        <f>'Sheet2 (4)'!M569*0.5</f>
        <v>#VALUE!</v>
      </c>
      <c r="N569" t="e">
        <f>'Sheet2 (4)'!N569*0.5</f>
        <v>#VALUE!</v>
      </c>
    </row>
    <row r="570" spans="4:14">
      <c r="D570">
        <f>'Sheet2 (4)'!D570*0.5</f>
        <v>2.5</v>
      </c>
      <c r="E570">
        <f>'Sheet2 (4)'!E570*0.5</f>
        <v>2.5</v>
      </c>
      <c r="F570">
        <f>'Sheet2 (4)'!F570*0.5</f>
        <v>2.5</v>
      </c>
      <c r="G570" t="e">
        <f>'Sheet2 (4)'!G570*0.5</f>
        <v>#VALUE!</v>
      </c>
      <c r="H570">
        <f>'Sheet2 (4)'!H570*0.5</f>
        <v>2.5</v>
      </c>
      <c r="I570" t="e">
        <f>'Sheet2 (4)'!I570*0.5</f>
        <v>#VALUE!</v>
      </c>
      <c r="J570">
        <f>'Sheet2 (4)'!J570*0.5</f>
        <v>2.5</v>
      </c>
      <c r="K570">
        <f>'Sheet2 (4)'!K570*0.5</f>
        <v>2.5</v>
      </c>
      <c r="L570">
        <f>'Sheet2 (4)'!L570*0.5</f>
        <v>2.5</v>
      </c>
      <c r="M570">
        <f>'Sheet2 (4)'!M570*0.5</f>
        <v>2.5</v>
      </c>
      <c r="N570" t="e">
        <f>'Sheet2 (4)'!N570*0.5</f>
        <v>#VALUE!</v>
      </c>
    </row>
    <row r="571" spans="4:14">
      <c r="D571" t="e">
        <f>'Sheet2 (4)'!D571*0.5</f>
        <v>#VALUE!</v>
      </c>
      <c r="E571" t="e">
        <f>'Sheet2 (4)'!E571*0.5</f>
        <v>#VALUE!</v>
      </c>
      <c r="F571" t="e">
        <f>'Sheet2 (4)'!F571*0.5</f>
        <v>#VALUE!</v>
      </c>
      <c r="G571">
        <f>'Sheet2 (4)'!G571*0.5</f>
        <v>2.5</v>
      </c>
      <c r="H571">
        <f>'Sheet2 (4)'!H571*0.5</f>
        <v>2.5</v>
      </c>
      <c r="I571">
        <f>'Sheet2 (4)'!I571*0.5</f>
        <v>2.5</v>
      </c>
      <c r="J571">
        <f>'Sheet2 (4)'!J571*0.5</f>
        <v>2.5</v>
      </c>
      <c r="K571" t="e">
        <f>'Sheet2 (4)'!K571*0.5</f>
        <v>#VALUE!</v>
      </c>
      <c r="L571" t="e">
        <f>'Sheet2 (4)'!L571*0.5</f>
        <v>#VALUE!</v>
      </c>
      <c r="M571">
        <f>'Sheet2 (4)'!M571*0.5</f>
        <v>2.5</v>
      </c>
      <c r="N571" t="e">
        <f>'Sheet2 (4)'!N571*0.5</f>
        <v>#VALUE!</v>
      </c>
    </row>
    <row r="572" spans="4:14">
      <c r="D572" t="e">
        <f>'Sheet2 (4)'!D572*0.5</f>
        <v>#VALUE!</v>
      </c>
      <c r="E572" t="e">
        <f>'Sheet2 (4)'!E572*0.5</f>
        <v>#VALUE!</v>
      </c>
      <c r="F572">
        <f>'Sheet2 (4)'!F572*0.5</f>
        <v>2.5</v>
      </c>
      <c r="G572" t="e">
        <f>'Sheet2 (4)'!G572*0.5</f>
        <v>#VALUE!</v>
      </c>
      <c r="H572" t="e">
        <f>'Sheet2 (4)'!H572*0.5</f>
        <v>#VALUE!</v>
      </c>
      <c r="I572" t="e">
        <f>'Sheet2 (4)'!I572*0.5</f>
        <v>#VALUE!</v>
      </c>
      <c r="J572" t="e">
        <f>'Sheet2 (4)'!J572*0.5</f>
        <v>#VALUE!</v>
      </c>
      <c r="K572" t="e">
        <f>'Sheet2 (4)'!K572*0.5</f>
        <v>#VALUE!</v>
      </c>
      <c r="L572">
        <f>'Sheet2 (4)'!L572*0.5</f>
        <v>2.5</v>
      </c>
      <c r="M572" t="e">
        <f>'Sheet2 (4)'!M572*0.5</f>
        <v>#VALUE!</v>
      </c>
      <c r="N572" t="e">
        <f>'Sheet2 (4)'!N572*0.5</f>
        <v>#VALUE!</v>
      </c>
    </row>
    <row r="573" spans="4:14">
      <c r="D573" t="e">
        <f>'Sheet2 (4)'!D573*0.5</f>
        <v>#VALUE!</v>
      </c>
      <c r="E573" t="e">
        <f>'Sheet2 (4)'!E573*0.5</f>
        <v>#VALUE!</v>
      </c>
      <c r="F573" t="e">
        <f>'Sheet2 (4)'!F573*0.5</f>
        <v>#VALUE!</v>
      </c>
      <c r="G573" t="e">
        <f>'Sheet2 (4)'!G573*0.5</f>
        <v>#VALUE!</v>
      </c>
      <c r="H573">
        <f>'Sheet2 (4)'!H573*0.5</f>
        <v>2.5</v>
      </c>
      <c r="I573" t="e">
        <f>'Sheet2 (4)'!I573*0.5</f>
        <v>#VALUE!</v>
      </c>
      <c r="J573" t="e">
        <f>'Sheet2 (4)'!J573*0.5</f>
        <v>#VALUE!</v>
      </c>
      <c r="K573">
        <f>'Sheet2 (4)'!K573*0.5</f>
        <v>2.5</v>
      </c>
      <c r="L573">
        <f>'Sheet2 (4)'!L573*0.5</f>
        <v>2.5</v>
      </c>
      <c r="M573" t="e">
        <f>'Sheet2 (4)'!M573*0.5</f>
        <v>#VALUE!</v>
      </c>
      <c r="N573" t="e">
        <f>'Sheet2 (4)'!N573*0.5</f>
        <v>#VALUE!</v>
      </c>
    </row>
    <row r="574" spans="4:14">
      <c r="D574" t="e">
        <f>'Sheet2 (4)'!D574*0.5</f>
        <v>#VALUE!</v>
      </c>
      <c r="E574" t="e">
        <f>'Sheet2 (4)'!E574*0.5</f>
        <v>#VALUE!</v>
      </c>
      <c r="F574" t="e">
        <f>'Sheet2 (4)'!F574*0.5</f>
        <v>#VALUE!</v>
      </c>
      <c r="G574" t="e">
        <f>'Sheet2 (4)'!G574*0.5</f>
        <v>#VALUE!</v>
      </c>
      <c r="H574" t="e">
        <f>'Sheet2 (4)'!H574*0.5</f>
        <v>#VALUE!</v>
      </c>
      <c r="I574" t="e">
        <f>'Sheet2 (4)'!I574*0.5</f>
        <v>#VALUE!</v>
      </c>
      <c r="J574" t="e">
        <f>'Sheet2 (4)'!J574*0.5</f>
        <v>#VALUE!</v>
      </c>
      <c r="K574" t="e">
        <f>'Sheet2 (4)'!K574*0.5</f>
        <v>#VALUE!</v>
      </c>
      <c r="L574" t="e">
        <f>'Sheet2 (4)'!L574*0.5</f>
        <v>#VALUE!</v>
      </c>
      <c r="M574" t="e">
        <f>'Sheet2 (4)'!M574*0.5</f>
        <v>#VALUE!</v>
      </c>
      <c r="N574" t="e">
        <f>'Sheet2 (4)'!N574*0.5</f>
        <v>#VALUE!</v>
      </c>
    </row>
    <row r="575" spans="4:14">
      <c r="D575" t="e">
        <f>'Sheet2 (4)'!D575*0.5</f>
        <v>#VALUE!</v>
      </c>
      <c r="E575" t="e">
        <f>'Sheet2 (4)'!E575*0.5</f>
        <v>#VALUE!</v>
      </c>
      <c r="F575" t="e">
        <f>'Sheet2 (4)'!F575*0.5</f>
        <v>#VALUE!</v>
      </c>
      <c r="G575" t="e">
        <f>'Sheet2 (4)'!G575*0.5</f>
        <v>#VALUE!</v>
      </c>
      <c r="H575" t="e">
        <f>'Sheet2 (4)'!H575*0.5</f>
        <v>#VALUE!</v>
      </c>
      <c r="I575" t="e">
        <f>'Sheet2 (4)'!I575*0.5</f>
        <v>#VALUE!</v>
      </c>
      <c r="J575" t="e">
        <f>'Sheet2 (4)'!J575*0.5</f>
        <v>#VALUE!</v>
      </c>
      <c r="K575" t="e">
        <f>'Sheet2 (4)'!K575*0.5</f>
        <v>#VALUE!</v>
      </c>
      <c r="L575" t="e">
        <f>'Sheet2 (4)'!L575*0.5</f>
        <v>#VALUE!</v>
      </c>
      <c r="M575" t="e">
        <f>'Sheet2 (4)'!M575*0.5</f>
        <v>#VALUE!</v>
      </c>
      <c r="N575" t="e">
        <f>'Sheet2 (4)'!N575*0.5</f>
        <v>#VALUE!</v>
      </c>
    </row>
    <row r="576" spans="4:14">
      <c r="D576" t="e">
        <f>'Sheet2 (4)'!D576*0.5</f>
        <v>#VALUE!</v>
      </c>
      <c r="E576" t="e">
        <f>'Sheet2 (4)'!E576*0.5</f>
        <v>#VALUE!</v>
      </c>
      <c r="F576" t="e">
        <f>'Sheet2 (4)'!F576*0.5</f>
        <v>#VALUE!</v>
      </c>
      <c r="G576" t="e">
        <f>'Sheet2 (4)'!G576*0.5</f>
        <v>#VALUE!</v>
      </c>
      <c r="H576" t="e">
        <f>'Sheet2 (4)'!H576*0.5</f>
        <v>#VALUE!</v>
      </c>
      <c r="I576" t="e">
        <f>'Sheet2 (4)'!I576*0.5</f>
        <v>#VALUE!</v>
      </c>
      <c r="J576" t="e">
        <f>'Sheet2 (4)'!J576*0.5</f>
        <v>#VALUE!</v>
      </c>
      <c r="K576" t="e">
        <f>'Sheet2 (4)'!K576*0.5</f>
        <v>#VALUE!</v>
      </c>
      <c r="L576" t="e">
        <f>'Sheet2 (4)'!L576*0.5</f>
        <v>#VALUE!</v>
      </c>
      <c r="M576" t="e">
        <f>'Sheet2 (4)'!M576*0.5</f>
        <v>#VALUE!</v>
      </c>
      <c r="N576" t="e">
        <f>'Sheet2 (4)'!N576*0.5</f>
        <v>#VALUE!</v>
      </c>
    </row>
    <row r="577" spans="4:14">
      <c r="D577" t="e">
        <f>'Sheet2 (4)'!D577*0.5</f>
        <v>#VALUE!</v>
      </c>
      <c r="E577" t="e">
        <f>'Sheet2 (4)'!E577*0.5</f>
        <v>#VALUE!</v>
      </c>
      <c r="F577" t="e">
        <f>'Sheet2 (4)'!F577*0.5</f>
        <v>#VALUE!</v>
      </c>
      <c r="G577" t="e">
        <f>'Sheet2 (4)'!G577*0.5</f>
        <v>#VALUE!</v>
      </c>
      <c r="H577" t="e">
        <f>'Sheet2 (4)'!H577*0.5</f>
        <v>#VALUE!</v>
      </c>
      <c r="I577" t="e">
        <f>'Sheet2 (4)'!I577*0.5</f>
        <v>#VALUE!</v>
      </c>
      <c r="J577" t="e">
        <f>'Sheet2 (4)'!J577*0.5</f>
        <v>#VALUE!</v>
      </c>
      <c r="K577" t="e">
        <f>'Sheet2 (4)'!K577*0.5</f>
        <v>#VALUE!</v>
      </c>
      <c r="L577" t="e">
        <f>'Sheet2 (4)'!L577*0.5</f>
        <v>#VALUE!</v>
      </c>
      <c r="M577" t="e">
        <f>'Sheet2 (4)'!M577*0.5</f>
        <v>#VALUE!</v>
      </c>
      <c r="N577" t="e">
        <f>'Sheet2 (4)'!N577*0.5</f>
        <v>#VALUE!</v>
      </c>
    </row>
    <row r="578" spans="4:14">
      <c r="D578">
        <f>'Sheet2 (4)'!D578*0.5</f>
        <v>1.5</v>
      </c>
      <c r="E578" t="e">
        <f>'Sheet2 (4)'!E578*0.5</f>
        <v>#VALUE!</v>
      </c>
      <c r="F578" t="e">
        <f>'Sheet2 (4)'!F578*0.5</f>
        <v>#VALUE!</v>
      </c>
      <c r="G578" t="e">
        <f>'Sheet2 (4)'!G578*0.5</f>
        <v>#VALUE!</v>
      </c>
      <c r="H578" t="e">
        <f>'Sheet2 (4)'!H578*0.5</f>
        <v>#VALUE!</v>
      </c>
      <c r="I578" t="e">
        <f>'Sheet2 (4)'!I578*0.5</f>
        <v>#VALUE!</v>
      </c>
      <c r="J578" t="e">
        <f>'Sheet2 (4)'!J578*0.5</f>
        <v>#VALUE!</v>
      </c>
      <c r="K578" t="e">
        <f>'Sheet2 (4)'!K578*0.5</f>
        <v>#VALUE!</v>
      </c>
      <c r="L578" t="e">
        <f>'Sheet2 (4)'!L578*0.5</f>
        <v>#VALUE!</v>
      </c>
      <c r="M578" t="e">
        <f>'Sheet2 (4)'!M578*0.5</f>
        <v>#VALUE!</v>
      </c>
      <c r="N578" t="e">
        <f>'Sheet2 (4)'!N578*0.5</f>
        <v>#VALUE!</v>
      </c>
    </row>
    <row r="579" spans="4:14">
      <c r="D579" t="e">
        <f>'Sheet2 (4)'!D579*0.5</f>
        <v>#VALUE!</v>
      </c>
      <c r="E579" t="e">
        <f>'Sheet2 (4)'!E579*0.5</f>
        <v>#VALUE!</v>
      </c>
      <c r="F579" t="e">
        <f>'Sheet2 (4)'!F579*0.5</f>
        <v>#VALUE!</v>
      </c>
      <c r="G579" t="e">
        <f>'Sheet2 (4)'!G579*0.5</f>
        <v>#VALUE!</v>
      </c>
      <c r="H579" t="e">
        <f>'Sheet2 (4)'!H579*0.5</f>
        <v>#VALUE!</v>
      </c>
      <c r="I579" t="e">
        <f>'Sheet2 (4)'!I579*0.5</f>
        <v>#VALUE!</v>
      </c>
      <c r="J579" t="e">
        <f>'Sheet2 (4)'!J579*0.5</f>
        <v>#VALUE!</v>
      </c>
      <c r="K579" t="e">
        <f>'Sheet2 (4)'!K579*0.5</f>
        <v>#VALUE!</v>
      </c>
      <c r="L579" t="e">
        <f>'Sheet2 (4)'!L579*0.5</f>
        <v>#VALUE!</v>
      </c>
      <c r="M579">
        <f>'Sheet2 (4)'!M579*0.5</f>
        <v>5</v>
      </c>
      <c r="N579" t="e">
        <f>'Sheet2 (4)'!N579*0.5</f>
        <v>#VALUE!</v>
      </c>
    </row>
    <row r="580" spans="4:14">
      <c r="D580" t="e">
        <f>'Sheet2 (4)'!D580*0.5</f>
        <v>#VALUE!</v>
      </c>
      <c r="E580" t="e">
        <f>'Sheet2 (4)'!E580*0.5</f>
        <v>#VALUE!</v>
      </c>
      <c r="F580" t="e">
        <f>'Sheet2 (4)'!F580*0.5</f>
        <v>#VALUE!</v>
      </c>
      <c r="G580" t="e">
        <f>'Sheet2 (4)'!G580*0.5</f>
        <v>#VALUE!</v>
      </c>
      <c r="H580" t="e">
        <f>'Sheet2 (4)'!H580*0.5</f>
        <v>#VALUE!</v>
      </c>
      <c r="I580" t="e">
        <f>'Sheet2 (4)'!I580*0.5</f>
        <v>#VALUE!</v>
      </c>
      <c r="J580" t="e">
        <f>'Sheet2 (4)'!J580*0.5</f>
        <v>#VALUE!</v>
      </c>
      <c r="K580" t="e">
        <f>'Sheet2 (4)'!K580*0.5</f>
        <v>#VALUE!</v>
      </c>
      <c r="L580" t="e">
        <f>'Sheet2 (4)'!L580*0.5</f>
        <v>#VALUE!</v>
      </c>
      <c r="M580" t="e">
        <f>'Sheet2 (4)'!M580*0.5</f>
        <v>#VALUE!</v>
      </c>
      <c r="N580" t="e">
        <f>'Sheet2 (4)'!N580*0.5</f>
        <v>#VALUE!</v>
      </c>
    </row>
    <row r="581" spans="4:14">
      <c r="D581">
        <f>'Sheet2 (4)'!D581*0.5</f>
        <v>2.5</v>
      </c>
      <c r="E581">
        <f>'Sheet2 (4)'!E581*0.5</f>
        <v>2.5</v>
      </c>
      <c r="F581">
        <f>'Sheet2 (4)'!F581*0.5</f>
        <v>2.5</v>
      </c>
      <c r="G581">
        <f>'Sheet2 (4)'!G581*0.5</f>
        <v>2.5</v>
      </c>
      <c r="H581">
        <f>'Sheet2 (4)'!H581*0.5</f>
        <v>2.5</v>
      </c>
      <c r="I581">
        <f>'Sheet2 (4)'!I581*0.5</f>
        <v>2.5</v>
      </c>
      <c r="J581">
        <f>'Sheet2 (4)'!J581*0.5</f>
        <v>2.5</v>
      </c>
      <c r="K581">
        <f>'Sheet2 (4)'!K581*0.5</f>
        <v>2.5</v>
      </c>
      <c r="L581" t="e">
        <f>'Sheet2 (4)'!L581*0.5</f>
        <v>#VALUE!</v>
      </c>
      <c r="M581" t="e">
        <f>'Sheet2 (4)'!M581*0.5</f>
        <v>#VALUE!</v>
      </c>
      <c r="N581" t="e">
        <f>'Sheet2 (4)'!N581*0.5</f>
        <v>#VALUE!</v>
      </c>
    </row>
    <row r="582" spans="4:14">
      <c r="D582">
        <f>'Sheet2 (4)'!D582*0.5</f>
        <v>2.5</v>
      </c>
      <c r="E582">
        <f>'Sheet2 (4)'!E582*0.5</f>
        <v>2.5</v>
      </c>
      <c r="F582">
        <f>'Sheet2 (4)'!F582*0.5</f>
        <v>2.5</v>
      </c>
      <c r="G582">
        <f>'Sheet2 (4)'!G582*0.5</f>
        <v>2.5</v>
      </c>
      <c r="H582">
        <f>'Sheet2 (4)'!H582*0.5</f>
        <v>2.5</v>
      </c>
      <c r="I582">
        <f>'Sheet2 (4)'!I582*0.5</f>
        <v>2.5</v>
      </c>
      <c r="J582">
        <f>'Sheet2 (4)'!J582*0.5</f>
        <v>2.5</v>
      </c>
      <c r="K582">
        <f>'Sheet2 (4)'!K582*0.5</f>
        <v>2.5</v>
      </c>
      <c r="L582">
        <f>'Sheet2 (4)'!L582*0.5</f>
        <v>2.5</v>
      </c>
      <c r="M582" t="e">
        <f>'Sheet2 (4)'!M582*0.5</f>
        <v>#VALUE!</v>
      </c>
      <c r="N582" t="e">
        <f>'Sheet2 (4)'!N582*0.5</f>
        <v>#VALUE!</v>
      </c>
    </row>
    <row r="583" spans="4:14">
      <c r="D583">
        <f>'Sheet2 (4)'!D583*0.5</f>
        <v>2.5</v>
      </c>
      <c r="E583">
        <f>'Sheet2 (4)'!E583*0.5</f>
        <v>2.5</v>
      </c>
      <c r="F583" t="e">
        <f>'Sheet2 (4)'!F583*0.5</f>
        <v>#VALUE!</v>
      </c>
      <c r="G583">
        <f>'Sheet2 (4)'!G583*0.5</f>
        <v>2.5</v>
      </c>
      <c r="H583">
        <f>'Sheet2 (4)'!H583*0.5</f>
        <v>2.5</v>
      </c>
      <c r="I583">
        <f>'Sheet2 (4)'!I583*0.5</f>
        <v>2.5</v>
      </c>
      <c r="J583">
        <f>'Sheet2 (4)'!J583*0.5</f>
        <v>2.5</v>
      </c>
      <c r="K583">
        <f>'Sheet2 (4)'!K583*0.5</f>
        <v>2.5</v>
      </c>
      <c r="L583">
        <f>'Sheet2 (4)'!L583*0.5</f>
        <v>2.5</v>
      </c>
      <c r="M583" t="e">
        <f>'Sheet2 (4)'!M583*0.5</f>
        <v>#VALUE!</v>
      </c>
      <c r="N583" t="e">
        <f>'Sheet2 (4)'!N583*0.5</f>
        <v>#VALUE!</v>
      </c>
    </row>
    <row r="584" spans="4:14">
      <c r="D584">
        <f>'Sheet2 (4)'!D584*0.5</f>
        <v>2.5</v>
      </c>
      <c r="E584">
        <f>'Sheet2 (4)'!E584*0.5</f>
        <v>2.5</v>
      </c>
      <c r="F584">
        <f>'Sheet2 (4)'!F584*0.5</f>
        <v>2.5</v>
      </c>
      <c r="G584" t="e">
        <f>'Sheet2 (4)'!G584*0.5</f>
        <v>#VALUE!</v>
      </c>
      <c r="H584">
        <f>'Sheet2 (4)'!H584*0.5</f>
        <v>2.5</v>
      </c>
      <c r="I584">
        <f>'Sheet2 (4)'!I584*0.5</f>
        <v>2.5</v>
      </c>
      <c r="J584">
        <f>'Sheet2 (4)'!J584*0.5</f>
        <v>2.5</v>
      </c>
      <c r="K584">
        <f>'Sheet2 (4)'!K584*0.5</f>
        <v>2.5</v>
      </c>
      <c r="L584">
        <f>'Sheet2 (4)'!L584*0.5</f>
        <v>2.5</v>
      </c>
      <c r="M584">
        <f>'Sheet2 (4)'!M584*0.5</f>
        <v>2.5</v>
      </c>
      <c r="N584" t="e">
        <f>'Sheet2 (4)'!N584*0.5</f>
        <v>#VALUE!</v>
      </c>
    </row>
    <row r="585" spans="4:14">
      <c r="D585">
        <f>'Sheet2 (4)'!D585*0.5</f>
        <v>2.5</v>
      </c>
      <c r="E585">
        <f>'Sheet2 (4)'!E585*0.5</f>
        <v>2.5</v>
      </c>
      <c r="F585">
        <f>'Sheet2 (4)'!F585*0.5</f>
        <v>2.5</v>
      </c>
      <c r="G585">
        <f>'Sheet2 (4)'!G585*0.5</f>
        <v>2.5</v>
      </c>
      <c r="H585">
        <f>'Sheet2 (4)'!H585*0.5</f>
        <v>2.5</v>
      </c>
      <c r="I585">
        <f>'Sheet2 (4)'!I585*0.5</f>
        <v>2.5</v>
      </c>
      <c r="J585">
        <f>'Sheet2 (4)'!J585*0.5</f>
        <v>2.5</v>
      </c>
      <c r="K585">
        <f>'Sheet2 (4)'!K585*0.5</f>
        <v>2.5</v>
      </c>
      <c r="L585">
        <f>'Sheet2 (4)'!L585*0.5</f>
        <v>2.5</v>
      </c>
      <c r="M585">
        <f>'Sheet2 (4)'!M585*0.5</f>
        <v>2.5</v>
      </c>
      <c r="N585" t="e">
        <f>'Sheet2 (4)'!N585*0.5</f>
        <v>#VALUE!</v>
      </c>
    </row>
    <row r="586" spans="4:14">
      <c r="D586">
        <f>'Sheet2 (4)'!D586*0.5</f>
        <v>2.5</v>
      </c>
      <c r="E586">
        <f>'Sheet2 (4)'!E586*0.5</f>
        <v>2.5</v>
      </c>
      <c r="F586">
        <f>'Sheet2 (4)'!F586*0.5</f>
        <v>2.5</v>
      </c>
      <c r="G586">
        <f>'Sheet2 (4)'!G586*0.5</f>
        <v>2.5</v>
      </c>
      <c r="H586">
        <f>'Sheet2 (4)'!H586*0.5</f>
        <v>2.5</v>
      </c>
      <c r="I586">
        <f>'Sheet2 (4)'!I586*0.5</f>
        <v>2.5</v>
      </c>
      <c r="J586">
        <f>'Sheet2 (4)'!J586*0.5</f>
        <v>2.5</v>
      </c>
      <c r="K586">
        <f>'Sheet2 (4)'!K586*0.5</f>
        <v>2.5</v>
      </c>
      <c r="L586">
        <f>'Sheet2 (4)'!L586*0.5</f>
        <v>2.5</v>
      </c>
      <c r="M586" t="e">
        <f>'Sheet2 (4)'!M586*0.5</f>
        <v>#VALUE!</v>
      </c>
      <c r="N586" t="e">
        <f>'Sheet2 (4)'!N586*0.5</f>
        <v>#VALUE!</v>
      </c>
    </row>
    <row r="587" spans="4:14">
      <c r="D587">
        <f>'Sheet2 (4)'!D587*0.5</f>
        <v>2.5</v>
      </c>
      <c r="E587">
        <f>'Sheet2 (4)'!E587*0.5</f>
        <v>2.5</v>
      </c>
      <c r="F587" t="e">
        <f>'Sheet2 (4)'!F587*0.5</f>
        <v>#VALUE!</v>
      </c>
      <c r="G587">
        <f>'Sheet2 (4)'!G587*0.5</f>
        <v>2.5</v>
      </c>
      <c r="H587">
        <f>'Sheet2 (4)'!H587*0.5</f>
        <v>2.5</v>
      </c>
      <c r="I587">
        <f>'Sheet2 (4)'!I587*0.5</f>
        <v>2.5</v>
      </c>
      <c r="J587" t="e">
        <f>'Sheet2 (4)'!J587*0.5</f>
        <v>#VALUE!</v>
      </c>
      <c r="K587">
        <f>'Sheet2 (4)'!K587*0.5</f>
        <v>2.5</v>
      </c>
      <c r="L587">
        <f>'Sheet2 (4)'!L587*0.5</f>
        <v>2.5</v>
      </c>
      <c r="M587">
        <f>'Sheet2 (4)'!M587*0.5</f>
        <v>2.5</v>
      </c>
      <c r="N587" t="e">
        <f>'Sheet2 (4)'!N587*0.5</f>
        <v>#VALUE!</v>
      </c>
    </row>
    <row r="588" spans="4:14">
      <c r="D588">
        <f>'Sheet2 (4)'!D588*0.5</f>
        <v>2.5</v>
      </c>
      <c r="E588" t="e">
        <f>'Sheet2 (4)'!E588*0.5</f>
        <v>#VALUE!</v>
      </c>
      <c r="F588">
        <f>'Sheet2 (4)'!F588*0.5</f>
        <v>2.5</v>
      </c>
      <c r="G588">
        <f>'Sheet2 (4)'!G588*0.5</f>
        <v>2.5</v>
      </c>
      <c r="H588">
        <f>'Sheet2 (4)'!H588*0.5</f>
        <v>2.5</v>
      </c>
      <c r="I588">
        <f>'Sheet2 (4)'!I588*0.5</f>
        <v>2.5</v>
      </c>
      <c r="J588" t="e">
        <f>'Sheet2 (4)'!J588*0.5</f>
        <v>#VALUE!</v>
      </c>
      <c r="K588">
        <f>'Sheet2 (4)'!K588*0.5</f>
        <v>2.5</v>
      </c>
      <c r="L588">
        <f>'Sheet2 (4)'!L588*0.5</f>
        <v>2.5</v>
      </c>
      <c r="M588">
        <f>'Sheet2 (4)'!M588*0.5</f>
        <v>2.5</v>
      </c>
      <c r="N588" t="e">
        <f>'Sheet2 (4)'!N588*0.5</f>
        <v>#VALUE!</v>
      </c>
    </row>
    <row r="589" spans="4:14">
      <c r="D589">
        <f>'Sheet2 (4)'!D589*0.5</f>
        <v>2.5</v>
      </c>
      <c r="E589">
        <f>'Sheet2 (4)'!E589*0.5</f>
        <v>2.5</v>
      </c>
      <c r="F589">
        <f>'Sheet2 (4)'!F589*0.5</f>
        <v>2.5</v>
      </c>
      <c r="G589">
        <f>'Sheet2 (4)'!G589*0.5</f>
        <v>2.5</v>
      </c>
      <c r="H589">
        <f>'Sheet2 (4)'!H589*0.5</f>
        <v>2.5</v>
      </c>
      <c r="I589" t="e">
        <f>'Sheet2 (4)'!I589*0.5</f>
        <v>#VALUE!</v>
      </c>
      <c r="J589">
        <f>'Sheet2 (4)'!J589*0.5</f>
        <v>2.5</v>
      </c>
      <c r="K589">
        <f>'Sheet2 (4)'!K589*0.5</f>
        <v>2.5</v>
      </c>
      <c r="L589">
        <f>'Sheet2 (4)'!L589*0.5</f>
        <v>2.5</v>
      </c>
      <c r="M589">
        <f>'Sheet2 (4)'!M589*0.5</f>
        <v>2.5</v>
      </c>
      <c r="N589" t="e">
        <f>'Sheet2 (4)'!N589*0.5</f>
        <v>#VALUE!</v>
      </c>
    </row>
    <row r="590" spans="4:14">
      <c r="D590" t="e">
        <f>'Sheet2 (4)'!D590*0.5</f>
        <v>#VALUE!</v>
      </c>
      <c r="E590" t="e">
        <f>'Sheet2 (4)'!E590*0.5</f>
        <v>#VALUE!</v>
      </c>
      <c r="F590">
        <f>'Sheet2 (4)'!F590*0.5</f>
        <v>2.5</v>
      </c>
      <c r="G590" t="e">
        <f>'Sheet2 (4)'!G590*0.5</f>
        <v>#VALUE!</v>
      </c>
      <c r="H590">
        <f>'Sheet2 (4)'!H590*0.5</f>
        <v>2.5</v>
      </c>
      <c r="I590" t="e">
        <f>'Sheet2 (4)'!I590*0.5</f>
        <v>#VALUE!</v>
      </c>
      <c r="J590">
        <f>'Sheet2 (4)'!J590*0.5</f>
        <v>2.5</v>
      </c>
      <c r="K590">
        <f>'Sheet2 (4)'!K590*0.5</f>
        <v>2.5</v>
      </c>
      <c r="L590">
        <f>'Sheet2 (4)'!L590*0.5</f>
        <v>2.5</v>
      </c>
      <c r="M590">
        <f>'Sheet2 (4)'!M590*0.5</f>
        <v>2.5</v>
      </c>
      <c r="N590" t="e">
        <f>'Sheet2 (4)'!N590*0.5</f>
        <v>#VALUE!</v>
      </c>
    </row>
    <row r="591" spans="4:14">
      <c r="D591">
        <f>'Sheet2 (4)'!D591*0.5</f>
        <v>2.5</v>
      </c>
      <c r="E591">
        <f>'Sheet2 (4)'!E591*0.5</f>
        <v>2.5</v>
      </c>
      <c r="F591">
        <f>'Sheet2 (4)'!F591*0.5</f>
        <v>2.5</v>
      </c>
      <c r="G591" t="e">
        <f>'Sheet2 (4)'!G591*0.5</f>
        <v>#VALUE!</v>
      </c>
      <c r="H591">
        <f>'Sheet2 (4)'!H591*0.5</f>
        <v>2.5</v>
      </c>
      <c r="I591">
        <f>'Sheet2 (4)'!I591*0.5</f>
        <v>2.5</v>
      </c>
      <c r="J591">
        <f>'Sheet2 (4)'!J591*0.5</f>
        <v>2.5</v>
      </c>
      <c r="K591">
        <f>'Sheet2 (4)'!K591*0.5</f>
        <v>2.5</v>
      </c>
      <c r="L591">
        <f>'Sheet2 (4)'!L591*0.5</f>
        <v>2.5</v>
      </c>
      <c r="M591">
        <f>'Sheet2 (4)'!M591*0.5</f>
        <v>2.5</v>
      </c>
      <c r="N591" t="e">
        <f>'Sheet2 (4)'!N591*0.5</f>
        <v>#VALUE!</v>
      </c>
    </row>
    <row r="592" spans="4:14">
      <c r="D592">
        <f>'Sheet2 (4)'!D592*0.5</f>
        <v>2.5</v>
      </c>
      <c r="E592" t="e">
        <f>'Sheet2 (4)'!E592*0.5</f>
        <v>#VALUE!</v>
      </c>
      <c r="F592" t="e">
        <f>'Sheet2 (4)'!F592*0.5</f>
        <v>#VALUE!</v>
      </c>
      <c r="G592" t="e">
        <f>'Sheet2 (4)'!G592*0.5</f>
        <v>#VALUE!</v>
      </c>
      <c r="H592" t="e">
        <f>'Sheet2 (4)'!H592*0.5</f>
        <v>#VALUE!</v>
      </c>
      <c r="I592" t="e">
        <f>'Sheet2 (4)'!I592*0.5</f>
        <v>#VALUE!</v>
      </c>
      <c r="J592" t="e">
        <f>'Sheet2 (4)'!J592*0.5</f>
        <v>#VALUE!</v>
      </c>
      <c r="K592" t="e">
        <f>'Sheet2 (4)'!K592*0.5</f>
        <v>#VALUE!</v>
      </c>
      <c r="L592" t="e">
        <f>'Sheet2 (4)'!L592*0.5</f>
        <v>#VALUE!</v>
      </c>
      <c r="M592" t="e">
        <f>'Sheet2 (4)'!M592*0.5</f>
        <v>#VALUE!</v>
      </c>
      <c r="N592" t="e">
        <f>'Sheet2 (4)'!N592*0.5</f>
        <v>#VALUE!</v>
      </c>
    </row>
    <row r="593" spans="4:14">
      <c r="D593" t="e">
        <f>'Sheet2 (4)'!D593*0.5</f>
        <v>#VALUE!</v>
      </c>
      <c r="E593">
        <f>'Sheet2 (4)'!E593*0.5</f>
        <v>2.5000000000000001E-2</v>
      </c>
      <c r="F593">
        <f>'Sheet2 (4)'!F593*0.5</f>
        <v>2.5000000000000001E-2</v>
      </c>
      <c r="G593">
        <f>'Sheet2 (4)'!G593*0.5</f>
        <v>2.5000000000000001E-2</v>
      </c>
      <c r="H593">
        <f>'Sheet2 (4)'!H593*0.5</f>
        <v>2.5000000000000001E-2</v>
      </c>
      <c r="I593">
        <f>'Sheet2 (4)'!I593*0.5</f>
        <v>2.5000000000000001E-2</v>
      </c>
      <c r="J593" t="e">
        <f>'Sheet2 (4)'!J593*0.5</f>
        <v>#VALUE!</v>
      </c>
      <c r="K593" t="e">
        <f>'Sheet2 (4)'!K593*0.5</f>
        <v>#VALUE!</v>
      </c>
      <c r="L593" t="e">
        <f>'Sheet2 (4)'!L593*0.5</f>
        <v>#VALUE!</v>
      </c>
      <c r="M593" t="e">
        <f>'Sheet2 (4)'!M593*0.5</f>
        <v>#VALUE!</v>
      </c>
      <c r="N593" t="e">
        <f>'Sheet2 (4)'!N593*0.5</f>
        <v>#VALUE!</v>
      </c>
    </row>
    <row r="594" spans="4:14">
      <c r="D594">
        <f>'Sheet2 (4)'!D594*0.5</f>
        <v>2.5000000000000001E-2</v>
      </c>
      <c r="E594">
        <f>'Sheet2 (4)'!E594*0.5</f>
        <v>2.5000000000000001E-2</v>
      </c>
      <c r="F594">
        <f>'Sheet2 (4)'!F594*0.5</f>
        <v>2.5000000000000001E-2</v>
      </c>
      <c r="G594">
        <f>'Sheet2 (4)'!G594*0.5</f>
        <v>2.5000000000000001E-2</v>
      </c>
      <c r="H594">
        <f>'Sheet2 (4)'!H594*0.5</f>
        <v>2.5000000000000001E-2</v>
      </c>
      <c r="I594">
        <f>'Sheet2 (4)'!I594*0.5</f>
        <v>2.5000000000000001E-2</v>
      </c>
      <c r="J594">
        <f>'Sheet2 (4)'!J594*0.5</f>
        <v>2.5000000000000001E-2</v>
      </c>
      <c r="K594">
        <f>'Sheet2 (4)'!K594*0.5</f>
        <v>2.5000000000000001E-2</v>
      </c>
      <c r="L594">
        <f>'Sheet2 (4)'!L594*0.5</f>
        <v>2.5000000000000001E-2</v>
      </c>
      <c r="M594">
        <f>'Sheet2 (4)'!M594*0.5</f>
        <v>2.5000000000000001E-2</v>
      </c>
      <c r="N594" t="e">
        <f>'Sheet2 (4)'!N594*0.5</f>
        <v>#VALUE!</v>
      </c>
    </row>
    <row r="595" spans="4:14">
      <c r="D595">
        <f>'Sheet2 (4)'!D595*0.5</f>
        <v>2.5000000000000001E-2</v>
      </c>
      <c r="E595">
        <f>'Sheet2 (4)'!E595*0.5</f>
        <v>2.5000000000000001E-2</v>
      </c>
      <c r="F595">
        <f>'Sheet2 (4)'!F595*0.5</f>
        <v>2.5000000000000001E-2</v>
      </c>
      <c r="G595">
        <f>'Sheet2 (4)'!G595*0.5</f>
        <v>2.5000000000000001E-2</v>
      </c>
      <c r="H595">
        <f>'Sheet2 (4)'!H595*0.5</f>
        <v>2.5000000000000001E-2</v>
      </c>
      <c r="I595">
        <f>'Sheet2 (4)'!I595*0.5</f>
        <v>2.5000000000000001E-2</v>
      </c>
      <c r="J595">
        <f>'Sheet2 (4)'!J595*0.5</f>
        <v>2.5000000000000001E-2</v>
      </c>
      <c r="K595">
        <f>'Sheet2 (4)'!K595*0.5</f>
        <v>2.5000000000000001E-2</v>
      </c>
      <c r="L595">
        <f>'Sheet2 (4)'!L595*0.5</f>
        <v>2.5000000000000001E-2</v>
      </c>
      <c r="M595">
        <f>'Sheet2 (4)'!M595*0.5</f>
        <v>2.5000000000000001E-2</v>
      </c>
      <c r="N595" t="e">
        <f>'Sheet2 (4)'!N595*0.5</f>
        <v>#VALUE!</v>
      </c>
    </row>
    <row r="596" spans="4:14">
      <c r="D596">
        <f>'Sheet2 (4)'!D596*0.5</f>
        <v>2.5000000000000001E-2</v>
      </c>
      <c r="E596" t="e">
        <f>'Sheet2 (4)'!E596*0.5</f>
        <v>#VALUE!</v>
      </c>
      <c r="F596">
        <f>'Sheet2 (4)'!F596*0.5</f>
        <v>2.5000000000000001E-2</v>
      </c>
      <c r="G596">
        <f>'Sheet2 (4)'!G596*0.5</f>
        <v>2.5000000000000001E-2</v>
      </c>
      <c r="H596">
        <f>'Sheet2 (4)'!H596*0.5</f>
        <v>2.5000000000000001E-2</v>
      </c>
      <c r="I596">
        <f>'Sheet2 (4)'!I596*0.5</f>
        <v>2.5000000000000001E-2</v>
      </c>
      <c r="J596">
        <f>'Sheet2 (4)'!J596*0.5</f>
        <v>2.5000000000000001E-2</v>
      </c>
      <c r="K596">
        <f>'Sheet2 (4)'!K596*0.5</f>
        <v>2.5000000000000001E-2</v>
      </c>
      <c r="L596">
        <f>'Sheet2 (4)'!L596*0.5</f>
        <v>2.5000000000000001E-2</v>
      </c>
      <c r="M596">
        <f>'Sheet2 (4)'!M596*0.5</f>
        <v>2.5000000000000001E-2</v>
      </c>
      <c r="N596" t="e">
        <f>'Sheet2 (4)'!N596*0.5</f>
        <v>#VALUE!</v>
      </c>
    </row>
    <row r="597" spans="4:14">
      <c r="D597" t="e">
        <f>'Sheet2 (4)'!D597*0.5</f>
        <v>#VALUE!</v>
      </c>
      <c r="E597" t="e">
        <f>'Sheet2 (4)'!E597*0.5</f>
        <v>#VALUE!</v>
      </c>
      <c r="F597" t="e">
        <f>'Sheet2 (4)'!F597*0.5</f>
        <v>#VALUE!</v>
      </c>
      <c r="G597">
        <f>'Sheet2 (4)'!G597*0.5</f>
        <v>2.5000000000000001E-2</v>
      </c>
      <c r="H597">
        <f>'Sheet2 (4)'!H597*0.5</f>
        <v>2.5000000000000001E-2</v>
      </c>
      <c r="I597" t="e">
        <f>'Sheet2 (4)'!I597*0.5</f>
        <v>#VALUE!</v>
      </c>
      <c r="J597">
        <f>'Sheet2 (4)'!J597*0.5</f>
        <v>2.5000000000000001E-2</v>
      </c>
      <c r="K597">
        <f>'Sheet2 (4)'!K597*0.5</f>
        <v>2.5000000000000001E-2</v>
      </c>
      <c r="L597">
        <f>'Sheet2 (4)'!L597*0.5</f>
        <v>2.5000000000000001E-2</v>
      </c>
      <c r="M597">
        <f>'Sheet2 (4)'!M597*0.5</f>
        <v>2.5000000000000001E-2</v>
      </c>
      <c r="N597" t="e">
        <f>'Sheet2 (4)'!N597*0.5</f>
        <v>#VALUE!</v>
      </c>
    </row>
    <row r="598" spans="4:14">
      <c r="D598" t="e">
        <f>'Sheet2 (4)'!D598*0.5</f>
        <v>#VALUE!</v>
      </c>
      <c r="E598" t="e">
        <f>'Sheet2 (4)'!E598*0.5</f>
        <v>#VALUE!</v>
      </c>
      <c r="F598" t="e">
        <f>'Sheet2 (4)'!F598*0.5</f>
        <v>#VALUE!</v>
      </c>
      <c r="G598" t="e">
        <f>'Sheet2 (4)'!G598*0.5</f>
        <v>#VALUE!</v>
      </c>
      <c r="H598" t="e">
        <f>'Sheet2 (4)'!H598*0.5</f>
        <v>#VALUE!</v>
      </c>
      <c r="I598" t="e">
        <f>'Sheet2 (4)'!I598*0.5</f>
        <v>#VALUE!</v>
      </c>
      <c r="J598" t="e">
        <f>'Sheet2 (4)'!J598*0.5</f>
        <v>#VALUE!</v>
      </c>
      <c r="K598" t="e">
        <f>'Sheet2 (4)'!K598*0.5</f>
        <v>#VALUE!</v>
      </c>
      <c r="L598" t="e">
        <f>'Sheet2 (4)'!L598*0.5</f>
        <v>#VALUE!</v>
      </c>
      <c r="M598" t="e">
        <f>'Sheet2 (4)'!M598*0.5</f>
        <v>#VALUE!</v>
      </c>
      <c r="N598" t="e">
        <f>'Sheet2 (4)'!N598*0.5</f>
        <v>#VALUE!</v>
      </c>
    </row>
    <row r="599" spans="4:14">
      <c r="D599" t="e">
        <f>'Sheet2 (4)'!D599*0.5</f>
        <v>#VALUE!</v>
      </c>
      <c r="E599" t="e">
        <f>'Sheet2 (4)'!E599*0.5</f>
        <v>#VALUE!</v>
      </c>
      <c r="F599" t="e">
        <f>'Sheet2 (4)'!F599*0.5</f>
        <v>#VALUE!</v>
      </c>
      <c r="G599" t="e">
        <f>'Sheet2 (4)'!G599*0.5</f>
        <v>#VALUE!</v>
      </c>
      <c r="H599" t="e">
        <f>'Sheet2 (4)'!H599*0.5</f>
        <v>#VALUE!</v>
      </c>
      <c r="I599" t="e">
        <f>'Sheet2 (4)'!I599*0.5</f>
        <v>#VALUE!</v>
      </c>
      <c r="J599" t="e">
        <f>'Sheet2 (4)'!J599*0.5</f>
        <v>#VALUE!</v>
      </c>
      <c r="K599" t="e">
        <f>'Sheet2 (4)'!K599*0.5</f>
        <v>#VALUE!</v>
      </c>
      <c r="L599" t="e">
        <f>'Sheet2 (4)'!L599*0.5</f>
        <v>#VALUE!</v>
      </c>
      <c r="M599" t="e">
        <f>'Sheet2 (4)'!M599*0.5</f>
        <v>#VALUE!</v>
      </c>
      <c r="N599" t="e">
        <f>'Sheet2 (4)'!N599*0.5</f>
        <v>#VALUE!</v>
      </c>
    </row>
    <row r="600" spans="4:14">
      <c r="D600" t="e">
        <f>'Sheet2 (4)'!D600*0.5</f>
        <v>#VALUE!</v>
      </c>
      <c r="E600" t="e">
        <f>'Sheet2 (4)'!E600*0.5</f>
        <v>#VALUE!</v>
      </c>
      <c r="F600" t="e">
        <f>'Sheet2 (4)'!F600*0.5</f>
        <v>#VALUE!</v>
      </c>
      <c r="G600" t="e">
        <f>'Sheet2 (4)'!G600*0.5</f>
        <v>#VALUE!</v>
      </c>
      <c r="H600" t="e">
        <f>'Sheet2 (4)'!H600*0.5</f>
        <v>#VALUE!</v>
      </c>
      <c r="I600" t="e">
        <f>'Sheet2 (4)'!I600*0.5</f>
        <v>#VALUE!</v>
      </c>
      <c r="J600" t="e">
        <f>'Sheet2 (4)'!J600*0.5</f>
        <v>#VALUE!</v>
      </c>
      <c r="K600" t="e">
        <f>'Sheet2 (4)'!K600*0.5</f>
        <v>#VALUE!</v>
      </c>
      <c r="L600" t="e">
        <f>'Sheet2 (4)'!L600*0.5</f>
        <v>#VALUE!</v>
      </c>
      <c r="M600" t="e">
        <f>'Sheet2 (4)'!M600*0.5</f>
        <v>#VALUE!</v>
      </c>
      <c r="N600" t="e">
        <f>'Sheet2 (4)'!N600*0.5</f>
        <v>#VALUE!</v>
      </c>
    </row>
    <row r="601" spans="4:14">
      <c r="D601" t="e">
        <f>'Sheet2 (4)'!D601*0.5</f>
        <v>#VALUE!</v>
      </c>
      <c r="E601" t="e">
        <f>'Sheet2 (4)'!E601*0.5</f>
        <v>#VALUE!</v>
      </c>
      <c r="F601" t="e">
        <f>'Sheet2 (4)'!F601*0.5</f>
        <v>#VALUE!</v>
      </c>
      <c r="G601" t="e">
        <f>'Sheet2 (4)'!G601*0.5</f>
        <v>#VALUE!</v>
      </c>
      <c r="H601" t="e">
        <f>'Sheet2 (4)'!H601*0.5</f>
        <v>#VALUE!</v>
      </c>
      <c r="I601" t="e">
        <f>'Sheet2 (4)'!I601*0.5</f>
        <v>#VALUE!</v>
      </c>
      <c r="J601" t="e">
        <f>'Sheet2 (4)'!J601*0.5</f>
        <v>#VALUE!</v>
      </c>
      <c r="K601" t="e">
        <f>'Sheet2 (4)'!K601*0.5</f>
        <v>#VALUE!</v>
      </c>
      <c r="L601" t="e">
        <f>'Sheet2 (4)'!L601*0.5</f>
        <v>#VALUE!</v>
      </c>
      <c r="M601" t="e">
        <f>'Sheet2 (4)'!M601*0.5</f>
        <v>#VALUE!</v>
      </c>
      <c r="N601" t="e">
        <f>'Sheet2 (4)'!N601*0.5</f>
        <v>#VALUE!</v>
      </c>
    </row>
    <row r="602" spans="4:14">
      <c r="D602" t="e">
        <f>'Sheet2 (4)'!D602*0.5</f>
        <v>#VALUE!</v>
      </c>
      <c r="E602" t="e">
        <f>'Sheet2 (4)'!E602*0.5</f>
        <v>#VALUE!</v>
      </c>
      <c r="F602" t="e">
        <f>'Sheet2 (4)'!F602*0.5</f>
        <v>#VALUE!</v>
      </c>
      <c r="G602" t="e">
        <f>'Sheet2 (4)'!G602*0.5</f>
        <v>#VALUE!</v>
      </c>
      <c r="H602" t="e">
        <f>'Sheet2 (4)'!H602*0.5</f>
        <v>#VALUE!</v>
      </c>
      <c r="I602" t="e">
        <f>'Sheet2 (4)'!I602*0.5</f>
        <v>#VALUE!</v>
      </c>
      <c r="J602" t="e">
        <f>'Sheet2 (4)'!J602*0.5</f>
        <v>#VALUE!</v>
      </c>
      <c r="K602" t="e">
        <f>'Sheet2 (4)'!K602*0.5</f>
        <v>#VALUE!</v>
      </c>
      <c r="L602" t="e">
        <f>'Sheet2 (4)'!L602*0.5</f>
        <v>#VALUE!</v>
      </c>
      <c r="M602" t="e">
        <f>'Sheet2 (4)'!M602*0.5</f>
        <v>#VALUE!</v>
      </c>
      <c r="N602" t="e">
        <f>'Sheet2 (4)'!N602*0.5</f>
        <v>#VALUE!</v>
      </c>
    </row>
    <row r="603" spans="4:14">
      <c r="D603" t="e">
        <f>'Sheet2 (4)'!D603*0.5</f>
        <v>#VALUE!</v>
      </c>
      <c r="E603" t="e">
        <f>'Sheet2 (4)'!E603*0.5</f>
        <v>#VALUE!</v>
      </c>
      <c r="F603" t="e">
        <f>'Sheet2 (4)'!F603*0.5</f>
        <v>#VALUE!</v>
      </c>
      <c r="G603" t="e">
        <f>'Sheet2 (4)'!G603*0.5</f>
        <v>#VALUE!</v>
      </c>
      <c r="H603" t="e">
        <f>'Sheet2 (4)'!H603*0.5</f>
        <v>#VALUE!</v>
      </c>
      <c r="I603" t="e">
        <f>'Sheet2 (4)'!I603*0.5</f>
        <v>#VALUE!</v>
      </c>
      <c r="J603" t="e">
        <f>'Sheet2 (4)'!J603*0.5</f>
        <v>#VALUE!</v>
      </c>
      <c r="K603" t="e">
        <f>'Sheet2 (4)'!K603*0.5</f>
        <v>#VALUE!</v>
      </c>
      <c r="L603" t="e">
        <f>'Sheet2 (4)'!L603*0.5</f>
        <v>#VALUE!</v>
      </c>
      <c r="M603" t="e">
        <f>'Sheet2 (4)'!M603*0.5</f>
        <v>#VALUE!</v>
      </c>
      <c r="N603" t="e">
        <f>'Sheet2 (4)'!N603*0.5</f>
        <v>#VALUE!</v>
      </c>
    </row>
    <row r="604" spans="4:14">
      <c r="D604" t="e">
        <f>'Sheet2 (4)'!D604*0.5</f>
        <v>#VALUE!</v>
      </c>
      <c r="E604" t="e">
        <f>'Sheet2 (4)'!E604*0.5</f>
        <v>#VALUE!</v>
      </c>
      <c r="F604" t="e">
        <f>'Sheet2 (4)'!F604*0.5</f>
        <v>#VALUE!</v>
      </c>
      <c r="G604" t="e">
        <f>'Sheet2 (4)'!G604*0.5</f>
        <v>#VALUE!</v>
      </c>
      <c r="H604" t="e">
        <f>'Sheet2 (4)'!H604*0.5</f>
        <v>#VALUE!</v>
      </c>
      <c r="I604" t="e">
        <f>'Sheet2 (4)'!I604*0.5</f>
        <v>#VALUE!</v>
      </c>
      <c r="J604" t="e">
        <f>'Sheet2 (4)'!J604*0.5</f>
        <v>#VALUE!</v>
      </c>
      <c r="K604" t="e">
        <f>'Sheet2 (4)'!K604*0.5</f>
        <v>#VALUE!</v>
      </c>
      <c r="L604" t="e">
        <f>'Sheet2 (4)'!L604*0.5</f>
        <v>#VALUE!</v>
      </c>
      <c r="M604" t="e">
        <f>'Sheet2 (4)'!M604*0.5</f>
        <v>#VALUE!</v>
      </c>
      <c r="N604" t="e">
        <f>'Sheet2 (4)'!N604*0.5</f>
        <v>#VALUE!</v>
      </c>
    </row>
    <row r="605" spans="4:14">
      <c r="D605" t="e">
        <f>'Sheet2 (4)'!D605*0.5</f>
        <v>#VALUE!</v>
      </c>
      <c r="E605" t="e">
        <f>'Sheet2 (4)'!E605*0.5</f>
        <v>#VALUE!</v>
      </c>
      <c r="F605" t="e">
        <f>'Sheet2 (4)'!F605*0.5</f>
        <v>#VALUE!</v>
      </c>
      <c r="G605" t="e">
        <f>'Sheet2 (4)'!G605*0.5</f>
        <v>#VALUE!</v>
      </c>
      <c r="H605" t="e">
        <f>'Sheet2 (4)'!H605*0.5</f>
        <v>#VALUE!</v>
      </c>
      <c r="I605" t="e">
        <f>'Sheet2 (4)'!I605*0.5</f>
        <v>#VALUE!</v>
      </c>
      <c r="J605" t="e">
        <f>'Sheet2 (4)'!J605*0.5</f>
        <v>#VALUE!</v>
      </c>
      <c r="K605" t="e">
        <f>'Sheet2 (4)'!K605*0.5</f>
        <v>#VALUE!</v>
      </c>
      <c r="L605" t="e">
        <f>'Sheet2 (4)'!L605*0.5</f>
        <v>#VALUE!</v>
      </c>
      <c r="M605" t="e">
        <f>'Sheet2 (4)'!M605*0.5</f>
        <v>#VALUE!</v>
      </c>
      <c r="N605" t="e">
        <f>'Sheet2 (4)'!N605*0.5</f>
        <v>#VALUE!</v>
      </c>
    </row>
    <row r="606" spans="4:14">
      <c r="D606" t="e">
        <f>'Sheet2 (4)'!D606*0.5</f>
        <v>#VALUE!</v>
      </c>
      <c r="E606" t="e">
        <f>'Sheet2 (4)'!E606*0.5</f>
        <v>#VALUE!</v>
      </c>
      <c r="F606" t="e">
        <f>'Sheet2 (4)'!F606*0.5</f>
        <v>#VALUE!</v>
      </c>
      <c r="G606" t="e">
        <f>'Sheet2 (4)'!G606*0.5</f>
        <v>#VALUE!</v>
      </c>
      <c r="H606" t="e">
        <f>'Sheet2 (4)'!H606*0.5</f>
        <v>#VALUE!</v>
      </c>
      <c r="I606" t="e">
        <f>'Sheet2 (4)'!I606*0.5</f>
        <v>#VALUE!</v>
      </c>
      <c r="J606" t="e">
        <f>'Sheet2 (4)'!J606*0.5</f>
        <v>#VALUE!</v>
      </c>
      <c r="K606" t="e">
        <f>'Sheet2 (4)'!K606*0.5</f>
        <v>#VALUE!</v>
      </c>
      <c r="L606" t="e">
        <f>'Sheet2 (4)'!L606*0.5</f>
        <v>#VALUE!</v>
      </c>
      <c r="M606" t="e">
        <f>'Sheet2 (4)'!M606*0.5</f>
        <v>#VALUE!</v>
      </c>
      <c r="N606" t="e">
        <f>'Sheet2 (4)'!N606*0.5</f>
        <v>#VALUE!</v>
      </c>
    </row>
    <row r="607" spans="4:14">
      <c r="D607" t="e">
        <f>'Sheet2 (4)'!D607*0.5</f>
        <v>#VALUE!</v>
      </c>
      <c r="E607" t="e">
        <f>'Sheet2 (4)'!E607*0.5</f>
        <v>#VALUE!</v>
      </c>
      <c r="F607" t="e">
        <f>'Sheet2 (4)'!F607*0.5</f>
        <v>#VALUE!</v>
      </c>
      <c r="G607" t="e">
        <f>'Sheet2 (4)'!G607*0.5</f>
        <v>#VALUE!</v>
      </c>
      <c r="H607" t="e">
        <f>'Sheet2 (4)'!H607*0.5</f>
        <v>#VALUE!</v>
      </c>
      <c r="I607" t="e">
        <f>'Sheet2 (4)'!I607*0.5</f>
        <v>#VALUE!</v>
      </c>
      <c r="J607" t="e">
        <f>'Sheet2 (4)'!J607*0.5</f>
        <v>#VALUE!</v>
      </c>
      <c r="K607" t="e">
        <f>'Sheet2 (4)'!K607*0.5</f>
        <v>#VALUE!</v>
      </c>
      <c r="L607" t="e">
        <f>'Sheet2 (4)'!L607*0.5</f>
        <v>#VALUE!</v>
      </c>
      <c r="M607" t="e">
        <f>'Sheet2 (4)'!M607*0.5</f>
        <v>#VALUE!</v>
      </c>
      <c r="N607" t="e">
        <f>'Sheet2 (4)'!N607*0.5</f>
        <v>#VALUE!</v>
      </c>
    </row>
    <row r="608" spans="4:14">
      <c r="D608" t="e">
        <f>'Sheet2 (4)'!D608*0.5</f>
        <v>#VALUE!</v>
      </c>
      <c r="E608" t="e">
        <f>'Sheet2 (4)'!E608*0.5</f>
        <v>#VALUE!</v>
      </c>
      <c r="F608" t="e">
        <f>'Sheet2 (4)'!F608*0.5</f>
        <v>#VALUE!</v>
      </c>
      <c r="G608" t="e">
        <f>'Sheet2 (4)'!G608*0.5</f>
        <v>#VALUE!</v>
      </c>
      <c r="H608" t="e">
        <f>'Sheet2 (4)'!H608*0.5</f>
        <v>#VALUE!</v>
      </c>
      <c r="I608" t="e">
        <f>'Sheet2 (4)'!I608*0.5</f>
        <v>#VALUE!</v>
      </c>
      <c r="J608" t="e">
        <f>'Sheet2 (4)'!J608*0.5</f>
        <v>#VALUE!</v>
      </c>
      <c r="K608" t="e">
        <f>'Sheet2 (4)'!K608*0.5</f>
        <v>#VALUE!</v>
      </c>
      <c r="L608" t="e">
        <f>'Sheet2 (4)'!L608*0.5</f>
        <v>#VALUE!</v>
      </c>
      <c r="M608" t="e">
        <f>'Sheet2 (4)'!M608*0.5</f>
        <v>#VALUE!</v>
      </c>
      <c r="N608" t="e">
        <f>'Sheet2 (4)'!N608*0.5</f>
        <v>#VALUE!</v>
      </c>
    </row>
    <row r="609" spans="4:14">
      <c r="D609" t="e">
        <f>'Sheet2 (4)'!D609*0.5</f>
        <v>#VALUE!</v>
      </c>
      <c r="E609" t="e">
        <f>'Sheet2 (4)'!E609*0.5</f>
        <v>#VALUE!</v>
      </c>
      <c r="F609" t="e">
        <f>'Sheet2 (4)'!F609*0.5</f>
        <v>#VALUE!</v>
      </c>
      <c r="G609" t="e">
        <f>'Sheet2 (4)'!G609*0.5</f>
        <v>#VALUE!</v>
      </c>
      <c r="H609" t="e">
        <f>'Sheet2 (4)'!H609*0.5</f>
        <v>#VALUE!</v>
      </c>
      <c r="I609" t="e">
        <f>'Sheet2 (4)'!I609*0.5</f>
        <v>#VALUE!</v>
      </c>
      <c r="J609" t="e">
        <f>'Sheet2 (4)'!J609*0.5</f>
        <v>#VALUE!</v>
      </c>
      <c r="K609" t="e">
        <f>'Sheet2 (4)'!K609*0.5</f>
        <v>#VALUE!</v>
      </c>
      <c r="L609" t="e">
        <f>'Sheet2 (4)'!L609*0.5</f>
        <v>#VALUE!</v>
      </c>
      <c r="M609" t="e">
        <f>'Sheet2 (4)'!M609*0.5</f>
        <v>#VALUE!</v>
      </c>
      <c r="N609" t="e">
        <f>'Sheet2 (4)'!N609*0.5</f>
        <v>#VALUE!</v>
      </c>
    </row>
    <row r="610" spans="4:14">
      <c r="D610" t="e">
        <f>'Sheet2 (4)'!D610*0.5</f>
        <v>#VALUE!</v>
      </c>
      <c r="E610" t="e">
        <f>'Sheet2 (4)'!E610*0.5</f>
        <v>#VALUE!</v>
      </c>
      <c r="F610" t="e">
        <f>'Sheet2 (4)'!F610*0.5</f>
        <v>#VALUE!</v>
      </c>
      <c r="G610" t="e">
        <f>'Sheet2 (4)'!G610*0.5</f>
        <v>#VALUE!</v>
      </c>
      <c r="H610" t="e">
        <f>'Sheet2 (4)'!H610*0.5</f>
        <v>#VALUE!</v>
      </c>
      <c r="I610" t="e">
        <f>'Sheet2 (4)'!I610*0.5</f>
        <v>#VALUE!</v>
      </c>
      <c r="J610" t="e">
        <f>'Sheet2 (4)'!J610*0.5</f>
        <v>#VALUE!</v>
      </c>
      <c r="K610" t="e">
        <f>'Sheet2 (4)'!K610*0.5</f>
        <v>#VALUE!</v>
      </c>
      <c r="L610" t="e">
        <f>'Sheet2 (4)'!L610*0.5</f>
        <v>#VALUE!</v>
      </c>
      <c r="M610" t="e">
        <f>'Sheet2 (4)'!M610*0.5</f>
        <v>#VALUE!</v>
      </c>
      <c r="N610" t="e">
        <f>'Sheet2 (4)'!N610*0.5</f>
        <v>#VALUE!</v>
      </c>
    </row>
    <row r="611" spans="4:14">
      <c r="D611" t="e">
        <f>'Sheet2 (4)'!D611*0.5</f>
        <v>#VALUE!</v>
      </c>
      <c r="E611" t="e">
        <f>'Sheet2 (4)'!E611*0.5</f>
        <v>#VALUE!</v>
      </c>
      <c r="F611" t="e">
        <f>'Sheet2 (4)'!F611*0.5</f>
        <v>#VALUE!</v>
      </c>
      <c r="G611" t="e">
        <f>'Sheet2 (4)'!G611*0.5</f>
        <v>#VALUE!</v>
      </c>
      <c r="H611" t="e">
        <f>'Sheet2 (4)'!H611*0.5</f>
        <v>#VALUE!</v>
      </c>
      <c r="I611" t="e">
        <f>'Sheet2 (4)'!I611*0.5</f>
        <v>#VALUE!</v>
      </c>
      <c r="J611" t="e">
        <f>'Sheet2 (4)'!J611*0.5</f>
        <v>#VALUE!</v>
      </c>
      <c r="K611" t="e">
        <f>'Sheet2 (4)'!K611*0.5</f>
        <v>#VALUE!</v>
      </c>
      <c r="L611" t="e">
        <f>'Sheet2 (4)'!L611*0.5</f>
        <v>#VALUE!</v>
      </c>
      <c r="M611" t="e">
        <f>'Sheet2 (4)'!M611*0.5</f>
        <v>#VALUE!</v>
      </c>
      <c r="N611" t="e">
        <f>'Sheet2 (4)'!N611*0.5</f>
        <v>#VALUE!</v>
      </c>
    </row>
    <row r="612" spans="4:14">
      <c r="D612" t="e">
        <f>'Sheet2 (4)'!D612*0.5</f>
        <v>#VALUE!</v>
      </c>
      <c r="E612" t="e">
        <f>'Sheet2 (4)'!E612*0.5</f>
        <v>#VALUE!</v>
      </c>
      <c r="F612" t="e">
        <f>'Sheet2 (4)'!F612*0.5</f>
        <v>#VALUE!</v>
      </c>
      <c r="G612" t="e">
        <f>'Sheet2 (4)'!G612*0.5</f>
        <v>#VALUE!</v>
      </c>
      <c r="H612" t="e">
        <f>'Sheet2 (4)'!H612*0.5</f>
        <v>#VALUE!</v>
      </c>
      <c r="I612" t="e">
        <f>'Sheet2 (4)'!I612*0.5</f>
        <v>#VALUE!</v>
      </c>
      <c r="J612" t="e">
        <f>'Sheet2 (4)'!J612*0.5</f>
        <v>#VALUE!</v>
      </c>
      <c r="K612" t="e">
        <f>'Sheet2 (4)'!K612*0.5</f>
        <v>#VALUE!</v>
      </c>
      <c r="L612" t="e">
        <f>'Sheet2 (4)'!L612*0.5</f>
        <v>#VALUE!</v>
      </c>
      <c r="M612" t="e">
        <f>'Sheet2 (4)'!M612*0.5</f>
        <v>#VALUE!</v>
      </c>
      <c r="N612" t="e">
        <f>'Sheet2 (4)'!N612*0.5</f>
        <v>#VALUE!</v>
      </c>
    </row>
    <row r="613" spans="4:14">
      <c r="D613" t="e">
        <f>'Sheet2 (4)'!D613*0.5</f>
        <v>#VALUE!</v>
      </c>
      <c r="E613" t="e">
        <f>'Sheet2 (4)'!E613*0.5</f>
        <v>#VALUE!</v>
      </c>
      <c r="F613" t="e">
        <f>'Sheet2 (4)'!F613*0.5</f>
        <v>#VALUE!</v>
      </c>
      <c r="G613" t="e">
        <f>'Sheet2 (4)'!G613*0.5</f>
        <v>#VALUE!</v>
      </c>
      <c r="H613" t="e">
        <f>'Sheet2 (4)'!H613*0.5</f>
        <v>#VALUE!</v>
      </c>
      <c r="I613" t="e">
        <f>'Sheet2 (4)'!I613*0.5</f>
        <v>#VALUE!</v>
      </c>
      <c r="J613" t="e">
        <f>'Sheet2 (4)'!J613*0.5</f>
        <v>#VALUE!</v>
      </c>
      <c r="K613" t="e">
        <f>'Sheet2 (4)'!K613*0.5</f>
        <v>#VALUE!</v>
      </c>
      <c r="L613" t="e">
        <f>'Sheet2 (4)'!L613*0.5</f>
        <v>#VALUE!</v>
      </c>
      <c r="M613" t="e">
        <f>'Sheet2 (4)'!M613*0.5</f>
        <v>#VALUE!</v>
      </c>
      <c r="N613" t="e">
        <f>'Sheet2 (4)'!N613*0.5</f>
        <v>#VALUE!</v>
      </c>
    </row>
    <row r="614" spans="4:14">
      <c r="D614" t="e">
        <f>'Sheet2 (4)'!D614*0.5</f>
        <v>#VALUE!</v>
      </c>
      <c r="E614" t="e">
        <f>'Sheet2 (4)'!E614*0.5</f>
        <v>#VALUE!</v>
      </c>
      <c r="F614" t="e">
        <f>'Sheet2 (4)'!F614*0.5</f>
        <v>#VALUE!</v>
      </c>
      <c r="G614" t="e">
        <f>'Sheet2 (4)'!G614*0.5</f>
        <v>#VALUE!</v>
      </c>
      <c r="H614" t="e">
        <f>'Sheet2 (4)'!H614*0.5</f>
        <v>#VALUE!</v>
      </c>
      <c r="I614" t="e">
        <f>'Sheet2 (4)'!I614*0.5</f>
        <v>#VALUE!</v>
      </c>
      <c r="J614" t="e">
        <f>'Sheet2 (4)'!J614*0.5</f>
        <v>#VALUE!</v>
      </c>
      <c r="K614" t="e">
        <f>'Sheet2 (4)'!K614*0.5</f>
        <v>#VALUE!</v>
      </c>
      <c r="L614" t="e">
        <f>'Sheet2 (4)'!L614*0.5</f>
        <v>#VALUE!</v>
      </c>
      <c r="M614" t="e">
        <f>'Sheet2 (4)'!M614*0.5</f>
        <v>#VALUE!</v>
      </c>
      <c r="N614" t="e">
        <f>'Sheet2 (4)'!N614*0.5</f>
        <v>#VALUE!</v>
      </c>
    </row>
    <row r="615" spans="4:14">
      <c r="D615" t="e">
        <f>'Sheet2 (4)'!D615*0.5</f>
        <v>#VALUE!</v>
      </c>
      <c r="E615" t="e">
        <f>'Sheet2 (4)'!E615*0.5</f>
        <v>#VALUE!</v>
      </c>
      <c r="F615" t="e">
        <f>'Sheet2 (4)'!F615*0.5</f>
        <v>#VALUE!</v>
      </c>
      <c r="G615" t="e">
        <f>'Sheet2 (4)'!G615*0.5</f>
        <v>#VALUE!</v>
      </c>
      <c r="H615" t="e">
        <f>'Sheet2 (4)'!H615*0.5</f>
        <v>#VALUE!</v>
      </c>
      <c r="I615" t="e">
        <f>'Sheet2 (4)'!I615*0.5</f>
        <v>#VALUE!</v>
      </c>
      <c r="J615" t="e">
        <f>'Sheet2 (4)'!J615*0.5</f>
        <v>#VALUE!</v>
      </c>
      <c r="K615" t="e">
        <f>'Sheet2 (4)'!K615*0.5</f>
        <v>#VALUE!</v>
      </c>
      <c r="L615" t="e">
        <f>'Sheet2 (4)'!L615*0.5</f>
        <v>#VALUE!</v>
      </c>
      <c r="M615" t="e">
        <f>'Sheet2 (4)'!M615*0.5</f>
        <v>#VALUE!</v>
      </c>
      <c r="N615" t="e">
        <f>'Sheet2 (4)'!N615*0.5</f>
        <v>#VALUE!</v>
      </c>
    </row>
    <row r="616" spans="4:14">
      <c r="D616" t="e">
        <f>'Sheet2 (4)'!D616*0.5</f>
        <v>#VALUE!</v>
      </c>
      <c r="E616" t="e">
        <f>'Sheet2 (4)'!E616*0.5</f>
        <v>#VALUE!</v>
      </c>
      <c r="F616" t="e">
        <f>'Sheet2 (4)'!F616*0.5</f>
        <v>#VALUE!</v>
      </c>
      <c r="G616" t="e">
        <f>'Sheet2 (4)'!G616*0.5</f>
        <v>#VALUE!</v>
      </c>
      <c r="H616" t="e">
        <f>'Sheet2 (4)'!H616*0.5</f>
        <v>#VALUE!</v>
      </c>
      <c r="I616" t="e">
        <f>'Sheet2 (4)'!I616*0.5</f>
        <v>#VALUE!</v>
      </c>
      <c r="J616" t="e">
        <f>'Sheet2 (4)'!J616*0.5</f>
        <v>#VALUE!</v>
      </c>
      <c r="K616" t="e">
        <f>'Sheet2 (4)'!K616*0.5</f>
        <v>#VALUE!</v>
      </c>
      <c r="L616" t="e">
        <f>'Sheet2 (4)'!L616*0.5</f>
        <v>#VALUE!</v>
      </c>
      <c r="M616" t="e">
        <f>'Sheet2 (4)'!M616*0.5</f>
        <v>#VALUE!</v>
      </c>
      <c r="N616" t="e">
        <f>'Sheet2 (4)'!N616*0.5</f>
        <v>#VALUE!</v>
      </c>
    </row>
    <row r="617" spans="4:14">
      <c r="D617" t="e">
        <f>'Sheet2 (4)'!D617*0.5</f>
        <v>#VALUE!</v>
      </c>
      <c r="E617" t="e">
        <f>'Sheet2 (4)'!E617*0.5</f>
        <v>#VALUE!</v>
      </c>
      <c r="F617" t="e">
        <f>'Sheet2 (4)'!F617*0.5</f>
        <v>#VALUE!</v>
      </c>
      <c r="G617" t="e">
        <f>'Sheet2 (4)'!G617*0.5</f>
        <v>#VALUE!</v>
      </c>
      <c r="H617" t="e">
        <f>'Sheet2 (4)'!H617*0.5</f>
        <v>#VALUE!</v>
      </c>
      <c r="I617" t="e">
        <f>'Sheet2 (4)'!I617*0.5</f>
        <v>#VALUE!</v>
      </c>
      <c r="J617" t="e">
        <f>'Sheet2 (4)'!J617*0.5</f>
        <v>#VALUE!</v>
      </c>
      <c r="K617" t="e">
        <f>'Sheet2 (4)'!K617*0.5</f>
        <v>#VALUE!</v>
      </c>
      <c r="L617" t="e">
        <f>'Sheet2 (4)'!L617*0.5</f>
        <v>#VALUE!</v>
      </c>
      <c r="M617" t="e">
        <f>'Sheet2 (4)'!M617*0.5</f>
        <v>#VALUE!</v>
      </c>
      <c r="N617" t="e">
        <f>'Sheet2 (4)'!N617*0.5</f>
        <v>#VALUE!</v>
      </c>
    </row>
    <row r="618" spans="4:14">
      <c r="D618" t="e">
        <f>'Sheet2 (4)'!D618*0.5</f>
        <v>#VALUE!</v>
      </c>
      <c r="E618" t="e">
        <f>'Sheet2 (4)'!E618*0.5</f>
        <v>#VALUE!</v>
      </c>
      <c r="F618" t="e">
        <f>'Sheet2 (4)'!F618*0.5</f>
        <v>#VALUE!</v>
      </c>
      <c r="G618" t="e">
        <f>'Sheet2 (4)'!G618*0.5</f>
        <v>#VALUE!</v>
      </c>
      <c r="H618" t="e">
        <f>'Sheet2 (4)'!H618*0.5</f>
        <v>#VALUE!</v>
      </c>
      <c r="I618" t="e">
        <f>'Sheet2 (4)'!I618*0.5</f>
        <v>#VALUE!</v>
      </c>
      <c r="J618" t="e">
        <f>'Sheet2 (4)'!J618*0.5</f>
        <v>#VALUE!</v>
      </c>
      <c r="K618" t="e">
        <f>'Sheet2 (4)'!K618*0.5</f>
        <v>#VALUE!</v>
      </c>
      <c r="L618" t="e">
        <f>'Sheet2 (4)'!L618*0.5</f>
        <v>#VALUE!</v>
      </c>
      <c r="M618" t="e">
        <f>'Sheet2 (4)'!M618*0.5</f>
        <v>#VALUE!</v>
      </c>
      <c r="N618" t="e">
        <f>'Sheet2 (4)'!N618*0.5</f>
        <v>#VALUE!</v>
      </c>
    </row>
    <row r="619" spans="4:14">
      <c r="D619" t="e">
        <f>'Sheet2 (4)'!D619*0.5</f>
        <v>#VALUE!</v>
      </c>
      <c r="E619" t="e">
        <f>'Sheet2 (4)'!E619*0.5</f>
        <v>#VALUE!</v>
      </c>
      <c r="F619" t="e">
        <f>'Sheet2 (4)'!F619*0.5</f>
        <v>#VALUE!</v>
      </c>
      <c r="G619" t="e">
        <f>'Sheet2 (4)'!G619*0.5</f>
        <v>#VALUE!</v>
      </c>
      <c r="H619" t="e">
        <f>'Sheet2 (4)'!H619*0.5</f>
        <v>#VALUE!</v>
      </c>
      <c r="I619" t="e">
        <f>'Sheet2 (4)'!I619*0.5</f>
        <v>#VALUE!</v>
      </c>
      <c r="J619" t="e">
        <f>'Sheet2 (4)'!J619*0.5</f>
        <v>#VALUE!</v>
      </c>
      <c r="K619" t="e">
        <f>'Sheet2 (4)'!K619*0.5</f>
        <v>#VALUE!</v>
      </c>
      <c r="L619" t="e">
        <f>'Sheet2 (4)'!L619*0.5</f>
        <v>#VALUE!</v>
      </c>
      <c r="M619" t="e">
        <f>'Sheet2 (4)'!M619*0.5</f>
        <v>#VALUE!</v>
      </c>
      <c r="N619" t="e">
        <f>'Sheet2 (4)'!N619*0.5</f>
        <v>#VALUE!</v>
      </c>
    </row>
    <row r="620" spans="4:14">
      <c r="D620" t="e">
        <f>'Sheet2 (4)'!D620*0.5</f>
        <v>#VALUE!</v>
      </c>
      <c r="E620" t="e">
        <f>'Sheet2 (4)'!E620*0.5</f>
        <v>#VALUE!</v>
      </c>
      <c r="F620" t="e">
        <f>'Sheet2 (4)'!F620*0.5</f>
        <v>#VALUE!</v>
      </c>
      <c r="G620" t="e">
        <f>'Sheet2 (4)'!G620*0.5</f>
        <v>#VALUE!</v>
      </c>
      <c r="H620" t="e">
        <f>'Sheet2 (4)'!H620*0.5</f>
        <v>#VALUE!</v>
      </c>
      <c r="I620" t="e">
        <f>'Sheet2 (4)'!I620*0.5</f>
        <v>#VALUE!</v>
      </c>
      <c r="J620" t="e">
        <f>'Sheet2 (4)'!J620*0.5</f>
        <v>#VALUE!</v>
      </c>
      <c r="K620" t="e">
        <f>'Sheet2 (4)'!K620*0.5</f>
        <v>#VALUE!</v>
      </c>
      <c r="L620" t="e">
        <f>'Sheet2 (4)'!L620*0.5</f>
        <v>#VALUE!</v>
      </c>
      <c r="M620" t="e">
        <f>'Sheet2 (4)'!M620*0.5</f>
        <v>#VALUE!</v>
      </c>
      <c r="N620" t="e">
        <f>'Sheet2 (4)'!N620*0.5</f>
        <v>#VALUE!</v>
      </c>
    </row>
    <row r="621" spans="4:14">
      <c r="D621" t="e">
        <f>'Sheet2 (4)'!D621*0.5</f>
        <v>#VALUE!</v>
      </c>
      <c r="E621" t="e">
        <f>'Sheet2 (4)'!E621*0.5</f>
        <v>#VALUE!</v>
      </c>
      <c r="F621" t="e">
        <f>'Sheet2 (4)'!F621*0.5</f>
        <v>#VALUE!</v>
      </c>
      <c r="G621" t="e">
        <f>'Sheet2 (4)'!G621*0.5</f>
        <v>#VALUE!</v>
      </c>
      <c r="H621" t="e">
        <f>'Sheet2 (4)'!H621*0.5</f>
        <v>#VALUE!</v>
      </c>
      <c r="I621" t="e">
        <f>'Sheet2 (4)'!I621*0.5</f>
        <v>#VALUE!</v>
      </c>
      <c r="J621" t="e">
        <f>'Sheet2 (4)'!J621*0.5</f>
        <v>#VALUE!</v>
      </c>
      <c r="K621" t="e">
        <f>'Sheet2 (4)'!K621*0.5</f>
        <v>#VALUE!</v>
      </c>
      <c r="L621" t="e">
        <f>'Sheet2 (4)'!L621*0.5</f>
        <v>#VALUE!</v>
      </c>
      <c r="M621" t="e">
        <f>'Sheet2 (4)'!M621*0.5</f>
        <v>#VALUE!</v>
      </c>
      <c r="N621" t="e">
        <f>'Sheet2 (4)'!N621*0.5</f>
        <v>#VALUE!</v>
      </c>
    </row>
    <row r="622" spans="4:14">
      <c r="D622" t="e">
        <f>'Sheet2 (4)'!D622*0.5</f>
        <v>#VALUE!</v>
      </c>
      <c r="E622" t="e">
        <f>'Sheet2 (4)'!E622*0.5</f>
        <v>#VALUE!</v>
      </c>
      <c r="F622" t="e">
        <f>'Sheet2 (4)'!F622*0.5</f>
        <v>#VALUE!</v>
      </c>
      <c r="G622" t="e">
        <f>'Sheet2 (4)'!G622*0.5</f>
        <v>#VALUE!</v>
      </c>
      <c r="H622" t="e">
        <f>'Sheet2 (4)'!H622*0.5</f>
        <v>#VALUE!</v>
      </c>
      <c r="I622" t="e">
        <f>'Sheet2 (4)'!I622*0.5</f>
        <v>#VALUE!</v>
      </c>
      <c r="J622" t="e">
        <f>'Sheet2 (4)'!J622*0.5</f>
        <v>#VALUE!</v>
      </c>
      <c r="K622" t="e">
        <f>'Sheet2 (4)'!K622*0.5</f>
        <v>#VALUE!</v>
      </c>
      <c r="L622" t="e">
        <f>'Sheet2 (4)'!L622*0.5</f>
        <v>#VALUE!</v>
      </c>
      <c r="M622" t="e">
        <f>'Sheet2 (4)'!M622*0.5</f>
        <v>#VALUE!</v>
      </c>
      <c r="N622" t="e">
        <f>'Sheet2 (4)'!N622*0.5</f>
        <v>#VALUE!</v>
      </c>
    </row>
    <row r="623" spans="4:14">
      <c r="D623" t="e">
        <f>'Sheet2 (4)'!D623*0.5</f>
        <v>#VALUE!</v>
      </c>
      <c r="E623" t="e">
        <f>'Sheet2 (4)'!E623*0.5</f>
        <v>#VALUE!</v>
      </c>
      <c r="F623" t="e">
        <f>'Sheet2 (4)'!F623*0.5</f>
        <v>#VALUE!</v>
      </c>
      <c r="G623" t="e">
        <f>'Sheet2 (4)'!G623*0.5</f>
        <v>#VALUE!</v>
      </c>
      <c r="H623" t="e">
        <f>'Sheet2 (4)'!H623*0.5</f>
        <v>#VALUE!</v>
      </c>
      <c r="I623" t="e">
        <f>'Sheet2 (4)'!I623*0.5</f>
        <v>#VALUE!</v>
      </c>
      <c r="J623" t="e">
        <f>'Sheet2 (4)'!J623*0.5</f>
        <v>#VALUE!</v>
      </c>
      <c r="K623" t="e">
        <f>'Sheet2 (4)'!K623*0.5</f>
        <v>#VALUE!</v>
      </c>
      <c r="L623" t="e">
        <f>'Sheet2 (4)'!L623*0.5</f>
        <v>#VALUE!</v>
      </c>
      <c r="M623" t="e">
        <f>'Sheet2 (4)'!M623*0.5</f>
        <v>#VALUE!</v>
      </c>
      <c r="N623" t="e">
        <f>'Sheet2 (4)'!N623*0.5</f>
        <v>#VALUE!</v>
      </c>
    </row>
    <row r="624" spans="4:14">
      <c r="D624" t="e">
        <f>'Sheet2 (4)'!D624*0.5</f>
        <v>#VALUE!</v>
      </c>
      <c r="E624" t="e">
        <f>'Sheet2 (4)'!E624*0.5</f>
        <v>#VALUE!</v>
      </c>
      <c r="F624" t="e">
        <f>'Sheet2 (4)'!F624*0.5</f>
        <v>#VALUE!</v>
      </c>
      <c r="G624" t="e">
        <f>'Sheet2 (4)'!G624*0.5</f>
        <v>#VALUE!</v>
      </c>
      <c r="H624" t="e">
        <f>'Sheet2 (4)'!H624*0.5</f>
        <v>#VALUE!</v>
      </c>
      <c r="I624" t="e">
        <f>'Sheet2 (4)'!I624*0.5</f>
        <v>#VALUE!</v>
      </c>
      <c r="J624" t="e">
        <f>'Sheet2 (4)'!J624*0.5</f>
        <v>#VALUE!</v>
      </c>
      <c r="K624" t="e">
        <f>'Sheet2 (4)'!K624*0.5</f>
        <v>#VALUE!</v>
      </c>
      <c r="L624" t="e">
        <f>'Sheet2 (4)'!L624*0.5</f>
        <v>#VALUE!</v>
      </c>
      <c r="M624" t="e">
        <f>'Sheet2 (4)'!M624*0.5</f>
        <v>#VALUE!</v>
      </c>
      <c r="N624" t="e">
        <f>'Sheet2 (4)'!N624*0.5</f>
        <v>#VALUE!</v>
      </c>
    </row>
    <row r="625" spans="4:14">
      <c r="D625" t="e">
        <f>'Sheet2 (4)'!D625*0.5</f>
        <v>#VALUE!</v>
      </c>
      <c r="E625" t="e">
        <f>'Sheet2 (4)'!E625*0.5</f>
        <v>#VALUE!</v>
      </c>
      <c r="F625" t="e">
        <f>'Sheet2 (4)'!F625*0.5</f>
        <v>#VALUE!</v>
      </c>
      <c r="G625" t="e">
        <f>'Sheet2 (4)'!G625*0.5</f>
        <v>#VALUE!</v>
      </c>
      <c r="H625" t="e">
        <f>'Sheet2 (4)'!H625*0.5</f>
        <v>#VALUE!</v>
      </c>
      <c r="I625" t="e">
        <f>'Sheet2 (4)'!I625*0.5</f>
        <v>#VALUE!</v>
      </c>
      <c r="J625" t="e">
        <f>'Sheet2 (4)'!J625*0.5</f>
        <v>#VALUE!</v>
      </c>
      <c r="K625" t="e">
        <f>'Sheet2 (4)'!K625*0.5</f>
        <v>#VALUE!</v>
      </c>
      <c r="L625" t="e">
        <f>'Sheet2 (4)'!L625*0.5</f>
        <v>#VALUE!</v>
      </c>
      <c r="M625" t="e">
        <f>'Sheet2 (4)'!M625*0.5</f>
        <v>#VALUE!</v>
      </c>
      <c r="N625" t="e">
        <f>'Sheet2 (4)'!N625*0.5</f>
        <v>#VALUE!</v>
      </c>
    </row>
    <row r="626" spans="4:14">
      <c r="D626" t="e">
        <f>'Sheet2 (4)'!D626*0.5</f>
        <v>#VALUE!</v>
      </c>
      <c r="E626" t="e">
        <f>'Sheet2 (4)'!E626*0.5</f>
        <v>#VALUE!</v>
      </c>
      <c r="F626" t="e">
        <f>'Sheet2 (4)'!F626*0.5</f>
        <v>#VALUE!</v>
      </c>
      <c r="G626" t="e">
        <f>'Sheet2 (4)'!G626*0.5</f>
        <v>#VALUE!</v>
      </c>
      <c r="H626" t="e">
        <f>'Sheet2 (4)'!H626*0.5</f>
        <v>#VALUE!</v>
      </c>
      <c r="I626" t="e">
        <f>'Sheet2 (4)'!I626*0.5</f>
        <v>#VALUE!</v>
      </c>
      <c r="J626" t="e">
        <f>'Sheet2 (4)'!J626*0.5</f>
        <v>#VALUE!</v>
      </c>
      <c r="K626" t="e">
        <f>'Sheet2 (4)'!K626*0.5</f>
        <v>#VALUE!</v>
      </c>
      <c r="L626" t="e">
        <f>'Sheet2 (4)'!L626*0.5</f>
        <v>#VALUE!</v>
      </c>
      <c r="M626" t="e">
        <f>'Sheet2 (4)'!M626*0.5</f>
        <v>#VALUE!</v>
      </c>
      <c r="N626" t="e">
        <f>'Sheet2 (4)'!N626*0.5</f>
        <v>#VALUE!</v>
      </c>
    </row>
    <row r="627" spans="4:14">
      <c r="D627" t="e">
        <f>'Sheet2 (4)'!D627*0.5</f>
        <v>#VALUE!</v>
      </c>
      <c r="E627" t="e">
        <f>'Sheet2 (4)'!E627*0.5</f>
        <v>#VALUE!</v>
      </c>
      <c r="F627" t="e">
        <f>'Sheet2 (4)'!F627*0.5</f>
        <v>#VALUE!</v>
      </c>
      <c r="G627" t="e">
        <f>'Sheet2 (4)'!G627*0.5</f>
        <v>#VALUE!</v>
      </c>
      <c r="H627" t="e">
        <f>'Sheet2 (4)'!H627*0.5</f>
        <v>#VALUE!</v>
      </c>
      <c r="I627" t="e">
        <f>'Sheet2 (4)'!I627*0.5</f>
        <v>#VALUE!</v>
      </c>
      <c r="J627" t="e">
        <f>'Sheet2 (4)'!J627*0.5</f>
        <v>#VALUE!</v>
      </c>
      <c r="K627" t="e">
        <f>'Sheet2 (4)'!K627*0.5</f>
        <v>#VALUE!</v>
      </c>
      <c r="L627" t="e">
        <f>'Sheet2 (4)'!L627*0.5</f>
        <v>#VALUE!</v>
      </c>
      <c r="M627" t="e">
        <f>'Sheet2 (4)'!M627*0.5</f>
        <v>#VALUE!</v>
      </c>
      <c r="N627" t="e">
        <f>'Sheet2 (4)'!N627*0.5</f>
        <v>#VALUE!</v>
      </c>
    </row>
    <row r="628" spans="4:14">
      <c r="D628" t="e">
        <f>'Sheet2 (4)'!D628*0.5</f>
        <v>#VALUE!</v>
      </c>
      <c r="E628" t="e">
        <f>'Sheet2 (4)'!E628*0.5</f>
        <v>#VALUE!</v>
      </c>
      <c r="F628" t="e">
        <f>'Sheet2 (4)'!F628*0.5</f>
        <v>#VALUE!</v>
      </c>
      <c r="G628" t="e">
        <f>'Sheet2 (4)'!G628*0.5</f>
        <v>#VALUE!</v>
      </c>
      <c r="H628" t="e">
        <f>'Sheet2 (4)'!H628*0.5</f>
        <v>#VALUE!</v>
      </c>
      <c r="I628" t="e">
        <f>'Sheet2 (4)'!I628*0.5</f>
        <v>#VALUE!</v>
      </c>
      <c r="J628" t="e">
        <f>'Sheet2 (4)'!J628*0.5</f>
        <v>#VALUE!</v>
      </c>
      <c r="K628" t="e">
        <f>'Sheet2 (4)'!K628*0.5</f>
        <v>#VALUE!</v>
      </c>
      <c r="L628" t="e">
        <f>'Sheet2 (4)'!L628*0.5</f>
        <v>#VALUE!</v>
      </c>
      <c r="M628" t="e">
        <f>'Sheet2 (4)'!M628*0.5</f>
        <v>#VALUE!</v>
      </c>
      <c r="N628" t="e">
        <f>'Sheet2 (4)'!N628*0.5</f>
        <v>#VALUE!</v>
      </c>
    </row>
    <row r="629" spans="4:14">
      <c r="D629" t="e">
        <f>'Sheet2 (4)'!D629*0.5</f>
        <v>#VALUE!</v>
      </c>
      <c r="E629" t="e">
        <f>'Sheet2 (4)'!E629*0.5</f>
        <v>#VALUE!</v>
      </c>
      <c r="F629" t="e">
        <f>'Sheet2 (4)'!F629*0.5</f>
        <v>#VALUE!</v>
      </c>
      <c r="G629" t="e">
        <f>'Sheet2 (4)'!G629*0.5</f>
        <v>#VALUE!</v>
      </c>
      <c r="H629" t="e">
        <f>'Sheet2 (4)'!H629*0.5</f>
        <v>#VALUE!</v>
      </c>
      <c r="I629" t="e">
        <f>'Sheet2 (4)'!I629*0.5</f>
        <v>#VALUE!</v>
      </c>
      <c r="J629" t="e">
        <f>'Sheet2 (4)'!J629*0.5</f>
        <v>#VALUE!</v>
      </c>
      <c r="K629" t="e">
        <f>'Sheet2 (4)'!K629*0.5</f>
        <v>#VALUE!</v>
      </c>
      <c r="L629" t="e">
        <f>'Sheet2 (4)'!L629*0.5</f>
        <v>#VALUE!</v>
      </c>
      <c r="M629" t="e">
        <f>'Sheet2 (4)'!M629*0.5</f>
        <v>#VALUE!</v>
      </c>
      <c r="N629" t="e">
        <f>'Sheet2 (4)'!N629*0.5</f>
        <v>#VALUE!</v>
      </c>
    </row>
    <row r="630" spans="4:14">
      <c r="D630" t="e">
        <f>'Sheet2 (4)'!D630*0.5</f>
        <v>#VALUE!</v>
      </c>
      <c r="E630" t="e">
        <f>'Sheet2 (4)'!E630*0.5</f>
        <v>#VALUE!</v>
      </c>
      <c r="F630" t="e">
        <f>'Sheet2 (4)'!F630*0.5</f>
        <v>#VALUE!</v>
      </c>
      <c r="G630" t="e">
        <f>'Sheet2 (4)'!G630*0.5</f>
        <v>#VALUE!</v>
      </c>
      <c r="H630" t="e">
        <f>'Sheet2 (4)'!H630*0.5</f>
        <v>#VALUE!</v>
      </c>
      <c r="I630" t="e">
        <f>'Sheet2 (4)'!I630*0.5</f>
        <v>#VALUE!</v>
      </c>
      <c r="J630" t="e">
        <f>'Sheet2 (4)'!J630*0.5</f>
        <v>#VALUE!</v>
      </c>
      <c r="K630" t="e">
        <f>'Sheet2 (4)'!K630*0.5</f>
        <v>#VALUE!</v>
      </c>
      <c r="L630" t="e">
        <f>'Sheet2 (4)'!L630*0.5</f>
        <v>#VALUE!</v>
      </c>
      <c r="M630" t="e">
        <f>'Sheet2 (4)'!M630*0.5</f>
        <v>#VALUE!</v>
      </c>
      <c r="N630" t="e">
        <f>'Sheet2 (4)'!N630*0.5</f>
        <v>#VALUE!</v>
      </c>
    </row>
    <row r="631" spans="4:14">
      <c r="D631" t="e">
        <f>'Sheet2 (4)'!D631*0.5</f>
        <v>#VALUE!</v>
      </c>
      <c r="E631" t="e">
        <f>'Sheet2 (4)'!E631*0.5</f>
        <v>#VALUE!</v>
      </c>
      <c r="F631" t="e">
        <f>'Sheet2 (4)'!F631*0.5</f>
        <v>#VALUE!</v>
      </c>
      <c r="G631" t="e">
        <f>'Sheet2 (4)'!G631*0.5</f>
        <v>#VALUE!</v>
      </c>
      <c r="H631" t="e">
        <f>'Sheet2 (4)'!H631*0.5</f>
        <v>#VALUE!</v>
      </c>
      <c r="I631" t="e">
        <f>'Sheet2 (4)'!I631*0.5</f>
        <v>#VALUE!</v>
      </c>
      <c r="J631" t="e">
        <f>'Sheet2 (4)'!J631*0.5</f>
        <v>#VALUE!</v>
      </c>
      <c r="K631" t="e">
        <f>'Sheet2 (4)'!K631*0.5</f>
        <v>#VALUE!</v>
      </c>
      <c r="L631" t="e">
        <f>'Sheet2 (4)'!L631*0.5</f>
        <v>#VALUE!</v>
      </c>
      <c r="M631" t="e">
        <f>'Sheet2 (4)'!M631*0.5</f>
        <v>#VALUE!</v>
      </c>
      <c r="N631" t="e">
        <f>'Sheet2 (4)'!N631*0.5</f>
        <v>#VALUE!</v>
      </c>
    </row>
    <row r="632" spans="4:14">
      <c r="D632" t="e">
        <f>'Sheet2 (4)'!D632*0.5</f>
        <v>#VALUE!</v>
      </c>
      <c r="E632" t="e">
        <f>'Sheet2 (4)'!E632*0.5</f>
        <v>#VALUE!</v>
      </c>
      <c r="F632" t="e">
        <f>'Sheet2 (4)'!F632*0.5</f>
        <v>#VALUE!</v>
      </c>
      <c r="G632" t="e">
        <f>'Sheet2 (4)'!G632*0.5</f>
        <v>#VALUE!</v>
      </c>
      <c r="H632" t="e">
        <f>'Sheet2 (4)'!H632*0.5</f>
        <v>#VALUE!</v>
      </c>
      <c r="I632" t="e">
        <f>'Sheet2 (4)'!I632*0.5</f>
        <v>#VALUE!</v>
      </c>
      <c r="J632" t="e">
        <f>'Sheet2 (4)'!J632*0.5</f>
        <v>#VALUE!</v>
      </c>
      <c r="K632" t="e">
        <f>'Sheet2 (4)'!K632*0.5</f>
        <v>#VALUE!</v>
      </c>
      <c r="L632" t="e">
        <f>'Sheet2 (4)'!L632*0.5</f>
        <v>#VALUE!</v>
      </c>
      <c r="M632" t="e">
        <f>'Sheet2 (4)'!M632*0.5</f>
        <v>#VALUE!</v>
      </c>
      <c r="N632" t="e">
        <f>'Sheet2 (4)'!N632*0.5</f>
        <v>#VALUE!</v>
      </c>
    </row>
    <row r="633" spans="4:14">
      <c r="D633" t="e">
        <f>'Sheet2 (4)'!D633*0.5</f>
        <v>#VALUE!</v>
      </c>
      <c r="E633" t="e">
        <f>'Sheet2 (4)'!E633*0.5</f>
        <v>#VALUE!</v>
      </c>
      <c r="F633" t="e">
        <f>'Sheet2 (4)'!F633*0.5</f>
        <v>#VALUE!</v>
      </c>
      <c r="G633" t="e">
        <f>'Sheet2 (4)'!G633*0.5</f>
        <v>#VALUE!</v>
      </c>
      <c r="H633" t="e">
        <f>'Sheet2 (4)'!H633*0.5</f>
        <v>#VALUE!</v>
      </c>
      <c r="I633" t="e">
        <f>'Sheet2 (4)'!I633*0.5</f>
        <v>#VALUE!</v>
      </c>
      <c r="J633" t="e">
        <f>'Sheet2 (4)'!J633*0.5</f>
        <v>#VALUE!</v>
      </c>
      <c r="K633" t="e">
        <f>'Sheet2 (4)'!K633*0.5</f>
        <v>#VALUE!</v>
      </c>
      <c r="L633" t="e">
        <f>'Sheet2 (4)'!L633*0.5</f>
        <v>#VALUE!</v>
      </c>
      <c r="M633" t="e">
        <f>'Sheet2 (4)'!M633*0.5</f>
        <v>#VALUE!</v>
      </c>
      <c r="N633" t="e">
        <f>'Sheet2 (4)'!N633*0.5</f>
        <v>#VALUE!</v>
      </c>
    </row>
    <row r="634" spans="4:14">
      <c r="D634" t="e">
        <f>'Sheet2 (4)'!D634*0.5</f>
        <v>#VALUE!</v>
      </c>
      <c r="E634" t="e">
        <f>'Sheet2 (4)'!E634*0.5</f>
        <v>#VALUE!</v>
      </c>
      <c r="F634" t="e">
        <f>'Sheet2 (4)'!F634*0.5</f>
        <v>#VALUE!</v>
      </c>
      <c r="G634" t="e">
        <f>'Sheet2 (4)'!G634*0.5</f>
        <v>#VALUE!</v>
      </c>
      <c r="H634" t="e">
        <f>'Sheet2 (4)'!H634*0.5</f>
        <v>#VALUE!</v>
      </c>
      <c r="I634" t="e">
        <f>'Sheet2 (4)'!I634*0.5</f>
        <v>#VALUE!</v>
      </c>
      <c r="J634" t="e">
        <f>'Sheet2 (4)'!J634*0.5</f>
        <v>#VALUE!</v>
      </c>
      <c r="K634" t="e">
        <f>'Sheet2 (4)'!K634*0.5</f>
        <v>#VALUE!</v>
      </c>
      <c r="L634" t="e">
        <f>'Sheet2 (4)'!L634*0.5</f>
        <v>#VALUE!</v>
      </c>
      <c r="M634" t="e">
        <f>'Sheet2 (4)'!M634*0.5</f>
        <v>#VALUE!</v>
      </c>
      <c r="N634" t="e">
        <f>'Sheet2 (4)'!N634*0.5</f>
        <v>#VALUE!</v>
      </c>
    </row>
    <row r="635" spans="4:14">
      <c r="D635" t="e">
        <f>'Sheet2 (4)'!D635*0.5</f>
        <v>#VALUE!</v>
      </c>
      <c r="E635" t="e">
        <f>'Sheet2 (4)'!E635*0.5</f>
        <v>#VALUE!</v>
      </c>
      <c r="F635" t="e">
        <f>'Sheet2 (4)'!F635*0.5</f>
        <v>#VALUE!</v>
      </c>
      <c r="G635" t="e">
        <f>'Sheet2 (4)'!G635*0.5</f>
        <v>#VALUE!</v>
      </c>
      <c r="H635" t="e">
        <f>'Sheet2 (4)'!H635*0.5</f>
        <v>#VALUE!</v>
      </c>
      <c r="I635" t="e">
        <f>'Sheet2 (4)'!I635*0.5</f>
        <v>#VALUE!</v>
      </c>
      <c r="J635" t="e">
        <f>'Sheet2 (4)'!J635*0.5</f>
        <v>#VALUE!</v>
      </c>
      <c r="K635" t="e">
        <f>'Sheet2 (4)'!K635*0.5</f>
        <v>#VALUE!</v>
      </c>
      <c r="L635" t="e">
        <f>'Sheet2 (4)'!L635*0.5</f>
        <v>#VALUE!</v>
      </c>
      <c r="M635" t="e">
        <f>'Sheet2 (4)'!M635*0.5</f>
        <v>#VALUE!</v>
      </c>
      <c r="N635" t="e">
        <f>'Sheet2 (4)'!N635*0.5</f>
        <v>#VALUE!</v>
      </c>
    </row>
    <row r="636" spans="4:14">
      <c r="D636" t="e">
        <f>'Sheet2 (4)'!D636*0.5</f>
        <v>#VALUE!</v>
      </c>
      <c r="E636" t="e">
        <f>'Sheet2 (4)'!E636*0.5</f>
        <v>#VALUE!</v>
      </c>
      <c r="F636" t="e">
        <f>'Sheet2 (4)'!F636*0.5</f>
        <v>#VALUE!</v>
      </c>
      <c r="G636" t="e">
        <f>'Sheet2 (4)'!G636*0.5</f>
        <v>#VALUE!</v>
      </c>
      <c r="H636" t="e">
        <f>'Sheet2 (4)'!H636*0.5</f>
        <v>#VALUE!</v>
      </c>
      <c r="I636" t="e">
        <f>'Sheet2 (4)'!I636*0.5</f>
        <v>#VALUE!</v>
      </c>
      <c r="J636" t="e">
        <f>'Sheet2 (4)'!J636*0.5</f>
        <v>#VALUE!</v>
      </c>
      <c r="K636" t="e">
        <f>'Sheet2 (4)'!K636*0.5</f>
        <v>#VALUE!</v>
      </c>
      <c r="L636" t="e">
        <f>'Sheet2 (4)'!L636*0.5</f>
        <v>#VALUE!</v>
      </c>
      <c r="M636" t="e">
        <f>'Sheet2 (4)'!M636*0.5</f>
        <v>#VALUE!</v>
      </c>
      <c r="N636" t="e">
        <f>'Sheet2 (4)'!N636*0.5</f>
        <v>#VALUE!</v>
      </c>
    </row>
    <row r="637" spans="4:14">
      <c r="D637" t="e">
        <f>'Sheet2 (4)'!D637*0.5</f>
        <v>#VALUE!</v>
      </c>
      <c r="E637" t="e">
        <f>'Sheet2 (4)'!E637*0.5</f>
        <v>#VALUE!</v>
      </c>
      <c r="F637" t="e">
        <f>'Sheet2 (4)'!F637*0.5</f>
        <v>#VALUE!</v>
      </c>
      <c r="G637" t="e">
        <f>'Sheet2 (4)'!G637*0.5</f>
        <v>#VALUE!</v>
      </c>
      <c r="H637" t="e">
        <f>'Sheet2 (4)'!H637*0.5</f>
        <v>#VALUE!</v>
      </c>
      <c r="I637" t="e">
        <f>'Sheet2 (4)'!I637*0.5</f>
        <v>#VALUE!</v>
      </c>
      <c r="J637" t="e">
        <f>'Sheet2 (4)'!J637*0.5</f>
        <v>#VALUE!</v>
      </c>
      <c r="K637" t="e">
        <f>'Sheet2 (4)'!K637*0.5</f>
        <v>#VALUE!</v>
      </c>
      <c r="L637" t="e">
        <f>'Sheet2 (4)'!L637*0.5</f>
        <v>#VALUE!</v>
      </c>
      <c r="M637" t="e">
        <f>'Sheet2 (4)'!M637*0.5</f>
        <v>#VALUE!</v>
      </c>
      <c r="N637" t="e">
        <f>'Sheet2 (4)'!N637*0.5</f>
        <v>#VALUE!</v>
      </c>
    </row>
    <row r="638" spans="4:14">
      <c r="D638" t="e">
        <f>'Sheet2 (4)'!D638*0.5</f>
        <v>#VALUE!</v>
      </c>
      <c r="E638" t="e">
        <f>'Sheet2 (4)'!E638*0.5</f>
        <v>#VALUE!</v>
      </c>
      <c r="F638" t="e">
        <f>'Sheet2 (4)'!F638*0.5</f>
        <v>#VALUE!</v>
      </c>
      <c r="G638" t="e">
        <f>'Sheet2 (4)'!G638*0.5</f>
        <v>#VALUE!</v>
      </c>
      <c r="H638" t="e">
        <f>'Sheet2 (4)'!H638*0.5</f>
        <v>#VALUE!</v>
      </c>
      <c r="I638" t="e">
        <f>'Sheet2 (4)'!I638*0.5</f>
        <v>#VALUE!</v>
      </c>
      <c r="J638" t="e">
        <f>'Sheet2 (4)'!J638*0.5</f>
        <v>#VALUE!</v>
      </c>
      <c r="K638" t="e">
        <f>'Sheet2 (4)'!K638*0.5</f>
        <v>#VALUE!</v>
      </c>
      <c r="L638" t="e">
        <f>'Sheet2 (4)'!L638*0.5</f>
        <v>#VALUE!</v>
      </c>
      <c r="M638" t="e">
        <f>'Sheet2 (4)'!M638*0.5</f>
        <v>#VALUE!</v>
      </c>
      <c r="N638" t="e">
        <f>'Sheet2 (4)'!N638*0.5</f>
        <v>#VALUE!</v>
      </c>
    </row>
    <row r="639" spans="4:14">
      <c r="D639" t="e">
        <f>'Sheet2 (4)'!D639*0.5</f>
        <v>#VALUE!</v>
      </c>
      <c r="E639" t="e">
        <f>'Sheet2 (4)'!E639*0.5</f>
        <v>#VALUE!</v>
      </c>
      <c r="F639" t="e">
        <f>'Sheet2 (4)'!F639*0.5</f>
        <v>#VALUE!</v>
      </c>
      <c r="G639" t="e">
        <f>'Sheet2 (4)'!G639*0.5</f>
        <v>#VALUE!</v>
      </c>
      <c r="H639" t="e">
        <f>'Sheet2 (4)'!H639*0.5</f>
        <v>#VALUE!</v>
      </c>
      <c r="I639" t="e">
        <f>'Sheet2 (4)'!I639*0.5</f>
        <v>#VALUE!</v>
      </c>
      <c r="J639" t="e">
        <f>'Sheet2 (4)'!J639*0.5</f>
        <v>#VALUE!</v>
      </c>
      <c r="K639" t="e">
        <f>'Sheet2 (4)'!K639*0.5</f>
        <v>#VALUE!</v>
      </c>
      <c r="L639" t="e">
        <f>'Sheet2 (4)'!L639*0.5</f>
        <v>#VALUE!</v>
      </c>
      <c r="M639" t="e">
        <f>'Sheet2 (4)'!M639*0.5</f>
        <v>#VALUE!</v>
      </c>
      <c r="N639" t="e">
        <f>'Sheet2 (4)'!N639*0.5</f>
        <v>#VALUE!</v>
      </c>
    </row>
    <row r="640" spans="4:14">
      <c r="D640" t="e">
        <f>'Sheet2 (4)'!D640*0.5</f>
        <v>#VALUE!</v>
      </c>
      <c r="E640" t="e">
        <f>'Sheet2 (4)'!E640*0.5</f>
        <v>#VALUE!</v>
      </c>
      <c r="F640" t="e">
        <f>'Sheet2 (4)'!F640*0.5</f>
        <v>#VALUE!</v>
      </c>
      <c r="G640" t="e">
        <f>'Sheet2 (4)'!G640*0.5</f>
        <v>#VALUE!</v>
      </c>
      <c r="H640" t="e">
        <f>'Sheet2 (4)'!H640*0.5</f>
        <v>#VALUE!</v>
      </c>
      <c r="I640" t="e">
        <f>'Sheet2 (4)'!I640*0.5</f>
        <v>#VALUE!</v>
      </c>
      <c r="J640" t="e">
        <f>'Sheet2 (4)'!J640*0.5</f>
        <v>#VALUE!</v>
      </c>
      <c r="K640" t="e">
        <f>'Sheet2 (4)'!K640*0.5</f>
        <v>#VALUE!</v>
      </c>
      <c r="L640" t="e">
        <f>'Sheet2 (4)'!L640*0.5</f>
        <v>#VALUE!</v>
      </c>
      <c r="M640" t="e">
        <f>'Sheet2 (4)'!M640*0.5</f>
        <v>#VALUE!</v>
      </c>
      <c r="N640" t="e">
        <f>'Sheet2 (4)'!N640*0.5</f>
        <v>#VALUE!</v>
      </c>
    </row>
    <row r="641" spans="4:14">
      <c r="D641" t="e">
        <f>'Sheet2 (4)'!D641*0.5</f>
        <v>#VALUE!</v>
      </c>
      <c r="E641" t="e">
        <f>'Sheet2 (4)'!E641*0.5</f>
        <v>#VALUE!</v>
      </c>
      <c r="F641" t="e">
        <f>'Sheet2 (4)'!F641*0.5</f>
        <v>#VALUE!</v>
      </c>
      <c r="G641" t="e">
        <f>'Sheet2 (4)'!G641*0.5</f>
        <v>#VALUE!</v>
      </c>
      <c r="H641" t="e">
        <f>'Sheet2 (4)'!H641*0.5</f>
        <v>#VALUE!</v>
      </c>
      <c r="I641" t="e">
        <f>'Sheet2 (4)'!I641*0.5</f>
        <v>#VALUE!</v>
      </c>
      <c r="J641" t="e">
        <f>'Sheet2 (4)'!J641*0.5</f>
        <v>#VALUE!</v>
      </c>
      <c r="K641" t="e">
        <f>'Sheet2 (4)'!K641*0.5</f>
        <v>#VALUE!</v>
      </c>
      <c r="L641" t="e">
        <f>'Sheet2 (4)'!L641*0.5</f>
        <v>#VALUE!</v>
      </c>
      <c r="M641" t="e">
        <f>'Sheet2 (4)'!M641*0.5</f>
        <v>#VALUE!</v>
      </c>
      <c r="N641" t="e">
        <f>'Sheet2 (4)'!N641*0.5</f>
        <v>#VALUE!</v>
      </c>
    </row>
    <row r="642" spans="4:14">
      <c r="D642" t="e">
        <f>'Sheet2 (4)'!D642*0.5</f>
        <v>#VALUE!</v>
      </c>
      <c r="E642" t="e">
        <f>'Sheet2 (4)'!E642*0.5</f>
        <v>#VALUE!</v>
      </c>
      <c r="F642" t="e">
        <f>'Sheet2 (4)'!F642*0.5</f>
        <v>#VALUE!</v>
      </c>
      <c r="G642" t="e">
        <f>'Sheet2 (4)'!G642*0.5</f>
        <v>#VALUE!</v>
      </c>
      <c r="H642" t="e">
        <f>'Sheet2 (4)'!H642*0.5</f>
        <v>#VALUE!</v>
      </c>
      <c r="I642" t="e">
        <f>'Sheet2 (4)'!I642*0.5</f>
        <v>#VALUE!</v>
      </c>
      <c r="J642" t="e">
        <f>'Sheet2 (4)'!J642*0.5</f>
        <v>#VALUE!</v>
      </c>
      <c r="K642" t="e">
        <f>'Sheet2 (4)'!K642*0.5</f>
        <v>#VALUE!</v>
      </c>
      <c r="L642" t="e">
        <f>'Sheet2 (4)'!L642*0.5</f>
        <v>#VALUE!</v>
      </c>
      <c r="M642" t="e">
        <f>'Sheet2 (4)'!M642*0.5</f>
        <v>#VALUE!</v>
      </c>
      <c r="N642" t="e">
        <f>'Sheet2 (4)'!N642*0.5</f>
        <v>#VALUE!</v>
      </c>
    </row>
    <row r="643" spans="4:14">
      <c r="D643" t="e">
        <f>'Sheet2 (4)'!D643*0.5</f>
        <v>#VALUE!</v>
      </c>
      <c r="E643" t="e">
        <f>'Sheet2 (4)'!E643*0.5</f>
        <v>#VALUE!</v>
      </c>
      <c r="F643" t="e">
        <f>'Sheet2 (4)'!F643*0.5</f>
        <v>#VALUE!</v>
      </c>
      <c r="G643" t="e">
        <f>'Sheet2 (4)'!G643*0.5</f>
        <v>#VALUE!</v>
      </c>
      <c r="H643" t="e">
        <f>'Sheet2 (4)'!H643*0.5</f>
        <v>#VALUE!</v>
      </c>
      <c r="I643" t="e">
        <f>'Sheet2 (4)'!I643*0.5</f>
        <v>#VALUE!</v>
      </c>
      <c r="J643" t="e">
        <f>'Sheet2 (4)'!J643*0.5</f>
        <v>#VALUE!</v>
      </c>
      <c r="K643" t="e">
        <f>'Sheet2 (4)'!K643*0.5</f>
        <v>#VALUE!</v>
      </c>
      <c r="L643" t="e">
        <f>'Sheet2 (4)'!L643*0.5</f>
        <v>#VALUE!</v>
      </c>
      <c r="M643" t="e">
        <f>'Sheet2 (4)'!M643*0.5</f>
        <v>#VALUE!</v>
      </c>
      <c r="N643" t="e">
        <f>'Sheet2 (4)'!N643*0.5</f>
        <v>#VALUE!</v>
      </c>
    </row>
    <row r="644" spans="4:14">
      <c r="D644" t="e">
        <f>'Sheet2 (4)'!D644*0.5</f>
        <v>#VALUE!</v>
      </c>
      <c r="E644" t="e">
        <f>'Sheet2 (4)'!E644*0.5</f>
        <v>#VALUE!</v>
      </c>
      <c r="F644" t="e">
        <f>'Sheet2 (4)'!F644*0.5</f>
        <v>#VALUE!</v>
      </c>
      <c r="G644" t="e">
        <f>'Sheet2 (4)'!G644*0.5</f>
        <v>#VALUE!</v>
      </c>
      <c r="H644" t="e">
        <f>'Sheet2 (4)'!H644*0.5</f>
        <v>#VALUE!</v>
      </c>
      <c r="I644" t="e">
        <f>'Sheet2 (4)'!I644*0.5</f>
        <v>#VALUE!</v>
      </c>
      <c r="J644" t="e">
        <f>'Sheet2 (4)'!J644*0.5</f>
        <v>#VALUE!</v>
      </c>
      <c r="K644" t="e">
        <f>'Sheet2 (4)'!K644*0.5</f>
        <v>#VALUE!</v>
      </c>
      <c r="L644" t="e">
        <f>'Sheet2 (4)'!L644*0.5</f>
        <v>#VALUE!</v>
      </c>
      <c r="M644" t="e">
        <f>'Sheet2 (4)'!M644*0.5</f>
        <v>#VALUE!</v>
      </c>
      <c r="N644" t="e">
        <f>'Sheet2 (4)'!N644*0.5</f>
        <v>#VALUE!</v>
      </c>
    </row>
    <row r="645" spans="4:14">
      <c r="D645" t="e">
        <f>'Sheet2 (4)'!D645*0.5</f>
        <v>#VALUE!</v>
      </c>
      <c r="E645" t="e">
        <f>'Sheet2 (4)'!E645*0.5</f>
        <v>#VALUE!</v>
      </c>
      <c r="F645" t="e">
        <f>'Sheet2 (4)'!F645*0.5</f>
        <v>#VALUE!</v>
      </c>
      <c r="G645" t="e">
        <f>'Sheet2 (4)'!G645*0.5</f>
        <v>#VALUE!</v>
      </c>
      <c r="H645" t="e">
        <f>'Sheet2 (4)'!H645*0.5</f>
        <v>#VALUE!</v>
      </c>
      <c r="I645" t="e">
        <f>'Sheet2 (4)'!I645*0.5</f>
        <v>#VALUE!</v>
      </c>
      <c r="J645" t="e">
        <f>'Sheet2 (4)'!J645*0.5</f>
        <v>#VALUE!</v>
      </c>
      <c r="K645" t="e">
        <f>'Sheet2 (4)'!K645*0.5</f>
        <v>#VALUE!</v>
      </c>
      <c r="L645" t="e">
        <f>'Sheet2 (4)'!L645*0.5</f>
        <v>#VALUE!</v>
      </c>
      <c r="M645" t="e">
        <f>'Sheet2 (4)'!M645*0.5</f>
        <v>#VALUE!</v>
      </c>
      <c r="N645" t="e">
        <f>'Sheet2 (4)'!N645*0.5</f>
        <v>#VALUE!</v>
      </c>
    </row>
    <row r="646" spans="4:14">
      <c r="D646" t="e">
        <f>'Sheet2 (4)'!D646*0.5</f>
        <v>#VALUE!</v>
      </c>
      <c r="E646" t="e">
        <f>'Sheet2 (4)'!E646*0.5</f>
        <v>#VALUE!</v>
      </c>
      <c r="F646" t="e">
        <f>'Sheet2 (4)'!F646*0.5</f>
        <v>#VALUE!</v>
      </c>
      <c r="G646" t="e">
        <f>'Sheet2 (4)'!G646*0.5</f>
        <v>#VALUE!</v>
      </c>
      <c r="H646" t="e">
        <f>'Sheet2 (4)'!H646*0.5</f>
        <v>#VALUE!</v>
      </c>
      <c r="I646" t="e">
        <f>'Sheet2 (4)'!I646*0.5</f>
        <v>#VALUE!</v>
      </c>
      <c r="J646" t="e">
        <f>'Sheet2 (4)'!J646*0.5</f>
        <v>#VALUE!</v>
      </c>
      <c r="K646" t="e">
        <f>'Sheet2 (4)'!K646*0.5</f>
        <v>#VALUE!</v>
      </c>
      <c r="L646" t="e">
        <f>'Sheet2 (4)'!L646*0.5</f>
        <v>#VALUE!</v>
      </c>
      <c r="M646" t="e">
        <f>'Sheet2 (4)'!M646*0.5</f>
        <v>#VALUE!</v>
      </c>
      <c r="N646" t="e">
        <f>'Sheet2 (4)'!N646*0.5</f>
        <v>#VALUE!</v>
      </c>
    </row>
    <row r="647" spans="4:14">
      <c r="D647" t="e">
        <f>'Sheet2 (4)'!D647*0.5</f>
        <v>#VALUE!</v>
      </c>
      <c r="E647" t="e">
        <f>'Sheet2 (4)'!E647*0.5</f>
        <v>#VALUE!</v>
      </c>
      <c r="F647" t="e">
        <f>'Sheet2 (4)'!F647*0.5</f>
        <v>#VALUE!</v>
      </c>
      <c r="G647" t="e">
        <f>'Sheet2 (4)'!G647*0.5</f>
        <v>#VALUE!</v>
      </c>
      <c r="H647" t="e">
        <f>'Sheet2 (4)'!H647*0.5</f>
        <v>#VALUE!</v>
      </c>
      <c r="I647" t="e">
        <f>'Sheet2 (4)'!I647*0.5</f>
        <v>#VALUE!</v>
      </c>
      <c r="J647" t="e">
        <f>'Sheet2 (4)'!J647*0.5</f>
        <v>#VALUE!</v>
      </c>
      <c r="K647" t="e">
        <f>'Sheet2 (4)'!K647*0.5</f>
        <v>#VALUE!</v>
      </c>
      <c r="L647" t="e">
        <f>'Sheet2 (4)'!L647*0.5</f>
        <v>#VALUE!</v>
      </c>
      <c r="M647" t="e">
        <f>'Sheet2 (4)'!M647*0.5</f>
        <v>#VALUE!</v>
      </c>
      <c r="N647" t="e">
        <f>'Sheet2 (4)'!N647*0.5</f>
        <v>#VALUE!</v>
      </c>
    </row>
    <row r="648" spans="4:14">
      <c r="D648" t="e">
        <f>'Sheet2 (4)'!D648*0.5</f>
        <v>#VALUE!</v>
      </c>
      <c r="E648" t="e">
        <f>'Sheet2 (4)'!E648*0.5</f>
        <v>#VALUE!</v>
      </c>
      <c r="F648" t="e">
        <f>'Sheet2 (4)'!F648*0.5</f>
        <v>#VALUE!</v>
      </c>
      <c r="G648" t="e">
        <f>'Sheet2 (4)'!G648*0.5</f>
        <v>#VALUE!</v>
      </c>
      <c r="H648" t="e">
        <f>'Sheet2 (4)'!H648*0.5</f>
        <v>#VALUE!</v>
      </c>
      <c r="I648" t="e">
        <f>'Sheet2 (4)'!I648*0.5</f>
        <v>#VALUE!</v>
      </c>
      <c r="J648" t="e">
        <f>'Sheet2 (4)'!J648*0.5</f>
        <v>#VALUE!</v>
      </c>
      <c r="K648" t="e">
        <f>'Sheet2 (4)'!K648*0.5</f>
        <v>#VALUE!</v>
      </c>
      <c r="L648" t="e">
        <f>'Sheet2 (4)'!L648*0.5</f>
        <v>#VALUE!</v>
      </c>
      <c r="M648" t="e">
        <f>'Sheet2 (4)'!M648*0.5</f>
        <v>#VALUE!</v>
      </c>
      <c r="N648" t="e">
        <f>'Sheet2 (4)'!N648*0.5</f>
        <v>#VALUE!</v>
      </c>
    </row>
    <row r="649" spans="4:14">
      <c r="D649" t="e">
        <f>'Sheet2 (4)'!D649*0.5</f>
        <v>#VALUE!</v>
      </c>
      <c r="E649" t="e">
        <f>'Sheet2 (4)'!E649*0.5</f>
        <v>#VALUE!</v>
      </c>
      <c r="F649" t="e">
        <f>'Sheet2 (4)'!F649*0.5</f>
        <v>#VALUE!</v>
      </c>
      <c r="G649" t="e">
        <f>'Sheet2 (4)'!G649*0.5</f>
        <v>#VALUE!</v>
      </c>
      <c r="H649" t="e">
        <f>'Sheet2 (4)'!H649*0.5</f>
        <v>#VALUE!</v>
      </c>
      <c r="I649" t="e">
        <f>'Sheet2 (4)'!I649*0.5</f>
        <v>#VALUE!</v>
      </c>
      <c r="J649" t="e">
        <f>'Sheet2 (4)'!J649*0.5</f>
        <v>#VALUE!</v>
      </c>
      <c r="K649" t="e">
        <f>'Sheet2 (4)'!K649*0.5</f>
        <v>#VALUE!</v>
      </c>
      <c r="L649" t="e">
        <f>'Sheet2 (4)'!L649*0.5</f>
        <v>#VALUE!</v>
      </c>
      <c r="M649" t="e">
        <f>'Sheet2 (4)'!M649*0.5</f>
        <v>#VALUE!</v>
      </c>
      <c r="N649" t="e">
        <f>'Sheet2 (4)'!N649*0.5</f>
        <v>#VALUE!</v>
      </c>
    </row>
    <row r="650" spans="4:14">
      <c r="D650" t="e">
        <f>'Sheet2 (4)'!D650*0.5</f>
        <v>#VALUE!</v>
      </c>
      <c r="E650" t="e">
        <f>'Sheet2 (4)'!E650*0.5</f>
        <v>#VALUE!</v>
      </c>
      <c r="F650" t="e">
        <f>'Sheet2 (4)'!F650*0.5</f>
        <v>#VALUE!</v>
      </c>
      <c r="G650" t="e">
        <f>'Sheet2 (4)'!G650*0.5</f>
        <v>#VALUE!</v>
      </c>
      <c r="H650" t="e">
        <f>'Sheet2 (4)'!H650*0.5</f>
        <v>#VALUE!</v>
      </c>
      <c r="I650" t="e">
        <f>'Sheet2 (4)'!I650*0.5</f>
        <v>#VALUE!</v>
      </c>
      <c r="J650" t="e">
        <f>'Sheet2 (4)'!J650*0.5</f>
        <v>#VALUE!</v>
      </c>
      <c r="K650" t="e">
        <f>'Sheet2 (4)'!K650*0.5</f>
        <v>#VALUE!</v>
      </c>
      <c r="L650" t="e">
        <f>'Sheet2 (4)'!L650*0.5</f>
        <v>#VALUE!</v>
      </c>
      <c r="M650" t="e">
        <f>'Sheet2 (4)'!M650*0.5</f>
        <v>#VALUE!</v>
      </c>
      <c r="N650" t="e">
        <f>'Sheet2 (4)'!N650*0.5</f>
        <v>#VALUE!</v>
      </c>
    </row>
    <row r="651" spans="4:14">
      <c r="D651" t="e">
        <f>'Sheet2 (4)'!D651*0.5</f>
        <v>#VALUE!</v>
      </c>
      <c r="E651" t="e">
        <f>'Sheet2 (4)'!E651*0.5</f>
        <v>#VALUE!</v>
      </c>
      <c r="F651" t="e">
        <f>'Sheet2 (4)'!F651*0.5</f>
        <v>#VALUE!</v>
      </c>
      <c r="G651" t="e">
        <f>'Sheet2 (4)'!G651*0.5</f>
        <v>#VALUE!</v>
      </c>
      <c r="H651" t="e">
        <f>'Sheet2 (4)'!H651*0.5</f>
        <v>#VALUE!</v>
      </c>
      <c r="I651" t="e">
        <f>'Sheet2 (4)'!I651*0.5</f>
        <v>#VALUE!</v>
      </c>
      <c r="J651" t="e">
        <f>'Sheet2 (4)'!J651*0.5</f>
        <v>#VALUE!</v>
      </c>
      <c r="K651" t="e">
        <f>'Sheet2 (4)'!K651*0.5</f>
        <v>#VALUE!</v>
      </c>
      <c r="L651" t="e">
        <f>'Sheet2 (4)'!L651*0.5</f>
        <v>#VALUE!</v>
      </c>
      <c r="M651" t="e">
        <f>'Sheet2 (4)'!M651*0.5</f>
        <v>#VALUE!</v>
      </c>
      <c r="N651" t="e">
        <f>'Sheet2 (4)'!N651*0.5</f>
        <v>#VALUE!</v>
      </c>
    </row>
    <row r="652" spans="4:14">
      <c r="D652" t="e">
        <f>'Sheet2 (4)'!D652*0.5</f>
        <v>#VALUE!</v>
      </c>
      <c r="E652" t="e">
        <f>'Sheet2 (4)'!E652*0.5</f>
        <v>#VALUE!</v>
      </c>
      <c r="F652" t="e">
        <f>'Sheet2 (4)'!F652*0.5</f>
        <v>#VALUE!</v>
      </c>
      <c r="G652" t="e">
        <f>'Sheet2 (4)'!G652*0.5</f>
        <v>#VALUE!</v>
      </c>
      <c r="H652" t="e">
        <f>'Sheet2 (4)'!H652*0.5</f>
        <v>#VALUE!</v>
      </c>
      <c r="I652" t="e">
        <f>'Sheet2 (4)'!I652*0.5</f>
        <v>#VALUE!</v>
      </c>
      <c r="J652" t="e">
        <f>'Sheet2 (4)'!J652*0.5</f>
        <v>#VALUE!</v>
      </c>
      <c r="K652" t="e">
        <f>'Sheet2 (4)'!K652*0.5</f>
        <v>#VALUE!</v>
      </c>
      <c r="L652" t="e">
        <f>'Sheet2 (4)'!L652*0.5</f>
        <v>#VALUE!</v>
      </c>
      <c r="M652" t="e">
        <f>'Sheet2 (4)'!M652*0.5</f>
        <v>#VALUE!</v>
      </c>
      <c r="N652" t="e">
        <f>'Sheet2 (4)'!N652*0.5</f>
        <v>#VALUE!</v>
      </c>
    </row>
    <row r="653" spans="4:14">
      <c r="D653" t="e">
        <f>'Sheet2 (4)'!D653*0.5</f>
        <v>#VALUE!</v>
      </c>
      <c r="E653" t="e">
        <f>'Sheet2 (4)'!E653*0.5</f>
        <v>#VALUE!</v>
      </c>
      <c r="F653" t="e">
        <f>'Sheet2 (4)'!F653*0.5</f>
        <v>#VALUE!</v>
      </c>
      <c r="G653" t="e">
        <f>'Sheet2 (4)'!G653*0.5</f>
        <v>#VALUE!</v>
      </c>
      <c r="H653" t="e">
        <f>'Sheet2 (4)'!H653*0.5</f>
        <v>#VALUE!</v>
      </c>
      <c r="I653" t="e">
        <f>'Sheet2 (4)'!I653*0.5</f>
        <v>#VALUE!</v>
      </c>
      <c r="J653" t="e">
        <f>'Sheet2 (4)'!J653*0.5</f>
        <v>#VALUE!</v>
      </c>
      <c r="K653" t="e">
        <f>'Sheet2 (4)'!K653*0.5</f>
        <v>#VALUE!</v>
      </c>
      <c r="L653" t="e">
        <f>'Sheet2 (4)'!L653*0.5</f>
        <v>#VALUE!</v>
      </c>
      <c r="M653" t="e">
        <f>'Sheet2 (4)'!M653*0.5</f>
        <v>#VALUE!</v>
      </c>
      <c r="N653" t="e">
        <f>'Sheet2 (4)'!N653*0.5</f>
        <v>#VALUE!</v>
      </c>
    </row>
    <row r="654" spans="4:14">
      <c r="D654" t="e">
        <f>'Sheet2 (4)'!D654*0.5</f>
        <v>#VALUE!</v>
      </c>
      <c r="E654" t="e">
        <f>'Sheet2 (4)'!E654*0.5</f>
        <v>#VALUE!</v>
      </c>
      <c r="F654" t="e">
        <f>'Sheet2 (4)'!F654*0.5</f>
        <v>#VALUE!</v>
      </c>
      <c r="G654" t="e">
        <f>'Sheet2 (4)'!G654*0.5</f>
        <v>#VALUE!</v>
      </c>
      <c r="H654" t="e">
        <f>'Sheet2 (4)'!H654*0.5</f>
        <v>#VALUE!</v>
      </c>
      <c r="I654" t="e">
        <f>'Sheet2 (4)'!I654*0.5</f>
        <v>#VALUE!</v>
      </c>
      <c r="J654" t="e">
        <f>'Sheet2 (4)'!J654*0.5</f>
        <v>#VALUE!</v>
      </c>
      <c r="K654" t="e">
        <f>'Sheet2 (4)'!K654*0.5</f>
        <v>#VALUE!</v>
      </c>
      <c r="L654" t="e">
        <f>'Sheet2 (4)'!L654*0.5</f>
        <v>#VALUE!</v>
      </c>
      <c r="M654" t="e">
        <f>'Sheet2 (4)'!M654*0.5</f>
        <v>#VALUE!</v>
      </c>
      <c r="N654" t="e">
        <f>'Sheet2 (4)'!N654*0.5</f>
        <v>#VALUE!</v>
      </c>
    </row>
    <row r="655" spans="4:14">
      <c r="D655" t="e">
        <f>'Sheet2 (4)'!D655*0.5</f>
        <v>#VALUE!</v>
      </c>
      <c r="E655" t="e">
        <f>'Sheet2 (4)'!E655*0.5</f>
        <v>#VALUE!</v>
      </c>
      <c r="F655" t="e">
        <f>'Sheet2 (4)'!F655*0.5</f>
        <v>#VALUE!</v>
      </c>
      <c r="G655" t="e">
        <f>'Sheet2 (4)'!G655*0.5</f>
        <v>#VALUE!</v>
      </c>
      <c r="H655" t="e">
        <f>'Sheet2 (4)'!H655*0.5</f>
        <v>#VALUE!</v>
      </c>
      <c r="I655" t="e">
        <f>'Sheet2 (4)'!I655*0.5</f>
        <v>#VALUE!</v>
      </c>
      <c r="J655" t="e">
        <f>'Sheet2 (4)'!J655*0.5</f>
        <v>#VALUE!</v>
      </c>
      <c r="K655" t="e">
        <f>'Sheet2 (4)'!K655*0.5</f>
        <v>#VALUE!</v>
      </c>
      <c r="L655" t="e">
        <f>'Sheet2 (4)'!L655*0.5</f>
        <v>#VALUE!</v>
      </c>
      <c r="M655" t="e">
        <f>'Sheet2 (4)'!M655*0.5</f>
        <v>#VALUE!</v>
      </c>
      <c r="N655" t="e">
        <f>'Sheet2 (4)'!N655*0.5</f>
        <v>#VALUE!</v>
      </c>
    </row>
    <row r="656" spans="4:14">
      <c r="D656" t="e">
        <f>'Sheet2 (4)'!D656*0.5</f>
        <v>#VALUE!</v>
      </c>
      <c r="E656" t="e">
        <f>'Sheet2 (4)'!E656*0.5</f>
        <v>#VALUE!</v>
      </c>
      <c r="F656" t="e">
        <f>'Sheet2 (4)'!F656*0.5</f>
        <v>#VALUE!</v>
      </c>
      <c r="G656" t="e">
        <f>'Sheet2 (4)'!G656*0.5</f>
        <v>#VALUE!</v>
      </c>
      <c r="H656" t="e">
        <f>'Sheet2 (4)'!H656*0.5</f>
        <v>#VALUE!</v>
      </c>
      <c r="I656" t="e">
        <f>'Sheet2 (4)'!I656*0.5</f>
        <v>#VALUE!</v>
      </c>
      <c r="J656" t="e">
        <f>'Sheet2 (4)'!J656*0.5</f>
        <v>#VALUE!</v>
      </c>
      <c r="K656" t="e">
        <f>'Sheet2 (4)'!K656*0.5</f>
        <v>#VALUE!</v>
      </c>
      <c r="L656" t="e">
        <f>'Sheet2 (4)'!L656*0.5</f>
        <v>#VALUE!</v>
      </c>
      <c r="M656" t="e">
        <f>'Sheet2 (4)'!M656*0.5</f>
        <v>#VALUE!</v>
      </c>
      <c r="N656" t="e">
        <f>'Sheet2 (4)'!N656*0.5</f>
        <v>#VALUE!</v>
      </c>
    </row>
    <row r="657" spans="4:14">
      <c r="D657" t="e">
        <f>'Sheet2 (4)'!D657*0.5</f>
        <v>#VALUE!</v>
      </c>
      <c r="E657" t="e">
        <f>'Sheet2 (4)'!E657*0.5</f>
        <v>#VALUE!</v>
      </c>
      <c r="F657" t="e">
        <f>'Sheet2 (4)'!F657*0.5</f>
        <v>#VALUE!</v>
      </c>
      <c r="G657" t="e">
        <f>'Sheet2 (4)'!G657*0.5</f>
        <v>#VALUE!</v>
      </c>
      <c r="H657" t="e">
        <f>'Sheet2 (4)'!H657*0.5</f>
        <v>#VALUE!</v>
      </c>
      <c r="I657" t="e">
        <f>'Sheet2 (4)'!I657*0.5</f>
        <v>#VALUE!</v>
      </c>
      <c r="J657" t="e">
        <f>'Sheet2 (4)'!J657*0.5</f>
        <v>#VALUE!</v>
      </c>
      <c r="K657" t="e">
        <f>'Sheet2 (4)'!K657*0.5</f>
        <v>#VALUE!</v>
      </c>
      <c r="L657" t="e">
        <f>'Sheet2 (4)'!L657*0.5</f>
        <v>#VALUE!</v>
      </c>
      <c r="M657" t="e">
        <f>'Sheet2 (4)'!M657*0.5</f>
        <v>#VALUE!</v>
      </c>
      <c r="N657" t="e">
        <f>'Sheet2 (4)'!N657*0.5</f>
        <v>#VALUE!</v>
      </c>
    </row>
    <row r="658" spans="4:14">
      <c r="D658" t="e">
        <f>'Sheet2 (4)'!D658*0.5</f>
        <v>#VALUE!</v>
      </c>
      <c r="E658" t="e">
        <f>'Sheet2 (4)'!E658*0.5</f>
        <v>#VALUE!</v>
      </c>
      <c r="F658" t="e">
        <f>'Sheet2 (4)'!F658*0.5</f>
        <v>#VALUE!</v>
      </c>
      <c r="G658" t="e">
        <f>'Sheet2 (4)'!G658*0.5</f>
        <v>#VALUE!</v>
      </c>
      <c r="H658" t="e">
        <f>'Sheet2 (4)'!H658*0.5</f>
        <v>#VALUE!</v>
      </c>
      <c r="I658" t="e">
        <f>'Sheet2 (4)'!I658*0.5</f>
        <v>#VALUE!</v>
      </c>
      <c r="J658" t="e">
        <f>'Sheet2 (4)'!J658*0.5</f>
        <v>#VALUE!</v>
      </c>
      <c r="K658" t="e">
        <f>'Sheet2 (4)'!K658*0.5</f>
        <v>#VALUE!</v>
      </c>
      <c r="L658" t="e">
        <f>'Sheet2 (4)'!L658*0.5</f>
        <v>#VALUE!</v>
      </c>
      <c r="M658" t="e">
        <f>'Sheet2 (4)'!M658*0.5</f>
        <v>#VALUE!</v>
      </c>
      <c r="N658" t="e">
        <f>'Sheet2 (4)'!N658*0.5</f>
        <v>#VALUE!</v>
      </c>
    </row>
    <row r="659" spans="4:14">
      <c r="D659" t="e">
        <f>'Sheet2 (4)'!D659*0.5</f>
        <v>#VALUE!</v>
      </c>
      <c r="E659" t="e">
        <f>'Sheet2 (4)'!E659*0.5</f>
        <v>#VALUE!</v>
      </c>
      <c r="F659" t="e">
        <f>'Sheet2 (4)'!F659*0.5</f>
        <v>#VALUE!</v>
      </c>
      <c r="G659" t="e">
        <f>'Sheet2 (4)'!G659*0.5</f>
        <v>#VALUE!</v>
      </c>
      <c r="H659" t="e">
        <f>'Sheet2 (4)'!H659*0.5</f>
        <v>#VALUE!</v>
      </c>
      <c r="I659" t="e">
        <f>'Sheet2 (4)'!I659*0.5</f>
        <v>#VALUE!</v>
      </c>
      <c r="J659" t="e">
        <f>'Sheet2 (4)'!J659*0.5</f>
        <v>#VALUE!</v>
      </c>
      <c r="K659" t="e">
        <f>'Sheet2 (4)'!K659*0.5</f>
        <v>#VALUE!</v>
      </c>
      <c r="L659" t="e">
        <f>'Sheet2 (4)'!L659*0.5</f>
        <v>#VALUE!</v>
      </c>
      <c r="M659" t="e">
        <f>'Sheet2 (4)'!M659*0.5</f>
        <v>#VALUE!</v>
      </c>
      <c r="N659" t="e">
        <f>'Sheet2 (4)'!N659*0.5</f>
        <v>#VALUE!</v>
      </c>
    </row>
    <row r="660" spans="4:14">
      <c r="D660" t="e">
        <f>'Sheet2 (4)'!D660*0.5</f>
        <v>#VALUE!</v>
      </c>
      <c r="E660" t="e">
        <f>'Sheet2 (4)'!E660*0.5</f>
        <v>#VALUE!</v>
      </c>
      <c r="F660" t="e">
        <f>'Sheet2 (4)'!F660*0.5</f>
        <v>#VALUE!</v>
      </c>
      <c r="G660" t="e">
        <f>'Sheet2 (4)'!G660*0.5</f>
        <v>#VALUE!</v>
      </c>
      <c r="H660" t="e">
        <f>'Sheet2 (4)'!H660*0.5</f>
        <v>#VALUE!</v>
      </c>
      <c r="I660" t="e">
        <f>'Sheet2 (4)'!I660*0.5</f>
        <v>#VALUE!</v>
      </c>
      <c r="J660" t="e">
        <f>'Sheet2 (4)'!J660*0.5</f>
        <v>#VALUE!</v>
      </c>
      <c r="K660" t="e">
        <f>'Sheet2 (4)'!K660*0.5</f>
        <v>#VALUE!</v>
      </c>
      <c r="L660" t="e">
        <f>'Sheet2 (4)'!L660*0.5</f>
        <v>#VALUE!</v>
      </c>
      <c r="M660" t="e">
        <f>'Sheet2 (4)'!M660*0.5</f>
        <v>#VALUE!</v>
      </c>
      <c r="N660" t="e">
        <f>'Sheet2 (4)'!N660*0.5</f>
        <v>#VALUE!</v>
      </c>
    </row>
    <row r="661" spans="4:14">
      <c r="D661" t="e">
        <f>'Sheet2 (4)'!D661*0.5</f>
        <v>#VALUE!</v>
      </c>
      <c r="E661" t="e">
        <f>'Sheet2 (4)'!E661*0.5</f>
        <v>#VALUE!</v>
      </c>
      <c r="F661" t="e">
        <f>'Sheet2 (4)'!F661*0.5</f>
        <v>#VALUE!</v>
      </c>
      <c r="G661" t="e">
        <f>'Sheet2 (4)'!G661*0.5</f>
        <v>#VALUE!</v>
      </c>
      <c r="H661" t="e">
        <f>'Sheet2 (4)'!H661*0.5</f>
        <v>#VALUE!</v>
      </c>
      <c r="I661" t="e">
        <f>'Sheet2 (4)'!I661*0.5</f>
        <v>#VALUE!</v>
      </c>
      <c r="J661" t="e">
        <f>'Sheet2 (4)'!J661*0.5</f>
        <v>#VALUE!</v>
      </c>
      <c r="K661" t="e">
        <f>'Sheet2 (4)'!K661*0.5</f>
        <v>#VALUE!</v>
      </c>
      <c r="L661" t="e">
        <f>'Sheet2 (4)'!L661*0.5</f>
        <v>#VALUE!</v>
      </c>
      <c r="M661" t="e">
        <f>'Sheet2 (4)'!M661*0.5</f>
        <v>#VALUE!</v>
      </c>
      <c r="N661" t="e">
        <f>'Sheet2 (4)'!N661*0.5</f>
        <v>#VALUE!</v>
      </c>
    </row>
    <row r="662" spans="4:14">
      <c r="D662" t="e">
        <f>'Sheet2 (4)'!D662*0.5</f>
        <v>#VALUE!</v>
      </c>
      <c r="E662" t="e">
        <f>'Sheet2 (4)'!E662*0.5</f>
        <v>#VALUE!</v>
      </c>
      <c r="F662" t="e">
        <f>'Sheet2 (4)'!F662*0.5</f>
        <v>#VALUE!</v>
      </c>
      <c r="G662" t="e">
        <f>'Sheet2 (4)'!G662*0.5</f>
        <v>#VALUE!</v>
      </c>
      <c r="H662" t="e">
        <f>'Sheet2 (4)'!H662*0.5</f>
        <v>#VALUE!</v>
      </c>
      <c r="I662" t="e">
        <f>'Sheet2 (4)'!I662*0.5</f>
        <v>#VALUE!</v>
      </c>
      <c r="J662" t="e">
        <f>'Sheet2 (4)'!J662*0.5</f>
        <v>#VALUE!</v>
      </c>
      <c r="K662" t="e">
        <f>'Sheet2 (4)'!K662*0.5</f>
        <v>#VALUE!</v>
      </c>
      <c r="L662" t="e">
        <f>'Sheet2 (4)'!L662*0.5</f>
        <v>#VALUE!</v>
      </c>
      <c r="M662" t="e">
        <f>'Sheet2 (4)'!M662*0.5</f>
        <v>#VALUE!</v>
      </c>
      <c r="N662" t="e">
        <f>'Sheet2 (4)'!N662*0.5</f>
        <v>#VALUE!</v>
      </c>
    </row>
    <row r="663" spans="4:14">
      <c r="D663" t="e">
        <f>'Sheet2 (4)'!D663*0.5</f>
        <v>#VALUE!</v>
      </c>
      <c r="E663" t="e">
        <f>'Sheet2 (4)'!E663*0.5</f>
        <v>#VALUE!</v>
      </c>
      <c r="F663" t="e">
        <f>'Sheet2 (4)'!F663*0.5</f>
        <v>#VALUE!</v>
      </c>
      <c r="G663" t="e">
        <f>'Sheet2 (4)'!G663*0.5</f>
        <v>#VALUE!</v>
      </c>
      <c r="H663" t="e">
        <f>'Sheet2 (4)'!H663*0.5</f>
        <v>#VALUE!</v>
      </c>
      <c r="I663" t="e">
        <f>'Sheet2 (4)'!I663*0.5</f>
        <v>#VALUE!</v>
      </c>
      <c r="J663" t="e">
        <f>'Sheet2 (4)'!J663*0.5</f>
        <v>#VALUE!</v>
      </c>
      <c r="K663" t="e">
        <f>'Sheet2 (4)'!K663*0.5</f>
        <v>#VALUE!</v>
      </c>
      <c r="L663" t="e">
        <f>'Sheet2 (4)'!L663*0.5</f>
        <v>#VALUE!</v>
      </c>
      <c r="M663" t="e">
        <f>'Sheet2 (4)'!M663*0.5</f>
        <v>#VALUE!</v>
      </c>
      <c r="N663" t="e">
        <f>'Sheet2 (4)'!N663*0.5</f>
        <v>#VALUE!</v>
      </c>
    </row>
    <row r="664" spans="4:14">
      <c r="D664" t="e">
        <f>'Sheet2 (4)'!D664*0.5</f>
        <v>#VALUE!</v>
      </c>
      <c r="E664" t="e">
        <f>'Sheet2 (4)'!E664*0.5</f>
        <v>#VALUE!</v>
      </c>
      <c r="F664" t="e">
        <f>'Sheet2 (4)'!F664*0.5</f>
        <v>#VALUE!</v>
      </c>
      <c r="G664" t="e">
        <f>'Sheet2 (4)'!G664*0.5</f>
        <v>#VALUE!</v>
      </c>
      <c r="H664" t="e">
        <f>'Sheet2 (4)'!H664*0.5</f>
        <v>#VALUE!</v>
      </c>
      <c r="I664" t="e">
        <f>'Sheet2 (4)'!I664*0.5</f>
        <v>#VALUE!</v>
      </c>
      <c r="J664" t="e">
        <f>'Sheet2 (4)'!J664*0.5</f>
        <v>#VALUE!</v>
      </c>
      <c r="K664" t="e">
        <f>'Sheet2 (4)'!K664*0.5</f>
        <v>#VALUE!</v>
      </c>
      <c r="L664" t="e">
        <f>'Sheet2 (4)'!L664*0.5</f>
        <v>#VALUE!</v>
      </c>
      <c r="M664" t="e">
        <f>'Sheet2 (4)'!M664*0.5</f>
        <v>#VALUE!</v>
      </c>
      <c r="N664" t="e">
        <f>'Sheet2 (4)'!N664*0.5</f>
        <v>#VALUE!</v>
      </c>
    </row>
    <row r="665" spans="4:14">
      <c r="D665" t="e">
        <f>'Sheet2 (4)'!D665*0.5</f>
        <v>#VALUE!</v>
      </c>
      <c r="E665" t="e">
        <f>'Sheet2 (4)'!E665*0.5</f>
        <v>#VALUE!</v>
      </c>
      <c r="F665" t="e">
        <f>'Sheet2 (4)'!F665*0.5</f>
        <v>#VALUE!</v>
      </c>
      <c r="G665" t="e">
        <f>'Sheet2 (4)'!G665*0.5</f>
        <v>#VALUE!</v>
      </c>
      <c r="H665" t="e">
        <f>'Sheet2 (4)'!H665*0.5</f>
        <v>#VALUE!</v>
      </c>
      <c r="I665" t="e">
        <f>'Sheet2 (4)'!I665*0.5</f>
        <v>#VALUE!</v>
      </c>
      <c r="J665" t="e">
        <f>'Sheet2 (4)'!J665*0.5</f>
        <v>#VALUE!</v>
      </c>
      <c r="K665" t="e">
        <f>'Sheet2 (4)'!K665*0.5</f>
        <v>#VALUE!</v>
      </c>
      <c r="L665" t="e">
        <f>'Sheet2 (4)'!L665*0.5</f>
        <v>#VALUE!</v>
      </c>
      <c r="M665" t="e">
        <f>'Sheet2 (4)'!M665*0.5</f>
        <v>#VALUE!</v>
      </c>
      <c r="N665" t="e">
        <f>'Sheet2 (4)'!N665*0.5</f>
        <v>#VALUE!</v>
      </c>
    </row>
    <row r="666" spans="4:14">
      <c r="D666" t="e">
        <f>'Sheet2 (4)'!D666*0.5</f>
        <v>#VALUE!</v>
      </c>
      <c r="E666" t="e">
        <f>'Sheet2 (4)'!E666*0.5</f>
        <v>#VALUE!</v>
      </c>
      <c r="F666" t="e">
        <f>'Sheet2 (4)'!F666*0.5</f>
        <v>#VALUE!</v>
      </c>
      <c r="G666" t="e">
        <f>'Sheet2 (4)'!G666*0.5</f>
        <v>#VALUE!</v>
      </c>
      <c r="H666" t="e">
        <f>'Sheet2 (4)'!H666*0.5</f>
        <v>#VALUE!</v>
      </c>
      <c r="I666" t="e">
        <f>'Sheet2 (4)'!I666*0.5</f>
        <v>#VALUE!</v>
      </c>
      <c r="J666" t="e">
        <f>'Sheet2 (4)'!J666*0.5</f>
        <v>#VALUE!</v>
      </c>
      <c r="K666" t="e">
        <f>'Sheet2 (4)'!K666*0.5</f>
        <v>#VALUE!</v>
      </c>
      <c r="L666" t="e">
        <f>'Sheet2 (4)'!L666*0.5</f>
        <v>#VALUE!</v>
      </c>
      <c r="M666" t="e">
        <f>'Sheet2 (4)'!M666*0.5</f>
        <v>#VALUE!</v>
      </c>
      <c r="N666" t="e">
        <f>'Sheet2 (4)'!N666*0.5</f>
        <v>#VALUE!</v>
      </c>
    </row>
    <row r="667" spans="4:14">
      <c r="D667" t="e">
        <f>'Sheet2 (4)'!D667*0.5</f>
        <v>#VALUE!</v>
      </c>
      <c r="E667" t="e">
        <f>'Sheet2 (4)'!E667*0.5</f>
        <v>#VALUE!</v>
      </c>
      <c r="F667" t="e">
        <f>'Sheet2 (4)'!F667*0.5</f>
        <v>#VALUE!</v>
      </c>
      <c r="G667" t="e">
        <f>'Sheet2 (4)'!G667*0.5</f>
        <v>#VALUE!</v>
      </c>
      <c r="H667" t="e">
        <f>'Sheet2 (4)'!H667*0.5</f>
        <v>#VALUE!</v>
      </c>
      <c r="I667" t="e">
        <f>'Sheet2 (4)'!I667*0.5</f>
        <v>#VALUE!</v>
      </c>
      <c r="J667" t="e">
        <f>'Sheet2 (4)'!J667*0.5</f>
        <v>#VALUE!</v>
      </c>
      <c r="K667" t="e">
        <f>'Sheet2 (4)'!K667*0.5</f>
        <v>#VALUE!</v>
      </c>
      <c r="L667" t="e">
        <f>'Sheet2 (4)'!L667*0.5</f>
        <v>#VALUE!</v>
      </c>
      <c r="M667" t="e">
        <f>'Sheet2 (4)'!M667*0.5</f>
        <v>#VALUE!</v>
      </c>
      <c r="N667" t="e">
        <f>'Sheet2 (4)'!N667*0.5</f>
        <v>#VALUE!</v>
      </c>
    </row>
    <row r="668" spans="4:14">
      <c r="D668" t="e">
        <f>'Sheet2 (4)'!D668*0.5</f>
        <v>#VALUE!</v>
      </c>
      <c r="E668" t="e">
        <f>'Sheet2 (4)'!E668*0.5</f>
        <v>#VALUE!</v>
      </c>
      <c r="F668" t="e">
        <f>'Sheet2 (4)'!F668*0.5</f>
        <v>#VALUE!</v>
      </c>
      <c r="G668" t="e">
        <f>'Sheet2 (4)'!G668*0.5</f>
        <v>#VALUE!</v>
      </c>
      <c r="H668" t="e">
        <f>'Sheet2 (4)'!H668*0.5</f>
        <v>#VALUE!</v>
      </c>
      <c r="I668" t="e">
        <f>'Sheet2 (4)'!I668*0.5</f>
        <v>#VALUE!</v>
      </c>
      <c r="J668" t="e">
        <f>'Sheet2 (4)'!J668*0.5</f>
        <v>#VALUE!</v>
      </c>
      <c r="K668" t="e">
        <f>'Sheet2 (4)'!K668*0.5</f>
        <v>#VALUE!</v>
      </c>
      <c r="L668" t="e">
        <f>'Sheet2 (4)'!L668*0.5</f>
        <v>#VALUE!</v>
      </c>
      <c r="M668" t="e">
        <f>'Sheet2 (4)'!M668*0.5</f>
        <v>#VALUE!</v>
      </c>
      <c r="N668" t="e">
        <f>'Sheet2 (4)'!N668*0.5</f>
        <v>#VALUE!</v>
      </c>
    </row>
    <row r="669" spans="4:14">
      <c r="D669" t="e">
        <f>'Sheet2 (4)'!D669*0.5</f>
        <v>#VALUE!</v>
      </c>
      <c r="E669" t="e">
        <f>'Sheet2 (4)'!E669*0.5</f>
        <v>#VALUE!</v>
      </c>
      <c r="F669" t="e">
        <f>'Sheet2 (4)'!F669*0.5</f>
        <v>#VALUE!</v>
      </c>
      <c r="G669" t="e">
        <f>'Sheet2 (4)'!G669*0.5</f>
        <v>#VALUE!</v>
      </c>
      <c r="H669" t="e">
        <f>'Sheet2 (4)'!H669*0.5</f>
        <v>#VALUE!</v>
      </c>
      <c r="I669" t="e">
        <f>'Sheet2 (4)'!I669*0.5</f>
        <v>#VALUE!</v>
      </c>
      <c r="J669" t="e">
        <f>'Sheet2 (4)'!J669*0.5</f>
        <v>#VALUE!</v>
      </c>
      <c r="K669" t="e">
        <f>'Sheet2 (4)'!K669*0.5</f>
        <v>#VALUE!</v>
      </c>
      <c r="L669" t="e">
        <f>'Sheet2 (4)'!L669*0.5</f>
        <v>#VALUE!</v>
      </c>
      <c r="M669" t="e">
        <f>'Sheet2 (4)'!M669*0.5</f>
        <v>#VALUE!</v>
      </c>
      <c r="N669" t="e">
        <f>'Sheet2 (4)'!N669*0.5</f>
        <v>#VALUE!</v>
      </c>
    </row>
    <row r="670" spans="4:14">
      <c r="D670" t="e">
        <f>'Sheet2 (4)'!D670*0.5</f>
        <v>#VALUE!</v>
      </c>
      <c r="E670" t="e">
        <f>'Sheet2 (4)'!E670*0.5</f>
        <v>#VALUE!</v>
      </c>
      <c r="F670" t="e">
        <f>'Sheet2 (4)'!F670*0.5</f>
        <v>#VALUE!</v>
      </c>
      <c r="G670" t="e">
        <f>'Sheet2 (4)'!G670*0.5</f>
        <v>#VALUE!</v>
      </c>
      <c r="H670" t="e">
        <f>'Sheet2 (4)'!H670*0.5</f>
        <v>#VALUE!</v>
      </c>
      <c r="I670" t="e">
        <f>'Sheet2 (4)'!I670*0.5</f>
        <v>#VALUE!</v>
      </c>
      <c r="J670" t="e">
        <f>'Sheet2 (4)'!J670*0.5</f>
        <v>#VALUE!</v>
      </c>
      <c r="K670" t="e">
        <f>'Sheet2 (4)'!K670*0.5</f>
        <v>#VALUE!</v>
      </c>
      <c r="L670" t="e">
        <f>'Sheet2 (4)'!L670*0.5</f>
        <v>#VALUE!</v>
      </c>
      <c r="M670" t="e">
        <f>'Sheet2 (4)'!M670*0.5</f>
        <v>#VALUE!</v>
      </c>
      <c r="N670" t="e">
        <f>'Sheet2 (4)'!N670*0.5</f>
        <v>#VALUE!</v>
      </c>
    </row>
    <row r="671" spans="4:14">
      <c r="D671" t="e">
        <f>'Sheet2 (4)'!D671*0.5</f>
        <v>#VALUE!</v>
      </c>
      <c r="E671" t="e">
        <f>'Sheet2 (4)'!E671*0.5</f>
        <v>#VALUE!</v>
      </c>
      <c r="F671" t="e">
        <f>'Sheet2 (4)'!F671*0.5</f>
        <v>#VALUE!</v>
      </c>
      <c r="G671" t="e">
        <f>'Sheet2 (4)'!G671*0.5</f>
        <v>#VALUE!</v>
      </c>
      <c r="H671" t="e">
        <f>'Sheet2 (4)'!H671*0.5</f>
        <v>#VALUE!</v>
      </c>
      <c r="I671" t="e">
        <f>'Sheet2 (4)'!I671*0.5</f>
        <v>#VALUE!</v>
      </c>
      <c r="J671" t="e">
        <f>'Sheet2 (4)'!J671*0.5</f>
        <v>#VALUE!</v>
      </c>
      <c r="K671" t="e">
        <f>'Sheet2 (4)'!K671*0.5</f>
        <v>#VALUE!</v>
      </c>
      <c r="L671" t="e">
        <f>'Sheet2 (4)'!L671*0.5</f>
        <v>#VALUE!</v>
      </c>
      <c r="M671" t="e">
        <f>'Sheet2 (4)'!M671*0.5</f>
        <v>#VALUE!</v>
      </c>
      <c r="N671" t="e">
        <f>'Sheet2 (4)'!N671*0.5</f>
        <v>#VALUE!</v>
      </c>
    </row>
    <row r="672" spans="4:14">
      <c r="D672" t="e">
        <f>'Sheet2 (4)'!D672*0.5</f>
        <v>#VALUE!</v>
      </c>
      <c r="E672" t="e">
        <f>'Sheet2 (4)'!E672*0.5</f>
        <v>#VALUE!</v>
      </c>
      <c r="F672" t="e">
        <f>'Sheet2 (4)'!F672*0.5</f>
        <v>#VALUE!</v>
      </c>
      <c r="G672" t="e">
        <f>'Sheet2 (4)'!G672*0.5</f>
        <v>#VALUE!</v>
      </c>
      <c r="H672" t="e">
        <f>'Sheet2 (4)'!H672*0.5</f>
        <v>#VALUE!</v>
      </c>
      <c r="I672" t="e">
        <f>'Sheet2 (4)'!I672*0.5</f>
        <v>#VALUE!</v>
      </c>
      <c r="J672" t="e">
        <f>'Sheet2 (4)'!J672*0.5</f>
        <v>#VALUE!</v>
      </c>
      <c r="K672" t="e">
        <f>'Sheet2 (4)'!K672*0.5</f>
        <v>#VALUE!</v>
      </c>
      <c r="L672" t="e">
        <f>'Sheet2 (4)'!L672*0.5</f>
        <v>#VALUE!</v>
      </c>
      <c r="M672" t="e">
        <f>'Sheet2 (4)'!M672*0.5</f>
        <v>#VALUE!</v>
      </c>
      <c r="N672" t="e">
        <f>'Sheet2 (4)'!N672*0.5</f>
        <v>#VALUE!</v>
      </c>
    </row>
    <row r="673" spans="4:14">
      <c r="D673" t="e">
        <f>'Sheet2 (4)'!D673*0.5</f>
        <v>#VALUE!</v>
      </c>
      <c r="E673" t="e">
        <f>'Sheet2 (4)'!E673*0.5</f>
        <v>#VALUE!</v>
      </c>
      <c r="F673" t="e">
        <f>'Sheet2 (4)'!F673*0.5</f>
        <v>#VALUE!</v>
      </c>
      <c r="G673" t="e">
        <f>'Sheet2 (4)'!G673*0.5</f>
        <v>#VALUE!</v>
      </c>
      <c r="H673" t="e">
        <f>'Sheet2 (4)'!H673*0.5</f>
        <v>#VALUE!</v>
      </c>
      <c r="I673" t="e">
        <f>'Sheet2 (4)'!I673*0.5</f>
        <v>#VALUE!</v>
      </c>
      <c r="J673" t="e">
        <f>'Sheet2 (4)'!J673*0.5</f>
        <v>#VALUE!</v>
      </c>
      <c r="K673" t="e">
        <f>'Sheet2 (4)'!K673*0.5</f>
        <v>#VALUE!</v>
      </c>
      <c r="L673" t="e">
        <f>'Sheet2 (4)'!L673*0.5</f>
        <v>#VALUE!</v>
      </c>
      <c r="M673" t="e">
        <f>'Sheet2 (4)'!M673*0.5</f>
        <v>#VALUE!</v>
      </c>
      <c r="N673" t="e">
        <f>'Sheet2 (4)'!N673*0.5</f>
        <v>#VALUE!</v>
      </c>
    </row>
    <row r="674" spans="4:14">
      <c r="D674" t="e">
        <f>'Sheet2 (4)'!D674*0.5</f>
        <v>#VALUE!</v>
      </c>
      <c r="E674" t="e">
        <f>'Sheet2 (4)'!E674*0.5</f>
        <v>#VALUE!</v>
      </c>
      <c r="F674" t="e">
        <f>'Sheet2 (4)'!F674*0.5</f>
        <v>#VALUE!</v>
      </c>
      <c r="G674" t="e">
        <f>'Sheet2 (4)'!G674*0.5</f>
        <v>#VALUE!</v>
      </c>
      <c r="H674" t="e">
        <f>'Sheet2 (4)'!H674*0.5</f>
        <v>#VALUE!</v>
      </c>
      <c r="I674" t="e">
        <f>'Sheet2 (4)'!I674*0.5</f>
        <v>#VALUE!</v>
      </c>
      <c r="J674" t="e">
        <f>'Sheet2 (4)'!J674*0.5</f>
        <v>#VALUE!</v>
      </c>
      <c r="K674" t="e">
        <f>'Sheet2 (4)'!K674*0.5</f>
        <v>#VALUE!</v>
      </c>
      <c r="L674" t="e">
        <f>'Sheet2 (4)'!L674*0.5</f>
        <v>#VALUE!</v>
      </c>
      <c r="M674" t="e">
        <f>'Sheet2 (4)'!M674*0.5</f>
        <v>#VALUE!</v>
      </c>
      <c r="N674" t="e">
        <f>'Sheet2 (4)'!N674*0.5</f>
        <v>#VALUE!</v>
      </c>
    </row>
    <row r="675" spans="4:14">
      <c r="D675" t="e">
        <f>'Sheet2 (4)'!D675*0.5</f>
        <v>#VALUE!</v>
      </c>
      <c r="E675" t="e">
        <f>'Sheet2 (4)'!E675*0.5</f>
        <v>#VALUE!</v>
      </c>
      <c r="F675" t="e">
        <f>'Sheet2 (4)'!F675*0.5</f>
        <v>#VALUE!</v>
      </c>
      <c r="G675" t="e">
        <f>'Sheet2 (4)'!G675*0.5</f>
        <v>#VALUE!</v>
      </c>
      <c r="H675" t="e">
        <f>'Sheet2 (4)'!H675*0.5</f>
        <v>#VALUE!</v>
      </c>
      <c r="I675" t="e">
        <f>'Sheet2 (4)'!I675*0.5</f>
        <v>#VALUE!</v>
      </c>
      <c r="J675" t="e">
        <f>'Sheet2 (4)'!J675*0.5</f>
        <v>#VALUE!</v>
      </c>
      <c r="K675" t="e">
        <f>'Sheet2 (4)'!K675*0.5</f>
        <v>#VALUE!</v>
      </c>
      <c r="L675" t="e">
        <f>'Sheet2 (4)'!L675*0.5</f>
        <v>#VALUE!</v>
      </c>
      <c r="M675" t="e">
        <f>'Sheet2 (4)'!M675*0.5</f>
        <v>#VALUE!</v>
      </c>
      <c r="N675" t="e">
        <f>'Sheet2 (4)'!N675*0.5</f>
        <v>#VALUE!</v>
      </c>
    </row>
    <row r="676" spans="4:14">
      <c r="D676" t="e">
        <f>'Sheet2 (4)'!D676*0.5</f>
        <v>#VALUE!</v>
      </c>
      <c r="E676" t="e">
        <f>'Sheet2 (4)'!E676*0.5</f>
        <v>#VALUE!</v>
      </c>
      <c r="F676" t="e">
        <f>'Sheet2 (4)'!F676*0.5</f>
        <v>#VALUE!</v>
      </c>
      <c r="G676" t="e">
        <f>'Sheet2 (4)'!G676*0.5</f>
        <v>#VALUE!</v>
      </c>
      <c r="H676" t="e">
        <f>'Sheet2 (4)'!H676*0.5</f>
        <v>#VALUE!</v>
      </c>
      <c r="I676" t="e">
        <f>'Sheet2 (4)'!I676*0.5</f>
        <v>#VALUE!</v>
      </c>
      <c r="J676" t="e">
        <f>'Sheet2 (4)'!J676*0.5</f>
        <v>#VALUE!</v>
      </c>
      <c r="K676" t="e">
        <f>'Sheet2 (4)'!K676*0.5</f>
        <v>#VALUE!</v>
      </c>
      <c r="L676" t="e">
        <f>'Sheet2 (4)'!L676*0.5</f>
        <v>#VALUE!</v>
      </c>
      <c r="M676" t="e">
        <f>'Sheet2 (4)'!M676*0.5</f>
        <v>#VALUE!</v>
      </c>
      <c r="N676" t="e">
        <f>'Sheet2 (4)'!N676*0.5</f>
        <v>#VALUE!</v>
      </c>
    </row>
    <row r="677" spans="4:14">
      <c r="D677" t="e">
        <f>'Sheet2 (4)'!D677*0.5</f>
        <v>#VALUE!</v>
      </c>
      <c r="E677" t="e">
        <f>'Sheet2 (4)'!E677*0.5</f>
        <v>#VALUE!</v>
      </c>
      <c r="F677" t="e">
        <f>'Sheet2 (4)'!F677*0.5</f>
        <v>#VALUE!</v>
      </c>
      <c r="G677" t="e">
        <f>'Sheet2 (4)'!G677*0.5</f>
        <v>#VALUE!</v>
      </c>
      <c r="H677" t="e">
        <f>'Sheet2 (4)'!H677*0.5</f>
        <v>#VALUE!</v>
      </c>
      <c r="I677" t="e">
        <f>'Sheet2 (4)'!I677*0.5</f>
        <v>#VALUE!</v>
      </c>
      <c r="J677" t="e">
        <f>'Sheet2 (4)'!J677*0.5</f>
        <v>#VALUE!</v>
      </c>
      <c r="K677" t="e">
        <f>'Sheet2 (4)'!K677*0.5</f>
        <v>#VALUE!</v>
      </c>
      <c r="L677" t="e">
        <f>'Sheet2 (4)'!L677*0.5</f>
        <v>#VALUE!</v>
      </c>
      <c r="M677" t="e">
        <f>'Sheet2 (4)'!M677*0.5</f>
        <v>#VALUE!</v>
      </c>
      <c r="N677" t="e">
        <f>'Sheet2 (4)'!N677*0.5</f>
        <v>#VALUE!</v>
      </c>
    </row>
    <row r="678" spans="4:14">
      <c r="D678" t="e">
        <f>'Sheet2 (4)'!D678*0.5</f>
        <v>#VALUE!</v>
      </c>
      <c r="E678" t="e">
        <f>'Sheet2 (4)'!E678*0.5</f>
        <v>#VALUE!</v>
      </c>
      <c r="F678" t="e">
        <f>'Sheet2 (4)'!F678*0.5</f>
        <v>#VALUE!</v>
      </c>
      <c r="G678" t="e">
        <f>'Sheet2 (4)'!G678*0.5</f>
        <v>#VALUE!</v>
      </c>
      <c r="H678" t="e">
        <f>'Sheet2 (4)'!H678*0.5</f>
        <v>#VALUE!</v>
      </c>
      <c r="I678" t="e">
        <f>'Sheet2 (4)'!I678*0.5</f>
        <v>#VALUE!</v>
      </c>
      <c r="J678" t="e">
        <f>'Sheet2 (4)'!J678*0.5</f>
        <v>#VALUE!</v>
      </c>
      <c r="K678" t="e">
        <f>'Sheet2 (4)'!K678*0.5</f>
        <v>#VALUE!</v>
      </c>
      <c r="L678" t="e">
        <f>'Sheet2 (4)'!L678*0.5</f>
        <v>#VALUE!</v>
      </c>
      <c r="M678" t="e">
        <f>'Sheet2 (4)'!M678*0.5</f>
        <v>#VALUE!</v>
      </c>
      <c r="N678" t="e">
        <f>'Sheet2 (4)'!N678*0.5</f>
        <v>#VALUE!</v>
      </c>
    </row>
    <row r="679" spans="4:14">
      <c r="D679" t="e">
        <f>'Sheet2 (4)'!D679*0.5</f>
        <v>#VALUE!</v>
      </c>
      <c r="E679" t="e">
        <f>'Sheet2 (4)'!E679*0.5</f>
        <v>#VALUE!</v>
      </c>
      <c r="F679" t="e">
        <f>'Sheet2 (4)'!F679*0.5</f>
        <v>#VALUE!</v>
      </c>
      <c r="G679" t="e">
        <f>'Sheet2 (4)'!G679*0.5</f>
        <v>#VALUE!</v>
      </c>
      <c r="H679" t="e">
        <f>'Sheet2 (4)'!H679*0.5</f>
        <v>#VALUE!</v>
      </c>
      <c r="I679" t="e">
        <f>'Sheet2 (4)'!I679*0.5</f>
        <v>#VALUE!</v>
      </c>
      <c r="J679" t="e">
        <f>'Sheet2 (4)'!J679*0.5</f>
        <v>#VALUE!</v>
      </c>
      <c r="K679" t="e">
        <f>'Sheet2 (4)'!K679*0.5</f>
        <v>#VALUE!</v>
      </c>
      <c r="L679" t="e">
        <f>'Sheet2 (4)'!L679*0.5</f>
        <v>#VALUE!</v>
      </c>
      <c r="M679" t="e">
        <f>'Sheet2 (4)'!M679*0.5</f>
        <v>#VALUE!</v>
      </c>
      <c r="N679" t="e">
        <f>'Sheet2 (4)'!N679*0.5</f>
        <v>#VALUE!</v>
      </c>
    </row>
    <row r="680" spans="4:14">
      <c r="D680" t="e">
        <f>'Sheet2 (4)'!D680*0.5</f>
        <v>#VALUE!</v>
      </c>
      <c r="E680" t="e">
        <f>'Sheet2 (4)'!E680*0.5</f>
        <v>#VALUE!</v>
      </c>
      <c r="F680" t="e">
        <f>'Sheet2 (4)'!F680*0.5</f>
        <v>#VALUE!</v>
      </c>
      <c r="G680" t="e">
        <f>'Sheet2 (4)'!G680*0.5</f>
        <v>#VALUE!</v>
      </c>
      <c r="H680" t="e">
        <f>'Sheet2 (4)'!H680*0.5</f>
        <v>#VALUE!</v>
      </c>
      <c r="I680" t="e">
        <f>'Sheet2 (4)'!I680*0.5</f>
        <v>#VALUE!</v>
      </c>
      <c r="J680" t="e">
        <f>'Sheet2 (4)'!J680*0.5</f>
        <v>#VALUE!</v>
      </c>
      <c r="K680" t="e">
        <f>'Sheet2 (4)'!K680*0.5</f>
        <v>#VALUE!</v>
      </c>
      <c r="L680" t="e">
        <f>'Sheet2 (4)'!L680*0.5</f>
        <v>#VALUE!</v>
      </c>
      <c r="M680" t="e">
        <f>'Sheet2 (4)'!M680*0.5</f>
        <v>#VALUE!</v>
      </c>
      <c r="N680" t="e">
        <f>'Sheet2 (4)'!N680*0.5</f>
        <v>#VALUE!</v>
      </c>
    </row>
    <row r="681" spans="4:14">
      <c r="D681" t="e">
        <f>'Sheet2 (4)'!D681*0.5</f>
        <v>#VALUE!</v>
      </c>
      <c r="E681" t="e">
        <f>'Sheet2 (4)'!E681*0.5</f>
        <v>#VALUE!</v>
      </c>
      <c r="F681" t="e">
        <f>'Sheet2 (4)'!F681*0.5</f>
        <v>#VALUE!</v>
      </c>
      <c r="G681" t="e">
        <f>'Sheet2 (4)'!G681*0.5</f>
        <v>#VALUE!</v>
      </c>
      <c r="H681" t="e">
        <f>'Sheet2 (4)'!H681*0.5</f>
        <v>#VALUE!</v>
      </c>
      <c r="I681" t="e">
        <f>'Sheet2 (4)'!I681*0.5</f>
        <v>#VALUE!</v>
      </c>
      <c r="J681" t="e">
        <f>'Sheet2 (4)'!J681*0.5</f>
        <v>#VALUE!</v>
      </c>
      <c r="K681" t="e">
        <f>'Sheet2 (4)'!K681*0.5</f>
        <v>#VALUE!</v>
      </c>
      <c r="L681" t="e">
        <f>'Sheet2 (4)'!L681*0.5</f>
        <v>#VALUE!</v>
      </c>
      <c r="M681" t="e">
        <f>'Sheet2 (4)'!M681*0.5</f>
        <v>#VALUE!</v>
      </c>
      <c r="N681" t="e">
        <f>'Sheet2 (4)'!N681*0.5</f>
        <v>#VALUE!</v>
      </c>
    </row>
    <row r="682" spans="4:14">
      <c r="D682" t="e">
        <f>'Sheet2 (4)'!D682*0.5</f>
        <v>#VALUE!</v>
      </c>
      <c r="E682" t="e">
        <f>'Sheet2 (4)'!E682*0.5</f>
        <v>#VALUE!</v>
      </c>
      <c r="F682" t="e">
        <f>'Sheet2 (4)'!F682*0.5</f>
        <v>#VALUE!</v>
      </c>
      <c r="G682" t="e">
        <f>'Sheet2 (4)'!G682*0.5</f>
        <v>#VALUE!</v>
      </c>
      <c r="H682" t="e">
        <f>'Sheet2 (4)'!H682*0.5</f>
        <v>#VALUE!</v>
      </c>
      <c r="I682" t="e">
        <f>'Sheet2 (4)'!I682*0.5</f>
        <v>#VALUE!</v>
      </c>
      <c r="J682" t="e">
        <f>'Sheet2 (4)'!J682*0.5</f>
        <v>#VALUE!</v>
      </c>
      <c r="K682" t="e">
        <f>'Sheet2 (4)'!K682*0.5</f>
        <v>#VALUE!</v>
      </c>
      <c r="L682" t="e">
        <f>'Sheet2 (4)'!L682*0.5</f>
        <v>#VALUE!</v>
      </c>
      <c r="M682" t="e">
        <f>'Sheet2 (4)'!M682*0.5</f>
        <v>#VALUE!</v>
      </c>
      <c r="N682" t="e">
        <f>'Sheet2 (4)'!N682*0.5</f>
        <v>#VALUE!</v>
      </c>
    </row>
    <row r="683" spans="4:14">
      <c r="D683" t="e">
        <f>'Sheet2 (4)'!D683*0.5</f>
        <v>#VALUE!</v>
      </c>
      <c r="E683" t="e">
        <f>'Sheet2 (4)'!E683*0.5</f>
        <v>#VALUE!</v>
      </c>
      <c r="F683" t="e">
        <f>'Sheet2 (4)'!F683*0.5</f>
        <v>#VALUE!</v>
      </c>
      <c r="G683" t="e">
        <f>'Sheet2 (4)'!G683*0.5</f>
        <v>#VALUE!</v>
      </c>
      <c r="H683" t="e">
        <f>'Sheet2 (4)'!H683*0.5</f>
        <v>#VALUE!</v>
      </c>
      <c r="I683" t="e">
        <f>'Sheet2 (4)'!I683*0.5</f>
        <v>#VALUE!</v>
      </c>
      <c r="J683" t="e">
        <f>'Sheet2 (4)'!J683*0.5</f>
        <v>#VALUE!</v>
      </c>
      <c r="K683" t="e">
        <f>'Sheet2 (4)'!K683*0.5</f>
        <v>#VALUE!</v>
      </c>
      <c r="L683" t="e">
        <f>'Sheet2 (4)'!L683*0.5</f>
        <v>#VALUE!</v>
      </c>
      <c r="M683" t="e">
        <f>'Sheet2 (4)'!M683*0.5</f>
        <v>#VALUE!</v>
      </c>
      <c r="N683" t="e">
        <f>'Sheet2 (4)'!N683*0.5</f>
        <v>#VALUE!</v>
      </c>
    </row>
    <row r="684" spans="4:14">
      <c r="D684" t="e">
        <f>'Sheet2 (4)'!D684*0.5</f>
        <v>#VALUE!</v>
      </c>
      <c r="E684" t="e">
        <f>'Sheet2 (4)'!E684*0.5</f>
        <v>#VALUE!</v>
      </c>
      <c r="F684" t="e">
        <f>'Sheet2 (4)'!F684*0.5</f>
        <v>#VALUE!</v>
      </c>
      <c r="G684" t="e">
        <f>'Sheet2 (4)'!G684*0.5</f>
        <v>#VALUE!</v>
      </c>
      <c r="H684" t="e">
        <f>'Sheet2 (4)'!H684*0.5</f>
        <v>#VALUE!</v>
      </c>
      <c r="I684" t="e">
        <f>'Sheet2 (4)'!I684*0.5</f>
        <v>#VALUE!</v>
      </c>
      <c r="J684" t="e">
        <f>'Sheet2 (4)'!J684*0.5</f>
        <v>#VALUE!</v>
      </c>
      <c r="K684" t="e">
        <f>'Sheet2 (4)'!K684*0.5</f>
        <v>#VALUE!</v>
      </c>
      <c r="L684" t="e">
        <f>'Sheet2 (4)'!L684*0.5</f>
        <v>#VALUE!</v>
      </c>
      <c r="M684" t="e">
        <f>'Sheet2 (4)'!M684*0.5</f>
        <v>#VALUE!</v>
      </c>
      <c r="N684" t="e">
        <f>'Sheet2 (4)'!N684*0.5</f>
        <v>#VALUE!</v>
      </c>
    </row>
    <row r="685" spans="4:14">
      <c r="D685" t="e">
        <f>'Sheet2 (4)'!D685*0.5</f>
        <v>#VALUE!</v>
      </c>
      <c r="E685" t="e">
        <f>'Sheet2 (4)'!E685*0.5</f>
        <v>#VALUE!</v>
      </c>
      <c r="F685" t="e">
        <f>'Sheet2 (4)'!F685*0.5</f>
        <v>#VALUE!</v>
      </c>
      <c r="G685" t="e">
        <f>'Sheet2 (4)'!G685*0.5</f>
        <v>#VALUE!</v>
      </c>
      <c r="H685" t="e">
        <f>'Sheet2 (4)'!H685*0.5</f>
        <v>#VALUE!</v>
      </c>
      <c r="I685" t="e">
        <f>'Sheet2 (4)'!I685*0.5</f>
        <v>#VALUE!</v>
      </c>
      <c r="J685" t="e">
        <f>'Sheet2 (4)'!J685*0.5</f>
        <v>#VALUE!</v>
      </c>
      <c r="K685" t="e">
        <f>'Sheet2 (4)'!K685*0.5</f>
        <v>#VALUE!</v>
      </c>
      <c r="L685" t="e">
        <f>'Sheet2 (4)'!L685*0.5</f>
        <v>#VALUE!</v>
      </c>
      <c r="M685" t="e">
        <f>'Sheet2 (4)'!M685*0.5</f>
        <v>#VALUE!</v>
      </c>
      <c r="N685" t="e">
        <f>'Sheet2 (4)'!N685*0.5</f>
        <v>#VALUE!</v>
      </c>
    </row>
    <row r="686" spans="4:14">
      <c r="D686" t="e">
        <f>'Sheet2 (4)'!D686*0.5</f>
        <v>#VALUE!</v>
      </c>
      <c r="E686" t="e">
        <f>'Sheet2 (4)'!E686*0.5</f>
        <v>#VALUE!</v>
      </c>
      <c r="F686" t="e">
        <f>'Sheet2 (4)'!F686*0.5</f>
        <v>#VALUE!</v>
      </c>
      <c r="G686" t="e">
        <f>'Sheet2 (4)'!G686*0.5</f>
        <v>#VALUE!</v>
      </c>
      <c r="H686" t="e">
        <f>'Sheet2 (4)'!H686*0.5</f>
        <v>#VALUE!</v>
      </c>
      <c r="I686" t="e">
        <f>'Sheet2 (4)'!I686*0.5</f>
        <v>#VALUE!</v>
      </c>
      <c r="J686" t="e">
        <f>'Sheet2 (4)'!J686*0.5</f>
        <v>#VALUE!</v>
      </c>
      <c r="K686" t="e">
        <f>'Sheet2 (4)'!K686*0.5</f>
        <v>#VALUE!</v>
      </c>
      <c r="L686" t="e">
        <f>'Sheet2 (4)'!L686*0.5</f>
        <v>#VALUE!</v>
      </c>
      <c r="M686" t="e">
        <f>'Sheet2 (4)'!M686*0.5</f>
        <v>#VALUE!</v>
      </c>
      <c r="N686" t="e">
        <f>'Sheet2 (4)'!N686*0.5</f>
        <v>#VALUE!</v>
      </c>
    </row>
    <row r="687" spans="4:14">
      <c r="D687" t="e">
        <f>'Sheet2 (4)'!D687*0.5</f>
        <v>#VALUE!</v>
      </c>
      <c r="E687" t="e">
        <f>'Sheet2 (4)'!E687*0.5</f>
        <v>#VALUE!</v>
      </c>
      <c r="F687" t="e">
        <f>'Sheet2 (4)'!F687*0.5</f>
        <v>#VALUE!</v>
      </c>
      <c r="G687" t="e">
        <f>'Sheet2 (4)'!G687*0.5</f>
        <v>#VALUE!</v>
      </c>
      <c r="H687" t="e">
        <f>'Sheet2 (4)'!H687*0.5</f>
        <v>#VALUE!</v>
      </c>
      <c r="I687" t="e">
        <f>'Sheet2 (4)'!I687*0.5</f>
        <v>#VALUE!</v>
      </c>
      <c r="J687" t="e">
        <f>'Sheet2 (4)'!J687*0.5</f>
        <v>#VALUE!</v>
      </c>
      <c r="K687" t="e">
        <f>'Sheet2 (4)'!K687*0.5</f>
        <v>#VALUE!</v>
      </c>
      <c r="L687" t="e">
        <f>'Sheet2 (4)'!L687*0.5</f>
        <v>#VALUE!</v>
      </c>
      <c r="M687" t="e">
        <f>'Sheet2 (4)'!M687*0.5</f>
        <v>#VALUE!</v>
      </c>
      <c r="N687" t="e">
        <f>'Sheet2 (4)'!N687*0.5</f>
        <v>#VALUE!</v>
      </c>
    </row>
    <row r="688" spans="4:14">
      <c r="D688" t="e">
        <f>'Sheet2 (4)'!D688*0.5</f>
        <v>#VALUE!</v>
      </c>
      <c r="E688" t="e">
        <f>'Sheet2 (4)'!E688*0.5</f>
        <v>#VALUE!</v>
      </c>
      <c r="F688" t="e">
        <f>'Sheet2 (4)'!F688*0.5</f>
        <v>#VALUE!</v>
      </c>
      <c r="G688" t="e">
        <f>'Sheet2 (4)'!G688*0.5</f>
        <v>#VALUE!</v>
      </c>
      <c r="H688" t="e">
        <f>'Sheet2 (4)'!H688*0.5</f>
        <v>#VALUE!</v>
      </c>
      <c r="I688" t="e">
        <f>'Sheet2 (4)'!I688*0.5</f>
        <v>#VALUE!</v>
      </c>
      <c r="J688" t="e">
        <f>'Sheet2 (4)'!J688*0.5</f>
        <v>#VALUE!</v>
      </c>
      <c r="K688" t="e">
        <f>'Sheet2 (4)'!K688*0.5</f>
        <v>#VALUE!</v>
      </c>
      <c r="L688" t="e">
        <f>'Sheet2 (4)'!L688*0.5</f>
        <v>#VALUE!</v>
      </c>
      <c r="M688" t="e">
        <f>'Sheet2 (4)'!M688*0.5</f>
        <v>#VALUE!</v>
      </c>
      <c r="N688" t="e">
        <f>'Sheet2 (4)'!N688*0.5</f>
        <v>#VALUE!</v>
      </c>
    </row>
    <row r="689" spans="4:14">
      <c r="D689" t="e">
        <f>'Sheet2 (4)'!D689*0.5</f>
        <v>#VALUE!</v>
      </c>
      <c r="E689" t="e">
        <f>'Sheet2 (4)'!E689*0.5</f>
        <v>#VALUE!</v>
      </c>
      <c r="F689" t="e">
        <f>'Sheet2 (4)'!F689*0.5</f>
        <v>#VALUE!</v>
      </c>
      <c r="G689" t="e">
        <f>'Sheet2 (4)'!G689*0.5</f>
        <v>#VALUE!</v>
      </c>
      <c r="H689" t="e">
        <f>'Sheet2 (4)'!H689*0.5</f>
        <v>#VALUE!</v>
      </c>
      <c r="I689" t="e">
        <f>'Sheet2 (4)'!I689*0.5</f>
        <v>#VALUE!</v>
      </c>
      <c r="J689" t="e">
        <f>'Sheet2 (4)'!J689*0.5</f>
        <v>#VALUE!</v>
      </c>
      <c r="K689" t="e">
        <f>'Sheet2 (4)'!K689*0.5</f>
        <v>#VALUE!</v>
      </c>
      <c r="L689" t="e">
        <f>'Sheet2 (4)'!L689*0.5</f>
        <v>#VALUE!</v>
      </c>
      <c r="M689" t="e">
        <f>'Sheet2 (4)'!M689*0.5</f>
        <v>#VALUE!</v>
      </c>
      <c r="N689" t="e">
        <f>'Sheet2 (4)'!N689*0.5</f>
        <v>#VALUE!</v>
      </c>
    </row>
    <row r="690" spans="4:14">
      <c r="D690" t="e">
        <f>'Sheet2 (4)'!D690*0.5</f>
        <v>#VALUE!</v>
      </c>
      <c r="E690" t="e">
        <f>'Sheet2 (4)'!E690*0.5</f>
        <v>#VALUE!</v>
      </c>
      <c r="F690" t="e">
        <f>'Sheet2 (4)'!F690*0.5</f>
        <v>#VALUE!</v>
      </c>
      <c r="G690" t="e">
        <f>'Sheet2 (4)'!G690*0.5</f>
        <v>#VALUE!</v>
      </c>
      <c r="H690" t="e">
        <f>'Sheet2 (4)'!H690*0.5</f>
        <v>#VALUE!</v>
      </c>
      <c r="I690" t="e">
        <f>'Sheet2 (4)'!I690*0.5</f>
        <v>#VALUE!</v>
      </c>
      <c r="J690" t="e">
        <f>'Sheet2 (4)'!J690*0.5</f>
        <v>#VALUE!</v>
      </c>
      <c r="K690" t="e">
        <f>'Sheet2 (4)'!K690*0.5</f>
        <v>#VALUE!</v>
      </c>
      <c r="L690" t="e">
        <f>'Sheet2 (4)'!L690*0.5</f>
        <v>#VALUE!</v>
      </c>
      <c r="M690" t="e">
        <f>'Sheet2 (4)'!M690*0.5</f>
        <v>#VALUE!</v>
      </c>
      <c r="N690" t="e">
        <f>'Sheet2 (4)'!N690*0.5</f>
        <v>#VALUE!</v>
      </c>
    </row>
    <row r="691" spans="4:14">
      <c r="D691" t="e">
        <f>'Sheet2 (4)'!D691*0.5</f>
        <v>#VALUE!</v>
      </c>
      <c r="E691" t="e">
        <f>'Sheet2 (4)'!E691*0.5</f>
        <v>#VALUE!</v>
      </c>
      <c r="F691" t="e">
        <f>'Sheet2 (4)'!F691*0.5</f>
        <v>#VALUE!</v>
      </c>
      <c r="G691" t="e">
        <f>'Sheet2 (4)'!G691*0.5</f>
        <v>#VALUE!</v>
      </c>
      <c r="H691" t="e">
        <f>'Sheet2 (4)'!H691*0.5</f>
        <v>#VALUE!</v>
      </c>
      <c r="I691" t="e">
        <f>'Sheet2 (4)'!I691*0.5</f>
        <v>#VALUE!</v>
      </c>
      <c r="J691" t="e">
        <f>'Sheet2 (4)'!J691*0.5</f>
        <v>#VALUE!</v>
      </c>
      <c r="K691" t="e">
        <f>'Sheet2 (4)'!K691*0.5</f>
        <v>#VALUE!</v>
      </c>
      <c r="L691" t="e">
        <f>'Sheet2 (4)'!L691*0.5</f>
        <v>#VALUE!</v>
      </c>
      <c r="M691" t="e">
        <f>'Sheet2 (4)'!M691*0.5</f>
        <v>#VALUE!</v>
      </c>
      <c r="N691" t="e">
        <f>'Sheet2 (4)'!N691*0.5</f>
        <v>#VALUE!</v>
      </c>
    </row>
    <row r="692" spans="4:14">
      <c r="D692" t="e">
        <f>'Sheet2 (4)'!D692*0.5</f>
        <v>#VALUE!</v>
      </c>
      <c r="E692" t="e">
        <f>'Sheet2 (4)'!E692*0.5</f>
        <v>#VALUE!</v>
      </c>
      <c r="F692" t="e">
        <f>'Sheet2 (4)'!F692*0.5</f>
        <v>#VALUE!</v>
      </c>
      <c r="G692" t="e">
        <f>'Sheet2 (4)'!G692*0.5</f>
        <v>#VALUE!</v>
      </c>
      <c r="H692" t="e">
        <f>'Sheet2 (4)'!H692*0.5</f>
        <v>#VALUE!</v>
      </c>
      <c r="I692" t="e">
        <f>'Sheet2 (4)'!I692*0.5</f>
        <v>#VALUE!</v>
      </c>
      <c r="J692" t="e">
        <f>'Sheet2 (4)'!J692*0.5</f>
        <v>#VALUE!</v>
      </c>
      <c r="K692" t="e">
        <f>'Sheet2 (4)'!K692*0.5</f>
        <v>#VALUE!</v>
      </c>
      <c r="L692" t="e">
        <f>'Sheet2 (4)'!L692*0.5</f>
        <v>#VALUE!</v>
      </c>
      <c r="M692" t="e">
        <f>'Sheet2 (4)'!M692*0.5</f>
        <v>#VALUE!</v>
      </c>
      <c r="N692" t="e">
        <f>'Sheet2 (4)'!N692*0.5</f>
        <v>#VALUE!</v>
      </c>
    </row>
    <row r="693" spans="4:14">
      <c r="D693" t="e">
        <f>'Sheet2 (4)'!D693*0.5</f>
        <v>#VALUE!</v>
      </c>
      <c r="E693" t="e">
        <f>'Sheet2 (4)'!E693*0.5</f>
        <v>#VALUE!</v>
      </c>
      <c r="F693" t="e">
        <f>'Sheet2 (4)'!F693*0.5</f>
        <v>#VALUE!</v>
      </c>
      <c r="G693" t="e">
        <f>'Sheet2 (4)'!G693*0.5</f>
        <v>#VALUE!</v>
      </c>
      <c r="H693" t="e">
        <f>'Sheet2 (4)'!H693*0.5</f>
        <v>#VALUE!</v>
      </c>
      <c r="I693" t="e">
        <f>'Sheet2 (4)'!I693*0.5</f>
        <v>#VALUE!</v>
      </c>
      <c r="J693" t="e">
        <f>'Sheet2 (4)'!J693*0.5</f>
        <v>#VALUE!</v>
      </c>
      <c r="K693" t="e">
        <f>'Sheet2 (4)'!K693*0.5</f>
        <v>#VALUE!</v>
      </c>
      <c r="L693" t="e">
        <f>'Sheet2 (4)'!L693*0.5</f>
        <v>#VALUE!</v>
      </c>
      <c r="M693" t="e">
        <f>'Sheet2 (4)'!M693*0.5</f>
        <v>#VALUE!</v>
      </c>
      <c r="N693" t="e">
        <f>'Sheet2 (4)'!N693*0.5</f>
        <v>#VALUE!</v>
      </c>
    </row>
    <row r="694" spans="4:14">
      <c r="D694" t="e">
        <f>'Sheet2 (4)'!D694*0.5</f>
        <v>#VALUE!</v>
      </c>
      <c r="E694" t="e">
        <f>'Sheet2 (4)'!E694*0.5</f>
        <v>#VALUE!</v>
      </c>
      <c r="F694" t="e">
        <f>'Sheet2 (4)'!F694*0.5</f>
        <v>#VALUE!</v>
      </c>
      <c r="G694" t="e">
        <f>'Sheet2 (4)'!G694*0.5</f>
        <v>#VALUE!</v>
      </c>
      <c r="H694" t="e">
        <f>'Sheet2 (4)'!H694*0.5</f>
        <v>#VALUE!</v>
      </c>
      <c r="I694" t="e">
        <f>'Sheet2 (4)'!I694*0.5</f>
        <v>#VALUE!</v>
      </c>
      <c r="J694" t="e">
        <f>'Sheet2 (4)'!J694*0.5</f>
        <v>#VALUE!</v>
      </c>
      <c r="K694" t="e">
        <f>'Sheet2 (4)'!K694*0.5</f>
        <v>#VALUE!</v>
      </c>
      <c r="L694" t="e">
        <f>'Sheet2 (4)'!L694*0.5</f>
        <v>#VALUE!</v>
      </c>
      <c r="M694" t="e">
        <f>'Sheet2 (4)'!M694*0.5</f>
        <v>#VALUE!</v>
      </c>
      <c r="N694" t="e">
        <f>'Sheet2 (4)'!N694*0.5</f>
        <v>#VALUE!</v>
      </c>
    </row>
    <row r="695" spans="4:14">
      <c r="D695" t="e">
        <f>'Sheet2 (4)'!D695*0.5</f>
        <v>#VALUE!</v>
      </c>
      <c r="E695" t="e">
        <f>'Sheet2 (4)'!E695*0.5</f>
        <v>#VALUE!</v>
      </c>
      <c r="F695" t="e">
        <f>'Sheet2 (4)'!F695*0.5</f>
        <v>#VALUE!</v>
      </c>
      <c r="G695" t="e">
        <f>'Sheet2 (4)'!G695*0.5</f>
        <v>#VALUE!</v>
      </c>
      <c r="H695" t="e">
        <f>'Sheet2 (4)'!H695*0.5</f>
        <v>#VALUE!</v>
      </c>
      <c r="I695" t="e">
        <f>'Sheet2 (4)'!I695*0.5</f>
        <v>#VALUE!</v>
      </c>
      <c r="J695" t="e">
        <f>'Sheet2 (4)'!J695*0.5</f>
        <v>#VALUE!</v>
      </c>
      <c r="K695" t="e">
        <f>'Sheet2 (4)'!K695*0.5</f>
        <v>#VALUE!</v>
      </c>
      <c r="L695" t="e">
        <f>'Sheet2 (4)'!L695*0.5</f>
        <v>#VALUE!</v>
      </c>
      <c r="M695" t="e">
        <f>'Sheet2 (4)'!M695*0.5</f>
        <v>#VALUE!</v>
      </c>
      <c r="N695" t="e">
        <f>'Sheet2 (4)'!N695*0.5</f>
        <v>#VALUE!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B31F-B93D-4BA6-B8F4-5B4B283C31B0}">
  <dimension ref="D1:N695"/>
  <sheetViews>
    <sheetView workbookViewId="0">
      <selection sqref="A1:XFD1048576"/>
    </sheetView>
  </sheetViews>
  <sheetFormatPr defaultRowHeight="15"/>
  <sheetData>
    <row r="1" spans="4:14"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4:14">
      <c r="D2" t="str">
        <f>IFERROR('Sheet2 (5)'!D2,"")</f>
        <v/>
      </c>
      <c r="E2" t="str">
        <f>IFERROR('Sheet2 (5)'!E2,"")</f>
        <v/>
      </c>
      <c r="F2" t="str">
        <f>IFERROR('Sheet2 (5)'!F2,"")</f>
        <v/>
      </c>
      <c r="G2">
        <f>IFERROR('Sheet2 (5)'!G2,"")</f>
        <v>1</v>
      </c>
      <c r="H2" t="str">
        <f>IFERROR('Sheet2 (5)'!H2,"")</f>
        <v/>
      </c>
      <c r="I2" t="str">
        <f>IFERROR('Sheet2 (5)'!I2,"")</f>
        <v/>
      </c>
      <c r="J2" t="str">
        <f>IFERROR('Sheet2 (5)'!J2,"")</f>
        <v/>
      </c>
      <c r="K2" t="str">
        <f>IFERROR('Sheet2 (5)'!K2,"")</f>
        <v/>
      </c>
      <c r="L2" t="str">
        <f>IFERROR('Sheet2 (5)'!L2,"")</f>
        <v/>
      </c>
      <c r="M2" t="str">
        <f>IFERROR('Sheet2 (5)'!M2,"")</f>
        <v/>
      </c>
      <c r="N2" t="str">
        <f>IFERROR('Sheet2 (5)'!N2,"")</f>
        <v/>
      </c>
    </row>
    <row r="3" spans="4:14">
      <c r="D3">
        <f>IFERROR('Sheet2 (5)'!D3,"")</f>
        <v>1</v>
      </c>
      <c r="E3">
        <f>IFERROR('Sheet2 (5)'!E3,"")</f>
        <v>1</v>
      </c>
      <c r="F3">
        <f>IFERROR('Sheet2 (5)'!F3,"")</f>
        <v>1</v>
      </c>
      <c r="G3">
        <f>IFERROR('Sheet2 (5)'!G3,"")</f>
        <v>1</v>
      </c>
      <c r="H3">
        <f>IFERROR('Sheet2 (5)'!H3,"")</f>
        <v>1</v>
      </c>
      <c r="I3">
        <f>IFERROR('Sheet2 (5)'!I3,"")</f>
        <v>1</v>
      </c>
      <c r="J3">
        <f>IFERROR('Sheet2 (5)'!J3,"")</f>
        <v>1</v>
      </c>
      <c r="K3">
        <f>IFERROR('Sheet2 (5)'!K3,"")</f>
        <v>1</v>
      </c>
      <c r="L3" t="str">
        <f>IFERROR('Sheet2 (5)'!L3,"")</f>
        <v/>
      </c>
      <c r="M3" t="str">
        <f>IFERROR('Sheet2 (5)'!M3,"")</f>
        <v/>
      </c>
      <c r="N3" t="str">
        <f>IFERROR('Sheet2 (5)'!N3,"")</f>
        <v/>
      </c>
    </row>
    <row r="4" spans="4:14">
      <c r="D4">
        <f>IFERROR('Sheet2 (5)'!D4,"")</f>
        <v>1</v>
      </c>
      <c r="E4">
        <f>IFERROR('Sheet2 (5)'!E4,"")</f>
        <v>1</v>
      </c>
      <c r="F4">
        <f>IFERROR('Sheet2 (5)'!F4,"")</f>
        <v>1</v>
      </c>
      <c r="G4">
        <f>IFERROR('Sheet2 (5)'!G4,"")</f>
        <v>1</v>
      </c>
      <c r="H4">
        <f>IFERROR('Sheet2 (5)'!H4,"")</f>
        <v>1</v>
      </c>
      <c r="I4">
        <f>IFERROR('Sheet2 (5)'!I4,"")</f>
        <v>1</v>
      </c>
      <c r="J4">
        <f>IFERROR('Sheet2 (5)'!J4,"")</f>
        <v>1</v>
      </c>
      <c r="K4">
        <f>IFERROR('Sheet2 (5)'!K4,"")</f>
        <v>1</v>
      </c>
      <c r="L4">
        <f>IFERROR('Sheet2 (5)'!L4,"")</f>
        <v>1</v>
      </c>
      <c r="M4" t="str">
        <f>IFERROR('Sheet2 (5)'!M4,"")</f>
        <v/>
      </c>
      <c r="N4" t="str">
        <f>IFERROR('Sheet2 (5)'!N4,"")</f>
        <v/>
      </c>
    </row>
    <row r="5" spans="4:14">
      <c r="D5">
        <f>IFERROR('Sheet2 (5)'!D5,"")</f>
        <v>1</v>
      </c>
      <c r="E5">
        <f>IFERROR('Sheet2 (5)'!E5,"")</f>
        <v>1</v>
      </c>
      <c r="F5" t="str">
        <f>IFERROR('Sheet2 (5)'!F5,"")</f>
        <v/>
      </c>
      <c r="G5">
        <f>IFERROR('Sheet2 (5)'!G5,"")</f>
        <v>1</v>
      </c>
      <c r="H5">
        <f>IFERROR('Sheet2 (5)'!H5,"")</f>
        <v>1</v>
      </c>
      <c r="I5">
        <f>IFERROR('Sheet2 (5)'!I5,"")</f>
        <v>1</v>
      </c>
      <c r="J5">
        <f>IFERROR('Sheet2 (5)'!J5,"")</f>
        <v>1</v>
      </c>
      <c r="K5">
        <f>IFERROR('Sheet2 (5)'!K5,"")</f>
        <v>1</v>
      </c>
      <c r="L5">
        <f>IFERROR('Sheet2 (5)'!L5,"")</f>
        <v>1</v>
      </c>
      <c r="M5" t="str">
        <f>IFERROR('Sheet2 (5)'!M5,"")</f>
        <v/>
      </c>
      <c r="N5" t="str">
        <f>IFERROR('Sheet2 (5)'!N5,"")</f>
        <v/>
      </c>
    </row>
    <row r="6" spans="4:14">
      <c r="D6">
        <f>IFERROR('Sheet2 (5)'!D6,"")</f>
        <v>1</v>
      </c>
      <c r="E6">
        <f>IFERROR('Sheet2 (5)'!E6,"")</f>
        <v>1</v>
      </c>
      <c r="F6">
        <f>IFERROR('Sheet2 (5)'!F6,"")</f>
        <v>1</v>
      </c>
      <c r="G6" t="str">
        <f>IFERROR('Sheet2 (5)'!G6,"")</f>
        <v/>
      </c>
      <c r="H6">
        <f>IFERROR('Sheet2 (5)'!H6,"")</f>
        <v>1</v>
      </c>
      <c r="I6">
        <f>IFERROR('Sheet2 (5)'!I6,"")</f>
        <v>1</v>
      </c>
      <c r="J6">
        <f>IFERROR('Sheet2 (5)'!J6,"")</f>
        <v>1</v>
      </c>
      <c r="K6">
        <f>IFERROR('Sheet2 (5)'!K6,"")</f>
        <v>1</v>
      </c>
      <c r="L6">
        <f>IFERROR('Sheet2 (5)'!L6,"")</f>
        <v>1</v>
      </c>
      <c r="M6">
        <f>IFERROR('Sheet2 (5)'!M6,"")</f>
        <v>1</v>
      </c>
      <c r="N6" t="str">
        <f>IFERROR('Sheet2 (5)'!N6,"")</f>
        <v/>
      </c>
    </row>
    <row r="7" spans="4:14">
      <c r="D7">
        <f>IFERROR('Sheet2 (5)'!D7,"")</f>
        <v>1</v>
      </c>
      <c r="E7">
        <f>IFERROR('Sheet2 (5)'!E7,"")</f>
        <v>1</v>
      </c>
      <c r="F7" t="str">
        <f>IFERROR('Sheet2 (5)'!F7,"")</f>
        <v/>
      </c>
      <c r="G7">
        <f>IFERROR('Sheet2 (5)'!G7,"")</f>
        <v>1</v>
      </c>
      <c r="H7">
        <f>IFERROR('Sheet2 (5)'!H7,"")</f>
        <v>1</v>
      </c>
      <c r="I7">
        <f>IFERROR('Sheet2 (5)'!I7,"")</f>
        <v>1</v>
      </c>
      <c r="J7">
        <f>IFERROR('Sheet2 (5)'!J7,"")</f>
        <v>1</v>
      </c>
      <c r="K7">
        <f>IFERROR('Sheet2 (5)'!K7,"")</f>
        <v>1</v>
      </c>
      <c r="L7">
        <f>IFERROR('Sheet2 (5)'!L7,"")</f>
        <v>1</v>
      </c>
      <c r="M7">
        <f>IFERROR('Sheet2 (5)'!M7,"")</f>
        <v>1</v>
      </c>
      <c r="N7" t="str">
        <f>IFERROR('Sheet2 (5)'!N7,"")</f>
        <v/>
      </c>
    </row>
    <row r="8" spans="4:14">
      <c r="D8">
        <f>IFERROR('Sheet2 (5)'!D8,"")</f>
        <v>1</v>
      </c>
      <c r="E8" t="str">
        <f>IFERROR('Sheet2 (5)'!E8,"")</f>
        <v/>
      </c>
      <c r="F8">
        <f>IFERROR('Sheet2 (5)'!F8,"")</f>
        <v>1</v>
      </c>
      <c r="G8">
        <f>IFERROR('Sheet2 (5)'!G8,"")</f>
        <v>1</v>
      </c>
      <c r="H8">
        <f>IFERROR('Sheet2 (5)'!H8,"")</f>
        <v>1</v>
      </c>
      <c r="I8">
        <f>IFERROR('Sheet2 (5)'!I8,"")</f>
        <v>1</v>
      </c>
      <c r="J8">
        <f>IFERROR('Sheet2 (5)'!J8,"")</f>
        <v>1</v>
      </c>
      <c r="K8">
        <f>IFERROR('Sheet2 (5)'!K8,"")</f>
        <v>1</v>
      </c>
      <c r="L8">
        <f>IFERROR('Sheet2 (5)'!L8,"")</f>
        <v>1</v>
      </c>
      <c r="M8" t="str">
        <f>IFERROR('Sheet2 (5)'!M8,"")</f>
        <v/>
      </c>
      <c r="N8" t="str">
        <f>IFERROR('Sheet2 (5)'!N8,"")</f>
        <v/>
      </c>
    </row>
    <row r="9" spans="4:14">
      <c r="D9">
        <f>IFERROR('Sheet2 (5)'!D9,"")</f>
        <v>1</v>
      </c>
      <c r="E9" t="str">
        <f>IFERROR('Sheet2 (5)'!E9,"")</f>
        <v/>
      </c>
      <c r="F9" t="str">
        <f>IFERROR('Sheet2 (5)'!F9,"")</f>
        <v/>
      </c>
      <c r="G9">
        <f>IFERROR('Sheet2 (5)'!G9,"")</f>
        <v>1</v>
      </c>
      <c r="H9">
        <f>IFERROR('Sheet2 (5)'!H9,"")</f>
        <v>1</v>
      </c>
      <c r="I9" t="str">
        <f>IFERROR('Sheet2 (5)'!I9,"")</f>
        <v/>
      </c>
      <c r="J9" t="str">
        <f>IFERROR('Sheet2 (5)'!J9,"")</f>
        <v/>
      </c>
      <c r="K9">
        <f>IFERROR('Sheet2 (5)'!K9,"")</f>
        <v>1</v>
      </c>
      <c r="L9">
        <f>IFERROR('Sheet2 (5)'!L9,"")</f>
        <v>1</v>
      </c>
      <c r="M9">
        <f>IFERROR('Sheet2 (5)'!M9,"")</f>
        <v>1</v>
      </c>
      <c r="N9" t="str">
        <f>IFERROR('Sheet2 (5)'!N9,"")</f>
        <v/>
      </c>
    </row>
    <row r="10" spans="4:14">
      <c r="D10" t="str">
        <f>IFERROR('Sheet2 (5)'!D10,"")</f>
        <v/>
      </c>
      <c r="E10" t="str">
        <f>IFERROR('Sheet2 (5)'!E10,"")</f>
        <v/>
      </c>
      <c r="F10">
        <f>IFERROR('Sheet2 (5)'!F10,"")</f>
        <v>1</v>
      </c>
      <c r="G10">
        <f>IFERROR('Sheet2 (5)'!G10,"")</f>
        <v>1</v>
      </c>
      <c r="H10">
        <f>IFERROR('Sheet2 (5)'!H10,"")</f>
        <v>1</v>
      </c>
      <c r="I10">
        <f>IFERROR('Sheet2 (5)'!I10,"")</f>
        <v>1</v>
      </c>
      <c r="J10" t="str">
        <f>IFERROR('Sheet2 (5)'!J10,"")</f>
        <v/>
      </c>
      <c r="K10">
        <f>IFERROR('Sheet2 (5)'!K10,"")</f>
        <v>1</v>
      </c>
      <c r="L10">
        <f>IFERROR('Sheet2 (5)'!L10,"")</f>
        <v>1</v>
      </c>
      <c r="M10">
        <f>IFERROR('Sheet2 (5)'!M10,"")</f>
        <v>1</v>
      </c>
      <c r="N10" t="str">
        <f>IFERROR('Sheet2 (5)'!N10,"")</f>
        <v/>
      </c>
    </row>
    <row r="11" spans="4:14">
      <c r="D11">
        <f>IFERROR('Sheet2 (5)'!D11,"")</f>
        <v>1</v>
      </c>
      <c r="E11">
        <f>IFERROR('Sheet2 (5)'!E11,"")</f>
        <v>1</v>
      </c>
      <c r="F11" t="str">
        <f>IFERROR('Sheet2 (5)'!F11,"")</f>
        <v/>
      </c>
      <c r="G11">
        <f>IFERROR('Sheet2 (5)'!G11,"")</f>
        <v>1</v>
      </c>
      <c r="H11">
        <f>IFERROR('Sheet2 (5)'!H11,"")</f>
        <v>1</v>
      </c>
      <c r="I11" t="str">
        <f>IFERROR('Sheet2 (5)'!I11,"")</f>
        <v/>
      </c>
      <c r="J11">
        <f>IFERROR('Sheet2 (5)'!J11,"")</f>
        <v>1</v>
      </c>
      <c r="K11">
        <f>IFERROR('Sheet2 (5)'!K11,"")</f>
        <v>1</v>
      </c>
      <c r="L11">
        <f>IFERROR('Sheet2 (5)'!L11,"")</f>
        <v>1</v>
      </c>
      <c r="M11">
        <f>IFERROR('Sheet2 (5)'!M11,"")</f>
        <v>1</v>
      </c>
      <c r="N11" t="str">
        <f>IFERROR('Sheet2 (5)'!N11,"")</f>
        <v/>
      </c>
    </row>
    <row r="12" spans="4:14">
      <c r="D12" t="str">
        <f>IFERROR('Sheet2 (5)'!D12,"")</f>
        <v/>
      </c>
      <c r="E12" t="str">
        <f>IFERROR('Sheet2 (5)'!E12,"")</f>
        <v/>
      </c>
      <c r="F12" t="str">
        <f>IFERROR('Sheet2 (5)'!F12,"")</f>
        <v/>
      </c>
      <c r="G12" t="str">
        <f>IFERROR('Sheet2 (5)'!G12,"")</f>
        <v/>
      </c>
      <c r="H12">
        <f>IFERROR('Sheet2 (5)'!H12,"")</f>
        <v>1</v>
      </c>
      <c r="I12" t="str">
        <f>IFERROR('Sheet2 (5)'!I12,"")</f>
        <v/>
      </c>
      <c r="J12">
        <f>IFERROR('Sheet2 (5)'!J12,"")</f>
        <v>0.2</v>
      </c>
      <c r="K12" t="str">
        <f>IFERROR('Sheet2 (5)'!K12,"")</f>
        <v/>
      </c>
      <c r="L12" t="str">
        <f>IFERROR('Sheet2 (5)'!L12,"")</f>
        <v/>
      </c>
      <c r="M12">
        <f>IFERROR('Sheet2 (5)'!M12,"")</f>
        <v>0.2</v>
      </c>
      <c r="N12" t="str">
        <f>IFERROR('Sheet2 (5)'!N12,"")</f>
        <v/>
      </c>
    </row>
    <row r="13" spans="4:14">
      <c r="D13">
        <f>IFERROR('Sheet2 (5)'!D13,"")</f>
        <v>0.5</v>
      </c>
      <c r="E13">
        <f>IFERROR('Sheet2 (5)'!E13,"")</f>
        <v>0.5</v>
      </c>
      <c r="F13">
        <f>IFERROR('Sheet2 (5)'!F13,"")</f>
        <v>0.5</v>
      </c>
      <c r="G13" t="str">
        <f>IFERROR('Sheet2 (5)'!G13,"")</f>
        <v/>
      </c>
      <c r="H13" t="str">
        <f>IFERROR('Sheet2 (5)'!H13,"")</f>
        <v/>
      </c>
      <c r="I13">
        <f>IFERROR('Sheet2 (5)'!I13,"")</f>
        <v>0.5</v>
      </c>
      <c r="J13">
        <f>IFERROR('Sheet2 (5)'!J13,"")</f>
        <v>0.5</v>
      </c>
      <c r="K13" t="str">
        <f>IFERROR('Sheet2 (5)'!K13,"")</f>
        <v/>
      </c>
      <c r="L13" t="str">
        <f>IFERROR('Sheet2 (5)'!L13,"")</f>
        <v/>
      </c>
      <c r="M13" t="str">
        <f>IFERROR('Sheet2 (5)'!M13,"")</f>
        <v/>
      </c>
      <c r="N13" t="str">
        <f>IFERROR('Sheet2 (5)'!N13,"")</f>
        <v/>
      </c>
    </row>
    <row r="14" spans="4:14">
      <c r="D14">
        <f>IFERROR('Sheet2 (5)'!D14,"")</f>
        <v>0.5</v>
      </c>
      <c r="E14" t="str">
        <f>IFERROR('Sheet2 (5)'!E14,"")</f>
        <v/>
      </c>
      <c r="F14" t="str">
        <f>IFERROR('Sheet2 (5)'!F14,"")</f>
        <v/>
      </c>
      <c r="G14" t="str">
        <f>IFERROR('Sheet2 (5)'!G14,"")</f>
        <v/>
      </c>
      <c r="H14" t="str">
        <f>IFERROR('Sheet2 (5)'!H14,"")</f>
        <v/>
      </c>
      <c r="I14" t="str">
        <f>IFERROR('Sheet2 (5)'!I14,"")</f>
        <v/>
      </c>
      <c r="J14" t="str">
        <f>IFERROR('Sheet2 (5)'!J14,"")</f>
        <v/>
      </c>
      <c r="K14" t="str">
        <f>IFERROR('Sheet2 (5)'!K14,"")</f>
        <v/>
      </c>
      <c r="L14" t="str">
        <f>IFERROR('Sheet2 (5)'!L14,"")</f>
        <v/>
      </c>
      <c r="M14" t="str">
        <f>IFERROR('Sheet2 (5)'!M14,"")</f>
        <v/>
      </c>
      <c r="N14" t="str">
        <f>IFERROR('Sheet2 (5)'!N14,"")</f>
        <v/>
      </c>
    </row>
    <row r="15" spans="4:14">
      <c r="D15" t="str">
        <f>IFERROR('Sheet2 (5)'!D15,"")</f>
        <v/>
      </c>
      <c r="E15">
        <f>IFERROR('Sheet2 (5)'!E15,"")</f>
        <v>0.05</v>
      </c>
      <c r="F15">
        <f>IFERROR('Sheet2 (5)'!F15,"")</f>
        <v>0.05</v>
      </c>
      <c r="G15">
        <f>IFERROR('Sheet2 (5)'!G15,"")</f>
        <v>0.05</v>
      </c>
      <c r="H15" t="str">
        <f>IFERROR('Sheet2 (5)'!H15,"")</f>
        <v/>
      </c>
      <c r="I15">
        <f>IFERROR('Sheet2 (5)'!I15,"")</f>
        <v>0.05</v>
      </c>
      <c r="J15" t="str">
        <f>IFERROR('Sheet2 (5)'!J15,"")</f>
        <v/>
      </c>
      <c r="K15" t="str">
        <f>IFERROR('Sheet2 (5)'!K15,"")</f>
        <v/>
      </c>
      <c r="L15" t="str">
        <f>IFERROR('Sheet2 (5)'!L15,"")</f>
        <v/>
      </c>
      <c r="M15" t="str">
        <f>IFERROR('Sheet2 (5)'!M15,"")</f>
        <v/>
      </c>
      <c r="N15" t="str">
        <f>IFERROR('Sheet2 (5)'!N15,"")</f>
        <v/>
      </c>
    </row>
    <row r="16" spans="4:14">
      <c r="D16">
        <f>IFERROR('Sheet2 (5)'!D16,"")</f>
        <v>0.05</v>
      </c>
      <c r="E16">
        <f>IFERROR('Sheet2 (5)'!E16,"")</f>
        <v>0.05</v>
      </c>
      <c r="F16">
        <f>IFERROR('Sheet2 (5)'!F16,"")</f>
        <v>0.05</v>
      </c>
      <c r="G16" t="str">
        <f>IFERROR('Sheet2 (5)'!G16,"")</f>
        <v/>
      </c>
      <c r="H16" t="str">
        <f>IFERROR('Sheet2 (5)'!H16,"")</f>
        <v/>
      </c>
      <c r="I16" t="str">
        <f>IFERROR('Sheet2 (5)'!I16,"")</f>
        <v/>
      </c>
      <c r="J16" t="str">
        <f>IFERROR('Sheet2 (5)'!J16,"")</f>
        <v/>
      </c>
      <c r="K16">
        <f>IFERROR('Sheet2 (5)'!K16,"")</f>
        <v>0.05</v>
      </c>
      <c r="L16">
        <f>IFERROR('Sheet2 (5)'!L16,"")</f>
        <v>0.05</v>
      </c>
      <c r="M16">
        <f>IFERROR('Sheet2 (5)'!M16,"")</f>
        <v>0.05</v>
      </c>
      <c r="N16" t="str">
        <f>IFERROR('Sheet2 (5)'!N16,"")</f>
        <v/>
      </c>
    </row>
    <row r="17" spans="4:14">
      <c r="D17">
        <f>IFERROR('Sheet2 (5)'!D17,"")</f>
        <v>0.05</v>
      </c>
      <c r="E17">
        <f>IFERROR('Sheet2 (5)'!E17,"")</f>
        <v>0.05</v>
      </c>
      <c r="F17">
        <f>IFERROR('Sheet2 (5)'!F17,"")</f>
        <v>0.05</v>
      </c>
      <c r="G17">
        <f>IFERROR('Sheet2 (5)'!G17,"")</f>
        <v>0.05</v>
      </c>
      <c r="H17">
        <f>IFERROR('Sheet2 (5)'!H17,"")</f>
        <v>0.05</v>
      </c>
      <c r="I17" t="str">
        <f>IFERROR('Sheet2 (5)'!I17,"")</f>
        <v/>
      </c>
      <c r="J17">
        <f>IFERROR('Sheet2 (5)'!J17,"")</f>
        <v>0.05</v>
      </c>
      <c r="K17">
        <f>IFERROR('Sheet2 (5)'!K17,"")</f>
        <v>0.05</v>
      </c>
      <c r="L17">
        <f>IFERROR('Sheet2 (5)'!L17,"")</f>
        <v>0.05</v>
      </c>
      <c r="M17" t="str">
        <f>IFERROR('Sheet2 (5)'!M17,"")</f>
        <v/>
      </c>
      <c r="N17" t="str">
        <f>IFERROR('Sheet2 (5)'!N17,"")</f>
        <v/>
      </c>
    </row>
    <row r="18" spans="4:14">
      <c r="D18">
        <f>IFERROR('Sheet2 (5)'!D18,"")</f>
        <v>0.05</v>
      </c>
      <c r="E18" t="str">
        <f>IFERROR('Sheet2 (5)'!E18,"")</f>
        <v/>
      </c>
      <c r="F18">
        <f>IFERROR('Sheet2 (5)'!F18,"")</f>
        <v>0.05</v>
      </c>
      <c r="G18">
        <f>IFERROR('Sheet2 (5)'!G18,"")</f>
        <v>0.05</v>
      </c>
      <c r="H18">
        <f>IFERROR('Sheet2 (5)'!H18,"")</f>
        <v>0.05</v>
      </c>
      <c r="I18">
        <f>IFERROR('Sheet2 (5)'!I18,"")</f>
        <v>0.05</v>
      </c>
      <c r="J18">
        <f>IFERROR('Sheet2 (5)'!J18,"")</f>
        <v>0.05</v>
      </c>
      <c r="K18">
        <f>IFERROR('Sheet2 (5)'!K18,"")</f>
        <v>0.05</v>
      </c>
      <c r="L18" t="str">
        <f>IFERROR('Sheet2 (5)'!L18,"")</f>
        <v/>
      </c>
      <c r="M18">
        <f>IFERROR('Sheet2 (5)'!M18,"")</f>
        <v>0.05</v>
      </c>
      <c r="N18" t="str">
        <f>IFERROR('Sheet2 (5)'!N18,"")</f>
        <v/>
      </c>
    </row>
    <row r="19" spans="4:14">
      <c r="D19">
        <f>IFERROR('Sheet2 (5)'!D19,"")</f>
        <v>0.05</v>
      </c>
      <c r="E19">
        <f>IFERROR('Sheet2 (5)'!E19,"")</f>
        <v>0.05</v>
      </c>
      <c r="F19">
        <f>IFERROR('Sheet2 (5)'!F19,"")</f>
        <v>0.05</v>
      </c>
      <c r="G19">
        <f>IFERROR('Sheet2 (5)'!G19,"")</f>
        <v>0.05</v>
      </c>
      <c r="H19">
        <f>IFERROR('Sheet2 (5)'!H19,"")</f>
        <v>0.05</v>
      </c>
      <c r="I19" t="str">
        <f>IFERROR('Sheet2 (5)'!I19,"")</f>
        <v/>
      </c>
      <c r="J19">
        <f>IFERROR('Sheet2 (5)'!J19,"")</f>
        <v>0.05</v>
      </c>
      <c r="K19">
        <f>IFERROR('Sheet2 (5)'!K19,"")</f>
        <v>0.05</v>
      </c>
      <c r="L19">
        <f>IFERROR('Sheet2 (5)'!L19,"")</f>
        <v>0.05</v>
      </c>
      <c r="M19">
        <f>IFERROR('Sheet2 (5)'!M19,"")</f>
        <v>0.05</v>
      </c>
      <c r="N19" t="str">
        <f>IFERROR('Sheet2 (5)'!N19,"")</f>
        <v/>
      </c>
    </row>
    <row r="20" spans="4:14">
      <c r="D20">
        <f>IFERROR('Sheet2 (5)'!D20,"")</f>
        <v>1</v>
      </c>
      <c r="E20">
        <f>IFERROR('Sheet2 (5)'!E20,"")</f>
        <v>1</v>
      </c>
      <c r="F20" t="str">
        <f>IFERROR('Sheet2 (5)'!F20,"")</f>
        <v/>
      </c>
      <c r="G20">
        <f>IFERROR('Sheet2 (5)'!G20,"")</f>
        <v>1</v>
      </c>
      <c r="H20">
        <f>IFERROR('Sheet2 (5)'!H20,"")</f>
        <v>1</v>
      </c>
      <c r="I20">
        <f>IFERROR('Sheet2 (5)'!I20,"")</f>
        <v>1</v>
      </c>
      <c r="J20">
        <f>IFERROR('Sheet2 (5)'!J20,"")</f>
        <v>1</v>
      </c>
      <c r="K20">
        <f>IFERROR('Sheet2 (5)'!K20,"")</f>
        <v>1</v>
      </c>
      <c r="L20">
        <f>IFERROR('Sheet2 (5)'!L20,"")</f>
        <v>1</v>
      </c>
      <c r="M20">
        <f>IFERROR('Sheet2 (5)'!M20,"")</f>
        <v>1</v>
      </c>
      <c r="N20" t="str">
        <f>IFERROR('Sheet2 (5)'!N20,"")</f>
        <v/>
      </c>
    </row>
    <row r="21" spans="4:14">
      <c r="D21">
        <f>IFERROR('Sheet2 (5)'!D21,"")</f>
        <v>1</v>
      </c>
      <c r="E21">
        <f>IFERROR('Sheet2 (5)'!E21,"")</f>
        <v>1</v>
      </c>
      <c r="F21">
        <f>IFERROR('Sheet2 (5)'!F21,"")</f>
        <v>1</v>
      </c>
      <c r="G21">
        <f>IFERROR('Sheet2 (5)'!G21,"")</f>
        <v>1</v>
      </c>
      <c r="H21">
        <f>IFERROR('Sheet2 (5)'!H21,"")</f>
        <v>1</v>
      </c>
      <c r="I21">
        <f>IFERROR('Sheet2 (5)'!I21,"")</f>
        <v>1</v>
      </c>
      <c r="J21">
        <f>IFERROR('Sheet2 (5)'!J21,"")</f>
        <v>1</v>
      </c>
      <c r="K21">
        <f>IFERROR('Sheet2 (5)'!K21,"")</f>
        <v>1</v>
      </c>
      <c r="L21" t="str">
        <f>IFERROR('Sheet2 (5)'!L21,"")</f>
        <v/>
      </c>
      <c r="M21">
        <f>IFERROR('Sheet2 (5)'!M21,"")</f>
        <v>1</v>
      </c>
      <c r="N21" t="str">
        <f>IFERROR('Sheet2 (5)'!N21,"")</f>
        <v/>
      </c>
    </row>
    <row r="22" spans="4:14">
      <c r="D22">
        <f>IFERROR('Sheet2 (5)'!D22,"")</f>
        <v>1</v>
      </c>
      <c r="E22">
        <f>IFERROR('Sheet2 (5)'!E22,"")</f>
        <v>1</v>
      </c>
      <c r="F22">
        <f>IFERROR('Sheet2 (5)'!F22,"")</f>
        <v>1</v>
      </c>
      <c r="G22" t="str">
        <f>IFERROR('Sheet2 (5)'!G22,"")</f>
        <v/>
      </c>
      <c r="H22">
        <f>IFERROR('Sheet2 (5)'!H22,"")</f>
        <v>1</v>
      </c>
      <c r="I22">
        <f>IFERROR('Sheet2 (5)'!I22,"")</f>
        <v>1</v>
      </c>
      <c r="J22">
        <f>IFERROR('Sheet2 (5)'!J22,"")</f>
        <v>1</v>
      </c>
      <c r="K22">
        <f>IFERROR('Sheet2 (5)'!K22,"")</f>
        <v>1</v>
      </c>
      <c r="L22">
        <f>IFERROR('Sheet2 (5)'!L22,"")</f>
        <v>1</v>
      </c>
      <c r="M22" t="str">
        <f>IFERROR('Sheet2 (5)'!M22,"")</f>
        <v/>
      </c>
      <c r="N22" t="str">
        <f>IFERROR('Sheet2 (5)'!N22,"")</f>
        <v/>
      </c>
    </row>
    <row r="23" spans="4:14">
      <c r="D23">
        <f>IFERROR('Sheet2 (5)'!D23,"")</f>
        <v>1</v>
      </c>
      <c r="E23">
        <f>IFERROR('Sheet2 (5)'!E23,"")</f>
        <v>1</v>
      </c>
      <c r="F23">
        <f>IFERROR('Sheet2 (5)'!F23,"")</f>
        <v>1</v>
      </c>
      <c r="G23" t="str">
        <f>IFERROR('Sheet2 (5)'!G23,"")</f>
        <v/>
      </c>
      <c r="H23">
        <f>IFERROR('Sheet2 (5)'!H23,"")</f>
        <v>1</v>
      </c>
      <c r="I23">
        <f>IFERROR('Sheet2 (5)'!I23,"")</f>
        <v>1</v>
      </c>
      <c r="J23">
        <f>IFERROR('Sheet2 (5)'!J23,"")</f>
        <v>1</v>
      </c>
      <c r="K23">
        <f>IFERROR('Sheet2 (5)'!K23,"")</f>
        <v>1</v>
      </c>
      <c r="L23">
        <f>IFERROR('Sheet2 (5)'!L23,"")</f>
        <v>1</v>
      </c>
      <c r="M23">
        <f>IFERROR('Sheet2 (5)'!M23,"")</f>
        <v>1</v>
      </c>
      <c r="N23" t="str">
        <f>IFERROR('Sheet2 (5)'!N23,"")</f>
        <v/>
      </c>
    </row>
    <row r="24" spans="4:14">
      <c r="D24">
        <f>IFERROR('Sheet2 (5)'!D24,"")</f>
        <v>1</v>
      </c>
      <c r="E24" t="str">
        <f>IFERROR('Sheet2 (5)'!E24,"")</f>
        <v/>
      </c>
      <c r="F24">
        <f>IFERROR('Sheet2 (5)'!F24,"")</f>
        <v>1</v>
      </c>
      <c r="G24">
        <f>IFERROR('Sheet2 (5)'!G24,"")</f>
        <v>1</v>
      </c>
      <c r="H24">
        <f>IFERROR('Sheet2 (5)'!H24,"")</f>
        <v>1</v>
      </c>
      <c r="I24">
        <f>IFERROR('Sheet2 (5)'!I24,"")</f>
        <v>1</v>
      </c>
      <c r="J24">
        <f>IFERROR('Sheet2 (5)'!J24,"")</f>
        <v>1</v>
      </c>
      <c r="K24">
        <f>IFERROR('Sheet2 (5)'!K24,"")</f>
        <v>1</v>
      </c>
      <c r="L24">
        <f>IFERROR('Sheet2 (5)'!L24,"")</f>
        <v>1</v>
      </c>
      <c r="M24">
        <f>IFERROR('Sheet2 (5)'!M24,"")</f>
        <v>1</v>
      </c>
      <c r="N24" t="str">
        <f>IFERROR('Sheet2 (5)'!N24,"")</f>
        <v/>
      </c>
    </row>
    <row r="25" spans="4:14">
      <c r="D25">
        <f>IFERROR('Sheet2 (5)'!D25,"")</f>
        <v>1</v>
      </c>
      <c r="E25">
        <f>IFERROR('Sheet2 (5)'!E25,"")</f>
        <v>1</v>
      </c>
      <c r="F25">
        <f>IFERROR('Sheet2 (5)'!F25,"")</f>
        <v>1</v>
      </c>
      <c r="G25">
        <f>IFERROR('Sheet2 (5)'!G25,"")</f>
        <v>1</v>
      </c>
      <c r="H25">
        <f>IFERROR('Sheet2 (5)'!H25,"")</f>
        <v>1</v>
      </c>
      <c r="I25">
        <f>IFERROR('Sheet2 (5)'!I25,"")</f>
        <v>1</v>
      </c>
      <c r="J25">
        <f>IFERROR('Sheet2 (5)'!J25,"")</f>
        <v>1</v>
      </c>
      <c r="K25">
        <f>IFERROR('Sheet2 (5)'!K25,"")</f>
        <v>1</v>
      </c>
      <c r="L25">
        <f>IFERROR('Sheet2 (5)'!L25,"")</f>
        <v>1</v>
      </c>
      <c r="M25">
        <f>IFERROR('Sheet2 (5)'!M25,"")</f>
        <v>1</v>
      </c>
      <c r="N25" t="str">
        <f>IFERROR('Sheet2 (5)'!N25,"")</f>
        <v/>
      </c>
    </row>
    <row r="26" spans="4:14">
      <c r="D26">
        <f>IFERROR('Sheet2 (5)'!D26,"")</f>
        <v>1</v>
      </c>
      <c r="E26">
        <f>IFERROR('Sheet2 (5)'!E26,"")</f>
        <v>1</v>
      </c>
      <c r="F26">
        <f>IFERROR('Sheet2 (5)'!F26,"")</f>
        <v>1</v>
      </c>
      <c r="G26">
        <f>IFERROR('Sheet2 (5)'!G26,"")</f>
        <v>1</v>
      </c>
      <c r="H26">
        <f>IFERROR('Sheet2 (5)'!H26,"")</f>
        <v>1</v>
      </c>
      <c r="I26">
        <f>IFERROR('Sheet2 (5)'!I26,"")</f>
        <v>1</v>
      </c>
      <c r="J26" t="str">
        <f>IFERROR('Sheet2 (5)'!J26,"")</f>
        <v/>
      </c>
      <c r="K26">
        <f>IFERROR('Sheet2 (5)'!K26,"")</f>
        <v>1</v>
      </c>
      <c r="L26">
        <f>IFERROR('Sheet2 (5)'!L26,"")</f>
        <v>1</v>
      </c>
      <c r="M26">
        <f>IFERROR('Sheet2 (5)'!M26,"")</f>
        <v>1</v>
      </c>
      <c r="N26" t="str">
        <f>IFERROR('Sheet2 (5)'!N26,"")</f>
        <v/>
      </c>
    </row>
    <row r="27" spans="4:14">
      <c r="D27">
        <f>IFERROR('Sheet2 (5)'!D27,"")</f>
        <v>1</v>
      </c>
      <c r="E27">
        <f>IFERROR('Sheet2 (5)'!E27,"")</f>
        <v>1</v>
      </c>
      <c r="F27">
        <f>IFERROR('Sheet2 (5)'!F27,"")</f>
        <v>1</v>
      </c>
      <c r="G27">
        <f>IFERROR('Sheet2 (5)'!G27,"")</f>
        <v>1</v>
      </c>
      <c r="H27">
        <f>IFERROR('Sheet2 (5)'!H27,"")</f>
        <v>1</v>
      </c>
      <c r="I27">
        <f>IFERROR('Sheet2 (5)'!I27,"")</f>
        <v>1</v>
      </c>
      <c r="J27">
        <f>IFERROR('Sheet2 (5)'!J27,"")</f>
        <v>1</v>
      </c>
      <c r="K27">
        <f>IFERROR('Sheet2 (5)'!K27,"")</f>
        <v>1</v>
      </c>
      <c r="L27" t="str">
        <f>IFERROR('Sheet2 (5)'!L27,"")</f>
        <v/>
      </c>
      <c r="M27">
        <f>IFERROR('Sheet2 (5)'!M27,"")</f>
        <v>1</v>
      </c>
      <c r="N27" t="str">
        <f>IFERROR('Sheet2 (5)'!N27,"")</f>
        <v/>
      </c>
    </row>
    <row r="28" spans="4:14">
      <c r="D28" t="str">
        <f>IFERROR('Sheet2 (5)'!D28,"")</f>
        <v/>
      </c>
      <c r="E28">
        <f>IFERROR('Sheet2 (5)'!E28,"")</f>
        <v>1</v>
      </c>
      <c r="F28">
        <f>IFERROR('Sheet2 (5)'!F28,"")</f>
        <v>1</v>
      </c>
      <c r="G28">
        <f>IFERROR('Sheet2 (5)'!G28,"")</f>
        <v>1</v>
      </c>
      <c r="H28">
        <f>IFERROR('Sheet2 (5)'!H28,"")</f>
        <v>1</v>
      </c>
      <c r="I28">
        <f>IFERROR('Sheet2 (5)'!I28,"")</f>
        <v>1</v>
      </c>
      <c r="J28">
        <f>IFERROR('Sheet2 (5)'!J28,"")</f>
        <v>1</v>
      </c>
      <c r="K28">
        <f>IFERROR('Sheet2 (5)'!K28,"")</f>
        <v>1</v>
      </c>
      <c r="L28">
        <f>IFERROR('Sheet2 (5)'!L28,"")</f>
        <v>1</v>
      </c>
      <c r="M28">
        <f>IFERROR('Sheet2 (5)'!M28,"")</f>
        <v>1</v>
      </c>
      <c r="N28" t="str">
        <f>IFERROR('Sheet2 (5)'!N28,"")</f>
        <v/>
      </c>
    </row>
    <row r="29" spans="4:14">
      <c r="D29">
        <f>IFERROR('Sheet2 (5)'!D29,"")</f>
        <v>1</v>
      </c>
      <c r="E29">
        <f>IFERROR('Sheet2 (5)'!E29,"")</f>
        <v>1</v>
      </c>
      <c r="F29">
        <f>IFERROR('Sheet2 (5)'!F29,"")</f>
        <v>1</v>
      </c>
      <c r="G29">
        <f>IFERROR('Sheet2 (5)'!G29,"")</f>
        <v>1</v>
      </c>
      <c r="H29">
        <f>IFERROR('Sheet2 (5)'!H29,"")</f>
        <v>1</v>
      </c>
      <c r="I29">
        <f>IFERROR('Sheet2 (5)'!I29,"")</f>
        <v>1</v>
      </c>
      <c r="J29">
        <f>IFERROR('Sheet2 (5)'!J29,"")</f>
        <v>1</v>
      </c>
      <c r="K29">
        <f>IFERROR('Sheet2 (5)'!K29,"")</f>
        <v>1</v>
      </c>
      <c r="L29">
        <f>IFERROR('Sheet2 (5)'!L29,"")</f>
        <v>1</v>
      </c>
      <c r="M29" t="str">
        <f>IFERROR('Sheet2 (5)'!M29,"")</f>
        <v/>
      </c>
      <c r="N29" t="str">
        <f>IFERROR('Sheet2 (5)'!N29,"")</f>
        <v/>
      </c>
    </row>
    <row r="30" spans="4:14">
      <c r="D30">
        <f>IFERROR('Sheet2 (5)'!D30,"")</f>
        <v>1</v>
      </c>
      <c r="E30">
        <f>IFERROR('Sheet2 (5)'!E30,"")</f>
        <v>1</v>
      </c>
      <c r="F30">
        <f>IFERROR('Sheet2 (5)'!F30,"")</f>
        <v>1</v>
      </c>
      <c r="G30">
        <f>IFERROR('Sheet2 (5)'!G30,"")</f>
        <v>1</v>
      </c>
      <c r="H30">
        <f>IFERROR('Sheet2 (5)'!H30,"")</f>
        <v>1</v>
      </c>
      <c r="I30">
        <f>IFERROR('Sheet2 (5)'!I30,"")</f>
        <v>1</v>
      </c>
      <c r="J30">
        <f>IFERROR('Sheet2 (5)'!J30,"")</f>
        <v>1</v>
      </c>
      <c r="K30">
        <f>IFERROR('Sheet2 (5)'!K30,"")</f>
        <v>1</v>
      </c>
      <c r="L30">
        <f>IFERROR('Sheet2 (5)'!L30,"")</f>
        <v>1</v>
      </c>
      <c r="M30" t="str">
        <f>IFERROR('Sheet2 (5)'!M30,"")</f>
        <v/>
      </c>
      <c r="N30" t="str">
        <f>IFERROR('Sheet2 (5)'!N30,"")</f>
        <v/>
      </c>
    </row>
    <row r="31" spans="4:14">
      <c r="D31" t="str">
        <f>IFERROR('Sheet2 (5)'!D31,"")</f>
        <v/>
      </c>
      <c r="E31">
        <f>IFERROR('Sheet2 (5)'!E31,"")</f>
        <v>1</v>
      </c>
      <c r="F31">
        <f>IFERROR('Sheet2 (5)'!F31,"")</f>
        <v>1</v>
      </c>
      <c r="G31">
        <f>IFERROR('Sheet2 (5)'!G31,"")</f>
        <v>1</v>
      </c>
      <c r="H31">
        <f>IFERROR('Sheet2 (5)'!H31,"")</f>
        <v>1</v>
      </c>
      <c r="I31">
        <f>IFERROR('Sheet2 (5)'!I31,"")</f>
        <v>1</v>
      </c>
      <c r="J31" t="str">
        <f>IFERROR('Sheet2 (5)'!J31,"")</f>
        <v/>
      </c>
      <c r="K31">
        <f>IFERROR('Sheet2 (5)'!K31,"")</f>
        <v>1</v>
      </c>
      <c r="L31">
        <f>IFERROR('Sheet2 (5)'!L31,"")</f>
        <v>1</v>
      </c>
      <c r="M31" t="str">
        <f>IFERROR('Sheet2 (5)'!M31,"")</f>
        <v/>
      </c>
      <c r="N31" t="str">
        <f>IFERROR('Sheet2 (5)'!N31,"")</f>
        <v/>
      </c>
    </row>
    <row r="32" spans="4:14">
      <c r="D32" t="str">
        <f>IFERROR('Sheet2 (5)'!D32,"")</f>
        <v/>
      </c>
      <c r="E32" t="str">
        <f>IFERROR('Sheet2 (5)'!E32,"")</f>
        <v/>
      </c>
      <c r="F32" t="str">
        <f>IFERROR('Sheet2 (5)'!F32,"")</f>
        <v/>
      </c>
      <c r="G32" t="str">
        <f>IFERROR('Sheet2 (5)'!G32,"")</f>
        <v/>
      </c>
      <c r="H32" t="str">
        <f>IFERROR('Sheet2 (5)'!H32,"")</f>
        <v/>
      </c>
      <c r="I32" t="str">
        <f>IFERROR('Sheet2 (5)'!I32,"")</f>
        <v/>
      </c>
      <c r="J32" t="str">
        <f>IFERROR('Sheet2 (5)'!J32,"")</f>
        <v/>
      </c>
      <c r="K32" t="str">
        <f>IFERROR('Sheet2 (5)'!K32,"")</f>
        <v/>
      </c>
      <c r="L32" t="str">
        <f>IFERROR('Sheet2 (5)'!L32,"")</f>
        <v/>
      </c>
      <c r="M32" t="str">
        <f>IFERROR('Sheet2 (5)'!M32,"")</f>
        <v/>
      </c>
      <c r="N32" t="str">
        <f>IFERROR('Sheet2 (5)'!N32,"")</f>
        <v/>
      </c>
    </row>
    <row r="33" spans="4:14">
      <c r="D33" t="str">
        <f>IFERROR('Sheet2 (5)'!D33,"")</f>
        <v/>
      </c>
      <c r="E33" t="str">
        <f>IFERROR('Sheet2 (5)'!E33,"")</f>
        <v/>
      </c>
      <c r="F33" t="str">
        <f>IFERROR('Sheet2 (5)'!F33,"")</f>
        <v/>
      </c>
      <c r="G33" t="str">
        <f>IFERROR('Sheet2 (5)'!G33,"")</f>
        <v/>
      </c>
      <c r="H33" t="str">
        <f>IFERROR('Sheet2 (5)'!H33,"")</f>
        <v/>
      </c>
      <c r="I33" t="str">
        <f>IFERROR('Sheet2 (5)'!I33,"")</f>
        <v/>
      </c>
      <c r="J33" t="str">
        <f>IFERROR('Sheet2 (5)'!J33,"")</f>
        <v/>
      </c>
      <c r="K33" t="str">
        <f>IFERROR('Sheet2 (5)'!K33,"")</f>
        <v/>
      </c>
      <c r="L33" t="str">
        <f>IFERROR('Sheet2 (5)'!L33,"")</f>
        <v/>
      </c>
      <c r="M33" t="str">
        <f>IFERROR('Sheet2 (5)'!M33,"")</f>
        <v/>
      </c>
      <c r="N33" t="str">
        <f>IFERROR('Sheet2 (5)'!N33,"")</f>
        <v/>
      </c>
    </row>
    <row r="34" spans="4:14">
      <c r="D34" t="str">
        <f>IFERROR('Sheet2 (5)'!D34,"")</f>
        <v/>
      </c>
      <c r="E34" t="str">
        <f>IFERROR('Sheet2 (5)'!E34,"")</f>
        <v/>
      </c>
      <c r="F34" t="str">
        <f>IFERROR('Sheet2 (5)'!F34,"")</f>
        <v/>
      </c>
      <c r="G34" t="str">
        <f>IFERROR('Sheet2 (5)'!G34,"")</f>
        <v/>
      </c>
      <c r="H34" t="str">
        <f>IFERROR('Sheet2 (5)'!H34,"")</f>
        <v/>
      </c>
      <c r="I34" t="str">
        <f>IFERROR('Sheet2 (5)'!I34,"")</f>
        <v/>
      </c>
      <c r="J34" t="str">
        <f>IFERROR('Sheet2 (5)'!J34,"")</f>
        <v/>
      </c>
      <c r="K34" t="str">
        <f>IFERROR('Sheet2 (5)'!K34,"")</f>
        <v/>
      </c>
      <c r="L34" t="str">
        <f>IFERROR('Sheet2 (5)'!L34,"")</f>
        <v/>
      </c>
      <c r="M34" t="str">
        <f>IFERROR('Sheet2 (5)'!M34,"")</f>
        <v/>
      </c>
      <c r="N34" t="str">
        <f>IFERROR('Sheet2 (5)'!N34,"")</f>
        <v/>
      </c>
    </row>
    <row r="35" spans="4:14">
      <c r="D35" t="str">
        <f>IFERROR('Sheet2 (5)'!D35,"")</f>
        <v/>
      </c>
      <c r="E35" t="str">
        <f>IFERROR('Sheet2 (5)'!E35,"")</f>
        <v/>
      </c>
      <c r="F35" t="str">
        <f>IFERROR('Sheet2 (5)'!F35,"")</f>
        <v/>
      </c>
      <c r="G35" t="str">
        <f>IFERROR('Sheet2 (5)'!G35,"")</f>
        <v/>
      </c>
      <c r="H35" t="str">
        <f>IFERROR('Sheet2 (5)'!H35,"")</f>
        <v/>
      </c>
      <c r="I35" t="str">
        <f>IFERROR('Sheet2 (5)'!I35,"")</f>
        <v/>
      </c>
      <c r="J35" t="str">
        <f>IFERROR('Sheet2 (5)'!J35,"")</f>
        <v/>
      </c>
      <c r="K35" t="str">
        <f>IFERROR('Sheet2 (5)'!K35,"")</f>
        <v/>
      </c>
      <c r="L35" t="str">
        <f>IFERROR('Sheet2 (5)'!L35,"")</f>
        <v/>
      </c>
      <c r="M35" t="str">
        <f>IFERROR('Sheet2 (5)'!M35,"")</f>
        <v/>
      </c>
      <c r="N35" t="str">
        <f>IFERROR('Sheet2 (5)'!N35,"")</f>
        <v/>
      </c>
    </row>
    <row r="36" spans="4:14">
      <c r="D36" t="str">
        <f>IFERROR('Sheet2 (5)'!D36,"")</f>
        <v/>
      </c>
      <c r="E36" t="str">
        <f>IFERROR('Sheet2 (5)'!E36,"")</f>
        <v/>
      </c>
      <c r="F36" t="str">
        <f>IFERROR('Sheet2 (5)'!F36,"")</f>
        <v/>
      </c>
      <c r="G36" t="str">
        <f>IFERROR('Sheet2 (5)'!G36,"")</f>
        <v/>
      </c>
      <c r="H36" t="str">
        <f>IFERROR('Sheet2 (5)'!H36,"")</f>
        <v/>
      </c>
      <c r="I36" t="str">
        <f>IFERROR('Sheet2 (5)'!I36,"")</f>
        <v/>
      </c>
      <c r="J36" t="str">
        <f>IFERROR('Sheet2 (5)'!J36,"")</f>
        <v/>
      </c>
      <c r="K36" t="str">
        <f>IFERROR('Sheet2 (5)'!K36,"")</f>
        <v/>
      </c>
      <c r="L36" t="str">
        <f>IFERROR('Sheet2 (5)'!L36,"")</f>
        <v/>
      </c>
      <c r="M36" t="str">
        <f>IFERROR('Sheet2 (5)'!M36,"")</f>
        <v/>
      </c>
      <c r="N36" t="str">
        <f>IFERROR('Sheet2 (5)'!N36,"")</f>
        <v/>
      </c>
    </row>
    <row r="37" spans="4:14">
      <c r="D37" t="str">
        <f>IFERROR('Sheet2 (5)'!D37,"")</f>
        <v/>
      </c>
      <c r="E37" t="str">
        <f>IFERROR('Sheet2 (5)'!E37,"")</f>
        <v/>
      </c>
      <c r="F37" t="str">
        <f>IFERROR('Sheet2 (5)'!F37,"")</f>
        <v/>
      </c>
      <c r="G37" t="str">
        <f>IFERROR('Sheet2 (5)'!G37,"")</f>
        <v/>
      </c>
      <c r="H37" t="str">
        <f>IFERROR('Sheet2 (5)'!H37,"")</f>
        <v/>
      </c>
      <c r="I37" t="str">
        <f>IFERROR('Sheet2 (5)'!I37,"")</f>
        <v/>
      </c>
      <c r="J37" t="str">
        <f>IFERROR('Sheet2 (5)'!J37,"")</f>
        <v/>
      </c>
      <c r="K37" t="str">
        <f>IFERROR('Sheet2 (5)'!K37,"")</f>
        <v/>
      </c>
      <c r="L37" t="str">
        <f>IFERROR('Sheet2 (5)'!L37,"")</f>
        <v/>
      </c>
      <c r="M37" t="str">
        <f>IFERROR('Sheet2 (5)'!M37,"")</f>
        <v/>
      </c>
      <c r="N37" t="str">
        <f>IFERROR('Sheet2 (5)'!N37,"")</f>
        <v/>
      </c>
    </row>
    <row r="38" spans="4:14">
      <c r="D38" t="str">
        <f>IFERROR('Sheet2 (5)'!D38,"")</f>
        <v/>
      </c>
      <c r="E38" t="str">
        <f>IFERROR('Sheet2 (5)'!E38,"")</f>
        <v/>
      </c>
      <c r="F38" t="str">
        <f>IFERROR('Sheet2 (5)'!F38,"")</f>
        <v/>
      </c>
      <c r="G38" t="str">
        <f>IFERROR('Sheet2 (5)'!G38,"")</f>
        <v/>
      </c>
      <c r="H38" t="str">
        <f>IFERROR('Sheet2 (5)'!H38,"")</f>
        <v/>
      </c>
      <c r="I38" t="str">
        <f>IFERROR('Sheet2 (5)'!I38,"")</f>
        <v/>
      </c>
      <c r="J38" t="str">
        <f>IFERROR('Sheet2 (5)'!J38,"")</f>
        <v/>
      </c>
      <c r="K38" t="str">
        <f>IFERROR('Sheet2 (5)'!K38,"")</f>
        <v/>
      </c>
      <c r="L38" t="str">
        <f>IFERROR('Sheet2 (5)'!L38,"")</f>
        <v/>
      </c>
      <c r="M38" t="str">
        <f>IFERROR('Sheet2 (5)'!M38,"")</f>
        <v/>
      </c>
      <c r="N38" t="str">
        <f>IFERROR('Sheet2 (5)'!N38,"")</f>
        <v/>
      </c>
    </row>
    <row r="39" spans="4:14">
      <c r="D39" t="str">
        <f>IFERROR('Sheet2 (5)'!D39,"")</f>
        <v/>
      </c>
      <c r="E39" t="str">
        <f>IFERROR('Sheet2 (5)'!E39,"")</f>
        <v/>
      </c>
      <c r="F39" t="str">
        <f>IFERROR('Sheet2 (5)'!F39,"")</f>
        <v/>
      </c>
      <c r="G39" t="str">
        <f>IFERROR('Sheet2 (5)'!G39,"")</f>
        <v/>
      </c>
      <c r="H39" t="str">
        <f>IFERROR('Sheet2 (5)'!H39,"")</f>
        <v/>
      </c>
      <c r="I39" t="str">
        <f>IFERROR('Sheet2 (5)'!I39,"")</f>
        <v/>
      </c>
      <c r="J39" t="str">
        <f>IFERROR('Sheet2 (5)'!J39,"")</f>
        <v/>
      </c>
      <c r="K39" t="str">
        <f>IFERROR('Sheet2 (5)'!K39,"")</f>
        <v/>
      </c>
      <c r="L39" t="str">
        <f>IFERROR('Sheet2 (5)'!L39,"")</f>
        <v/>
      </c>
      <c r="M39" t="str">
        <f>IFERROR('Sheet2 (5)'!M39,"")</f>
        <v/>
      </c>
      <c r="N39" t="str">
        <f>IFERROR('Sheet2 (5)'!N39,"")</f>
        <v/>
      </c>
    </row>
    <row r="40" spans="4:14">
      <c r="D40" t="str">
        <f>IFERROR('Sheet2 (5)'!D40,"")</f>
        <v/>
      </c>
      <c r="E40" t="str">
        <f>IFERROR('Sheet2 (5)'!E40,"")</f>
        <v/>
      </c>
      <c r="F40" t="str">
        <f>IFERROR('Sheet2 (5)'!F40,"")</f>
        <v/>
      </c>
      <c r="G40" t="str">
        <f>IFERROR('Sheet2 (5)'!G40,"")</f>
        <v/>
      </c>
      <c r="H40" t="str">
        <f>IFERROR('Sheet2 (5)'!H40,"")</f>
        <v/>
      </c>
      <c r="I40" t="str">
        <f>IFERROR('Sheet2 (5)'!I40,"")</f>
        <v/>
      </c>
      <c r="J40" t="str">
        <f>IFERROR('Sheet2 (5)'!J40,"")</f>
        <v/>
      </c>
      <c r="K40" t="str">
        <f>IFERROR('Sheet2 (5)'!K40,"")</f>
        <v/>
      </c>
      <c r="L40" t="str">
        <f>IFERROR('Sheet2 (5)'!L40,"")</f>
        <v/>
      </c>
      <c r="M40" t="str">
        <f>IFERROR('Sheet2 (5)'!M40,"")</f>
        <v/>
      </c>
      <c r="N40" t="str">
        <f>IFERROR('Sheet2 (5)'!N40,"")</f>
        <v/>
      </c>
    </row>
    <row r="41" spans="4:14">
      <c r="D41" t="str">
        <f>IFERROR('Sheet2 (5)'!D41,"")</f>
        <v/>
      </c>
      <c r="E41" t="str">
        <f>IFERROR('Sheet2 (5)'!E41,"")</f>
        <v/>
      </c>
      <c r="F41" t="str">
        <f>IFERROR('Sheet2 (5)'!F41,"")</f>
        <v/>
      </c>
      <c r="G41" t="str">
        <f>IFERROR('Sheet2 (5)'!G41,"")</f>
        <v/>
      </c>
      <c r="H41" t="str">
        <f>IFERROR('Sheet2 (5)'!H41,"")</f>
        <v/>
      </c>
      <c r="I41" t="str">
        <f>IFERROR('Sheet2 (5)'!I41,"")</f>
        <v/>
      </c>
      <c r="J41" t="str">
        <f>IFERROR('Sheet2 (5)'!J41,"")</f>
        <v/>
      </c>
      <c r="K41" t="str">
        <f>IFERROR('Sheet2 (5)'!K41,"")</f>
        <v/>
      </c>
      <c r="L41" t="str">
        <f>IFERROR('Sheet2 (5)'!L41,"")</f>
        <v/>
      </c>
      <c r="M41" t="str">
        <f>IFERROR('Sheet2 (5)'!M41,"")</f>
        <v/>
      </c>
      <c r="N41" t="str">
        <f>IFERROR('Sheet2 (5)'!N41,"")</f>
        <v/>
      </c>
    </row>
    <row r="42" spans="4:14">
      <c r="D42" t="str">
        <f>IFERROR('Sheet2 (5)'!D42,"")</f>
        <v/>
      </c>
      <c r="E42" t="str">
        <f>IFERROR('Sheet2 (5)'!E42,"")</f>
        <v/>
      </c>
      <c r="F42" t="str">
        <f>IFERROR('Sheet2 (5)'!F42,"")</f>
        <v/>
      </c>
      <c r="G42" t="str">
        <f>IFERROR('Sheet2 (5)'!G42,"")</f>
        <v/>
      </c>
      <c r="H42" t="str">
        <f>IFERROR('Sheet2 (5)'!H42,"")</f>
        <v/>
      </c>
      <c r="I42" t="str">
        <f>IFERROR('Sheet2 (5)'!I42,"")</f>
        <v/>
      </c>
      <c r="J42" t="str">
        <f>IFERROR('Sheet2 (5)'!J42,"")</f>
        <v/>
      </c>
      <c r="K42" t="str">
        <f>IFERROR('Sheet2 (5)'!K42,"")</f>
        <v/>
      </c>
      <c r="L42" t="str">
        <f>IFERROR('Sheet2 (5)'!L42,"")</f>
        <v/>
      </c>
      <c r="M42" t="str">
        <f>IFERROR('Sheet2 (5)'!M42,"")</f>
        <v/>
      </c>
      <c r="N42" t="str">
        <f>IFERROR('Sheet2 (5)'!N42,"")</f>
        <v/>
      </c>
    </row>
    <row r="43" spans="4:14">
      <c r="D43" t="str">
        <f>IFERROR('Sheet2 (5)'!D43,"")</f>
        <v/>
      </c>
      <c r="E43" t="str">
        <f>IFERROR('Sheet2 (5)'!E43,"")</f>
        <v/>
      </c>
      <c r="F43" t="str">
        <f>IFERROR('Sheet2 (5)'!F43,"")</f>
        <v/>
      </c>
      <c r="G43" t="str">
        <f>IFERROR('Sheet2 (5)'!G43,"")</f>
        <v/>
      </c>
      <c r="H43" t="str">
        <f>IFERROR('Sheet2 (5)'!H43,"")</f>
        <v/>
      </c>
      <c r="I43" t="str">
        <f>IFERROR('Sheet2 (5)'!I43,"")</f>
        <v/>
      </c>
      <c r="J43" t="str">
        <f>IFERROR('Sheet2 (5)'!J43,"")</f>
        <v/>
      </c>
      <c r="K43" t="str">
        <f>IFERROR('Sheet2 (5)'!K43,"")</f>
        <v/>
      </c>
      <c r="L43" t="str">
        <f>IFERROR('Sheet2 (5)'!L43,"")</f>
        <v/>
      </c>
      <c r="M43" t="str">
        <f>IFERROR('Sheet2 (5)'!M43,"")</f>
        <v/>
      </c>
      <c r="N43" t="str">
        <f>IFERROR('Sheet2 (5)'!N43,"")</f>
        <v/>
      </c>
    </row>
    <row r="44" spans="4:14">
      <c r="D44" t="str">
        <f>IFERROR('Sheet2 (5)'!D44,"")</f>
        <v/>
      </c>
      <c r="E44" t="str">
        <f>IFERROR('Sheet2 (5)'!E44,"")</f>
        <v/>
      </c>
      <c r="F44" t="str">
        <f>IFERROR('Sheet2 (5)'!F44,"")</f>
        <v/>
      </c>
      <c r="G44" t="str">
        <f>IFERROR('Sheet2 (5)'!G44,"")</f>
        <v/>
      </c>
      <c r="H44" t="str">
        <f>IFERROR('Sheet2 (5)'!H44,"")</f>
        <v/>
      </c>
      <c r="I44" t="str">
        <f>IFERROR('Sheet2 (5)'!I44,"")</f>
        <v/>
      </c>
      <c r="J44" t="str">
        <f>IFERROR('Sheet2 (5)'!J44,"")</f>
        <v/>
      </c>
      <c r="K44" t="str">
        <f>IFERROR('Sheet2 (5)'!K44,"")</f>
        <v/>
      </c>
      <c r="L44" t="str">
        <f>IFERROR('Sheet2 (5)'!L44,"")</f>
        <v/>
      </c>
      <c r="M44" t="str">
        <f>IFERROR('Sheet2 (5)'!M44,"")</f>
        <v/>
      </c>
      <c r="N44" t="str">
        <f>IFERROR('Sheet2 (5)'!N44,"")</f>
        <v/>
      </c>
    </row>
    <row r="45" spans="4:14">
      <c r="D45" t="str">
        <f>IFERROR('Sheet2 (5)'!D45,"")</f>
        <v/>
      </c>
      <c r="E45" t="str">
        <f>IFERROR('Sheet2 (5)'!E45,"")</f>
        <v/>
      </c>
      <c r="F45" t="str">
        <f>IFERROR('Sheet2 (5)'!F45,"")</f>
        <v/>
      </c>
      <c r="G45" t="str">
        <f>IFERROR('Sheet2 (5)'!G45,"")</f>
        <v/>
      </c>
      <c r="H45" t="str">
        <f>IFERROR('Sheet2 (5)'!H45,"")</f>
        <v/>
      </c>
      <c r="I45" t="str">
        <f>IFERROR('Sheet2 (5)'!I45,"")</f>
        <v/>
      </c>
      <c r="J45" t="str">
        <f>IFERROR('Sheet2 (5)'!J45,"")</f>
        <v/>
      </c>
      <c r="K45" t="str">
        <f>IFERROR('Sheet2 (5)'!K45,"")</f>
        <v/>
      </c>
      <c r="L45" t="str">
        <f>IFERROR('Sheet2 (5)'!L45,"")</f>
        <v/>
      </c>
      <c r="M45" t="str">
        <f>IFERROR('Sheet2 (5)'!M45,"")</f>
        <v/>
      </c>
      <c r="N45" t="str">
        <f>IFERROR('Sheet2 (5)'!N45,"")</f>
        <v/>
      </c>
    </row>
    <row r="46" spans="4:14">
      <c r="D46" t="str">
        <f>IFERROR('Sheet2 (5)'!D46,"")</f>
        <v/>
      </c>
      <c r="E46" t="str">
        <f>IFERROR('Sheet2 (5)'!E46,"")</f>
        <v/>
      </c>
      <c r="F46" t="str">
        <f>IFERROR('Sheet2 (5)'!F46,"")</f>
        <v/>
      </c>
      <c r="G46" t="str">
        <f>IFERROR('Sheet2 (5)'!G46,"")</f>
        <v/>
      </c>
      <c r="H46" t="str">
        <f>IFERROR('Sheet2 (5)'!H46,"")</f>
        <v/>
      </c>
      <c r="I46" t="str">
        <f>IFERROR('Sheet2 (5)'!I46,"")</f>
        <v/>
      </c>
      <c r="J46" t="str">
        <f>IFERROR('Sheet2 (5)'!J46,"")</f>
        <v/>
      </c>
      <c r="K46" t="str">
        <f>IFERROR('Sheet2 (5)'!K46,"")</f>
        <v/>
      </c>
      <c r="L46" t="str">
        <f>IFERROR('Sheet2 (5)'!L46,"")</f>
        <v/>
      </c>
      <c r="M46" t="str">
        <f>IFERROR('Sheet2 (5)'!M46,"")</f>
        <v/>
      </c>
      <c r="N46" t="str">
        <f>IFERROR('Sheet2 (5)'!N46,"")</f>
        <v/>
      </c>
    </row>
    <row r="47" spans="4:14">
      <c r="D47" t="str">
        <f>IFERROR('Sheet2 (5)'!D47,"")</f>
        <v/>
      </c>
      <c r="E47" t="str">
        <f>IFERROR('Sheet2 (5)'!E47,"")</f>
        <v/>
      </c>
      <c r="F47" t="str">
        <f>IFERROR('Sheet2 (5)'!F47,"")</f>
        <v/>
      </c>
      <c r="G47" t="str">
        <f>IFERROR('Sheet2 (5)'!G47,"")</f>
        <v/>
      </c>
      <c r="H47" t="str">
        <f>IFERROR('Sheet2 (5)'!H47,"")</f>
        <v/>
      </c>
      <c r="I47" t="str">
        <f>IFERROR('Sheet2 (5)'!I47,"")</f>
        <v/>
      </c>
      <c r="J47" t="str">
        <f>IFERROR('Sheet2 (5)'!J47,"")</f>
        <v/>
      </c>
      <c r="K47" t="str">
        <f>IFERROR('Sheet2 (5)'!K47,"")</f>
        <v/>
      </c>
      <c r="L47" t="str">
        <f>IFERROR('Sheet2 (5)'!L47,"")</f>
        <v/>
      </c>
      <c r="M47" t="str">
        <f>IFERROR('Sheet2 (5)'!M47,"")</f>
        <v/>
      </c>
      <c r="N47" t="str">
        <f>IFERROR('Sheet2 (5)'!N47,"")</f>
        <v/>
      </c>
    </row>
    <row r="48" spans="4:14">
      <c r="D48" t="str">
        <f>IFERROR('Sheet2 (5)'!D48,"")</f>
        <v/>
      </c>
      <c r="E48" t="str">
        <f>IFERROR('Sheet2 (5)'!E48,"")</f>
        <v/>
      </c>
      <c r="F48" t="str">
        <f>IFERROR('Sheet2 (5)'!F48,"")</f>
        <v/>
      </c>
      <c r="G48" t="str">
        <f>IFERROR('Sheet2 (5)'!G48,"")</f>
        <v/>
      </c>
      <c r="H48" t="str">
        <f>IFERROR('Sheet2 (5)'!H48,"")</f>
        <v/>
      </c>
      <c r="I48" t="str">
        <f>IFERROR('Sheet2 (5)'!I48,"")</f>
        <v/>
      </c>
      <c r="J48" t="str">
        <f>IFERROR('Sheet2 (5)'!J48,"")</f>
        <v/>
      </c>
      <c r="K48" t="str">
        <f>IFERROR('Sheet2 (5)'!K48,"")</f>
        <v/>
      </c>
      <c r="L48" t="str">
        <f>IFERROR('Sheet2 (5)'!L48,"")</f>
        <v/>
      </c>
      <c r="M48" t="str">
        <f>IFERROR('Sheet2 (5)'!M48,"")</f>
        <v/>
      </c>
      <c r="N48" t="str">
        <f>IFERROR('Sheet2 (5)'!N48,"")</f>
        <v/>
      </c>
    </row>
    <row r="49" spans="4:14">
      <c r="D49" t="str">
        <f>IFERROR('Sheet2 (5)'!D49,"")</f>
        <v/>
      </c>
      <c r="E49" t="str">
        <f>IFERROR('Sheet2 (5)'!E49,"")</f>
        <v/>
      </c>
      <c r="F49" t="str">
        <f>IFERROR('Sheet2 (5)'!F49,"")</f>
        <v/>
      </c>
      <c r="G49" t="str">
        <f>IFERROR('Sheet2 (5)'!G49,"")</f>
        <v/>
      </c>
      <c r="H49" t="str">
        <f>IFERROR('Sheet2 (5)'!H49,"")</f>
        <v/>
      </c>
      <c r="I49" t="str">
        <f>IFERROR('Sheet2 (5)'!I49,"")</f>
        <v/>
      </c>
      <c r="J49" t="str">
        <f>IFERROR('Sheet2 (5)'!J49,"")</f>
        <v/>
      </c>
      <c r="K49" t="str">
        <f>IFERROR('Sheet2 (5)'!K49,"")</f>
        <v/>
      </c>
      <c r="L49" t="str">
        <f>IFERROR('Sheet2 (5)'!L49,"")</f>
        <v/>
      </c>
      <c r="M49" t="str">
        <f>IFERROR('Sheet2 (5)'!M49,"")</f>
        <v/>
      </c>
      <c r="N49" t="str">
        <f>IFERROR('Sheet2 (5)'!N49,"")</f>
        <v/>
      </c>
    </row>
    <row r="50" spans="4:14">
      <c r="D50" t="str">
        <f>IFERROR('Sheet2 (5)'!D50,"")</f>
        <v/>
      </c>
      <c r="E50" t="str">
        <f>IFERROR('Sheet2 (5)'!E50,"")</f>
        <v/>
      </c>
      <c r="F50" t="str">
        <f>IFERROR('Sheet2 (5)'!F50,"")</f>
        <v/>
      </c>
      <c r="G50" t="str">
        <f>IFERROR('Sheet2 (5)'!G50,"")</f>
        <v/>
      </c>
      <c r="H50" t="str">
        <f>IFERROR('Sheet2 (5)'!H50,"")</f>
        <v/>
      </c>
      <c r="I50" t="str">
        <f>IFERROR('Sheet2 (5)'!I50,"")</f>
        <v/>
      </c>
      <c r="J50" t="str">
        <f>IFERROR('Sheet2 (5)'!J50,"")</f>
        <v/>
      </c>
      <c r="K50" t="str">
        <f>IFERROR('Sheet2 (5)'!K50,"")</f>
        <v/>
      </c>
      <c r="L50" t="str">
        <f>IFERROR('Sheet2 (5)'!L50,"")</f>
        <v/>
      </c>
      <c r="M50" t="str">
        <f>IFERROR('Sheet2 (5)'!M50,"")</f>
        <v/>
      </c>
      <c r="N50" t="str">
        <f>IFERROR('Sheet2 (5)'!N50,"")</f>
        <v/>
      </c>
    </row>
    <row r="51" spans="4:14">
      <c r="D51" t="str">
        <f>IFERROR('Sheet2 (5)'!D51,"")</f>
        <v/>
      </c>
      <c r="E51" t="str">
        <f>IFERROR('Sheet2 (5)'!E51,"")</f>
        <v/>
      </c>
      <c r="F51" t="str">
        <f>IFERROR('Sheet2 (5)'!F51,"")</f>
        <v/>
      </c>
      <c r="G51" t="str">
        <f>IFERROR('Sheet2 (5)'!G51,"")</f>
        <v/>
      </c>
      <c r="H51" t="str">
        <f>IFERROR('Sheet2 (5)'!H51,"")</f>
        <v/>
      </c>
      <c r="I51" t="str">
        <f>IFERROR('Sheet2 (5)'!I51,"")</f>
        <v/>
      </c>
      <c r="J51" t="str">
        <f>IFERROR('Sheet2 (5)'!J51,"")</f>
        <v/>
      </c>
      <c r="K51" t="str">
        <f>IFERROR('Sheet2 (5)'!K51,"")</f>
        <v/>
      </c>
      <c r="L51" t="str">
        <f>IFERROR('Sheet2 (5)'!L51,"")</f>
        <v/>
      </c>
      <c r="M51" t="str">
        <f>IFERROR('Sheet2 (5)'!M51,"")</f>
        <v/>
      </c>
      <c r="N51" t="str">
        <f>IFERROR('Sheet2 (5)'!N51,"")</f>
        <v/>
      </c>
    </row>
    <row r="52" spans="4:14">
      <c r="D52" t="str">
        <f>IFERROR('Sheet2 (5)'!D52,"")</f>
        <v/>
      </c>
      <c r="E52" t="str">
        <f>IFERROR('Sheet2 (5)'!E52,"")</f>
        <v/>
      </c>
      <c r="F52" t="str">
        <f>IFERROR('Sheet2 (5)'!F52,"")</f>
        <v/>
      </c>
      <c r="G52" t="str">
        <f>IFERROR('Sheet2 (5)'!G52,"")</f>
        <v/>
      </c>
      <c r="H52" t="str">
        <f>IFERROR('Sheet2 (5)'!H52,"")</f>
        <v/>
      </c>
      <c r="I52" t="str">
        <f>IFERROR('Sheet2 (5)'!I52,"")</f>
        <v/>
      </c>
      <c r="J52" t="str">
        <f>IFERROR('Sheet2 (5)'!J52,"")</f>
        <v/>
      </c>
      <c r="K52" t="str">
        <f>IFERROR('Sheet2 (5)'!K52,"")</f>
        <v/>
      </c>
      <c r="L52" t="str">
        <f>IFERROR('Sheet2 (5)'!L52,"")</f>
        <v/>
      </c>
      <c r="M52" t="str">
        <f>IFERROR('Sheet2 (5)'!M52,"")</f>
        <v/>
      </c>
      <c r="N52" t="str">
        <f>IFERROR('Sheet2 (5)'!N52,"")</f>
        <v/>
      </c>
    </row>
    <row r="53" spans="4:14">
      <c r="D53" t="str">
        <f>IFERROR('Sheet2 (5)'!D53,"")</f>
        <v/>
      </c>
      <c r="E53" t="str">
        <f>IFERROR('Sheet2 (5)'!E53,"")</f>
        <v/>
      </c>
      <c r="F53" t="str">
        <f>IFERROR('Sheet2 (5)'!F53,"")</f>
        <v/>
      </c>
      <c r="G53" t="str">
        <f>IFERROR('Sheet2 (5)'!G53,"")</f>
        <v/>
      </c>
      <c r="H53" t="str">
        <f>IFERROR('Sheet2 (5)'!H53,"")</f>
        <v/>
      </c>
      <c r="I53" t="str">
        <f>IFERROR('Sheet2 (5)'!I53,"")</f>
        <v/>
      </c>
      <c r="J53" t="str">
        <f>IFERROR('Sheet2 (5)'!J53,"")</f>
        <v/>
      </c>
      <c r="K53" t="str">
        <f>IFERROR('Sheet2 (5)'!K53,"")</f>
        <v/>
      </c>
      <c r="L53" t="str">
        <f>IFERROR('Sheet2 (5)'!L53,"")</f>
        <v/>
      </c>
      <c r="M53" t="str">
        <f>IFERROR('Sheet2 (5)'!M53,"")</f>
        <v/>
      </c>
      <c r="N53" t="str">
        <f>IFERROR('Sheet2 (5)'!N53,"")</f>
        <v/>
      </c>
    </row>
    <row r="54" spans="4:14">
      <c r="D54" t="str">
        <f>IFERROR('Sheet2 (5)'!D54,"")</f>
        <v/>
      </c>
      <c r="E54" t="str">
        <f>IFERROR('Sheet2 (5)'!E54,"")</f>
        <v/>
      </c>
      <c r="F54" t="str">
        <f>IFERROR('Sheet2 (5)'!F54,"")</f>
        <v/>
      </c>
      <c r="G54" t="str">
        <f>IFERROR('Sheet2 (5)'!G54,"")</f>
        <v/>
      </c>
      <c r="H54" t="str">
        <f>IFERROR('Sheet2 (5)'!H54,"")</f>
        <v/>
      </c>
      <c r="I54" t="str">
        <f>IFERROR('Sheet2 (5)'!I54,"")</f>
        <v/>
      </c>
      <c r="J54" t="str">
        <f>IFERROR('Sheet2 (5)'!J54,"")</f>
        <v/>
      </c>
      <c r="K54" t="str">
        <f>IFERROR('Sheet2 (5)'!K54,"")</f>
        <v/>
      </c>
      <c r="L54" t="str">
        <f>IFERROR('Sheet2 (5)'!L54,"")</f>
        <v/>
      </c>
      <c r="M54" t="str">
        <f>IFERROR('Sheet2 (5)'!M54,"")</f>
        <v/>
      </c>
      <c r="N54" t="str">
        <f>IFERROR('Sheet2 (5)'!N54,"")</f>
        <v/>
      </c>
    </row>
    <row r="55" spans="4:14">
      <c r="D55" t="str">
        <f>IFERROR('Sheet2 (5)'!D55,"")</f>
        <v/>
      </c>
      <c r="E55" t="str">
        <f>IFERROR('Sheet2 (5)'!E55,"")</f>
        <v/>
      </c>
      <c r="F55" t="str">
        <f>IFERROR('Sheet2 (5)'!F55,"")</f>
        <v/>
      </c>
      <c r="G55" t="str">
        <f>IFERROR('Sheet2 (5)'!G55,"")</f>
        <v/>
      </c>
      <c r="H55" t="str">
        <f>IFERROR('Sheet2 (5)'!H55,"")</f>
        <v/>
      </c>
      <c r="I55" t="str">
        <f>IFERROR('Sheet2 (5)'!I55,"")</f>
        <v/>
      </c>
      <c r="J55" t="str">
        <f>IFERROR('Sheet2 (5)'!J55,"")</f>
        <v/>
      </c>
      <c r="K55" t="str">
        <f>IFERROR('Sheet2 (5)'!K55,"")</f>
        <v/>
      </c>
      <c r="L55" t="str">
        <f>IFERROR('Sheet2 (5)'!L55,"")</f>
        <v/>
      </c>
      <c r="M55" t="str">
        <f>IFERROR('Sheet2 (5)'!M55,"")</f>
        <v/>
      </c>
      <c r="N55" t="str">
        <f>IFERROR('Sheet2 (5)'!N55,"")</f>
        <v/>
      </c>
    </row>
    <row r="56" spans="4:14">
      <c r="D56" t="str">
        <f>IFERROR('Sheet2 (5)'!D56,"")</f>
        <v/>
      </c>
      <c r="E56" t="str">
        <f>IFERROR('Sheet2 (5)'!E56,"")</f>
        <v/>
      </c>
      <c r="F56" t="str">
        <f>IFERROR('Sheet2 (5)'!F56,"")</f>
        <v/>
      </c>
      <c r="G56" t="str">
        <f>IFERROR('Sheet2 (5)'!G56,"")</f>
        <v/>
      </c>
      <c r="H56" t="str">
        <f>IFERROR('Sheet2 (5)'!H56,"")</f>
        <v/>
      </c>
      <c r="I56" t="str">
        <f>IFERROR('Sheet2 (5)'!I56,"")</f>
        <v/>
      </c>
      <c r="J56" t="str">
        <f>IFERROR('Sheet2 (5)'!J56,"")</f>
        <v/>
      </c>
      <c r="K56" t="str">
        <f>IFERROR('Sheet2 (5)'!K56,"")</f>
        <v/>
      </c>
      <c r="L56" t="str">
        <f>IFERROR('Sheet2 (5)'!L56,"")</f>
        <v/>
      </c>
      <c r="M56" t="str">
        <f>IFERROR('Sheet2 (5)'!M56,"")</f>
        <v/>
      </c>
      <c r="N56" t="str">
        <f>IFERROR('Sheet2 (5)'!N56,"")</f>
        <v/>
      </c>
    </row>
    <row r="57" spans="4:14">
      <c r="D57" t="str">
        <f>IFERROR('Sheet2 (5)'!D57,"")</f>
        <v/>
      </c>
      <c r="E57" t="str">
        <f>IFERROR('Sheet2 (5)'!E57,"")</f>
        <v/>
      </c>
      <c r="F57" t="str">
        <f>IFERROR('Sheet2 (5)'!F57,"")</f>
        <v/>
      </c>
      <c r="G57" t="str">
        <f>IFERROR('Sheet2 (5)'!G57,"")</f>
        <v/>
      </c>
      <c r="H57" t="str">
        <f>IFERROR('Sheet2 (5)'!H57,"")</f>
        <v/>
      </c>
      <c r="I57" t="str">
        <f>IFERROR('Sheet2 (5)'!I57,"")</f>
        <v/>
      </c>
      <c r="J57" t="str">
        <f>IFERROR('Sheet2 (5)'!J57,"")</f>
        <v/>
      </c>
      <c r="K57" t="str">
        <f>IFERROR('Sheet2 (5)'!K57,"")</f>
        <v/>
      </c>
      <c r="L57" t="str">
        <f>IFERROR('Sheet2 (5)'!L57,"")</f>
        <v/>
      </c>
      <c r="M57" t="str">
        <f>IFERROR('Sheet2 (5)'!M57,"")</f>
        <v/>
      </c>
      <c r="N57" t="str">
        <f>IFERROR('Sheet2 (5)'!N57,"")</f>
        <v/>
      </c>
    </row>
    <row r="58" spans="4:14">
      <c r="D58" t="str">
        <f>IFERROR('Sheet2 (5)'!D58,"")</f>
        <v/>
      </c>
      <c r="E58" t="str">
        <f>IFERROR('Sheet2 (5)'!E58,"")</f>
        <v/>
      </c>
      <c r="F58" t="str">
        <f>IFERROR('Sheet2 (5)'!F58,"")</f>
        <v/>
      </c>
      <c r="G58" t="str">
        <f>IFERROR('Sheet2 (5)'!G58,"")</f>
        <v/>
      </c>
      <c r="H58" t="str">
        <f>IFERROR('Sheet2 (5)'!H58,"")</f>
        <v/>
      </c>
      <c r="I58" t="str">
        <f>IFERROR('Sheet2 (5)'!I58,"")</f>
        <v/>
      </c>
      <c r="J58" t="str">
        <f>IFERROR('Sheet2 (5)'!J58,"")</f>
        <v/>
      </c>
      <c r="K58" t="str">
        <f>IFERROR('Sheet2 (5)'!K58,"")</f>
        <v/>
      </c>
      <c r="L58" t="str">
        <f>IFERROR('Sheet2 (5)'!L58,"")</f>
        <v/>
      </c>
      <c r="M58" t="str">
        <f>IFERROR('Sheet2 (5)'!M58,"")</f>
        <v/>
      </c>
      <c r="N58" t="str">
        <f>IFERROR('Sheet2 (5)'!N58,"")</f>
        <v/>
      </c>
    </row>
    <row r="59" spans="4:14">
      <c r="D59" t="str">
        <f>IFERROR('Sheet2 (5)'!D59,"")</f>
        <v/>
      </c>
      <c r="E59" t="str">
        <f>IFERROR('Sheet2 (5)'!E59,"")</f>
        <v/>
      </c>
      <c r="F59" t="str">
        <f>IFERROR('Sheet2 (5)'!F59,"")</f>
        <v/>
      </c>
      <c r="G59" t="str">
        <f>IFERROR('Sheet2 (5)'!G59,"")</f>
        <v/>
      </c>
      <c r="H59" t="str">
        <f>IFERROR('Sheet2 (5)'!H59,"")</f>
        <v/>
      </c>
      <c r="I59" t="str">
        <f>IFERROR('Sheet2 (5)'!I59,"")</f>
        <v/>
      </c>
      <c r="J59" t="str">
        <f>IFERROR('Sheet2 (5)'!J59,"")</f>
        <v/>
      </c>
      <c r="K59" t="str">
        <f>IFERROR('Sheet2 (5)'!K59,"")</f>
        <v/>
      </c>
      <c r="L59" t="str">
        <f>IFERROR('Sheet2 (5)'!L59,"")</f>
        <v/>
      </c>
      <c r="M59" t="str">
        <f>IFERROR('Sheet2 (5)'!M59,"")</f>
        <v/>
      </c>
      <c r="N59" t="str">
        <f>IFERROR('Sheet2 (5)'!N59,"")</f>
        <v/>
      </c>
    </row>
    <row r="60" spans="4:14">
      <c r="D60" t="str">
        <f>IFERROR('Sheet2 (5)'!D60,"")</f>
        <v/>
      </c>
      <c r="E60" t="str">
        <f>IFERROR('Sheet2 (5)'!E60,"")</f>
        <v/>
      </c>
      <c r="F60" t="str">
        <f>IFERROR('Sheet2 (5)'!F60,"")</f>
        <v/>
      </c>
      <c r="G60" t="str">
        <f>IFERROR('Sheet2 (5)'!G60,"")</f>
        <v/>
      </c>
      <c r="H60" t="str">
        <f>IFERROR('Sheet2 (5)'!H60,"")</f>
        <v/>
      </c>
      <c r="I60" t="str">
        <f>IFERROR('Sheet2 (5)'!I60,"")</f>
        <v/>
      </c>
      <c r="J60" t="str">
        <f>IFERROR('Sheet2 (5)'!J60,"")</f>
        <v/>
      </c>
      <c r="K60" t="str">
        <f>IFERROR('Sheet2 (5)'!K60,"")</f>
        <v/>
      </c>
      <c r="L60" t="str">
        <f>IFERROR('Sheet2 (5)'!L60,"")</f>
        <v/>
      </c>
      <c r="M60" t="str">
        <f>IFERROR('Sheet2 (5)'!M60,"")</f>
        <v/>
      </c>
      <c r="N60" t="str">
        <f>IFERROR('Sheet2 (5)'!N60,"")</f>
        <v/>
      </c>
    </row>
    <row r="61" spans="4:14">
      <c r="D61" t="str">
        <f>IFERROR('Sheet2 (5)'!D61,"")</f>
        <v/>
      </c>
      <c r="E61" t="str">
        <f>IFERROR('Sheet2 (5)'!E61,"")</f>
        <v/>
      </c>
      <c r="F61" t="str">
        <f>IFERROR('Sheet2 (5)'!F61,"")</f>
        <v/>
      </c>
      <c r="G61" t="str">
        <f>IFERROR('Sheet2 (5)'!G61,"")</f>
        <v/>
      </c>
      <c r="H61" t="str">
        <f>IFERROR('Sheet2 (5)'!H61,"")</f>
        <v/>
      </c>
      <c r="I61" t="str">
        <f>IFERROR('Sheet2 (5)'!I61,"")</f>
        <v/>
      </c>
      <c r="J61" t="str">
        <f>IFERROR('Sheet2 (5)'!J61,"")</f>
        <v/>
      </c>
      <c r="K61" t="str">
        <f>IFERROR('Sheet2 (5)'!K61,"")</f>
        <v/>
      </c>
      <c r="L61" t="str">
        <f>IFERROR('Sheet2 (5)'!L61,"")</f>
        <v/>
      </c>
      <c r="M61" t="str">
        <f>IFERROR('Sheet2 (5)'!M61,"")</f>
        <v/>
      </c>
      <c r="N61" t="str">
        <f>IFERROR('Sheet2 (5)'!N61,"")</f>
        <v/>
      </c>
    </row>
    <row r="62" spans="4:14">
      <c r="D62" t="str">
        <f>IFERROR('Sheet2 (5)'!D62,"")</f>
        <v/>
      </c>
      <c r="E62" t="str">
        <f>IFERROR('Sheet2 (5)'!E62,"")</f>
        <v/>
      </c>
      <c r="F62" t="str">
        <f>IFERROR('Sheet2 (5)'!F62,"")</f>
        <v/>
      </c>
      <c r="G62" t="str">
        <f>IFERROR('Sheet2 (5)'!G62,"")</f>
        <v/>
      </c>
      <c r="H62" t="str">
        <f>IFERROR('Sheet2 (5)'!H62,"")</f>
        <v/>
      </c>
      <c r="I62" t="str">
        <f>IFERROR('Sheet2 (5)'!I62,"")</f>
        <v/>
      </c>
      <c r="J62" t="str">
        <f>IFERROR('Sheet2 (5)'!J62,"")</f>
        <v/>
      </c>
      <c r="K62" t="str">
        <f>IFERROR('Sheet2 (5)'!K62,"")</f>
        <v/>
      </c>
      <c r="L62" t="str">
        <f>IFERROR('Sheet2 (5)'!L62,"")</f>
        <v/>
      </c>
      <c r="M62" t="str">
        <f>IFERROR('Sheet2 (5)'!M62,"")</f>
        <v/>
      </c>
      <c r="N62" t="str">
        <f>IFERROR('Sheet2 (5)'!N62,"")</f>
        <v/>
      </c>
    </row>
    <row r="63" spans="4:14">
      <c r="D63" t="str">
        <f>IFERROR('Sheet2 (5)'!D63,"")</f>
        <v/>
      </c>
      <c r="E63" t="str">
        <f>IFERROR('Sheet2 (5)'!E63,"")</f>
        <v/>
      </c>
      <c r="F63" t="str">
        <f>IFERROR('Sheet2 (5)'!F63,"")</f>
        <v/>
      </c>
      <c r="G63" t="str">
        <f>IFERROR('Sheet2 (5)'!G63,"")</f>
        <v/>
      </c>
      <c r="H63" t="str">
        <f>IFERROR('Sheet2 (5)'!H63,"")</f>
        <v/>
      </c>
      <c r="I63" t="str">
        <f>IFERROR('Sheet2 (5)'!I63,"")</f>
        <v/>
      </c>
      <c r="J63" t="str">
        <f>IFERROR('Sheet2 (5)'!J63,"")</f>
        <v/>
      </c>
      <c r="K63" t="str">
        <f>IFERROR('Sheet2 (5)'!K63,"")</f>
        <v/>
      </c>
      <c r="L63" t="str">
        <f>IFERROR('Sheet2 (5)'!L63,"")</f>
        <v/>
      </c>
      <c r="M63" t="str">
        <f>IFERROR('Sheet2 (5)'!M63,"")</f>
        <v/>
      </c>
      <c r="N63" t="str">
        <f>IFERROR('Sheet2 (5)'!N63,"")</f>
        <v/>
      </c>
    </row>
    <row r="64" spans="4:14">
      <c r="D64" t="str">
        <f>IFERROR('Sheet2 (5)'!D64,"")</f>
        <v/>
      </c>
      <c r="E64" t="str">
        <f>IFERROR('Sheet2 (5)'!E64,"")</f>
        <v/>
      </c>
      <c r="F64" t="str">
        <f>IFERROR('Sheet2 (5)'!F64,"")</f>
        <v/>
      </c>
      <c r="G64" t="str">
        <f>IFERROR('Sheet2 (5)'!G64,"")</f>
        <v/>
      </c>
      <c r="H64" t="str">
        <f>IFERROR('Sheet2 (5)'!H64,"")</f>
        <v/>
      </c>
      <c r="I64" t="str">
        <f>IFERROR('Sheet2 (5)'!I64,"")</f>
        <v/>
      </c>
      <c r="J64" t="str">
        <f>IFERROR('Sheet2 (5)'!J64,"")</f>
        <v/>
      </c>
      <c r="K64" t="str">
        <f>IFERROR('Sheet2 (5)'!K64,"")</f>
        <v/>
      </c>
      <c r="L64" t="str">
        <f>IFERROR('Sheet2 (5)'!L64,"")</f>
        <v/>
      </c>
      <c r="M64" t="str">
        <f>IFERROR('Sheet2 (5)'!M64,"")</f>
        <v/>
      </c>
      <c r="N64" t="str">
        <f>IFERROR('Sheet2 (5)'!N64,"")</f>
        <v/>
      </c>
    </row>
    <row r="65" spans="4:14">
      <c r="D65" t="str">
        <f>IFERROR('Sheet2 (5)'!D65,"")</f>
        <v/>
      </c>
      <c r="E65" t="str">
        <f>IFERROR('Sheet2 (5)'!E65,"")</f>
        <v/>
      </c>
      <c r="F65" t="str">
        <f>IFERROR('Sheet2 (5)'!F65,"")</f>
        <v/>
      </c>
      <c r="G65" t="str">
        <f>IFERROR('Sheet2 (5)'!G65,"")</f>
        <v/>
      </c>
      <c r="H65" t="str">
        <f>IFERROR('Sheet2 (5)'!H65,"")</f>
        <v/>
      </c>
      <c r="I65" t="str">
        <f>IFERROR('Sheet2 (5)'!I65,"")</f>
        <v/>
      </c>
      <c r="J65" t="str">
        <f>IFERROR('Sheet2 (5)'!J65,"")</f>
        <v/>
      </c>
      <c r="K65" t="str">
        <f>IFERROR('Sheet2 (5)'!K65,"")</f>
        <v/>
      </c>
      <c r="L65" t="str">
        <f>IFERROR('Sheet2 (5)'!L65,"")</f>
        <v/>
      </c>
      <c r="M65" t="str">
        <f>IFERROR('Sheet2 (5)'!M65,"")</f>
        <v/>
      </c>
      <c r="N65" t="str">
        <f>IFERROR('Sheet2 (5)'!N65,"")</f>
        <v/>
      </c>
    </row>
    <row r="66" spans="4:14">
      <c r="D66" t="str">
        <f>IFERROR('Sheet2 (5)'!D66,"")</f>
        <v/>
      </c>
      <c r="E66" t="str">
        <f>IFERROR('Sheet2 (5)'!E66,"")</f>
        <v/>
      </c>
      <c r="F66" t="str">
        <f>IFERROR('Sheet2 (5)'!F66,"")</f>
        <v/>
      </c>
      <c r="G66" t="str">
        <f>IFERROR('Sheet2 (5)'!G66,"")</f>
        <v/>
      </c>
      <c r="H66" t="str">
        <f>IFERROR('Sheet2 (5)'!H66,"")</f>
        <v/>
      </c>
      <c r="I66" t="str">
        <f>IFERROR('Sheet2 (5)'!I66,"")</f>
        <v/>
      </c>
      <c r="J66" t="str">
        <f>IFERROR('Sheet2 (5)'!J66,"")</f>
        <v/>
      </c>
      <c r="K66" t="str">
        <f>IFERROR('Sheet2 (5)'!K66,"")</f>
        <v/>
      </c>
      <c r="L66" t="str">
        <f>IFERROR('Sheet2 (5)'!L66,"")</f>
        <v/>
      </c>
      <c r="M66" t="str">
        <f>IFERROR('Sheet2 (5)'!M66,"")</f>
        <v/>
      </c>
      <c r="N66" t="str">
        <f>IFERROR('Sheet2 (5)'!N66,"")</f>
        <v/>
      </c>
    </row>
    <row r="67" spans="4:14">
      <c r="D67" t="str">
        <f>IFERROR('Sheet2 (5)'!D67,"")</f>
        <v/>
      </c>
      <c r="E67" t="str">
        <f>IFERROR('Sheet2 (5)'!E67,"")</f>
        <v/>
      </c>
      <c r="F67" t="str">
        <f>IFERROR('Sheet2 (5)'!F67,"")</f>
        <v/>
      </c>
      <c r="G67" t="str">
        <f>IFERROR('Sheet2 (5)'!G67,"")</f>
        <v/>
      </c>
      <c r="H67" t="str">
        <f>IFERROR('Sheet2 (5)'!H67,"")</f>
        <v/>
      </c>
      <c r="I67" t="str">
        <f>IFERROR('Sheet2 (5)'!I67,"")</f>
        <v/>
      </c>
      <c r="J67" t="str">
        <f>IFERROR('Sheet2 (5)'!J67,"")</f>
        <v/>
      </c>
      <c r="K67" t="str">
        <f>IFERROR('Sheet2 (5)'!K67,"")</f>
        <v/>
      </c>
      <c r="L67" t="str">
        <f>IFERROR('Sheet2 (5)'!L67,"")</f>
        <v/>
      </c>
      <c r="M67" t="str">
        <f>IFERROR('Sheet2 (5)'!M67,"")</f>
        <v/>
      </c>
      <c r="N67" t="str">
        <f>IFERROR('Sheet2 (5)'!N67,"")</f>
        <v/>
      </c>
    </row>
    <row r="68" spans="4:14">
      <c r="D68" t="str">
        <f>IFERROR('Sheet2 (5)'!D68,"")</f>
        <v/>
      </c>
      <c r="E68" t="str">
        <f>IFERROR('Sheet2 (5)'!E68,"")</f>
        <v/>
      </c>
      <c r="F68" t="str">
        <f>IFERROR('Sheet2 (5)'!F68,"")</f>
        <v/>
      </c>
      <c r="G68" t="str">
        <f>IFERROR('Sheet2 (5)'!G68,"")</f>
        <v/>
      </c>
      <c r="H68" t="str">
        <f>IFERROR('Sheet2 (5)'!H68,"")</f>
        <v/>
      </c>
      <c r="I68" t="str">
        <f>IFERROR('Sheet2 (5)'!I68,"")</f>
        <v/>
      </c>
      <c r="J68" t="str">
        <f>IFERROR('Sheet2 (5)'!J68,"")</f>
        <v/>
      </c>
      <c r="K68" t="str">
        <f>IFERROR('Sheet2 (5)'!K68,"")</f>
        <v/>
      </c>
      <c r="L68" t="str">
        <f>IFERROR('Sheet2 (5)'!L68,"")</f>
        <v/>
      </c>
      <c r="M68" t="str">
        <f>IFERROR('Sheet2 (5)'!M68,"")</f>
        <v/>
      </c>
      <c r="N68" t="str">
        <f>IFERROR('Sheet2 (5)'!N68,"")</f>
        <v/>
      </c>
    </row>
    <row r="69" spans="4:14">
      <c r="D69" t="str">
        <f>IFERROR('Sheet2 (5)'!D69,"")</f>
        <v/>
      </c>
      <c r="E69" t="str">
        <f>IFERROR('Sheet2 (5)'!E69,"")</f>
        <v/>
      </c>
      <c r="F69" t="str">
        <f>IFERROR('Sheet2 (5)'!F69,"")</f>
        <v/>
      </c>
      <c r="G69" t="str">
        <f>IFERROR('Sheet2 (5)'!G69,"")</f>
        <v/>
      </c>
      <c r="H69" t="str">
        <f>IFERROR('Sheet2 (5)'!H69,"")</f>
        <v/>
      </c>
      <c r="I69" t="str">
        <f>IFERROR('Sheet2 (5)'!I69,"")</f>
        <v/>
      </c>
      <c r="J69" t="str">
        <f>IFERROR('Sheet2 (5)'!J69,"")</f>
        <v/>
      </c>
      <c r="K69" t="str">
        <f>IFERROR('Sheet2 (5)'!K69,"")</f>
        <v/>
      </c>
      <c r="L69" t="str">
        <f>IFERROR('Sheet2 (5)'!L69,"")</f>
        <v/>
      </c>
      <c r="M69" t="str">
        <f>IFERROR('Sheet2 (5)'!M69,"")</f>
        <v/>
      </c>
      <c r="N69" t="str">
        <f>IFERROR('Sheet2 (5)'!N69,"")</f>
        <v/>
      </c>
    </row>
    <row r="70" spans="4:14">
      <c r="D70" t="str">
        <f>IFERROR('Sheet2 (5)'!D70,"")</f>
        <v/>
      </c>
      <c r="E70" t="str">
        <f>IFERROR('Sheet2 (5)'!E70,"")</f>
        <v/>
      </c>
      <c r="F70" t="str">
        <f>IFERROR('Sheet2 (5)'!F70,"")</f>
        <v/>
      </c>
      <c r="G70" t="str">
        <f>IFERROR('Sheet2 (5)'!G70,"")</f>
        <v/>
      </c>
      <c r="H70" t="str">
        <f>IFERROR('Sheet2 (5)'!H70,"")</f>
        <v/>
      </c>
      <c r="I70" t="str">
        <f>IFERROR('Sheet2 (5)'!I70,"")</f>
        <v/>
      </c>
      <c r="J70" t="str">
        <f>IFERROR('Sheet2 (5)'!J70,"")</f>
        <v/>
      </c>
      <c r="K70" t="str">
        <f>IFERROR('Sheet2 (5)'!K70,"")</f>
        <v/>
      </c>
      <c r="L70" t="str">
        <f>IFERROR('Sheet2 (5)'!L70,"")</f>
        <v/>
      </c>
      <c r="M70" t="str">
        <f>IFERROR('Sheet2 (5)'!M70,"")</f>
        <v/>
      </c>
      <c r="N70" t="str">
        <f>IFERROR('Sheet2 (5)'!N70,"")</f>
        <v/>
      </c>
    </row>
    <row r="71" spans="4:14">
      <c r="D71" t="str">
        <f>IFERROR('Sheet2 (5)'!D71,"")</f>
        <v/>
      </c>
      <c r="E71" t="str">
        <f>IFERROR('Sheet2 (5)'!E71,"")</f>
        <v/>
      </c>
      <c r="F71" t="str">
        <f>IFERROR('Sheet2 (5)'!F71,"")</f>
        <v/>
      </c>
      <c r="G71" t="str">
        <f>IFERROR('Sheet2 (5)'!G71,"")</f>
        <v/>
      </c>
      <c r="H71" t="str">
        <f>IFERROR('Sheet2 (5)'!H71,"")</f>
        <v/>
      </c>
      <c r="I71" t="str">
        <f>IFERROR('Sheet2 (5)'!I71,"")</f>
        <v/>
      </c>
      <c r="J71" t="str">
        <f>IFERROR('Sheet2 (5)'!J71,"")</f>
        <v/>
      </c>
      <c r="K71" t="str">
        <f>IFERROR('Sheet2 (5)'!K71,"")</f>
        <v/>
      </c>
      <c r="L71" t="str">
        <f>IFERROR('Sheet2 (5)'!L71,"")</f>
        <v/>
      </c>
      <c r="M71" t="str">
        <f>IFERROR('Sheet2 (5)'!M71,"")</f>
        <v/>
      </c>
      <c r="N71" t="str">
        <f>IFERROR('Sheet2 (5)'!N71,"")</f>
        <v/>
      </c>
    </row>
    <row r="72" spans="4:14">
      <c r="D72" t="str">
        <f>IFERROR('Sheet2 (5)'!D72,"")</f>
        <v/>
      </c>
      <c r="E72" t="str">
        <f>IFERROR('Sheet2 (5)'!E72,"")</f>
        <v/>
      </c>
      <c r="F72" t="str">
        <f>IFERROR('Sheet2 (5)'!F72,"")</f>
        <v/>
      </c>
      <c r="G72" t="str">
        <f>IFERROR('Sheet2 (5)'!G72,"")</f>
        <v/>
      </c>
      <c r="H72" t="str">
        <f>IFERROR('Sheet2 (5)'!H72,"")</f>
        <v/>
      </c>
      <c r="I72" t="str">
        <f>IFERROR('Sheet2 (5)'!I72,"")</f>
        <v/>
      </c>
      <c r="J72" t="str">
        <f>IFERROR('Sheet2 (5)'!J72,"")</f>
        <v/>
      </c>
      <c r="K72" t="str">
        <f>IFERROR('Sheet2 (5)'!K72,"")</f>
        <v/>
      </c>
      <c r="L72" t="str">
        <f>IFERROR('Sheet2 (5)'!L72,"")</f>
        <v/>
      </c>
      <c r="M72" t="str">
        <f>IFERROR('Sheet2 (5)'!M72,"")</f>
        <v/>
      </c>
      <c r="N72" t="str">
        <f>IFERROR('Sheet2 (5)'!N72,"")</f>
        <v/>
      </c>
    </row>
    <row r="73" spans="4:14">
      <c r="D73" t="str">
        <f>IFERROR('Sheet2 (5)'!D73,"")</f>
        <v/>
      </c>
      <c r="E73" t="str">
        <f>IFERROR('Sheet2 (5)'!E73,"")</f>
        <v/>
      </c>
      <c r="F73" t="str">
        <f>IFERROR('Sheet2 (5)'!F73,"")</f>
        <v/>
      </c>
      <c r="G73" t="str">
        <f>IFERROR('Sheet2 (5)'!G73,"")</f>
        <v/>
      </c>
      <c r="H73" t="str">
        <f>IFERROR('Sheet2 (5)'!H73,"")</f>
        <v/>
      </c>
      <c r="I73" t="str">
        <f>IFERROR('Sheet2 (5)'!I73,"")</f>
        <v/>
      </c>
      <c r="J73" t="str">
        <f>IFERROR('Sheet2 (5)'!J73,"")</f>
        <v/>
      </c>
      <c r="K73" t="str">
        <f>IFERROR('Sheet2 (5)'!K73,"")</f>
        <v/>
      </c>
      <c r="L73" t="str">
        <f>IFERROR('Sheet2 (5)'!L73,"")</f>
        <v/>
      </c>
      <c r="M73" t="str">
        <f>IFERROR('Sheet2 (5)'!M73,"")</f>
        <v/>
      </c>
      <c r="N73" t="str">
        <f>IFERROR('Sheet2 (5)'!N73,"")</f>
        <v/>
      </c>
    </row>
    <row r="74" spans="4:14">
      <c r="D74" t="str">
        <f>IFERROR('Sheet2 (5)'!D74,"")</f>
        <v/>
      </c>
      <c r="E74" t="str">
        <f>IFERROR('Sheet2 (5)'!E74,"")</f>
        <v/>
      </c>
      <c r="F74" t="str">
        <f>IFERROR('Sheet2 (5)'!F74,"")</f>
        <v/>
      </c>
      <c r="G74" t="str">
        <f>IFERROR('Sheet2 (5)'!G74,"")</f>
        <v/>
      </c>
      <c r="H74" t="str">
        <f>IFERROR('Sheet2 (5)'!H74,"")</f>
        <v/>
      </c>
      <c r="I74" t="str">
        <f>IFERROR('Sheet2 (5)'!I74,"")</f>
        <v/>
      </c>
      <c r="J74" t="str">
        <f>IFERROR('Sheet2 (5)'!J74,"")</f>
        <v/>
      </c>
      <c r="K74" t="str">
        <f>IFERROR('Sheet2 (5)'!K74,"")</f>
        <v/>
      </c>
      <c r="L74" t="str">
        <f>IFERROR('Sheet2 (5)'!L74,"")</f>
        <v/>
      </c>
      <c r="M74" t="str">
        <f>IFERROR('Sheet2 (5)'!M74,"")</f>
        <v/>
      </c>
      <c r="N74" t="str">
        <f>IFERROR('Sheet2 (5)'!N74,"")</f>
        <v/>
      </c>
    </row>
    <row r="75" spans="4:14">
      <c r="D75" t="str">
        <f>IFERROR('Sheet2 (5)'!D75,"")</f>
        <v/>
      </c>
      <c r="E75" t="str">
        <f>IFERROR('Sheet2 (5)'!E75,"")</f>
        <v/>
      </c>
      <c r="F75" t="str">
        <f>IFERROR('Sheet2 (5)'!F75,"")</f>
        <v/>
      </c>
      <c r="G75" t="str">
        <f>IFERROR('Sheet2 (5)'!G75,"")</f>
        <v/>
      </c>
      <c r="H75" t="str">
        <f>IFERROR('Sheet2 (5)'!H75,"")</f>
        <v/>
      </c>
      <c r="I75" t="str">
        <f>IFERROR('Sheet2 (5)'!I75,"")</f>
        <v/>
      </c>
      <c r="J75" t="str">
        <f>IFERROR('Sheet2 (5)'!J75,"")</f>
        <v/>
      </c>
      <c r="K75" t="str">
        <f>IFERROR('Sheet2 (5)'!K75,"")</f>
        <v/>
      </c>
      <c r="L75" t="str">
        <f>IFERROR('Sheet2 (5)'!L75,"")</f>
        <v/>
      </c>
      <c r="M75" t="str">
        <f>IFERROR('Sheet2 (5)'!M75,"")</f>
        <v/>
      </c>
      <c r="N75" t="str">
        <f>IFERROR('Sheet2 (5)'!N75,"")</f>
        <v/>
      </c>
    </row>
    <row r="76" spans="4:14">
      <c r="D76" t="str">
        <f>IFERROR('Sheet2 (5)'!D76,"")</f>
        <v/>
      </c>
      <c r="E76" t="str">
        <f>IFERROR('Sheet2 (5)'!E76,"")</f>
        <v/>
      </c>
      <c r="F76" t="str">
        <f>IFERROR('Sheet2 (5)'!F76,"")</f>
        <v/>
      </c>
      <c r="G76" t="str">
        <f>IFERROR('Sheet2 (5)'!G76,"")</f>
        <v/>
      </c>
      <c r="H76" t="str">
        <f>IFERROR('Sheet2 (5)'!H76,"")</f>
        <v/>
      </c>
      <c r="I76" t="str">
        <f>IFERROR('Sheet2 (5)'!I76,"")</f>
        <v/>
      </c>
      <c r="J76" t="str">
        <f>IFERROR('Sheet2 (5)'!J76,"")</f>
        <v/>
      </c>
      <c r="K76" t="str">
        <f>IFERROR('Sheet2 (5)'!K76,"")</f>
        <v/>
      </c>
      <c r="L76" t="str">
        <f>IFERROR('Sheet2 (5)'!L76,"")</f>
        <v/>
      </c>
      <c r="M76" t="str">
        <f>IFERROR('Sheet2 (5)'!M76,"")</f>
        <v/>
      </c>
      <c r="N76" t="str">
        <f>IFERROR('Sheet2 (5)'!N76,"")</f>
        <v/>
      </c>
    </row>
    <row r="77" spans="4:14">
      <c r="D77" t="str">
        <f>IFERROR('Sheet2 (5)'!D77,"")</f>
        <v/>
      </c>
      <c r="E77" t="str">
        <f>IFERROR('Sheet2 (5)'!E77,"")</f>
        <v/>
      </c>
      <c r="F77" t="str">
        <f>IFERROR('Sheet2 (5)'!F77,"")</f>
        <v/>
      </c>
      <c r="G77" t="str">
        <f>IFERROR('Sheet2 (5)'!G77,"")</f>
        <v/>
      </c>
      <c r="H77" t="str">
        <f>IFERROR('Sheet2 (5)'!H77,"")</f>
        <v/>
      </c>
      <c r="I77" t="str">
        <f>IFERROR('Sheet2 (5)'!I77,"")</f>
        <v/>
      </c>
      <c r="J77" t="str">
        <f>IFERROR('Sheet2 (5)'!J77,"")</f>
        <v/>
      </c>
      <c r="K77" t="str">
        <f>IFERROR('Sheet2 (5)'!K77,"")</f>
        <v/>
      </c>
      <c r="L77" t="str">
        <f>IFERROR('Sheet2 (5)'!L77,"")</f>
        <v/>
      </c>
      <c r="M77" t="str">
        <f>IFERROR('Sheet2 (5)'!M77,"")</f>
        <v/>
      </c>
      <c r="N77" t="str">
        <f>IFERROR('Sheet2 (5)'!N77,"")</f>
        <v/>
      </c>
    </row>
    <row r="78" spans="4:14">
      <c r="D78" t="str">
        <f>IFERROR('Sheet2 (5)'!D78,"")</f>
        <v/>
      </c>
      <c r="E78" t="str">
        <f>IFERROR('Sheet2 (5)'!E78,"")</f>
        <v/>
      </c>
      <c r="F78" t="str">
        <f>IFERROR('Sheet2 (5)'!F78,"")</f>
        <v/>
      </c>
      <c r="G78" t="str">
        <f>IFERROR('Sheet2 (5)'!G78,"")</f>
        <v/>
      </c>
      <c r="H78" t="str">
        <f>IFERROR('Sheet2 (5)'!H78,"")</f>
        <v/>
      </c>
      <c r="I78" t="str">
        <f>IFERROR('Sheet2 (5)'!I78,"")</f>
        <v/>
      </c>
      <c r="J78" t="str">
        <f>IFERROR('Sheet2 (5)'!J78,"")</f>
        <v/>
      </c>
      <c r="K78" t="str">
        <f>IFERROR('Sheet2 (5)'!K78,"")</f>
        <v/>
      </c>
      <c r="L78" t="str">
        <f>IFERROR('Sheet2 (5)'!L78,"")</f>
        <v/>
      </c>
      <c r="M78" t="str">
        <f>IFERROR('Sheet2 (5)'!M78,"")</f>
        <v/>
      </c>
      <c r="N78" t="str">
        <f>IFERROR('Sheet2 (5)'!N78,"")</f>
        <v/>
      </c>
    </row>
    <row r="79" spans="4:14">
      <c r="D79" t="str">
        <f>IFERROR('Sheet2 (5)'!D79,"")</f>
        <v/>
      </c>
      <c r="E79" t="str">
        <f>IFERROR('Sheet2 (5)'!E79,"")</f>
        <v/>
      </c>
      <c r="F79" t="str">
        <f>IFERROR('Sheet2 (5)'!F79,"")</f>
        <v/>
      </c>
      <c r="G79" t="str">
        <f>IFERROR('Sheet2 (5)'!G79,"")</f>
        <v/>
      </c>
      <c r="H79" t="str">
        <f>IFERROR('Sheet2 (5)'!H79,"")</f>
        <v/>
      </c>
      <c r="I79" t="str">
        <f>IFERROR('Sheet2 (5)'!I79,"")</f>
        <v/>
      </c>
      <c r="J79" t="str">
        <f>IFERROR('Sheet2 (5)'!J79,"")</f>
        <v/>
      </c>
      <c r="K79" t="str">
        <f>IFERROR('Sheet2 (5)'!K79,"")</f>
        <v/>
      </c>
      <c r="L79" t="str">
        <f>IFERROR('Sheet2 (5)'!L79,"")</f>
        <v/>
      </c>
      <c r="M79" t="str">
        <f>IFERROR('Sheet2 (5)'!M79,"")</f>
        <v/>
      </c>
      <c r="N79" t="str">
        <f>IFERROR('Sheet2 (5)'!N79,"")</f>
        <v/>
      </c>
    </row>
    <row r="80" spans="4:14">
      <c r="D80" t="str">
        <f>IFERROR('Sheet2 (5)'!D80,"")</f>
        <v/>
      </c>
      <c r="E80" t="str">
        <f>IFERROR('Sheet2 (5)'!E80,"")</f>
        <v/>
      </c>
      <c r="F80" t="str">
        <f>IFERROR('Sheet2 (5)'!F80,"")</f>
        <v/>
      </c>
      <c r="G80" t="str">
        <f>IFERROR('Sheet2 (5)'!G80,"")</f>
        <v/>
      </c>
      <c r="H80" t="str">
        <f>IFERROR('Sheet2 (5)'!H80,"")</f>
        <v/>
      </c>
      <c r="I80" t="str">
        <f>IFERROR('Sheet2 (5)'!I80,"")</f>
        <v/>
      </c>
      <c r="J80" t="str">
        <f>IFERROR('Sheet2 (5)'!J80,"")</f>
        <v/>
      </c>
      <c r="K80" t="str">
        <f>IFERROR('Sheet2 (5)'!K80,"")</f>
        <v/>
      </c>
      <c r="L80" t="str">
        <f>IFERROR('Sheet2 (5)'!L80,"")</f>
        <v/>
      </c>
      <c r="M80" t="str">
        <f>IFERROR('Sheet2 (5)'!M80,"")</f>
        <v/>
      </c>
      <c r="N80" t="str">
        <f>IFERROR('Sheet2 (5)'!N80,"")</f>
        <v/>
      </c>
    </row>
    <row r="81" spans="4:14">
      <c r="D81" t="str">
        <f>IFERROR('Sheet2 (5)'!D81,"")</f>
        <v/>
      </c>
      <c r="E81" t="str">
        <f>IFERROR('Sheet2 (5)'!E81,"")</f>
        <v/>
      </c>
      <c r="F81" t="str">
        <f>IFERROR('Sheet2 (5)'!F81,"")</f>
        <v/>
      </c>
      <c r="G81" t="str">
        <f>IFERROR('Sheet2 (5)'!G81,"")</f>
        <v/>
      </c>
      <c r="H81" t="str">
        <f>IFERROR('Sheet2 (5)'!H81,"")</f>
        <v/>
      </c>
      <c r="I81" t="str">
        <f>IFERROR('Sheet2 (5)'!I81,"")</f>
        <v/>
      </c>
      <c r="J81" t="str">
        <f>IFERROR('Sheet2 (5)'!J81,"")</f>
        <v/>
      </c>
      <c r="K81" t="str">
        <f>IFERROR('Sheet2 (5)'!K81,"")</f>
        <v/>
      </c>
      <c r="L81" t="str">
        <f>IFERROR('Sheet2 (5)'!L81,"")</f>
        <v/>
      </c>
      <c r="M81" t="str">
        <f>IFERROR('Sheet2 (5)'!M81,"")</f>
        <v/>
      </c>
      <c r="N81" t="str">
        <f>IFERROR('Sheet2 (5)'!N81,"")</f>
        <v/>
      </c>
    </row>
    <row r="82" spans="4:14">
      <c r="D82" t="str">
        <f>IFERROR('Sheet2 (5)'!D82,"")</f>
        <v/>
      </c>
      <c r="E82" t="str">
        <f>IFERROR('Sheet2 (5)'!E82,"")</f>
        <v/>
      </c>
      <c r="F82" t="str">
        <f>IFERROR('Sheet2 (5)'!F82,"")</f>
        <v/>
      </c>
      <c r="G82" t="str">
        <f>IFERROR('Sheet2 (5)'!G82,"")</f>
        <v/>
      </c>
      <c r="H82" t="str">
        <f>IFERROR('Sheet2 (5)'!H82,"")</f>
        <v/>
      </c>
      <c r="I82" t="str">
        <f>IFERROR('Sheet2 (5)'!I82,"")</f>
        <v/>
      </c>
      <c r="J82" t="str">
        <f>IFERROR('Sheet2 (5)'!J82,"")</f>
        <v/>
      </c>
      <c r="K82" t="str">
        <f>IFERROR('Sheet2 (5)'!K82,"")</f>
        <v/>
      </c>
      <c r="L82" t="str">
        <f>IFERROR('Sheet2 (5)'!L82,"")</f>
        <v/>
      </c>
      <c r="M82" t="str">
        <f>IFERROR('Sheet2 (5)'!M82,"")</f>
        <v/>
      </c>
      <c r="N82" t="str">
        <f>IFERROR('Sheet2 (5)'!N82,"")</f>
        <v/>
      </c>
    </row>
    <row r="83" spans="4:14">
      <c r="D83" t="str">
        <f>IFERROR('Sheet2 (5)'!D83,"")</f>
        <v/>
      </c>
      <c r="E83" t="str">
        <f>IFERROR('Sheet2 (5)'!E83,"")</f>
        <v/>
      </c>
      <c r="F83" t="str">
        <f>IFERROR('Sheet2 (5)'!F83,"")</f>
        <v/>
      </c>
      <c r="G83" t="str">
        <f>IFERROR('Sheet2 (5)'!G83,"")</f>
        <v/>
      </c>
      <c r="H83" t="str">
        <f>IFERROR('Sheet2 (5)'!H83,"")</f>
        <v/>
      </c>
      <c r="I83" t="str">
        <f>IFERROR('Sheet2 (5)'!I83,"")</f>
        <v/>
      </c>
      <c r="J83" t="str">
        <f>IFERROR('Sheet2 (5)'!J83,"")</f>
        <v/>
      </c>
      <c r="K83" t="str">
        <f>IFERROR('Sheet2 (5)'!K83,"")</f>
        <v/>
      </c>
      <c r="L83" t="str">
        <f>IFERROR('Sheet2 (5)'!L83,"")</f>
        <v/>
      </c>
      <c r="M83" t="str">
        <f>IFERROR('Sheet2 (5)'!M83,"")</f>
        <v/>
      </c>
      <c r="N83" t="str">
        <f>IFERROR('Sheet2 (5)'!N83,"")</f>
        <v/>
      </c>
    </row>
    <row r="84" spans="4:14">
      <c r="D84" t="str">
        <f>IFERROR('Sheet2 (5)'!D84,"")</f>
        <v/>
      </c>
      <c r="E84" t="str">
        <f>IFERROR('Sheet2 (5)'!E84,"")</f>
        <v/>
      </c>
      <c r="F84" t="str">
        <f>IFERROR('Sheet2 (5)'!F84,"")</f>
        <v/>
      </c>
      <c r="G84" t="str">
        <f>IFERROR('Sheet2 (5)'!G84,"")</f>
        <v/>
      </c>
      <c r="H84" t="str">
        <f>IFERROR('Sheet2 (5)'!H84,"")</f>
        <v/>
      </c>
      <c r="I84" t="str">
        <f>IFERROR('Sheet2 (5)'!I84,"")</f>
        <v/>
      </c>
      <c r="J84" t="str">
        <f>IFERROR('Sheet2 (5)'!J84,"")</f>
        <v/>
      </c>
      <c r="K84" t="str">
        <f>IFERROR('Sheet2 (5)'!K84,"")</f>
        <v/>
      </c>
      <c r="L84" t="str">
        <f>IFERROR('Sheet2 (5)'!L84,"")</f>
        <v/>
      </c>
      <c r="M84" t="str">
        <f>IFERROR('Sheet2 (5)'!M84,"")</f>
        <v/>
      </c>
      <c r="N84" t="str">
        <f>IFERROR('Sheet2 (5)'!N84,"")</f>
        <v/>
      </c>
    </row>
    <row r="85" spans="4:14">
      <c r="D85" t="str">
        <f>IFERROR('Sheet2 (5)'!D85,"")</f>
        <v/>
      </c>
      <c r="E85" t="str">
        <f>IFERROR('Sheet2 (5)'!E85,"")</f>
        <v/>
      </c>
      <c r="F85" t="str">
        <f>IFERROR('Sheet2 (5)'!F85,"")</f>
        <v/>
      </c>
      <c r="G85" t="str">
        <f>IFERROR('Sheet2 (5)'!G85,"")</f>
        <v/>
      </c>
      <c r="H85" t="str">
        <f>IFERROR('Sheet2 (5)'!H85,"")</f>
        <v/>
      </c>
      <c r="I85" t="str">
        <f>IFERROR('Sheet2 (5)'!I85,"")</f>
        <v/>
      </c>
      <c r="J85" t="str">
        <f>IFERROR('Sheet2 (5)'!J85,"")</f>
        <v/>
      </c>
      <c r="K85" t="str">
        <f>IFERROR('Sheet2 (5)'!K85,"")</f>
        <v/>
      </c>
      <c r="L85" t="str">
        <f>IFERROR('Sheet2 (5)'!L85,"")</f>
        <v/>
      </c>
      <c r="M85" t="str">
        <f>IFERROR('Sheet2 (5)'!M85,"")</f>
        <v/>
      </c>
      <c r="N85" t="str">
        <f>IFERROR('Sheet2 (5)'!N85,"")</f>
        <v/>
      </c>
    </row>
    <row r="86" spans="4:14">
      <c r="D86" t="str">
        <f>IFERROR('Sheet2 (5)'!D86,"")</f>
        <v/>
      </c>
      <c r="E86" t="str">
        <f>IFERROR('Sheet2 (5)'!E86,"")</f>
        <v/>
      </c>
      <c r="F86" t="str">
        <f>IFERROR('Sheet2 (5)'!F86,"")</f>
        <v/>
      </c>
      <c r="G86" t="str">
        <f>IFERROR('Sheet2 (5)'!G86,"")</f>
        <v/>
      </c>
      <c r="H86" t="str">
        <f>IFERROR('Sheet2 (5)'!H86,"")</f>
        <v/>
      </c>
      <c r="I86" t="str">
        <f>IFERROR('Sheet2 (5)'!I86,"")</f>
        <v/>
      </c>
      <c r="J86" t="str">
        <f>IFERROR('Sheet2 (5)'!J86,"")</f>
        <v/>
      </c>
      <c r="K86" t="str">
        <f>IFERROR('Sheet2 (5)'!K86,"")</f>
        <v/>
      </c>
      <c r="L86" t="str">
        <f>IFERROR('Sheet2 (5)'!L86,"")</f>
        <v/>
      </c>
      <c r="M86" t="str">
        <f>IFERROR('Sheet2 (5)'!M86,"")</f>
        <v/>
      </c>
      <c r="N86" t="str">
        <f>IFERROR('Sheet2 (5)'!N86,"")</f>
        <v/>
      </c>
    </row>
    <row r="87" spans="4:14">
      <c r="D87" t="str">
        <f>IFERROR('Sheet2 (5)'!D87,"")</f>
        <v/>
      </c>
      <c r="E87" t="str">
        <f>IFERROR('Sheet2 (5)'!E87,"")</f>
        <v/>
      </c>
      <c r="F87" t="str">
        <f>IFERROR('Sheet2 (5)'!F87,"")</f>
        <v/>
      </c>
      <c r="G87" t="str">
        <f>IFERROR('Sheet2 (5)'!G87,"")</f>
        <v/>
      </c>
      <c r="H87" t="str">
        <f>IFERROR('Sheet2 (5)'!H87,"")</f>
        <v/>
      </c>
      <c r="I87" t="str">
        <f>IFERROR('Sheet2 (5)'!I87,"")</f>
        <v/>
      </c>
      <c r="J87" t="str">
        <f>IFERROR('Sheet2 (5)'!J87,"")</f>
        <v/>
      </c>
      <c r="K87" t="str">
        <f>IFERROR('Sheet2 (5)'!K87,"")</f>
        <v/>
      </c>
      <c r="L87" t="str">
        <f>IFERROR('Sheet2 (5)'!L87,"")</f>
        <v/>
      </c>
      <c r="M87" t="str">
        <f>IFERROR('Sheet2 (5)'!M87,"")</f>
        <v/>
      </c>
      <c r="N87" t="str">
        <f>IFERROR('Sheet2 (5)'!N87,"")</f>
        <v/>
      </c>
    </row>
    <row r="88" spans="4:14">
      <c r="D88" t="str">
        <f>IFERROR('Sheet2 (5)'!D88,"")</f>
        <v/>
      </c>
      <c r="E88" t="str">
        <f>IFERROR('Sheet2 (5)'!E88,"")</f>
        <v/>
      </c>
      <c r="F88" t="str">
        <f>IFERROR('Sheet2 (5)'!F88,"")</f>
        <v/>
      </c>
      <c r="G88" t="str">
        <f>IFERROR('Sheet2 (5)'!G88,"")</f>
        <v/>
      </c>
      <c r="H88" t="str">
        <f>IFERROR('Sheet2 (5)'!H88,"")</f>
        <v/>
      </c>
      <c r="I88" t="str">
        <f>IFERROR('Sheet2 (5)'!I88,"")</f>
        <v/>
      </c>
      <c r="J88" t="str">
        <f>IFERROR('Sheet2 (5)'!J88,"")</f>
        <v/>
      </c>
      <c r="K88" t="str">
        <f>IFERROR('Sheet2 (5)'!K88,"")</f>
        <v/>
      </c>
      <c r="L88" t="str">
        <f>IFERROR('Sheet2 (5)'!L88,"")</f>
        <v/>
      </c>
      <c r="M88" t="str">
        <f>IFERROR('Sheet2 (5)'!M88,"")</f>
        <v/>
      </c>
      <c r="N88" t="str">
        <f>IFERROR('Sheet2 (5)'!N88,"")</f>
        <v/>
      </c>
    </row>
    <row r="89" spans="4:14">
      <c r="D89" t="str">
        <f>IFERROR('Sheet2 (5)'!D89,"")</f>
        <v/>
      </c>
      <c r="E89" t="str">
        <f>IFERROR('Sheet2 (5)'!E89,"")</f>
        <v/>
      </c>
      <c r="F89" t="str">
        <f>IFERROR('Sheet2 (5)'!F89,"")</f>
        <v/>
      </c>
      <c r="G89" t="str">
        <f>IFERROR('Sheet2 (5)'!G89,"")</f>
        <v/>
      </c>
      <c r="H89" t="str">
        <f>IFERROR('Sheet2 (5)'!H89,"")</f>
        <v/>
      </c>
      <c r="I89" t="str">
        <f>IFERROR('Sheet2 (5)'!I89,"")</f>
        <v/>
      </c>
      <c r="J89" t="str">
        <f>IFERROR('Sheet2 (5)'!J89,"")</f>
        <v/>
      </c>
      <c r="K89" t="str">
        <f>IFERROR('Sheet2 (5)'!K89,"")</f>
        <v/>
      </c>
      <c r="L89" t="str">
        <f>IFERROR('Sheet2 (5)'!L89,"")</f>
        <v/>
      </c>
      <c r="M89" t="str">
        <f>IFERROR('Sheet2 (5)'!M89,"")</f>
        <v/>
      </c>
      <c r="N89" t="str">
        <f>IFERROR('Sheet2 (5)'!N89,"")</f>
        <v/>
      </c>
    </row>
    <row r="90" spans="4:14">
      <c r="D90" t="str">
        <f>IFERROR('Sheet2 (5)'!D90,"")</f>
        <v/>
      </c>
      <c r="E90" t="str">
        <f>IFERROR('Sheet2 (5)'!E90,"")</f>
        <v/>
      </c>
      <c r="F90" t="str">
        <f>IFERROR('Sheet2 (5)'!F90,"")</f>
        <v/>
      </c>
      <c r="G90" t="str">
        <f>IFERROR('Sheet2 (5)'!G90,"")</f>
        <v/>
      </c>
      <c r="H90" t="str">
        <f>IFERROR('Sheet2 (5)'!H90,"")</f>
        <v/>
      </c>
      <c r="I90" t="str">
        <f>IFERROR('Sheet2 (5)'!I90,"")</f>
        <v/>
      </c>
      <c r="J90" t="str">
        <f>IFERROR('Sheet2 (5)'!J90,"")</f>
        <v/>
      </c>
      <c r="K90" t="str">
        <f>IFERROR('Sheet2 (5)'!K90,"")</f>
        <v/>
      </c>
      <c r="L90" t="str">
        <f>IFERROR('Sheet2 (5)'!L90,"")</f>
        <v/>
      </c>
      <c r="M90" t="str">
        <f>IFERROR('Sheet2 (5)'!M90,"")</f>
        <v/>
      </c>
      <c r="N90" t="str">
        <f>IFERROR('Sheet2 (5)'!N90,"")</f>
        <v/>
      </c>
    </row>
    <row r="91" spans="4:14">
      <c r="D91" t="str">
        <f>IFERROR('Sheet2 (5)'!D91,"")</f>
        <v/>
      </c>
      <c r="E91" t="str">
        <f>IFERROR('Sheet2 (5)'!E91,"")</f>
        <v/>
      </c>
      <c r="F91" t="str">
        <f>IFERROR('Sheet2 (5)'!F91,"")</f>
        <v/>
      </c>
      <c r="G91" t="str">
        <f>IFERROR('Sheet2 (5)'!G91,"")</f>
        <v/>
      </c>
      <c r="H91" t="str">
        <f>IFERROR('Sheet2 (5)'!H91,"")</f>
        <v/>
      </c>
      <c r="I91" t="str">
        <f>IFERROR('Sheet2 (5)'!I91,"")</f>
        <v/>
      </c>
      <c r="J91" t="str">
        <f>IFERROR('Sheet2 (5)'!J91,"")</f>
        <v/>
      </c>
      <c r="K91" t="str">
        <f>IFERROR('Sheet2 (5)'!K91,"")</f>
        <v/>
      </c>
      <c r="L91" t="str">
        <f>IFERROR('Sheet2 (5)'!L91,"")</f>
        <v/>
      </c>
      <c r="M91" t="str">
        <f>IFERROR('Sheet2 (5)'!M91,"")</f>
        <v/>
      </c>
      <c r="N91" t="str">
        <f>IFERROR('Sheet2 (5)'!N91,"")</f>
        <v/>
      </c>
    </row>
    <row r="92" spans="4:14">
      <c r="D92" t="str">
        <f>IFERROR('Sheet2 (5)'!D92,"")</f>
        <v/>
      </c>
      <c r="E92" t="str">
        <f>IFERROR('Sheet2 (5)'!E92,"")</f>
        <v/>
      </c>
      <c r="F92" t="str">
        <f>IFERROR('Sheet2 (5)'!F92,"")</f>
        <v/>
      </c>
      <c r="G92" t="str">
        <f>IFERROR('Sheet2 (5)'!G92,"")</f>
        <v/>
      </c>
      <c r="H92" t="str">
        <f>IFERROR('Sheet2 (5)'!H92,"")</f>
        <v/>
      </c>
      <c r="I92" t="str">
        <f>IFERROR('Sheet2 (5)'!I92,"")</f>
        <v/>
      </c>
      <c r="J92" t="str">
        <f>IFERROR('Sheet2 (5)'!J92,"")</f>
        <v/>
      </c>
      <c r="K92" t="str">
        <f>IFERROR('Sheet2 (5)'!K92,"")</f>
        <v/>
      </c>
      <c r="L92" t="str">
        <f>IFERROR('Sheet2 (5)'!L92,"")</f>
        <v/>
      </c>
      <c r="M92" t="str">
        <f>IFERROR('Sheet2 (5)'!M92,"")</f>
        <v/>
      </c>
      <c r="N92" t="str">
        <f>IFERROR('Sheet2 (5)'!N92,"")</f>
        <v/>
      </c>
    </row>
    <row r="93" spans="4:14">
      <c r="D93" t="str">
        <f>IFERROR('Sheet2 (5)'!D93,"")</f>
        <v/>
      </c>
      <c r="E93" t="str">
        <f>IFERROR('Sheet2 (5)'!E93,"")</f>
        <v/>
      </c>
      <c r="F93" t="str">
        <f>IFERROR('Sheet2 (5)'!F93,"")</f>
        <v/>
      </c>
      <c r="G93" t="str">
        <f>IFERROR('Sheet2 (5)'!G93,"")</f>
        <v/>
      </c>
      <c r="H93" t="str">
        <f>IFERROR('Sheet2 (5)'!H93,"")</f>
        <v/>
      </c>
      <c r="I93" t="str">
        <f>IFERROR('Sheet2 (5)'!I93,"")</f>
        <v/>
      </c>
      <c r="J93" t="str">
        <f>IFERROR('Sheet2 (5)'!J93,"")</f>
        <v/>
      </c>
      <c r="K93" t="str">
        <f>IFERROR('Sheet2 (5)'!K93,"")</f>
        <v/>
      </c>
      <c r="L93" t="str">
        <f>IFERROR('Sheet2 (5)'!L93,"")</f>
        <v/>
      </c>
      <c r="M93" t="str">
        <f>IFERROR('Sheet2 (5)'!M93,"")</f>
        <v/>
      </c>
      <c r="N93" t="str">
        <f>IFERROR('Sheet2 (5)'!N93,"")</f>
        <v/>
      </c>
    </row>
    <row r="94" spans="4:14">
      <c r="D94" t="str">
        <f>IFERROR('Sheet2 (5)'!D94,"")</f>
        <v/>
      </c>
      <c r="E94" t="str">
        <f>IFERROR('Sheet2 (5)'!E94,"")</f>
        <v/>
      </c>
      <c r="F94" t="str">
        <f>IFERROR('Sheet2 (5)'!F94,"")</f>
        <v/>
      </c>
      <c r="G94" t="str">
        <f>IFERROR('Sheet2 (5)'!G94,"")</f>
        <v/>
      </c>
      <c r="H94" t="str">
        <f>IFERROR('Sheet2 (5)'!H94,"")</f>
        <v/>
      </c>
      <c r="I94" t="str">
        <f>IFERROR('Sheet2 (5)'!I94,"")</f>
        <v/>
      </c>
      <c r="J94" t="str">
        <f>IFERROR('Sheet2 (5)'!J94,"")</f>
        <v/>
      </c>
      <c r="K94" t="str">
        <f>IFERROR('Sheet2 (5)'!K94,"")</f>
        <v/>
      </c>
      <c r="L94" t="str">
        <f>IFERROR('Sheet2 (5)'!L94,"")</f>
        <v/>
      </c>
      <c r="M94" t="str">
        <f>IFERROR('Sheet2 (5)'!M94,"")</f>
        <v/>
      </c>
      <c r="N94" t="str">
        <f>IFERROR('Sheet2 (5)'!N94,"")</f>
        <v/>
      </c>
    </row>
    <row r="95" spans="4:14">
      <c r="D95" t="str">
        <f>IFERROR('Sheet2 (5)'!D95,"")</f>
        <v/>
      </c>
      <c r="E95" t="str">
        <f>IFERROR('Sheet2 (5)'!E95,"")</f>
        <v/>
      </c>
      <c r="F95" t="str">
        <f>IFERROR('Sheet2 (5)'!F95,"")</f>
        <v/>
      </c>
      <c r="G95" t="str">
        <f>IFERROR('Sheet2 (5)'!G95,"")</f>
        <v/>
      </c>
      <c r="H95" t="str">
        <f>IFERROR('Sheet2 (5)'!H95,"")</f>
        <v/>
      </c>
      <c r="I95" t="str">
        <f>IFERROR('Sheet2 (5)'!I95,"")</f>
        <v/>
      </c>
      <c r="J95" t="str">
        <f>IFERROR('Sheet2 (5)'!J95,"")</f>
        <v/>
      </c>
      <c r="K95" t="str">
        <f>IFERROR('Sheet2 (5)'!K95,"")</f>
        <v/>
      </c>
      <c r="L95" t="str">
        <f>IFERROR('Sheet2 (5)'!L95,"")</f>
        <v/>
      </c>
      <c r="M95" t="str">
        <f>IFERROR('Sheet2 (5)'!M95,"")</f>
        <v/>
      </c>
      <c r="N95" t="str">
        <f>IFERROR('Sheet2 (5)'!N95,"")</f>
        <v/>
      </c>
    </row>
    <row r="96" spans="4:14">
      <c r="D96" t="str">
        <f>IFERROR('Sheet2 (5)'!D96,"")</f>
        <v/>
      </c>
      <c r="E96" t="str">
        <f>IFERROR('Sheet2 (5)'!E96,"")</f>
        <v/>
      </c>
      <c r="F96" t="str">
        <f>IFERROR('Sheet2 (5)'!F96,"")</f>
        <v/>
      </c>
      <c r="G96" t="str">
        <f>IFERROR('Sheet2 (5)'!G96,"")</f>
        <v/>
      </c>
      <c r="H96" t="str">
        <f>IFERROR('Sheet2 (5)'!H96,"")</f>
        <v/>
      </c>
      <c r="I96" t="str">
        <f>IFERROR('Sheet2 (5)'!I96,"")</f>
        <v/>
      </c>
      <c r="J96" t="str">
        <f>IFERROR('Sheet2 (5)'!J96,"")</f>
        <v/>
      </c>
      <c r="K96" t="str">
        <f>IFERROR('Sheet2 (5)'!K96,"")</f>
        <v/>
      </c>
      <c r="L96" t="str">
        <f>IFERROR('Sheet2 (5)'!L96,"")</f>
        <v/>
      </c>
      <c r="M96" t="str">
        <f>IFERROR('Sheet2 (5)'!M96,"")</f>
        <v/>
      </c>
      <c r="N96" t="str">
        <f>IFERROR('Sheet2 (5)'!N96,"")</f>
        <v/>
      </c>
    </row>
    <row r="97" spans="4:14">
      <c r="D97" t="str">
        <f>IFERROR('Sheet2 (5)'!D97,"")</f>
        <v/>
      </c>
      <c r="E97" t="str">
        <f>IFERROR('Sheet2 (5)'!E97,"")</f>
        <v/>
      </c>
      <c r="F97" t="str">
        <f>IFERROR('Sheet2 (5)'!F97,"")</f>
        <v/>
      </c>
      <c r="G97" t="str">
        <f>IFERROR('Sheet2 (5)'!G97,"")</f>
        <v/>
      </c>
      <c r="H97" t="str">
        <f>IFERROR('Sheet2 (5)'!H97,"")</f>
        <v/>
      </c>
      <c r="I97" t="str">
        <f>IFERROR('Sheet2 (5)'!I97,"")</f>
        <v/>
      </c>
      <c r="J97" t="str">
        <f>IFERROR('Sheet2 (5)'!J97,"")</f>
        <v/>
      </c>
      <c r="K97" t="str">
        <f>IFERROR('Sheet2 (5)'!K97,"")</f>
        <v/>
      </c>
      <c r="L97" t="str">
        <f>IFERROR('Sheet2 (5)'!L97,"")</f>
        <v/>
      </c>
      <c r="M97" t="str">
        <f>IFERROR('Sheet2 (5)'!M97,"")</f>
        <v/>
      </c>
      <c r="N97" t="str">
        <f>IFERROR('Sheet2 (5)'!N97,"")</f>
        <v/>
      </c>
    </row>
    <row r="98" spans="4:14">
      <c r="D98" t="str">
        <f>IFERROR('Sheet2 (5)'!D98,"")</f>
        <v/>
      </c>
      <c r="E98" t="str">
        <f>IFERROR('Sheet2 (5)'!E98,"")</f>
        <v/>
      </c>
      <c r="F98" t="str">
        <f>IFERROR('Sheet2 (5)'!F98,"")</f>
        <v/>
      </c>
      <c r="G98" t="str">
        <f>IFERROR('Sheet2 (5)'!G98,"")</f>
        <v/>
      </c>
      <c r="H98" t="str">
        <f>IFERROR('Sheet2 (5)'!H98,"")</f>
        <v/>
      </c>
      <c r="I98" t="str">
        <f>IFERROR('Sheet2 (5)'!I98,"")</f>
        <v/>
      </c>
      <c r="J98" t="str">
        <f>IFERROR('Sheet2 (5)'!J98,"")</f>
        <v/>
      </c>
      <c r="K98" t="str">
        <f>IFERROR('Sheet2 (5)'!K98,"")</f>
        <v/>
      </c>
      <c r="L98" t="str">
        <f>IFERROR('Sheet2 (5)'!L98,"")</f>
        <v/>
      </c>
      <c r="M98" t="str">
        <f>IFERROR('Sheet2 (5)'!M98,"")</f>
        <v/>
      </c>
      <c r="N98" t="str">
        <f>IFERROR('Sheet2 (5)'!N98,"")</f>
        <v/>
      </c>
    </row>
    <row r="99" spans="4:14">
      <c r="D99" t="str">
        <f>IFERROR('Sheet2 (5)'!D99,"")</f>
        <v/>
      </c>
      <c r="E99" t="str">
        <f>IFERROR('Sheet2 (5)'!E99,"")</f>
        <v/>
      </c>
      <c r="F99" t="str">
        <f>IFERROR('Sheet2 (5)'!F99,"")</f>
        <v/>
      </c>
      <c r="G99" t="str">
        <f>IFERROR('Sheet2 (5)'!G99,"")</f>
        <v/>
      </c>
      <c r="H99" t="str">
        <f>IFERROR('Sheet2 (5)'!H99,"")</f>
        <v/>
      </c>
      <c r="I99" t="str">
        <f>IFERROR('Sheet2 (5)'!I99,"")</f>
        <v/>
      </c>
      <c r="J99" t="str">
        <f>IFERROR('Sheet2 (5)'!J99,"")</f>
        <v/>
      </c>
      <c r="K99" t="str">
        <f>IFERROR('Sheet2 (5)'!K99,"")</f>
        <v/>
      </c>
      <c r="L99" t="str">
        <f>IFERROR('Sheet2 (5)'!L99,"")</f>
        <v/>
      </c>
      <c r="M99" t="str">
        <f>IFERROR('Sheet2 (5)'!M99,"")</f>
        <v/>
      </c>
      <c r="N99" t="str">
        <f>IFERROR('Sheet2 (5)'!N99,"")</f>
        <v/>
      </c>
    </row>
    <row r="100" spans="4:14">
      <c r="D100" t="str">
        <f>IFERROR('Sheet2 (5)'!D100,"")</f>
        <v/>
      </c>
      <c r="E100" t="str">
        <f>IFERROR('Sheet2 (5)'!E100,"")</f>
        <v/>
      </c>
      <c r="F100" t="str">
        <f>IFERROR('Sheet2 (5)'!F100,"")</f>
        <v/>
      </c>
      <c r="G100" t="str">
        <f>IFERROR('Sheet2 (5)'!G100,"")</f>
        <v/>
      </c>
      <c r="H100" t="str">
        <f>IFERROR('Sheet2 (5)'!H100,"")</f>
        <v/>
      </c>
      <c r="I100" t="str">
        <f>IFERROR('Sheet2 (5)'!I100,"")</f>
        <v/>
      </c>
      <c r="J100" t="str">
        <f>IFERROR('Sheet2 (5)'!J100,"")</f>
        <v/>
      </c>
      <c r="K100" t="str">
        <f>IFERROR('Sheet2 (5)'!K100,"")</f>
        <v/>
      </c>
      <c r="L100" t="str">
        <f>IFERROR('Sheet2 (5)'!L100,"")</f>
        <v/>
      </c>
      <c r="M100" t="str">
        <f>IFERROR('Sheet2 (5)'!M100,"")</f>
        <v/>
      </c>
      <c r="N100" t="str">
        <f>IFERROR('Sheet2 (5)'!N100,"")</f>
        <v/>
      </c>
    </row>
    <row r="101" spans="4:14">
      <c r="D101" t="str">
        <f>IFERROR('Sheet2 (5)'!D101,"")</f>
        <v/>
      </c>
      <c r="E101" t="str">
        <f>IFERROR('Sheet2 (5)'!E101,"")</f>
        <v/>
      </c>
      <c r="F101" t="str">
        <f>IFERROR('Sheet2 (5)'!F101,"")</f>
        <v/>
      </c>
      <c r="G101" t="str">
        <f>IFERROR('Sheet2 (5)'!G101,"")</f>
        <v/>
      </c>
      <c r="H101" t="str">
        <f>IFERROR('Sheet2 (5)'!H101,"")</f>
        <v/>
      </c>
      <c r="I101" t="str">
        <f>IFERROR('Sheet2 (5)'!I101,"")</f>
        <v/>
      </c>
      <c r="J101" t="str">
        <f>IFERROR('Sheet2 (5)'!J101,"")</f>
        <v/>
      </c>
      <c r="K101" t="str">
        <f>IFERROR('Sheet2 (5)'!K101,"")</f>
        <v/>
      </c>
      <c r="L101" t="str">
        <f>IFERROR('Sheet2 (5)'!L101,"")</f>
        <v/>
      </c>
      <c r="M101" t="str">
        <f>IFERROR('Sheet2 (5)'!M101,"")</f>
        <v/>
      </c>
      <c r="N101" t="str">
        <f>IFERROR('Sheet2 (5)'!N101,"")</f>
        <v/>
      </c>
    </row>
    <row r="102" spans="4:14">
      <c r="D102" t="str">
        <f>IFERROR('Sheet2 (5)'!D102,"")</f>
        <v/>
      </c>
      <c r="E102" t="str">
        <f>IFERROR('Sheet2 (5)'!E102,"")</f>
        <v/>
      </c>
      <c r="F102" t="str">
        <f>IFERROR('Sheet2 (5)'!F102,"")</f>
        <v/>
      </c>
      <c r="G102" t="str">
        <f>IFERROR('Sheet2 (5)'!G102,"")</f>
        <v/>
      </c>
      <c r="H102" t="str">
        <f>IFERROR('Sheet2 (5)'!H102,"")</f>
        <v/>
      </c>
      <c r="I102" t="str">
        <f>IFERROR('Sheet2 (5)'!I102,"")</f>
        <v/>
      </c>
      <c r="J102" t="str">
        <f>IFERROR('Sheet2 (5)'!J102,"")</f>
        <v/>
      </c>
      <c r="K102" t="str">
        <f>IFERROR('Sheet2 (5)'!K102,"")</f>
        <v/>
      </c>
      <c r="L102" t="str">
        <f>IFERROR('Sheet2 (5)'!L102,"")</f>
        <v/>
      </c>
      <c r="M102" t="str">
        <f>IFERROR('Sheet2 (5)'!M102,"")</f>
        <v/>
      </c>
      <c r="N102" t="str">
        <f>IFERROR('Sheet2 (5)'!N102,"")</f>
        <v/>
      </c>
    </row>
    <row r="103" spans="4:14">
      <c r="D103" t="str">
        <f>IFERROR('Sheet2 (5)'!D103,"")</f>
        <v/>
      </c>
      <c r="E103" t="str">
        <f>IFERROR('Sheet2 (5)'!E103,"")</f>
        <v/>
      </c>
      <c r="F103" t="str">
        <f>IFERROR('Sheet2 (5)'!F103,"")</f>
        <v/>
      </c>
      <c r="G103" t="str">
        <f>IFERROR('Sheet2 (5)'!G103,"")</f>
        <v/>
      </c>
      <c r="H103" t="str">
        <f>IFERROR('Sheet2 (5)'!H103,"")</f>
        <v/>
      </c>
      <c r="I103" t="str">
        <f>IFERROR('Sheet2 (5)'!I103,"")</f>
        <v/>
      </c>
      <c r="J103" t="str">
        <f>IFERROR('Sheet2 (5)'!J103,"")</f>
        <v/>
      </c>
      <c r="K103" t="str">
        <f>IFERROR('Sheet2 (5)'!K103,"")</f>
        <v/>
      </c>
      <c r="L103" t="str">
        <f>IFERROR('Sheet2 (5)'!L103,"")</f>
        <v/>
      </c>
      <c r="M103" t="str">
        <f>IFERROR('Sheet2 (5)'!M103,"")</f>
        <v/>
      </c>
      <c r="N103" t="str">
        <f>IFERROR('Sheet2 (5)'!N103,"")</f>
        <v/>
      </c>
    </row>
    <row r="104" spans="4:14">
      <c r="D104" t="str">
        <f>IFERROR('Sheet2 (5)'!D104,"")</f>
        <v/>
      </c>
      <c r="E104" t="str">
        <f>IFERROR('Sheet2 (5)'!E104,"")</f>
        <v/>
      </c>
      <c r="F104" t="str">
        <f>IFERROR('Sheet2 (5)'!F104,"")</f>
        <v/>
      </c>
      <c r="G104" t="str">
        <f>IFERROR('Sheet2 (5)'!G104,"")</f>
        <v/>
      </c>
      <c r="H104" t="str">
        <f>IFERROR('Sheet2 (5)'!H104,"")</f>
        <v/>
      </c>
      <c r="I104" t="str">
        <f>IFERROR('Sheet2 (5)'!I104,"")</f>
        <v/>
      </c>
      <c r="J104" t="str">
        <f>IFERROR('Sheet2 (5)'!J104,"")</f>
        <v/>
      </c>
      <c r="K104" t="str">
        <f>IFERROR('Sheet2 (5)'!K104,"")</f>
        <v/>
      </c>
      <c r="L104" t="str">
        <f>IFERROR('Sheet2 (5)'!L104,"")</f>
        <v/>
      </c>
      <c r="M104" t="str">
        <f>IFERROR('Sheet2 (5)'!M104,"")</f>
        <v/>
      </c>
      <c r="N104" t="str">
        <f>IFERROR('Sheet2 (5)'!N104,"")</f>
        <v/>
      </c>
    </row>
    <row r="105" spans="4:14">
      <c r="D105" t="str">
        <f>IFERROR('Sheet2 (5)'!D105,"")</f>
        <v/>
      </c>
      <c r="E105" t="str">
        <f>IFERROR('Sheet2 (5)'!E105,"")</f>
        <v/>
      </c>
      <c r="F105" t="str">
        <f>IFERROR('Sheet2 (5)'!F105,"")</f>
        <v/>
      </c>
      <c r="G105" t="str">
        <f>IFERROR('Sheet2 (5)'!G105,"")</f>
        <v/>
      </c>
      <c r="H105" t="str">
        <f>IFERROR('Sheet2 (5)'!H105,"")</f>
        <v/>
      </c>
      <c r="I105" t="str">
        <f>IFERROR('Sheet2 (5)'!I105,"")</f>
        <v/>
      </c>
      <c r="J105" t="str">
        <f>IFERROR('Sheet2 (5)'!J105,"")</f>
        <v/>
      </c>
      <c r="K105" t="str">
        <f>IFERROR('Sheet2 (5)'!K105,"")</f>
        <v/>
      </c>
      <c r="L105" t="str">
        <f>IFERROR('Sheet2 (5)'!L105,"")</f>
        <v/>
      </c>
      <c r="M105" t="str">
        <f>IFERROR('Sheet2 (5)'!M105,"")</f>
        <v/>
      </c>
      <c r="N105" t="str">
        <f>IFERROR('Sheet2 (5)'!N105,"")</f>
        <v/>
      </c>
    </row>
    <row r="106" spans="4:14">
      <c r="D106" t="str">
        <f>IFERROR('Sheet2 (5)'!D106,"")</f>
        <v/>
      </c>
      <c r="E106" t="str">
        <f>IFERROR('Sheet2 (5)'!E106,"")</f>
        <v/>
      </c>
      <c r="F106" t="str">
        <f>IFERROR('Sheet2 (5)'!F106,"")</f>
        <v/>
      </c>
      <c r="G106" t="str">
        <f>IFERROR('Sheet2 (5)'!G106,"")</f>
        <v/>
      </c>
      <c r="H106" t="str">
        <f>IFERROR('Sheet2 (5)'!H106,"")</f>
        <v/>
      </c>
      <c r="I106" t="str">
        <f>IFERROR('Sheet2 (5)'!I106,"")</f>
        <v/>
      </c>
      <c r="J106" t="str">
        <f>IFERROR('Sheet2 (5)'!J106,"")</f>
        <v/>
      </c>
      <c r="K106" t="str">
        <f>IFERROR('Sheet2 (5)'!K106,"")</f>
        <v/>
      </c>
      <c r="L106" t="str">
        <f>IFERROR('Sheet2 (5)'!L106,"")</f>
        <v/>
      </c>
      <c r="M106" t="str">
        <f>IFERROR('Sheet2 (5)'!M106,"")</f>
        <v/>
      </c>
      <c r="N106" t="str">
        <f>IFERROR('Sheet2 (5)'!N106,"")</f>
        <v/>
      </c>
    </row>
    <row r="107" spans="4:14">
      <c r="D107" t="str">
        <f>IFERROR('Sheet2 (5)'!D107,"")</f>
        <v/>
      </c>
      <c r="E107" t="str">
        <f>IFERROR('Sheet2 (5)'!E107,"")</f>
        <v/>
      </c>
      <c r="F107" t="str">
        <f>IFERROR('Sheet2 (5)'!F107,"")</f>
        <v/>
      </c>
      <c r="G107" t="str">
        <f>IFERROR('Sheet2 (5)'!G107,"")</f>
        <v/>
      </c>
      <c r="H107" t="str">
        <f>IFERROR('Sheet2 (5)'!H107,"")</f>
        <v/>
      </c>
      <c r="I107" t="str">
        <f>IFERROR('Sheet2 (5)'!I107,"")</f>
        <v/>
      </c>
      <c r="J107" t="str">
        <f>IFERROR('Sheet2 (5)'!J107,"")</f>
        <v/>
      </c>
      <c r="K107" t="str">
        <f>IFERROR('Sheet2 (5)'!K107,"")</f>
        <v/>
      </c>
      <c r="L107" t="str">
        <f>IFERROR('Sheet2 (5)'!L107,"")</f>
        <v/>
      </c>
      <c r="M107" t="str">
        <f>IFERROR('Sheet2 (5)'!M107,"")</f>
        <v/>
      </c>
      <c r="N107" t="str">
        <f>IFERROR('Sheet2 (5)'!N107,"")</f>
        <v/>
      </c>
    </row>
    <row r="108" spans="4:14">
      <c r="D108" t="str">
        <f>IFERROR('Sheet2 (5)'!D108,"")</f>
        <v/>
      </c>
      <c r="E108" t="str">
        <f>IFERROR('Sheet2 (5)'!E108,"")</f>
        <v/>
      </c>
      <c r="F108" t="str">
        <f>IFERROR('Sheet2 (5)'!F108,"")</f>
        <v/>
      </c>
      <c r="G108" t="str">
        <f>IFERROR('Sheet2 (5)'!G108,"")</f>
        <v/>
      </c>
      <c r="H108" t="str">
        <f>IFERROR('Sheet2 (5)'!H108,"")</f>
        <v/>
      </c>
      <c r="I108" t="str">
        <f>IFERROR('Sheet2 (5)'!I108,"")</f>
        <v/>
      </c>
      <c r="J108" t="str">
        <f>IFERROR('Sheet2 (5)'!J108,"")</f>
        <v/>
      </c>
      <c r="K108" t="str">
        <f>IFERROR('Sheet2 (5)'!K108,"")</f>
        <v/>
      </c>
      <c r="L108" t="str">
        <f>IFERROR('Sheet2 (5)'!L108,"")</f>
        <v/>
      </c>
      <c r="M108" t="str">
        <f>IFERROR('Sheet2 (5)'!M108,"")</f>
        <v/>
      </c>
      <c r="N108" t="str">
        <f>IFERROR('Sheet2 (5)'!N108,"")</f>
        <v/>
      </c>
    </row>
    <row r="109" spans="4:14">
      <c r="D109" t="str">
        <f>IFERROR('Sheet2 (5)'!D109,"")</f>
        <v/>
      </c>
      <c r="E109" t="str">
        <f>IFERROR('Sheet2 (5)'!E109,"")</f>
        <v/>
      </c>
      <c r="F109" t="str">
        <f>IFERROR('Sheet2 (5)'!F109,"")</f>
        <v/>
      </c>
      <c r="G109" t="str">
        <f>IFERROR('Sheet2 (5)'!G109,"")</f>
        <v/>
      </c>
      <c r="H109" t="str">
        <f>IFERROR('Sheet2 (5)'!H109,"")</f>
        <v/>
      </c>
      <c r="I109" t="str">
        <f>IFERROR('Sheet2 (5)'!I109,"")</f>
        <v/>
      </c>
      <c r="J109" t="str">
        <f>IFERROR('Sheet2 (5)'!J109,"")</f>
        <v/>
      </c>
      <c r="K109" t="str">
        <f>IFERROR('Sheet2 (5)'!K109,"")</f>
        <v/>
      </c>
      <c r="L109" t="str">
        <f>IFERROR('Sheet2 (5)'!L109,"")</f>
        <v/>
      </c>
      <c r="M109" t="str">
        <f>IFERROR('Sheet2 (5)'!M109,"")</f>
        <v/>
      </c>
      <c r="N109" t="str">
        <f>IFERROR('Sheet2 (5)'!N109,"")</f>
        <v/>
      </c>
    </row>
    <row r="110" spans="4:14">
      <c r="D110" t="str">
        <f>IFERROR('Sheet2 (5)'!D110,"")</f>
        <v/>
      </c>
      <c r="E110" t="str">
        <f>IFERROR('Sheet2 (5)'!E110,"")</f>
        <v/>
      </c>
      <c r="F110" t="str">
        <f>IFERROR('Sheet2 (5)'!F110,"")</f>
        <v/>
      </c>
      <c r="G110" t="str">
        <f>IFERROR('Sheet2 (5)'!G110,"")</f>
        <v/>
      </c>
      <c r="H110" t="str">
        <f>IFERROR('Sheet2 (5)'!H110,"")</f>
        <v/>
      </c>
      <c r="I110" t="str">
        <f>IFERROR('Sheet2 (5)'!I110,"")</f>
        <v/>
      </c>
      <c r="J110" t="str">
        <f>IFERROR('Sheet2 (5)'!J110,"")</f>
        <v/>
      </c>
      <c r="K110" t="str">
        <f>IFERROR('Sheet2 (5)'!K110,"")</f>
        <v/>
      </c>
      <c r="L110" t="str">
        <f>IFERROR('Sheet2 (5)'!L110,"")</f>
        <v/>
      </c>
      <c r="M110" t="str">
        <f>IFERROR('Sheet2 (5)'!M110,"")</f>
        <v/>
      </c>
      <c r="N110" t="str">
        <f>IFERROR('Sheet2 (5)'!N110,"")</f>
        <v/>
      </c>
    </row>
    <row r="111" spans="4:14">
      <c r="D111" t="str">
        <f>IFERROR('Sheet2 (5)'!D111,"")</f>
        <v/>
      </c>
      <c r="E111" t="str">
        <f>IFERROR('Sheet2 (5)'!E111,"")</f>
        <v/>
      </c>
      <c r="F111" t="str">
        <f>IFERROR('Sheet2 (5)'!F111,"")</f>
        <v/>
      </c>
      <c r="G111" t="str">
        <f>IFERROR('Sheet2 (5)'!G111,"")</f>
        <v/>
      </c>
      <c r="H111" t="str">
        <f>IFERROR('Sheet2 (5)'!H111,"")</f>
        <v/>
      </c>
      <c r="I111" t="str">
        <f>IFERROR('Sheet2 (5)'!I111,"")</f>
        <v/>
      </c>
      <c r="J111" t="str">
        <f>IFERROR('Sheet2 (5)'!J111,"")</f>
        <v/>
      </c>
      <c r="K111" t="str">
        <f>IFERROR('Sheet2 (5)'!K111,"")</f>
        <v/>
      </c>
      <c r="L111" t="str">
        <f>IFERROR('Sheet2 (5)'!L111,"")</f>
        <v/>
      </c>
      <c r="M111" t="str">
        <f>IFERROR('Sheet2 (5)'!M111,"")</f>
        <v/>
      </c>
      <c r="N111" t="str">
        <f>IFERROR('Sheet2 (5)'!N111,"")</f>
        <v/>
      </c>
    </row>
    <row r="112" spans="4:14">
      <c r="D112" t="str">
        <f>IFERROR('Sheet2 (5)'!D112,"")</f>
        <v/>
      </c>
      <c r="E112" t="str">
        <f>IFERROR('Sheet2 (5)'!E112,"")</f>
        <v/>
      </c>
      <c r="F112" t="str">
        <f>IFERROR('Sheet2 (5)'!F112,"")</f>
        <v/>
      </c>
      <c r="G112" t="str">
        <f>IFERROR('Sheet2 (5)'!G112,"")</f>
        <v/>
      </c>
      <c r="H112" t="str">
        <f>IFERROR('Sheet2 (5)'!H112,"")</f>
        <v/>
      </c>
      <c r="I112" t="str">
        <f>IFERROR('Sheet2 (5)'!I112,"")</f>
        <v/>
      </c>
      <c r="J112" t="str">
        <f>IFERROR('Sheet2 (5)'!J112,"")</f>
        <v/>
      </c>
      <c r="K112" t="str">
        <f>IFERROR('Sheet2 (5)'!K112,"")</f>
        <v/>
      </c>
      <c r="L112" t="str">
        <f>IFERROR('Sheet2 (5)'!L112,"")</f>
        <v/>
      </c>
      <c r="M112" t="str">
        <f>IFERROR('Sheet2 (5)'!M112,"")</f>
        <v/>
      </c>
      <c r="N112" t="str">
        <f>IFERROR('Sheet2 (5)'!N112,"")</f>
        <v/>
      </c>
    </row>
    <row r="113" spans="4:14">
      <c r="D113" t="str">
        <f>IFERROR('Sheet2 (5)'!D113,"")</f>
        <v/>
      </c>
      <c r="E113" t="str">
        <f>IFERROR('Sheet2 (5)'!E113,"")</f>
        <v/>
      </c>
      <c r="F113" t="str">
        <f>IFERROR('Sheet2 (5)'!F113,"")</f>
        <v/>
      </c>
      <c r="G113" t="str">
        <f>IFERROR('Sheet2 (5)'!G113,"")</f>
        <v/>
      </c>
      <c r="H113" t="str">
        <f>IFERROR('Sheet2 (5)'!H113,"")</f>
        <v/>
      </c>
      <c r="I113" t="str">
        <f>IFERROR('Sheet2 (5)'!I113,"")</f>
        <v/>
      </c>
      <c r="J113" t="str">
        <f>IFERROR('Sheet2 (5)'!J113,"")</f>
        <v/>
      </c>
      <c r="K113" t="str">
        <f>IFERROR('Sheet2 (5)'!K113,"")</f>
        <v/>
      </c>
      <c r="L113" t="str">
        <f>IFERROR('Sheet2 (5)'!L113,"")</f>
        <v/>
      </c>
      <c r="M113" t="str">
        <f>IFERROR('Sheet2 (5)'!M113,"")</f>
        <v/>
      </c>
      <c r="N113" t="str">
        <f>IFERROR('Sheet2 (5)'!N113,"")</f>
        <v/>
      </c>
    </row>
    <row r="114" spans="4:14">
      <c r="D114" t="str">
        <f>IFERROR('Sheet2 (5)'!D114,"")</f>
        <v/>
      </c>
      <c r="E114" t="str">
        <f>IFERROR('Sheet2 (5)'!E114,"")</f>
        <v/>
      </c>
      <c r="F114" t="str">
        <f>IFERROR('Sheet2 (5)'!F114,"")</f>
        <v/>
      </c>
      <c r="G114" t="str">
        <f>IFERROR('Sheet2 (5)'!G114,"")</f>
        <v/>
      </c>
      <c r="H114" t="str">
        <f>IFERROR('Sheet2 (5)'!H114,"")</f>
        <v/>
      </c>
      <c r="I114" t="str">
        <f>IFERROR('Sheet2 (5)'!I114,"")</f>
        <v/>
      </c>
      <c r="J114">
        <f>IFERROR('Sheet2 (5)'!J114,"")</f>
        <v>0.5</v>
      </c>
      <c r="K114" t="str">
        <f>IFERROR('Sheet2 (5)'!K114,"")</f>
        <v/>
      </c>
      <c r="L114" t="str">
        <f>IFERROR('Sheet2 (5)'!L114,"")</f>
        <v/>
      </c>
      <c r="M114" t="str">
        <f>IFERROR('Sheet2 (5)'!M114,"")</f>
        <v/>
      </c>
      <c r="N114" t="str">
        <f>IFERROR('Sheet2 (5)'!N114,"")</f>
        <v/>
      </c>
    </row>
    <row r="115" spans="4:14">
      <c r="D115">
        <f>IFERROR('Sheet2 (5)'!D115,"")</f>
        <v>0.5</v>
      </c>
      <c r="E115" t="str">
        <f>IFERROR('Sheet2 (5)'!E115,"")</f>
        <v/>
      </c>
      <c r="F115">
        <f>IFERROR('Sheet2 (5)'!F115,"")</f>
        <v>0.5</v>
      </c>
      <c r="G115" t="str">
        <f>IFERROR('Sheet2 (5)'!G115,"")</f>
        <v/>
      </c>
      <c r="H115">
        <f>IFERROR('Sheet2 (5)'!H115,"")</f>
        <v>0.5</v>
      </c>
      <c r="I115">
        <f>IFERROR('Sheet2 (5)'!I115,"")</f>
        <v>0.5</v>
      </c>
      <c r="J115">
        <f>IFERROR('Sheet2 (5)'!J115,"")</f>
        <v>0.5</v>
      </c>
      <c r="K115">
        <f>IFERROR('Sheet2 (5)'!K115,"")</f>
        <v>0.5</v>
      </c>
      <c r="L115">
        <f>IFERROR('Sheet2 (5)'!L115,"")</f>
        <v>0.5</v>
      </c>
      <c r="M115" t="str">
        <f>IFERROR('Sheet2 (5)'!M115,"")</f>
        <v/>
      </c>
      <c r="N115" t="str">
        <f>IFERROR('Sheet2 (5)'!N115,"")</f>
        <v/>
      </c>
    </row>
    <row r="116" spans="4:14">
      <c r="D116" t="str">
        <f>IFERROR('Sheet2 (5)'!D116,"")</f>
        <v/>
      </c>
      <c r="E116">
        <f>IFERROR('Sheet2 (5)'!E116,"")</f>
        <v>0.5</v>
      </c>
      <c r="F116" t="str">
        <f>IFERROR('Sheet2 (5)'!F116,"")</f>
        <v/>
      </c>
      <c r="G116">
        <f>IFERROR('Sheet2 (5)'!G116,"")</f>
        <v>0.5</v>
      </c>
      <c r="H116">
        <f>IFERROR('Sheet2 (5)'!H116,"")</f>
        <v>0.5</v>
      </c>
      <c r="I116">
        <f>IFERROR('Sheet2 (5)'!I116,"")</f>
        <v>0.5</v>
      </c>
      <c r="J116" t="str">
        <f>IFERROR('Sheet2 (5)'!J116,"")</f>
        <v/>
      </c>
      <c r="K116" t="str">
        <f>IFERROR('Sheet2 (5)'!K116,"")</f>
        <v/>
      </c>
      <c r="L116">
        <f>IFERROR('Sheet2 (5)'!L116,"")</f>
        <v>0.5</v>
      </c>
      <c r="M116" t="str">
        <f>IFERROR('Sheet2 (5)'!M116,"")</f>
        <v/>
      </c>
      <c r="N116" t="str">
        <f>IFERROR('Sheet2 (5)'!N116,"")</f>
        <v/>
      </c>
    </row>
    <row r="117" spans="4:14">
      <c r="D117" t="str">
        <f>IFERROR('Sheet2 (5)'!D117,"")</f>
        <v/>
      </c>
      <c r="E117">
        <f>IFERROR('Sheet2 (5)'!E117,"")</f>
        <v>0.5</v>
      </c>
      <c r="F117" t="str">
        <f>IFERROR('Sheet2 (5)'!F117,"")</f>
        <v/>
      </c>
      <c r="G117" t="str">
        <f>IFERROR('Sheet2 (5)'!G117,"")</f>
        <v/>
      </c>
      <c r="H117">
        <f>IFERROR('Sheet2 (5)'!H117,"")</f>
        <v>0.5</v>
      </c>
      <c r="I117">
        <f>IFERROR('Sheet2 (5)'!I117,"")</f>
        <v>0.5</v>
      </c>
      <c r="J117" t="str">
        <f>IFERROR('Sheet2 (5)'!J117,"")</f>
        <v/>
      </c>
      <c r="K117" t="str">
        <f>IFERROR('Sheet2 (5)'!K117,"")</f>
        <v/>
      </c>
      <c r="L117" t="str">
        <f>IFERROR('Sheet2 (5)'!L117,"")</f>
        <v/>
      </c>
      <c r="M117">
        <f>IFERROR('Sheet2 (5)'!M117,"")</f>
        <v>0.5</v>
      </c>
      <c r="N117" t="str">
        <f>IFERROR('Sheet2 (5)'!N117,"")</f>
        <v/>
      </c>
    </row>
    <row r="118" spans="4:14">
      <c r="D118" t="str">
        <f>IFERROR('Sheet2 (5)'!D118,"")</f>
        <v/>
      </c>
      <c r="E118" t="str">
        <f>IFERROR('Sheet2 (5)'!E118,"")</f>
        <v/>
      </c>
      <c r="F118" t="str">
        <f>IFERROR('Sheet2 (5)'!F118,"")</f>
        <v/>
      </c>
      <c r="G118">
        <f>IFERROR('Sheet2 (5)'!G118,"")</f>
        <v>0.5</v>
      </c>
      <c r="H118" t="str">
        <f>IFERROR('Sheet2 (5)'!H118,"")</f>
        <v/>
      </c>
      <c r="I118" t="str">
        <f>IFERROR('Sheet2 (5)'!I118,"")</f>
        <v/>
      </c>
      <c r="J118" t="str">
        <f>IFERROR('Sheet2 (5)'!J118,"")</f>
        <v/>
      </c>
      <c r="K118" t="str">
        <f>IFERROR('Sheet2 (5)'!K118,"")</f>
        <v/>
      </c>
      <c r="L118" t="str">
        <f>IFERROR('Sheet2 (5)'!L118,"")</f>
        <v/>
      </c>
      <c r="M118" t="str">
        <f>IFERROR('Sheet2 (5)'!M118,"")</f>
        <v/>
      </c>
      <c r="N118" t="str">
        <f>IFERROR('Sheet2 (5)'!N118,"")</f>
        <v/>
      </c>
    </row>
    <row r="119" spans="4:14">
      <c r="D119" t="str">
        <f>IFERROR('Sheet2 (5)'!D119,"")</f>
        <v/>
      </c>
      <c r="E119" t="str">
        <f>IFERROR('Sheet2 (5)'!E119,"")</f>
        <v/>
      </c>
      <c r="F119" t="str">
        <f>IFERROR('Sheet2 (5)'!F119,"")</f>
        <v/>
      </c>
      <c r="G119" t="str">
        <f>IFERROR('Sheet2 (5)'!G119,"")</f>
        <v/>
      </c>
      <c r="H119" t="str">
        <f>IFERROR('Sheet2 (5)'!H119,"")</f>
        <v/>
      </c>
      <c r="I119" t="str">
        <f>IFERROR('Sheet2 (5)'!I119,"")</f>
        <v/>
      </c>
      <c r="J119" t="str">
        <f>IFERROR('Sheet2 (5)'!J119,"")</f>
        <v/>
      </c>
      <c r="K119" t="str">
        <f>IFERROR('Sheet2 (5)'!K119,"")</f>
        <v/>
      </c>
      <c r="L119">
        <f>IFERROR('Sheet2 (5)'!L119,"")</f>
        <v>0.5</v>
      </c>
      <c r="M119" t="str">
        <f>IFERROR('Sheet2 (5)'!M119,"")</f>
        <v/>
      </c>
      <c r="N119" t="str">
        <f>IFERROR('Sheet2 (5)'!N119,"")</f>
        <v/>
      </c>
    </row>
    <row r="120" spans="4:14">
      <c r="D120" t="str">
        <f>IFERROR('Sheet2 (5)'!D120,"")</f>
        <v/>
      </c>
      <c r="E120" t="str">
        <f>IFERROR('Sheet2 (5)'!E120,"")</f>
        <v/>
      </c>
      <c r="F120" t="str">
        <f>IFERROR('Sheet2 (5)'!F120,"")</f>
        <v/>
      </c>
      <c r="G120" t="str">
        <f>IFERROR('Sheet2 (5)'!G120,"")</f>
        <v/>
      </c>
      <c r="H120" t="str">
        <f>IFERROR('Sheet2 (5)'!H120,"")</f>
        <v/>
      </c>
      <c r="I120" t="str">
        <f>IFERROR('Sheet2 (5)'!I120,"")</f>
        <v/>
      </c>
      <c r="J120" t="str">
        <f>IFERROR('Sheet2 (5)'!J120,"")</f>
        <v/>
      </c>
      <c r="K120" t="str">
        <f>IFERROR('Sheet2 (5)'!K120,"")</f>
        <v/>
      </c>
      <c r="L120" t="str">
        <f>IFERROR('Sheet2 (5)'!L120,"")</f>
        <v/>
      </c>
      <c r="M120" t="str">
        <f>IFERROR('Sheet2 (5)'!M120,"")</f>
        <v/>
      </c>
      <c r="N120" t="str">
        <f>IFERROR('Sheet2 (5)'!N120,"")</f>
        <v/>
      </c>
    </row>
    <row r="121" spans="4:14">
      <c r="D121" t="str">
        <f>IFERROR('Sheet2 (5)'!D121,"")</f>
        <v/>
      </c>
      <c r="E121" t="str">
        <f>IFERROR('Sheet2 (5)'!E121,"")</f>
        <v/>
      </c>
      <c r="F121" t="str">
        <f>IFERROR('Sheet2 (5)'!F121,"")</f>
        <v/>
      </c>
      <c r="G121" t="str">
        <f>IFERROR('Sheet2 (5)'!G121,"")</f>
        <v/>
      </c>
      <c r="H121" t="str">
        <f>IFERROR('Sheet2 (5)'!H121,"")</f>
        <v/>
      </c>
      <c r="I121" t="str">
        <f>IFERROR('Sheet2 (5)'!I121,"")</f>
        <v/>
      </c>
      <c r="J121" t="str">
        <f>IFERROR('Sheet2 (5)'!J121,"")</f>
        <v/>
      </c>
      <c r="K121" t="str">
        <f>IFERROR('Sheet2 (5)'!K121,"")</f>
        <v/>
      </c>
      <c r="L121" t="str">
        <f>IFERROR('Sheet2 (5)'!L121,"")</f>
        <v/>
      </c>
      <c r="M121" t="str">
        <f>IFERROR('Sheet2 (5)'!M121,"")</f>
        <v/>
      </c>
      <c r="N121" t="str">
        <f>IFERROR('Sheet2 (5)'!N121,"")</f>
        <v/>
      </c>
    </row>
    <row r="122" spans="4:14">
      <c r="D122">
        <f>IFERROR('Sheet2 (5)'!D122,"")</f>
        <v>0.5</v>
      </c>
      <c r="E122" t="str">
        <f>IFERROR('Sheet2 (5)'!E122,"")</f>
        <v/>
      </c>
      <c r="F122" t="str">
        <f>IFERROR('Sheet2 (5)'!F122,"")</f>
        <v/>
      </c>
      <c r="G122" t="str">
        <f>IFERROR('Sheet2 (5)'!G122,"")</f>
        <v/>
      </c>
      <c r="H122" t="str">
        <f>IFERROR('Sheet2 (5)'!H122,"")</f>
        <v/>
      </c>
      <c r="I122" t="str">
        <f>IFERROR('Sheet2 (5)'!I122,"")</f>
        <v/>
      </c>
      <c r="J122" t="str">
        <f>IFERROR('Sheet2 (5)'!J122,"")</f>
        <v/>
      </c>
      <c r="K122" t="str">
        <f>IFERROR('Sheet2 (5)'!K122,"")</f>
        <v/>
      </c>
      <c r="L122" t="str">
        <f>IFERROR('Sheet2 (5)'!L122,"")</f>
        <v/>
      </c>
      <c r="M122" t="str">
        <f>IFERROR('Sheet2 (5)'!M122,"")</f>
        <v/>
      </c>
      <c r="N122" t="str">
        <f>IFERROR('Sheet2 (5)'!N122,"")</f>
        <v/>
      </c>
    </row>
    <row r="123" spans="4:14">
      <c r="D123" t="str">
        <f>IFERROR('Sheet2 (5)'!D123,"")</f>
        <v/>
      </c>
      <c r="E123" t="str">
        <f>IFERROR('Sheet2 (5)'!E123,"")</f>
        <v/>
      </c>
      <c r="F123">
        <f>IFERROR('Sheet2 (5)'!F123,"")</f>
        <v>0.5</v>
      </c>
      <c r="G123">
        <f>IFERROR('Sheet2 (5)'!G123,"")</f>
        <v>0.5</v>
      </c>
      <c r="H123" t="str">
        <f>IFERROR('Sheet2 (5)'!H123,"")</f>
        <v/>
      </c>
      <c r="I123" t="str">
        <f>IFERROR('Sheet2 (5)'!I123,"")</f>
        <v/>
      </c>
      <c r="J123" t="str">
        <f>IFERROR('Sheet2 (5)'!J123,"")</f>
        <v/>
      </c>
      <c r="K123" t="str">
        <f>IFERROR('Sheet2 (5)'!K123,"")</f>
        <v/>
      </c>
      <c r="L123" t="str">
        <f>IFERROR('Sheet2 (5)'!L123,"")</f>
        <v/>
      </c>
      <c r="M123" t="str">
        <f>IFERROR('Sheet2 (5)'!M123,"")</f>
        <v/>
      </c>
      <c r="N123" t="str">
        <f>IFERROR('Sheet2 (5)'!N123,"")</f>
        <v/>
      </c>
    </row>
    <row r="124" spans="4:14">
      <c r="D124">
        <f>IFERROR('Sheet2 (5)'!D124,"")</f>
        <v>0.5</v>
      </c>
      <c r="E124">
        <f>IFERROR('Sheet2 (5)'!E124,"")</f>
        <v>0.5</v>
      </c>
      <c r="F124" t="str">
        <f>IFERROR('Sheet2 (5)'!F124,"")</f>
        <v/>
      </c>
      <c r="G124" t="str">
        <f>IFERROR('Sheet2 (5)'!G124,"")</f>
        <v/>
      </c>
      <c r="H124" t="str">
        <f>IFERROR('Sheet2 (5)'!H124,"")</f>
        <v/>
      </c>
      <c r="I124" t="str">
        <f>IFERROR('Sheet2 (5)'!I124,"")</f>
        <v/>
      </c>
      <c r="J124" t="str">
        <f>IFERROR('Sheet2 (5)'!J124,"")</f>
        <v/>
      </c>
      <c r="K124" t="str">
        <f>IFERROR('Sheet2 (5)'!K124,"")</f>
        <v/>
      </c>
      <c r="L124">
        <f>IFERROR('Sheet2 (5)'!L124,"")</f>
        <v>0.5</v>
      </c>
      <c r="M124" t="str">
        <f>IFERROR('Sheet2 (5)'!M124,"")</f>
        <v/>
      </c>
      <c r="N124" t="str">
        <f>IFERROR('Sheet2 (5)'!N124,"")</f>
        <v/>
      </c>
    </row>
    <row r="125" spans="4:14">
      <c r="D125">
        <f>IFERROR('Sheet2 (5)'!D125,"")</f>
        <v>0.5</v>
      </c>
      <c r="E125" t="str">
        <f>IFERROR('Sheet2 (5)'!E125,"")</f>
        <v/>
      </c>
      <c r="F125" t="str">
        <f>IFERROR('Sheet2 (5)'!F125,"")</f>
        <v/>
      </c>
      <c r="G125" t="str">
        <f>IFERROR('Sheet2 (5)'!G125,"")</f>
        <v/>
      </c>
      <c r="H125" t="str">
        <f>IFERROR('Sheet2 (5)'!H125,"")</f>
        <v/>
      </c>
      <c r="I125" t="str">
        <f>IFERROR('Sheet2 (5)'!I125,"")</f>
        <v/>
      </c>
      <c r="J125" t="str">
        <f>IFERROR('Sheet2 (5)'!J125,"")</f>
        <v/>
      </c>
      <c r="K125" t="str">
        <f>IFERROR('Sheet2 (5)'!K125,"")</f>
        <v/>
      </c>
      <c r="L125" t="str">
        <f>IFERROR('Sheet2 (5)'!L125,"")</f>
        <v/>
      </c>
      <c r="M125" t="str">
        <f>IFERROR('Sheet2 (5)'!M125,"")</f>
        <v/>
      </c>
      <c r="N125" t="str">
        <f>IFERROR('Sheet2 (5)'!N125,"")</f>
        <v/>
      </c>
    </row>
    <row r="126" spans="4:14">
      <c r="D126" t="str">
        <f>IFERROR('Sheet2 (5)'!D126,"")</f>
        <v/>
      </c>
      <c r="E126">
        <f>IFERROR('Sheet2 (5)'!E126,"")</f>
        <v>5.0000000000000001E-3</v>
      </c>
      <c r="F126">
        <f>IFERROR('Sheet2 (5)'!F126,"")</f>
        <v>5.0000000000000001E-3</v>
      </c>
      <c r="G126">
        <f>IFERROR('Sheet2 (5)'!G126,"")</f>
        <v>5.0000000000000001E-3</v>
      </c>
      <c r="H126">
        <f>IFERROR('Sheet2 (5)'!H126,"")</f>
        <v>5.0000000000000001E-3</v>
      </c>
      <c r="I126">
        <f>IFERROR('Sheet2 (5)'!I126,"")</f>
        <v>5.0000000000000001E-3</v>
      </c>
      <c r="J126" t="str">
        <f>IFERROR('Sheet2 (5)'!J126,"")</f>
        <v/>
      </c>
      <c r="K126" t="str">
        <f>IFERROR('Sheet2 (5)'!K126,"")</f>
        <v/>
      </c>
      <c r="L126">
        <f>IFERROR('Sheet2 (5)'!L126,"")</f>
        <v>5.0000000000000001E-3</v>
      </c>
      <c r="M126">
        <f>IFERROR('Sheet2 (5)'!M126,"")</f>
        <v>5.0000000000000001E-3</v>
      </c>
      <c r="N126" t="str">
        <f>IFERROR('Sheet2 (5)'!N126,"")</f>
        <v/>
      </c>
    </row>
    <row r="127" spans="4:14">
      <c r="D127">
        <f>IFERROR('Sheet2 (5)'!D127,"")</f>
        <v>5.0000000000000001E-3</v>
      </c>
      <c r="E127">
        <f>IFERROR('Sheet2 (5)'!E127,"")</f>
        <v>5.0000000000000001E-3</v>
      </c>
      <c r="F127">
        <f>IFERROR('Sheet2 (5)'!F127,"")</f>
        <v>5.0000000000000001E-3</v>
      </c>
      <c r="G127">
        <f>IFERROR('Sheet2 (5)'!G127,"")</f>
        <v>5.0000000000000001E-3</v>
      </c>
      <c r="H127">
        <f>IFERROR('Sheet2 (5)'!H127,"")</f>
        <v>5.0000000000000001E-3</v>
      </c>
      <c r="I127">
        <f>IFERROR('Sheet2 (5)'!I127,"")</f>
        <v>5.0000000000000001E-3</v>
      </c>
      <c r="J127">
        <f>IFERROR('Sheet2 (5)'!J127,"")</f>
        <v>5.0000000000000001E-3</v>
      </c>
      <c r="K127" t="str">
        <f>IFERROR('Sheet2 (5)'!K127,"")</f>
        <v/>
      </c>
      <c r="L127">
        <f>IFERROR('Sheet2 (5)'!L127,"")</f>
        <v>5.0000000000000001E-3</v>
      </c>
      <c r="M127">
        <f>IFERROR('Sheet2 (5)'!M127,"")</f>
        <v>5.0000000000000001E-3</v>
      </c>
      <c r="N127" t="str">
        <f>IFERROR('Sheet2 (5)'!N127,"")</f>
        <v/>
      </c>
    </row>
    <row r="128" spans="4:14">
      <c r="D128">
        <f>IFERROR('Sheet2 (5)'!D128,"")</f>
        <v>5.0000000000000001E-3</v>
      </c>
      <c r="E128">
        <f>IFERROR('Sheet2 (5)'!E128,"")</f>
        <v>5.0000000000000001E-3</v>
      </c>
      <c r="F128">
        <f>IFERROR('Sheet2 (5)'!F128,"")</f>
        <v>5.0000000000000001E-3</v>
      </c>
      <c r="G128">
        <f>IFERROR('Sheet2 (5)'!G128,"")</f>
        <v>5.0000000000000001E-3</v>
      </c>
      <c r="H128">
        <f>IFERROR('Sheet2 (5)'!H128,"")</f>
        <v>5.0000000000000001E-3</v>
      </c>
      <c r="I128">
        <f>IFERROR('Sheet2 (5)'!I128,"")</f>
        <v>5.0000000000000001E-3</v>
      </c>
      <c r="J128">
        <f>IFERROR('Sheet2 (5)'!J128,"")</f>
        <v>5.0000000000000001E-3</v>
      </c>
      <c r="K128">
        <f>IFERROR('Sheet2 (5)'!K128,"")</f>
        <v>5.0000000000000001E-3</v>
      </c>
      <c r="L128">
        <f>IFERROR('Sheet2 (5)'!L128,"")</f>
        <v>5.0000000000000001E-3</v>
      </c>
      <c r="M128">
        <f>IFERROR('Sheet2 (5)'!M128,"")</f>
        <v>5.0000000000000001E-3</v>
      </c>
      <c r="N128" t="str">
        <f>IFERROR('Sheet2 (5)'!N128,"")</f>
        <v/>
      </c>
    </row>
    <row r="129" spans="4:14">
      <c r="D129" t="str">
        <f>IFERROR('Sheet2 (5)'!D129,"")</f>
        <v/>
      </c>
      <c r="E129">
        <f>IFERROR('Sheet2 (5)'!E129,"")</f>
        <v>5.0000000000000001E-3</v>
      </c>
      <c r="F129">
        <f>IFERROR('Sheet2 (5)'!F129,"")</f>
        <v>5.0000000000000001E-3</v>
      </c>
      <c r="G129">
        <f>IFERROR('Sheet2 (5)'!G129,"")</f>
        <v>5.0000000000000001E-3</v>
      </c>
      <c r="H129">
        <f>IFERROR('Sheet2 (5)'!H129,"")</f>
        <v>5.0000000000000001E-3</v>
      </c>
      <c r="I129">
        <f>IFERROR('Sheet2 (5)'!I129,"")</f>
        <v>5.0000000000000001E-3</v>
      </c>
      <c r="J129">
        <f>IFERROR('Sheet2 (5)'!J129,"")</f>
        <v>5.0000000000000001E-3</v>
      </c>
      <c r="K129">
        <f>IFERROR('Sheet2 (5)'!K129,"")</f>
        <v>5.0000000000000001E-3</v>
      </c>
      <c r="L129">
        <f>IFERROR('Sheet2 (5)'!L129,"")</f>
        <v>5.0000000000000001E-3</v>
      </c>
      <c r="M129">
        <f>IFERROR('Sheet2 (5)'!M129,"")</f>
        <v>5.0000000000000001E-3</v>
      </c>
      <c r="N129" t="str">
        <f>IFERROR('Sheet2 (5)'!N129,"")</f>
        <v/>
      </c>
    </row>
    <row r="130" spans="4:14">
      <c r="D130">
        <f>IFERROR('Sheet2 (5)'!D130,"")</f>
        <v>5.0000000000000001E-3</v>
      </c>
      <c r="E130">
        <f>IFERROR('Sheet2 (5)'!E130,"")</f>
        <v>5.0000000000000001E-3</v>
      </c>
      <c r="F130">
        <f>IFERROR('Sheet2 (5)'!F130,"")</f>
        <v>5.0000000000000001E-3</v>
      </c>
      <c r="G130" t="str">
        <f>IFERROR('Sheet2 (5)'!G130,"")</f>
        <v/>
      </c>
      <c r="H130">
        <f>IFERROR('Sheet2 (5)'!H130,"")</f>
        <v>5.0000000000000001E-3</v>
      </c>
      <c r="I130">
        <f>IFERROR('Sheet2 (5)'!I130,"")</f>
        <v>5.0000000000000001E-3</v>
      </c>
      <c r="J130">
        <f>IFERROR('Sheet2 (5)'!J130,"")</f>
        <v>5.0000000000000001E-3</v>
      </c>
      <c r="K130">
        <f>IFERROR('Sheet2 (5)'!K130,"")</f>
        <v>5.0000000000000001E-3</v>
      </c>
      <c r="L130">
        <f>IFERROR('Sheet2 (5)'!L130,"")</f>
        <v>5.0000000000000001E-3</v>
      </c>
      <c r="M130">
        <f>IFERROR('Sheet2 (5)'!M130,"")</f>
        <v>5.0000000000000001E-3</v>
      </c>
      <c r="N130" t="str">
        <f>IFERROR('Sheet2 (5)'!N130,"")</f>
        <v/>
      </c>
    </row>
    <row r="131" spans="4:14">
      <c r="D131">
        <f>IFERROR('Sheet2 (5)'!D131,"")</f>
        <v>5.0000000000000001E-3</v>
      </c>
      <c r="E131">
        <f>IFERROR('Sheet2 (5)'!E131,"")</f>
        <v>5.0000000000000001E-3</v>
      </c>
      <c r="F131" t="str">
        <f>IFERROR('Sheet2 (5)'!F131,"")</f>
        <v/>
      </c>
      <c r="G131">
        <f>IFERROR('Sheet2 (5)'!G131,"")</f>
        <v>5.0000000000000001E-3</v>
      </c>
      <c r="H131">
        <f>IFERROR('Sheet2 (5)'!H131,"")</f>
        <v>5.0000000000000001E-3</v>
      </c>
      <c r="I131">
        <f>IFERROR('Sheet2 (5)'!I131,"")</f>
        <v>5.0000000000000001E-3</v>
      </c>
      <c r="J131">
        <f>IFERROR('Sheet2 (5)'!J131,"")</f>
        <v>5.0000000000000001E-3</v>
      </c>
      <c r="K131">
        <f>IFERROR('Sheet2 (5)'!K131,"")</f>
        <v>5.0000000000000001E-3</v>
      </c>
      <c r="L131">
        <f>IFERROR('Sheet2 (5)'!L131,"")</f>
        <v>5.0000000000000001E-3</v>
      </c>
      <c r="M131">
        <f>IFERROR('Sheet2 (5)'!M131,"")</f>
        <v>5.0000000000000001E-3</v>
      </c>
      <c r="N131" t="str">
        <f>IFERROR('Sheet2 (5)'!N131,"")</f>
        <v/>
      </c>
    </row>
    <row r="132" spans="4:14">
      <c r="D132" t="str">
        <f>IFERROR('Sheet2 (5)'!D132,"")</f>
        <v/>
      </c>
      <c r="E132">
        <f>IFERROR('Sheet2 (5)'!E132,"")</f>
        <v>5.0000000000000001E-3</v>
      </c>
      <c r="F132" t="str">
        <f>IFERROR('Sheet2 (5)'!F132,"")</f>
        <v/>
      </c>
      <c r="G132">
        <f>IFERROR('Sheet2 (5)'!G132,"")</f>
        <v>5.0000000000000001E-3</v>
      </c>
      <c r="H132">
        <f>IFERROR('Sheet2 (5)'!H132,"")</f>
        <v>5.0000000000000001E-3</v>
      </c>
      <c r="I132">
        <f>IFERROR('Sheet2 (5)'!I132,"")</f>
        <v>5.0000000000000001E-3</v>
      </c>
      <c r="J132">
        <f>IFERROR('Sheet2 (5)'!J132,"")</f>
        <v>5.0000000000000001E-3</v>
      </c>
      <c r="K132">
        <f>IFERROR('Sheet2 (5)'!K132,"")</f>
        <v>5.0000000000000001E-3</v>
      </c>
      <c r="L132" t="str">
        <f>IFERROR('Sheet2 (5)'!L132,"")</f>
        <v/>
      </c>
      <c r="M132">
        <f>IFERROR('Sheet2 (5)'!M132,"")</f>
        <v>5.0000000000000001E-3</v>
      </c>
      <c r="N132" t="str">
        <f>IFERROR('Sheet2 (5)'!N132,"")</f>
        <v/>
      </c>
    </row>
    <row r="133" spans="4:14">
      <c r="D133" t="str">
        <f>IFERROR('Sheet2 (5)'!D133,"")</f>
        <v/>
      </c>
      <c r="E133">
        <f>IFERROR('Sheet2 (5)'!E133,"")</f>
        <v>5.0000000000000001E-3</v>
      </c>
      <c r="F133">
        <f>IFERROR('Sheet2 (5)'!F133,"")</f>
        <v>5.0000000000000001E-3</v>
      </c>
      <c r="G133" t="str">
        <f>IFERROR('Sheet2 (5)'!G133,"")</f>
        <v/>
      </c>
      <c r="H133">
        <f>IFERROR('Sheet2 (5)'!H133,"")</f>
        <v>5.0000000000000001E-3</v>
      </c>
      <c r="I133">
        <f>IFERROR('Sheet2 (5)'!I133,"")</f>
        <v>5.0000000000000001E-3</v>
      </c>
      <c r="J133">
        <f>IFERROR('Sheet2 (5)'!J133,"")</f>
        <v>5.0000000000000001E-3</v>
      </c>
      <c r="K133">
        <f>IFERROR('Sheet2 (5)'!K133,"")</f>
        <v>5.0000000000000001E-3</v>
      </c>
      <c r="L133">
        <f>IFERROR('Sheet2 (5)'!L133,"")</f>
        <v>5.0000000000000001E-3</v>
      </c>
      <c r="M133">
        <f>IFERROR('Sheet2 (5)'!M133,"")</f>
        <v>5.0000000000000001E-3</v>
      </c>
      <c r="N133" t="str">
        <f>IFERROR('Sheet2 (5)'!N133,"")</f>
        <v/>
      </c>
    </row>
    <row r="134" spans="4:14">
      <c r="D134">
        <f>IFERROR('Sheet2 (5)'!D134,"")</f>
        <v>5.0000000000000001E-3</v>
      </c>
      <c r="E134">
        <f>IFERROR('Sheet2 (5)'!E134,"")</f>
        <v>5.0000000000000001E-3</v>
      </c>
      <c r="F134">
        <f>IFERROR('Sheet2 (5)'!F134,"")</f>
        <v>5.0000000000000001E-3</v>
      </c>
      <c r="G134" t="str">
        <f>IFERROR('Sheet2 (5)'!G134,"")</f>
        <v/>
      </c>
      <c r="H134">
        <f>IFERROR('Sheet2 (5)'!H134,"")</f>
        <v>5.0000000000000001E-3</v>
      </c>
      <c r="I134">
        <f>IFERROR('Sheet2 (5)'!I134,"")</f>
        <v>5.0000000000000001E-3</v>
      </c>
      <c r="J134">
        <f>IFERROR('Sheet2 (5)'!J134,"")</f>
        <v>5.0000000000000001E-3</v>
      </c>
      <c r="K134">
        <f>IFERROR('Sheet2 (5)'!K134,"")</f>
        <v>5.0000000000000001E-3</v>
      </c>
      <c r="L134">
        <f>IFERROR('Sheet2 (5)'!L134,"")</f>
        <v>5.0000000000000001E-3</v>
      </c>
      <c r="M134">
        <f>IFERROR('Sheet2 (5)'!M134,"")</f>
        <v>5.0000000000000001E-3</v>
      </c>
      <c r="N134" t="str">
        <f>IFERROR('Sheet2 (5)'!N134,"")</f>
        <v/>
      </c>
    </row>
    <row r="135" spans="4:14">
      <c r="D135">
        <f>IFERROR('Sheet2 (5)'!D135,"")</f>
        <v>5.0000000000000001E-3</v>
      </c>
      <c r="E135" t="str">
        <f>IFERROR('Sheet2 (5)'!E135,"")</f>
        <v/>
      </c>
      <c r="F135" t="str">
        <f>IFERROR('Sheet2 (5)'!F135,"")</f>
        <v/>
      </c>
      <c r="G135">
        <f>IFERROR('Sheet2 (5)'!G135,"")</f>
        <v>5.0000000000000001E-3</v>
      </c>
      <c r="H135">
        <f>IFERROR('Sheet2 (5)'!H135,"")</f>
        <v>5.0000000000000001E-3</v>
      </c>
      <c r="I135">
        <f>IFERROR('Sheet2 (5)'!I135,"")</f>
        <v>5.0000000000000001E-3</v>
      </c>
      <c r="J135">
        <f>IFERROR('Sheet2 (5)'!J135,"")</f>
        <v>5.0000000000000001E-3</v>
      </c>
      <c r="K135">
        <f>IFERROR('Sheet2 (5)'!K135,"")</f>
        <v>5.0000000000000001E-3</v>
      </c>
      <c r="L135" t="str">
        <f>IFERROR('Sheet2 (5)'!L135,"")</f>
        <v/>
      </c>
      <c r="M135" t="str">
        <f>IFERROR('Sheet2 (5)'!M135,"")</f>
        <v/>
      </c>
      <c r="N135" t="str">
        <f>IFERROR('Sheet2 (5)'!N135,"")</f>
        <v/>
      </c>
    </row>
    <row r="136" spans="4:14">
      <c r="D136">
        <f>IFERROR('Sheet2 (5)'!D136,"")</f>
        <v>5.0000000000000001E-3</v>
      </c>
      <c r="E136">
        <f>IFERROR('Sheet2 (5)'!E136,"")</f>
        <v>5.0000000000000001E-3</v>
      </c>
      <c r="F136">
        <f>IFERROR('Sheet2 (5)'!F136,"")</f>
        <v>5.0000000000000001E-3</v>
      </c>
      <c r="G136">
        <f>IFERROR('Sheet2 (5)'!G136,"")</f>
        <v>5.0000000000000001E-3</v>
      </c>
      <c r="H136" t="str">
        <f>IFERROR('Sheet2 (5)'!H136,"")</f>
        <v/>
      </c>
      <c r="I136" t="str">
        <f>IFERROR('Sheet2 (5)'!I136,"")</f>
        <v/>
      </c>
      <c r="J136">
        <f>IFERROR('Sheet2 (5)'!J136,"")</f>
        <v>5.0000000000000001E-3</v>
      </c>
      <c r="K136">
        <f>IFERROR('Sheet2 (5)'!K136,"")</f>
        <v>5.0000000000000001E-3</v>
      </c>
      <c r="L136">
        <f>IFERROR('Sheet2 (5)'!L136,"")</f>
        <v>5.0000000000000001E-3</v>
      </c>
      <c r="M136">
        <f>IFERROR('Sheet2 (5)'!M136,"")</f>
        <v>5.0000000000000001E-3</v>
      </c>
      <c r="N136" t="str">
        <f>IFERROR('Sheet2 (5)'!N136,"")</f>
        <v/>
      </c>
    </row>
    <row r="137" spans="4:14">
      <c r="D137" t="str">
        <f>IFERROR('Sheet2 (5)'!D137,"")</f>
        <v/>
      </c>
      <c r="E137">
        <f>IFERROR('Sheet2 (5)'!E137,"")</f>
        <v>5.0000000000000001E-3</v>
      </c>
      <c r="F137">
        <f>IFERROR('Sheet2 (5)'!F137,"")</f>
        <v>5.0000000000000001E-3</v>
      </c>
      <c r="G137">
        <f>IFERROR('Sheet2 (5)'!G137,"")</f>
        <v>5.0000000000000001E-3</v>
      </c>
      <c r="H137">
        <f>IFERROR('Sheet2 (5)'!H137,"")</f>
        <v>5.0000000000000001E-3</v>
      </c>
      <c r="I137">
        <f>IFERROR('Sheet2 (5)'!I137,"")</f>
        <v>5.0000000000000001E-3</v>
      </c>
      <c r="J137" t="str">
        <f>IFERROR('Sheet2 (5)'!J137,"")</f>
        <v/>
      </c>
      <c r="K137">
        <f>IFERROR('Sheet2 (5)'!K137,"")</f>
        <v>5.0000000000000001E-3</v>
      </c>
      <c r="L137">
        <f>IFERROR('Sheet2 (5)'!L137,"")</f>
        <v>5.0000000000000001E-3</v>
      </c>
      <c r="M137">
        <f>IFERROR('Sheet2 (5)'!M137,"")</f>
        <v>5.0000000000000001E-3</v>
      </c>
      <c r="N137" t="str">
        <f>IFERROR('Sheet2 (5)'!N137,"")</f>
        <v/>
      </c>
    </row>
    <row r="138" spans="4:14">
      <c r="D138">
        <f>IFERROR('Sheet2 (5)'!D138,"")</f>
        <v>5.0000000000000001E-3</v>
      </c>
      <c r="E138">
        <f>IFERROR('Sheet2 (5)'!E138,"")</f>
        <v>5.0000000000000001E-3</v>
      </c>
      <c r="F138">
        <f>IFERROR('Sheet2 (5)'!F138,"")</f>
        <v>5.0000000000000001E-3</v>
      </c>
      <c r="G138">
        <f>IFERROR('Sheet2 (5)'!G138,"")</f>
        <v>5.0000000000000001E-3</v>
      </c>
      <c r="H138">
        <f>IFERROR('Sheet2 (5)'!H138,"")</f>
        <v>5.0000000000000001E-3</v>
      </c>
      <c r="I138">
        <f>IFERROR('Sheet2 (5)'!I138,"")</f>
        <v>5.0000000000000001E-3</v>
      </c>
      <c r="J138">
        <f>IFERROR('Sheet2 (5)'!J138,"")</f>
        <v>5.0000000000000001E-3</v>
      </c>
      <c r="K138">
        <f>IFERROR('Sheet2 (5)'!K138,"")</f>
        <v>5.0000000000000001E-3</v>
      </c>
      <c r="L138" t="str">
        <f>IFERROR('Sheet2 (5)'!L138,"")</f>
        <v/>
      </c>
      <c r="M138">
        <f>IFERROR('Sheet2 (5)'!M138,"")</f>
        <v>5.0000000000000001E-3</v>
      </c>
      <c r="N138" t="str">
        <f>IFERROR('Sheet2 (5)'!N138,"")</f>
        <v/>
      </c>
    </row>
    <row r="139" spans="4:14">
      <c r="D139" t="str">
        <f>IFERROR('Sheet2 (5)'!D139,"")</f>
        <v/>
      </c>
      <c r="E139">
        <f>IFERROR('Sheet2 (5)'!E139,"")</f>
        <v>5.0000000000000001E-3</v>
      </c>
      <c r="F139">
        <f>IFERROR('Sheet2 (5)'!F139,"")</f>
        <v>5.0000000000000001E-3</v>
      </c>
      <c r="G139">
        <f>IFERROR('Sheet2 (5)'!G139,"")</f>
        <v>5.0000000000000001E-3</v>
      </c>
      <c r="H139">
        <f>IFERROR('Sheet2 (5)'!H139,"")</f>
        <v>5.0000000000000001E-3</v>
      </c>
      <c r="I139">
        <f>IFERROR('Sheet2 (5)'!I139,"")</f>
        <v>5.0000000000000001E-3</v>
      </c>
      <c r="J139">
        <f>IFERROR('Sheet2 (5)'!J139,"")</f>
        <v>5.0000000000000001E-3</v>
      </c>
      <c r="K139" t="str">
        <f>IFERROR('Sheet2 (5)'!K139,"")</f>
        <v/>
      </c>
      <c r="L139">
        <f>IFERROR('Sheet2 (5)'!L139,"")</f>
        <v>5.0000000000000001E-3</v>
      </c>
      <c r="M139">
        <f>IFERROR('Sheet2 (5)'!M139,"")</f>
        <v>5.0000000000000001E-3</v>
      </c>
      <c r="N139" t="str">
        <f>IFERROR('Sheet2 (5)'!N139,"")</f>
        <v/>
      </c>
    </row>
    <row r="140" spans="4:14">
      <c r="D140">
        <f>IFERROR('Sheet2 (5)'!D140,"")</f>
        <v>5.0000000000000001E-3</v>
      </c>
      <c r="E140">
        <f>IFERROR('Sheet2 (5)'!E140,"")</f>
        <v>5.0000000000000001E-3</v>
      </c>
      <c r="F140">
        <f>IFERROR('Sheet2 (5)'!F140,"")</f>
        <v>5.0000000000000001E-3</v>
      </c>
      <c r="G140">
        <f>IFERROR('Sheet2 (5)'!G140,"")</f>
        <v>5.0000000000000001E-3</v>
      </c>
      <c r="H140">
        <f>IFERROR('Sheet2 (5)'!H140,"")</f>
        <v>5.0000000000000001E-3</v>
      </c>
      <c r="I140">
        <f>IFERROR('Sheet2 (5)'!I140,"")</f>
        <v>5.0000000000000001E-3</v>
      </c>
      <c r="J140">
        <f>IFERROR('Sheet2 (5)'!J140,"")</f>
        <v>5.0000000000000001E-3</v>
      </c>
      <c r="K140" t="str">
        <f>IFERROR('Sheet2 (5)'!K140,"")</f>
        <v/>
      </c>
      <c r="L140">
        <f>IFERROR('Sheet2 (5)'!L140,"")</f>
        <v>5.0000000000000001E-3</v>
      </c>
      <c r="M140" t="str">
        <f>IFERROR('Sheet2 (5)'!M140,"")</f>
        <v/>
      </c>
      <c r="N140" t="str">
        <f>IFERROR('Sheet2 (5)'!N140,"")</f>
        <v/>
      </c>
    </row>
    <row r="141" spans="4:14">
      <c r="D141" t="str">
        <f>IFERROR('Sheet2 (5)'!D141,"")</f>
        <v/>
      </c>
      <c r="E141">
        <f>IFERROR('Sheet2 (5)'!E141,"")</f>
        <v>5.0000000000000001E-3</v>
      </c>
      <c r="F141">
        <f>IFERROR('Sheet2 (5)'!F141,"")</f>
        <v>5.0000000000000001E-3</v>
      </c>
      <c r="G141">
        <f>IFERROR('Sheet2 (5)'!G141,"")</f>
        <v>5.0000000000000001E-3</v>
      </c>
      <c r="H141">
        <f>IFERROR('Sheet2 (5)'!H141,"")</f>
        <v>5.0000000000000001E-3</v>
      </c>
      <c r="I141">
        <f>IFERROR('Sheet2 (5)'!I141,"")</f>
        <v>5.0000000000000001E-3</v>
      </c>
      <c r="J141">
        <f>IFERROR('Sheet2 (5)'!J141,"")</f>
        <v>5.0000000000000001E-3</v>
      </c>
      <c r="K141">
        <f>IFERROR('Sheet2 (5)'!K141,"")</f>
        <v>5.0000000000000001E-3</v>
      </c>
      <c r="L141">
        <f>IFERROR('Sheet2 (5)'!L141,"")</f>
        <v>5.0000000000000001E-3</v>
      </c>
      <c r="M141" t="str">
        <f>IFERROR('Sheet2 (5)'!M141,"")</f>
        <v/>
      </c>
      <c r="N141" t="str">
        <f>IFERROR('Sheet2 (5)'!N141,"")</f>
        <v/>
      </c>
    </row>
    <row r="142" spans="4:14">
      <c r="D142">
        <f>IFERROR('Sheet2 (5)'!D142,"")</f>
        <v>5.0000000000000001E-3</v>
      </c>
      <c r="E142">
        <f>IFERROR('Sheet2 (5)'!E142,"")</f>
        <v>5.0000000000000001E-3</v>
      </c>
      <c r="F142" t="str">
        <f>IFERROR('Sheet2 (5)'!F142,"")</f>
        <v/>
      </c>
      <c r="G142">
        <f>IFERROR('Sheet2 (5)'!G142,"")</f>
        <v>5.0000000000000001E-3</v>
      </c>
      <c r="H142">
        <f>IFERROR('Sheet2 (5)'!H142,"")</f>
        <v>5.0000000000000001E-3</v>
      </c>
      <c r="I142">
        <f>IFERROR('Sheet2 (5)'!I142,"")</f>
        <v>5.0000000000000001E-3</v>
      </c>
      <c r="J142">
        <f>IFERROR('Sheet2 (5)'!J142,"")</f>
        <v>5.0000000000000001E-3</v>
      </c>
      <c r="K142" t="str">
        <f>IFERROR('Sheet2 (5)'!K142,"")</f>
        <v/>
      </c>
      <c r="L142">
        <f>IFERROR('Sheet2 (5)'!L142,"")</f>
        <v>5.0000000000000001E-3</v>
      </c>
      <c r="M142" t="str">
        <f>IFERROR('Sheet2 (5)'!M142,"")</f>
        <v/>
      </c>
      <c r="N142" t="str">
        <f>IFERROR('Sheet2 (5)'!N142,"")</f>
        <v/>
      </c>
    </row>
    <row r="143" spans="4:14">
      <c r="D143">
        <f>IFERROR('Sheet2 (5)'!D143,"")</f>
        <v>5.0000000000000001E-3</v>
      </c>
      <c r="E143">
        <f>IFERROR('Sheet2 (5)'!E143,"")</f>
        <v>5.0000000000000001E-3</v>
      </c>
      <c r="F143">
        <f>IFERROR('Sheet2 (5)'!F143,"")</f>
        <v>5.0000000000000001E-3</v>
      </c>
      <c r="G143" t="str">
        <f>IFERROR('Sheet2 (5)'!G143,"")</f>
        <v/>
      </c>
      <c r="H143" t="str">
        <f>IFERROR('Sheet2 (5)'!H143,"")</f>
        <v/>
      </c>
      <c r="I143">
        <f>IFERROR('Sheet2 (5)'!I143,"")</f>
        <v>5.0000000000000001E-3</v>
      </c>
      <c r="J143">
        <f>IFERROR('Sheet2 (5)'!J143,"")</f>
        <v>5.0000000000000001E-3</v>
      </c>
      <c r="K143">
        <f>IFERROR('Sheet2 (5)'!K143,"")</f>
        <v>5.0000000000000001E-3</v>
      </c>
      <c r="L143">
        <f>IFERROR('Sheet2 (5)'!L143,"")</f>
        <v>5.0000000000000001E-3</v>
      </c>
      <c r="M143">
        <f>IFERROR('Sheet2 (5)'!M143,"")</f>
        <v>5.0000000000000001E-3</v>
      </c>
      <c r="N143" t="str">
        <f>IFERROR('Sheet2 (5)'!N143,"")</f>
        <v/>
      </c>
    </row>
    <row r="144" spans="4:14">
      <c r="D144" t="str">
        <f>IFERROR('Sheet2 (5)'!D144,"")</f>
        <v/>
      </c>
      <c r="E144" t="str">
        <f>IFERROR('Sheet2 (5)'!E144,"")</f>
        <v/>
      </c>
      <c r="F144" t="str">
        <f>IFERROR('Sheet2 (5)'!F144,"")</f>
        <v/>
      </c>
      <c r="G144">
        <f>IFERROR('Sheet2 (5)'!G144,"")</f>
        <v>5.0000000000000001E-3</v>
      </c>
      <c r="H144">
        <f>IFERROR('Sheet2 (5)'!H144,"")</f>
        <v>5.0000000000000001E-3</v>
      </c>
      <c r="I144">
        <f>IFERROR('Sheet2 (5)'!I144,"")</f>
        <v>5.0000000000000001E-3</v>
      </c>
      <c r="J144">
        <f>IFERROR('Sheet2 (5)'!J144,"")</f>
        <v>5.0000000000000001E-3</v>
      </c>
      <c r="K144">
        <f>IFERROR('Sheet2 (5)'!K144,"")</f>
        <v>5.0000000000000001E-3</v>
      </c>
      <c r="L144">
        <f>IFERROR('Sheet2 (5)'!L144,"")</f>
        <v>5.0000000000000001E-3</v>
      </c>
      <c r="M144" t="str">
        <f>IFERROR('Sheet2 (5)'!M144,"")</f>
        <v/>
      </c>
      <c r="N144" t="str">
        <f>IFERROR('Sheet2 (5)'!N144,"")</f>
        <v/>
      </c>
    </row>
    <row r="145" spans="4:14">
      <c r="D145" t="str">
        <f>IFERROR('Sheet2 (5)'!D145,"")</f>
        <v/>
      </c>
      <c r="E145" t="str">
        <f>IFERROR('Sheet2 (5)'!E145,"")</f>
        <v/>
      </c>
      <c r="F145" t="str">
        <f>IFERROR('Sheet2 (5)'!F145,"")</f>
        <v/>
      </c>
      <c r="G145" t="str">
        <f>IFERROR('Sheet2 (5)'!G145,"")</f>
        <v/>
      </c>
      <c r="H145" t="str">
        <f>IFERROR('Sheet2 (5)'!H145,"")</f>
        <v/>
      </c>
      <c r="I145" t="str">
        <f>IFERROR('Sheet2 (5)'!I145,"")</f>
        <v/>
      </c>
      <c r="J145" t="str">
        <f>IFERROR('Sheet2 (5)'!J145,"")</f>
        <v/>
      </c>
      <c r="K145" t="str">
        <f>IFERROR('Sheet2 (5)'!K145,"")</f>
        <v/>
      </c>
      <c r="L145" t="str">
        <f>IFERROR('Sheet2 (5)'!L145,"")</f>
        <v/>
      </c>
      <c r="M145" t="str">
        <f>IFERROR('Sheet2 (5)'!M145,"")</f>
        <v/>
      </c>
      <c r="N145" t="str">
        <f>IFERROR('Sheet2 (5)'!N145,"")</f>
        <v/>
      </c>
    </row>
    <row r="146" spans="4:14">
      <c r="D146" t="str">
        <f>IFERROR('Sheet2 (5)'!D146,"")</f>
        <v/>
      </c>
      <c r="E146" t="str">
        <f>IFERROR('Sheet2 (5)'!E146,"")</f>
        <v/>
      </c>
      <c r="F146" t="str">
        <f>IFERROR('Sheet2 (5)'!F146,"")</f>
        <v/>
      </c>
      <c r="G146">
        <f>IFERROR('Sheet2 (5)'!G146,"")</f>
        <v>5.0000000000000001E-3</v>
      </c>
      <c r="H146" t="str">
        <f>IFERROR('Sheet2 (5)'!H146,"")</f>
        <v/>
      </c>
      <c r="I146" t="str">
        <f>IFERROR('Sheet2 (5)'!I146,"")</f>
        <v/>
      </c>
      <c r="J146" t="str">
        <f>IFERROR('Sheet2 (5)'!J146,"")</f>
        <v/>
      </c>
      <c r="K146" t="str">
        <f>IFERROR('Sheet2 (5)'!K146,"")</f>
        <v/>
      </c>
      <c r="L146" t="str">
        <f>IFERROR('Sheet2 (5)'!L146,"")</f>
        <v/>
      </c>
      <c r="M146" t="str">
        <f>IFERROR('Sheet2 (5)'!M146,"")</f>
        <v/>
      </c>
      <c r="N146" t="str">
        <f>IFERROR('Sheet2 (5)'!N146,"")</f>
        <v/>
      </c>
    </row>
    <row r="147" spans="4:14">
      <c r="D147" t="str">
        <f>IFERROR('Sheet2 (5)'!D147,"")</f>
        <v/>
      </c>
      <c r="E147">
        <f>IFERROR('Sheet2 (5)'!E147,"")</f>
        <v>5.0000000000000001E-3</v>
      </c>
      <c r="F147" t="str">
        <f>IFERROR('Sheet2 (5)'!F147,"")</f>
        <v/>
      </c>
      <c r="G147" t="str">
        <f>IFERROR('Sheet2 (5)'!G147,"")</f>
        <v/>
      </c>
      <c r="H147" t="str">
        <f>IFERROR('Sheet2 (5)'!H147,"")</f>
        <v/>
      </c>
      <c r="I147" t="str">
        <f>IFERROR('Sheet2 (5)'!I147,"")</f>
        <v/>
      </c>
      <c r="J147" t="str">
        <f>IFERROR('Sheet2 (5)'!J147,"")</f>
        <v/>
      </c>
      <c r="K147" t="str">
        <f>IFERROR('Sheet2 (5)'!K147,"")</f>
        <v/>
      </c>
      <c r="L147" t="str">
        <f>IFERROR('Sheet2 (5)'!L147,"")</f>
        <v/>
      </c>
      <c r="M147" t="str">
        <f>IFERROR('Sheet2 (5)'!M147,"")</f>
        <v/>
      </c>
      <c r="N147" t="str">
        <f>IFERROR('Sheet2 (5)'!N147,"")</f>
        <v/>
      </c>
    </row>
    <row r="148" spans="4:14">
      <c r="D148" t="str">
        <f>IFERROR('Sheet2 (5)'!D148,"")</f>
        <v/>
      </c>
      <c r="E148" t="str">
        <f>IFERROR('Sheet2 (5)'!E148,"")</f>
        <v/>
      </c>
      <c r="F148" t="str">
        <f>IFERROR('Sheet2 (5)'!F148,"")</f>
        <v/>
      </c>
      <c r="G148" t="str">
        <f>IFERROR('Sheet2 (5)'!G148,"")</f>
        <v/>
      </c>
      <c r="H148" t="str">
        <f>IFERROR('Sheet2 (5)'!H148,"")</f>
        <v/>
      </c>
      <c r="I148" t="str">
        <f>IFERROR('Sheet2 (5)'!I148,"")</f>
        <v/>
      </c>
      <c r="J148" t="str">
        <f>IFERROR('Sheet2 (5)'!J148,"")</f>
        <v/>
      </c>
      <c r="K148" t="str">
        <f>IFERROR('Sheet2 (5)'!K148,"")</f>
        <v/>
      </c>
      <c r="L148" t="str">
        <f>IFERROR('Sheet2 (5)'!L148,"")</f>
        <v/>
      </c>
      <c r="M148" t="str">
        <f>IFERROR('Sheet2 (5)'!M148,"")</f>
        <v/>
      </c>
      <c r="N148" t="str">
        <f>IFERROR('Sheet2 (5)'!N148,"")</f>
        <v/>
      </c>
    </row>
    <row r="149" spans="4:14">
      <c r="D149" t="str">
        <f>IFERROR('Sheet2 (5)'!D149,"")</f>
        <v/>
      </c>
      <c r="E149" t="str">
        <f>IFERROR('Sheet2 (5)'!E149,"")</f>
        <v/>
      </c>
      <c r="F149" t="str">
        <f>IFERROR('Sheet2 (5)'!F149,"")</f>
        <v/>
      </c>
      <c r="G149" t="str">
        <f>IFERROR('Sheet2 (5)'!G149,"")</f>
        <v/>
      </c>
      <c r="H149">
        <f>IFERROR('Sheet2 (5)'!H149,"")</f>
        <v>5.0000000000000001E-3</v>
      </c>
      <c r="I149" t="str">
        <f>IFERROR('Sheet2 (5)'!I149,"")</f>
        <v/>
      </c>
      <c r="J149">
        <f>IFERROR('Sheet2 (5)'!J149,"")</f>
        <v>5.0000000000000001E-3</v>
      </c>
      <c r="K149">
        <f>IFERROR('Sheet2 (5)'!K149,"")</f>
        <v>5.0000000000000001E-3</v>
      </c>
      <c r="L149" t="str">
        <f>IFERROR('Sheet2 (5)'!L149,"")</f>
        <v/>
      </c>
      <c r="M149" t="str">
        <f>IFERROR('Sheet2 (5)'!M149,"")</f>
        <v/>
      </c>
      <c r="N149" t="str">
        <f>IFERROR('Sheet2 (5)'!N149,"")</f>
        <v/>
      </c>
    </row>
    <row r="150" spans="4:14">
      <c r="D150">
        <f>IFERROR('Sheet2 (5)'!D150,"")</f>
        <v>5.0000000000000001E-3</v>
      </c>
      <c r="E150" t="str">
        <f>IFERROR('Sheet2 (5)'!E150,"")</f>
        <v/>
      </c>
      <c r="F150" t="str">
        <f>IFERROR('Sheet2 (5)'!F150,"")</f>
        <v/>
      </c>
      <c r="G150" t="str">
        <f>IFERROR('Sheet2 (5)'!G150,"")</f>
        <v/>
      </c>
      <c r="H150" t="str">
        <f>IFERROR('Sheet2 (5)'!H150,"")</f>
        <v/>
      </c>
      <c r="I150" t="str">
        <f>IFERROR('Sheet2 (5)'!I150,"")</f>
        <v/>
      </c>
      <c r="J150" t="str">
        <f>IFERROR('Sheet2 (5)'!J150,"")</f>
        <v/>
      </c>
      <c r="K150" t="str">
        <f>IFERROR('Sheet2 (5)'!K150,"")</f>
        <v/>
      </c>
      <c r="L150" t="str">
        <f>IFERROR('Sheet2 (5)'!L150,"")</f>
        <v/>
      </c>
      <c r="M150">
        <f>IFERROR('Sheet2 (5)'!M150,"")</f>
        <v>5.0000000000000001E-3</v>
      </c>
      <c r="N150" t="str">
        <f>IFERROR('Sheet2 (5)'!N150,"")</f>
        <v/>
      </c>
    </row>
    <row r="151" spans="4:14">
      <c r="D151" t="str">
        <f>IFERROR('Sheet2 (5)'!D151,"")</f>
        <v/>
      </c>
      <c r="E151" t="str">
        <f>IFERROR('Sheet2 (5)'!E151,"")</f>
        <v/>
      </c>
      <c r="F151" t="str">
        <f>IFERROR('Sheet2 (5)'!F151,"")</f>
        <v/>
      </c>
      <c r="G151" t="str">
        <f>IFERROR('Sheet2 (5)'!G151,"")</f>
        <v/>
      </c>
      <c r="H151" t="str">
        <f>IFERROR('Sheet2 (5)'!H151,"")</f>
        <v/>
      </c>
      <c r="I151" t="str">
        <f>IFERROR('Sheet2 (5)'!I151,"")</f>
        <v/>
      </c>
      <c r="J151" t="str">
        <f>IFERROR('Sheet2 (5)'!J151,"")</f>
        <v/>
      </c>
      <c r="K151" t="str">
        <f>IFERROR('Sheet2 (5)'!K151,"")</f>
        <v/>
      </c>
      <c r="L151" t="str">
        <f>IFERROR('Sheet2 (5)'!L151,"")</f>
        <v/>
      </c>
      <c r="M151" t="str">
        <f>IFERROR('Sheet2 (5)'!M151,"")</f>
        <v/>
      </c>
      <c r="N151" t="str">
        <f>IFERROR('Sheet2 (5)'!N151,"")</f>
        <v/>
      </c>
    </row>
    <row r="152" spans="4:14">
      <c r="D152" t="str">
        <f>IFERROR('Sheet2 (5)'!D152,"")</f>
        <v/>
      </c>
      <c r="E152">
        <f>IFERROR('Sheet2 (5)'!E152,"")</f>
        <v>5.0000000000000001E-3</v>
      </c>
      <c r="F152">
        <f>IFERROR('Sheet2 (5)'!F152,"")</f>
        <v>5.0000000000000001E-3</v>
      </c>
      <c r="G152">
        <f>IFERROR('Sheet2 (5)'!G152,"")</f>
        <v>5.0000000000000001E-3</v>
      </c>
      <c r="H152" t="str">
        <f>IFERROR('Sheet2 (5)'!H152,"")</f>
        <v/>
      </c>
      <c r="I152">
        <f>IFERROR('Sheet2 (5)'!I152,"")</f>
        <v>5.0000000000000001E-3</v>
      </c>
      <c r="J152" t="str">
        <f>IFERROR('Sheet2 (5)'!J152,"")</f>
        <v/>
      </c>
      <c r="K152" t="str">
        <f>IFERROR('Sheet2 (5)'!K152,"")</f>
        <v/>
      </c>
      <c r="L152">
        <f>IFERROR('Sheet2 (5)'!L152,"")</f>
        <v>5.0000000000000001E-3</v>
      </c>
      <c r="M152" t="str">
        <f>IFERROR('Sheet2 (5)'!M152,"")</f>
        <v/>
      </c>
      <c r="N152" t="str">
        <f>IFERROR('Sheet2 (5)'!N152,"")</f>
        <v/>
      </c>
    </row>
    <row r="153" spans="4:14">
      <c r="D153">
        <f>IFERROR('Sheet2 (5)'!D153,"")</f>
        <v>5.0000000000000001E-3</v>
      </c>
      <c r="E153">
        <f>IFERROR('Sheet2 (5)'!E153,"")</f>
        <v>5.0000000000000001E-3</v>
      </c>
      <c r="F153">
        <f>IFERROR('Sheet2 (5)'!F153,"")</f>
        <v>5.0000000000000001E-3</v>
      </c>
      <c r="G153" t="str">
        <f>IFERROR('Sheet2 (5)'!G153,"")</f>
        <v/>
      </c>
      <c r="H153">
        <f>IFERROR('Sheet2 (5)'!H153,"")</f>
        <v>5.0000000000000001E-3</v>
      </c>
      <c r="I153">
        <f>IFERROR('Sheet2 (5)'!I153,"")</f>
        <v>5.0000000000000001E-3</v>
      </c>
      <c r="J153">
        <f>IFERROR('Sheet2 (5)'!J153,"")</f>
        <v>5.0000000000000001E-3</v>
      </c>
      <c r="K153">
        <f>IFERROR('Sheet2 (5)'!K153,"")</f>
        <v>5.0000000000000001E-3</v>
      </c>
      <c r="L153">
        <f>IFERROR('Sheet2 (5)'!L153,"")</f>
        <v>5.0000000000000001E-3</v>
      </c>
      <c r="M153">
        <f>IFERROR('Sheet2 (5)'!M153,"")</f>
        <v>5.0000000000000001E-3</v>
      </c>
      <c r="N153" t="str">
        <f>IFERROR('Sheet2 (5)'!N153,"")</f>
        <v/>
      </c>
    </row>
    <row r="154" spans="4:14">
      <c r="D154">
        <f>IFERROR('Sheet2 (5)'!D154,"")</f>
        <v>5.0000000000000001E-3</v>
      </c>
      <c r="E154">
        <f>IFERROR('Sheet2 (5)'!E154,"")</f>
        <v>5.0000000000000001E-3</v>
      </c>
      <c r="F154">
        <f>IFERROR('Sheet2 (5)'!F154,"")</f>
        <v>5.0000000000000001E-3</v>
      </c>
      <c r="G154">
        <f>IFERROR('Sheet2 (5)'!G154,"")</f>
        <v>5.0000000000000001E-3</v>
      </c>
      <c r="H154">
        <f>IFERROR('Sheet2 (5)'!H154,"")</f>
        <v>5.0000000000000001E-3</v>
      </c>
      <c r="I154">
        <f>IFERROR('Sheet2 (5)'!I154,"")</f>
        <v>5.0000000000000001E-3</v>
      </c>
      <c r="J154">
        <f>IFERROR('Sheet2 (5)'!J154,"")</f>
        <v>5.0000000000000001E-3</v>
      </c>
      <c r="K154">
        <f>IFERROR('Sheet2 (5)'!K154,"")</f>
        <v>5.0000000000000001E-3</v>
      </c>
      <c r="L154">
        <f>IFERROR('Sheet2 (5)'!L154,"")</f>
        <v>5.0000000000000001E-3</v>
      </c>
      <c r="M154">
        <f>IFERROR('Sheet2 (5)'!M154,"")</f>
        <v>5.0000000000000001E-3</v>
      </c>
      <c r="N154" t="str">
        <f>IFERROR('Sheet2 (5)'!N154,"")</f>
        <v/>
      </c>
    </row>
    <row r="155" spans="4:14">
      <c r="D155">
        <f>IFERROR('Sheet2 (5)'!D155,"")</f>
        <v>5.0000000000000001E-3</v>
      </c>
      <c r="E155" t="str">
        <f>IFERROR('Sheet2 (5)'!E155,"")</f>
        <v/>
      </c>
      <c r="F155">
        <f>IFERROR('Sheet2 (5)'!F155,"")</f>
        <v>5.0000000000000001E-3</v>
      </c>
      <c r="G155">
        <f>IFERROR('Sheet2 (5)'!G155,"")</f>
        <v>5.0000000000000001E-3</v>
      </c>
      <c r="H155">
        <f>IFERROR('Sheet2 (5)'!H155,"")</f>
        <v>5.0000000000000001E-3</v>
      </c>
      <c r="I155">
        <f>IFERROR('Sheet2 (5)'!I155,"")</f>
        <v>5.0000000000000001E-3</v>
      </c>
      <c r="J155">
        <f>IFERROR('Sheet2 (5)'!J155,"")</f>
        <v>5.0000000000000001E-3</v>
      </c>
      <c r="K155">
        <f>IFERROR('Sheet2 (5)'!K155,"")</f>
        <v>5.0000000000000001E-3</v>
      </c>
      <c r="L155">
        <f>IFERROR('Sheet2 (5)'!L155,"")</f>
        <v>5.0000000000000001E-3</v>
      </c>
      <c r="M155">
        <f>IFERROR('Sheet2 (5)'!M155,"")</f>
        <v>5.0000000000000001E-3</v>
      </c>
      <c r="N155" t="str">
        <f>IFERROR('Sheet2 (5)'!N155,"")</f>
        <v/>
      </c>
    </row>
    <row r="156" spans="4:14">
      <c r="D156">
        <f>IFERROR('Sheet2 (5)'!D156,"")</f>
        <v>5.0000000000000001E-3</v>
      </c>
      <c r="E156">
        <f>IFERROR('Sheet2 (5)'!E156,"")</f>
        <v>5.0000000000000001E-3</v>
      </c>
      <c r="F156">
        <f>IFERROR('Sheet2 (5)'!F156,"")</f>
        <v>5.0000000000000001E-3</v>
      </c>
      <c r="G156">
        <f>IFERROR('Sheet2 (5)'!G156,"")</f>
        <v>5.0000000000000001E-3</v>
      </c>
      <c r="H156">
        <f>IFERROR('Sheet2 (5)'!H156,"")</f>
        <v>5.0000000000000001E-3</v>
      </c>
      <c r="I156" t="str">
        <f>IFERROR('Sheet2 (5)'!I156,"")</f>
        <v/>
      </c>
      <c r="J156">
        <f>IFERROR('Sheet2 (5)'!J156,"")</f>
        <v>5.0000000000000001E-3</v>
      </c>
      <c r="K156">
        <f>IFERROR('Sheet2 (5)'!K156,"")</f>
        <v>5.0000000000000001E-3</v>
      </c>
      <c r="L156">
        <f>IFERROR('Sheet2 (5)'!L156,"")</f>
        <v>5.0000000000000001E-3</v>
      </c>
      <c r="M156">
        <f>IFERROR('Sheet2 (5)'!M156,"")</f>
        <v>5.0000000000000001E-3</v>
      </c>
      <c r="N156" t="str">
        <f>IFERROR('Sheet2 (5)'!N156,"")</f>
        <v/>
      </c>
    </row>
    <row r="157" spans="4:14">
      <c r="D157" t="str">
        <f>IFERROR('Sheet2 (5)'!D157,"")</f>
        <v/>
      </c>
      <c r="E157" t="str">
        <f>IFERROR('Sheet2 (5)'!E157,"")</f>
        <v/>
      </c>
      <c r="F157" t="str">
        <f>IFERROR('Sheet2 (5)'!F157,"")</f>
        <v/>
      </c>
      <c r="G157">
        <f>IFERROR('Sheet2 (5)'!G157,"")</f>
        <v>0.05</v>
      </c>
      <c r="H157" t="str">
        <f>IFERROR('Sheet2 (5)'!H157,"")</f>
        <v/>
      </c>
      <c r="I157" t="str">
        <f>IFERROR('Sheet2 (5)'!I157,"")</f>
        <v/>
      </c>
      <c r="J157" t="str">
        <f>IFERROR('Sheet2 (5)'!J157,"")</f>
        <v/>
      </c>
      <c r="K157" t="str">
        <f>IFERROR('Sheet2 (5)'!K157,"")</f>
        <v/>
      </c>
      <c r="L157" t="str">
        <f>IFERROR('Sheet2 (5)'!L157,"")</f>
        <v/>
      </c>
      <c r="M157" t="str">
        <f>IFERROR('Sheet2 (5)'!M157,"")</f>
        <v/>
      </c>
      <c r="N157" t="str">
        <f>IFERROR('Sheet2 (5)'!N157,"")</f>
        <v/>
      </c>
    </row>
    <row r="158" spans="4:14">
      <c r="D158">
        <f>IFERROR('Sheet2 (5)'!D158,"")</f>
        <v>0.05</v>
      </c>
      <c r="E158">
        <f>IFERROR('Sheet2 (5)'!E158,"")</f>
        <v>0.05</v>
      </c>
      <c r="F158" t="str">
        <f>IFERROR('Sheet2 (5)'!F158,"")</f>
        <v/>
      </c>
      <c r="G158">
        <f>IFERROR('Sheet2 (5)'!G158,"")</f>
        <v>0.05</v>
      </c>
      <c r="H158">
        <f>IFERROR('Sheet2 (5)'!H158,"")</f>
        <v>0.05</v>
      </c>
      <c r="I158">
        <f>IFERROR('Sheet2 (5)'!I158,"")</f>
        <v>0.05</v>
      </c>
      <c r="J158">
        <f>IFERROR('Sheet2 (5)'!J158,"")</f>
        <v>0.05</v>
      </c>
      <c r="K158">
        <f>IFERROR('Sheet2 (5)'!K158,"")</f>
        <v>0.05</v>
      </c>
      <c r="L158">
        <f>IFERROR('Sheet2 (5)'!L158,"")</f>
        <v>0.05</v>
      </c>
      <c r="M158">
        <f>IFERROR('Sheet2 (5)'!M158,"")</f>
        <v>0.05</v>
      </c>
      <c r="N158" t="str">
        <f>IFERROR('Sheet2 (5)'!N158,"")</f>
        <v/>
      </c>
    </row>
    <row r="159" spans="4:14">
      <c r="D159" t="str">
        <f>IFERROR('Sheet2 (5)'!D159,"")</f>
        <v/>
      </c>
      <c r="E159">
        <f>IFERROR('Sheet2 (5)'!E159,"")</f>
        <v>0.05</v>
      </c>
      <c r="F159" t="str">
        <f>IFERROR('Sheet2 (5)'!F159,"")</f>
        <v/>
      </c>
      <c r="G159">
        <f>IFERROR('Sheet2 (5)'!G159,"")</f>
        <v>0.05</v>
      </c>
      <c r="H159">
        <f>IFERROR('Sheet2 (5)'!H159,"")</f>
        <v>0.05</v>
      </c>
      <c r="I159">
        <f>IFERROR('Sheet2 (5)'!I159,"")</f>
        <v>0.05</v>
      </c>
      <c r="J159">
        <f>IFERROR('Sheet2 (5)'!J159,"")</f>
        <v>0.05</v>
      </c>
      <c r="K159">
        <f>IFERROR('Sheet2 (5)'!K159,"")</f>
        <v>0.05</v>
      </c>
      <c r="L159" t="str">
        <f>IFERROR('Sheet2 (5)'!L159,"")</f>
        <v/>
      </c>
      <c r="M159">
        <f>IFERROR('Sheet2 (5)'!M159,"")</f>
        <v>0.05</v>
      </c>
      <c r="N159" t="str">
        <f>IFERROR('Sheet2 (5)'!N159,"")</f>
        <v/>
      </c>
    </row>
    <row r="160" spans="4:14">
      <c r="D160">
        <f>IFERROR('Sheet2 (5)'!D160,"")</f>
        <v>0.05</v>
      </c>
      <c r="E160">
        <f>IFERROR('Sheet2 (5)'!E160,"")</f>
        <v>0.05</v>
      </c>
      <c r="F160">
        <f>IFERROR('Sheet2 (5)'!F160,"")</f>
        <v>0.05</v>
      </c>
      <c r="G160" t="str">
        <f>IFERROR('Sheet2 (5)'!G160,"")</f>
        <v/>
      </c>
      <c r="H160">
        <f>IFERROR('Sheet2 (5)'!H160,"")</f>
        <v>0.05</v>
      </c>
      <c r="I160">
        <f>IFERROR('Sheet2 (5)'!I160,"")</f>
        <v>0.05</v>
      </c>
      <c r="J160">
        <f>IFERROR('Sheet2 (5)'!J160,"")</f>
        <v>0.05</v>
      </c>
      <c r="K160">
        <f>IFERROR('Sheet2 (5)'!K160,"")</f>
        <v>0.05</v>
      </c>
      <c r="L160">
        <f>IFERROR('Sheet2 (5)'!L160,"")</f>
        <v>0.05</v>
      </c>
      <c r="M160">
        <f>IFERROR('Sheet2 (5)'!M160,"")</f>
        <v>0.05</v>
      </c>
      <c r="N160" t="str">
        <f>IFERROR('Sheet2 (5)'!N160,"")</f>
        <v/>
      </c>
    </row>
    <row r="161" spans="4:14">
      <c r="D161">
        <f>IFERROR('Sheet2 (5)'!D161,"")</f>
        <v>0.05</v>
      </c>
      <c r="E161">
        <f>IFERROR('Sheet2 (5)'!E161,"")</f>
        <v>0.05</v>
      </c>
      <c r="F161">
        <f>IFERROR('Sheet2 (5)'!F161,"")</f>
        <v>0.05</v>
      </c>
      <c r="G161" t="str">
        <f>IFERROR('Sheet2 (5)'!G161,"")</f>
        <v/>
      </c>
      <c r="H161">
        <f>IFERROR('Sheet2 (5)'!H161,"")</f>
        <v>0.05</v>
      </c>
      <c r="I161">
        <f>IFERROR('Sheet2 (5)'!I161,"")</f>
        <v>0.05</v>
      </c>
      <c r="J161">
        <f>IFERROR('Sheet2 (5)'!J161,"")</f>
        <v>0.05</v>
      </c>
      <c r="K161">
        <f>IFERROR('Sheet2 (5)'!K161,"")</f>
        <v>0.05</v>
      </c>
      <c r="L161">
        <f>IFERROR('Sheet2 (5)'!L161,"")</f>
        <v>0.05</v>
      </c>
      <c r="M161">
        <f>IFERROR('Sheet2 (5)'!M161,"")</f>
        <v>0.05</v>
      </c>
      <c r="N161" t="str">
        <f>IFERROR('Sheet2 (5)'!N161,"")</f>
        <v/>
      </c>
    </row>
    <row r="162" spans="4:14">
      <c r="D162">
        <f>IFERROR('Sheet2 (5)'!D162,"")</f>
        <v>0.05</v>
      </c>
      <c r="E162" t="str">
        <f>IFERROR('Sheet2 (5)'!E162,"")</f>
        <v/>
      </c>
      <c r="F162">
        <f>IFERROR('Sheet2 (5)'!F162,"")</f>
        <v>0.05</v>
      </c>
      <c r="G162">
        <f>IFERROR('Sheet2 (5)'!G162,"")</f>
        <v>0.05</v>
      </c>
      <c r="H162">
        <f>IFERROR('Sheet2 (5)'!H162,"")</f>
        <v>0.05</v>
      </c>
      <c r="I162">
        <f>IFERROR('Sheet2 (5)'!I162,"")</f>
        <v>0.05</v>
      </c>
      <c r="J162">
        <f>IFERROR('Sheet2 (5)'!J162,"")</f>
        <v>0.05</v>
      </c>
      <c r="K162">
        <f>IFERROR('Sheet2 (5)'!K162,"")</f>
        <v>0.05</v>
      </c>
      <c r="L162">
        <f>IFERROR('Sheet2 (5)'!L162,"")</f>
        <v>0.05</v>
      </c>
      <c r="M162">
        <f>IFERROR('Sheet2 (5)'!M162,"")</f>
        <v>0.05</v>
      </c>
      <c r="N162" t="str">
        <f>IFERROR('Sheet2 (5)'!N162,"")</f>
        <v/>
      </c>
    </row>
    <row r="163" spans="4:14">
      <c r="D163">
        <f>IFERROR('Sheet2 (5)'!D163,"")</f>
        <v>0.05</v>
      </c>
      <c r="E163">
        <f>IFERROR('Sheet2 (5)'!E163,"")</f>
        <v>0.05</v>
      </c>
      <c r="F163">
        <f>IFERROR('Sheet2 (5)'!F163,"")</f>
        <v>0.05</v>
      </c>
      <c r="G163">
        <f>IFERROR('Sheet2 (5)'!G163,"")</f>
        <v>0.05</v>
      </c>
      <c r="H163">
        <f>IFERROR('Sheet2 (5)'!H163,"")</f>
        <v>0.05</v>
      </c>
      <c r="I163">
        <f>IFERROR('Sheet2 (5)'!I163,"")</f>
        <v>0.05</v>
      </c>
      <c r="J163">
        <f>IFERROR('Sheet2 (5)'!J163,"")</f>
        <v>0.05</v>
      </c>
      <c r="K163">
        <f>IFERROR('Sheet2 (5)'!K163,"")</f>
        <v>0.05</v>
      </c>
      <c r="L163">
        <f>IFERROR('Sheet2 (5)'!L163,"")</f>
        <v>0.05</v>
      </c>
      <c r="M163">
        <f>IFERROR('Sheet2 (5)'!M163,"")</f>
        <v>0.05</v>
      </c>
      <c r="N163" t="str">
        <f>IFERROR('Sheet2 (5)'!N163,"")</f>
        <v/>
      </c>
    </row>
    <row r="164" spans="4:14">
      <c r="D164">
        <f>IFERROR('Sheet2 (5)'!D164,"")</f>
        <v>0.05</v>
      </c>
      <c r="E164">
        <f>IFERROR('Sheet2 (5)'!E164,"")</f>
        <v>0.05</v>
      </c>
      <c r="F164">
        <f>IFERROR('Sheet2 (5)'!F164,"")</f>
        <v>0.05</v>
      </c>
      <c r="G164">
        <f>IFERROR('Sheet2 (5)'!G164,"")</f>
        <v>0.05</v>
      </c>
      <c r="H164">
        <f>IFERROR('Sheet2 (5)'!H164,"")</f>
        <v>0.05</v>
      </c>
      <c r="I164">
        <f>IFERROR('Sheet2 (5)'!I164,"")</f>
        <v>0.05</v>
      </c>
      <c r="J164" t="str">
        <f>IFERROR('Sheet2 (5)'!J164,"")</f>
        <v/>
      </c>
      <c r="K164">
        <f>IFERROR('Sheet2 (5)'!K164,"")</f>
        <v>0.05</v>
      </c>
      <c r="L164">
        <f>IFERROR('Sheet2 (5)'!L164,"")</f>
        <v>0.05</v>
      </c>
      <c r="M164">
        <f>IFERROR('Sheet2 (5)'!M164,"")</f>
        <v>0.05</v>
      </c>
      <c r="N164" t="str">
        <f>IFERROR('Sheet2 (5)'!N164,"")</f>
        <v/>
      </c>
    </row>
    <row r="165" spans="4:14">
      <c r="D165">
        <f>IFERROR('Sheet2 (5)'!D165,"")</f>
        <v>0.05</v>
      </c>
      <c r="E165">
        <f>IFERROR('Sheet2 (5)'!E165,"")</f>
        <v>0.05</v>
      </c>
      <c r="F165">
        <f>IFERROR('Sheet2 (5)'!F165,"")</f>
        <v>0.05</v>
      </c>
      <c r="G165">
        <f>IFERROR('Sheet2 (5)'!G165,"")</f>
        <v>0.05</v>
      </c>
      <c r="H165">
        <f>IFERROR('Sheet2 (5)'!H165,"")</f>
        <v>0.05</v>
      </c>
      <c r="I165">
        <f>IFERROR('Sheet2 (5)'!I165,"")</f>
        <v>0.05</v>
      </c>
      <c r="J165">
        <f>IFERROR('Sheet2 (5)'!J165,"")</f>
        <v>0.05</v>
      </c>
      <c r="K165">
        <f>IFERROR('Sheet2 (5)'!K165,"")</f>
        <v>0.05</v>
      </c>
      <c r="L165" t="str">
        <f>IFERROR('Sheet2 (5)'!L165,"")</f>
        <v/>
      </c>
      <c r="M165">
        <f>IFERROR('Sheet2 (5)'!M165,"")</f>
        <v>0.05</v>
      </c>
      <c r="N165" t="str">
        <f>IFERROR('Sheet2 (5)'!N165,"")</f>
        <v/>
      </c>
    </row>
    <row r="166" spans="4:14">
      <c r="D166" t="str">
        <f>IFERROR('Sheet2 (5)'!D166,"")</f>
        <v/>
      </c>
      <c r="E166">
        <f>IFERROR('Sheet2 (5)'!E166,"")</f>
        <v>0.05</v>
      </c>
      <c r="F166">
        <f>IFERROR('Sheet2 (5)'!F166,"")</f>
        <v>0.05</v>
      </c>
      <c r="G166">
        <f>IFERROR('Sheet2 (5)'!G166,"")</f>
        <v>0.05</v>
      </c>
      <c r="H166">
        <f>IFERROR('Sheet2 (5)'!H166,"")</f>
        <v>0.05</v>
      </c>
      <c r="I166">
        <f>IFERROR('Sheet2 (5)'!I166,"")</f>
        <v>0.05</v>
      </c>
      <c r="J166">
        <f>IFERROR('Sheet2 (5)'!J166,"")</f>
        <v>0.05</v>
      </c>
      <c r="K166">
        <f>IFERROR('Sheet2 (5)'!K166,"")</f>
        <v>0.05</v>
      </c>
      <c r="L166">
        <f>IFERROR('Sheet2 (5)'!L166,"")</f>
        <v>0.05</v>
      </c>
      <c r="M166">
        <f>IFERROR('Sheet2 (5)'!M166,"")</f>
        <v>0.05</v>
      </c>
      <c r="N166" t="str">
        <f>IFERROR('Sheet2 (5)'!N166,"")</f>
        <v/>
      </c>
    </row>
    <row r="167" spans="4:14">
      <c r="D167">
        <f>IFERROR('Sheet2 (5)'!D167,"")</f>
        <v>0.05</v>
      </c>
      <c r="E167">
        <f>IFERROR('Sheet2 (5)'!E167,"")</f>
        <v>0.05</v>
      </c>
      <c r="F167">
        <f>IFERROR('Sheet2 (5)'!F167,"")</f>
        <v>0.05</v>
      </c>
      <c r="G167">
        <f>IFERROR('Sheet2 (5)'!G167,"")</f>
        <v>0.05</v>
      </c>
      <c r="H167">
        <f>IFERROR('Sheet2 (5)'!H167,"")</f>
        <v>0.05</v>
      </c>
      <c r="I167">
        <f>IFERROR('Sheet2 (5)'!I167,"")</f>
        <v>0.05</v>
      </c>
      <c r="J167">
        <f>IFERROR('Sheet2 (5)'!J167,"")</f>
        <v>0.05</v>
      </c>
      <c r="K167">
        <f>IFERROR('Sheet2 (5)'!K167,"")</f>
        <v>0.05</v>
      </c>
      <c r="L167">
        <f>IFERROR('Sheet2 (5)'!L167,"")</f>
        <v>0.05</v>
      </c>
      <c r="M167" t="str">
        <f>IFERROR('Sheet2 (5)'!M167,"")</f>
        <v/>
      </c>
      <c r="N167" t="str">
        <f>IFERROR('Sheet2 (5)'!N167,"")</f>
        <v/>
      </c>
    </row>
    <row r="168" spans="4:14">
      <c r="D168">
        <f>IFERROR('Sheet2 (5)'!D168,"")</f>
        <v>0.05</v>
      </c>
      <c r="E168">
        <f>IFERROR('Sheet2 (5)'!E168,"")</f>
        <v>0.05</v>
      </c>
      <c r="F168">
        <f>IFERROR('Sheet2 (5)'!F168,"")</f>
        <v>0.05</v>
      </c>
      <c r="G168">
        <f>IFERROR('Sheet2 (5)'!G168,"")</f>
        <v>0.05</v>
      </c>
      <c r="H168">
        <f>IFERROR('Sheet2 (5)'!H168,"")</f>
        <v>0.05</v>
      </c>
      <c r="I168">
        <f>IFERROR('Sheet2 (5)'!I168,"")</f>
        <v>0.05</v>
      </c>
      <c r="J168">
        <f>IFERROR('Sheet2 (5)'!J168,"")</f>
        <v>0.05</v>
      </c>
      <c r="K168">
        <f>IFERROR('Sheet2 (5)'!K168,"")</f>
        <v>0.05</v>
      </c>
      <c r="L168">
        <f>IFERROR('Sheet2 (5)'!L168,"")</f>
        <v>0.05</v>
      </c>
      <c r="M168" t="str">
        <f>IFERROR('Sheet2 (5)'!M168,"")</f>
        <v/>
      </c>
      <c r="N168" t="str">
        <f>IFERROR('Sheet2 (5)'!N168,"")</f>
        <v/>
      </c>
    </row>
    <row r="169" spans="4:14">
      <c r="D169">
        <f>IFERROR('Sheet2 (5)'!D169,"")</f>
        <v>0.05</v>
      </c>
      <c r="E169" t="str">
        <f>IFERROR('Sheet2 (5)'!E169,"")</f>
        <v/>
      </c>
      <c r="F169">
        <f>IFERROR('Sheet2 (5)'!F169,"")</f>
        <v>0.05</v>
      </c>
      <c r="G169">
        <f>IFERROR('Sheet2 (5)'!G169,"")</f>
        <v>0.05</v>
      </c>
      <c r="H169">
        <f>IFERROR('Sheet2 (5)'!H169,"")</f>
        <v>0.05</v>
      </c>
      <c r="I169">
        <f>IFERROR('Sheet2 (5)'!I169,"")</f>
        <v>0.05</v>
      </c>
      <c r="J169">
        <f>IFERROR('Sheet2 (5)'!J169,"")</f>
        <v>0.05</v>
      </c>
      <c r="K169">
        <f>IFERROR('Sheet2 (5)'!K169,"")</f>
        <v>0.05</v>
      </c>
      <c r="L169">
        <f>IFERROR('Sheet2 (5)'!L169,"")</f>
        <v>0.05</v>
      </c>
      <c r="M169" t="str">
        <f>IFERROR('Sheet2 (5)'!M169,"")</f>
        <v/>
      </c>
      <c r="N169" t="str">
        <f>IFERROR('Sheet2 (5)'!N169,"")</f>
        <v/>
      </c>
    </row>
    <row r="170" spans="4:14">
      <c r="D170">
        <f>IFERROR('Sheet2 (5)'!D170,"")</f>
        <v>0.05</v>
      </c>
      <c r="E170">
        <f>IFERROR('Sheet2 (5)'!E170,"")</f>
        <v>0.05</v>
      </c>
      <c r="F170">
        <f>IFERROR('Sheet2 (5)'!F170,"")</f>
        <v>0.05</v>
      </c>
      <c r="G170" t="str">
        <f>IFERROR('Sheet2 (5)'!G170,"")</f>
        <v/>
      </c>
      <c r="H170">
        <f>IFERROR('Sheet2 (5)'!H170,"")</f>
        <v>0.05</v>
      </c>
      <c r="I170">
        <f>IFERROR('Sheet2 (5)'!I170,"")</f>
        <v>0.05</v>
      </c>
      <c r="J170">
        <f>IFERROR('Sheet2 (5)'!J170,"")</f>
        <v>0.05</v>
      </c>
      <c r="K170">
        <f>IFERROR('Sheet2 (5)'!K170,"")</f>
        <v>0.05</v>
      </c>
      <c r="L170">
        <f>IFERROR('Sheet2 (5)'!L170,"")</f>
        <v>0.05</v>
      </c>
      <c r="M170">
        <f>IFERROR('Sheet2 (5)'!M170,"")</f>
        <v>0.05</v>
      </c>
      <c r="N170" t="str">
        <f>IFERROR('Sheet2 (5)'!N170,"")</f>
        <v/>
      </c>
    </row>
    <row r="171" spans="4:14">
      <c r="D171">
        <f>IFERROR('Sheet2 (5)'!D171,"")</f>
        <v>0.05</v>
      </c>
      <c r="E171">
        <f>IFERROR('Sheet2 (5)'!E171,"")</f>
        <v>0.05</v>
      </c>
      <c r="F171">
        <f>IFERROR('Sheet2 (5)'!F171,"")</f>
        <v>0.05</v>
      </c>
      <c r="G171">
        <f>IFERROR('Sheet2 (5)'!G171,"")</f>
        <v>0.05</v>
      </c>
      <c r="H171">
        <f>IFERROR('Sheet2 (5)'!H171,"")</f>
        <v>0.05</v>
      </c>
      <c r="I171">
        <f>IFERROR('Sheet2 (5)'!I171,"")</f>
        <v>0.05</v>
      </c>
      <c r="J171">
        <f>IFERROR('Sheet2 (5)'!J171,"")</f>
        <v>0.05</v>
      </c>
      <c r="K171">
        <f>IFERROR('Sheet2 (5)'!K171,"")</f>
        <v>0.05</v>
      </c>
      <c r="L171">
        <f>IFERROR('Sheet2 (5)'!L171,"")</f>
        <v>0.05</v>
      </c>
      <c r="M171">
        <f>IFERROR('Sheet2 (5)'!M171,"")</f>
        <v>0.05</v>
      </c>
      <c r="N171" t="str">
        <f>IFERROR('Sheet2 (5)'!N171,"")</f>
        <v/>
      </c>
    </row>
    <row r="172" spans="4:14">
      <c r="D172">
        <f>IFERROR('Sheet2 (5)'!D172,"")</f>
        <v>0.05</v>
      </c>
      <c r="E172">
        <f>IFERROR('Sheet2 (5)'!E172,"")</f>
        <v>0.05</v>
      </c>
      <c r="F172">
        <f>IFERROR('Sheet2 (5)'!F172,"")</f>
        <v>0.05</v>
      </c>
      <c r="G172">
        <f>IFERROR('Sheet2 (5)'!G172,"")</f>
        <v>0.05</v>
      </c>
      <c r="H172">
        <f>IFERROR('Sheet2 (5)'!H172,"")</f>
        <v>0.05</v>
      </c>
      <c r="I172">
        <f>IFERROR('Sheet2 (5)'!I172,"")</f>
        <v>0.05</v>
      </c>
      <c r="J172">
        <f>IFERROR('Sheet2 (5)'!J172,"")</f>
        <v>0.05</v>
      </c>
      <c r="K172">
        <f>IFERROR('Sheet2 (5)'!K172,"")</f>
        <v>0.05</v>
      </c>
      <c r="L172">
        <f>IFERROR('Sheet2 (5)'!L172,"")</f>
        <v>0.05</v>
      </c>
      <c r="M172" t="str">
        <f>IFERROR('Sheet2 (5)'!M172,"")</f>
        <v/>
      </c>
      <c r="N172" t="str">
        <f>IFERROR('Sheet2 (5)'!N172,"")</f>
        <v/>
      </c>
    </row>
    <row r="173" spans="4:14">
      <c r="D173">
        <f>IFERROR('Sheet2 (5)'!D173,"")</f>
        <v>0.05</v>
      </c>
      <c r="E173">
        <f>IFERROR('Sheet2 (5)'!E173,"")</f>
        <v>0.05</v>
      </c>
      <c r="F173" t="str">
        <f>IFERROR('Sheet2 (5)'!F173,"")</f>
        <v/>
      </c>
      <c r="G173">
        <f>IFERROR('Sheet2 (5)'!G173,"")</f>
        <v>0.05</v>
      </c>
      <c r="H173">
        <f>IFERROR('Sheet2 (5)'!H173,"")</f>
        <v>0.05</v>
      </c>
      <c r="I173">
        <f>IFERROR('Sheet2 (5)'!I173,"")</f>
        <v>0.05</v>
      </c>
      <c r="J173" t="str">
        <f>IFERROR('Sheet2 (5)'!J173,"")</f>
        <v/>
      </c>
      <c r="K173">
        <f>IFERROR('Sheet2 (5)'!K173,"")</f>
        <v>0.05</v>
      </c>
      <c r="L173">
        <f>IFERROR('Sheet2 (5)'!L173,"")</f>
        <v>0.05</v>
      </c>
      <c r="M173">
        <f>IFERROR('Sheet2 (5)'!M173,"")</f>
        <v>0.05</v>
      </c>
      <c r="N173" t="str">
        <f>IFERROR('Sheet2 (5)'!N173,"")</f>
        <v/>
      </c>
    </row>
    <row r="174" spans="4:14">
      <c r="D174">
        <f>IFERROR('Sheet2 (5)'!D174,"")</f>
        <v>0.05</v>
      </c>
      <c r="E174" t="str">
        <f>IFERROR('Sheet2 (5)'!E174,"")</f>
        <v/>
      </c>
      <c r="F174">
        <f>IFERROR('Sheet2 (5)'!F174,"")</f>
        <v>0.05</v>
      </c>
      <c r="G174">
        <f>IFERROR('Sheet2 (5)'!G174,"")</f>
        <v>0.05</v>
      </c>
      <c r="H174">
        <f>IFERROR('Sheet2 (5)'!H174,"")</f>
        <v>0.05</v>
      </c>
      <c r="I174">
        <f>IFERROR('Sheet2 (5)'!I174,"")</f>
        <v>0.05</v>
      </c>
      <c r="J174" t="str">
        <f>IFERROR('Sheet2 (5)'!J174,"")</f>
        <v/>
      </c>
      <c r="K174">
        <f>IFERROR('Sheet2 (5)'!K174,"")</f>
        <v>0.05</v>
      </c>
      <c r="L174">
        <f>IFERROR('Sheet2 (5)'!L174,"")</f>
        <v>0.05</v>
      </c>
      <c r="M174">
        <f>IFERROR('Sheet2 (5)'!M174,"")</f>
        <v>0.05</v>
      </c>
      <c r="N174" t="str">
        <f>IFERROR('Sheet2 (5)'!N174,"")</f>
        <v/>
      </c>
    </row>
    <row r="175" spans="4:14">
      <c r="D175">
        <f>IFERROR('Sheet2 (5)'!D175,"")</f>
        <v>0.05</v>
      </c>
      <c r="E175">
        <f>IFERROR('Sheet2 (5)'!E175,"")</f>
        <v>0.05</v>
      </c>
      <c r="F175">
        <f>IFERROR('Sheet2 (5)'!F175,"")</f>
        <v>0.05</v>
      </c>
      <c r="G175">
        <f>IFERROR('Sheet2 (5)'!G175,"")</f>
        <v>0.05</v>
      </c>
      <c r="H175">
        <f>IFERROR('Sheet2 (5)'!H175,"")</f>
        <v>0.05</v>
      </c>
      <c r="I175" t="str">
        <f>IFERROR('Sheet2 (5)'!I175,"")</f>
        <v/>
      </c>
      <c r="J175">
        <f>IFERROR('Sheet2 (5)'!J175,"")</f>
        <v>0.05</v>
      </c>
      <c r="K175">
        <f>IFERROR('Sheet2 (5)'!K175,"")</f>
        <v>0.05</v>
      </c>
      <c r="L175">
        <f>IFERROR('Sheet2 (5)'!L175,"")</f>
        <v>0.05</v>
      </c>
      <c r="M175">
        <f>IFERROR('Sheet2 (5)'!M175,"")</f>
        <v>0.05</v>
      </c>
      <c r="N175" t="str">
        <f>IFERROR('Sheet2 (5)'!N175,"")</f>
        <v/>
      </c>
    </row>
    <row r="176" spans="4:14">
      <c r="D176" t="str">
        <f>IFERROR('Sheet2 (5)'!D176,"")</f>
        <v/>
      </c>
      <c r="E176">
        <f>IFERROR('Sheet2 (5)'!E176,"")</f>
        <v>0.05</v>
      </c>
      <c r="F176">
        <f>IFERROR('Sheet2 (5)'!F176,"")</f>
        <v>0.05</v>
      </c>
      <c r="G176">
        <f>IFERROR('Sheet2 (5)'!G176,"")</f>
        <v>0.05</v>
      </c>
      <c r="H176">
        <f>IFERROR('Sheet2 (5)'!H176,"")</f>
        <v>0.05</v>
      </c>
      <c r="I176" t="str">
        <f>IFERROR('Sheet2 (5)'!I176,"")</f>
        <v/>
      </c>
      <c r="J176">
        <f>IFERROR('Sheet2 (5)'!J176,"")</f>
        <v>0.05</v>
      </c>
      <c r="K176">
        <f>IFERROR('Sheet2 (5)'!K176,"")</f>
        <v>0.05</v>
      </c>
      <c r="L176">
        <f>IFERROR('Sheet2 (5)'!L176,"")</f>
        <v>0.05</v>
      </c>
      <c r="M176">
        <f>IFERROR('Sheet2 (5)'!M176,"")</f>
        <v>0.05</v>
      </c>
      <c r="N176" t="str">
        <f>IFERROR('Sheet2 (5)'!N176,"")</f>
        <v/>
      </c>
    </row>
    <row r="177" spans="4:14">
      <c r="D177">
        <f>IFERROR('Sheet2 (5)'!D177,"")</f>
        <v>0.05</v>
      </c>
      <c r="E177">
        <f>IFERROR('Sheet2 (5)'!E177,"")</f>
        <v>0.05</v>
      </c>
      <c r="F177">
        <f>IFERROR('Sheet2 (5)'!F177,"")</f>
        <v>0.05</v>
      </c>
      <c r="G177" t="str">
        <f>IFERROR('Sheet2 (5)'!G177,"")</f>
        <v/>
      </c>
      <c r="H177">
        <f>IFERROR('Sheet2 (5)'!H177,"")</f>
        <v>0.05</v>
      </c>
      <c r="I177">
        <f>IFERROR('Sheet2 (5)'!I177,"")</f>
        <v>0.05</v>
      </c>
      <c r="J177">
        <f>IFERROR('Sheet2 (5)'!J177,"")</f>
        <v>0.05</v>
      </c>
      <c r="K177">
        <f>IFERROR('Sheet2 (5)'!K177,"")</f>
        <v>0.05</v>
      </c>
      <c r="L177">
        <f>IFERROR('Sheet2 (5)'!L177,"")</f>
        <v>0.05</v>
      </c>
      <c r="M177">
        <f>IFERROR('Sheet2 (5)'!M177,"")</f>
        <v>0.05</v>
      </c>
      <c r="N177" t="str">
        <f>IFERROR('Sheet2 (5)'!N177,"")</f>
        <v/>
      </c>
    </row>
    <row r="178" spans="4:14">
      <c r="D178">
        <f>IFERROR('Sheet2 (5)'!D178,"")</f>
        <v>0.05</v>
      </c>
      <c r="E178" t="str">
        <f>IFERROR('Sheet2 (5)'!E178,"")</f>
        <v/>
      </c>
      <c r="F178" t="str">
        <f>IFERROR('Sheet2 (5)'!F178,"")</f>
        <v/>
      </c>
      <c r="G178" t="str">
        <f>IFERROR('Sheet2 (5)'!G178,"")</f>
        <v/>
      </c>
      <c r="H178" t="str">
        <f>IFERROR('Sheet2 (5)'!H178,"")</f>
        <v/>
      </c>
      <c r="I178" t="str">
        <f>IFERROR('Sheet2 (5)'!I178,"")</f>
        <v/>
      </c>
      <c r="J178" t="str">
        <f>IFERROR('Sheet2 (5)'!J178,"")</f>
        <v/>
      </c>
      <c r="K178" t="str">
        <f>IFERROR('Sheet2 (5)'!K178,"")</f>
        <v/>
      </c>
      <c r="L178" t="str">
        <f>IFERROR('Sheet2 (5)'!L178,"")</f>
        <v/>
      </c>
      <c r="M178" t="str">
        <f>IFERROR('Sheet2 (5)'!M178,"")</f>
        <v/>
      </c>
      <c r="N178" t="str">
        <f>IFERROR('Sheet2 (5)'!N178,"")</f>
        <v/>
      </c>
    </row>
    <row r="179" spans="4:14">
      <c r="D179" t="str">
        <f>IFERROR('Sheet2 (5)'!D179,"")</f>
        <v/>
      </c>
      <c r="E179">
        <f>IFERROR('Sheet2 (5)'!E179,"")</f>
        <v>1.4999999999999999E-2</v>
      </c>
      <c r="F179" t="str">
        <f>IFERROR('Sheet2 (5)'!F179,"")</f>
        <v/>
      </c>
      <c r="G179" t="str">
        <f>IFERROR('Sheet2 (5)'!G179,"")</f>
        <v/>
      </c>
      <c r="H179" t="str">
        <f>IFERROR('Sheet2 (5)'!H179,"")</f>
        <v/>
      </c>
      <c r="I179" t="str">
        <f>IFERROR('Sheet2 (5)'!I179,"")</f>
        <v/>
      </c>
      <c r="J179" t="str">
        <f>IFERROR('Sheet2 (5)'!J179,"")</f>
        <v/>
      </c>
      <c r="K179">
        <f>IFERROR('Sheet2 (5)'!K179,"")</f>
        <v>1.4999999999999999E-2</v>
      </c>
      <c r="L179" t="str">
        <f>IFERROR('Sheet2 (5)'!L179,"")</f>
        <v/>
      </c>
      <c r="M179" t="str">
        <f>IFERROR('Sheet2 (5)'!M179,"")</f>
        <v/>
      </c>
      <c r="N179" t="str">
        <f>IFERROR('Sheet2 (5)'!N179,"")</f>
        <v/>
      </c>
    </row>
    <row r="180" spans="4:14">
      <c r="D180" t="str">
        <f>IFERROR('Sheet2 (5)'!D180,"")</f>
        <v/>
      </c>
      <c r="E180">
        <f>IFERROR('Sheet2 (5)'!E180,"")</f>
        <v>1.4999999999999999E-2</v>
      </c>
      <c r="F180">
        <f>IFERROR('Sheet2 (5)'!F180,"")</f>
        <v>1.4999999999999999E-2</v>
      </c>
      <c r="G180" t="str">
        <f>IFERROR('Sheet2 (5)'!G180,"")</f>
        <v/>
      </c>
      <c r="H180" t="str">
        <f>IFERROR('Sheet2 (5)'!H180,"")</f>
        <v/>
      </c>
      <c r="I180">
        <f>IFERROR('Sheet2 (5)'!I180,"")</f>
        <v>1.4999999999999999E-2</v>
      </c>
      <c r="J180" t="str">
        <f>IFERROR('Sheet2 (5)'!J180,"")</f>
        <v/>
      </c>
      <c r="K180" t="str">
        <f>IFERROR('Sheet2 (5)'!K180,"")</f>
        <v/>
      </c>
      <c r="L180" t="str">
        <f>IFERROR('Sheet2 (5)'!L180,"")</f>
        <v/>
      </c>
      <c r="M180" t="str">
        <f>IFERROR('Sheet2 (5)'!M180,"")</f>
        <v/>
      </c>
      <c r="N180" t="str">
        <f>IFERROR('Sheet2 (5)'!N180,"")</f>
        <v/>
      </c>
    </row>
    <row r="181" spans="4:14">
      <c r="D181" t="str">
        <f>IFERROR('Sheet2 (5)'!D181,"")</f>
        <v/>
      </c>
      <c r="E181" t="str">
        <f>IFERROR('Sheet2 (5)'!E181,"")</f>
        <v/>
      </c>
      <c r="F181" t="str">
        <f>IFERROR('Sheet2 (5)'!F181,"")</f>
        <v/>
      </c>
      <c r="G181">
        <f>IFERROR('Sheet2 (5)'!G181,"")</f>
        <v>1.4999999999999999E-2</v>
      </c>
      <c r="H181" t="str">
        <f>IFERROR('Sheet2 (5)'!H181,"")</f>
        <v/>
      </c>
      <c r="I181">
        <f>IFERROR('Sheet2 (5)'!I181,"")</f>
        <v>1.4999999999999999E-2</v>
      </c>
      <c r="J181">
        <f>IFERROR('Sheet2 (5)'!J181,"")</f>
        <v>1.4999999999999999E-2</v>
      </c>
      <c r="K181" t="str">
        <f>IFERROR('Sheet2 (5)'!K181,"")</f>
        <v/>
      </c>
      <c r="L181" t="str">
        <f>IFERROR('Sheet2 (5)'!L181,"")</f>
        <v/>
      </c>
      <c r="M181" t="str">
        <f>IFERROR('Sheet2 (5)'!M181,"")</f>
        <v/>
      </c>
      <c r="N181" t="str">
        <f>IFERROR('Sheet2 (5)'!N181,"")</f>
        <v/>
      </c>
    </row>
    <row r="182" spans="4:14">
      <c r="D182">
        <f>IFERROR('Sheet2 (5)'!D182,"")</f>
        <v>1.4999999999999999E-2</v>
      </c>
      <c r="E182" t="str">
        <f>IFERROR('Sheet2 (5)'!E182,"")</f>
        <v/>
      </c>
      <c r="F182">
        <f>IFERROR('Sheet2 (5)'!F182,"")</f>
        <v>1.4999999999999999E-2</v>
      </c>
      <c r="G182">
        <f>IFERROR('Sheet2 (5)'!G182,"")</f>
        <v>1.4999999999999999E-2</v>
      </c>
      <c r="H182" t="str">
        <f>IFERROR('Sheet2 (5)'!H182,"")</f>
        <v/>
      </c>
      <c r="I182">
        <f>IFERROR('Sheet2 (5)'!I182,"")</f>
        <v>1.4999999999999999E-2</v>
      </c>
      <c r="J182">
        <f>IFERROR('Sheet2 (5)'!J182,"")</f>
        <v>1.4999999999999999E-2</v>
      </c>
      <c r="K182" t="str">
        <f>IFERROR('Sheet2 (5)'!K182,"")</f>
        <v/>
      </c>
      <c r="L182" t="str">
        <f>IFERROR('Sheet2 (5)'!L182,"")</f>
        <v/>
      </c>
      <c r="M182">
        <f>IFERROR('Sheet2 (5)'!M182,"")</f>
        <v>1.4999999999999999E-2</v>
      </c>
      <c r="N182" t="str">
        <f>IFERROR('Sheet2 (5)'!N182,"")</f>
        <v/>
      </c>
    </row>
    <row r="183" spans="4:14">
      <c r="D183" t="str">
        <f>IFERROR('Sheet2 (5)'!D183,"")</f>
        <v/>
      </c>
      <c r="E183">
        <f>IFERROR('Sheet2 (5)'!E183,"")</f>
        <v>1.4999999999999999E-2</v>
      </c>
      <c r="F183">
        <f>IFERROR('Sheet2 (5)'!F183,"")</f>
        <v>1.4999999999999999E-2</v>
      </c>
      <c r="G183" t="str">
        <f>IFERROR('Sheet2 (5)'!G183,"")</f>
        <v/>
      </c>
      <c r="H183" t="str">
        <f>IFERROR('Sheet2 (5)'!H183,"")</f>
        <v/>
      </c>
      <c r="I183" t="str">
        <f>IFERROR('Sheet2 (5)'!I183,"")</f>
        <v/>
      </c>
      <c r="J183">
        <f>IFERROR('Sheet2 (5)'!J183,"")</f>
        <v>1.4999999999999999E-2</v>
      </c>
      <c r="K183" t="str">
        <f>IFERROR('Sheet2 (5)'!K183,"")</f>
        <v/>
      </c>
      <c r="L183" t="str">
        <f>IFERROR('Sheet2 (5)'!L183,"")</f>
        <v/>
      </c>
      <c r="M183" t="str">
        <f>IFERROR('Sheet2 (5)'!M183,"")</f>
        <v/>
      </c>
      <c r="N183" t="str">
        <f>IFERROR('Sheet2 (5)'!N183,"")</f>
        <v/>
      </c>
    </row>
    <row r="184" spans="4:14">
      <c r="D184">
        <f>IFERROR('Sheet2 (5)'!D184,"")</f>
        <v>1.4999999999999999E-2</v>
      </c>
      <c r="E184">
        <f>IFERROR('Sheet2 (5)'!E184,"")</f>
        <v>1.4999999999999999E-2</v>
      </c>
      <c r="F184" t="str">
        <f>IFERROR('Sheet2 (5)'!F184,"")</f>
        <v/>
      </c>
      <c r="G184" t="str">
        <f>IFERROR('Sheet2 (5)'!G184,"")</f>
        <v/>
      </c>
      <c r="H184" t="str">
        <f>IFERROR('Sheet2 (5)'!H184,"")</f>
        <v/>
      </c>
      <c r="I184" t="str">
        <f>IFERROR('Sheet2 (5)'!I184,"")</f>
        <v/>
      </c>
      <c r="J184">
        <f>IFERROR('Sheet2 (5)'!J184,"")</f>
        <v>1.4999999999999999E-2</v>
      </c>
      <c r="K184">
        <f>IFERROR('Sheet2 (5)'!K184,"")</f>
        <v>1.4999999999999999E-2</v>
      </c>
      <c r="L184">
        <f>IFERROR('Sheet2 (5)'!L184,"")</f>
        <v>1.4999999999999999E-2</v>
      </c>
      <c r="M184">
        <f>IFERROR('Sheet2 (5)'!M184,"")</f>
        <v>1.4999999999999999E-2</v>
      </c>
      <c r="N184" t="str">
        <f>IFERROR('Sheet2 (5)'!N184,"")</f>
        <v/>
      </c>
    </row>
    <row r="185" spans="4:14">
      <c r="D185" t="str">
        <f>IFERROR('Sheet2 (5)'!D185,"")</f>
        <v/>
      </c>
      <c r="E185" t="str">
        <f>IFERROR('Sheet2 (5)'!E185,"")</f>
        <v/>
      </c>
      <c r="F185" t="str">
        <f>IFERROR('Sheet2 (5)'!F185,"")</f>
        <v/>
      </c>
      <c r="G185">
        <f>IFERROR('Sheet2 (5)'!G185,"")</f>
        <v>1.4999999999999999E-2</v>
      </c>
      <c r="H185">
        <f>IFERROR('Sheet2 (5)'!H185,"")</f>
        <v>1.4999999999999999E-2</v>
      </c>
      <c r="I185">
        <f>IFERROR('Sheet2 (5)'!I185,"")</f>
        <v>1.4999999999999999E-2</v>
      </c>
      <c r="J185">
        <f>IFERROR('Sheet2 (5)'!J185,"")</f>
        <v>1.4999999999999999E-2</v>
      </c>
      <c r="K185">
        <f>IFERROR('Sheet2 (5)'!K185,"")</f>
        <v>1.4999999999999999E-2</v>
      </c>
      <c r="L185" t="str">
        <f>IFERROR('Sheet2 (5)'!L185,"")</f>
        <v/>
      </c>
      <c r="M185">
        <f>IFERROR('Sheet2 (5)'!M185,"")</f>
        <v>1.4999999999999999E-2</v>
      </c>
      <c r="N185" t="str">
        <f>IFERROR('Sheet2 (5)'!N185,"")</f>
        <v/>
      </c>
    </row>
    <row r="186" spans="4:14">
      <c r="D186">
        <f>IFERROR('Sheet2 (5)'!D186,"")</f>
        <v>1.4999999999999999E-2</v>
      </c>
      <c r="E186" t="str">
        <f>IFERROR('Sheet2 (5)'!E186,"")</f>
        <v/>
      </c>
      <c r="F186" t="str">
        <f>IFERROR('Sheet2 (5)'!F186,"")</f>
        <v/>
      </c>
      <c r="G186" t="str">
        <f>IFERROR('Sheet2 (5)'!G186,"")</f>
        <v/>
      </c>
      <c r="H186">
        <f>IFERROR('Sheet2 (5)'!H186,"")</f>
        <v>1.4999999999999999E-2</v>
      </c>
      <c r="I186">
        <f>IFERROR('Sheet2 (5)'!I186,"")</f>
        <v>1.4999999999999999E-2</v>
      </c>
      <c r="J186">
        <f>IFERROR('Sheet2 (5)'!J186,"")</f>
        <v>1.4999999999999999E-2</v>
      </c>
      <c r="K186">
        <f>IFERROR('Sheet2 (5)'!K186,"")</f>
        <v>1.4999999999999999E-2</v>
      </c>
      <c r="L186">
        <f>IFERROR('Sheet2 (5)'!L186,"")</f>
        <v>1.4999999999999999E-2</v>
      </c>
      <c r="M186">
        <f>IFERROR('Sheet2 (5)'!M186,"")</f>
        <v>1.4999999999999999E-2</v>
      </c>
      <c r="N186" t="str">
        <f>IFERROR('Sheet2 (5)'!N186,"")</f>
        <v/>
      </c>
    </row>
    <row r="187" spans="4:14">
      <c r="D187" t="str">
        <f>IFERROR('Sheet2 (5)'!D187,"")</f>
        <v/>
      </c>
      <c r="E187" t="str">
        <f>IFERROR('Sheet2 (5)'!E187,"")</f>
        <v/>
      </c>
      <c r="F187">
        <f>IFERROR('Sheet2 (5)'!F187,"")</f>
        <v>1.4999999999999999E-2</v>
      </c>
      <c r="G187" t="str">
        <f>IFERROR('Sheet2 (5)'!G187,"")</f>
        <v/>
      </c>
      <c r="H187">
        <f>IFERROR('Sheet2 (5)'!H187,"")</f>
        <v>1.4999999999999999E-2</v>
      </c>
      <c r="I187">
        <f>IFERROR('Sheet2 (5)'!I187,"")</f>
        <v>1.4999999999999999E-2</v>
      </c>
      <c r="J187" t="str">
        <f>IFERROR('Sheet2 (5)'!J187,"")</f>
        <v/>
      </c>
      <c r="K187" t="str">
        <f>IFERROR('Sheet2 (5)'!K187,"")</f>
        <v/>
      </c>
      <c r="L187" t="str">
        <f>IFERROR('Sheet2 (5)'!L187,"")</f>
        <v/>
      </c>
      <c r="M187">
        <f>IFERROR('Sheet2 (5)'!M187,"")</f>
        <v>1.4999999999999999E-2</v>
      </c>
      <c r="N187" t="str">
        <f>IFERROR('Sheet2 (5)'!N187,"")</f>
        <v/>
      </c>
    </row>
    <row r="188" spans="4:14">
      <c r="D188">
        <f>IFERROR('Sheet2 (5)'!D188,"")</f>
        <v>1.4999999999999999E-2</v>
      </c>
      <c r="E188" t="str">
        <f>IFERROR('Sheet2 (5)'!E188,"")</f>
        <v/>
      </c>
      <c r="F188">
        <f>IFERROR('Sheet2 (5)'!F188,"")</f>
        <v>1.4999999999999999E-2</v>
      </c>
      <c r="G188">
        <f>IFERROR('Sheet2 (5)'!G188,"")</f>
        <v>1.4999999999999999E-2</v>
      </c>
      <c r="H188" t="str">
        <f>IFERROR('Sheet2 (5)'!H188,"")</f>
        <v/>
      </c>
      <c r="I188" t="str">
        <f>IFERROR('Sheet2 (5)'!I188,"")</f>
        <v/>
      </c>
      <c r="J188">
        <f>IFERROR('Sheet2 (5)'!J188,"")</f>
        <v>1.4999999999999999E-2</v>
      </c>
      <c r="K188">
        <f>IFERROR('Sheet2 (5)'!K188,"")</f>
        <v>1.4999999999999999E-2</v>
      </c>
      <c r="L188">
        <f>IFERROR('Sheet2 (5)'!L188,"")</f>
        <v>1.4999999999999999E-2</v>
      </c>
      <c r="M188">
        <f>IFERROR('Sheet2 (5)'!M188,"")</f>
        <v>1.4999999999999999E-2</v>
      </c>
      <c r="N188" t="str">
        <f>IFERROR('Sheet2 (5)'!N188,"")</f>
        <v/>
      </c>
    </row>
    <row r="189" spans="4:14">
      <c r="D189">
        <f>IFERROR('Sheet2 (5)'!D189,"")</f>
        <v>1.4999999999999999E-2</v>
      </c>
      <c r="E189">
        <f>IFERROR('Sheet2 (5)'!E189,"")</f>
        <v>1.4999999999999999E-2</v>
      </c>
      <c r="F189" t="str">
        <f>IFERROR('Sheet2 (5)'!F189,"")</f>
        <v/>
      </c>
      <c r="G189">
        <f>IFERROR('Sheet2 (5)'!G189,"")</f>
        <v>1.4999999999999999E-2</v>
      </c>
      <c r="H189">
        <f>IFERROR('Sheet2 (5)'!H189,"")</f>
        <v>1.4999999999999999E-2</v>
      </c>
      <c r="I189">
        <f>IFERROR('Sheet2 (5)'!I189,"")</f>
        <v>1.4999999999999999E-2</v>
      </c>
      <c r="J189" t="str">
        <f>IFERROR('Sheet2 (5)'!J189,"")</f>
        <v/>
      </c>
      <c r="K189">
        <f>IFERROR('Sheet2 (5)'!K189,"")</f>
        <v>1.4999999999999999E-2</v>
      </c>
      <c r="L189">
        <f>IFERROR('Sheet2 (5)'!L189,"")</f>
        <v>1.4999999999999999E-2</v>
      </c>
      <c r="M189" t="str">
        <f>IFERROR('Sheet2 (5)'!M189,"")</f>
        <v/>
      </c>
      <c r="N189" t="str">
        <f>IFERROR('Sheet2 (5)'!N189,"")</f>
        <v/>
      </c>
    </row>
    <row r="190" spans="4:14">
      <c r="D190" t="str">
        <f>IFERROR('Sheet2 (5)'!D190,"")</f>
        <v/>
      </c>
      <c r="E190" t="str">
        <f>IFERROR('Sheet2 (5)'!E190,"")</f>
        <v/>
      </c>
      <c r="F190" t="str">
        <f>IFERROR('Sheet2 (5)'!F190,"")</f>
        <v/>
      </c>
      <c r="G190" t="str">
        <f>IFERROR('Sheet2 (5)'!G190,"")</f>
        <v/>
      </c>
      <c r="H190" t="str">
        <f>IFERROR('Sheet2 (5)'!H190,"")</f>
        <v/>
      </c>
      <c r="I190">
        <f>IFERROR('Sheet2 (5)'!I190,"")</f>
        <v>1.4999999999999999E-2</v>
      </c>
      <c r="J190" t="str">
        <f>IFERROR('Sheet2 (5)'!J190,"")</f>
        <v/>
      </c>
      <c r="K190">
        <f>IFERROR('Sheet2 (5)'!K190,"")</f>
        <v>1.4999999999999999E-2</v>
      </c>
      <c r="L190">
        <f>IFERROR('Sheet2 (5)'!L190,"")</f>
        <v>1.4999999999999999E-2</v>
      </c>
      <c r="M190">
        <f>IFERROR('Sheet2 (5)'!M190,"")</f>
        <v>1.4999999999999999E-2</v>
      </c>
      <c r="N190" t="str">
        <f>IFERROR('Sheet2 (5)'!N190,"")</f>
        <v/>
      </c>
    </row>
    <row r="191" spans="4:14">
      <c r="D191" t="str">
        <f>IFERROR('Sheet2 (5)'!D191,"")</f>
        <v/>
      </c>
      <c r="E191" t="str">
        <f>IFERROR('Sheet2 (5)'!E191,"")</f>
        <v/>
      </c>
      <c r="F191" t="str">
        <f>IFERROR('Sheet2 (5)'!F191,"")</f>
        <v/>
      </c>
      <c r="G191">
        <f>IFERROR('Sheet2 (5)'!G191,"")</f>
        <v>1.4999999999999999E-2</v>
      </c>
      <c r="H191" t="str">
        <f>IFERROR('Sheet2 (5)'!H191,"")</f>
        <v/>
      </c>
      <c r="I191">
        <f>IFERROR('Sheet2 (5)'!I191,"")</f>
        <v>1.4999999999999999E-2</v>
      </c>
      <c r="J191">
        <f>IFERROR('Sheet2 (5)'!J191,"")</f>
        <v>1.4999999999999999E-2</v>
      </c>
      <c r="K191" t="str">
        <f>IFERROR('Sheet2 (5)'!K191,"")</f>
        <v/>
      </c>
      <c r="L191" t="str">
        <f>IFERROR('Sheet2 (5)'!L191,"")</f>
        <v/>
      </c>
      <c r="M191" t="str">
        <f>IFERROR('Sheet2 (5)'!M191,"")</f>
        <v/>
      </c>
      <c r="N191" t="str">
        <f>IFERROR('Sheet2 (5)'!N191,"")</f>
        <v/>
      </c>
    </row>
    <row r="192" spans="4:14">
      <c r="D192" t="str">
        <f>IFERROR('Sheet2 (5)'!D192,"")</f>
        <v/>
      </c>
      <c r="E192" t="str">
        <f>IFERROR('Sheet2 (5)'!E192,"")</f>
        <v/>
      </c>
      <c r="F192">
        <f>IFERROR('Sheet2 (5)'!F192,"")</f>
        <v>1.4999999999999999E-2</v>
      </c>
      <c r="G192">
        <f>IFERROR('Sheet2 (5)'!G192,"")</f>
        <v>1.4999999999999999E-2</v>
      </c>
      <c r="H192">
        <f>IFERROR('Sheet2 (5)'!H192,"")</f>
        <v>1.4999999999999999E-2</v>
      </c>
      <c r="I192">
        <f>IFERROR('Sheet2 (5)'!I192,"")</f>
        <v>1.4999999999999999E-2</v>
      </c>
      <c r="J192">
        <f>IFERROR('Sheet2 (5)'!J192,"")</f>
        <v>1.4999999999999999E-2</v>
      </c>
      <c r="K192">
        <f>IFERROR('Sheet2 (5)'!K192,"")</f>
        <v>1.4999999999999999E-2</v>
      </c>
      <c r="L192">
        <f>IFERROR('Sheet2 (5)'!L192,"")</f>
        <v>1.4999999999999999E-2</v>
      </c>
      <c r="M192" t="str">
        <f>IFERROR('Sheet2 (5)'!M192,"")</f>
        <v/>
      </c>
      <c r="N192" t="str">
        <f>IFERROR('Sheet2 (5)'!N192,"")</f>
        <v/>
      </c>
    </row>
    <row r="193" spans="4:14">
      <c r="D193" t="str">
        <f>IFERROR('Sheet2 (5)'!D193,"")</f>
        <v/>
      </c>
      <c r="E193" t="str">
        <f>IFERROR('Sheet2 (5)'!E193,"")</f>
        <v/>
      </c>
      <c r="F193">
        <f>IFERROR('Sheet2 (5)'!F193,"")</f>
        <v>1.4999999999999999E-2</v>
      </c>
      <c r="G193">
        <f>IFERROR('Sheet2 (5)'!G193,"")</f>
        <v>1.4999999999999999E-2</v>
      </c>
      <c r="H193">
        <f>IFERROR('Sheet2 (5)'!H193,"")</f>
        <v>1.4999999999999999E-2</v>
      </c>
      <c r="I193" t="str">
        <f>IFERROR('Sheet2 (5)'!I193,"")</f>
        <v/>
      </c>
      <c r="J193">
        <f>IFERROR('Sheet2 (5)'!J193,"")</f>
        <v>1.4999999999999999E-2</v>
      </c>
      <c r="K193" t="str">
        <f>IFERROR('Sheet2 (5)'!K193,"")</f>
        <v/>
      </c>
      <c r="L193" t="str">
        <f>IFERROR('Sheet2 (5)'!L193,"")</f>
        <v/>
      </c>
      <c r="M193" t="str">
        <f>IFERROR('Sheet2 (5)'!M193,"")</f>
        <v/>
      </c>
      <c r="N193" t="str">
        <f>IFERROR('Sheet2 (5)'!N193,"")</f>
        <v/>
      </c>
    </row>
    <row r="194" spans="4:14">
      <c r="D194" t="str">
        <f>IFERROR('Sheet2 (5)'!D194,"")</f>
        <v/>
      </c>
      <c r="E194">
        <f>IFERROR('Sheet2 (5)'!E194,"")</f>
        <v>1.4999999999999999E-2</v>
      </c>
      <c r="F194">
        <f>IFERROR('Sheet2 (5)'!F194,"")</f>
        <v>1.4999999999999999E-2</v>
      </c>
      <c r="G194" t="str">
        <f>IFERROR('Sheet2 (5)'!G194,"")</f>
        <v/>
      </c>
      <c r="H194">
        <f>IFERROR('Sheet2 (5)'!H194,"")</f>
        <v>1.4999999999999999E-2</v>
      </c>
      <c r="I194">
        <f>IFERROR('Sheet2 (5)'!I194,"")</f>
        <v>1.4999999999999999E-2</v>
      </c>
      <c r="J194">
        <f>IFERROR('Sheet2 (5)'!J194,"")</f>
        <v>1.4999999999999999E-2</v>
      </c>
      <c r="K194">
        <f>IFERROR('Sheet2 (5)'!K194,"")</f>
        <v>1.4999999999999999E-2</v>
      </c>
      <c r="L194" t="str">
        <f>IFERROR('Sheet2 (5)'!L194,"")</f>
        <v/>
      </c>
      <c r="M194">
        <f>IFERROR('Sheet2 (5)'!M194,"")</f>
        <v>1.4999999999999999E-2</v>
      </c>
      <c r="N194" t="str">
        <f>IFERROR('Sheet2 (5)'!N194,"")</f>
        <v/>
      </c>
    </row>
    <row r="195" spans="4:14">
      <c r="D195" t="str">
        <f>IFERROR('Sheet2 (5)'!D195,"")</f>
        <v/>
      </c>
      <c r="E195">
        <f>IFERROR('Sheet2 (5)'!E195,"")</f>
        <v>1.4999999999999999E-2</v>
      </c>
      <c r="F195">
        <f>IFERROR('Sheet2 (5)'!F195,"")</f>
        <v>1.4999999999999999E-2</v>
      </c>
      <c r="G195">
        <f>IFERROR('Sheet2 (5)'!G195,"")</f>
        <v>1.4999999999999999E-2</v>
      </c>
      <c r="H195" t="str">
        <f>IFERROR('Sheet2 (5)'!H195,"")</f>
        <v/>
      </c>
      <c r="I195">
        <f>IFERROR('Sheet2 (5)'!I195,"")</f>
        <v>1.4999999999999999E-2</v>
      </c>
      <c r="J195">
        <f>IFERROR('Sheet2 (5)'!J195,"")</f>
        <v>1.4999999999999999E-2</v>
      </c>
      <c r="K195" t="str">
        <f>IFERROR('Sheet2 (5)'!K195,"")</f>
        <v/>
      </c>
      <c r="L195">
        <f>IFERROR('Sheet2 (5)'!L195,"")</f>
        <v>1.4999999999999999E-2</v>
      </c>
      <c r="M195">
        <f>IFERROR('Sheet2 (5)'!M195,"")</f>
        <v>1.4999999999999999E-2</v>
      </c>
      <c r="N195" t="str">
        <f>IFERROR('Sheet2 (5)'!N195,"")</f>
        <v/>
      </c>
    </row>
    <row r="196" spans="4:14">
      <c r="D196" t="str">
        <f>IFERROR('Sheet2 (5)'!D196,"")</f>
        <v/>
      </c>
      <c r="E196" t="str">
        <f>IFERROR('Sheet2 (5)'!E196,"")</f>
        <v/>
      </c>
      <c r="F196" t="str">
        <f>IFERROR('Sheet2 (5)'!F196,"")</f>
        <v/>
      </c>
      <c r="G196" t="str">
        <f>IFERROR('Sheet2 (5)'!G196,"")</f>
        <v/>
      </c>
      <c r="H196" t="str">
        <f>IFERROR('Sheet2 (5)'!H196,"")</f>
        <v/>
      </c>
      <c r="I196">
        <f>IFERROR('Sheet2 (5)'!I196,"")</f>
        <v>1.4999999999999999E-2</v>
      </c>
      <c r="J196" t="str">
        <f>IFERROR('Sheet2 (5)'!J196,"")</f>
        <v/>
      </c>
      <c r="K196">
        <f>IFERROR('Sheet2 (5)'!K196,"")</f>
        <v>1.4999999999999999E-2</v>
      </c>
      <c r="L196" t="str">
        <f>IFERROR('Sheet2 (5)'!L196,"")</f>
        <v/>
      </c>
      <c r="M196" t="str">
        <f>IFERROR('Sheet2 (5)'!M196,"")</f>
        <v/>
      </c>
      <c r="N196" t="str">
        <f>IFERROR('Sheet2 (5)'!N196,"")</f>
        <v/>
      </c>
    </row>
    <row r="197" spans="4:14">
      <c r="D197" t="str">
        <f>IFERROR('Sheet2 (5)'!D197,"")</f>
        <v/>
      </c>
      <c r="E197" t="str">
        <f>IFERROR('Sheet2 (5)'!E197,"")</f>
        <v/>
      </c>
      <c r="F197" t="str">
        <f>IFERROR('Sheet2 (5)'!F197,"")</f>
        <v/>
      </c>
      <c r="G197" t="str">
        <f>IFERROR('Sheet2 (5)'!G197,"")</f>
        <v/>
      </c>
      <c r="H197" t="str">
        <f>IFERROR('Sheet2 (5)'!H197,"")</f>
        <v/>
      </c>
      <c r="I197" t="str">
        <f>IFERROR('Sheet2 (5)'!I197,"")</f>
        <v/>
      </c>
      <c r="J197" t="str">
        <f>IFERROR('Sheet2 (5)'!J197,"")</f>
        <v/>
      </c>
      <c r="K197">
        <f>IFERROR('Sheet2 (5)'!K197,"")</f>
        <v>1.4999999999999999E-2</v>
      </c>
      <c r="L197">
        <f>IFERROR('Sheet2 (5)'!L197,"")</f>
        <v>1.4999999999999999E-2</v>
      </c>
      <c r="M197">
        <f>IFERROR('Sheet2 (5)'!M197,"")</f>
        <v>1.4999999999999999E-2</v>
      </c>
      <c r="N197" t="str">
        <f>IFERROR('Sheet2 (5)'!N197,"")</f>
        <v/>
      </c>
    </row>
    <row r="198" spans="4:14">
      <c r="D198" t="str">
        <f>IFERROR('Sheet2 (5)'!D198,"")</f>
        <v/>
      </c>
      <c r="E198" t="str">
        <f>IFERROR('Sheet2 (5)'!E198,"")</f>
        <v/>
      </c>
      <c r="F198" t="str">
        <f>IFERROR('Sheet2 (5)'!F198,"")</f>
        <v/>
      </c>
      <c r="G198" t="str">
        <f>IFERROR('Sheet2 (5)'!G198,"")</f>
        <v/>
      </c>
      <c r="H198" t="str">
        <f>IFERROR('Sheet2 (5)'!H198,"")</f>
        <v/>
      </c>
      <c r="I198">
        <f>IFERROR('Sheet2 (5)'!I198,"")</f>
        <v>1.4999999999999999E-2</v>
      </c>
      <c r="J198" t="str">
        <f>IFERROR('Sheet2 (5)'!J198,"")</f>
        <v/>
      </c>
      <c r="K198">
        <f>IFERROR('Sheet2 (5)'!K198,"")</f>
        <v>1.4999999999999999E-2</v>
      </c>
      <c r="L198" t="str">
        <f>IFERROR('Sheet2 (5)'!L198,"")</f>
        <v/>
      </c>
      <c r="M198" t="str">
        <f>IFERROR('Sheet2 (5)'!M198,"")</f>
        <v/>
      </c>
      <c r="N198" t="str">
        <f>IFERROR('Sheet2 (5)'!N198,"")</f>
        <v/>
      </c>
    </row>
    <row r="199" spans="4:14">
      <c r="D199">
        <f>IFERROR('Sheet2 (5)'!D199,"")</f>
        <v>1.4999999999999999E-2</v>
      </c>
      <c r="E199">
        <f>IFERROR('Sheet2 (5)'!E199,"")</f>
        <v>1.4999999999999999E-2</v>
      </c>
      <c r="F199" t="str">
        <f>IFERROR('Sheet2 (5)'!F199,"")</f>
        <v/>
      </c>
      <c r="G199" t="str">
        <f>IFERROR('Sheet2 (5)'!G199,"")</f>
        <v/>
      </c>
      <c r="H199" t="str">
        <f>IFERROR('Sheet2 (5)'!H199,"")</f>
        <v/>
      </c>
      <c r="I199" t="str">
        <f>IFERROR('Sheet2 (5)'!I199,"")</f>
        <v/>
      </c>
      <c r="J199" t="str">
        <f>IFERROR('Sheet2 (5)'!J199,"")</f>
        <v/>
      </c>
      <c r="K199" t="str">
        <f>IFERROR('Sheet2 (5)'!K199,"")</f>
        <v/>
      </c>
      <c r="L199" t="str">
        <f>IFERROR('Sheet2 (5)'!L199,"")</f>
        <v/>
      </c>
      <c r="M199" t="str">
        <f>IFERROR('Sheet2 (5)'!M199,"")</f>
        <v/>
      </c>
      <c r="N199" t="str">
        <f>IFERROR('Sheet2 (5)'!N199,"")</f>
        <v/>
      </c>
    </row>
    <row r="200" spans="4:14">
      <c r="D200" t="str">
        <f>IFERROR('Sheet2 (5)'!D200,"")</f>
        <v/>
      </c>
      <c r="E200" t="str">
        <f>IFERROR('Sheet2 (5)'!E200,"")</f>
        <v/>
      </c>
      <c r="F200" t="str">
        <f>IFERROR('Sheet2 (5)'!F200,"")</f>
        <v/>
      </c>
      <c r="G200" t="str">
        <f>IFERROR('Sheet2 (5)'!G200,"")</f>
        <v/>
      </c>
      <c r="H200" t="str">
        <f>IFERROR('Sheet2 (5)'!H200,"")</f>
        <v/>
      </c>
      <c r="I200" t="str">
        <f>IFERROR('Sheet2 (5)'!I200,"")</f>
        <v/>
      </c>
      <c r="J200" t="str">
        <f>IFERROR('Sheet2 (5)'!J200,"")</f>
        <v/>
      </c>
      <c r="K200">
        <f>IFERROR('Sheet2 (5)'!K200,"")</f>
        <v>1.4999999999999999E-2</v>
      </c>
      <c r="L200">
        <f>IFERROR('Sheet2 (5)'!L200,"")</f>
        <v>1.4999999999999999E-2</v>
      </c>
      <c r="M200">
        <f>IFERROR('Sheet2 (5)'!M200,"")</f>
        <v>1.4999999999999999E-2</v>
      </c>
      <c r="N200" t="str">
        <f>IFERROR('Sheet2 (5)'!N200,"")</f>
        <v/>
      </c>
    </row>
    <row r="201" spans="4:14">
      <c r="D201">
        <f>IFERROR('Sheet2 (5)'!D201,"")</f>
        <v>1.4999999999999999E-2</v>
      </c>
      <c r="E201">
        <f>IFERROR('Sheet2 (5)'!E201,"")</f>
        <v>1.4999999999999999E-2</v>
      </c>
      <c r="F201" t="str">
        <f>IFERROR('Sheet2 (5)'!F201,"")</f>
        <v/>
      </c>
      <c r="G201" t="str">
        <f>IFERROR('Sheet2 (5)'!G201,"")</f>
        <v/>
      </c>
      <c r="H201">
        <f>IFERROR('Sheet2 (5)'!H201,"")</f>
        <v>1.4999999999999999E-2</v>
      </c>
      <c r="I201" t="str">
        <f>IFERROR('Sheet2 (5)'!I201,"")</f>
        <v/>
      </c>
      <c r="J201" t="str">
        <f>IFERROR('Sheet2 (5)'!J201,"")</f>
        <v/>
      </c>
      <c r="K201">
        <f>IFERROR('Sheet2 (5)'!K201,"")</f>
        <v>1.4999999999999999E-2</v>
      </c>
      <c r="L201" t="str">
        <f>IFERROR('Sheet2 (5)'!L201,"")</f>
        <v/>
      </c>
      <c r="M201">
        <f>IFERROR('Sheet2 (5)'!M201,"")</f>
        <v>1.4999999999999999E-2</v>
      </c>
      <c r="N201" t="str">
        <f>IFERROR('Sheet2 (5)'!N201,"")</f>
        <v/>
      </c>
    </row>
    <row r="202" spans="4:14">
      <c r="D202" t="str">
        <f>IFERROR('Sheet2 (5)'!D202,"")</f>
        <v/>
      </c>
      <c r="E202" t="str">
        <f>IFERROR('Sheet2 (5)'!E202,"")</f>
        <v/>
      </c>
      <c r="F202" t="str">
        <f>IFERROR('Sheet2 (5)'!F202,"")</f>
        <v/>
      </c>
      <c r="G202" t="str">
        <f>IFERROR('Sheet2 (5)'!G202,"")</f>
        <v/>
      </c>
      <c r="H202" t="str">
        <f>IFERROR('Sheet2 (5)'!H202,"")</f>
        <v/>
      </c>
      <c r="I202" t="str">
        <f>IFERROR('Sheet2 (5)'!I202,"")</f>
        <v/>
      </c>
      <c r="J202" t="str">
        <f>IFERROR('Sheet2 (5)'!J202,"")</f>
        <v/>
      </c>
      <c r="K202" t="str">
        <f>IFERROR('Sheet2 (5)'!K202,"")</f>
        <v/>
      </c>
      <c r="L202" t="str">
        <f>IFERROR('Sheet2 (5)'!L202,"")</f>
        <v/>
      </c>
      <c r="M202" t="str">
        <f>IFERROR('Sheet2 (5)'!M202,"")</f>
        <v/>
      </c>
      <c r="N202" t="str">
        <f>IFERROR('Sheet2 (5)'!N202,"")</f>
        <v/>
      </c>
    </row>
    <row r="203" spans="4:14">
      <c r="D203" t="str">
        <f>IFERROR('Sheet2 (5)'!D203,"")</f>
        <v/>
      </c>
      <c r="E203" t="str">
        <f>IFERROR('Sheet2 (5)'!E203,"")</f>
        <v/>
      </c>
      <c r="F203" t="str">
        <f>IFERROR('Sheet2 (5)'!F203,"")</f>
        <v/>
      </c>
      <c r="G203" t="str">
        <f>IFERROR('Sheet2 (5)'!G203,"")</f>
        <v/>
      </c>
      <c r="H203" t="str">
        <f>IFERROR('Sheet2 (5)'!H203,"")</f>
        <v/>
      </c>
      <c r="I203" t="str">
        <f>IFERROR('Sheet2 (5)'!I203,"")</f>
        <v/>
      </c>
      <c r="J203" t="str">
        <f>IFERROR('Sheet2 (5)'!J203,"")</f>
        <v/>
      </c>
      <c r="K203" t="str">
        <f>IFERROR('Sheet2 (5)'!K203,"")</f>
        <v/>
      </c>
      <c r="L203" t="str">
        <f>IFERROR('Sheet2 (5)'!L203,"")</f>
        <v/>
      </c>
      <c r="M203" t="str">
        <f>IFERROR('Sheet2 (5)'!M203,"")</f>
        <v/>
      </c>
      <c r="N203" t="str">
        <f>IFERROR('Sheet2 (5)'!N203,"")</f>
        <v/>
      </c>
    </row>
    <row r="204" spans="4:14">
      <c r="D204" t="str">
        <f>IFERROR('Sheet2 (5)'!D204,"")</f>
        <v/>
      </c>
      <c r="E204" t="str">
        <f>IFERROR('Sheet2 (5)'!E204,"")</f>
        <v/>
      </c>
      <c r="F204" t="str">
        <f>IFERROR('Sheet2 (5)'!F204,"")</f>
        <v/>
      </c>
      <c r="G204" t="str">
        <f>IFERROR('Sheet2 (5)'!G204,"")</f>
        <v/>
      </c>
      <c r="H204" t="str">
        <f>IFERROR('Sheet2 (5)'!H204,"")</f>
        <v/>
      </c>
      <c r="I204" t="str">
        <f>IFERROR('Sheet2 (5)'!I204,"")</f>
        <v/>
      </c>
      <c r="J204" t="str">
        <f>IFERROR('Sheet2 (5)'!J204,"")</f>
        <v/>
      </c>
      <c r="K204" t="str">
        <f>IFERROR('Sheet2 (5)'!K204,"")</f>
        <v/>
      </c>
      <c r="L204" t="str">
        <f>IFERROR('Sheet2 (5)'!L204,"")</f>
        <v/>
      </c>
      <c r="M204" t="str">
        <f>IFERROR('Sheet2 (5)'!M204,"")</f>
        <v/>
      </c>
      <c r="N204" t="str">
        <f>IFERROR('Sheet2 (5)'!N204,"")</f>
        <v/>
      </c>
    </row>
    <row r="205" spans="4:14">
      <c r="D205" t="str">
        <f>IFERROR('Sheet2 (5)'!D205,"")</f>
        <v/>
      </c>
      <c r="E205" t="str">
        <f>IFERROR('Sheet2 (5)'!E205,"")</f>
        <v/>
      </c>
      <c r="F205" t="str">
        <f>IFERROR('Sheet2 (5)'!F205,"")</f>
        <v/>
      </c>
      <c r="G205" t="str">
        <f>IFERROR('Sheet2 (5)'!G205,"")</f>
        <v/>
      </c>
      <c r="H205" t="str">
        <f>IFERROR('Sheet2 (5)'!H205,"")</f>
        <v/>
      </c>
      <c r="I205" t="str">
        <f>IFERROR('Sheet2 (5)'!I205,"")</f>
        <v/>
      </c>
      <c r="J205" t="str">
        <f>IFERROR('Sheet2 (5)'!J205,"")</f>
        <v/>
      </c>
      <c r="K205" t="str">
        <f>IFERROR('Sheet2 (5)'!K205,"")</f>
        <v/>
      </c>
      <c r="L205" t="str">
        <f>IFERROR('Sheet2 (5)'!L205,"")</f>
        <v/>
      </c>
      <c r="M205" t="str">
        <f>IFERROR('Sheet2 (5)'!M205,"")</f>
        <v/>
      </c>
      <c r="N205" t="str">
        <f>IFERROR('Sheet2 (5)'!N205,"")</f>
        <v/>
      </c>
    </row>
    <row r="206" spans="4:14">
      <c r="D206" t="str">
        <f>IFERROR('Sheet2 (5)'!D206,"")</f>
        <v/>
      </c>
      <c r="E206" t="str">
        <f>IFERROR('Sheet2 (5)'!E206,"")</f>
        <v/>
      </c>
      <c r="F206" t="str">
        <f>IFERROR('Sheet2 (5)'!F206,"")</f>
        <v/>
      </c>
      <c r="G206" t="str">
        <f>IFERROR('Sheet2 (5)'!G206,"")</f>
        <v/>
      </c>
      <c r="H206" t="str">
        <f>IFERROR('Sheet2 (5)'!H206,"")</f>
        <v/>
      </c>
      <c r="I206" t="str">
        <f>IFERROR('Sheet2 (5)'!I206,"")</f>
        <v/>
      </c>
      <c r="J206" t="str">
        <f>IFERROR('Sheet2 (5)'!J206,"")</f>
        <v/>
      </c>
      <c r="K206" t="str">
        <f>IFERROR('Sheet2 (5)'!K206,"")</f>
        <v/>
      </c>
      <c r="L206" t="str">
        <f>IFERROR('Sheet2 (5)'!L206,"")</f>
        <v/>
      </c>
      <c r="M206" t="str">
        <f>IFERROR('Sheet2 (5)'!M206,"")</f>
        <v/>
      </c>
      <c r="N206" t="str">
        <f>IFERROR('Sheet2 (5)'!N206,"")</f>
        <v/>
      </c>
    </row>
    <row r="207" spans="4:14">
      <c r="D207" t="str">
        <f>IFERROR('Sheet2 (5)'!D207,"")</f>
        <v/>
      </c>
      <c r="E207" t="str">
        <f>IFERROR('Sheet2 (5)'!E207,"")</f>
        <v/>
      </c>
      <c r="F207" t="str">
        <f>IFERROR('Sheet2 (5)'!F207,"")</f>
        <v/>
      </c>
      <c r="G207" t="str">
        <f>IFERROR('Sheet2 (5)'!G207,"")</f>
        <v/>
      </c>
      <c r="H207" t="str">
        <f>IFERROR('Sheet2 (5)'!H207,"")</f>
        <v/>
      </c>
      <c r="I207" t="str">
        <f>IFERROR('Sheet2 (5)'!I207,"")</f>
        <v/>
      </c>
      <c r="J207" t="str">
        <f>IFERROR('Sheet2 (5)'!J207,"")</f>
        <v/>
      </c>
      <c r="K207" t="str">
        <f>IFERROR('Sheet2 (5)'!K207,"")</f>
        <v/>
      </c>
      <c r="L207" t="str">
        <f>IFERROR('Sheet2 (5)'!L207,"")</f>
        <v/>
      </c>
      <c r="M207" t="str">
        <f>IFERROR('Sheet2 (5)'!M207,"")</f>
        <v/>
      </c>
      <c r="N207" t="str">
        <f>IFERROR('Sheet2 (5)'!N207,"")</f>
        <v/>
      </c>
    </row>
    <row r="208" spans="4:14">
      <c r="D208" t="str">
        <f>IFERROR('Sheet2 (5)'!D208,"")</f>
        <v/>
      </c>
      <c r="E208" t="str">
        <f>IFERROR('Sheet2 (5)'!E208,"")</f>
        <v/>
      </c>
      <c r="F208" t="str">
        <f>IFERROR('Sheet2 (5)'!F208,"")</f>
        <v/>
      </c>
      <c r="G208" t="str">
        <f>IFERROR('Sheet2 (5)'!G208,"")</f>
        <v/>
      </c>
      <c r="H208" t="str">
        <f>IFERROR('Sheet2 (5)'!H208,"")</f>
        <v/>
      </c>
      <c r="I208" t="str">
        <f>IFERROR('Sheet2 (5)'!I208,"")</f>
        <v/>
      </c>
      <c r="J208" t="str">
        <f>IFERROR('Sheet2 (5)'!J208,"")</f>
        <v/>
      </c>
      <c r="K208" t="str">
        <f>IFERROR('Sheet2 (5)'!K208,"")</f>
        <v/>
      </c>
      <c r="L208" t="str">
        <f>IFERROR('Sheet2 (5)'!L208,"")</f>
        <v/>
      </c>
      <c r="M208" t="str">
        <f>IFERROR('Sheet2 (5)'!M208,"")</f>
        <v/>
      </c>
      <c r="N208" t="str">
        <f>IFERROR('Sheet2 (5)'!N208,"")</f>
        <v/>
      </c>
    </row>
    <row r="209" spans="4:14">
      <c r="D209" t="str">
        <f>IFERROR('Sheet2 (5)'!D209,"")</f>
        <v/>
      </c>
      <c r="E209" t="str">
        <f>IFERROR('Sheet2 (5)'!E209,"")</f>
        <v/>
      </c>
      <c r="F209" t="str">
        <f>IFERROR('Sheet2 (5)'!F209,"")</f>
        <v/>
      </c>
      <c r="G209" t="str">
        <f>IFERROR('Sheet2 (5)'!G209,"")</f>
        <v/>
      </c>
      <c r="H209" t="str">
        <f>IFERROR('Sheet2 (5)'!H209,"")</f>
        <v/>
      </c>
      <c r="I209" t="str">
        <f>IFERROR('Sheet2 (5)'!I209,"")</f>
        <v/>
      </c>
      <c r="J209" t="str">
        <f>IFERROR('Sheet2 (5)'!J209,"")</f>
        <v/>
      </c>
      <c r="K209" t="str">
        <f>IFERROR('Sheet2 (5)'!K209,"")</f>
        <v/>
      </c>
      <c r="L209" t="str">
        <f>IFERROR('Sheet2 (5)'!L209,"")</f>
        <v/>
      </c>
      <c r="M209" t="str">
        <f>IFERROR('Sheet2 (5)'!M209,"")</f>
        <v/>
      </c>
      <c r="N209" t="str">
        <f>IFERROR('Sheet2 (5)'!N209,"")</f>
        <v/>
      </c>
    </row>
    <row r="210" spans="4:14">
      <c r="D210" t="str">
        <f>IFERROR('Sheet2 (5)'!D210,"")</f>
        <v/>
      </c>
      <c r="E210" t="str">
        <f>IFERROR('Sheet2 (5)'!E210,"")</f>
        <v/>
      </c>
      <c r="F210" t="str">
        <f>IFERROR('Sheet2 (5)'!F210,"")</f>
        <v/>
      </c>
      <c r="G210" t="str">
        <f>IFERROR('Sheet2 (5)'!G210,"")</f>
        <v/>
      </c>
      <c r="H210" t="str">
        <f>IFERROR('Sheet2 (5)'!H210,"")</f>
        <v/>
      </c>
      <c r="I210" t="str">
        <f>IFERROR('Sheet2 (5)'!I210,"")</f>
        <v/>
      </c>
      <c r="J210" t="str">
        <f>IFERROR('Sheet2 (5)'!J210,"")</f>
        <v/>
      </c>
      <c r="K210" t="str">
        <f>IFERROR('Sheet2 (5)'!K210,"")</f>
        <v/>
      </c>
      <c r="L210" t="str">
        <f>IFERROR('Sheet2 (5)'!L210,"")</f>
        <v/>
      </c>
      <c r="M210" t="str">
        <f>IFERROR('Sheet2 (5)'!M210,"")</f>
        <v/>
      </c>
      <c r="N210" t="str">
        <f>IFERROR('Sheet2 (5)'!N210,"")</f>
        <v/>
      </c>
    </row>
    <row r="211" spans="4:14">
      <c r="D211" t="str">
        <f>IFERROR('Sheet2 (5)'!D211,"")</f>
        <v/>
      </c>
      <c r="E211" t="str">
        <f>IFERROR('Sheet2 (5)'!E211,"")</f>
        <v/>
      </c>
      <c r="F211" t="str">
        <f>IFERROR('Sheet2 (5)'!F211,"")</f>
        <v/>
      </c>
      <c r="G211" t="str">
        <f>IFERROR('Sheet2 (5)'!G211,"")</f>
        <v/>
      </c>
      <c r="H211" t="str">
        <f>IFERROR('Sheet2 (5)'!H211,"")</f>
        <v/>
      </c>
      <c r="I211" t="str">
        <f>IFERROR('Sheet2 (5)'!I211,"")</f>
        <v/>
      </c>
      <c r="J211" t="str">
        <f>IFERROR('Sheet2 (5)'!J211,"")</f>
        <v/>
      </c>
      <c r="K211" t="str">
        <f>IFERROR('Sheet2 (5)'!K211,"")</f>
        <v/>
      </c>
      <c r="L211" t="str">
        <f>IFERROR('Sheet2 (5)'!L211,"")</f>
        <v/>
      </c>
      <c r="M211" t="str">
        <f>IFERROR('Sheet2 (5)'!M211,"")</f>
        <v/>
      </c>
      <c r="N211" t="str">
        <f>IFERROR('Sheet2 (5)'!N211,"")</f>
        <v/>
      </c>
    </row>
    <row r="212" spans="4:14">
      <c r="D212" t="str">
        <f>IFERROR('Sheet2 (5)'!D212,"")</f>
        <v/>
      </c>
      <c r="E212" t="str">
        <f>IFERROR('Sheet2 (5)'!E212,"")</f>
        <v/>
      </c>
      <c r="F212" t="str">
        <f>IFERROR('Sheet2 (5)'!F212,"")</f>
        <v/>
      </c>
      <c r="G212" t="str">
        <f>IFERROR('Sheet2 (5)'!G212,"")</f>
        <v/>
      </c>
      <c r="H212" t="str">
        <f>IFERROR('Sheet2 (5)'!H212,"")</f>
        <v/>
      </c>
      <c r="I212" t="str">
        <f>IFERROR('Sheet2 (5)'!I212,"")</f>
        <v/>
      </c>
      <c r="J212" t="str">
        <f>IFERROR('Sheet2 (5)'!J212,"")</f>
        <v/>
      </c>
      <c r="K212" t="str">
        <f>IFERROR('Sheet2 (5)'!K212,"")</f>
        <v/>
      </c>
      <c r="L212" t="str">
        <f>IFERROR('Sheet2 (5)'!L212,"")</f>
        <v/>
      </c>
      <c r="M212" t="str">
        <f>IFERROR('Sheet2 (5)'!M212,"")</f>
        <v/>
      </c>
      <c r="N212" t="str">
        <f>IFERROR('Sheet2 (5)'!N212,"")</f>
        <v/>
      </c>
    </row>
    <row r="213" spans="4:14">
      <c r="D213" t="str">
        <f>IFERROR('Sheet2 (5)'!D213,"")</f>
        <v/>
      </c>
      <c r="E213" t="str">
        <f>IFERROR('Sheet2 (5)'!E213,"")</f>
        <v/>
      </c>
      <c r="F213" t="str">
        <f>IFERROR('Sheet2 (5)'!F213,"")</f>
        <v/>
      </c>
      <c r="G213" t="str">
        <f>IFERROR('Sheet2 (5)'!G213,"")</f>
        <v/>
      </c>
      <c r="H213" t="str">
        <f>IFERROR('Sheet2 (5)'!H213,"")</f>
        <v/>
      </c>
      <c r="I213" t="str">
        <f>IFERROR('Sheet2 (5)'!I213,"")</f>
        <v/>
      </c>
      <c r="J213" t="str">
        <f>IFERROR('Sheet2 (5)'!J213,"")</f>
        <v/>
      </c>
      <c r="K213" t="str">
        <f>IFERROR('Sheet2 (5)'!K213,"")</f>
        <v/>
      </c>
      <c r="L213" t="str">
        <f>IFERROR('Sheet2 (5)'!L213,"")</f>
        <v/>
      </c>
      <c r="M213" t="str">
        <f>IFERROR('Sheet2 (5)'!M213,"")</f>
        <v/>
      </c>
      <c r="N213" t="str">
        <f>IFERROR('Sheet2 (5)'!N213,"")</f>
        <v/>
      </c>
    </row>
    <row r="214" spans="4:14">
      <c r="D214" t="str">
        <f>IFERROR('Sheet2 (5)'!D214,"")</f>
        <v/>
      </c>
      <c r="E214" t="str">
        <f>IFERROR('Sheet2 (5)'!E214,"")</f>
        <v/>
      </c>
      <c r="F214" t="str">
        <f>IFERROR('Sheet2 (5)'!F214,"")</f>
        <v/>
      </c>
      <c r="G214" t="str">
        <f>IFERROR('Sheet2 (5)'!G214,"")</f>
        <v/>
      </c>
      <c r="H214" t="str">
        <f>IFERROR('Sheet2 (5)'!H214,"")</f>
        <v/>
      </c>
      <c r="I214" t="str">
        <f>IFERROR('Sheet2 (5)'!I214,"")</f>
        <v/>
      </c>
      <c r="J214" t="str">
        <f>IFERROR('Sheet2 (5)'!J214,"")</f>
        <v/>
      </c>
      <c r="K214" t="str">
        <f>IFERROR('Sheet2 (5)'!K214,"")</f>
        <v/>
      </c>
      <c r="L214" t="str">
        <f>IFERROR('Sheet2 (5)'!L214,"")</f>
        <v/>
      </c>
      <c r="M214" t="str">
        <f>IFERROR('Sheet2 (5)'!M214,"")</f>
        <v/>
      </c>
      <c r="N214" t="str">
        <f>IFERROR('Sheet2 (5)'!N214,"")</f>
        <v/>
      </c>
    </row>
    <row r="215" spans="4:14">
      <c r="D215" t="str">
        <f>IFERROR('Sheet2 (5)'!D215,"")</f>
        <v/>
      </c>
      <c r="E215" t="str">
        <f>IFERROR('Sheet2 (5)'!E215,"")</f>
        <v/>
      </c>
      <c r="F215" t="str">
        <f>IFERROR('Sheet2 (5)'!F215,"")</f>
        <v/>
      </c>
      <c r="G215" t="str">
        <f>IFERROR('Sheet2 (5)'!G215,"")</f>
        <v/>
      </c>
      <c r="H215" t="str">
        <f>IFERROR('Sheet2 (5)'!H215,"")</f>
        <v/>
      </c>
      <c r="I215" t="str">
        <f>IFERROR('Sheet2 (5)'!I215,"")</f>
        <v/>
      </c>
      <c r="J215" t="str">
        <f>IFERROR('Sheet2 (5)'!J215,"")</f>
        <v/>
      </c>
      <c r="K215" t="str">
        <f>IFERROR('Sheet2 (5)'!K215,"")</f>
        <v/>
      </c>
      <c r="L215" t="str">
        <f>IFERROR('Sheet2 (5)'!L215,"")</f>
        <v/>
      </c>
      <c r="M215" t="str">
        <f>IFERROR('Sheet2 (5)'!M215,"")</f>
        <v/>
      </c>
      <c r="N215" t="str">
        <f>IFERROR('Sheet2 (5)'!N215,"")</f>
        <v/>
      </c>
    </row>
    <row r="216" spans="4:14">
      <c r="D216" t="str">
        <f>IFERROR('Sheet2 (5)'!D216,"")</f>
        <v/>
      </c>
      <c r="E216" t="str">
        <f>IFERROR('Sheet2 (5)'!E216,"")</f>
        <v/>
      </c>
      <c r="F216" t="str">
        <f>IFERROR('Sheet2 (5)'!F216,"")</f>
        <v/>
      </c>
      <c r="G216" t="str">
        <f>IFERROR('Sheet2 (5)'!G216,"")</f>
        <v/>
      </c>
      <c r="H216" t="str">
        <f>IFERROR('Sheet2 (5)'!H216,"")</f>
        <v/>
      </c>
      <c r="I216" t="str">
        <f>IFERROR('Sheet2 (5)'!I216,"")</f>
        <v/>
      </c>
      <c r="J216" t="str">
        <f>IFERROR('Sheet2 (5)'!J216,"")</f>
        <v/>
      </c>
      <c r="K216" t="str">
        <f>IFERROR('Sheet2 (5)'!K216,"")</f>
        <v/>
      </c>
      <c r="L216" t="str">
        <f>IFERROR('Sheet2 (5)'!L216,"")</f>
        <v/>
      </c>
      <c r="M216" t="str">
        <f>IFERROR('Sheet2 (5)'!M216,"")</f>
        <v/>
      </c>
      <c r="N216" t="str">
        <f>IFERROR('Sheet2 (5)'!N216,"")</f>
        <v/>
      </c>
    </row>
    <row r="217" spans="4:14">
      <c r="D217" t="str">
        <f>IFERROR('Sheet2 (5)'!D217,"")</f>
        <v/>
      </c>
      <c r="E217" t="str">
        <f>IFERROR('Sheet2 (5)'!E217,"")</f>
        <v/>
      </c>
      <c r="F217" t="str">
        <f>IFERROR('Sheet2 (5)'!F217,"")</f>
        <v/>
      </c>
      <c r="G217" t="str">
        <f>IFERROR('Sheet2 (5)'!G217,"")</f>
        <v/>
      </c>
      <c r="H217" t="str">
        <f>IFERROR('Sheet2 (5)'!H217,"")</f>
        <v/>
      </c>
      <c r="I217" t="str">
        <f>IFERROR('Sheet2 (5)'!I217,"")</f>
        <v/>
      </c>
      <c r="J217" t="str">
        <f>IFERROR('Sheet2 (5)'!J217,"")</f>
        <v/>
      </c>
      <c r="K217" t="str">
        <f>IFERROR('Sheet2 (5)'!K217,"")</f>
        <v/>
      </c>
      <c r="L217" t="str">
        <f>IFERROR('Sheet2 (5)'!L217,"")</f>
        <v/>
      </c>
      <c r="M217" t="str">
        <f>IFERROR('Sheet2 (5)'!M217,"")</f>
        <v/>
      </c>
      <c r="N217" t="str">
        <f>IFERROR('Sheet2 (5)'!N217,"")</f>
        <v/>
      </c>
    </row>
    <row r="218" spans="4:14">
      <c r="D218" t="str">
        <f>IFERROR('Sheet2 (5)'!D218,"")</f>
        <v/>
      </c>
      <c r="E218" t="str">
        <f>IFERROR('Sheet2 (5)'!E218,"")</f>
        <v/>
      </c>
      <c r="F218" t="str">
        <f>IFERROR('Sheet2 (5)'!F218,"")</f>
        <v/>
      </c>
      <c r="G218" t="str">
        <f>IFERROR('Sheet2 (5)'!G218,"")</f>
        <v/>
      </c>
      <c r="H218" t="str">
        <f>IFERROR('Sheet2 (5)'!H218,"")</f>
        <v/>
      </c>
      <c r="I218" t="str">
        <f>IFERROR('Sheet2 (5)'!I218,"")</f>
        <v/>
      </c>
      <c r="J218" t="str">
        <f>IFERROR('Sheet2 (5)'!J218,"")</f>
        <v/>
      </c>
      <c r="K218" t="str">
        <f>IFERROR('Sheet2 (5)'!K218,"")</f>
        <v/>
      </c>
      <c r="L218" t="str">
        <f>IFERROR('Sheet2 (5)'!L218,"")</f>
        <v/>
      </c>
      <c r="M218" t="str">
        <f>IFERROR('Sheet2 (5)'!M218,"")</f>
        <v/>
      </c>
      <c r="N218" t="str">
        <f>IFERROR('Sheet2 (5)'!N218,"")</f>
        <v/>
      </c>
    </row>
    <row r="219" spans="4:14">
      <c r="D219" t="str">
        <f>IFERROR('Sheet2 (5)'!D219,"")</f>
        <v/>
      </c>
      <c r="E219" t="str">
        <f>IFERROR('Sheet2 (5)'!E219,"")</f>
        <v/>
      </c>
      <c r="F219" t="str">
        <f>IFERROR('Sheet2 (5)'!F219,"")</f>
        <v/>
      </c>
      <c r="G219" t="str">
        <f>IFERROR('Sheet2 (5)'!G219,"")</f>
        <v/>
      </c>
      <c r="H219" t="str">
        <f>IFERROR('Sheet2 (5)'!H219,"")</f>
        <v/>
      </c>
      <c r="I219" t="str">
        <f>IFERROR('Sheet2 (5)'!I219,"")</f>
        <v/>
      </c>
      <c r="J219" t="str">
        <f>IFERROR('Sheet2 (5)'!J219,"")</f>
        <v/>
      </c>
      <c r="K219" t="str">
        <f>IFERROR('Sheet2 (5)'!K219,"")</f>
        <v/>
      </c>
      <c r="L219" t="str">
        <f>IFERROR('Sheet2 (5)'!L219,"")</f>
        <v/>
      </c>
      <c r="M219" t="str">
        <f>IFERROR('Sheet2 (5)'!M219,"")</f>
        <v/>
      </c>
      <c r="N219" t="str">
        <f>IFERROR('Sheet2 (5)'!N219,"")</f>
        <v/>
      </c>
    </row>
    <row r="220" spans="4:14">
      <c r="D220" t="str">
        <f>IFERROR('Sheet2 (5)'!D220,"")</f>
        <v/>
      </c>
      <c r="E220" t="str">
        <f>IFERROR('Sheet2 (5)'!E220,"")</f>
        <v/>
      </c>
      <c r="F220" t="str">
        <f>IFERROR('Sheet2 (5)'!F220,"")</f>
        <v/>
      </c>
      <c r="G220" t="str">
        <f>IFERROR('Sheet2 (5)'!G220,"")</f>
        <v/>
      </c>
      <c r="H220" t="str">
        <f>IFERROR('Sheet2 (5)'!H220,"")</f>
        <v/>
      </c>
      <c r="I220" t="str">
        <f>IFERROR('Sheet2 (5)'!I220,"")</f>
        <v/>
      </c>
      <c r="J220" t="str">
        <f>IFERROR('Sheet2 (5)'!J220,"")</f>
        <v/>
      </c>
      <c r="K220" t="str">
        <f>IFERROR('Sheet2 (5)'!K220,"")</f>
        <v/>
      </c>
      <c r="L220" t="str">
        <f>IFERROR('Sheet2 (5)'!L220,"")</f>
        <v/>
      </c>
      <c r="M220" t="str">
        <f>IFERROR('Sheet2 (5)'!M220,"")</f>
        <v/>
      </c>
      <c r="N220" t="str">
        <f>IFERROR('Sheet2 (5)'!N220,"")</f>
        <v/>
      </c>
    </row>
    <row r="221" spans="4:14">
      <c r="D221" t="str">
        <f>IFERROR('Sheet2 (5)'!D221,"")</f>
        <v/>
      </c>
      <c r="E221" t="str">
        <f>IFERROR('Sheet2 (5)'!E221,"")</f>
        <v/>
      </c>
      <c r="F221" t="str">
        <f>IFERROR('Sheet2 (5)'!F221,"")</f>
        <v/>
      </c>
      <c r="G221" t="str">
        <f>IFERROR('Sheet2 (5)'!G221,"")</f>
        <v/>
      </c>
      <c r="H221" t="str">
        <f>IFERROR('Sheet2 (5)'!H221,"")</f>
        <v/>
      </c>
      <c r="I221" t="str">
        <f>IFERROR('Sheet2 (5)'!I221,"")</f>
        <v/>
      </c>
      <c r="J221" t="str">
        <f>IFERROR('Sheet2 (5)'!J221,"")</f>
        <v/>
      </c>
      <c r="K221" t="str">
        <f>IFERROR('Sheet2 (5)'!K221,"")</f>
        <v/>
      </c>
      <c r="L221" t="str">
        <f>IFERROR('Sheet2 (5)'!L221,"")</f>
        <v/>
      </c>
      <c r="M221" t="str">
        <f>IFERROR('Sheet2 (5)'!M221,"")</f>
        <v/>
      </c>
      <c r="N221" t="str">
        <f>IFERROR('Sheet2 (5)'!N221,"")</f>
        <v/>
      </c>
    </row>
    <row r="222" spans="4:14">
      <c r="D222" t="str">
        <f>IFERROR('Sheet2 (5)'!D222,"")</f>
        <v/>
      </c>
      <c r="E222" t="str">
        <f>IFERROR('Sheet2 (5)'!E222,"")</f>
        <v/>
      </c>
      <c r="F222" t="str">
        <f>IFERROR('Sheet2 (5)'!F222,"")</f>
        <v/>
      </c>
      <c r="G222" t="str">
        <f>IFERROR('Sheet2 (5)'!G222,"")</f>
        <v/>
      </c>
      <c r="H222" t="str">
        <f>IFERROR('Sheet2 (5)'!H222,"")</f>
        <v/>
      </c>
      <c r="I222" t="str">
        <f>IFERROR('Sheet2 (5)'!I222,"")</f>
        <v/>
      </c>
      <c r="J222" t="str">
        <f>IFERROR('Sheet2 (5)'!J222,"")</f>
        <v/>
      </c>
      <c r="K222" t="str">
        <f>IFERROR('Sheet2 (5)'!K222,"")</f>
        <v/>
      </c>
      <c r="L222" t="str">
        <f>IFERROR('Sheet2 (5)'!L222,"")</f>
        <v/>
      </c>
      <c r="M222" t="str">
        <f>IFERROR('Sheet2 (5)'!M222,"")</f>
        <v/>
      </c>
      <c r="N222" t="str">
        <f>IFERROR('Sheet2 (5)'!N222,"")</f>
        <v/>
      </c>
    </row>
    <row r="223" spans="4:14">
      <c r="D223" t="str">
        <f>IFERROR('Sheet2 (5)'!D223,"")</f>
        <v/>
      </c>
      <c r="E223" t="str">
        <f>IFERROR('Sheet2 (5)'!E223,"")</f>
        <v/>
      </c>
      <c r="F223" t="str">
        <f>IFERROR('Sheet2 (5)'!F223,"")</f>
        <v/>
      </c>
      <c r="G223" t="str">
        <f>IFERROR('Sheet2 (5)'!G223,"")</f>
        <v/>
      </c>
      <c r="H223" t="str">
        <f>IFERROR('Sheet2 (5)'!H223,"")</f>
        <v/>
      </c>
      <c r="I223" t="str">
        <f>IFERROR('Sheet2 (5)'!I223,"")</f>
        <v/>
      </c>
      <c r="J223" t="str">
        <f>IFERROR('Sheet2 (5)'!J223,"")</f>
        <v/>
      </c>
      <c r="K223" t="str">
        <f>IFERROR('Sheet2 (5)'!K223,"")</f>
        <v/>
      </c>
      <c r="L223" t="str">
        <f>IFERROR('Sheet2 (5)'!L223,"")</f>
        <v/>
      </c>
      <c r="M223" t="str">
        <f>IFERROR('Sheet2 (5)'!M223,"")</f>
        <v/>
      </c>
      <c r="N223" t="str">
        <f>IFERROR('Sheet2 (5)'!N223,"")</f>
        <v/>
      </c>
    </row>
    <row r="224" spans="4:14">
      <c r="D224" t="str">
        <f>IFERROR('Sheet2 (5)'!D224,"")</f>
        <v/>
      </c>
      <c r="E224" t="str">
        <f>IFERROR('Sheet2 (5)'!E224,"")</f>
        <v/>
      </c>
      <c r="F224" t="str">
        <f>IFERROR('Sheet2 (5)'!F224,"")</f>
        <v/>
      </c>
      <c r="G224" t="str">
        <f>IFERROR('Sheet2 (5)'!G224,"")</f>
        <v/>
      </c>
      <c r="H224" t="str">
        <f>IFERROR('Sheet2 (5)'!H224,"")</f>
        <v/>
      </c>
      <c r="I224" t="str">
        <f>IFERROR('Sheet2 (5)'!I224,"")</f>
        <v/>
      </c>
      <c r="J224" t="str">
        <f>IFERROR('Sheet2 (5)'!J224,"")</f>
        <v/>
      </c>
      <c r="K224" t="str">
        <f>IFERROR('Sheet2 (5)'!K224,"")</f>
        <v/>
      </c>
      <c r="L224" t="str">
        <f>IFERROR('Sheet2 (5)'!L224,"")</f>
        <v/>
      </c>
      <c r="M224" t="str">
        <f>IFERROR('Sheet2 (5)'!M224,"")</f>
        <v/>
      </c>
      <c r="N224" t="str">
        <f>IFERROR('Sheet2 (5)'!N224,"")</f>
        <v/>
      </c>
    </row>
    <row r="225" spans="4:14">
      <c r="D225" t="str">
        <f>IFERROR('Sheet2 (5)'!D225,"")</f>
        <v/>
      </c>
      <c r="E225" t="str">
        <f>IFERROR('Sheet2 (5)'!E225,"")</f>
        <v/>
      </c>
      <c r="F225" t="str">
        <f>IFERROR('Sheet2 (5)'!F225,"")</f>
        <v/>
      </c>
      <c r="G225" t="str">
        <f>IFERROR('Sheet2 (5)'!G225,"")</f>
        <v/>
      </c>
      <c r="H225" t="str">
        <f>IFERROR('Sheet2 (5)'!H225,"")</f>
        <v/>
      </c>
      <c r="I225" t="str">
        <f>IFERROR('Sheet2 (5)'!I225,"")</f>
        <v/>
      </c>
      <c r="J225" t="str">
        <f>IFERROR('Sheet2 (5)'!J225,"")</f>
        <v/>
      </c>
      <c r="K225" t="str">
        <f>IFERROR('Sheet2 (5)'!K225,"")</f>
        <v/>
      </c>
      <c r="L225" t="str">
        <f>IFERROR('Sheet2 (5)'!L225,"")</f>
        <v/>
      </c>
      <c r="M225" t="str">
        <f>IFERROR('Sheet2 (5)'!M225,"")</f>
        <v/>
      </c>
      <c r="N225" t="str">
        <f>IFERROR('Sheet2 (5)'!N225,"")</f>
        <v/>
      </c>
    </row>
    <row r="226" spans="4:14">
      <c r="D226" t="str">
        <f>IFERROR('Sheet2 (5)'!D226,"")</f>
        <v/>
      </c>
      <c r="E226" t="str">
        <f>IFERROR('Sheet2 (5)'!E226,"")</f>
        <v/>
      </c>
      <c r="F226" t="str">
        <f>IFERROR('Sheet2 (5)'!F226,"")</f>
        <v/>
      </c>
      <c r="G226" t="str">
        <f>IFERROR('Sheet2 (5)'!G226,"")</f>
        <v/>
      </c>
      <c r="H226" t="str">
        <f>IFERROR('Sheet2 (5)'!H226,"")</f>
        <v/>
      </c>
      <c r="I226" t="str">
        <f>IFERROR('Sheet2 (5)'!I226,"")</f>
        <v/>
      </c>
      <c r="J226" t="str">
        <f>IFERROR('Sheet2 (5)'!J226,"")</f>
        <v/>
      </c>
      <c r="K226" t="str">
        <f>IFERROR('Sheet2 (5)'!K226,"")</f>
        <v/>
      </c>
      <c r="L226" t="str">
        <f>IFERROR('Sheet2 (5)'!L226,"")</f>
        <v/>
      </c>
      <c r="M226" t="str">
        <f>IFERROR('Sheet2 (5)'!M226,"")</f>
        <v/>
      </c>
      <c r="N226" t="str">
        <f>IFERROR('Sheet2 (5)'!N226,"")</f>
        <v/>
      </c>
    </row>
    <row r="227" spans="4:14">
      <c r="D227" t="str">
        <f>IFERROR('Sheet2 (5)'!D227,"")</f>
        <v/>
      </c>
      <c r="E227" t="str">
        <f>IFERROR('Sheet2 (5)'!E227,"")</f>
        <v/>
      </c>
      <c r="F227" t="str">
        <f>IFERROR('Sheet2 (5)'!F227,"")</f>
        <v/>
      </c>
      <c r="G227" t="str">
        <f>IFERROR('Sheet2 (5)'!G227,"")</f>
        <v/>
      </c>
      <c r="H227" t="str">
        <f>IFERROR('Sheet2 (5)'!H227,"")</f>
        <v/>
      </c>
      <c r="I227" t="str">
        <f>IFERROR('Sheet2 (5)'!I227,"")</f>
        <v/>
      </c>
      <c r="J227" t="str">
        <f>IFERROR('Sheet2 (5)'!J227,"")</f>
        <v/>
      </c>
      <c r="K227" t="str">
        <f>IFERROR('Sheet2 (5)'!K227,"")</f>
        <v/>
      </c>
      <c r="L227" t="str">
        <f>IFERROR('Sheet2 (5)'!L227,"")</f>
        <v/>
      </c>
      <c r="M227" t="str">
        <f>IFERROR('Sheet2 (5)'!M227,"")</f>
        <v/>
      </c>
      <c r="N227" t="str">
        <f>IFERROR('Sheet2 (5)'!N227,"")</f>
        <v/>
      </c>
    </row>
    <row r="228" spans="4:14">
      <c r="D228" t="str">
        <f>IFERROR('Sheet2 (5)'!D228,"")</f>
        <v/>
      </c>
      <c r="E228" t="str">
        <f>IFERROR('Sheet2 (5)'!E228,"")</f>
        <v/>
      </c>
      <c r="F228" t="str">
        <f>IFERROR('Sheet2 (5)'!F228,"")</f>
        <v/>
      </c>
      <c r="G228" t="str">
        <f>IFERROR('Sheet2 (5)'!G228,"")</f>
        <v/>
      </c>
      <c r="H228" t="str">
        <f>IFERROR('Sheet2 (5)'!H228,"")</f>
        <v/>
      </c>
      <c r="I228" t="str">
        <f>IFERROR('Sheet2 (5)'!I228,"")</f>
        <v/>
      </c>
      <c r="J228" t="str">
        <f>IFERROR('Sheet2 (5)'!J228,"")</f>
        <v/>
      </c>
      <c r="K228" t="str">
        <f>IFERROR('Sheet2 (5)'!K228,"")</f>
        <v/>
      </c>
      <c r="L228" t="str">
        <f>IFERROR('Sheet2 (5)'!L228,"")</f>
        <v/>
      </c>
      <c r="M228" t="str">
        <f>IFERROR('Sheet2 (5)'!M228,"")</f>
        <v/>
      </c>
      <c r="N228" t="str">
        <f>IFERROR('Sheet2 (5)'!N228,"")</f>
        <v/>
      </c>
    </row>
    <row r="229" spans="4:14">
      <c r="D229" t="str">
        <f>IFERROR('Sheet2 (5)'!D229,"")</f>
        <v/>
      </c>
      <c r="E229" t="str">
        <f>IFERROR('Sheet2 (5)'!E229,"")</f>
        <v/>
      </c>
      <c r="F229" t="str">
        <f>IFERROR('Sheet2 (5)'!F229,"")</f>
        <v/>
      </c>
      <c r="G229" t="str">
        <f>IFERROR('Sheet2 (5)'!G229,"")</f>
        <v/>
      </c>
      <c r="H229" t="str">
        <f>IFERROR('Sheet2 (5)'!H229,"")</f>
        <v/>
      </c>
      <c r="I229" t="str">
        <f>IFERROR('Sheet2 (5)'!I229,"")</f>
        <v/>
      </c>
      <c r="J229" t="str">
        <f>IFERROR('Sheet2 (5)'!J229,"")</f>
        <v/>
      </c>
      <c r="K229" t="str">
        <f>IFERROR('Sheet2 (5)'!K229,"")</f>
        <v/>
      </c>
      <c r="L229" t="str">
        <f>IFERROR('Sheet2 (5)'!L229,"")</f>
        <v/>
      </c>
      <c r="M229" t="str">
        <f>IFERROR('Sheet2 (5)'!M229,"")</f>
        <v/>
      </c>
      <c r="N229" t="str">
        <f>IFERROR('Sheet2 (5)'!N229,"")</f>
        <v/>
      </c>
    </row>
    <row r="230" spans="4:14">
      <c r="D230" t="str">
        <f>IFERROR('Sheet2 (5)'!D230,"")</f>
        <v/>
      </c>
      <c r="E230" t="str">
        <f>IFERROR('Sheet2 (5)'!E230,"")</f>
        <v/>
      </c>
      <c r="F230" t="str">
        <f>IFERROR('Sheet2 (5)'!F230,"")</f>
        <v/>
      </c>
      <c r="G230" t="str">
        <f>IFERROR('Sheet2 (5)'!G230,"")</f>
        <v/>
      </c>
      <c r="H230" t="str">
        <f>IFERROR('Sheet2 (5)'!H230,"")</f>
        <v/>
      </c>
      <c r="I230" t="str">
        <f>IFERROR('Sheet2 (5)'!I230,"")</f>
        <v/>
      </c>
      <c r="J230" t="str">
        <f>IFERROR('Sheet2 (5)'!J230,"")</f>
        <v/>
      </c>
      <c r="K230" t="str">
        <f>IFERROR('Sheet2 (5)'!K230,"")</f>
        <v/>
      </c>
      <c r="L230" t="str">
        <f>IFERROR('Sheet2 (5)'!L230,"")</f>
        <v/>
      </c>
      <c r="M230" t="str">
        <f>IFERROR('Sheet2 (5)'!M230,"")</f>
        <v/>
      </c>
      <c r="N230" t="str">
        <f>IFERROR('Sheet2 (5)'!N230,"")</f>
        <v/>
      </c>
    </row>
    <row r="231" spans="4:14">
      <c r="D231" t="str">
        <f>IFERROR('Sheet2 (5)'!D231,"")</f>
        <v/>
      </c>
      <c r="E231" t="str">
        <f>IFERROR('Sheet2 (5)'!E231,"")</f>
        <v/>
      </c>
      <c r="F231" t="str">
        <f>IFERROR('Sheet2 (5)'!F231,"")</f>
        <v/>
      </c>
      <c r="G231" t="str">
        <f>IFERROR('Sheet2 (5)'!G231,"")</f>
        <v/>
      </c>
      <c r="H231" t="str">
        <f>IFERROR('Sheet2 (5)'!H231,"")</f>
        <v/>
      </c>
      <c r="I231" t="str">
        <f>IFERROR('Sheet2 (5)'!I231,"")</f>
        <v/>
      </c>
      <c r="J231" t="str">
        <f>IFERROR('Sheet2 (5)'!J231,"")</f>
        <v/>
      </c>
      <c r="K231" t="str">
        <f>IFERROR('Sheet2 (5)'!K231,"")</f>
        <v/>
      </c>
      <c r="L231" t="str">
        <f>IFERROR('Sheet2 (5)'!L231,"")</f>
        <v/>
      </c>
      <c r="M231" t="str">
        <f>IFERROR('Sheet2 (5)'!M231,"")</f>
        <v/>
      </c>
      <c r="N231" t="str">
        <f>IFERROR('Sheet2 (5)'!N231,"")</f>
        <v/>
      </c>
    </row>
    <row r="232" spans="4:14">
      <c r="D232" t="str">
        <f>IFERROR('Sheet2 (5)'!D232,"")</f>
        <v/>
      </c>
      <c r="E232" t="str">
        <f>IFERROR('Sheet2 (5)'!E232,"")</f>
        <v/>
      </c>
      <c r="F232" t="str">
        <f>IFERROR('Sheet2 (5)'!F232,"")</f>
        <v/>
      </c>
      <c r="G232" t="str">
        <f>IFERROR('Sheet2 (5)'!G232,"")</f>
        <v/>
      </c>
      <c r="H232" t="str">
        <f>IFERROR('Sheet2 (5)'!H232,"")</f>
        <v/>
      </c>
      <c r="I232" t="str">
        <f>IFERROR('Sheet2 (5)'!I232,"")</f>
        <v/>
      </c>
      <c r="J232" t="str">
        <f>IFERROR('Sheet2 (5)'!J232,"")</f>
        <v/>
      </c>
      <c r="K232" t="str">
        <f>IFERROR('Sheet2 (5)'!K232,"")</f>
        <v/>
      </c>
      <c r="L232" t="str">
        <f>IFERROR('Sheet2 (5)'!L232,"")</f>
        <v/>
      </c>
      <c r="M232" t="str">
        <f>IFERROR('Sheet2 (5)'!M232,"")</f>
        <v/>
      </c>
      <c r="N232" t="str">
        <f>IFERROR('Sheet2 (5)'!N232,"")</f>
        <v/>
      </c>
    </row>
    <row r="233" spans="4:14">
      <c r="D233" t="str">
        <f>IFERROR('Sheet2 (5)'!D233,"")</f>
        <v/>
      </c>
      <c r="E233" t="str">
        <f>IFERROR('Sheet2 (5)'!E233,"")</f>
        <v/>
      </c>
      <c r="F233" t="str">
        <f>IFERROR('Sheet2 (5)'!F233,"")</f>
        <v/>
      </c>
      <c r="G233" t="str">
        <f>IFERROR('Sheet2 (5)'!G233,"")</f>
        <v/>
      </c>
      <c r="H233" t="str">
        <f>IFERROR('Sheet2 (5)'!H233,"")</f>
        <v/>
      </c>
      <c r="I233" t="str">
        <f>IFERROR('Sheet2 (5)'!I233,"")</f>
        <v/>
      </c>
      <c r="J233" t="str">
        <f>IFERROR('Sheet2 (5)'!J233,"")</f>
        <v/>
      </c>
      <c r="K233" t="str">
        <f>IFERROR('Sheet2 (5)'!K233,"")</f>
        <v/>
      </c>
      <c r="L233" t="str">
        <f>IFERROR('Sheet2 (5)'!L233,"")</f>
        <v/>
      </c>
      <c r="M233" t="str">
        <f>IFERROR('Sheet2 (5)'!M233,"")</f>
        <v/>
      </c>
      <c r="N233" t="str">
        <f>IFERROR('Sheet2 (5)'!N233,"")</f>
        <v/>
      </c>
    </row>
    <row r="234" spans="4:14">
      <c r="D234" t="str">
        <f>IFERROR('Sheet2 (5)'!D234,"")</f>
        <v/>
      </c>
      <c r="E234" t="str">
        <f>IFERROR('Sheet2 (5)'!E234,"")</f>
        <v/>
      </c>
      <c r="F234" t="str">
        <f>IFERROR('Sheet2 (5)'!F234,"")</f>
        <v/>
      </c>
      <c r="G234" t="str">
        <f>IFERROR('Sheet2 (5)'!G234,"")</f>
        <v/>
      </c>
      <c r="H234" t="str">
        <f>IFERROR('Sheet2 (5)'!H234,"")</f>
        <v/>
      </c>
      <c r="I234" t="str">
        <f>IFERROR('Sheet2 (5)'!I234,"")</f>
        <v/>
      </c>
      <c r="J234" t="str">
        <f>IFERROR('Sheet2 (5)'!J234,"")</f>
        <v/>
      </c>
      <c r="K234" t="str">
        <f>IFERROR('Sheet2 (5)'!K234,"")</f>
        <v/>
      </c>
      <c r="L234" t="str">
        <f>IFERROR('Sheet2 (5)'!L234,"")</f>
        <v/>
      </c>
      <c r="M234" t="str">
        <f>IFERROR('Sheet2 (5)'!M234,"")</f>
        <v/>
      </c>
      <c r="N234" t="str">
        <f>IFERROR('Sheet2 (5)'!N234,"")</f>
        <v/>
      </c>
    </row>
    <row r="235" spans="4:14">
      <c r="D235" t="str">
        <f>IFERROR('Sheet2 (5)'!D235,"")</f>
        <v/>
      </c>
      <c r="E235" t="str">
        <f>IFERROR('Sheet2 (5)'!E235,"")</f>
        <v/>
      </c>
      <c r="F235" t="str">
        <f>IFERROR('Sheet2 (5)'!F235,"")</f>
        <v/>
      </c>
      <c r="G235" t="str">
        <f>IFERROR('Sheet2 (5)'!G235,"")</f>
        <v/>
      </c>
      <c r="H235" t="str">
        <f>IFERROR('Sheet2 (5)'!H235,"")</f>
        <v/>
      </c>
      <c r="I235" t="str">
        <f>IFERROR('Sheet2 (5)'!I235,"")</f>
        <v/>
      </c>
      <c r="J235" t="str">
        <f>IFERROR('Sheet2 (5)'!J235,"")</f>
        <v/>
      </c>
      <c r="K235" t="str">
        <f>IFERROR('Sheet2 (5)'!K235,"")</f>
        <v/>
      </c>
      <c r="L235" t="str">
        <f>IFERROR('Sheet2 (5)'!L235,"")</f>
        <v/>
      </c>
      <c r="M235" t="str">
        <f>IFERROR('Sheet2 (5)'!M235,"")</f>
        <v/>
      </c>
      <c r="N235" t="str">
        <f>IFERROR('Sheet2 (5)'!N235,"")</f>
        <v/>
      </c>
    </row>
    <row r="236" spans="4:14">
      <c r="D236" t="str">
        <f>IFERROR('Sheet2 (5)'!D236,"")</f>
        <v/>
      </c>
      <c r="E236" t="str">
        <f>IFERROR('Sheet2 (5)'!E236,"")</f>
        <v/>
      </c>
      <c r="F236" t="str">
        <f>IFERROR('Sheet2 (5)'!F236,"")</f>
        <v/>
      </c>
      <c r="G236" t="str">
        <f>IFERROR('Sheet2 (5)'!G236,"")</f>
        <v/>
      </c>
      <c r="H236" t="str">
        <f>IFERROR('Sheet2 (5)'!H236,"")</f>
        <v/>
      </c>
      <c r="I236" t="str">
        <f>IFERROR('Sheet2 (5)'!I236,"")</f>
        <v/>
      </c>
      <c r="J236" t="str">
        <f>IFERROR('Sheet2 (5)'!J236,"")</f>
        <v/>
      </c>
      <c r="K236" t="str">
        <f>IFERROR('Sheet2 (5)'!K236,"")</f>
        <v/>
      </c>
      <c r="L236" t="str">
        <f>IFERROR('Sheet2 (5)'!L236,"")</f>
        <v/>
      </c>
      <c r="M236" t="str">
        <f>IFERROR('Sheet2 (5)'!M236,"")</f>
        <v/>
      </c>
      <c r="N236" t="str">
        <f>IFERROR('Sheet2 (5)'!N236,"")</f>
        <v/>
      </c>
    </row>
    <row r="237" spans="4:14">
      <c r="D237" t="str">
        <f>IFERROR('Sheet2 (5)'!D237,"")</f>
        <v/>
      </c>
      <c r="E237" t="str">
        <f>IFERROR('Sheet2 (5)'!E237,"")</f>
        <v/>
      </c>
      <c r="F237" t="str">
        <f>IFERROR('Sheet2 (5)'!F237,"")</f>
        <v/>
      </c>
      <c r="G237" t="str">
        <f>IFERROR('Sheet2 (5)'!G237,"")</f>
        <v/>
      </c>
      <c r="H237" t="str">
        <f>IFERROR('Sheet2 (5)'!H237,"")</f>
        <v/>
      </c>
      <c r="I237" t="str">
        <f>IFERROR('Sheet2 (5)'!I237,"")</f>
        <v/>
      </c>
      <c r="J237" t="str">
        <f>IFERROR('Sheet2 (5)'!J237,"")</f>
        <v/>
      </c>
      <c r="K237" t="str">
        <f>IFERROR('Sheet2 (5)'!K237,"")</f>
        <v/>
      </c>
      <c r="L237" t="str">
        <f>IFERROR('Sheet2 (5)'!L237,"")</f>
        <v/>
      </c>
      <c r="M237" t="str">
        <f>IFERROR('Sheet2 (5)'!M237,"")</f>
        <v/>
      </c>
      <c r="N237" t="str">
        <f>IFERROR('Sheet2 (5)'!N237,"")</f>
        <v/>
      </c>
    </row>
    <row r="238" spans="4:14">
      <c r="D238" t="str">
        <f>IFERROR('Sheet2 (5)'!D238,"")</f>
        <v/>
      </c>
      <c r="E238" t="str">
        <f>IFERROR('Sheet2 (5)'!E238,"")</f>
        <v/>
      </c>
      <c r="F238" t="str">
        <f>IFERROR('Sheet2 (5)'!F238,"")</f>
        <v/>
      </c>
      <c r="G238" t="str">
        <f>IFERROR('Sheet2 (5)'!G238,"")</f>
        <v/>
      </c>
      <c r="H238" t="str">
        <f>IFERROR('Sheet2 (5)'!H238,"")</f>
        <v/>
      </c>
      <c r="I238" t="str">
        <f>IFERROR('Sheet2 (5)'!I238,"")</f>
        <v/>
      </c>
      <c r="J238" t="str">
        <f>IFERROR('Sheet2 (5)'!J238,"")</f>
        <v/>
      </c>
      <c r="K238" t="str">
        <f>IFERROR('Sheet2 (5)'!K238,"")</f>
        <v/>
      </c>
      <c r="L238" t="str">
        <f>IFERROR('Sheet2 (5)'!L238,"")</f>
        <v/>
      </c>
      <c r="M238" t="str">
        <f>IFERROR('Sheet2 (5)'!M238,"")</f>
        <v/>
      </c>
      <c r="N238" t="str">
        <f>IFERROR('Sheet2 (5)'!N238,"")</f>
        <v/>
      </c>
    </row>
    <row r="239" spans="4:14">
      <c r="D239" t="str">
        <f>IFERROR('Sheet2 (5)'!D239,"")</f>
        <v/>
      </c>
      <c r="E239" t="str">
        <f>IFERROR('Sheet2 (5)'!E239,"")</f>
        <v/>
      </c>
      <c r="F239" t="str">
        <f>IFERROR('Sheet2 (5)'!F239,"")</f>
        <v/>
      </c>
      <c r="G239" t="str">
        <f>IFERROR('Sheet2 (5)'!G239,"")</f>
        <v/>
      </c>
      <c r="H239" t="str">
        <f>IFERROR('Sheet2 (5)'!H239,"")</f>
        <v/>
      </c>
      <c r="I239" t="str">
        <f>IFERROR('Sheet2 (5)'!I239,"")</f>
        <v/>
      </c>
      <c r="J239" t="str">
        <f>IFERROR('Sheet2 (5)'!J239,"")</f>
        <v/>
      </c>
      <c r="K239" t="str">
        <f>IFERROR('Sheet2 (5)'!K239,"")</f>
        <v/>
      </c>
      <c r="L239" t="str">
        <f>IFERROR('Sheet2 (5)'!L239,"")</f>
        <v/>
      </c>
      <c r="M239" t="str">
        <f>IFERROR('Sheet2 (5)'!M239,"")</f>
        <v/>
      </c>
      <c r="N239" t="str">
        <f>IFERROR('Sheet2 (5)'!N239,"")</f>
        <v/>
      </c>
    </row>
    <row r="240" spans="4:14">
      <c r="D240" t="str">
        <f>IFERROR('Sheet2 (5)'!D240,"")</f>
        <v/>
      </c>
      <c r="E240" t="str">
        <f>IFERROR('Sheet2 (5)'!E240,"")</f>
        <v/>
      </c>
      <c r="F240" t="str">
        <f>IFERROR('Sheet2 (5)'!F240,"")</f>
        <v/>
      </c>
      <c r="G240" t="str">
        <f>IFERROR('Sheet2 (5)'!G240,"")</f>
        <v/>
      </c>
      <c r="H240" t="str">
        <f>IFERROR('Sheet2 (5)'!H240,"")</f>
        <v/>
      </c>
      <c r="I240" t="str">
        <f>IFERROR('Sheet2 (5)'!I240,"")</f>
        <v/>
      </c>
      <c r="J240" t="str">
        <f>IFERROR('Sheet2 (5)'!J240,"")</f>
        <v/>
      </c>
      <c r="K240" t="str">
        <f>IFERROR('Sheet2 (5)'!K240,"")</f>
        <v/>
      </c>
      <c r="L240" t="str">
        <f>IFERROR('Sheet2 (5)'!L240,"")</f>
        <v/>
      </c>
      <c r="M240" t="str">
        <f>IFERROR('Sheet2 (5)'!M240,"")</f>
        <v/>
      </c>
      <c r="N240" t="str">
        <f>IFERROR('Sheet2 (5)'!N240,"")</f>
        <v/>
      </c>
    </row>
    <row r="241" spans="4:14">
      <c r="D241" t="str">
        <f>IFERROR('Sheet2 (5)'!D241,"")</f>
        <v/>
      </c>
      <c r="E241" t="str">
        <f>IFERROR('Sheet2 (5)'!E241,"")</f>
        <v/>
      </c>
      <c r="F241" t="str">
        <f>IFERROR('Sheet2 (5)'!F241,"")</f>
        <v/>
      </c>
      <c r="G241" t="str">
        <f>IFERROR('Sheet2 (5)'!G241,"")</f>
        <v/>
      </c>
      <c r="H241" t="str">
        <f>IFERROR('Sheet2 (5)'!H241,"")</f>
        <v/>
      </c>
      <c r="I241" t="str">
        <f>IFERROR('Sheet2 (5)'!I241,"")</f>
        <v/>
      </c>
      <c r="J241" t="str">
        <f>IFERROR('Sheet2 (5)'!J241,"")</f>
        <v/>
      </c>
      <c r="K241" t="str">
        <f>IFERROR('Sheet2 (5)'!K241,"")</f>
        <v/>
      </c>
      <c r="L241" t="str">
        <f>IFERROR('Sheet2 (5)'!L241,"")</f>
        <v/>
      </c>
      <c r="M241" t="str">
        <f>IFERROR('Sheet2 (5)'!M241,"")</f>
        <v/>
      </c>
      <c r="N241" t="str">
        <f>IFERROR('Sheet2 (5)'!N241,"")</f>
        <v/>
      </c>
    </row>
    <row r="242" spans="4:14">
      <c r="D242" t="str">
        <f>IFERROR('Sheet2 (5)'!D242,"")</f>
        <v/>
      </c>
      <c r="E242" t="str">
        <f>IFERROR('Sheet2 (5)'!E242,"")</f>
        <v/>
      </c>
      <c r="F242" t="str">
        <f>IFERROR('Sheet2 (5)'!F242,"")</f>
        <v/>
      </c>
      <c r="G242" t="str">
        <f>IFERROR('Sheet2 (5)'!G242,"")</f>
        <v/>
      </c>
      <c r="H242" t="str">
        <f>IFERROR('Sheet2 (5)'!H242,"")</f>
        <v/>
      </c>
      <c r="I242" t="str">
        <f>IFERROR('Sheet2 (5)'!I242,"")</f>
        <v/>
      </c>
      <c r="J242" t="str">
        <f>IFERROR('Sheet2 (5)'!J242,"")</f>
        <v/>
      </c>
      <c r="K242" t="str">
        <f>IFERROR('Sheet2 (5)'!K242,"")</f>
        <v/>
      </c>
      <c r="L242" t="str">
        <f>IFERROR('Sheet2 (5)'!L242,"")</f>
        <v/>
      </c>
      <c r="M242" t="str">
        <f>IFERROR('Sheet2 (5)'!M242,"")</f>
        <v/>
      </c>
      <c r="N242" t="str">
        <f>IFERROR('Sheet2 (5)'!N242,"")</f>
        <v/>
      </c>
    </row>
    <row r="243" spans="4:14">
      <c r="D243" t="str">
        <f>IFERROR('Sheet2 (5)'!D243,"")</f>
        <v/>
      </c>
      <c r="E243" t="str">
        <f>IFERROR('Sheet2 (5)'!E243,"")</f>
        <v/>
      </c>
      <c r="F243" t="str">
        <f>IFERROR('Sheet2 (5)'!F243,"")</f>
        <v/>
      </c>
      <c r="G243" t="str">
        <f>IFERROR('Sheet2 (5)'!G243,"")</f>
        <v/>
      </c>
      <c r="H243" t="str">
        <f>IFERROR('Sheet2 (5)'!H243,"")</f>
        <v/>
      </c>
      <c r="I243" t="str">
        <f>IFERROR('Sheet2 (5)'!I243,"")</f>
        <v/>
      </c>
      <c r="J243" t="str">
        <f>IFERROR('Sheet2 (5)'!J243,"")</f>
        <v/>
      </c>
      <c r="K243" t="str">
        <f>IFERROR('Sheet2 (5)'!K243,"")</f>
        <v/>
      </c>
      <c r="L243" t="str">
        <f>IFERROR('Sheet2 (5)'!L243,"")</f>
        <v/>
      </c>
      <c r="M243" t="str">
        <f>IFERROR('Sheet2 (5)'!M243,"")</f>
        <v/>
      </c>
      <c r="N243" t="str">
        <f>IFERROR('Sheet2 (5)'!N243,"")</f>
        <v/>
      </c>
    </row>
    <row r="244" spans="4:14">
      <c r="D244" t="str">
        <f>IFERROR('Sheet2 (5)'!D244,"")</f>
        <v/>
      </c>
      <c r="E244" t="str">
        <f>IFERROR('Sheet2 (5)'!E244,"")</f>
        <v/>
      </c>
      <c r="F244" t="str">
        <f>IFERROR('Sheet2 (5)'!F244,"")</f>
        <v/>
      </c>
      <c r="G244" t="str">
        <f>IFERROR('Sheet2 (5)'!G244,"")</f>
        <v/>
      </c>
      <c r="H244" t="str">
        <f>IFERROR('Sheet2 (5)'!H244,"")</f>
        <v/>
      </c>
      <c r="I244" t="str">
        <f>IFERROR('Sheet2 (5)'!I244,"")</f>
        <v/>
      </c>
      <c r="J244" t="str">
        <f>IFERROR('Sheet2 (5)'!J244,"")</f>
        <v/>
      </c>
      <c r="K244" t="str">
        <f>IFERROR('Sheet2 (5)'!K244,"")</f>
        <v/>
      </c>
      <c r="L244" t="str">
        <f>IFERROR('Sheet2 (5)'!L244,"")</f>
        <v/>
      </c>
      <c r="M244" t="str">
        <f>IFERROR('Sheet2 (5)'!M244,"")</f>
        <v/>
      </c>
      <c r="N244" t="str">
        <f>IFERROR('Sheet2 (5)'!N244,"")</f>
        <v/>
      </c>
    </row>
    <row r="245" spans="4:14">
      <c r="D245" t="str">
        <f>IFERROR('Sheet2 (5)'!D245,"")</f>
        <v/>
      </c>
      <c r="E245" t="str">
        <f>IFERROR('Sheet2 (5)'!E245,"")</f>
        <v/>
      </c>
      <c r="F245" t="str">
        <f>IFERROR('Sheet2 (5)'!F245,"")</f>
        <v/>
      </c>
      <c r="G245" t="str">
        <f>IFERROR('Sheet2 (5)'!G245,"")</f>
        <v/>
      </c>
      <c r="H245" t="str">
        <f>IFERROR('Sheet2 (5)'!H245,"")</f>
        <v/>
      </c>
      <c r="I245" t="str">
        <f>IFERROR('Sheet2 (5)'!I245,"")</f>
        <v/>
      </c>
      <c r="J245" t="str">
        <f>IFERROR('Sheet2 (5)'!J245,"")</f>
        <v/>
      </c>
      <c r="K245" t="str">
        <f>IFERROR('Sheet2 (5)'!K245,"")</f>
        <v/>
      </c>
      <c r="L245" t="str">
        <f>IFERROR('Sheet2 (5)'!L245,"")</f>
        <v/>
      </c>
      <c r="M245" t="str">
        <f>IFERROR('Sheet2 (5)'!M245,"")</f>
        <v/>
      </c>
      <c r="N245" t="str">
        <f>IFERROR('Sheet2 (5)'!N245,"")</f>
        <v/>
      </c>
    </row>
    <row r="246" spans="4:14">
      <c r="D246" t="str">
        <f>IFERROR('Sheet2 (5)'!D246,"")</f>
        <v/>
      </c>
      <c r="E246" t="str">
        <f>IFERROR('Sheet2 (5)'!E246,"")</f>
        <v/>
      </c>
      <c r="F246" t="str">
        <f>IFERROR('Sheet2 (5)'!F246,"")</f>
        <v/>
      </c>
      <c r="G246" t="str">
        <f>IFERROR('Sheet2 (5)'!G246,"")</f>
        <v/>
      </c>
      <c r="H246" t="str">
        <f>IFERROR('Sheet2 (5)'!H246,"")</f>
        <v/>
      </c>
      <c r="I246" t="str">
        <f>IFERROR('Sheet2 (5)'!I246,"")</f>
        <v/>
      </c>
      <c r="J246" t="str">
        <f>IFERROR('Sheet2 (5)'!J246,"")</f>
        <v/>
      </c>
      <c r="K246" t="str">
        <f>IFERROR('Sheet2 (5)'!K246,"")</f>
        <v/>
      </c>
      <c r="L246" t="str">
        <f>IFERROR('Sheet2 (5)'!L246,"")</f>
        <v/>
      </c>
      <c r="M246" t="str">
        <f>IFERROR('Sheet2 (5)'!M246,"")</f>
        <v/>
      </c>
      <c r="N246" t="str">
        <f>IFERROR('Sheet2 (5)'!N246,"")</f>
        <v/>
      </c>
    </row>
    <row r="247" spans="4:14">
      <c r="D247" t="str">
        <f>IFERROR('Sheet2 (5)'!D247,"")</f>
        <v/>
      </c>
      <c r="E247" t="str">
        <f>IFERROR('Sheet2 (5)'!E247,"")</f>
        <v/>
      </c>
      <c r="F247" t="str">
        <f>IFERROR('Sheet2 (5)'!F247,"")</f>
        <v/>
      </c>
      <c r="G247" t="str">
        <f>IFERROR('Sheet2 (5)'!G247,"")</f>
        <v/>
      </c>
      <c r="H247" t="str">
        <f>IFERROR('Sheet2 (5)'!H247,"")</f>
        <v/>
      </c>
      <c r="I247" t="str">
        <f>IFERROR('Sheet2 (5)'!I247,"")</f>
        <v/>
      </c>
      <c r="J247" t="str">
        <f>IFERROR('Sheet2 (5)'!J247,"")</f>
        <v/>
      </c>
      <c r="K247" t="str">
        <f>IFERROR('Sheet2 (5)'!K247,"")</f>
        <v/>
      </c>
      <c r="L247" t="str">
        <f>IFERROR('Sheet2 (5)'!L247,"")</f>
        <v/>
      </c>
      <c r="M247" t="str">
        <f>IFERROR('Sheet2 (5)'!M247,"")</f>
        <v/>
      </c>
      <c r="N247" t="str">
        <f>IFERROR('Sheet2 (5)'!N247,"")</f>
        <v/>
      </c>
    </row>
    <row r="248" spans="4:14">
      <c r="D248" t="str">
        <f>IFERROR('Sheet2 (5)'!D248,"")</f>
        <v/>
      </c>
      <c r="E248" t="str">
        <f>IFERROR('Sheet2 (5)'!E248,"")</f>
        <v/>
      </c>
      <c r="F248" t="str">
        <f>IFERROR('Sheet2 (5)'!F248,"")</f>
        <v/>
      </c>
      <c r="G248" t="str">
        <f>IFERROR('Sheet2 (5)'!G248,"")</f>
        <v/>
      </c>
      <c r="H248" t="str">
        <f>IFERROR('Sheet2 (5)'!H248,"")</f>
        <v/>
      </c>
      <c r="I248" t="str">
        <f>IFERROR('Sheet2 (5)'!I248,"")</f>
        <v/>
      </c>
      <c r="J248" t="str">
        <f>IFERROR('Sheet2 (5)'!J248,"")</f>
        <v/>
      </c>
      <c r="K248" t="str">
        <f>IFERROR('Sheet2 (5)'!K248,"")</f>
        <v/>
      </c>
      <c r="L248" t="str">
        <f>IFERROR('Sheet2 (5)'!L248,"")</f>
        <v/>
      </c>
      <c r="M248" t="str">
        <f>IFERROR('Sheet2 (5)'!M248,"")</f>
        <v/>
      </c>
      <c r="N248" t="str">
        <f>IFERROR('Sheet2 (5)'!N248,"")</f>
        <v/>
      </c>
    </row>
    <row r="249" spans="4:14">
      <c r="D249" t="str">
        <f>IFERROR('Sheet2 (5)'!D249,"")</f>
        <v/>
      </c>
      <c r="E249" t="str">
        <f>IFERROR('Sheet2 (5)'!E249,"")</f>
        <v/>
      </c>
      <c r="F249" t="str">
        <f>IFERROR('Sheet2 (5)'!F249,"")</f>
        <v/>
      </c>
      <c r="G249" t="str">
        <f>IFERROR('Sheet2 (5)'!G249,"")</f>
        <v/>
      </c>
      <c r="H249" t="str">
        <f>IFERROR('Sheet2 (5)'!H249,"")</f>
        <v/>
      </c>
      <c r="I249" t="str">
        <f>IFERROR('Sheet2 (5)'!I249,"")</f>
        <v/>
      </c>
      <c r="J249" t="str">
        <f>IFERROR('Sheet2 (5)'!J249,"")</f>
        <v/>
      </c>
      <c r="K249" t="str">
        <f>IFERROR('Sheet2 (5)'!K249,"")</f>
        <v/>
      </c>
      <c r="L249" t="str">
        <f>IFERROR('Sheet2 (5)'!L249,"")</f>
        <v/>
      </c>
      <c r="M249" t="str">
        <f>IFERROR('Sheet2 (5)'!M249,"")</f>
        <v/>
      </c>
      <c r="N249" t="str">
        <f>IFERROR('Sheet2 (5)'!N249,"")</f>
        <v/>
      </c>
    </row>
    <row r="250" spans="4:14">
      <c r="D250" t="str">
        <f>IFERROR('Sheet2 (5)'!D250,"")</f>
        <v/>
      </c>
      <c r="E250" t="str">
        <f>IFERROR('Sheet2 (5)'!E250,"")</f>
        <v/>
      </c>
      <c r="F250" t="str">
        <f>IFERROR('Sheet2 (5)'!F250,"")</f>
        <v/>
      </c>
      <c r="G250" t="str">
        <f>IFERROR('Sheet2 (5)'!G250,"")</f>
        <v/>
      </c>
      <c r="H250" t="str">
        <f>IFERROR('Sheet2 (5)'!H250,"")</f>
        <v/>
      </c>
      <c r="I250" t="str">
        <f>IFERROR('Sheet2 (5)'!I250,"")</f>
        <v/>
      </c>
      <c r="J250" t="str">
        <f>IFERROR('Sheet2 (5)'!J250,"")</f>
        <v/>
      </c>
      <c r="K250" t="str">
        <f>IFERROR('Sheet2 (5)'!K250,"")</f>
        <v/>
      </c>
      <c r="L250" t="str">
        <f>IFERROR('Sheet2 (5)'!L250,"")</f>
        <v/>
      </c>
      <c r="M250" t="str">
        <f>IFERROR('Sheet2 (5)'!M250,"")</f>
        <v/>
      </c>
      <c r="N250" t="str">
        <f>IFERROR('Sheet2 (5)'!N250,"")</f>
        <v/>
      </c>
    </row>
    <row r="251" spans="4:14">
      <c r="D251" t="str">
        <f>IFERROR('Sheet2 (5)'!D251,"")</f>
        <v/>
      </c>
      <c r="E251">
        <f>IFERROR('Sheet2 (5)'!E251,"")</f>
        <v>3.3500000000000001E-4</v>
      </c>
      <c r="F251" t="str">
        <f>IFERROR('Sheet2 (5)'!F251,"")</f>
        <v/>
      </c>
      <c r="G251" t="str">
        <f>IFERROR('Sheet2 (5)'!G251,"")</f>
        <v/>
      </c>
      <c r="H251" t="str">
        <f>IFERROR('Sheet2 (5)'!H251,"")</f>
        <v/>
      </c>
      <c r="I251" t="str">
        <f>IFERROR('Sheet2 (5)'!I251,"")</f>
        <v/>
      </c>
      <c r="J251" t="str">
        <f>IFERROR('Sheet2 (5)'!J251,"")</f>
        <v/>
      </c>
      <c r="K251">
        <f>IFERROR('Sheet2 (5)'!K251,"")</f>
        <v>2.0000000000000001E-4</v>
      </c>
      <c r="L251" t="str">
        <f>IFERROR('Sheet2 (5)'!L251,"")</f>
        <v/>
      </c>
      <c r="M251" t="str">
        <f>IFERROR('Sheet2 (5)'!M251,"")</f>
        <v/>
      </c>
      <c r="N251" t="str">
        <f>IFERROR('Sheet2 (5)'!N251,"")</f>
        <v/>
      </c>
    </row>
    <row r="252" spans="4:14">
      <c r="D252" t="str">
        <f>IFERROR('Sheet2 (5)'!D252,"")</f>
        <v/>
      </c>
      <c r="E252">
        <f>IFERROR('Sheet2 (5)'!E252,"")</f>
        <v>5.1000000000000004E-4</v>
      </c>
      <c r="F252">
        <f>IFERROR('Sheet2 (5)'!F252,"")</f>
        <v>3.3E-4</v>
      </c>
      <c r="G252" t="str">
        <f>IFERROR('Sheet2 (5)'!G252,"")</f>
        <v/>
      </c>
      <c r="H252" t="str">
        <f>IFERROR('Sheet2 (5)'!H252,"")</f>
        <v/>
      </c>
      <c r="I252">
        <f>IFERROR('Sheet2 (5)'!I252,"")</f>
        <v>2.1499999999999999E-4</v>
      </c>
      <c r="J252" t="str">
        <f>IFERROR('Sheet2 (5)'!J252,"")</f>
        <v/>
      </c>
      <c r="K252" t="str">
        <f>IFERROR('Sheet2 (5)'!K252,"")</f>
        <v/>
      </c>
      <c r="L252" t="str">
        <f>IFERROR('Sheet2 (5)'!L252,"")</f>
        <v/>
      </c>
      <c r="M252" t="str">
        <f>IFERROR('Sheet2 (5)'!M252,"")</f>
        <v/>
      </c>
      <c r="N252" t="str">
        <f>IFERROR('Sheet2 (5)'!N252,"")</f>
        <v/>
      </c>
    </row>
    <row r="253" spans="4:14">
      <c r="D253" t="str">
        <f>IFERROR('Sheet2 (5)'!D253,"")</f>
        <v/>
      </c>
      <c r="E253" t="str">
        <f>IFERROR('Sheet2 (5)'!E253,"")</f>
        <v/>
      </c>
      <c r="F253" t="str">
        <f>IFERROR('Sheet2 (5)'!F253,"")</f>
        <v/>
      </c>
      <c r="G253">
        <f>IFERROR('Sheet2 (5)'!G253,"")</f>
        <v>3.5500000000000001E-4</v>
      </c>
      <c r="H253" t="str">
        <f>IFERROR('Sheet2 (5)'!H253,"")</f>
        <v/>
      </c>
      <c r="I253">
        <f>IFERROR('Sheet2 (5)'!I253,"")</f>
        <v>1.25E-4</v>
      </c>
      <c r="J253">
        <f>IFERROR('Sheet2 (5)'!J253,"")</f>
        <v>1.6000000000000001E-4</v>
      </c>
      <c r="K253" t="str">
        <f>IFERROR('Sheet2 (5)'!K253,"")</f>
        <v/>
      </c>
      <c r="L253" t="str">
        <f>IFERROR('Sheet2 (5)'!L253,"")</f>
        <v/>
      </c>
      <c r="M253" t="str">
        <f>IFERROR('Sheet2 (5)'!M253,"")</f>
        <v/>
      </c>
      <c r="N253" t="str">
        <f>IFERROR('Sheet2 (5)'!N253,"")</f>
        <v/>
      </c>
    </row>
    <row r="254" spans="4:14">
      <c r="D254">
        <f>IFERROR('Sheet2 (5)'!D254,"")</f>
        <v>2.2499999999999999E-4</v>
      </c>
      <c r="E254" t="str">
        <f>IFERROR('Sheet2 (5)'!E254,"")</f>
        <v/>
      </c>
      <c r="F254">
        <f>IFERROR('Sheet2 (5)'!F254,"")</f>
        <v>3.6999999999999999E-4</v>
      </c>
      <c r="G254">
        <f>IFERROR('Sheet2 (5)'!G254,"")</f>
        <v>2.0000000000000001E-4</v>
      </c>
      <c r="H254" t="str">
        <f>IFERROR('Sheet2 (5)'!H254,"")</f>
        <v/>
      </c>
      <c r="I254">
        <f>IFERROR('Sheet2 (5)'!I254,"")</f>
        <v>2.1499999999999999E-4</v>
      </c>
      <c r="J254">
        <f>IFERROR('Sheet2 (5)'!J254,"")</f>
        <v>1.8000000000000001E-4</v>
      </c>
      <c r="K254" t="str">
        <f>IFERROR('Sheet2 (5)'!K254,"")</f>
        <v/>
      </c>
      <c r="L254" t="str">
        <f>IFERROR('Sheet2 (5)'!L254,"")</f>
        <v/>
      </c>
      <c r="M254">
        <f>IFERROR('Sheet2 (5)'!M254,"")</f>
        <v>2.7999999999999998E-4</v>
      </c>
      <c r="N254" t="str">
        <f>IFERROR('Sheet2 (5)'!N254,"")</f>
        <v/>
      </c>
    </row>
    <row r="255" spans="4:14">
      <c r="D255" t="str">
        <f>IFERROR('Sheet2 (5)'!D255,"")</f>
        <v/>
      </c>
      <c r="E255">
        <f>IFERROR('Sheet2 (5)'!E255,"")</f>
        <v>3.6000000000000002E-4</v>
      </c>
      <c r="F255">
        <f>IFERROR('Sheet2 (5)'!F255,"")</f>
        <v>3.6499999999999998E-4</v>
      </c>
      <c r="G255" t="str">
        <f>IFERROR('Sheet2 (5)'!G255,"")</f>
        <v/>
      </c>
      <c r="H255" t="str">
        <f>IFERROR('Sheet2 (5)'!H255,"")</f>
        <v/>
      </c>
      <c r="I255" t="str">
        <f>IFERROR('Sheet2 (5)'!I255,"")</f>
        <v/>
      </c>
      <c r="J255">
        <f>IFERROR('Sheet2 (5)'!J255,"")</f>
        <v>2.5999999999999998E-4</v>
      </c>
      <c r="K255" t="str">
        <f>IFERROR('Sheet2 (5)'!K255,"")</f>
        <v/>
      </c>
      <c r="L255" t="str">
        <f>IFERROR('Sheet2 (5)'!L255,"")</f>
        <v/>
      </c>
      <c r="M255" t="str">
        <f>IFERROR('Sheet2 (5)'!M255,"")</f>
        <v/>
      </c>
      <c r="N255" t="str">
        <f>IFERROR('Sheet2 (5)'!N255,"")</f>
        <v/>
      </c>
    </row>
    <row r="256" spans="4:14">
      <c r="D256">
        <f>IFERROR('Sheet2 (5)'!D256,"")</f>
        <v>3.4000000000000002E-4</v>
      </c>
      <c r="E256">
        <f>IFERROR('Sheet2 (5)'!E256,"")</f>
        <v>3.0499999999999999E-4</v>
      </c>
      <c r="F256" t="str">
        <f>IFERROR('Sheet2 (5)'!F256,"")</f>
        <v/>
      </c>
      <c r="G256" t="str">
        <f>IFERROR('Sheet2 (5)'!G256,"")</f>
        <v/>
      </c>
      <c r="H256" t="str">
        <f>IFERROR('Sheet2 (5)'!H256,"")</f>
        <v/>
      </c>
      <c r="I256" t="str">
        <f>IFERROR('Sheet2 (5)'!I256,"")</f>
        <v/>
      </c>
      <c r="J256">
        <f>IFERROR('Sheet2 (5)'!J256,"")</f>
        <v>2.2000000000000001E-4</v>
      </c>
      <c r="K256">
        <f>IFERROR('Sheet2 (5)'!K256,"")</f>
        <v>2.3499999999999999E-4</v>
      </c>
      <c r="L256">
        <f>IFERROR('Sheet2 (5)'!L256,"")</f>
        <v>2.7500000000000002E-4</v>
      </c>
      <c r="M256">
        <f>IFERROR('Sheet2 (5)'!M256,"")</f>
        <v>3.1E-4</v>
      </c>
      <c r="N256" t="str">
        <f>IFERROR('Sheet2 (5)'!N256,"")</f>
        <v/>
      </c>
    </row>
    <row r="257" spans="4:14">
      <c r="D257" t="str">
        <f>IFERROR('Sheet2 (5)'!D257,"")</f>
        <v/>
      </c>
      <c r="E257" t="str">
        <f>IFERROR('Sheet2 (5)'!E257,"")</f>
        <v/>
      </c>
      <c r="F257" t="str">
        <f>IFERROR('Sheet2 (5)'!F257,"")</f>
        <v/>
      </c>
      <c r="G257">
        <f>IFERROR('Sheet2 (5)'!G257,"")</f>
        <v>2.7500000000000002E-4</v>
      </c>
      <c r="H257">
        <f>IFERROR('Sheet2 (5)'!H257,"")</f>
        <v>2.9999999999999997E-4</v>
      </c>
      <c r="I257">
        <f>IFERROR('Sheet2 (5)'!I257,"")</f>
        <v>3.4000000000000002E-4</v>
      </c>
      <c r="J257">
        <f>IFERROR('Sheet2 (5)'!J257,"")</f>
        <v>4.0499999999999998E-4</v>
      </c>
      <c r="K257">
        <f>IFERROR('Sheet2 (5)'!K257,"")</f>
        <v>4.2499999999999998E-4</v>
      </c>
      <c r="L257" t="str">
        <f>IFERROR('Sheet2 (5)'!L257,"")</f>
        <v/>
      </c>
      <c r="M257">
        <f>IFERROR('Sheet2 (5)'!M257,"")</f>
        <v>3.1500000000000001E-4</v>
      </c>
      <c r="N257" t="str">
        <f>IFERROR('Sheet2 (5)'!N257,"")</f>
        <v/>
      </c>
    </row>
    <row r="258" spans="4:14">
      <c r="D258">
        <f>IFERROR('Sheet2 (5)'!D258,"")</f>
        <v>3.2000000000000003E-4</v>
      </c>
      <c r="E258" t="str">
        <f>IFERROR('Sheet2 (5)'!E258,"")</f>
        <v/>
      </c>
      <c r="F258" t="str">
        <f>IFERROR('Sheet2 (5)'!F258,"")</f>
        <v/>
      </c>
      <c r="G258" t="str">
        <f>IFERROR('Sheet2 (5)'!G258,"")</f>
        <v/>
      </c>
      <c r="H258">
        <f>IFERROR('Sheet2 (5)'!H258,"")</f>
        <v>4.6999999999999999E-4</v>
      </c>
      <c r="I258">
        <f>IFERROR('Sheet2 (5)'!I258,"")</f>
        <v>4.0499999999999998E-4</v>
      </c>
      <c r="J258">
        <f>IFERROR('Sheet2 (5)'!J258,"")</f>
        <v>3.2499999999999999E-4</v>
      </c>
      <c r="K258">
        <f>IFERROR('Sheet2 (5)'!K258,"")</f>
        <v>3.1E-4</v>
      </c>
      <c r="L258">
        <f>IFERROR('Sheet2 (5)'!L258,"")</f>
        <v>2.5500000000000002E-4</v>
      </c>
      <c r="M258">
        <f>IFERROR('Sheet2 (5)'!M258,"")</f>
        <v>2.1000000000000001E-4</v>
      </c>
      <c r="N258" t="str">
        <f>IFERROR('Sheet2 (5)'!N258,"")</f>
        <v/>
      </c>
    </row>
    <row r="259" spans="4:14">
      <c r="D259" t="str">
        <f>IFERROR('Sheet2 (5)'!D259,"")</f>
        <v/>
      </c>
      <c r="E259" t="str">
        <f>IFERROR('Sheet2 (5)'!E259,"")</f>
        <v/>
      </c>
      <c r="F259">
        <f>IFERROR('Sheet2 (5)'!F259,"")</f>
        <v>3.9500000000000001E-4</v>
      </c>
      <c r="G259" t="str">
        <f>IFERROR('Sheet2 (5)'!G259,"")</f>
        <v/>
      </c>
      <c r="H259">
        <f>IFERROR('Sheet2 (5)'!H259,"")</f>
        <v>3.4499999999999998E-4</v>
      </c>
      <c r="I259">
        <f>IFERROR('Sheet2 (5)'!I259,"")</f>
        <v>2.5500000000000002E-4</v>
      </c>
      <c r="J259" t="str">
        <f>IFERROR('Sheet2 (5)'!J259,"")</f>
        <v/>
      </c>
      <c r="K259" t="str">
        <f>IFERROR('Sheet2 (5)'!K259,"")</f>
        <v/>
      </c>
      <c r="L259" t="str">
        <f>IFERROR('Sheet2 (5)'!L259,"")</f>
        <v/>
      </c>
      <c r="M259">
        <f>IFERROR('Sheet2 (5)'!M259,"")</f>
        <v>2.7999999999999998E-4</v>
      </c>
      <c r="N259" t="str">
        <f>IFERROR('Sheet2 (5)'!N259,"")</f>
        <v/>
      </c>
    </row>
    <row r="260" spans="4:14">
      <c r="D260">
        <f>IFERROR('Sheet2 (5)'!D260,"")</f>
        <v>3.6000000000000002E-4</v>
      </c>
      <c r="E260" t="str">
        <f>IFERROR('Sheet2 (5)'!E260,"")</f>
        <v/>
      </c>
      <c r="F260">
        <f>IFERROR('Sheet2 (5)'!F260,"")</f>
        <v>3.7500000000000001E-4</v>
      </c>
      <c r="G260">
        <f>IFERROR('Sheet2 (5)'!G260,"")</f>
        <v>2.7500000000000002E-4</v>
      </c>
      <c r="H260" t="str">
        <f>IFERROR('Sheet2 (5)'!H260,"")</f>
        <v/>
      </c>
      <c r="I260" t="str">
        <f>IFERROR('Sheet2 (5)'!I260,"")</f>
        <v/>
      </c>
      <c r="J260">
        <f>IFERROR('Sheet2 (5)'!J260,"")</f>
        <v>2.3000000000000001E-4</v>
      </c>
      <c r="K260">
        <f>IFERROR('Sheet2 (5)'!K260,"")</f>
        <v>2.9999999999999997E-4</v>
      </c>
      <c r="L260">
        <f>IFERROR('Sheet2 (5)'!L260,"")</f>
        <v>2.7500000000000002E-4</v>
      </c>
      <c r="M260">
        <f>IFERROR('Sheet2 (5)'!M260,"")</f>
        <v>3.6499999999999998E-4</v>
      </c>
      <c r="N260" t="str">
        <f>IFERROR('Sheet2 (5)'!N260,"")</f>
        <v/>
      </c>
    </row>
    <row r="261" spans="4:14">
      <c r="D261">
        <f>IFERROR('Sheet2 (5)'!D261,"")</f>
        <v>2.9500000000000001E-4</v>
      </c>
      <c r="E261">
        <f>IFERROR('Sheet2 (5)'!E261,"")</f>
        <v>2.2000000000000001E-4</v>
      </c>
      <c r="F261" t="str">
        <f>IFERROR('Sheet2 (5)'!F261,"")</f>
        <v/>
      </c>
      <c r="G261">
        <f>IFERROR('Sheet2 (5)'!G261,"")</f>
        <v>2.0000000000000001E-4</v>
      </c>
      <c r="H261">
        <f>IFERROR('Sheet2 (5)'!H261,"")</f>
        <v>1.9000000000000001E-4</v>
      </c>
      <c r="I261">
        <f>IFERROR('Sheet2 (5)'!I261,"")</f>
        <v>2.7999999999999998E-4</v>
      </c>
      <c r="J261" t="str">
        <f>IFERROR('Sheet2 (5)'!J261,"")</f>
        <v/>
      </c>
      <c r="K261">
        <f>IFERROR('Sheet2 (5)'!K261,"")</f>
        <v>3.6000000000000002E-4</v>
      </c>
      <c r="L261">
        <f>IFERROR('Sheet2 (5)'!L261,"")</f>
        <v>3.8499999999999998E-4</v>
      </c>
      <c r="M261" t="str">
        <f>IFERROR('Sheet2 (5)'!M261,"")</f>
        <v/>
      </c>
      <c r="N261" t="str">
        <f>IFERROR('Sheet2 (5)'!N261,"")</f>
        <v/>
      </c>
    </row>
    <row r="262" spans="4:14">
      <c r="D262" t="str">
        <f>IFERROR('Sheet2 (5)'!D262,"")</f>
        <v/>
      </c>
      <c r="E262" t="str">
        <f>IFERROR('Sheet2 (5)'!E262,"")</f>
        <v/>
      </c>
      <c r="F262" t="str">
        <f>IFERROR('Sheet2 (5)'!F262,"")</f>
        <v/>
      </c>
      <c r="G262" t="str">
        <f>IFERROR('Sheet2 (5)'!G262,"")</f>
        <v/>
      </c>
      <c r="H262" t="str">
        <f>IFERROR('Sheet2 (5)'!H262,"")</f>
        <v/>
      </c>
      <c r="I262">
        <f>IFERROR('Sheet2 (5)'!I262,"")</f>
        <v>4.6000000000000001E-4</v>
      </c>
      <c r="J262" t="str">
        <f>IFERROR('Sheet2 (5)'!J262,"")</f>
        <v/>
      </c>
      <c r="K262">
        <f>IFERROR('Sheet2 (5)'!K262,"")</f>
        <v>4.0000000000000002E-4</v>
      </c>
      <c r="L262">
        <f>IFERROR('Sheet2 (5)'!L262,"")</f>
        <v>2.5999999999999998E-4</v>
      </c>
      <c r="M262">
        <f>IFERROR('Sheet2 (5)'!M262,"")</f>
        <v>3.1E-4</v>
      </c>
      <c r="N262" t="str">
        <f>IFERROR('Sheet2 (5)'!N262,"")</f>
        <v/>
      </c>
    </row>
    <row r="263" spans="4:14">
      <c r="D263" t="str">
        <f>IFERROR('Sheet2 (5)'!D263,"")</f>
        <v/>
      </c>
      <c r="E263" t="str">
        <f>IFERROR('Sheet2 (5)'!E263,"")</f>
        <v/>
      </c>
      <c r="F263" t="str">
        <f>IFERROR('Sheet2 (5)'!F263,"")</f>
        <v/>
      </c>
      <c r="G263">
        <f>IFERROR('Sheet2 (5)'!G263,"")</f>
        <v>2.1000000000000001E-4</v>
      </c>
      <c r="H263" t="str">
        <f>IFERROR('Sheet2 (5)'!H263,"")</f>
        <v/>
      </c>
      <c r="I263">
        <f>IFERROR('Sheet2 (5)'!I263,"")</f>
        <v>2.0000000000000001E-4</v>
      </c>
      <c r="J263">
        <f>IFERROR('Sheet2 (5)'!J263,"")</f>
        <v>2.4499999999999999E-4</v>
      </c>
      <c r="K263" t="str">
        <f>IFERROR('Sheet2 (5)'!K263,"")</f>
        <v/>
      </c>
      <c r="L263" t="str">
        <f>IFERROR('Sheet2 (5)'!L263,"")</f>
        <v/>
      </c>
      <c r="M263" t="str">
        <f>IFERROR('Sheet2 (5)'!M263,"")</f>
        <v/>
      </c>
      <c r="N263" t="str">
        <f>IFERROR('Sheet2 (5)'!N263,"")</f>
        <v/>
      </c>
    </row>
    <row r="264" spans="4:14">
      <c r="D264" t="str">
        <f>IFERROR('Sheet2 (5)'!D264,"")</f>
        <v/>
      </c>
      <c r="E264" t="str">
        <f>IFERROR('Sheet2 (5)'!E264,"")</f>
        <v/>
      </c>
      <c r="F264">
        <f>IFERROR('Sheet2 (5)'!F264,"")</f>
        <v>2.3000000000000001E-4</v>
      </c>
      <c r="G264">
        <f>IFERROR('Sheet2 (5)'!G264,"")</f>
        <v>3.1E-4</v>
      </c>
      <c r="H264">
        <f>IFERROR('Sheet2 (5)'!H264,"")</f>
        <v>3.6000000000000002E-4</v>
      </c>
      <c r="I264">
        <f>IFERROR('Sheet2 (5)'!I264,"")</f>
        <v>3.2499999999999999E-4</v>
      </c>
      <c r="J264">
        <f>IFERROR('Sheet2 (5)'!J264,"")</f>
        <v>3.3E-4</v>
      </c>
      <c r="K264">
        <f>IFERROR('Sheet2 (5)'!K264,"")</f>
        <v>3.2000000000000003E-4</v>
      </c>
      <c r="L264">
        <f>IFERROR('Sheet2 (5)'!L264,"")</f>
        <v>2.5500000000000002E-4</v>
      </c>
      <c r="M264" t="str">
        <f>IFERROR('Sheet2 (5)'!M264,"")</f>
        <v/>
      </c>
      <c r="N264" t="str">
        <f>IFERROR('Sheet2 (5)'!N264,"")</f>
        <v/>
      </c>
    </row>
    <row r="265" spans="4:14">
      <c r="D265" t="str">
        <f>IFERROR('Sheet2 (5)'!D265,"")</f>
        <v/>
      </c>
      <c r="E265" t="str">
        <f>IFERROR('Sheet2 (5)'!E265,"")</f>
        <v/>
      </c>
      <c r="F265">
        <f>IFERROR('Sheet2 (5)'!F265,"")</f>
        <v>4.4000000000000002E-4</v>
      </c>
      <c r="G265">
        <f>IFERROR('Sheet2 (5)'!G265,"")</f>
        <v>4.0000000000000002E-4</v>
      </c>
      <c r="H265">
        <f>IFERROR('Sheet2 (5)'!H265,"")</f>
        <v>4.15E-4</v>
      </c>
      <c r="I265" t="str">
        <f>IFERROR('Sheet2 (5)'!I265,"")</f>
        <v/>
      </c>
      <c r="J265">
        <f>IFERROR('Sheet2 (5)'!J265,"")</f>
        <v>2.4000000000000001E-4</v>
      </c>
      <c r="K265" t="str">
        <f>IFERROR('Sheet2 (5)'!K265,"")</f>
        <v/>
      </c>
      <c r="L265" t="str">
        <f>IFERROR('Sheet2 (5)'!L265,"")</f>
        <v/>
      </c>
      <c r="M265" t="str">
        <f>IFERROR('Sheet2 (5)'!M265,"")</f>
        <v/>
      </c>
      <c r="N265" t="str">
        <f>IFERROR('Sheet2 (5)'!N265,"")</f>
        <v/>
      </c>
    </row>
    <row r="266" spans="4:14">
      <c r="D266" t="str">
        <f>IFERROR('Sheet2 (5)'!D266,"")</f>
        <v/>
      </c>
      <c r="E266" t="str">
        <f>IFERROR('Sheet2 (5)'!E266,"")</f>
        <v/>
      </c>
      <c r="F266">
        <f>IFERROR('Sheet2 (5)'!F266,"")</f>
        <v>4.0499999999999998E-4</v>
      </c>
      <c r="G266" t="str">
        <f>IFERROR('Sheet2 (5)'!G266,"")</f>
        <v/>
      </c>
      <c r="H266">
        <f>IFERROR('Sheet2 (5)'!H266,"")</f>
        <v>3.8999999999999999E-4</v>
      </c>
      <c r="I266">
        <f>IFERROR('Sheet2 (5)'!I266,"")</f>
        <v>2.8499999999999999E-4</v>
      </c>
      <c r="J266">
        <f>IFERROR('Sheet2 (5)'!J266,"")</f>
        <v>1.95E-4</v>
      </c>
      <c r="K266">
        <f>IFERROR('Sheet2 (5)'!K266,"")</f>
        <v>1.8000000000000001E-4</v>
      </c>
      <c r="L266" t="str">
        <f>IFERROR('Sheet2 (5)'!L266,"")</f>
        <v/>
      </c>
      <c r="M266">
        <f>IFERROR('Sheet2 (5)'!M266,"")</f>
        <v>1.95E-4</v>
      </c>
      <c r="N266" t="str">
        <f>IFERROR('Sheet2 (5)'!N266,"")</f>
        <v/>
      </c>
    </row>
    <row r="267" spans="4:14">
      <c r="D267" t="str">
        <f>IFERROR('Sheet2 (5)'!D267,"")</f>
        <v/>
      </c>
      <c r="E267">
        <f>IFERROR('Sheet2 (5)'!E267,"")</f>
        <v>4.0000000000000002E-4</v>
      </c>
      <c r="F267">
        <f>IFERROR('Sheet2 (5)'!F267,"")</f>
        <v>1.4999999999999999E-4</v>
      </c>
      <c r="G267">
        <f>IFERROR('Sheet2 (5)'!G267,"")</f>
        <v>2.9E-4</v>
      </c>
      <c r="H267" t="str">
        <f>IFERROR('Sheet2 (5)'!H267,"")</f>
        <v/>
      </c>
      <c r="I267">
        <f>IFERROR('Sheet2 (5)'!I267,"")</f>
        <v>1.4999999999999999E-4</v>
      </c>
      <c r="J267">
        <f>IFERROR('Sheet2 (5)'!J267,"")</f>
        <v>1.95E-4</v>
      </c>
      <c r="K267" t="str">
        <f>IFERROR('Sheet2 (5)'!K267,"")</f>
        <v/>
      </c>
      <c r="L267">
        <f>IFERROR('Sheet2 (5)'!L267,"")</f>
        <v>2.3000000000000001E-4</v>
      </c>
      <c r="M267">
        <f>IFERROR('Sheet2 (5)'!M267,"")</f>
        <v>2.5999999999999998E-4</v>
      </c>
      <c r="N267" t="str">
        <f>IFERROR('Sheet2 (5)'!N267,"")</f>
        <v/>
      </c>
    </row>
    <row r="268" spans="4:14">
      <c r="D268" t="str">
        <f>IFERROR('Sheet2 (5)'!D268,"")</f>
        <v/>
      </c>
      <c r="E268" t="str">
        <f>IFERROR('Sheet2 (5)'!E268,"")</f>
        <v/>
      </c>
      <c r="F268" t="str">
        <f>IFERROR('Sheet2 (5)'!F268,"")</f>
        <v/>
      </c>
      <c r="G268" t="str">
        <f>IFERROR('Sheet2 (5)'!G268,"")</f>
        <v/>
      </c>
      <c r="H268" t="str">
        <f>IFERROR('Sheet2 (5)'!H268,"")</f>
        <v/>
      </c>
      <c r="I268">
        <f>IFERROR('Sheet2 (5)'!I268,"")</f>
        <v>2.4000000000000001E-4</v>
      </c>
      <c r="J268" t="str">
        <f>IFERROR('Sheet2 (5)'!J268,"")</f>
        <v/>
      </c>
      <c r="K268">
        <f>IFERROR('Sheet2 (5)'!K268,"")</f>
        <v>1.9000000000000001E-4</v>
      </c>
      <c r="L268" t="str">
        <f>IFERROR('Sheet2 (5)'!L268,"")</f>
        <v/>
      </c>
      <c r="M268" t="str">
        <f>IFERROR('Sheet2 (5)'!M268,"")</f>
        <v/>
      </c>
      <c r="N268" t="str">
        <f>IFERROR('Sheet2 (5)'!N268,"")</f>
        <v/>
      </c>
    </row>
    <row r="269" spans="4:14">
      <c r="D269" t="str">
        <f>IFERROR('Sheet2 (5)'!D269,"")</f>
        <v/>
      </c>
      <c r="E269" t="str">
        <f>IFERROR('Sheet2 (5)'!E269,"")</f>
        <v/>
      </c>
      <c r="F269" t="str">
        <f>IFERROR('Sheet2 (5)'!F269,"")</f>
        <v/>
      </c>
      <c r="G269" t="str">
        <f>IFERROR('Sheet2 (5)'!G269,"")</f>
        <v/>
      </c>
      <c r="H269" t="str">
        <f>IFERROR('Sheet2 (5)'!H269,"")</f>
        <v/>
      </c>
      <c r="I269" t="str">
        <f>IFERROR('Sheet2 (5)'!I269,"")</f>
        <v/>
      </c>
      <c r="J269" t="str">
        <f>IFERROR('Sheet2 (5)'!J269,"")</f>
        <v/>
      </c>
      <c r="K269">
        <f>IFERROR('Sheet2 (5)'!K269,"")</f>
        <v>3.8499999999999998E-4</v>
      </c>
      <c r="L269">
        <f>IFERROR('Sheet2 (5)'!L269,"")</f>
        <v>4.0999999999999999E-4</v>
      </c>
      <c r="M269">
        <f>IFERROR('Sheet2 (5)'!M269,"")</f>
        <v>3.7500000000000001E-4</v>
      </c>
      <c r="N269" t="str">
        <f>IFERROR('Sheet2 (5)'!N269,"")</f>
        <v/>
      </c>
    </row>
    <row r="270" spans="4:14">
      <c r="D270" t="str">
        <f>IFERROR('Sheet2 (5)'!D270,"")</f>
        <v/>
      </c>
      <c r="E270" t="str">
        <f>IFERROR('Sheet2 (5)'!E270,"")</f>
        <v/>
      </c>
      <c r="F270" t="str">
        <f>IFERROR('Sheet2 (5)'!F270,"")</f>
        <v/>
      </c>
      <c r="G270" t="str">
        <f>IFERROR('Sheet2 (5)'!G270,"")</f>
        <v/>
      </c>
      <c r="H270" t="str">
        <f>IFERROR('Sheet2 (5)'!H270,"")</f>
        <v/>
      </c>
      <c r="I270">
        <f>IFERROR('Sheet2 (5)'!I270,"")</f>
        <v>3.5E-4</v>
      </c>
      <c r="J270" t="str">
        <f>IFERROR('Sheet2 (5)'!J270,"")</f>
        <v/>
      </c>
      <c r="K270">
        <f>IFERROR('Sheet2 (5)'!K270,"")</f>
        <v>2.9999999999999997E-4</v>
      </c>
      <c r="L270" t="str">
        <f>IFERROR('Sheet2 (5)'!L270,"")</f>
        <v/>
      </c>
      <c r="M270" t="str">
        <f>IFERROR('Sheet2 (5)'!M270,"")</f>
        <v/>
      </c>
      <c r="N270" t="str">
        <f>IFERROR('Sheet2 (5)'!N270,"")</f>
        <v/>
      </c>
    </row>
    <row r="271" spans="4:14">
      <c r="D271">
        <f>IFERROR('Sheet2 (5)'!D271,"")</f>
        <v>4.4999999999999999E-4</v>
      </c>
      <c r="E271">
        <f>IFERROR('Sheet2 (5)'!E271,"")</f>
        <v>5.0000000000000002E-5</v>
      </c>
      <c r="F271" t="str">
        <f>IFERROR('Sheet2 (5)'!F271,"")</f>
        <v/>
      </c>
      <c r="G271" t="str">
        <f>IFERROR('Sheet2 (5)'!G271,"")</f>
        <v/>
      </c>
      <c r="H271">
        <f>IFERROR('Sheet2 (5)'!H271,"")</f>
        <v>5.0000000000000002E-5</v>
      </c>
      <c r="I271" t="str">
        <f>IFERROR('Sheet2 (5)'!I271,"")</f>
        <v/>
      </c>
      <c r="J271" t="str">
        <f>IFERROR('Sheet2 (5)'!J271,"")</f>
        <v/>
      </c>
      <c r="K271" t="str">
        <f>IFERROR('Sheet2 (5)'!K271,"")</f>
        <v/>
      </c>
      <c r="L271" t="str">
        <f>IFERROR('Sheet2 (5)'!L271,"")</f>
        <v/>
      </c>
      <c r="M271" t="str">
        <f>IFERROR('Sheet2 (5)'!M271,"")</f>
        <v/>
      </c>
      <c r="N271" t="str">
        <f>IFERROR('Sheet2 (5)'!N271,"")</f>
        <v/>
      </c>
    </row>
    <row r="272" spans="4:14">
      <c r="D272" t="str">
        <f>IFERROR('Sheet2 (5)'!D272,"")</f>
        <v/>
      </c>
      <c r="E272" t="str">
        <f>IFERROR('Sheet2 (5)'!E272,"")</f>
        <v/>
      </c>
      <c r="F272" t="str">
        <f>IFERROR('Sheet2 (5)'!F272,"")</f>
        <v/>
      </c>
      <c r="G272" t="str">
        <f>IFERROR('Sheet2 (5)'!G272,"")</f>
        <v/>
      </c>
      <c r="H272" t="str">
        <f>IFERROR('Sheet2 (5)'!H272,"")</f>
        <v/>
      </c>
      <c r="I272" t="str">
        <f>IFERROR('Sheet2 (5)'!I272,"")</f>
        <v/>
      </c>
      <c r="J272" t="str">
        <f>IFERROR('Sheet2 (5)'!J272,"")</f>
        <v/>
      </c>
      <c r="K272" t="str">
        <f>IFERROR('Sheet2 (5)'!K272,"")</f>
        <v/>
      </c>
      <c r="L272">
        <f>IFERROR('Sheet2 (5)'!L272,"")</f>
        <v>5.0000000000000001E-4</v>
      </c>
      <c r="M272">
        <f>IFERROR('Sheet2 (5)'!M272,"")</f>
        <v>4.4999999999999999E-4</v>
      </c>
      <c r="N272" t="str">
        <f>IFERROR('Sheet2 (5)'!N272,"")</f>
        <v/>
      </c>
    </row>
    <row r="273" spans="4:14">
      <c r="D273">
        <f>IFERROR('Sheet2 (5)'!D273,"")</f>
        <v>5.0000000000000001E-4</v>
      </c>
      <c r="E273">
        <f>IFERROR('Sheet2 (5)'!E273,"")</f>
        <v>5.0000000000000001E-4</v>
      </c>
      <c r="F273" t="str">
        <f>IFERROR('Sheet2 (5)'!F273,"")</f>
        <v/>
      </c>
      <c r="G273" t="str">
        <f>IFERROR('Sheet2 (5)'!G273,"")</f>
        <v/>
      </c>
      <c r="H273">
        <f>IFERROR('Sheet2 (5)'!H273,"")</f>
        <v>5.0000000000000001E-4</v>
      </c>
      <c r="I273" t="str">
        <f>IFERROR('Sheet2 (5)'!I273,"")</f>
        <v/>
      </c>
      <c r="J273" t="str">
        <f>IFERROR('Sheet2 (5)'!J273,"")</f>
        <v/>
      </c>
      <c r="K273">
        <f>IFERROR('Sheet2 (5)'!K273,"")</f>
        <v>4.4999999999999999E-4</v>
      </c>
      <c r="L273" t="str">
        <f>IFERROR('Sheet2 (5)'!L273,"")</f>
        <v/>
      </c>
      <c r="M273">
        <f>IFERROR('Sheet2 (5)'!M273,"")</f>
        <v>2.9999999999999997E-4</v>
      </c>
      <c r="N273" t="str">
        <f>IFERROR('Sheet2 (5)'!N273,"")</f>
        <v/>
      </c>
    </row>
    <row r="274" spans="4:14">
      <c r="D274">
        <f>IFERROR('Sheet2 (5)'!D274,"")</f>
        <v>5.0000000000000001E-4</v>
      </c>
      <c r="E274" t="str">
        <f>IFERROR('Sheet2 (5)'!E274,"")</f>
        <v/>
      </c>
      <c r="F274" t="str">
        <f>IFERROR('Sheet2 (5)'!F274,"")</f>
        <v/>
      </c>
      <c r="G274" t="str">
        <f>IFERROR('Sheet2 (5)'!G274,"")</f>
        <v/>
      </c>
      <c r="H274" t="str">
        <f>IFERROR('Sheet2 (5)'!H274,"")</f>
        <v/>
      </c>
      <c r="I274" t="str">
        <f>IFERROR('Sheet2 (5)'!I274,"")</f>
        <v/>
      </c>
      <c r="J274" t="str">
        <f>IFERROR('Sheet2 (5)'!J274,"")</f>
        <v/>
      </c>
      <c r="K274" t="str">
        <f>IFERROR('Sheet2 (5)'!K274,"")</f>
        <v/>
      </c>
      <c r="L274" t="str">
        <f>IFERROR('Sheet2 (5)'!L274,"")</f>
        <v/>
      </c>
      <c r="M274" t="str">
        <f>IFERROR('Sheet2 (5)'!M274,"")</f>
        <v/>
      </c>
      <c r="N274" t="str">
        <f>IFERROR('Sheet2 (5)'!N274,"")</f>
        <v/>
      </c>
    </row>
    <row r="275" spans="4:14">
      <c r="D275" t="str">
        <f>IFERROR('Sheet2 (5)'!D275,"")</f>
        <v/>
      </c>
      <c r="E275" t="str">
        <f>IFERROR('Sheet2 (5)'!E275,"")</f>
        <v/>
      </c>
      <c r="F275" t="str">
        <f>IFERROR('Sheet2 (5)'!F275,"")</f>
        <v/>
      </c>
      <c r="G275" t="str">
        <f>IFERROR('Sheet2 (5)'!G275,"")</f>
        <v/>
      </c>
      <c r="H275" t="str">
        <f>IFERROR('Sheet2 (5)'!H275,"")</f>
        <v/>
      </c>
      <c r="I275" t="str">
        <f>IFERROR('Sheet2 (5)'!I275,"")</f>
        <v/>
      </c>
      <c r="J275" t="str">
        <f>IFERROR('Sheet2 (5)'!J275,"")</f>
        <v/>
      </c>
      <c r="K275" t="str">
        <f>IFERROR('Sheet2 (5)'!K275,"")</f>
        <v/>
      </c>
      <c r="L275" t="str">
        <f>IFERROR('Sheet2 (5)'!L275,"")</f>
        <v/>
      </c>
      <c r="M275" t="str">
        <f>IFERROR('Sheet2 (5)'!M275,"")</f>
        <v/>
      </c>
      <c r="N275" t="str">
        <f>IFERROR('Sheet2 (5)'!N275,"")</f>
        <v/>
      </c>
    </row>
    <row r="276" spans="4:14">
      <c r="D276" t="str">
        <f>IFERROR('Sheet2 (5)'!D276,"")</f>
        <v/>
      </c>
      <c r="E276" t="str">
        <f>IFERROR('Sheet2 (5)'!E276,"")</f>
        <v/>
      </c>
      <c r="F276" t="str">
        <f>IFERROR('Sheet2 (5)'!F276,"")</f>
        <v/>
      </c>
      <c r="G276" t="str">
        <f>IFERROR('Sheet2 (5)'!G276,"")</f>
        <v/>
      </c>
      <c r="H276" t="str">
        <f>IFERROR('Sheet2 (5)'!H276,"")</f>
        <v/>
      </c>
      <c r="I276" t="str">
        <f>IFERROR('Sheet2 (5)'!I276,"")</f>
        <v/>
      </c>
      <c r="J276" t="str">
        <f>IFERROR('Sheet2 (5)'!J276,"")</f>
        <v/>
      </c>
      <c r="K276" t="str">
        <f>IFERROR('Sheet2 (5)'!K276,"")</f>
        <v/>
      </c>
      <c r="L276" t="str">
        <f>IFERROR('Sheet2 (5)'!L276,"")</f>
        <v/>
      </c>
      <c r="M276" t="str">
        <f>IFERROR('Sheet2 (5)'!M276,"")</f>
        <v/>
      </c>
      <c r="N276" t="str">
        <f>IFERROR('Sheet2 (5)'!N276,"")</f>
        <v/>
      </c>
    </row>
    <row r="277" spans="4:14">
      <c r="D277" t="str">
        <f>IFERROR('Sheet2 (5)'!D277,"")</f>
        <v/>
      </c>
      <c r="E277" t="str">
        <f>IFERROR('Sheet2 (5)'!E277,"")</f>
        <v/>
      </c>
      <c r="F277" t="str">
        <f>IFERROR('Sheet2 (5)'!F277,"")</f>
        <v/>
      </c>
      <c r="G277" t="str">
        <f>IFERROR('Sheet2 (5)'!G277,"")</f>
        <v/>
      </c>
      <c r="H277" t="str">
        <f>IFERROR('Sheet2 (5)'!H277,"")</f>
        <v/>
      </c>
      <c r="I277" t="str">
        <f>IFERROR('Sheet2 (5)'!I277,"")</f>
        <v/>
      </c>
      <c r="J277" t="str">
        <f>IFERROR('Sheet2 (5)'!J277,"")</f>
        <v/>
      </c>
      <c r="K277" t="str">
        <f>IFERROR('Sheet2 (5)'!K277,"")</f>
        <v/>
      </c>
      <c r="L277" t="str">
        <f>IFERROR('Sheet2 (5)'!L277,"")</f>
        <v/>
      </c>
      <c r="M277" t="str">
        <f>IFERROR('Sheet2 (5)'!M277,"")</f>
        <v/>
      </c>
      <c r="N277" t="str">
        <f>IFERROR('Sheet2 (5)'!N277,"")</f>
        <v/>
      </c>
    </row>
    <row r="278" spans="4:14">
      <c r="D278" t="str">
        <f>IFERROR('Sheet2 (5)'!D278,"")</f>
        <v/>
      </c>
      <c r="E278" t="str">
        <f>IFERROR('Sheet2 (5)'!E278,"")</f>
        <v/>
      </c>
      <c r="F278" t="str">
        <f>IFERROR('Sheet2 (5)'!F278,"")</f>
        <v/>
      </c>
      <c r="G278" t="str">
        <f>IFERROR('Sheet2 (5)'!G278,"")</f>
        <v/>
      </c>
      <c r="H278" t="str">
        <f>IFERROR('Sheet2 (5)'!H278,"")</f>
        <v/>
      </c>
      <c r="I278" t="str">
        <f>IFERROR('Sheet2 (5)'!I278,"")</f>
        <v/>
      </c>
      <c r="J278" t="str">
        <f>IFERROR('Sheet2 (5)'!J278,"")</f>
        <v/>
      </c>
      <c r="K278" t="str">
        <f>IFERROR('Sheet2 (5)'!K278,"")</f>
        <v/>
      </c>
      <c r="L278" t="str">
        <f>IFERROR('Sheet2 (5)'!L278,"")</f>
        <v/>
      </c>
      <c r="M278" t="str">
        <f>IFERROR('Sheet2 (5)'!M278,"")</f>
        <v/>
      </c>
      <c r="N278" t="str">
        <f>IFERROR('Sheet2 (5)'!N278,"")</f>
        <v/>
      </c>
    </row>
    <row r="279" spans="4:14">
      <c r="D279" t="str">
        <f>IFERROR('Sheet2 (5)'!D279,"")</f>
        <v/>
      </c>
      <c r="E279" t="str">
        <f>IFERROR('Sheet2 (5)'!E279,"")</f>
        <v/>
      </c>
      <c r="F279" t="str">
        <f>IFERROR('Sheet2 (5)'!F279,"")</f>
        <v/>
      </c>
      <c r="G279" t="str">
        <f>IFERROR('Sheet2 (5)'!G279,"")</f>
        <v/>
      </c>
      <c r="H279" t="str">
        <f>IFERROR('Sheet2 (5)'!H279,"")</f>
        <v/>
      </c>
      <c r="I279" t="str">
        <f>IFERROR('Sheet2 (5)'!I279,"")</f>
        <v/>
      </c>
      <c r="J279" t="str">
        <f>IFERROR('Sheet2 (5)'!J279,"")</f>
        <v/>
      </c>
      <c r="K279" t="str">
        <f>IFERROR('Sheet2 (5)'!K279,"")</f>
        <v/>
      </c>
      <c r="L279" t="str">
        <f>IFERROR('Sheet2 (5)'!L279,"")</f>
        <v/>
      </c>
      <c r="M279" t="str">
        <f>IFERROR('Sheet2 (5)'!M279,"")</f>
        <v/>
      </c>
      <c r="N279" t="str">
        <f>IFERROR('Sheet2 (5)'!N279,"")</f>
        <v/>
      </c>
    </row>
    <row r="280" spans="4:14">
      <c r="D280" t="str">
        <f>IFERROR('Sheet2 (5)'!D280,"")</f>
        <v/>
      </c>
      <c r="E280" t="str">
        <f>IFERROR('Sheet2 (5)'!E280,"")</f>
        <v/>
      </c>
      <c r="F280" t="str">
        <f>IFERROR('Sheet2 (5)'!F280,"")</f>
        <v/>
      </c>
      <c r="G280">
        <f>IFERROR('Sheet2 (5)'!G280,"")</f>
        <v>1.5</v>
      </c>
      <c r="H280" t="str">
        <f>IFERROR('Sheet2 (5)'!H280,"")</f>
        <v/>
      </c>
      <c r="I280" t="str">
        <f>IFERROR('Sheet2 (5)'!I280,"")</f>
        <v/>
      </c>
      <c r="J280" t="str">
        <f>IFERROR('Sheet2 (5)'!J280,"")</f>
        <v/>
      </c>
      <c r="K280" t="str">
        <f>IFERROR('Sheet2 (5)'!K280,"")</f>
        <v/>
      </c>
      <c r="L280" t="str">
        <f>IFERROR('Sheet2 (5)'!L280,"")</f>
        <v/>
      </c>
      <c r="M280" t="str">
        <f>IFERROR('Sheet2 (5)'!M280,"")</f>
        <v/>
      </c>
      <c r="N280" t="str">
        <f>IFERROR('Sheet2 (5)'!N280,"")</f>
        <v/>
      </c>
    </row>
    <row r="281" spans="4:14">
      <c r="D281" t="str">
        <f>IFERROR('Sheet2 (5)'!D281,"")</f>
        <v/>
      </c>
      <c r="E281" t="str">
        <f>IFERROR('Sheet2 (5)'!E281,"")</f>
        <v/>
      </c>
      <c r="F281" t="str">
        <f>IFERROR('Sheet2 (5)'!F281,"")</f>
        <v/>
      </c>
      <c r="G281" t="str">
        <f>IFERROR('Sheet2 (5)'!G281,"")</f>
        <v/>
      </c>
      <c r="H281" t="str">
        <f>IFERROR('Sheet2 (5)'!H281,"")</f>
        <v/>
      </c>
      <c r="I281" t="str">
        <f>IFERROR('Sheet2 (5)'!I281,"")</f>
        <v/>
      </c>
      <c r="J281" t="str">
        <f>IFERROR('Sheet2 (5)'!J281,"")</f>
        <v/>
      </c>
      <c r="K281" t="str">
        <f>IFERROR('Sheet2 (5)'!K281,"")</f>
        <v/>
      </c>
      <c r="L281" t="str">
        <f>IFERROR('Sheet2 (5)'!L281,"")</f>
        <v/>
      </c>
      <c r="M281" t="str">
        <f>IFERROR('Sheet2 (5)'!M281,"")</f>
        <v/>
      </c>
      <c r="N281" t="str">
        <f>IFERROR('Sheet2 (5)'!N281,"")</f>
        <v/>
      </c>
    </row>
    <row r="282" spans="4:14">
      <c r="D282" t="str">
        <f>IFERROR('Sheet2 (5)'!D282,"")</f>
        <v/>
      </c>
      <c r="E282" t="str">
        <f>IFERROR('Sheet2 (5)'!E282,"")</f>
        <v/>
      </c>
      <c r="F282" t="str">
        <f>IFERROR('Sheet2 (5)'!F282,"")</f>
        <v/>
      </c>
      <c r="G282" t="str">
        <f>IFERROR('Sheet2 (5)'!G282,"")</f>
        <v/>
      </c>
      <c r="H282" t="str">
        <f>IFERROR('Sheet2 (5)'!H282,"")</f>
        <v/>
      </c>
      <c r="I282" t="str">
        <f>IFERROR('Sheet2 (5)'!I282,"")</f>
        <v/>
      </c>
      <c r="J282" t="str">
        <f>IFERROR('Sheet2 (5)'!J282,"")</f>
        <v/>
      </c>
      <c r="K282" t="str">
        <f>IFERROR('Sheet2 (5)'!K282,"")</f>
        <v/>
      </c>
      <c r="L282" t="str">
        <f>IFERROR('Sheet2 (5)'!L282,"")</f>
        <v/>
      </c>
      <c r="M282" t="str">
        <f>IFERROR('Sheet2 (5)'!M282,"")</f>
        <v/>
      </c>
      <c r="N282" t="str">
        <f>IFERROR('Sheet2 (5)'!N282,"")</f>
        <v/>
      </c>
    </row>
    <row r="283" spans="4:14">
      <c r="D283" t="str">
        <f>IFERROR('Sheet2 (5)'!D283,"")</f>
        <v/>
      </c>
      <c r="E283" t="str">
        <f>IFERROR('Sheet2 (5)'!E283,"")</f>
        <v/>
      </c>
      <c r="F283" t="str">
        <f>IFERROR('Sheet2 (5)'!F283,"")</f>
        <v/>
      </c>
      <c r="G283" t="str">
        <f>IFERROR('Sheet2 (5)'!G283,"")</f>
        <v/>
      </c>
      <c r="H283" t="str">
        <f>IFERROR('Sheet2 (5)'!H283,"")</f>
        <v/>
      </c>
      <c r="I283" t="str">
        <f>IFERROR('Sheet2 (5)'!I283,"")</f>
        <v/>
      </c>
      <c r="J283" t="str">
        <f>IFERROR('Sheet2 (5)'!J283,"")</f>
        <v/>
      </c>
      <c r="K283" t="str">
        <f>IFERROR('Sheet2 (5)'!K283,"")</f>
        <v/>
      </c>
      <c r="L283" t="str">
        <f>IFERROR('Sheet2 (5)'!L283,"")</f>
        <v/>
      </c>
      <c r="M283" t="str">
        <f>IFERROR('Sheet2 (5)'!M283,"")</f>
        <v/>
      </c>
      <c r="N283" t="str">
        <f>IFERROR('Sheet2 (5)'!N283,"")</f>
        <v/>
      </c>
    </row>
    <row r="284" spans="4:14">
      <c r="D284" t="str">
        <f>IFERROR('Sheet2 (5)'!D284,"")</f>
        <v/>
      </c>
      <c r="E284" t="str">
        <f>IFERROR('Sheet2 (5)'!E284,"")</f>
        <v/>
      </c>
      <c r="F284" t="str">
        <f>IFERROR('Sheet2 (5)'!F284,"")</f>
        <v/>
      </c>
      <c r="G284" t="str">
        <f>IFERROR('Sheet2 (5)'!G284,"")</f>
        <v/>
      </c>
      <c r="H284" t="str">
        <f>IFERROR('Sheet2 (5)'!H284,"")</f>
        <v/>
      </c>
      <c r="I284" t="str">
        <f>IFERROR('Sheet2 (5)'!I284,"")</f>
        <v/>
      </c>
      <c r="J284" t="str">
        <f>IFERROR('Sheet2 (5)'!J284,"")</f>
        <v/>
      </c>
      <c r="K284" t="str">
        <f>IFERROR('Sheet2 (5)'!K284,"")</f>
        <v/>
      </c>
      <c r="L284" t="str">
        <f>IFERROR('Sheet2 (5)'!L284,"")</f>
        <v/>
      </c>
      <c r="M284" t="str">
        <f>IFERROR('Sheet2 (5)'!M284,"")</f>
        <v/>
      </c>
      <c r="N284" t="str">
        <f>IFERROR('Sheet2 (5)'!N284,"")</f>
        <v/>
      </c>
    </row>
    <row r="285" spans="4:14">
      <c r="D285" t="str">
        <f>IFERROR('Sheet2 (5)'!D285,"")</f>
        <v/>
      </c>
      <c r="E285" t="str">
        <f>IFERROR('Sheet2 (5)'!E285,"")</f>
        <v/>
      </c>
      <c r="F285" t="str">
        <f>IFERROR('Sheet2 (5)'!F285,"")</f>
        <v/>
      </c>
      <c r="G285">
        <f>IFERROR('Sheet2 (5)'!G285,"")</f>
        <v>1.5</v>
      </c>
      <c r="H285" t="str">
        <f>IFERROR('Sheet2 (5)'!H285,"")</f>
        <v/>
      </c>
      <c r="I285" t="str">
        <f>IFERROR('Sheet2 (5)'!I285,"")</f>
        <v/>
      </c>
      <c r="J285" t="str">
        <f>IFERROR('Sheet2 (5)'!J285,"")</f>
        <v/>
      </c>
      <c r="K285" t="str">
        <f>IFERROR('Sheet2 (5)'!K285,"")</f>
        <v/>
      </c>
      <c r="L285" t="str">
        <f>IFERROR('Sheet2 (5)'!L285,"")</f>
        <v/>
      </c>
      <c r="M285" t="str">
        <f>IFERROR('Sheet2 (5)'!M285,"")</f>
        <v/>
      </c>
      <c r="N285" t="str">
        <f>IFERROR('Sheet2 (5)'!N285,"")</f>
        <v/>
      </c>
    </row>
    <row r="286" spans="4:14">
      <c r="D286" t="str">
        <f>IFERROR('Sheet2 (5)'!D286,"")</f>
        <v/>
      </c>
      <c r="E286" t="str">
        <f>IFERROR('Sheet2 (5)'!E286,"")</f>
        <v/>
      </c>
      <c r="F286" t="str">
        <f>IFERROR('Sheet2 (5)'!F286,"")</f>
        <v/>
      </c>
      <c r="G286" t="str">
        <f>IFERROR('Sheet2 (5)'!G286,"")</f>
        <v/>
      </c>
      <c r="H286" t="str">
        <f>IFERROR('Sheet2 (5)'!H286,"")</f>
        <v/>
      </c>
      <c r="I286" t="str">
        <f>IFERROR('Sheet2 (5)'!I286,"")</f>
        <v/>
      </c>
      <c r="J286" t="str">
        <f>IFERROR('Sheet2 (5)'!J286,"")</f>
        <v/>
      </c>
      <c r="K286" t="str">
        <f>IFERROR('Sheet2 (5)'!K286,"")</f>
        <v/>
      </c>
      <c r="L286" t="str">
        <f>IFERROR('Sheet2 (5)'!L286,"")</f>
        <v/>
      </c>
      <c r="M286" t="str">
        <f>IFERROR('Sheet2 (5)'!M286,"")</f>
        <v/>
      </c>
      <c r="N286" t="str">
        <f>IFERROR('Sheet2 (5)'!N286,"")</f>
        <v/>
      </c>
    </row>
    <row r="287" spans="4:14">
      <c r="D287" t="str">
        <f>IFERROR('Sheet2 (5)'!D287,"")</f>
        <v/>
      </c>
      <c r="E287" t="str">
        <f>IFERROR('Sheet2 (5)'!E287,"")</f>
        <v/>
      </c>
      <c r="F287" t="str">
        <f>IFERROR('Sheet2 (5)'!F287,"")</f>
        <v/>
      </c>
      <c r="G287" t="str">
        <f>IFERROR('Sheet2 (5)'!G287,"")</f>
        <v/>
      </c>
      <c r="H287" t="str">
        <f>IFERROR('Sheet2 (5)'!H287,"")</f>
        <v/>
      </c>
      <c r="I287" t="str">
        <f>IFERROR('Sheet2 (5)'!I287,"")</f>
        <v/>
      </c>
      <c r="J287" t="str">
        <f>IFERROR('Sheet2 (5)'!J287,"")</f>
        <v/>
      </c>
      <c r="K287" t="str">
        <f>IFERROR('Sheet2 (5)'!K287,"")</f>
        <v/>
      </c>
      <c r="L287" t="str">
        <f>IFERROR('Sheet2 (5)'!L287,"")</f>
        <v/>
      </c>
      <c r="M287" t="str">
        <f>IFERROR('Sheet2 (5)'!M287,"")</f>
        <v/>
      </c>
      <c r="N287" t="str">
        <f>IFERROR('Sheet2 (5)'!N287,"")</f>
        <v/>
      </c>
    </row>
    <row r="288" spans="4:14">
      <c r="D288" t="str">
        <f>IFERROR('Sheet2 (5)'!D288,"")</f>
        <v/>
      </c>
      <c r="E288" t="str">
        <f>IFERROR('Sheet2 (5)'!E288,"")</f>
        <v/>
      </c>
      <c r="F288" t="str">
        <f>IFERROR('Sheet2 (5)'!F288,"")</f>
        <v/>
      </c>
      <c r="G288" t="str">
        <f>IFERROR('Sheet2 (5)'!G288,"")</f>
        <v/>
      </c>
      <c r="H288" t="str">
        <f>IFERROR('Sheet2 (5)'!H288,"")</f>
        <v/>
      </c>
      <c r="I288" t="str">
        <f>IFERROR('Sheet2 (5)'!I288,"")</f>
        <v/>
      </c>
      <c r="J288" t="str">
        <f>IFERROR('Sheet2 (5)'!J288,"")</f>
        <v/>
      </c>
      <c r="K288" t="str">
        <f>IFERROR('Sheet2 (5)'!K288,"")</f>
        <v/>
      </c>
      <c r="L288" t="str">
        <f>IFERROR('Sheet2 (5)'!L288,"")</f>
        <v/>
      </c>
      <c r="M288" t="str">
        <f>IFERROR('Sheet2 (5)'!M288,"")</f>
        <v/>
      </c>
      <c r="N288" t="str">
        <f>IFERROR('Sheet2 (5)'!N288,"")</f>
        <v/>
      </c>
    </row>
    <row r="289" spans="4:14">
      <c r="D289" t="str">
        <f>IFERROR('Sheet2 (5)'!D289,"")</f>
        <v/>
      </c>
      <c r="E289" t="str">
        <f>IFERROR('Sheet2 (5)'!E289,"")</f>
        <v/>
      </c>
      <c r="F289" t="str">
        <f>IFERROR('Sheet2 (5)'!F289,"")</f>
        <v/>
      </c>
      <c r="G289" t="str">
        <f>IFERROR('Sheet2 (5)'!G289,"")</f>
        <v/>
      </c>
      <c r="H289" t="str">
        <f>IFERROR('Sheet2 (5)'!H289,"")</f>
        <v/>
      </c>
      <c r="I289" t="str">
        <f>IFERROR('Sheet2 (5)'!I289,"")</f>
        <v/>
      </c>
      <c r="J289" t="str">
        <f>IFERROR('Sheet2 (5)'!J289,"")</f>
        <v/>
      </c>
      <c r="K289" t="str">
        <f>IFERROR('Sheet2 (5)'!K289,"")</f>
        <v/>
      </c>
      <c r="L289" t="str">
        <f>IFERROR('Sheet2 (5)'!L289,"")</f>
        <v/>
      </c>
      <c r="M289" t="str">
        <f>IFERROR('Sheet2 (5)'!M289,"")</f>
        <v/>
      </c>
      <c r="N289" t="str">
        <f>IFERROR('Sheet2 (5)'!N289,"")</f>
        <v/>
      </c>
    </row>
    <row r="290" spans="4:14">
      <c r="D290" t="str">
        <f>IFERROR('Sheet2 (5)'!D290,"")</f>
        <v/>
      </c>
      <c r="E290" t="str">
        <f>IFERROR('Sheet2 (5)'!E290,"")</f>
        <v/>
      </c>
      <c r="F290" t="str">
        <f>IFERROR('Sheet2 (5)'!F290,"")</f>
        <v/>
      </c>
      <c r="G290" t="str">
        <f>IFERROR('Sheet2 (5)'!G290,"")</f>
        <v/>
      </c>
      <c r="H290" t="str">
        <f>IFERROR('Sheet2 (5)'!H290,"")</f>
        <v/>
      </c>
      <c r="I290" t="str">
        <f>IFERROR('Sheet2 (5)'!I290,"")</f>
        <v/>
      </c>
      <c r="J290" t="str">
        <f>IFERROR('Sheet2 (5)'!J290,"")</f>
        <v/>
      </c>
      <c r="K290" t="str">
        <f>IFERROR('Sheet2 (5)'!K290,"")</f>
        <v/>
      </c>
      <c r="L290" t="str">
        <f>IFERROR('Sheet2 (5)'!L290,"")</f>
        <v/>
      </c>
      <c r="M290" t="str">
        <f>IFERROR('Sheet2 (5)'!M290,"")</f>
        <v/>
      </c>
      <c r="N290" t="str">
        <f>IFERROR('Sheet2 (5)'!N290,"")</f>
        <v/>
      </c>
    </row>
    <row r="291" spans="4:14">
      <c r="D291" t="str">
        <f>IFERROR('Sheet2 (5)'!D291,"")</f>
        <v/>
      </c>
      <c r="E291" t="str">
        <f>IFERROR('Sheet2 (5)'!E291,"")</f>
        <v/>
      </c>
      <c r="F291" t="str">
        <f>IFERROR('Sheet2 (5)'!F291,"")</f>
        <v/>
      </c>
      <c r="G291" t="str">
        <f>IFERROR('Sheet2 (5)'!G291,"")</f>
        <v/>
      </c>
      <c r="H291" t="str">
        <f>IFERROR('Sheet2 (5)'!H291,"")</f>
        <v/>
      </c>
      <c r="I291" t="str">
        <f>IFERROR('Sheet2 (5)'!I291,"")</f>
        <v/>
      </c>
      <c r="J291" t="str">
        <f>IFERROR('Sheet2 (5)'!J291,"")</f>
        <v/>
      </c>
      <c r="K291" t="str">
        <f>IFERROR('Sheet2 (5)'!K291,"")</f>
        <v/>
      </c>
      <c r="L291" t="str">
        <f>IFERROR('Sheet2 (5)'!L291,"")</f>
        <v/>
      </c>
      <c r="M291" t="str">
        <f>IFERROR('Sheet2 (5)'!M291,"")</f>
        <v/>
      </c>
      <c r="N291" t="str">
        <f>IFERROR('Sheet2 (5)'!N291,"")</f>
        <v/>
      </c>
    </row>
    <row r="292" spans="4:14">
      <c r="D292" t="str">
        <f>IFERROR('Sheet2 (5)'!D292,"")</f>
        <v/>
      </c>
      <c r="E292" t="str">
        <f>IFERROR('Sheet2 (5)'!E292,"")</f>
        <v/>
      </c>
      <c r="F292" t="str">
        <f>IFERROR('Sheet2 (5)'!F292,"")</f>
        <v/>
      </c>
      <c r="G292" t="str">
        <f>IFERROR('Sheet2 (5)'!G292,"")</f>
        <v/>
      </c>
      <c r="H292" t="str">
        <f>IFERROR('Sheet2 (5)'!H292,"")</f>
        <v/>
      </c>
      <c r="I292" t="str">
        <f>IFERROR('Sheet2 (5)'!I292,"")</f>
        <v/>
      </c>
      <c r="J292" t="str">
        <f>IFERROR('Sheet2 (5)'!J292,"")</f>
        <v/>
      </c>
      <c r="K292" t="str">
        <f>IFERROR('Sheet2 (5)'!K292,"")</f>
        <v/>
      </c>
      <c r="L292" t="str">
        <f>IFERROR('Sheet2 (5)'!L292,"")</f>
        <v/>
      </c>
      <c r="M292" t="str">
        <f>IFERROR('Sheet2 (5)'!M292,"")</f>
        <v/>
      </c>
      <c r="N292" t="str">
        <f>IFERROR('Sheet2 (5)'!N292,"")</f>
        <v/>
      </c>
    </row>
    <row r="293" spans="4:14">
      <c r="D293" t="str">
        <f>IFERROR('Sheet2 (5)'!D293,"")</f>
        <v/>
      </c>
      <c r="E293" t="str">
        <f>IFERROR('Sheet2 (5)'!E293,"")</f>
        <v/>
      </c>
      <c r="F293" t="str">
        <f>IFERROR('Sheet2 (5)'!F293,"")</f>
        <v/>
      </c>
      <c r="G293" t="str">
        <f>IFERROR('Sheet2 (5)'!G293,"")</f>
        <v/>
      </c>
      <c r="H293" t="str">
        <f>IFERROR('Sheet2 (5)'!H293,"")</f>
        <v/>
      </c>
      <c r="I293" t="str">
        <f>IFERROR('Sheet2 (5)'!I293,"")</f>
        <v/>
      </c>
      <c r="J293" t="str">
        <f>IFERROR('Sheet2 (5)'!J293,"")</f>
        <v/>
      </c>
      <c r="K293" t="str">
        <f>IFERROR('Sheet2 (5)'!K293,"")</f>
        <v/>
      </c>
      <c r="L293" t="str">
        <f>IFERROR('Sheet2 (5)'!L293,"")</f>
        <v/>
      </c>
      <c r="M293" t="str">
        <f>IFERROR('Sheet2 (5)'!M293,"")</f>
        <v/>
      </c>
      <c r="N293" t="str">
        <f>IFERROR('Sheet2 (5)'!N293,"")</f>
        <v/>
      </c>
    </row>
    <row r="294" spans="4:14">
      <c r="D294" t="str">
        <f>IFERROR('Sheet2 (5)'!D294,"")</f>
        <v/>
      </c>
      <c r="E294" t="str">
        <f>IFERROR('Sheet2 (5)'!E294,"")</f>
        <v/>
      </c>
      <c r="F294" t="str">
        <f>IFERROR('Sheet2 (5)'!F294,"")</f>
        <v/>
      </c>
      <c r="G294" t="str">
        <f>IFERROR('Sheet2 (5)'!G294,"")</f>
        <v/>
      </c>
      <c r="H294" t="str">
        <f>IFERROR('Sheet2 (5)'!H294,"")</f>
        <v/>
      </c>
      <c r="I294" t="str">
        <f>IFERROR('Sheet2 (5)'!I294,"")</f>
        <v/>
      </c>
      <c r="J294" t="str">
        <f>IFERROR('Sheet2 (5)'!J294,"")</f>
        <v/>
      </c>
      <c r="K294" t="str">
        <f>IFERROR('Sheet2 (5)'!K294,"")</f>
        <v/>
      </c>
      <c r="L294" t="str">
        <f>IFERROR('Sheet2 (5)'!L294,"")</f>
        <v/>
      </c>
      <c r="M294" t="str">
        <f>IFERROR('Sheet2 (5)'!M294,"")</f>
        <v/>
      </c>
      <c r="N294" t="str">
        <f>IFERROR('Sheet2 (5)'!N294,"")</f>
        <v/>
      </c>
    </row>
    <row r="295" spans="4:14">
      <c r="D295" t="str">
        <f>IFERROR('Sheet2 (5)'!D295,"")</f>
        <v/>
      </c>
      <c r="E295" t="str">
        <f>IFERROR('Sheet2 (5)'!E295,"")</f>
        <v/>
      </c>
      <c r="F295" t="str">
        <f>IFERROR('Sheet2 (5)'!F295,"")</f>
        <v/>
      </c>
      <c r="G295" t="str">
        <f>IFERROR('Sheet2 (5)'!G295,"")</f>
        <v/>
      </c>
      <c r="H295" t="str">
        <f>IFERROR('Sheet2 (5)'!H295,"")</f>
        <v/>
      </c>
      <c r="I295" t="str">
        <f>IFERROR('Sheet2 (5)'!I295,"")</f>
        <v/>
      </c>
      <c r="J295" t="str">
        <f>IFERROR('Sheet2 (5)'!J295,"")</f>
        <v/>
      </c>
      <c r="K295" t="str">
        <f>IFERROR('Sheet2 (5)'!K295,"")</f>
        <v/>
      </c>
      <c r="L295" t="str">
        <f>IFERROR('Sheet2 (5)'!L295,"")</f>
        <v/>
      </c>
      <c r="M295" t="str">
        <f>IFERROR('Sheet2 (5)'!M295,"")</f>
        <v/>
      </c>
      <c r="N295" t="str">
        <f>IFERROR('Sheet2 (5)'!N295,"")</f>
        <v/>
      </c>
    </row>
    <row r="296" spans="4:14">
      <c r="D296" t="str">
        <f>IFERROR('Sheet2 (5)'!D296,"")</f>
        <v/>
      </c>
      <c r="E296" t="str">
        <f>IFERROR('Sheet2 (5)'!E296,"")</f>
        <v/>
      </c>
      <c r="F296" t="str">
        <f>IFERROR('Sheet2 (5)'!F296,"")</f>
        <v/>
      </c>
      <c r="G296" t="str">
        <f>IFERROR('Sheet2 (5)'!G296,"")</f>
        <v/>
      </c>
      <c r="H296" t="str">
        <f>IFERROR('Sheet2 (5)'!H296,"")</f>
        <v/>
      </c>
      <c r="I296" t="str">
        <f>IFERROR('Sheet2 (5)'!I296,"")</f>
        <v/>
      </c>
      <c r="J296" t="str">
        <f>IFERROR('Sheet2 (5)'!J296,"")</f>
        <v/>
      </c>
      <c r="K296" t="str">
        <f>IFERROR('Sheet2 (5)'!K296,"")</f>
        <v/>
      </c>
      <c r="L296" t="str">
        <f>IFERROR('Sheet2 (5)'!L296,"")</f>
        <v/>
      </c>
      <c r="M296" t="str">
        <f>IFERROR('Sheet2 (5)'!M296,"")</f>
        <v/>
      </c>
      <c r="N296" t="str">
        <f>IFERROR('Sheet2 (5)'!N296,"")</f>
        <v/>
      </c>
    </row>
    <row r="297" spans="4:14">
      <c r="D297" t="str">
        <f>IFERROR('Sheet2 (5)'!D297,"")</f>
        <v/>
      </c>
      <c r="E297" t="str">
        <f>IFERROR('Sheet2 (5)'!E297,"")</f>
        <v/>
      </c>
      <c r="F297" t="str">
        <f>IFERROR('Sheet2 (5)'!F297,"")</f>
        <v/>
      </c>
      <c r="G297" t="str">
        <f>IFERROR('Sheet2 (5)'!G297,"")</f>
        <v/>
      </c>
      <c r="H297" t="str">
        <f>IFERROR('Sheet2 (5)'!H297,"")</f>
        <v/>
      </c>
      <c r="I297" t="str">
        <f>IFERROR('Sheet2 (5)'!I297,"")</f>
        <v/>
      </c>
      <c r="J297" t="str">
        <f>IFERROR('Sheet2 (5)'!J297,"")</f>
        <v/>
      </c>
      <c r="K297" t="str">
        <f>IFERROR('Sheet2 (5)'!K297,"")</f>
        <v/>
      </c>
      <c r="L297" t="str">
        <f>IFERROR('Sheet2 (5)'!L297,"")</f>
        <v/>
      </c>
      <c r="M297" t="str">
        <f>IFERROR('Sheet2 (5)'!M297,"")</f>
        <v/>
      </c>
      <c r="N297" t="str">
        <f>IFERROR('Sheet2 (5)'!N297,"")</f>
        <v/>
      </c>
    </row>
    <row r="298" spans="4:14">
      <c r="D298" t="str">
        <f>IFERROR('Sheet2 (5)'!D298,"")</f>
        <v/>
      </c>
      <c r="E298" t="str">
        <f>IFERROR('Sheet2 (5)'!E298,"")</f>
        <v/>
      </c>
      <c r="F298" t="str">
        <f>IFERROR('Sheet2 (5)'!F298,"")</f>
        <v/>
      </c>
      <c r="G298" t="str">
        <f>IFERROR('Sheet2 (5)'!G298,"")</f>
        <v/>
      </c>
      <c r="H298" t="str">
        <f>IFERROR('Sheet2 (5)'!H298,"")</f>
        <v/>
      </c>
      <c r="I298" t="str">
        <f>IFERROR('Sheet2 (5)'!I298,"")</f>
        <v/>
      </c>
      <c r="J298" t="str">
        <f>IFERROR('Sheet2 (5)'!J298,"")</f>
        <v/>
      </c>
      <c r="K298" t="str">
        <f>IFERROR('Sheet2 (5)'!K298,"")</f>
        <v/>
      </c>
      <c r="L298" t="str">
        <f>IFERROR('Sheet2 (5)'!L298,"")</f>
        <v/>
      </c>
      <c r="M298" t="str">
        <f>IFERROR('Sheet2 (5)'!M298,"")</f>
        <v/>
      </c>
      <c r="N298" t="str">
        <f>IFERROR('Sheet2 (5)'!N298,"")</f>
        <v/>
      </c>
    </row>
    <row r="299" spans="4:14">
      <c r="D299" t="str">
        <f>IFERROR('Sheet2 (5)'!D299,"")</f>
        <v/>
      </c>
      <c r="E299" t="str">
        <f>IFERROR('Sheet2 (5)'!E299,"")</f>
        <v/>
      </c>
      <c r="F299" t="str">
        <f>IFERROR('Sheet2 (5)'!F299,"")</f>
        <v/>
      </c>
      <c r="G299" t="str">
        <f>IFERROR('Sheet2 (5)'!G299,"")</f>
        <v/>
      </c>
      <c r="H299" t="str">
        <f>IFERROR('Sheet2 (5)'!H299,"")</f>
        <v/>
      </c>
      <c r="I299" t="str">
        <f>IFERROR('Sheet2 (5)'!I299,"")</f>
        <v/>
      </c>
      <c r="J299" t="str">
        <f>IFERROR('Sheet2 (5)'!J299,"")</f>
        <v/>
      </c>
      <c r="K299" t="str">
        <f>IFERROR('Sheet2 (5)'!K299,"")</f>
        <v/>
      </c>
      <c r="L299" t="str">
        <f>IFERROR('Sheet2 (5)'!L299,"")</f>
        <v/>
      </c>
      <c r="M299" t="str">
        <f>IFERROR('Sheet2 (5)'!M299,"")</f>
        <v/>
      </c>
      <c r="N299" t="str">
        <f>IFERROR('Sheet2 (5)'!N299,"")</f>
        <v/>
      </c>
    </row>
    <row r="300" spans="4:14">
      <c r="D300" t="str">
        <f>IFERROR('Sheet2 (5)'!D300,"")</f>
        <v/>
      </c>
      <c r="E300" t="str">
        <f>IFERROR('Sheet2 (5)'!E300,"")</f>
        <v/>
      </c>
      <c r="F300" t="str">
        <f>IFERROR('Sheet2 (5)'!F300,"")</f>
        <v/>
      </c>
      <c r="G300" t="str">
        <f>IFERROR('Sheet2 (5)'!G300,"")</f>
        <v/>
      </c>
      <c r="H300" t="str">
        <f>IFERROR('Sheet2 (5)'!H300,"")</f>
        <v/>
      </c>
      <c r="I300" t="str">
        <f>IFERROR('Sheet2 (5)'!I300,"")</f>
        <v/>
      </c>
      <c r="J300" t="str">
        <f>IFERROR('Sheet2 (5)'!J300,"")</f>
        <v/>
      </c>
      <c r="K300" t="str">
        <f>IFERROR('Sheet2 (5)'!K300,"")</f>
        <v/>
      </c>
      <c r="L300" t="str">
        <f>IFERROR('Sheet2 (5)'!L300,"")</f>
        <v/>
      </c>
      <c r="M300" t="str">
        <f>IFERROR('Sheet2 (5)'!M300,"")</f>
        <v/>
      </c>
      <c r="N300" t="str">
        <f>IFERROR('Sheet2 (5)'!N300,"")</f>
        <v/>
      </c>
    </row>
    <row r="301" spans="4:14">
      <c r="D301" t="str">
        <f>IFERROR('Sheet2 (5)'!D301,"")</f>
        <v/>
      </c>
      <c r="E301" t="str">
        <f>IFERROR('Sheet2 (5)'!E301,"")</f>
        <v/>
      </c>
      <c r="F301" t="str">
        <f>IFERROR('Sheet2 (5)'!F301,"")</f>
        <v/>
      </c>
      <c r="G301" t="str">
        <f>IFERROR('Sheet2 (5)'!G301,"")</f>
        <v/>
      </c>
      <c r="H301" t="str">
        <f>IFERROR('Sheet2 (5)'!H301,"")</f>
        <v/>
      </c>
      <c r="I301" t="str">
        <f>IFERROR('Sheet2 (5)'!I301,"")</f>
        <v/>
      </c>
      <c r="J301" t="str">
        <f>IFERROR('Sheet2 (5)'!J301,"")</f>
        <v/>
      </c>
      <c r="K301" t="str">
        <f>IFERROR('Sheet2 (5)'!K301,"")</f>
        <v/>
      </c>
      <c r="L301" t="str">
        <f>IFERROR('Sheet2 (5)'!L301,"")</f>
        <v/>
      </c>
      <c r="M301" t="str">
        <f>IFERROR('Sheet2 (5)'!M301,"")</f>
        <v/>
      </c>
      <c r="N301" t="str">
        <f>IFERROR('Sheet2 (5)'!N301,"")</f>
        <v/>
      </c>
    </row>
    <row r="302" spans="4:14">
      <c r="D302" t="str">
        <f>IFERROR('Sheet2 (5)'!D302,"")</f>
        <v/>
      </c>
      <c r="E302" t="str">
        <f>IFERROR('Sheet2 (5)'!E302,"")</f>
        <v/>
      </c>
      <c r="F302" t="str">
        <f>IFERROR('Sheet2 (5)'!F302,"")</f>
        <v/>
      </c>
      <c r="G302" t="str">
        <f>IFERROR('Sheet2 (5)'!G302,"")</f>
        <v/>
      </c>
      <c r="H302" t="str">
        <f>IFERROR('Sheet2 (5)'!H302,"")</f>
        <v/>
      </c>
      <c r="I302" t="str">
        <f>IFERROR('Sheet2 (5)'!I302,"")</f>
        <v/>
      </c>
      <c r="J302" t="str">
        <f>IFERROR('Sheet2 (5)'!J302,"")</f>
        <v/>
      </c>
      <c r="K302" t="str">
        <f>IFERROR('Sheet2 (5)'!K302,"")</f>
        <v/>
      </c>
      <c r="L302" t="str">
        <f>IFERROR('Sheet2 (5)'!L302,"")</f>
        <v/>
      </c>
      <c r="M302" t="str">
        <f>IFERROR('Sheet2 (5)'!M302,"")</f>
        <v/>
      </c>
      <c r="N302" t="str">
        <f>IFERROR('Sheet2 (5)'!N302,"")</f>
        <v/>
      </c>
    </row>
    <row r="303" spans="4:14">
      <c r="D303" t="str">
        <f>IFERROR('Sheet2 (5)'!D303,"")</f>
        <v/>
      </c>
      <c r="E303" t="str">
        <f>IFERROR('Sheet2 (5)'!E303,"")</f>
        <v/>
      </c>
      <c r="F303" t="str">
        <f>IFERROR('Sheet2 (5)'!F303,"")</f>
        <v/>
      </c>
      <c r="G303" t="str">
        <f>IFERROR('Sheet2 (5)'!G303,"")</f>
        <v/>
      </c>
      <c r="H303" t="str">
        <f>IFERROR('Sheet2 (5)'!H303,"")</f>
        <v/>
      </c>
      <c r="I303" t="str">
        <f>IFERROR('Sheet2 (5)'!I303,"")</f>
        <v/>
      </c>
      <c r="J303" t="str">
        <f>IFERROR('Sheet2 (5)'!J303,"")</f>
        <v/>
      </c>
      <c r="K303" t="str">
        <f>IFERROR('Sheet2 (5)'!K303,"")</f>
        <v/>
      </c>
      <c r="L303" t="str">
        <f>IFERROR('Sheet2 (5)'!L303,"")</f>
        <v/>
      </c>
      <c r="M303" t="str">
        <f>IFERROR('Sheet2 (5)'!M303,"")</f>
        <v/>
      </c>
      <c r="N303" t="str">
        <f>IFERROR('Sheet2 (5)'!N303,"")</f>
        <v/>
      </c>
    </row>
    <row r="304" spans="4:14">
      <c r="D304" t="str">
        <f>IFERROR('Sheet2 (5)'!D304,"")</f>
        <v/>
      </c>
      <c r="E304" t="str">
        <f>IFERROR('Sheet2 (5)'!E304,"")</f>
        <v/>
      </c>
      <c r="F304" t="str">
        <f>IFERROR('Sheet2 (5)'!F304,"")</f>
        <v/>
      </c>
      <c r="G304" t="str">
        <f>IFERROR('Sheet2 (5)'!G304,"")</f>
        <v/>
      </c>
      <c r="H304" t="str">
        <f>IFERROR('Sheet2 (5)'!H304,"")</f>
        <v/>
      </c>
      <c r="I304" t="str">
        <f>IFERROR('Sheet2 (5)'!I304,"")</f>
        <v/>
      </c>
      <c r="J304" t="str">
        <f>IFERROR('Sheet2 (5)'!J304,"")</f>
        <v/>
      </c>
      <c r="K304" t="str">
        <f>IFERROR('Sheet2 (5)'!K304,"")</f>
        <v/>
      </c>
      <c r="L304" t="str">
        <f>IFERROR('Sheet2 (5)'!L304,"")</f>
        <v/>
      </c>
      <c r="M304" t="str">
        <f>IFERROR('Sheet2 (5)'!M304,"")</f>
        <v/>
      </c>
      <c r="N304" t="str">
        <f>IFERROR('Sheet2 (5)'!N304,"")</f>
        <v/>
      </c>
    </row>
    <row r="305" spans="4:14">
      <c r="D305" t="str">
        <f>IFERROR('Sheet2 (5)'!D305,"")</f>
        <v/>
      </c>
      <c r="E305" t="str">
        <f>IFERROR('Sheet2 (5)'!E305,"")</f>
        <v/>
      </c>
      <c r="F305" t="str">
        <f>IFERROR('Sheet2 (5)'!F305,"")</f>
        <v/>
      </c>
      <c r="G305" t="str">
        <f>IFERROR('Sheet2 (5)'!G305,"")</f>
        <v/>
      </c>
      <c r="H305" t="str">
        <f>IFERROR('Sheet2 (5)'!H305,"")</f>
        <v/>
      </c>
      <c r="I305" t="str">
        <f>IFERROR('Sheet2 (5)'!I305,"")</f>
        <v/>
      </c>
      <c r="J305" t="str">
        <f>IFERROR('Sheet2 (5)'!J305,"")</f>
        <v/>
      </c>
      <c r="K305" t="str">
        <f>IFERROR('Sheet2 (5)'!K305,"")</f>
        <v/>
      </c>
      <c r="L305" t="str">
        <f>IFERROR('Sheet2 (5)'!L305,"")</f>
        <v/>
      </c>
      <c r="M305" t="str">
        <f>IFERROR('Sheet2 (5)'!M305,"")</f>
        <v/>
      </c>
      <c r="N305" t="str">
        <f>IFERROR('Sheet2 (5)'!N305,"")</f>
        <v/>
      </c>
    </row>
    <row r="306" spans="4:14">
      <c r="D306" t="str">
        <f>IFERROR('Sheet2 (5)'!D306,"")</f>
        <v/>
      </c>
      <c r="E306" t="str">
        <f>IFERROR('Sheet2 (5)'!E306,"")</f>
        <v/>
      </c>
      <c r="F306" t="str">
        <f>IFERROR('Sheet2 (5)'!F306,"")</f>
        <v/>
      </c>
      <c r="G306" t="str">
        <f>IFERROR('Sheet2 (5)'!G306,"")</f>
        <v/>
      </c>
      <c r="H306" t="str">
        <f>IFERROR('Sheet2 (5)'!H306,"")</f>
        <v/>
      </c>
      <c r="I306" t="str">
        <f>IFERROR('Sheet2 (5)'!I306,"")</f>
        <v/>
      </c>
      <c r="J306" t="str">
        <f>IFERROR('Sheet2 (5)'!J306,"")</f>
        <v/>
      </c>
      <c r="K306" t="str">
        <f>IFERROR('Sheet2 (5)'!K306,"")</f>
        <v/>
      </c>
      <c r="L306" t="str">
        <f>IFERROR('Sheet2 (5)'!L306,"")</f>
        <v/>
      </c>
      <c r="M306" t="str">
        <f>IFERROR('Sheet2 (5)'!M306,"")</f>
        <v/>
      </c>
      <c r="N306" t="str">
        <f>IFERROR('Sheet2 (5)'!N306,"")</f>
        <v/>
      </c>
    </row>
    <row r="307" spans="4:14">
      <c r="D307" t="str">
        <f>IFERROR('Sheet2 (5)'!D307,"")</f>
        <v/>
      </c>
      <c r="E307" t="str">
        <f>IFERROR('Sheet2 (5)'!E307,"")</f>
        <v/>
      </c>
      <c r="F307" t="str">
        <f>IFERROR('Sheet2 (5)'!F307,"")</f>
        <v/>
      </c>
      <c r="G307" t="str">
        <f>IFERROR('Sheet2 (5)'!G307,"")</f>
        <v/>
      </c>
      <c r="H307" t="str">
        <f>IFERROR('Sheet2 (5)'!H307,"")</f>
        <v/>
      </c>
      <c r="I307" t="str">
        <f>IFERROR('Sheet2 (5)'!I307,"")</f>
        <v/>
      </c>
      <c r="J307" t="str">
        <f>IFERROR('Sheet2 (5)'!J307,"")</f>
        <v/>
      </c>
      <c r="K307" t="str">
        <f>IFERROR('Sheet2 (5)'!K307,"")</f>
        <v/>
      </c>
      <c r="L307" t="str">
        <f>IFERROR('Sheet2 (5)'!L307,"")</f>
        <v/>
      </c>
      <c r="M307" t="str">
        <f>IFERROR('Sheet2 (5)'!M307,"")</f>
        <v/>
      </c>
      <c r="N307" t="str">
        <f>IFERROR('Sheet2 (5)'!N307,"")</f>
        <v/>
      </c>
    </row>
    <row r="308" spans="4:14">
      <c r="D308" t="str">
        <f>IFERROR('Sheet2 (5)'!D308,"")</f>
        <v/>
      </c>
      <c r="E308" t="str">
        <f>IFERROR('Sheet2 (5)'!E308,"")</f>
        <v/>
      </c>
      <c r="F308" t="str">
        <f>IFERROR('Sheet2 (5)'!F308,"")</f>
        <v/>
      </c>
      <c r="G308" t="str">
        <f>IFERROR('Sheet2 (5)'!G308,"")</f>
        <v/>
      </c>
      <c r="H308" t="str">
        <f>IFERROR('Sheet2 (5)'!H308,"")</f>
        <v/>
      </c>
      <c r="I308" t="str">
        <f>IFERROR('Sheet2 (5)'!I308,"")</f>
        <v/>
      </c>
      <c r="J308" t="str">
        <f>IFERROR('Sheet2 (5)'!J308,"")</f>
        <v/>
      </c>
      <c r="K308" t="str">
        <f>IFERROR('Sheet2 (5)'!K308,"")</f>
        <v/>
      </c>
      <c r="L308" t="str">
        <f>IFERROR('Sheet2 (5)'!L308,"")</f>
        <v/>
      </c>
      <c r="M308" t="str">
        <f>IFERROR('Sheet2 (5)'!M308,"")</f>
        <v/>
      </c>
      <c r="N308" t="str">
        <f>IFERROR('Sheet2 (5)'!N308,"")</f>
        <v/>
      </c>
    </row>
    <row r="309" spans="4:14">
      <c r="D309" t="str">
        <f>IFERROR('Sheet2 (5)'!D309,"")</f>
        <v/>
      </c>
      <c r="E309" t="str">
        <f>IFERROR('Sheet2 (5)'!E309,"")</f>
        <v/>
      </c>
      <c r="F309" t="str">
        <f>IFERROR('Sheet2 (5)'!F309,"")</f>
        <v/>
      </c>
      <c r="G309" t="str">
        <f>IFERROR('Sheet2 (5)'!G309,"")</f>
        <v/>
      </c>
      <c r="H309" t="str">
        <f>IFERROR('Sheet2 (5)'!H309,"")</f>
        <v/>
      </c>
      <c r="I309" t="str">
        <f>IFERROR('Sheet2 (5)'!I309,"")</f>
        <v/>
      </c>
      <c r="J309" t="str">
        <f>IFERROR('Sheet2 (5)'!J309,"")</f>
        <v/>
      </c>
      <c r="K309" t="str">
        <f>IFERROR('Sheet2 (5)'!K309,"")</f>
        <v/>
      </c>
      <c r="L309" t="str">
        <f>IFERROR('Sheet2 (5)'!L309,"")</f>
        <v/>
      </c>
      <c r="M309" t="str">
        <f>IFERROR('Sheet2 (5)'!M309,"")</f>
        <v/>
      </c>
      <c r="N309" t="str">
        <f>IFERROR('Sheet2 (5)'!N309,"")</f>
        <v/>
      </c>
    </row>
    <row r="310" spans="4:14">
      <c r="D310" t="str">
        <f>IFERROR('Sheet2 (5)'!D310,"")</f>
        <v/>
      </c>
      <c r="E310" t="str">
        <f>IFERROR('Sheet2 (5)'!E310,"")</f>
        <v/>
      </c>
      <c r="F310" t="str">
        <f>IFERROR('Sheet2 (5)'!F310,"")</f>
        <v/>
      </c>
      <c r="G310" t="str">
        <f>IFERROR('Sheet2 (5)'!G310,"")</f>
        <v/>
      </c>
      <c r="H310" t="str">
        <f>IFERROR('Sheet2 (5)'!H310,"")</f>
        <v/>
      </c>
      <c r="I310" t="str">
        <f>IFERROR('Sheet2 (5)'!I310,"")</f>
        <v/>
      </c>
      <c r="J310" t="str">
        <f>IFERROR('Sheet2 (5)'!J310,"")</f>
        <v/>
      </c>
      <c r="K310" t="str">
        <f>IFERROR('Sheet2 (5)'!K310,"")</f>
        <v/>
      </c>
      <c r="L310" t="str">
        <f>IFERROR('Sheet2 (5)'!L310,"")</f>
        <v/>
      </c>
      <c r="M310" t="str">
        <f>IFERROR('Sheet2 (5)'!M310,"")</f>
        <v/>
      </c>
      <c r="N310" t="str">
        <f>IFERROR('Sheet2 (5)'!N310,"")</f>
        <v/>
      </c>
    </row>
    <row r="311" spans="4:14">
      <c r="D311" t="str">
        <f>IFERROR('Sheet2 (5)'!D311,"")</f>
        <v/>
      </c>
      <c r="E311" t="str">
        <f>IFERROR('Sheet2 (5)'!E311,"")</f>
        <v/>
      </c>
      <c r="F311" t="str">
        <f>IFERROR('Sheet2 (5)'!F311,"")</f>
        <v/>
      </c>
      <c r="G311" t="str">
        <f>IFERROR('Sheet2 (5)'!G311,"")</f>
        <v/>
      </c>
      <c r="H311" t="str">
        <f>IFERROR('Sheet2 (5)'!H311,"")</f>
        <v/>
      </c>
      <c r="I311" t="str">
        <f>IFERROR('Sheet2 (5)'!I311,"")</f>
        <v/>
      </c>
      <c r="J311" t="str">
        <f>IFERROR('Sheet2 (5)'!J311,"")</f>
        <v/>
      </c>
      <c r="K311" t="str">
        <f>IFERROR('Sheet2 (5)'!K311,"")</f>
        <v/>
      </c>
      <c r="L311" t="str">
        <f>IFERROR('Sheet2 (5)'!L311,"")</f>
        <v/>
      </c>
      <c r="M311" t="str">
        <f>IFERROR('Sheet2 (5)'!M311,"")</f>
        <v/>
      </c>
      <c r="N311" t="str">
        <f>IFERROR('Sheet2 (5)'!N311,"")</f>
        <v/>
      </c>
    </row>
    <row r="312" spans="4:14">
      <c r="D312" t="str">
        <f>IFERROR('Sheet2 (5)'!D312,"")</f>
        <v/>
      </c>
      <c r="E312" t="str">
        <f>IFERROR('Sheet2 (5)'!E312,"")</f>
        <v/>
      </c>
      <c r="F312" t="str">
        <f>IFERROR('Sheet2 (5)'!F312,"")</f>
        <v/>
      </c>
      <c r="G312" t="str">
        <f>IFERROR('Sheet2 (5)'!G312,"")</f>
        <v/>
      </c>
      <c r="H312" t="str">
        <f>IFERROR('Sheet2 (5)'!H312,"")</f>
        <v/>
      </c>
      <c r="I312" t="str">
        <f>IFERROR('Sheet2 (5)'!I312,"")</f>
        <v/>
      </c>
      <c r="J312" t="str">
        <f>IFERROR('Sheet2 (5)'!J312,"")</f>
        <v/>
      </c>
      <c r="K312" t="str">
        <f>IFERROR('Sheet2 (5)'!K312,"")</f>
        <v/>
      </c>
      <c r="L312" t="str">
        <f>IFERROR('Sheet2 (5)'!L312,"")</f>
        <v/>
      </c>
      <c r="M312" t="str">
        <f>IFERROR('Sheet2 (5)'!M312,"")</f>
        <v/>
      </c>
      <c r="N312" t="str">
        <f>IFERROR('Sheet2 (5)'!N312,"")</f>
        <v/>
      </c>
    </row>
    <row r="313" spans="4:14">
      <c r="D313" t="str">
        <f>IFERROR('Sheet2 (5)'!D313,"")</f>
        <v/>
      </c>
      <c r="E313" t="str">
        <f>IFERROR('Sheet2 (5)'!E313,"")</f>
        <v/>
      </c>
      <c r="F313" t="str">
        <f>IFERROR('Sheet2 (5)'!F313,"")</f>
        <v/>
      </c>
      <c r="G313" t="str">
        <f>IFERROR('Sheet2 (5)'!G313,"")</f>
        <v/>
      </c>
      <c r="H313" t="str">
        <f>IFERROR('Sheet2 (5)'!H313,"")</f>
        <v/>
      </c>
      <c r="I313" t="str">
        <f>IFERROR('Sheet2 (5)'!I313,"")</f>
        <v/>
      </c>
      <c r="J313" t="str">
        <f>IFERROR('Sheet2 (5)'!J313,"")</f>
        <v/>
      </c>
      <c r="K313" t="str">
        <f>IFERROR('Sheet2 (5)'!K313,"")</f>
        <v/>
      </c>
      <c r="L313" t="str">
        <f>IFERROR('Sheet2 (5)'!L313,"")</f>
        <v/>
      </c>
      <c r="M313" t="str">
        <f>IFERROR('Sheet2 (5)'!M313,"")</f>
        <v/>
      </c>
      <c r="N313" t="str">
        <f>IFERROR('Sheet2 (5)'!N313,"")</f>
        <v/>
      </c>
    </row>
    <row r="314" spans="4:14">
      <c r="D314" t="str">
        <f>IFERROR('Sheet2 (5)'!D314,"")</f>
        <v/>
      </c>
      <c r="E314" t="str">
        <f>IFERROR('Sheet2 (5)'!E314,"")</f>
        <v/>
      </c>
      <c r="F314" t="str">
        <f>IFERROR('Sheet2 (5)'!F314,"")</f>
        <v/>
      </c>
      <c r="G314" t="str">
        <f>IFERROR('Sheet2 (5)'!G314,"")</f>
        <v/>
      </c>
      <c r="H314" t="str">
        <f>IFERROR('Sheet2 (5)'!H314,"")</f>
        <v/>
      </c>
      <c r="I314" t="str">
        <f>IFERROR('Sheet2 (5)'!I314,"")</f>
        <v/>
      </c>
      <c r="J314" t="str">
        <f>IFERROR('Sheet2 (5)'!J314,"")</f>
        <v/>
      </c>
      <c r="K314" t="str">
        <f>IFERROR('Sheet2 (5)'!K314,"")</f>
        <v/>
      </c>
      <c r="L314" t="str">
        <f>IFERROR('Sheet2 (5)'!L314,"")</f>
        <v/>
      </c>
      <c r="M314" t="str">
        <f>IFERROR('Sheet2 (5)'!M314,"")</f>
        <v/>
      </c>
      <c r="N314" t="str">
        <f>IFERROR('Sheet2 (5)'!N314,"")</f>
        <v/>
      </c>
    </row>
    <row r="315" spans="4:14">
      <c r="D315" t="str">
        <f>IFERROR('Sheet2 (5)'!D315,"")</f>
        <v/>
      </c>
      <c r="E315" t="str">
        <f>IFERROR('Sheet2 (5)'!E315,"")</f>
        <v/>
      </c>
      <c r="F315" t="str">
        <f>IFERROR('Sheet2 (5)'!F315,"")</f>
        <v/>
      </c>
      <c r="G315" t="str">
        <f>IFERROR('Sheet2 (5)'!G315,"")</f>
        <v/>
      </c>
      <c r="H315" t="str">
        <f>IFERROR('Sheet2 (5)'!H315,"")</f>
        <v/>
      </c>
      <c r="I315" t="str">
        <f>IFERROR('Sheet2 (5)'!I315,"")</f>
        <v/>
      </c>
      <c r="J315" t="str">
        <f>IFERROR('Sheet2 (5)'!J315,"")</f>
        <v/>
      </c>
      <c r="K315" t="str">
        <f>IFERROR('Sheet2 (5)'!K315,"")</f>
        <v/>
      </c>
      <c r="L315" t="str">
        <f>IFERROR('Sheet2 (5)'!L315,"")</f>
        <v/>
      </c>
      <c r="M315" t="str">
        <f>IFERROR('Sheet2 (5)'!M315,"")</f>
        <v/>
      </c>
      <c r="N315" t="str">
        <f>IFERROR('Sheet2 (5)'!N315,"")</f>
        <v/>
      </c>
    </row>
    <row r="316" spans="4:14">
      <c r="D316" t="str">
        <f>IFERROR('Sheet2 (5)'!D316,"")</f>
        <v/>
      </c>
      <c r="E316" t="str">
        <f>IFERROR('Sheet2 (5)'!E316,"")</f>
        <v/>
      </c>
      <c r="F316" t="str">
        <f>IFERROR('Sheet2 (5)'!F316,"")</f>
        <v/>
      </c>
      <c r="G316" t="str">
        <f>IFERROR('Sheet2 (5)'!G316,"")</f>
        <v/>
      </c>
      <c r="H316" t="str">
        <f>IFERROR('Sheet2 (5)'!H316,"")</f>
        <v/>
      </c>
      <c r="I316" t="str">
        <f>IFERROR('Sheet2 (5)'!I316,"")</f>
        <v/>
      </c>
      <c r="J316" t="str">
        <f>IFERROR('Sheet2 (5)'!J316,"")</f>
        <v/>
      </c>
      <c r="K316" t="str">
        <f>IFERROR('Sheet2 (5)'!K316,"")</f>
        <v/>
      </c>
      <c r="L316" t="str">
        <f>IFERROR('Sheet2 (5)'!L316,"")</f>
        <v/>
      </c>
      <c r="M316" t="str">
        <f>IFERROR('Sheet2 (5)'!M316,"")</f>
        <v/>
      </c>
      <c r="N316" t="str">
        <f>IFERROR('Sheet2 (5)'!N316,"")</f>
        <v/>
      </c>
    </row>
    <row r="317" spans="4:14">
      <c r="D317" t="str">
        <f>IFERROR('Sheet2 (5)'!D317,"")</f>
        <v/>
      </c>
      <c r="E317" t="str">
        <f>IFERROR('Sheet2 (5)'!E317,"")</f>
        <v/>
      </c>
      <c r="F317" t="str">
        <f>IFERROR('Sheet2 (5)'!F317,"")</f>
        <v/>
      </c>
      <c r="G317" t="str">
        <f>IFERROR('Sheet2 (5)'!G317,"")</f>
        <v/>
      </c>
      <c r="H317" t="str">
        <f>IFERROR('Sheet2 (5)'!H317,"")</f>
        <v/>
      </c>
      <c r="I317" t="str">
        <f>IFERROR('Sheet2 (5)'!I317,"")</f>
        <v/>
      </c>
      <c r="J317" t="str">
        <f>IFERROR('Sheet2 (5)'!J317,"")</f>
        <v/>
      </c>
      <c r="K317" t="str">
        <f>IFERROR('Sheet2 (5)'!K317,"")</f>
        <v/>
      </c>
      <c r="L317" t="str">
        <f>IFERROR('Sheet2 (5)'!L317,"")</f>
        <v/>
      </c>
      <c r="M317" t="str">
        <f>IFERROR('Sheet2 (5)'!M317,"")</f>
        <v/>
      </c>
      <c r="N317" t="str">
        <f>IFERROR('Sheet2 (5)'!N317,"")</f>
        <v/>
      </c>
    </row>
    <row r="318" spans="4:14">
      <c r="D318" t="str">
        <f>IFERROR('Sheet2 (5)'!D318,"")</f>
        <v/>
      </c>
      <c r="E318" t="str">
        <f>IFERROR('Sheet2 (5)'!E318,"")</f>
        <v/>
      </c>
      <c r="F318" t="str">
        <f>IFERROR('Sheet2 (5)'!F318,"")</f>
        <v/>
      </c>
      <c r="G318" t="str">
        <f>IFERROR('Sheet2 (5)'!G318,"")</f>
        <v/>
      </c>
      <c r="H318" t="str">
        <f>IFERROR('Sheet2 (5)'!H318,"")</f>
        <v/>
      </c>
      <c r="I318" t="str">
        <f>IFERROR('Sheet2 (5)'!I318,"")</f>
        <v/>
      </c>
      <c r="J318" t="str">
        <f>IFERROR('Sheet2 (5)'!J318,"")</f>
        <v/>
      </c>
      <c r="K318" t="str">
        <f>IFERROR('Sheet2 (5)'!K318,"")</f>
        <v/>
      </c>
      <c r="L318" t="str">
        <f>IFERROR('Sheet2 (5)'!L318,"")</f>
        <v/>
      </c>
      <c r="M318" t="str">
        <f>IFERROR('Sheet2 (5)'!M318,"")</f>
        <v/>
      </c>
      <c r="N318" t="str">
        <f>IFERROR('Sheet2 (5)'!N318,"")</f>
        <v/>
      </c>
    </row>
    <row r="319" spans="4:14">
      <c r="D319" t="str">
        <f>IFERROR('Sheet2 (5)'!D319,"")</f>
        <v/>
      </c>
      <c r="E319" t="str">
        <f>IFERROR('Sheet2 (5)'!E319,"")</f>
        <v/>
      </c>
      <c r="F319" t="str">
        <f>IFERROR('Sheet2 (5)'!F319,"")</f>
        <v/>
      </c>
      <c r="G319" t="str">
        <f>IFERROR('Sheet2 (5)'!G319,"")</f>
        <v/>
      </c>
      <c r="H319" t="str">
        <f>IFERROR('Sheet2 (5)'!H319,"")</f>
        <v/>
      </c>
      <c r="I319" t="str">
        <f>IFERROR('Sheet2 (5)'!I319,"")</f>
        <v/>
      </c>
      <c r="J319" t="str">
        <f>IFERROR('Sheet2 (5)'!J319,"")</f>
        <v/>
      </c>
      <c r="K319" t="str">
        <f>IFERROR('Sheet2 (5)'!K319,"")</f>
        <v/>
      </c>
      <c r="L319" t="str">
        <f>IFERROR('Sheet2 (5)'!L319,"")</f>
        <v/>
      </c>
      <c r="M319" t="str">
        <f>IFERROR('Sheet2 (5)'!M319,"")</f>
        <v/>
      </c>
      <c r="N319" t="str">
        <f>IFERROR('Sheet2 (5)'!N319,"")</f>
        <v/>
      </c>
    </row>
    <row r="320" spans="4:14">
      <c r="D320" t="str">
        <f>IFERROR('Sheet2 (5)'!D320,"")</f>
        <v/>
      </c>
      <c r="E320" t="str">
        <f>IFERROR('Sheet2 (5)'!E320,"")</f>
        <v/>
      </c>
      <c r="F320" t="str">
        <f>IFERROR('Sheet2 (5)'!F320,"")</f>
        <v/>
      </c>
      <c r="G320" t="str">
        <f>IFERROR('Sheet2 (5)'!G320,"")</f>
        <v/>
      </c>
      <c r="H320" t="str">
        <f>IFERROR('Sheet2 (5)'!H320,"")</f>
        <v/>
      </c>
      <c r="I320" t="str">
        <f>IFERROR('Sheet2 (5)'!I320,"")</f>
        <v/>
      </c>
      <c r="J320" t="str">
        <f>IFERROR('Sheet2 (5)'!J320,"")</f>
        <v/>
      </c>
      <c r="K320" t="str">
        <f>IFERROR('Sheet2 (5)'!K320,"")</f>
        <v/>
      </c>
      <c r="L320" t="str">
        <f>IFERROR('Sheet2 (5)'!L320,"")</f>
        <v/>
      </c>
      <c r="M320" t="str">
        <f>IFERROR('Sheet2 (5)'!M320,"")</f>
        <v/>
      </c>
      <c r="N320" t="str">
        <f>IFERROR('Sheet2 (5)'!N320,"")</f>
        <v/>
      </c>
    </row>
    <row r="321" spans="4:14">
      <c r="D321" t="str">
        <f>IFERROR('Sheet2 (5)'!D321,"")</f>
        <v/>
      </c>
      <c r="E321" t="str">
        <f>IFERROR('Sheet2 (5)'!E321,"")</f>
        <v/>
      </c>
      <c r="F321" t="str">
        <f>IFERROR('Sheet2 (5)'!F321,"")</f>
        <v/>
      </c>
      <c r="G321" t="str">
        <f>IFERROR('Sheet2 (5)'!G321,"")</f>
        <v/>
      </c>
      <c r="H321" t="str">
        <f>IFERROR('Sheet2 (5)'!H321,"")</f>
        <v/>
      </c>
      <c r="I321" t="str">
        <f>IFERROR('Sheet2 (5)'!I321,"")</f>
        <v/>
      </c>
      <c r="J321" t="str">
        <f>IFERROR('Sheet2 (5)'!J321,"")</f>
        <v/>
      </c>
      <c r="K321" t="str">
        <f>IFERROR('Sheet2 (5)'!K321,"")</f>
        <v/>
      </c>
      <c r="L321" t="str">
        <f>IFERROR('Sheet2 (5)'!L321,"")</f>
        <v/>
      </c>
      <c r="M321" t="str">
        <f>IFERROR('Sheet2 (5)'!M321,"")</f>
        <v/>
      </c>
      <c r="N321" t="str">
        <f>IFERROR('Sheet2 (5)'!N321,"")</f>
        <v/>
      </c>
    </row>
    <row r="322" spans="4:14">
      <c r="D322" t="str">
        <f>IFERROR('Sheet2 (5)'!D322,"")</f>
        <v/>
      </c>
      <c r="E322" t="str">
        <f>IFERROR('Sheet2 (5)'!E322,"")</f>
        <v/>
      </c>
      <c r="F322" t="str">
        <f>IFERROR('Sheet2 (5)'!F322,"")</f>
        <v/>
      </c>
      <c r="G322" t="str">
        <f>IFERROR('Sheet2 (5)'!G322,"")</f>
        <v/>
      </c>
      <c r="H322" t="str">
        <f>IFERROR('Sheet2 (5)'!H322,"")</f>
        <v/>
      </c>
      <c r="I322" t="str">
        <f>IFERROR('Sheet2 (5)'!I322,"")</f>
        <v/>
      </c>
      <c r="J322" t="str">
        <f>IFERROR('Sheet2 (5)'!J322,"")</f>
        <v/>
      </c>
      <c r="K322" t="str">
        <f>IFERROR('Sheet2 (5)'!K322,"")</f>
        <v/>
      </c>
      <c r="L322" t="str">
        <f>IFERROR('Sheet2 (5)'!L322,"")</f>
        <v/>
      </c>
      <c r="M322" t="str">
        <f>IFERROR('Sheet2 (5)'!M322,"")</f>
        <v/>
      </c>
      <c r="N322" t="str">
        <f>IFERROR('Sheet2 (5)'!N322,"")</f>
        <v/>
      </c>
    </row>
    <row r="323" spans="4:14">
      <c r="D323" t="str">
        <f>IFERROR('Sheet2 (5)'!D323,"")</f>
        <v/>
      </c>
      <c r="E323" t="str">
        <f>IFERROR('Sheet2 (5)'!E323,"")</f>
        <v/>
      </c>
      <c r="F323" t="str">
        <f>IFERROR('Sheet2 (5)'!F323,"")</f>
        <v/>
      </c>
      <c r="G323" t="str">
        <f>IFERROR('Sheet2 (5)'!G323,"")</f>
        <v/>
      </c>
      <c r="H323" t="str">
        <f>IFERROR('Sheet2 (5)'!H323,"")</f>
        <v/>
      </c>
      <c r="I323" t="str">
        <f>IFERROR('Sheet2 (5)'!I323,"")</f>
        <v/>
      </c>
      <c r="J323" t="str">
        <f>IFERROR('Sheet2 (5)'!J323,"")</f>
        <v/>
      </c>
      <c r="K323" t="str">
        <f>IFERROR('Sheet2 (5)'!K323,"")</f>
        <v/>
      </c>
      <c r="L323" t="str">
        <f>IFERROR('Sheet2 (5)'!L323,"")</f>
        <v/>
      </c>
      <c r="M323" t="str">
        <f>IFERROR('Sheet2 (5)'!M323,"")</f>
        <v/>
      </c>
      <c r="N323" t="str">
        <f>IFERROR('Sheet2 (5)'!N323,"")</f>
        <v/>
      </c>
    </row>
    <row r="324" spans="4:14">
      <c r="D324" t="str">
        <f>IFERROR('Sheet2 (5)'!D324,"")</f>
        <v/>
      </c>
      <c r="E324" t="str">
        <f>IFERROR('Sheet2 (5)'!E324,"")</f>
        <v/>
      </c>
      <c r="F324" t="str">
        <f>IFERROR('Sheet2 (5)'!F324,"")</f>
        <v/>
      </c>
      <c r="G324" t="str">
        <f>IFERROR('Sheet2 (5)'!G324,"")</f>
        <v/>
      </c>
      <c r="H324" t="str">
        <f>IFERROR('Sheet2 (5)'!H324,"")</f>
        <v/>
      </c>
      <c r="I324" t="str">
        <f>IFERROR('Sheet2 (5)'!I324,"")</f>
        <v/>
      </c>
      <c r="J324" t="str">
        <f>IFERROR('Sheet2 (5)'!J324,"")</f>
        <v/>
      </c>
      <c r="K324" t="str">
        <f>IFERROR('Sheet2 (5)'!K324,"")</f>
        <v/>
      </c>
      <c r="L324" t="str">
        <f>IFERROR('Sheet2 (5)'!L324,"")</f>
        <v/>
      </c>
      <c r="M324" t="str">
        <f>IFERROR('Sheet2 (5)'!M324,"")</f>
        <v/>
      </c>
      <c r="N324" t="str">
        <f>IFERROR('Sheet2 (5)'!N324,"")</f>
        <v/>
      </c>
    </row>
    <row r="325" spans="4:14">
      <c r="D325" t="str">
        <f>IFERROR('Sheet2 (5)'!D325,"")</f>
        <v/>
      </c>
      <c r="E325" t="str">
        <f>IFERROR('Sheet2 (5)'!E325,"")</f>
        <v/>
      </c>
      <c r="F325" t="str">
        <f>IFERROR('Sheet2 (5)'!F325,"")</f>
        <v/>
      </c>
      <c r="G325" t="str">
        <f>IFERROR('Sheet2 (5)'!G325,"")</f>
        <v/>
      </c>
      <c r="H325" t="str">
        <f>IFERROR('Sheet2 (5)'!H325,"")</f>
        <v/>
      </c>
      <c r="I325" t="str">
        <f>IFERROR('Sheet2 (5)'!I325,"")</f>
        <v/>
      </c>
      <c r="J325">
        <f>IFERROR('Sheet2 (5)'!J325,"")</f>
        <v>0.01</v>
      </c>
      <c r="K325" t="str">
        <f>IFERROR('Sheet2 (5)'!K325,"")</f>
        <v/>
      </c>
      <c r="L325" t="str">
        <f>IFERROR('Sheet2 (5)'!L325,"")</f>
        <v/>
      </c>
      <c r="M325" t="str">
        <f>IFERROR('Sheet2 (5)'!M325,"")</f>
        <v/>
      </c>
      <c r="N325" t="str">
        <f>IFERROR('Sheet2 (5)'!N325,"")</f>
        <v/>
      </c>
    </row>
    <row r="326" spans="4:14">
      <c r="D326" t="str">
        <f>IFERROR('Sheet2 (5)'!D326,"")</f>
        <v/>
      </c>
      <c r="E326" t="str">
        <f>IFERROR('Sheet2 (5)'!E326,"")</f>
        <v/>
      </c>
      <c r="F326" t="str">
        <f>IFERROR('Sheet2 (5)'!F326,"")</f>
        <v/>
      </c>
      <c r="G326" t="str">
        <f>IFERROR('Sheet2 (5)'!G326,"")</f>
        <v/>
      </c>
      <c r="H326" t="str">
        <f>IFERROR('Sheet2 (5)'!H326,"")</f>
        <v/>
      </c>
      <c r="I326" t="str">
        <f>IFERROR('Sheet2 (5)'!I326,"")</f>
        <v/>
      </c>
      <c r="J326" t="str">
        <f>IFERROR('Sheet2 (5)'!J326,"")</f>
        <v/>
      </c>
      <c r="K326" t="str">
        <f>IFERROR('Sheet2 (5)'!K326,"")</f>
        <v/>
      </c>
      <c r="L326" t="str">
        <f>IFERROR('Sheet2 (5)'!L326,"")</f>
        <v/>
      </c>
      <c r="M326" t="str">
        <f>IFERROR('Sheet2 (5)'!M326,"")</f>
        <v/>
      </c>
      <c r="N326" t="str">
        <f>IFERROR('Sheet2 (5)'!N326,"")</f>
        <v/>
      </c>
    </row>
    <row r="327" spans="4:14">
      <c r="D327" t="str">
        <f>IFERROR('Sheet2 (5)'!D327,"")</f>
        <v/>
      </c>
      <c r="E327" t="str">
        <f>IFERROR('Sheet2 (5)'!E327,"")</f>
        <v/>
      </c>
      <c r="F327" t="str">
        <f>IFERROR('Sheet2 (5)'!F327,"")</f>
        <v/>
      </c>
      <c r="G327" t="str">
        <f>IFERROR('Sheet2 (5)'!G327,"")</f>
        <v/>
      </c>
      <c r="H327" t="str">
        <f>IFERROR('Sheet2 (5)'!H327,"")</f>
        <v/>
      </c>
      <c r="I327" t="str">
        <f>IFERROR('Sheet2 (5)'!I327,"")</f>
        <v/>
      </c>
      <c r="J327" t="str">
        <f>IFERROR('Sheet2 (5)'!J327,"")</f>
        <v/>
      </c>
      <c r="K327" t="str">
        <f>IFERROR('Sheet2 (5)'!K327,"")</f>
        <v/>
      </c>
      <c r="L327" t="str">
        <f>IFERROR('Sheet2 (5)'!L327,"")</f>
        <v/>
      </c>
      <c r="M327" t="str">
        <f>IFERROR('Sheet2 (5)'!M327,"")</f>
        <v/>
      </c>
      <c r="N327" t="str">
        <f>IFERROR('Sheet2 (5)'!N327,"")</f>
        <v/>
      </c>
    </row>
    <row r="328" spans="4:14">
      <c r="D328" t="str">
        <f>IFERROR('Sheet2 (5)'!D328,"")</f>
        <v/>
      </c>
      <c r="E328" t="str">
        <f>IFERROR('Sheet2 (5)'!E328,"")</f>
        <v/>
      </c>
      <c r="F328" t="str">
        <f>IFERROR('Sheet2 (5)'!F328,"")</f>
        <v/>
      </c>
      <c r="G328" t="str">
        <f>IFERROR('Sheet2 (5)'!G328,"")</f>
        <v/>
      </c>
      <c r="H328" t="str">
        <f>IFERROR('Sheet2 (5)'!H328,"")</f>
        <v/>
      </c>
      <c r="I328" t="str">
        <f>IFERROR('Sheet2 (5)'!I328,"")</f>
        <v/>
      </c>
      <c r="J328" t="str">
        <f>IFERROR('Sheet2 (5)'!J328,"")</f>
        <v/>
      </c>
      <c r="K328" t="str">
        <f>IFERROR('Sheet2 (5)'!K328,"")</f>
        <v/>
      </c>
      <c r="L328" t="str">
        <f>IFERROR('Sheet2 (5)'!L328,"")</f>
        <v/>
      </c>
      <c r="M328" t="str">
        <f>IFERROR('Sheet2 (5)'!M328,"")</f>
        <v/>
      </c>
      <c r="N328" t="str">
        <f>IFERROR('Sheet2 (5)'!N328,"")</f>
        <v/>
      </c>
    </row>
    <row r="329" spans="4:14">
      <c r="D329" t="str">
        <f>IFERROR('Sheet2 (5)'!D329,"")</f>
        <v/>
      </c>
      <c r="E329" t="str">
        <f>IFERROR('Sheet2 (5)'!E329,"")</f>
        <v/>
      </c>
      <c r="F329" t="str">
        <f>IFERROR('Sheet2 (5)'!F329,"")</f>
        <v/>
      </c>
      <c r="G329" t="str">
        <f>IFERROR('Sheet2 (5)'!G329,"")</f>
        <v/>
      </c>
      <c r="H329" t="str">
        <f>IFERROR('Sheet2 (5)'!H329,"")</f>
        <v/>
      </c>
      <c r="I329" t="str">
        <f>IFERROR('Sheet2 (5)'!I329,"")</f>
        <v/>
      </c>
      <c r="J329" t="str">
        <f>IFERROR('Sheet2 (5)'!J329,"")</f>
        <v/>
      </c>
      <c r="K329" t="str">
        <f>IFERROR('Sheet2 (5)'!K329,"")</f>
        <v/>
      </c>
      <c r="L329" t="str">
        <f>IFERROR('Sheet2 (5)'!L329,"")</f>
        <v/>
      </c>
      <c r="M329" t="str">
        <f>IFERROR('Sheet2 (5)'!M329,"")</f>
        <v/>
      </c>
      <c r="N329" t="str">
        <f>IFERROR('Sheet2 (5)'!N329,"")</f>
        <v/>
      </c>
    </row>
    <row r="330" spans="4:14">
      <c r="D330" t="str">
        <f>IFERROR('Sheet2 (5)'!D330,"")</f>
        <v/>
      </c>
      <c r="E330" t="str">
        <f>IFERROR('Sheet2 (5)'!E330,"")</f>
        <v/>
      </c>
      <c r="F330" t="str">
        <f>IFERROR('Sheet2 (5)'!F330,"")</f>
        <v/>
      </c>
      <c r="G330" t="str">
        <f>IFERROR('Sheet2 (5)'!G330,"")</f>
        <v/>
      </c>
      <c r="H330" t="str">
        <f>IFERROR('Sheet2 (5)'!H330,"")</f>
        <v/>
      </c>
      <c r="I330" t="str">
        <f>IFERROR('Sheet2 (5)'!I330,"")</f>
        <v/>
      </c>
      <c r="J330" t="str">
        <f>IFERROR('Sheet2 (5)'!J330,"")</f>
        <v/>
      </c>
      <c r="K330" t="str">
        <f>IFERROR('Sheet2 (5)'!K330,"")</f>
        <v/>
      </c>
      <c r="L330" t="str">
        <f>IFERROR('Sheet2 (5)'!L330,"")</f>
        <v/>
      </c>
      <c r="M330" t="str">
        <f>IFERROR('Sheet2 (5)'!M330,"")</f>
        <v/>
      </c>
      <c r="N330" t="str">
        <f>IFERROR('Sheet2 (5)'!N330,"")</f>
        <v/>
      </c>
    </row>
    <row r="331" spans="4:14">
      <c r="D331" t="str">
        <f>IFERROR('Sheet2 (5)'!D331,"")</f>
        <v/>
      </c>
      <c r="E331" t="str">
        <f>IFERROR('Sheet2 (5)'!E331,"")</f>
        <v/>
      </c>
      <c r="F331" t="str">
        <f>IFERROR('Sheet2 (5)'!F331,"")</f>
        <v/>
      </c>
      <c r="G331" t="str">
        <f>IFERROR('Sheet2 (5)'!G331,"")</f>
        <v/>
      </c>
      <c r="H331" t="str">
        <f>IFERROR('Sheet2 (5)'!H331,"")</f>
        <v/>
      </c>
      <c r="I331" t="str">
        <f>IFERROR('Sheet2 (5)'!I331,"")</f>
        <v/>
      </c>
      <c r="J331" t="str">
        <f>IFERROR('Sheet2 (5)'!J331,"")</f>
        <v/>
      </c>
      <c r="K331" t="str">
        <f>IFERROR('Sheet2 (5)'!K331,"")</f>
        <v/>
      </c>
      <c r="L331" t="str">
        <f>IFERROR('Sheet2 (5)'!L331,"")</f>
        <v/>
      </c>
      <c r="M331" t="str">
        <f>IFERROR('Sheet2 (5)'!M331,"")</f>
        <v/>
      </c>
      <c r="N331" t="str">
        <f>IFERROR('Sheet2 (5)'!N331,"")</f>
        <v/>
      </c>
    </row>
    <row r="332" spans="4:14">
      <c r="D332" t="str">
        <f>IFERROR('Sheet2 (5)'!D332,"")</f>
        <v/>
      </c>
      <c r="E332" t="str">
        <f>IFERROR('Sheet2 (5)'!E332,"")</f>
        <v/>
      </c>
      <c r="F332" t="str">
        <f>IFERROR('Sheet2 (5)'!F332,"")</f>
        <v/>
      </c>
      <c r="G332" t="str">
        <f>IFERROR('Sheet2 (5)'!G332,"")</f>
        <v/>
      </c>
      <c r="H332" t="str">
        <f>IFERROR('Sheet2 (5)'!H332,"")</f>
        <v/>
      </c>
      <c r="I332" t="str">
        <f>IFERROR('Sheet2 (5)'!I332,"")</f>
        <v/>
      </c>
      <c r="J332" t="str">
        <f>IFERROR('Sheet2 (5)'!J332,"")</f>
        <v/>
      </c>
      <c r="K332" t="str">
        <f>IFERROR('Sheet2 (5)'!K332,"")</f>
        <v/>
      </c>
      <c r="L332" t="str">
        <f>IFERROR('Sheet2 (5)'!L332,"")</f>
        <v/>
      </c>
      <c r="M332" t="str">
        <f>IFERROR('Sheet2 (5)'!M332,"")</f>
        <v/>
      </c>
      <c r="N332" t="str">
        <f>IFERROR('Sheet2 (5)'!N332,"")</f>
        <v/>
      </c>
    </row>
    <row r="333" spans="4:14">
      <c r="D333" t="str">
        <f>IFERROR('Sheet2 (5)'!D333,"")</f>
        <v/>
      </c>
      <c r="E333" t="str">
        <f>IFERROR('Sheet2 (5)'!E333,"")</f>
        <v/>
      </c>
      <c r="F333" t="str">
        <f>IFERROR('Sheet2 (5)'!F333,"")</f>
        <v/>
      </c>
      <c r="G333" t="str">
        <f>IFERROR('Sheet2 (5)'!G333,"")</f>
        <v/>
      </c>
      <c r="H333" t="str">
        <f>IFERROR('Sheet2 (5)'!H333,"")</f>
        <v/>
      </c>
      <c r="I333" t="str">
        <f>IFERROR('Sheet2 (5)'!I333,"")</f>
        <v/>
      </c>
      <c r="J333" t="str">
        <f>IFERROR('Sheet2 (5)'!J333,"")</f>
        <v/>
      </c>
      <c r="K333" t="str">
        <f>IFERROR('Sheet2 (5)'!K333,"")</f>
        <v/>
      </c>
      <c r="L333" t="str">
        <f>IFERROR('Sheet2 (5)'!L333,"")</f>
        <v/>
      </c>
      <c r="M333" t="str">
        <f>IFERROR('Sheet2 (5)'!M333,"")</f>
        <v/>
      </c>
      <c r="N333" t="str">
        <f>IFERROR('Sheet2 (5)'!N333,"")</f>
        <v/>
      </c>
    </row>
    <row r="334" spans="4:14">
      <c r="D334" t="str">
        <f>IFERROR('Sheet2 (5)'!D334,"")</f>
        <v/>
      </c>
      <c r="E334" t="str">
        <f>IFERROR('Sheet2 (5)'!E334,"")</f>
        <v/>
      </c>
      <c r="F334" t="str">
        <f>IFERROR('Sheet2 (5)'!F334,"")</f>
        <v/>
      </c>
      <c r="G334" t="str">
        <f>IFERROR('Sheet2 (5)'!G334,"")</f>
        <v/>
      </c>
      <c r="H334" t="str">
        <f>IFERROR('Sheet2 (5)'!H334,"")</f>
        <v/>
      </c>
      <c r="I334" t="str">
        <f>IFERROR('Sheet2 (5)'!I334,"")</f>
        <v/>
      </c>
      <c r="J334" t="str">
        <f>IFERROR('Sheet2 (5)'!J334,"")</f>
        <v/>
      </c>
      <c r="K334" t="str">
        <f>IFERROR('Sheet2 (5)'!K334,"")</f>
        <v/>
      </c>
      <c r="L334" t="str">
        <f>IFERROR('Sheet2 (5)'!L334,"")</f>
        <v/>
      </c>
      <c r="M334" t="str">
        <f>IFERROR('Sheet2 (5)'!M334,"")</f>
        <v/>
      </c>
      <c r="N334" t="str">
        <f>IFERROR('Sheet2 (5)'!N334,"")</f>
        <v/>
      </c>
    </row>
    <row r="335" spans="4:14">
      <c r="D335" t="str">
        <f>IFERROR('Sheet2 (5)'!D335,"")</f>
        <v/>
      </c>
      <c r="E335" t="str">
        <f>IFERROR('Sheet2 (5)'!E335,"")</f>
        <v/>
      </c>
      <c r="F335" t="str">
        <f>IFERROR('Sheet2 (5)'!F335,"")</f>
        <v/>
      </c>
      <c r="G335" t="str">
        <f>IFERROR('Sheet2 (5)'!G335,"")</f>
        <v/>
      </c>
      <c r="H335" t="str">
        <f>IFERROR('Sheet2 (5)'!H335,"")</f>
        <v/>
      </c>
      <c r="I335" t="str">
        <f>IFERROR('Sheet2 (5)'!I335,"")</f>
        <v/>
      </c>
      <c r="J335" t="str">
        <f>IFERROR('Sheet2 (5)'!J335,"")</f>
        <v/>
      </c>
      <c r="K335" t="str">
        <f>IFERROR('Sheet2 (5)'!K335,"")</f>
        <v/>
      </c>
      <c r="L335" t="str">
        <f>IFERROR('Sheet2 (5)'!L335,"")</f>
        <v/>
      </c>
      <c r="M335" t="str">
        <f>IFERROR('Sheet2 (5)'!M335,"")</f>
        <v/>
      </c>
      <c r="N335" t="str">
        <f>IFERROR('Sheet2 (5)'!N335,"")</f>
        <v/>
      </c>
    </row>
    <row r="336" spans="4:14">
      <c r="D336" t="str">
        <f>IFERROR('Sheet2 (5)'!D336,"")</f>
        <v/>
      </c>
      <c r="E336" t="str">
        <f>IFERROR('Sheet2 (5)'!E336,"")</f>
        <v/>
      </c>
      <c r="F336" t="str">
        <f>IFERROR('Sheet2 (5)'!F336,"")</f>
        <v/>
      </c>
      <c r="G336" t="str">
        <f>IFERROR('Sheet2 (5)'!G336,"")</f>
        <v/>
      </c>
      <c r="H336" t="str">
        <f>IFERROR('Sheet2 (5)'!H336,"")</f>
        <v/>
      </c>
      <c r="I336" t="str">
        <f>IFERROR('Sheet2 (5)'!I336,"")</f>
        <v/>
      </c>
      <c r="J336" t="str">
        <f>IFERROR('Sheet2 (5)'!J336,"")</f>
        <v/>
      </c>
      <c r="K336" t="str">
        <f>IFERROR('Sheet2 (5)'!K336,"")</f>
        <v/>
      </c>
      <c r="L336" t="str">
        <f>IFERROR('Sheet2 (5)'!L336,"")</f>
        <v/>
      </c>
      <c r="M336" t="str">
        <f>IFERROR('Sheet2 (5)'!M336,"")</f>
        <v/>
      </c>
      <c r="N336" t="str">
        <f>IFERROR('Sheet2 (5)'!N336,"")</f>
        <v/>
      </c>
    </row>
    <row r="337" spans="4:14">
      <c r="D337" t="str">
        <f>IFERROR('Sheet2 (5)'!D337,"")</f>
        <v/>
      </c>
      <c r="E337" t="str">
        <f>IFERROR('Sheet2 (5)'!E337,"")</f>
        <v/>
      </c>
      <c r="F337" t="str">
        <f>IFERROR('Sheet2 (5)'!F337,"")</f>
        <v/>
      </c>
      <c r="G337" t="str">
        <f>IFERROR('Sheet2 (5)'!G337,"")</f>
        <v/>
      </c>
      <c r="H337" t="str">
        <f>IFERROR('Sheet2 (5)'!H337,"")</f>
        <v/>
      </c>
      <c r="I337" t="str">
        <f>IFERROR('Sheet2 (5)'!I337,"")</f>
        <v/>
      </c>
      <c r="J337" t="str">
        <f>IFERROR('Sheet2 (5)'!J337,"")</f>
        <v/>
      </c>
      <c r="K337" t="str">
        <f>IFERROR('Sheet2 (5)'!K337,"")</f>
        <v/>
      </c>
      <c r="L337" t="str">
        <f>IFERROR('Sheet2 (5)'!L337,"")</f>
        <v/>
      </c>
      <c r="M337" t="str">
        <f>IFERROR('Sheet2 (5)'!M337,"")</f>
        <v/>
      </c>
      <c r="N337" t="str">
        <f>IFERROR('Sheet2 (5)'!N337,"")</f>
        <v/>
      </c>
    </row>
    <row r="338" spans="4:14">
      <c r="D338" t="str">
        <f>IFERROR('Sheet2 (5)'!D338,"")</f>
        <v/>
      </c>
      <c r="E338" t="str">
        <f>IFERROR('Sheet2 (5)'!E338,"")</f>
        <v/>
      </c>
      <c r="F338" t="str">
        <f>IFERROR('Sheet2 (5)'!F338,"")</f>
        <v/>
      </c>
      <c r="G338" t="str">
        <f>IFERROR('Sheet2 (5)'!G338,"")</f>
        <v/>
      </c>
      <c r="H338" t="str">
        <f>IFERROR('Sheet2 (5)'!H338,"")</f>
        <v/>
      </c>
      <c r="I338" t="str">
        <f>IFERROR('Sheet2 (5)'!I338,"")</f>
        <v/>
      </c>
      <c r="J338" t="str">
        <f>IFERROR('Sheet2 (5)'!J338,"")</f>
        <v/>
      </c>
      <c r="K338" t="str">
        <f>IFERROR('Sheet2 (5)'!K338,"")</f>
        <v/>
      </c>
      <c r="L338" t="str">
        <f>IFERROR('Sheet2 (5)'!L338,"")</f>
        <v/>
      </c>
      <c r="M338" t="str">
        <f>IFERROR('Sheet2 (5)'!M338,"")</f>
        <v/>
      </c>
      <c r="N338" t="str">
        <f>IFERROR('Sheet2 (5)'!N338,"")</f>
        <v/>
      </c>
    </row>
    <row r="339" spans="4:14">
      <c r="D339" t="str">
        <f>IFERROR('Sheet2 (5)'!D339,"")</f>
        <v/>
      </c>
      <c r="E339" t="str">
        <f>IFERROR('Sheet2 (5)'!E339,"")</f>
        <v/>
      </c>
      <c r="F339" t="str">
        <f>IFERROR('Sheet2 (5)'!F339,"")</f>
        <v/>
      </c>
      <c r="G339" t="str">
        <f>IFERROR('Sheet2 (5)'!G339,"")</f>
        <v/>
      </c>
      <c r="H339" t="str">
        <f>IFERROR('Sheet2 (5)'!H339,"")</f>
        <v/>
      </c>
      <c r="I339" t="str">
        <f>IFERROR('Sheet2 (5)'!I339,"")</f>
        <v/>
      </c>
      <c r="J339" t="str">
        <f>IFERROR('Sheet2 (5)'!J339,"")</f>
        <v/>
      </c>
      <c r="K339" t="str">
        <f>IFERROR('Sheet2 (5)'!K339,"")</f>
        <v/>
      </c>
      <c r="L339" t="str">
        <f>IFERROR('Sheet2 (5)'!L339,"")</f>
        <v/>
      </c>
      <c r="M339" t="str">
        <f>IFERROR('Sheet2 (5)'!M339,"")</f>
        <v/>
      </c>
      <c r="N339" t="str">
        <f>IFERROR('Sheet2 (5)'!N339,"")</f>
        <v/>
      </c>
    </row>
    <row r="340" spans="4:14">
      <c r="D340" t="str">
        <f>IFERROR('Sheet2 (5)'!D340,"")</f>
        <v/>
      </c>
      <c r="E340" t="str">
        <f>IFERROR('Sheet2 (5)'!E340,"")</f>
        <v/>
      </c>
      <c r="F340" t="str">
        <f>IFERROR('Sheet2 (5)'!F340,"")</f>
        <v/>
      </c>
      <c r="G340" t="str">
        <f>IFERROR('Sheet2 (5)'!G340,"")</f>
        <v/>
      </c>
      <c r="H340" t="str">
        <f>IFERROR('Sheet2 (5)'!H340,"")</f>
        <v/>
      </c>
      <c r="I340" t="str">
        <f>IFERROR('Sheet2 (5)'!I340,"")</f>
        <v/>
      </c>
      <c r="J340" t="str">
        <f>IFERROR('Sheet2 (5)'!J340,"")</f>
        <v/>
      </c>
      <c r="K340" t="str">
        <f>IFERROR('Sheet2 (5)'!K340,"")</f>
        <v/>
      </c>
      <c r="L340" t="str">
        <f>IFERROR('Sheet2 (5)'!L340,"")</f>
        <v/>
      </c>
      <c r="M340" t="str">
        <f>IFERROR('Sheet2 (5)'!M340,"")</f>
        <v/>
      </c>
      <c r="N340" t="str">
        <f>IFERROR('Sheet2 (5)'!N340,"")</f>
        <v/>
      </c>
    </row>
    <row r="341" spans="4:14">
      <c r="D341" t="str">
        <f>IFERROR('Sheet2 (5)'!D341,"")</f>
        <v/>
      </c>
      <c r="E341" t="str">
        <f>IFERROR('Sheet2 (5)'!E341,"")</f>
        <v/>
      </c>
      <c r="F341" t="str">
        <f>IFERROR('Sheet2 (5)'!F341,"")</f>
        <v/>
      </c>
      <c r="G341" t="str">
        <f>IFERROR('Sheet2 (5)'!G341,"")</f>
        <v/>
      </c>
      <c r="H341" t="str">
        <f>IFERROR('Sheet2 (5)'!H341,"")</f>
        <v/>
      </c>
      <c r="I341" t="str">
        <f>IFERROR('Sheet2 (5)'!I341,"")</f>
        <v/>
      </c>
      <c r="J341" t="str">
        <f>IFERROR('Sheet2 (5)'!J341,"")</f>
        <v/>
      </c>
      <c r="K341" t="str">
        <f>IFERROR('Sheet2 (5)'!K341,"")</f>
        <v/>
      </c>
      <c r="L341" t="str">
        <f>IFERROR('Sheet2 (5)'!L341,"")</f>
        <v/>
      </c>
      <c r="M341" t="str">
        <f>IFERROR('Sheet2 (5)'!M341,"")</f>
        <v/>
      </c>
      <c r="N341" t="str">
        <f>IFERROR('Sheet2 (5)'!N341,"")</f>
        <v/>
      </c>
    </row>
    <row r="342" spans="4:14">
      <c r="D342" t="str">
        <f>IFERROR('Sheet2 (5)'!D342,"")</f>
        <v/>
      </c>
      <c r="E342" t="str">
        <f>IFERROR('Sheet2 (5)'!E342,"")</f>
        <v/>
      </c>
      <c r="F342" t="str">
        <f>IFERROR('Sheet2 (5)'!F342,"")</f>
        <v/>
      </c>
      <c r="G342" t="str">
        <f>IFERROR('Sheet2 (5)'!G342,"")</f>
        <v/>
      </c>
      <c r="H342" t="str">
        <f>IFERROR('Sheet2 (5)'!H342,"")</f>
        <v/>
      </c>
      <c r="I342" t="str">
        <f>IFERROR('Sheet2 (5)'!I342,"")</f>
        <v/>
      </c>
      <c r="J342" t="str">
        <f>IFERROR('Sheet2 (5)'!J342,"")</f>
        <v/>
      </c>
      <c r="K342" t="str">
        <f>IFERROR('Sheet2 (5)'!K342,"")</f>
        <v/>
      </c>
      <c r="L342" t="str">
        <f>IFERROR('Sheet2 (5)'!L342,"")</f>
        <v/>
      </c>
      <c r="M342" t="str">
        <f>IFERROR('Sheet2 (5)'!M342,"")</f>
        <v/>
      </c>
      <c r="N342" t="str">
        <f>IFERROR('Sheet2 (5)'!N342,"")</f>
        <v/>
      </c>
    </row>
    <row r="343" spans="4:14">
      <c r="D343" t="str">
        <f>IFERROR('Sheet2 (5)'!D343,"")</f>
        <v/>
      </c>
      <c r="E343" t="str">
        <f>IFERROR('Sheet2 (5)'!E343,"")</f>
        <v/>
      </c>
      <c r="F343" t="str">
        <f>IFERROR('Sheet2 (5)'!F343,"")</f>
        <v/>
      </c>
      <c r="G343" t="str">
        <f>IFERROR('Sheet2 (5)'!G343,"")</f>
        <v/>
      </c>
      <c r="H343" t="str">
        <f>IFERROR('Sheet2 (5)'!H343,"")</f>
        <v/>
      </c>
      <c r="I343" t="str">
        <f>IFERROR('Sheet2 (5)'!I343,"")</f>
        <v/>
      </c>
      <c r="J343" t="str">
        <f>IFERROR('Sheet2 (5)'!J343,"")</f>
        <v/>
      </c>
      <c r="K343" t="str">
        <f>IFERROR('Sheet2 (5)'!K343,"")</f>
        <v/>
      </c>
      <c r="L343" t="str">
        <f>IFERROR('Sheet2 (5)'!L343,"")</f>
        <v/>
      </c>
      <c r="M343" t="str">
        <f>IFERROR('Sheet2 (5)'!M343,"")</f>
        <v/>
      </c>
      <c r="N343" t="str">
        <f>IFERROR('Sheet2 (5)'!N343,"")</f>
        <v/>
      </c>
    </row>
    <row r="344" spans="4:14">
      <c r="D344" t="str">
        <f>IFERROR('Sheet2 (5)'!D344,"")</f>
        <v/>
      </c>
      <c r="E344" t="str">
        <f>IFERROR('Sheet2 (5)'!E344,"")</f>
        <v/>
      </c>
      <c r="F344" t="str">
        <f>IFERROR('Sheet2 (5)'!F344,"")</f>
        <v/>
      </c>
      <c r="G344" t="str">
        <f>IFERROR('Sheet2 (5)'!G344,"")</f>
        <v/>
      </c>
      <c r="H344" t="str">
        <f>IFERROR('Sheet2 (5)'!H344,"")</f>
        <v/>
      </c>
      <c r="I344" t="str">
        <f>IFERROR('Sheet2 (5)'!I344,"")</f>
        <v/>
      </c>
      <c r="J344" t="str">
        <f>IFERROR('Sheet2 (5)'!J344,"")</f>
        <v/>
      </c>
      <c r="K344" t="str">
        <f>IFERROR('Sheet2 (5)'!K344,"")</f>
        <v/>
      </c>
      <c r="L344" t="str">
        <f>IFERROR('Sheet2 (5)'!L344,"")</f>
        <v/>
      </c>
      <c r="M344" t="str">
        <f>IFERROR('Sheet2 (5)'!M344,"")</f>
        <v/>
      </c>
      <c r="N344" t="str">
        <f>IFERROR('Sheet2 (5)'!N344,"")</f>
        <v/>
      </c>
    </row>
    <row r="345" spans="4:14">
      <c r="D345" t="str">
        <f>IFERROR('Sheet2 (5)'!D345,"")</f>
        <v/>
      </c>
      <c r="E345" t="str">
        <f>IFERROR('Sheet2 (5)'!E345,"")</f>
        <v/>
      </c>
      <c r="F345" t="str">
        <f>IFERROR('Sheet2 (5)'!F345,"")</f>
        <v/>
      </c>
      <c r="G345" t="str">
        <f>IFERROR('Sheet2 (5)'!G345,"")</f>
        <v/>
      </c>
      <c r="H345" t="str">
        <f>IFERROR('Sheet2 (5)'!H345,"")</f>
        <v/>
      </c>
      <c r="I345" t="str">
        <f>IFERROR('Sheet2 (5)'!I345,"")</f>
        <v/>
      </c>
      <c r="J345" t="str">
        <f>IFERROR('Sheet2 (5)'!J345,"")</f>
        <v/>
      </c>
      <c r="K345" t="str">
        <f>IFERROR('Sheet2 (5)'!K345,"")</f>
        <v/>
      </c>
      <c r="L345" t="str">
        <f>IFERROR('Sheet2 (5)'!L345,"")</f>
        <v/>
      </c>
      <c r="M345" t="str">
        <f>IFERROR('Sheet2 (5)'!M345,"")</f>
        <v/>
      </c>
      <c r="N345" t="str">
        <f>IFERROR('Sheet2 (5)'!N345,"")</f>
        <v/>
      </c>
    </row>
    <row r="346" spans="4:14">
      <c r="D346" t="str">
        <f>IFERROR('Sheet2 (5)'!D346,"")</f>
        <v/>
      </c>
      <c r="E346" t="str">
        <f>IFERROR('Sheet2 (5)'!E346,"")</f>
        <v/>
      </c>
      <c r="F346" t="str">
        <f>IFERROR('Sheet2 (5)'!F346,"")</f>
        <v/>
      </c>
      <c r="G346" t="str">
        <f>IFERROR('Sheet2 (5)'!G346,"")</f>
        <v/>
      </c>
      <c r="H346" t="str">
        <f>IFERROR('Sheet2 (5)'!H346,"")</f>
        <v/>
      </c>
      <c r="I346" t="str">
        <f>IFERROR('Sheet2 (5)'!I346,"")</f>
        <v/>
      </c>
      <c r="J346" t="str">
        <f>IFERROR('Sheet2 (5)'!J346,"")</f>
        <v/>
      </c>
      <c r="K346" t="str">
        <f>IFERROR('Sheet2 (5)'!K346,"")</f>
        <v/>
      </c>
      <c r="L346" t="str">
        <f>IFERROR('Sheet2 (5)'!L346,"")</f>
        <v/>
      </c>
      <c r="M346" t="str">
        <f>IFERROR('Sheet2 (5)'!M346,"")</f>
        <v/>
      </c>
      <c r="N346" t="str">
        <f>IFERROR('Sheet2 (5)'!N346,"")</f>
        <v/>
      </c>
    </row>
    <row r="347" spans="4:14">
      <c r="D347" t="str">
        <f>IFERROR('Sheet2 (5)'!D347,"")</f>
        <v/>
      </c>
      <c r="E347" t="str">
        <f>IFERROR('Sheet2 (5)'!E347,"")</f>
        <v/>
      </c>
      <c r="F347" t="str">
        <f>IFERROR('Sheet2 (5)'!F347,"")</f>
        <v/>
      </c>
      <c r="G347" t="str">
        <f>IFERROR('Sheet2 (5)'!G347,"")</f>
        <v/>
      </c>
      <c r="H347" t="str">
        <f>IFERROR('Sheet2 (5)'!H347,"")</f>
        <v/>
      </c>
      <c r="I347" t="str">
        <f>IFERROR('Sheet2 (5)'!I347,"")</f>
        <v/>
      </c>
      <c r="J347" t="str">
        <f>IFERROR('Sheet2 (5)'!J347,"")</f>
        <v/>
      </c>
      <c r="K347" t="str">
        <f>IFERROR('Sheet2 (5)'!K347,"")</f>
        <v/>
      </c>
      <c r="L347" t="str">
        <f>IFERROR('Sheet2 (5)'!L347,"")</f>
        <v/>
      </c>
      <c r="M347" t="str">
        <f>IFERROR('Sheet2 (5)'!M347,"")</f>
        <v/>
      </c>
      <c r="N347" t="str">
        <f>IFERROR('Sheet2 (5)'!N347,"")</f>
        <v/>
      </c>
    </row>
    <row r="348" spans="4:14">
      <c r="D348" t="str">
        <f>IFERROR('Sheet2 (5)'!D348,"")</f>
        <v/>
      </c>
      <c r="E348" t="str">
        <f>IFERROR('Sheet2 (5)'!E348,"")</f>
        <v/>
      </c>
      <c r="F348" t="str">
        <f>IFERROR('Sheet2 (5)'!F348,"")</f>
        <v/>
      </c>
      <c r="G348" t="str">
        <f>IFERROR('Sheet2 (5)'!G348,"")</f>
        <v/>
      </c>
      <c r="H348" t="str">
        <f>IFERROR('Sheet2 (5)'!H348,"")</f>
        <v/>
      </c>
      <c r="I348" t="str">
        <f>IFERROR('Sheet2 (5)'!I348,"")</f>
        <v/>
      </c>
      <c r="J348" t="str">
        <f>IFERROR('Sheet2 (5)'!J348,"")</f>
        <v/>
      </c>
      <c r="K348" t="str">
        <f>IFERROR('Sheet2 (5)'!K348,"")</f>
        <v/>
      </c>
      <c r="L348" t="str">
        <f>IFERROR('Sheet2 (5)'!L348,"")</f>
        <v/>
      </c>
      <c r="M348" t="str">
        <f>IFERROR('Sheet2 (5)'!M348,"")</f>
        <v/>
      </c>
      <c r="N348" t="str">
        <f>IFERROR('Sheet2 (5)'!N348,"")</f>
        <v/>
      </c>
    </row>
    <row r="349" spans="4:14">
      <c r="D349" t="str">
        <f>IFERROR('Sheet2 (5)'!D349,"")</f>
        <v/>
      </c>
      <c r="E349" t="str">
        <f>IFERROR('Sheet2 (5)'!E349,"")</f>
        <v/>
      </c>
      <c r="F349" t="str">
        <f>IFERROR('Sheet2 (5)'!F349,"")</f>
        <v/>
      </c>
      <c r="G349" t="str">
        <f>IFERROR('Sheet2 (5)'!G349,"")</f>
        <v/>
      </c>
      <c r="H349" t="str">
        <f>IFERROR('Sheet2 (5)'!H349,"")</f>
        <v/>
      </c>
      <c r="I349" t="str">
        <f>IFERROR('Sheet2 (5)'!I349,"")</f>
        <v/>
      </c>
      <c r="J349" t="str">
        <f>IFERROR('Sheet2 (5)'!J349,"")</f>
        <v/>
      </c>
      <c r="K349" t="str">
        <f>IFERROR('Sheet2 (5)'!K349,"")</f>
        <v/>
      </c>
      <c r="L349" t="str">
        <f>IFERROR('Sheet2 (5)'!L349,"")</f>
        <v/>
      </c>
      <c r="M349" t="str">
        <f>IFERROR('Sheet2 (5)'!M349,"")</f>
        <v/>
      </c>
      <c r="N349" t="str">
        <f>IFERROR('Sheet2 (5)'!N349,"")</f>
        <v/>
      </c>
    </row>
    <row r="350" spans="4:14">
      <c r="D350" t="str">
        <f>IFERROR('Sheet2 (5)'!D350,"")</f>
        <v/>
      </c>
      <c r="E350" t="str">
        <f>IFERROR('Sheet2 (5)'!E350,"")</f>
        <v/>
      </c>
      <c r="F350" t="str">
        <f>IFERROR('Sheet2 (5)'!F350,"")</f>
        <v/>
      </c>
      <c r="G350" t="str">
        <f>IFERROR('Sheet2 (5)'!G350,"")</f>
        <v/>
      </c>
      <c r="H350" t="str">
        <f>IFERROR('Sheet2 (5)'!H350,"")</f>
        <v/>
      </c>
      <c r="I350" t="str">
        <f>IFERROR('Sheet2 (5)'!I350,"")</f>
        <v/>
      </c>
      <c r="J350" t="str">
        <f>IFERROR('Sheet2 (5)'!J350,"")</f>
        <v/>
      </c>
      <c r="K350" t="str">
        <f>IFERROR('Sheet2 (5)'!K350,"")</f>
        <v/>
      </c>
      <c r="L350" t="str">
        <f>IFERROR('Sheet2 (5)'!L350,"")</f>
        <v/>
      </c>
      <c r="M350" t="str">
        <f>IFERROR('Sheet2 (5)'!M350,"")</f>
        <v/>
      </c>
      <c r="N350" t="str">
        <f>IFERROR('Sheet2 (5)'!N350,"")</f>
        <v/>
      </c>
    </row>
    <row r="351" spans="4:14">
      <c r="D351" t="str">
        <f>IFERROR('Sheet2 (5)'!D351,"")</f>
        <v/>
      </c>
      <c r="E351" t="str">
        <f>IFERROR('Sheet2 (5)'!E351,"")</f>
        <v/>
      </c>
      <c r="F351" t="str">
        <f>IFERROR('Sheet2 (5)'!F351,"")</f>
        <v/>
      </c>
      <c r="G351" t="str">
        <f>IFERROR('Sheet2 (5)'!G351,"")</f>
        <v/>
      </c>
      <c r="H351" t="str">
        <f>IFERROR('Sheet2 (5)'!H351,"")</f>
        <v/>
      </c>
      <c r="I351" t="str">
        <f>IFERROR('Sheet2 (5)'!I351,"")</f>
        <v/>
      </c>
      <c r="J351" t="str">
        <f>IFERROR('Sheet2 (5)'!J351,"")</f>
        <v/>
      </c>
      <c r="K351" t="str">
        <f>IFERROR('Sheet2 (5)'!K351,"")</f>
        <v/>
      </c>
      <c r="L351" t="str">
        <f>IFERROR('Sheet2 (5)'!L351,"")</f>
        <v/>
      </c>
      <c r="M351" t="str">
        <f>IFERROR('Sheet2 (5)'!M351,"")</f>
        <v/>
      </c>
      <c r="N351" t="str">
        <f>IFERROR('Sheet2 (5)'!N351,"")</f>
        <v/>
      </c>
    </row>
    <row r="352" spans="4:14">
      <c r="D352" t="str">
        <f>IFERROR('Sheet2 (5)'!D352,"")</f>
        <v/>
      </c>
      <c r="E352" t="str">
        <f>IFERROR('Sheet2 (5)'!E352,"")</f>
        <v/>
      </c>
      <c r="F352" t="str">
        <f>IFERROR('Sheet2 (5)'!F352,"")</f>
        <v/>
      </c>
      <c r="G352" t="str">
        <f>IFERROR('Sheet2 (5)'!G352,"")</f>
        <v/>
      </c>
      <c r="H352" t="str">
        <f>IFERROR('Sheet2 (5)'!H352,"")</f>
        <v/>
      </c>
      <c r="I352" t="str">
        <f>IFERROR('Sheet2 (5)'!I352,"")</f>
        <v/>
      </c>
      <c r="J352" t="str">
        <f>IFERROR('Sheet2 (5)'!J352,"")</f>
        <v/>
      </c>
      <c r="K352" t="str">
        <f>IFERROR('Sheet2 (5)'!K352,"")</f>
        <v/>
      </c>
      <c r="L352" t="str">
        <f>IFERROR('Sheet2 (5)'!L352,"")</f>
        <v/>
      </c>
      <c r="M352" t="str">
        <f>IFERROR('Sheet2 (5)'!M352,"")</f>
        <v/>
      </c>
      <c r="N352" t="str">
        <f>IFERROR('Sheet2 (5)'!N352,"")</f>
        <v/>
      </c>
    </row>
    <row r="353" spans="4:14">
      <c r="D353" t="str">
        <f>IFERROR('Sheet2 (5)'!D353,"")</f>
        <v/>
      </c>
      <c r="E353" t="str">
        <f>IFERROR('Sheet2 (5)'!E353,"")</f>
        <v/>
      </c>
      <c r="F353" t="str">
        <f>IFERROR('Sheet2 (5)'!F353,"")</f>
        <v/>
      </c>
      <c r="G353" t="str">
        <f>IFERROR('Sheet2 (5)'!G353,"")</f>
        <v/>
      </c>
      <c r="H353" t="str">
        <f>IFERROR('Sheet2 (5)'!H353,"")</f>
        <v/>
      </c>
      <c r="I353" t="str">
        <f>IFERROR('Sheet2 (5)'!I353,"")</f>
        <v/>
      </c>
      <c r="J353" t="str">
        <f>IFERROR('Sheet2 (5)'!J353,"")</f>
        <v/>
      </c>
      <c r="K353" t="str">
        <f>IFERROR('Sheet2 (5)'!K353,"")</f>
        <v/>
      </c>
      <c r="L353" t="str">
        <f>IFERROR('Sheet2 (5)'!L353,"")</f>
        <v/>
      </c>
      <c r="M353" t="str">
        <f>IFERROR('Sheet2 (5)'!M353,"")</f>
        <v/>
      </c>
      <c r="N353" t="str">
        <f>IFERROR('Sheet2 (5)'!N353,"")</f>
        <v/>
      </c>
    </row>
    <row r="354" spans="4:14">
      <c r="D354" t="str">
        <f>IFERROR('Sheet2 (5)'!D354,"")</f>
        <v/>
      </c>
      <c r="E354" t="str">
        <f>IFERROR('Sheet2 (5)'!E354,"")</f>
        <v/>
      </c>
      <c r="F354" t="str">
        <f>IFERROR('Sheet2 (5)'!F354,"")</f>
        <v/>
      </c>
      <c r="G354" t="str">
        <f>IFERROR('Sheet2 (5)'!G354,"")</f>
        <v/>
      </c>
      <c r="H354" t="str">
        <f>IFERROR('Sheet2 (5)'!H354,"")</f>
        <v/>
      </c>
      <c r="I354" t="str">
        <f>IFERROR('Sheet2 (5)'!I354,"")</f>
        <v/>
      </c>
      <c r="J354" t="str">
        <f>IFERROR('Sheet2 (5)'!J354,"")</f>
        <v/>
      </c>
      <c r="K354" t="str">
        <f>IFERROR('Sheet2 (5)'!K354,"")</f>
        <v/>
      </c>
      <c r="L354" t="str">
        <f>IFERROR('Sheet2 (5)'!L354,"")</f>
        <v/>
      </c>
      <c r="M354" t="str">
        <f>IFERROR('Sheet2 (5)'!M354,"")</f>
        <v/>
      </c>
      <c r="N354" t="str">
        <f>IFERROR('Sheet2 (5)'!N354,"")</f>
        <v/>
      </c>
    </row>
    <row r="355" spans="4:14">
      <c r="D355" t="str">
        <f>IFERROR('Sheet2 (5)'!D355,"")</f>
        <v/>
      </c>
      <c r="E355" t="str">
        <f>IFERROR('Sheet2 (5)'!E355,"")</f>
        <v/>
      </c>
      <c r="F355" t="str">
        <f>IFERROR('Sheet2 (5)'!F355,"")</f>
        <v/>
      </c>
      <c r="G355" t="str">
        <f>IFERROR('Sheet2 (5)'!G355,"")</f>
        <v/>
      </c>
      <c r="H355" t="str">
        <f>IFERROR('Sheet2 (5)'!H355,"")</f>
        <v/>
      </c>
      <c r="I355" t="str">
        <f>IFERROR('Sheet2 (5)'!I355,"")</f>
        <v/>
      </c>
      <c r="J355" t="str">
        <f>IFERROR('Sheet2 (5)'!J355,"")</f>
        <v/>
      </c>
      <c r="K355" t="str">
        <f>IFERROR('Sheet2 (5)'!K355,"")</f>
        <v/>
      </c>
      <c r="L355" t="str">
        <f>IFERROR('Sheet2 (5)'!L355,"")</f>
        <v/>
      </c>
      <c r="M355" t="str">
        <f>IFERROR('Sheet2 (5)'!M355,"")</f>
        <v/>
      </c>
      <c r="N355" t="str">
        <f>IFERROR('Sheet2 (5)'!N355,"")</f>
        <v/>
      </c>
    </row>
    <row r="356" spans="4:14">
      <c r="D356" t="str">
        <f>IFERROR('Sheet2 (5)'!D356,"")</f>
        <v/>
      </c>
      <c r="E356" t="str">
        <f>IFERROR('Sheet2 (5)'!E356,"")</f>
        <v/>
      </c>
      <c r="F356" t="str">
        <f>IFERROR('Sheet2 (5)'!F356,"")</f>
        <v/>
      </c>
      <c r="G356" t="str">
        <f>IFERROR('Sheet2 (5)'!G356,"")</f>
        <v/>
      </c>
      <c r="H356" t="str">
        <f>IFERROR('Sheet2 (5)'!H356,"")</f>
        <v/>
      </c>
      <c r="I356" t="str">
        <f>IFERROR('Sheet2 (5)'!I356,"")</f>
        <v/>
      </c>
      <c r="J356" t="str">
        <f>IFERROR('Sheet2 (5)'!J356,"")</f>
        <v/>
      </c>
      <c r="K356" t="str">
        <f>IFERROR('Sheet2 (5)'!K356,"")</f>
        <v/>
      </c>
      <c r="L356" t="str">
        <f>IFERROR('Sheet2 (5)'!L356,"")</f>
        <v/>
      </c>
      <c r="M356" t="str">
        <f>IFERROR('Sheet2 (5)'!M356,"")</f>
        <v/>
      </c>
      <c r="N356" t="str">
        <f>IFERROR('Sheet2 (5)'!N356,"")</f>
        <v/>
      </c>
    </row>
    <row r="357" spans="4:14">
      <c r="D357" t="str">
        <f>IFERROR('Sheet2 (5)'!D357,"")</f>
        <v/>
      </c>
      <c r="E357" t="str">
        <f>IFERROR('Sheet2 (5)'!E357,"")</f>
        <v/>
      </c>
      <c r="F357" t="str">
        <f>IFERROR('Sheet2 (5)'!F357,"")</f>
        <v/>
      </c>
      <c r="G357" t="str">
        <f>IFERROR('Sheet2 (5)'!G357,"")</f>
        <v/>
      </c>
      <c r="H357" t="str">
        <f>IFERROR('Sheet2 (5)'!H357,"")</f>
        <v/>
      </c>
      <c r="I357" t="str">
        <f>IFERROR('Sheet2 (5)'!I357,"")</f>
        <v/>
      </c>
      <c r="J357" t="str">
        <f>IFERROR('Sheet2 (5)'!J357,"")</f>
        <v/>
      </c>
      <c r="K357" t="str">
        <f>IFERROR('Sheet2 (5)'!K357,"")</f>
        <v/>
      </c>
      <c r="L357" t="str">
        <f>IFERROR('Sheet2 (5)'!L357,"")</f>
        <v/>
      </c>
      <c r="M357" t="str">
        <f>IFERROR('Sheet2 (5)'!M357,"")</f>
        <v/>
      </c>
      <c r="N357" t="str">
        <f>IFERROR('Sheet2 (5)'!N357,"")</f>
        <v/>
      </c>
    </row>
    <row r="358" spans="4:14">
      <c r="D358" t="str">
        <f>IFERROR('Sheet2 (5)'!D358,"")</f>
        <v/>
      </c>
      <c r="E358" t="str">
        <f>IFERROR('Sheet2 (5)'!E358,"")</f>
        <v/>
      </c>
      <c r="F358" t="str">
        <f>IFERROR('Sheet2 (5)'!F358,"")</f>
        <v/>
      </c>
      <c r="G358" t="str">
        <f>IFERROR('Sheet2 (5)'!G358,"")</f>
        <v/>
      </c>
      <c r="H358" t="str">
        <f>IFERROR('Sheet2 (5)'!H358,"")</f>
        <v/>
      </c>
      <c r="I358" t="str">
        <f>IFERROR('Sheet2 (5)'!I358,"")</f>
        <v/>
      </c>
      <c r="J358" t="str">
        <f>IFERROR('Sheet2 (5)'!J358,"")</f>
        <v/>
      </c>
      <c r="K358" t="str">
        <f>IFERROR('Sheet2 (5)'!K358,"")</f>
        <v/>
      </c>
      <c r="L358" t="str">
        <f>IFERROR('Sheet2 (5)'!L358,"")</f>
        <v/>
      </c>
      <c r="M358" t="str">
        <f>IFERROR('Sheet2 (5)'!M358,"")</f>
        <v/>
      </c>
      <c r="N358" t="str">
        <f>IFERROR('Sheet2 (5)'!N358,"")</f>
        <v/>
      </c>
    </row>
    <row r="359" spans="4:14">
      <c r="D359" t="str">
        <f>IFERROR('Sheet2 (5)'!D359,"")</f>
        <v/>
      </c>
      <c r="E359" t="str">
        <f>IFERROR('Sheet2 (5)'!E359,"")</f>
        <v/>
      </c>
      <c r="F359" t="str">
        <f>IFERROR('Sheet2 (5)'!F359,"")</f>
        <v/>
      </c>
      <c r="G359" t="str">
        <f>IFERROR('Sheet2 (5)'!G359,"")</f>
        <v/>
      </c>
      <c r="H359" t="str">
        <f>IFERROR('Sheet2 (5)'!H359,"")</f>
        <v/>
      </c>
      <c r="I359" t="str">
        <f>IFERROR('Sheet2 (5)'!I359,"")</f>
        <v/>
      </c>
      <c r="J359" t="str">
        <f>IFERROR('Sheet2 (5)'!J359,"")</f>
        <v/>
      </c>
      <c r="K359" t="str">
        <f>IFERROR('Sheet2 (5)'!K359,"")</f>
        <v/>
      </c>
      <c r="L359" t="str">
        <f>IFERROR('Sheet2 (5)'!L359,"")</f>
        <v/>
      </c>
      <c r="M359" t="str">
        <f>IFERROR('Sheet2 (5)'!M359,"")</f>
        <v/>
      </c>
      <c r="N359" t="str">
        <f>IFERROR('Sheet2 (5)'!N359,"")</f>
        <v/>
      </c>
    </row>
    <row r="360" spans="4:14">
      <c r="D360" t="str">
        <f>IFERROR('Sheet2 (5)'!D360,"")</f>
        <v/>
      </c>
      <c r="E360" t="str">
        <f>IFERROR('Sheet2 (5)'!E360,"")</f>
        <v/>
      </c>
      <c r="F360" t="str">
        <f>IFERROR('Sheet2 (5)'!F360,"")</f>
        <v/>
      </c>
      <c r="G360" t="str">
        <f>IFERROR('Sheet2 (5)'!G360,"")</f>
        <v/>
      </c>
      <c r="H360" t="str">
        <f>IFERROR('Sheet2 (5)'!H360,"")</f>
        <v/>
      </c>
      <c r="I360" t="str">
        <f>IFERROR('Sheet2 (5)'!I360,"")</f>
        <v/>
      </c>
      <c r="J360" t="str">
        <f>IFERROR('Sheet2 (5)'!J360,"")</f>
        <v/>
      </c>
      <c r="K360" t="str">
        <f>IFERROR('Sheet2 (5)'!K360,"")</f>
        <v/>
      </c>
      <c r="L360" t="str">
        <f>IFERROR('Sheet2 (5)'!L360,"")</f>
        <v/>
      </c>
      <c r="M360" t="str">
        <f>IFERROR('Sheet2 (5)'!M360,"")</f>
        <v/>
      </c>
      <c r="N360" t="str">
        <f>IFERROR('Sheet2 (5)'!N360,"")</f>
        <v/>
      </c>
    </row>
    <row r="361" spans="4:14">
      <c r="D361" t="str">
        <f>IFERROR('Sheet2 (5)'!D361,"")</f>
        <v/>
      </c>
      <c r="E361" t="str">
        <f>IFERROR('Sheet2 (5)'!E361,"")</f>
        <v/>
      </c>
      <c r="F361" t="str">
        <f>IFERROR('Sheet2 (5)'!F361,"")</f>
        <v/>
      </c>
      <c r="G361" t="str">
        <f>IFERROR('Sheet2 (5)'!G361,"")</f>
        <v/>
      </c>
      <c r="H361" t="str">
        <f>IFERROR('Sheet2 (5)'!H361,"")</f>
        <v/>
      </c>
      <c r="I361" t="str">
        <f>IFERROR('Sheet2 (5)'!I361,"")</f>
        <v/>
      </c>
      <c r="J361" t="str">
        <f>IFERROR('Sheet2 (5)'!J361,"")</f>
        <v/>
      </c>
      <c r="K361" t="str">
        <f>IFERROR('Sheet2 (5)'!K361,"")</f>
        <v/>
      </c>
      <c r="L361" t="str">
        <f>IFERROR('Sheet2 (5)'!L361,"")</f>
        <v/>
      </c>
      <c r="M361" t="str">
        <f>IFERROR('Sheet2 (5)'!M361,"")</f>
        <v/>
      </c>
      <c r="N361" t="str">
        <f>IFERROR('Sheet2 (5)'!N361,"")</f>
        <v/>
      </c>
    </row>
    <row r="362" spans="4:14">
      <c r="D362" t="str">
        <f>IFERROR('Sheet2 (5)'!D362,"")</f>
        <v/>
      </c>
      <c r="E362" t="str">
        <f>IFERROR('Sheet2 (5)'!E362,"")</f>
        <v/>
      </c>
      <c r="F362" t="str">
        <f>IFERROR('Sheet2 (5)'!F362,"")</f>
        <v/>
      </c>
      <c r="G362" t="str">
        <f>IFERROR('Sheet2 (5)'!G362,"")</f>
        <v/>
      </c>
      <c r="H362" t="str">
        <f>IFERROR('Sheet2 (5)'!H362,"")</f>
        <v/>
      </c>
      <c r="I362" t="str">
        <f>IFERROR('Sheet2 (5)'!I362,"")</f>
        <v/>
      </c>
      <c r="J362" t="str">
        <f>IFERROR('Sheet2 (5)'!J362,"")</f>
        <v/>
      </c>
      <c r="K362" t="str">
        <f>IFERROR('Sheet2 (5)'!K362,"")</f>
        <v/>
      </c>
      <c r="L362" t="str">
        <f>IFERROR('Sheet2 (5)'!L362,"")</f>
        <v/>
      </c>
      <c r="M362" t="str">
        <f>IFERROR('Sheet2 (5)'!M362,"")</f>
        <v/>
      </c>
      <c r="N362" t="str">
        <f>IFERROR('Sheet2 (5)'!N362,"")</f>
        <v/>
      </c>
    </row>
    <row r="363" spans="4:14">
      <c r="D363" t="str">
        <f>IFERROR('Sheet2 (5)'!D363,"")</f>
        <v/>
      </c>
      <c r="E363" t="str">
        <f>IFERROR('Sheet2 (5)'!E363,"")</f>
        <v/>
      </c>
      <c r="F363" t="str">
        <f>IFERROR('Sheet2 (5)'!F363,"")</f>
        <v/>
      </c>
      <c r="G363" t="str">
        <f>IFERROR('Sheet2 (5)'!G363,"")</f>
        <v/>
      </c>
      <c r="H363" t="str">
        <f>IFERROR('Sheet2 (5)'!H363,"")</f>
        <v/>
      </c>
      <c r="I363" t="str">
        <f>IFERROR('Sheet2 (5)'!I363,"")</f>
        <v/>
      </c>
      <c r="J363" t="str">
        <f>IFERROR('Sheet2 (5)'!J363,"")</f>
        <v/>
      </c>
      <c r="K363" t="str">
        <f>IFERROR('Sheet2 (5)'!K363,"")</f>
        <v/>
      </c>
      <c r="L363" t="str">
        <f>IFERROR('Sheet2 (5)'!L363,"")</f>
        <v/>
      </c>
      <c r="M363" t="str">
        <f>IFERROR('Sheet2 (5)'!M363,"")</f>
        <v/>
      </c>
      <c r="N363" t="str">
        <f>IFERROR('Sheet2 (5)'!N363,"")</f>
        <v/>
      </c>
    </row>
    <row r="364" spans="4:14">
      <c r="D364" t="str">
        <f>IFERROR('Sheet2 (5)'!D364,"")</f>
        <v/>
      </c>
      <c r="E364" t="str">
        <f>IFERROR('Sheet2 (5)'!E364,"")</f>
        <v/>
      </c>
      <c r="F364" t="str">
        <f>IFERROR('Sheet2 (5)'!F364,"")</f>
        <v/>
      </c>
      <c r="G364" t="str">
        <f>IFERROR('Sheet2 (5)'!G364,"")</f>
        <v/>
      </c>
      <c r="H364" t="str">
        <f>IFERROR('Sheet2 (5)'!H364,"")</f>
        <v/>
      </c>
      <c r="I364" t="str">
        <f>IFERROR('Sheet2 (5)'!I364,"")</f>
        <v/>
      </c>
      <c r="J364" t="str">
        <f>IFERROR('Sheet2 (5)'!J364,"")</f>
        <v/>
      </c>
      <c r="K364" t="str">
        <f>IFERROR('Sheet2 (5)'!K364,"")</f>
        <v/>
      </c>
      <c r="L364" t="str">
        <f>IFERROR('Sheet2 (5)'!L364,"")</f>
        <v/>
      </c>
      <c r="M364" t="str">
        <f>IFERROR('Sheet2 (5)'!M364,"")</f>
        <v/>
      </c>
      <c r="N364" t="str">
        <f>IFERROR('Sheet2 (5)'!N364,"")</f>
        <v/>
      </c>
    </row>
    <row r="365" spans="4:14">
      <c r="D365" t="str">
        <f>IFERROR('Sheet2 (5)'!D365,"")</f>
        <v/>
      </c>
      <c r="E365" t="str">
        <f>IFERROR('Sheet2 (5)'!E365,"")</f>
        <v/>
      </c>
      <c r="F365" t="str">
        <f>IFERROR('Sheet2 (5)'!F365,"")</f>
        <v/>
      </c>
      <c r="G365" t="str">
        <f>IFERROR('Sheet2 (5)'!G365,"")</f>
        <v/>
      </c>
      <c r="H365" t="str">
        <f>IFERROR('Sheet2 (5)'!H365,"")</f>
        <v/>
      </c>
      <c r="I365" t="str">
        <f>IFERROR('Sheet2 (5)'!I365,"")</f>
        <v/>
      </c>
      <c r="J365" t="str">
        <f>IFERROR('Sheet2 (5)'!J365,"")</f>
        <v/>
      </c>
      <c r="K365" t="str">
        <f>IFERROR('Sheet2 (5)'!K365,"")</f>
        <v/>
      </c>
      <c r="L365">
        <f>IFERROR('Sheet2 (5)'!L365,"")</f>
        <v>0.05</v>
      </c>
      <c r="M365" t="str">
        <f>IFERROR('Sheet2 (5)'!M365,"")</f>
        <v/>
      </c>
      <c r="N365" t="str">
        <f>IFERROR('Sheet2 (5)'!N365,"")</f>
        <v/>
      </c>
    </row>
    <row r="366" spans="4:14">
      <c r="D366" t="str">
        <f>IFERROR('Sheet2 (5)'!D366,"")</f>
        <v/>
      </c>
      <c r="E366" t="str">
        <f>IFERROR('Sheet2 (5)'!E366,"")</f>
        <v/>
      </c>
      <c r="F366" t="str">
        <f>IFERROR('Sheet2 (5)'!F366,"")</f>
        <v/>
      </c>
      <c r="G366">
        <f>IFERROR('Sheet2 (5)'!G366,"")</f>
        <v>0.05</v>
      </c>
      <c r="H366" t="str">
        <f>IFERROR('Sheet2 (5)'!H366,"")</f>
        <v/>
      </c>
      <c r="I366" t="str">
        <f>IFERROR('Sheet2 (5)'!I366,"")</f>
        <v/>
      </c>
      <c r="J366" t="str">
        <f>IFERROR('Sheet2 (5)'!J366,"")</f>
        <v/>
      </c>
      <c r="K366" t="str">
        <f>IFERROR('Sheet2 (5)'!K366,"")</f>
        <v/>
      </c>
      <c r="L366" t="str">
        <f>IFERROR('Sheet2 (5)'!L366,"")</f>
        <v/>
      </c>
      <c r="M366" t="str">
        <f>IFERROR('Sheet2 (5)'!M366,"")</f>
        <v/>
      </c>
      <c r="N366" t="str">
        <f>IFERROR('Sheet2 (5)'!N366,"")</f>
        <v/>
      </c>
    </row>
    <row r="367" spans="4:14">
      <c r="D367" t="str">
        <f>IFERROR('Sheet2 (5)'!D367,"")</f>
        <v/>
      </c>
      <c r="E367" t="str">
        <f>IFERROR('Sheet2 (5)'!E367,"")</f>
        <v/>
      </c>
      <c r="F367" t="str">
        <f>IFERROR('Sheet2 (5)'!F367,"")</f>
        <v/>
      </c>
      <c r="G367">
        <f>IFERROR('Sheet2 (5)'!G367,"")</f>
        <v>0.05</v>
      </c>
      <c r="H367" t="str">
        <f>IFERROR('Sheet2 (5)'!H367,"")</f>
        <v/>
      </c>
      <c r="I367" t="str">
        <f>IFERROR('Sheet2 (5)'!I367,"")</f>
        <v/>
      </c>
      <c r="J367" t="str">
        <f>IFERROR('Sheet2 (5)'!J367,"")</f>
        <v/>
      </c>
      <c r="K367" t="str">
        <f>IFERROR('Sheet2 (5)'!K367,"")</f>
        <v/>
      </c>
      <c r="L367" t="str">
        <f>IFERROR('Sheet2 (5)'!L367,"")</f>
        <v/>
      </c>
      <c r="M367" t="str">
        <f>IFERROR('Sheet2 (5)'!M367,"")</f>
        <v/>
      </c>
      <c r="N367" t="str">
        <f>IFERROR('Sheet2 (5)'!N367,"")</f>
        <v/>
      </c>
    </row>
    <row r="368" spans="4:14">
      <c r="D368" t="str">
        <f>IFERROR('Sheet2 (5)'!D368,"")</f>
        <v/>
      </c>
      <c r="E368" t="str">
        <f>IFERROR('Sheet2 (5)'!E368,"")</f>
        <v/>
      </c>
      <c r="F368" t="str">
        <f>IFERROR('Sheet2 (5)'!F368,"")</f>
        <v/>
      </c>
      <c r="G368" t="str">
        <f>IFERROR('Sheet2 (5)'!G368,"")</f>
        <v/>
      </c>
      <c r="H368" t="str">
        <f>IFERROR('Sheet2 (5)'!H368,"")</f>
        <v/>
      </c>
      <c r="I368" t="str">
        <f>IFERROR('Sheet2 (5)'!I368,"")</f>
        <v/>
      </c>
      <c r="J368" t="str">
        <f>IFERROR('Sheet2 (5)'!J368,"")</f>
        <v/>
      </c>
      <c r="K368" t="str">
        <f>IFERROR('Sheet2 (5)'!K368,"")</f>
        <v/>
      </c>
      <c r="L368" t="str">
        <f>IFERROR('Sheet2 (5)'!L368,"")</f>
        <v/>
      </c>
      <c r="M368" t="str">
        <f>IFERROR('Sheet2 (5)'!M368,"")</f>
        <v/>
      </c>
      <c r="N368" t="str">
        <f>IFERROR('Sheet2 (5)'!N368,"")</f>
        <v/>
      </c>
    </row>
    <row r="369" spans="4:14">
      <c r="D369" t="str">
        <f>IFERROR('Sheet2 (5)'!D369,"")</f>
        <v/>
      </c>
      <c r="E369" t="str">
        <f>IFERROR('Sheet2 (5)'!E369,"")</f>
        <v/>
      </c>
      <c r="F369" t="str">
        <f>IFERROR('Sheet2 (5)'!F369,"")</f>
        <v/>
      </c>
      <c r="G369" t="str">
        <f>IFERROR('Sheet2 (5)'!G369,"")</f>
        <v/>
      </c>
      <c r="H369" t="str">
        <f>IFERROR('Sheet2 (5)'!H369,"")</f>
        <v/>
      </c>
      <c r="I369" t="str">
        <f>IFERROR('Sheet2 (5)'!I369,"")</f>
        <v/>
      </c>
      <c r="J369" t="str">
        <f>IFERROR('Sheet2 (5)'!J369,"")</f>
        <v/>
      </c>
      <c r="K369" t="str">
        <f>IFERROR('Sheet2 (5)'!K369,"")</f>
        <v/>
      </c>
      <c r="L369" t="str">
        <f>IFERROR('Sheet2 (5)'!L369,"")</f>
        <v/>
      </c>
      <c r="M369" t="str">
        <f>IFERROR('Sheet2 (5)'!M369,"")</f>
        <v/>
      </c>
      <c r="N369" t="str">
        <f>IFERROR('Sheet2 (5)'!N369,"")</f>
        <v/>
      </c>
    </row>
    <row r="370" spans="4:14">
      <c r="D370" t="str">
        <f>IFERROR('Sheet2 (5)'!D370,"")</f>
        <v/>
      </c>
      <c r="E370" t="str">
        <f>IFERROR('Sheet2 (5)'!E370,"")</f>
        <v/>
      </c>
      <c r="F370" t="str">
        <f>IFERROR('Sheet2 (5)'!F370,"")</f>
        <v/>
      </c>
      <c r="G370" t="str">
        <f>IFERROR('Sheet2 (5)'!G370,"")</f>
        <v/>
      </c>
      <c r="H370" t="str">
        <f>IFERROR('Sheet2 (5)'!H370,"")</f>
        <v/>
      </c>
      <c r="I370" t="str">
        <f>IFERROR('Sheet2 (5)'!I370,"")</f>
        <v/>
      </c>
      <c r="J370" t="str">
        <f>IFERROR('Sheet2 (5)'!J370,"")</f>
        <v/>
      </c>
      <c r="K370" t="str">
        <f>IFERROR('Sheet2 (5)'!K370,"")</f>
        <v/>
      </c>
      <c r="L370" t="str">
        <f>IFERROR('Sheet2 (5)'!L370,"")</f>
        <v/>
      </c>
      <c r="M370" t="str">
        <f>IFERROR('Sheet2 (5)'!M370,"")</f>
        <v/>
      </c>
      <c r="N370" t="str">
        <f>IFERROR('Sheet2 (5)'!N370,"")</f>
        <v/>
      </c>
    </row>
    <row r="371" spans="4:14">
      <c r="D371" t="str">
        <f>IFERROR('Sheet2 (5)'!D371,"")</f>
        <v/>
      </c>
      <c r="E371" t="str">
        <f>IFERROR('Sheet2 (5)'!E371,"")</f>
        <v/>
      </c>
      <c r="F371" t="str">
        <f>IFERROR('Sheet2 (5)'!F371,"")</f>
        <v/>
      </c>
      <c r="G371" t="str">
        <f>IFERROR('Sheet2 (5)'!G371,"")</f>
        <v/>
      </c>
      <c r="H371" t="str">
        <f>IFERROR('Sheet2 (5)'!H371,"")</f>
        <v/>
      </c>
      <c r="I371" t="str">
        <f>IFERROR('Sheet2 (5)'!I371,"")</f>
        <v/>
      </c>
      <c r="J371" t="str">
        <f>IFERROR('Sheet2 (5)'!J371,"")</f>
        <v/>
      </c>
      <c r="K371" t="str">
        <f>IFERROR('Sheet2 (5)'!K371,"")</f>
        <v/>
      </c>
      <c r="L371" t="str">
        <f>IFERROR('Sheet2 (5)'!L371,"")</f>
        <v/>
      </c>
      <c r="M371" t="str">
        <f>IFERROR('Sheet2 (5)'!M371,"")</f>
        <v/>
      </c>
      <c r="N371" t="str">
        <f>IFERROR('Sheet2 (5)'!N371,"")</f>
        <v/>
      </c>
    </row>
    <row r="372" spans="4:14">
      <c r="D372" t="str">
        <f>IFERROR('Sheet2 (5)'!D372,"")</f>
        <v/>
      </c>
      <c r="E372" t="str">
        <f>IFERROR('Sheet2 (5)'!E372,"")</f>
        <v/>
      </c>
      <c r="F372" t="str">
        <f>IFERROR('Sheet2 (5)'!F372,"")</f>
        <v/>
      </c>
      <c r="G372" t="str">
        <f>IFERROR('Sheet2 (5)'!G372,"")</f>
        <v/>
      </c>
      <c r="H372" t="str">
        <f>IFERROR('Sheet2 (5)'!H372,"")</f>
        <v/>
      </c>
      <c r="I372" t="str">
        <f>IFERROR('Sheet2 (5)'!I372,"")</f>
        <v/>
      </c>
      <c r="J372" t="str">
        <f>IFERROR('Sheet2 (5)'!J372,"")</f>
        <v/>
      </c>
      <c r="K372" t="str">
        <f>IFERROR('Sheet2 (5)'!K372,"")</f>
        <v/>
      </c>
      <c r="L372" t="str">
        <f>IFERROR('Sheet2 (5)'!L372,"")</f>
        <v/>
      </c>
      <c r="M372">
        <f>IFERROR('Sheet2 (5)'!M372,"")</f>
        <v>0.05</v>
      </c>
      <c r="N372" t="str">
        <f>IFERROR('Sheet2 (5)'!N372,"")</f>
        <v/>
      </c>
    </row>
    <row r="373" spans="4:14">
      <c r="D373" t="str">
        <f>IFERROR('Sheet2 (5)'!D373,"")</f>
        <v/>
      </c>
      <c r="E373" t="str">
        <f>IFERROR('Sheet2 (5)'!E373,"")</f>
        <v/>
      </c>
      <c r="F373" t="str">
        <f>IFERROR('Sheet2 (5)'!F373,"")</f>
        <v/>
      </c>
      <c r="G373" t="str">
        <f>IFERROR('Sheet2 (5)'!G373,"")</f>
        <v/>
      </c>
      <c r="H373" t="str">
        <f>IFERROR('Sheet2 (5)'!H373,"")</f>
        <v/>
      </c>
      <c r="I373" t="str">
        <f>IFERROR('Sheet2 (5)'!I373,"")</f>
        <v/>
      </c>
      <c r="J373" t="str">
        <f>IFERROR('Sheet2 (5)'!J373,"")</f>
        <v/>
      </c>
      <c r="K373" t="str">
        <f>IFERROR('Sheet2 (5)'!K373,"")</f>
        <v/>
      </c>
      <c r="L373" t="str">
        <f>IFERROR('Sheet2 (5)'!L373,"")</f>
        <v/>
      </c>
      <c r="M373" t="str">
        <f>IFERROR('Sheet2 (5)'!M373,"")</f>
        <v/>
      </c>
      <c r="N373" t="str">
        <f>IFERROR('Sheet2 (5)'!N373,"")</f>
        <v/>
      </c>
    </row>
    <row r="374" spans="4:14">
      <c r="D374" t="str">
        <f>IFERROR('Sheet2 (5)'!D374,"")</f>
        <v/>
      </c>
      <c r="E374" t="str">
        <f>IFERROR('Sheet2 (5)'!E374,"")</f>
        <v/>
      </c>
      <c r="F374" t="str">
        <f>IFERROR('Sheet2 (5)'!F374,"")</f>
        <v/>
      </c>
      <c r="G374" t="str">
        <f>IFERROR('Sheet2 (5)'!G374,"")</f>
        <v/>
      </c>
      <c r="H374" t="str">
        <f>IFERROR('Sheet2 (5)'!H374,"")</f>
        <v/>
      </c>
      <c r="I374" t="str">
        <f>IFERROR('Sheet2 (5)'!I374,"")</f>
        <v/>
      </c>
      <c r="J374" t="str">
        <f>IFERROR('Sheet2 (5)'!J374,"")</f>
        <v/>
      </c>
      <c r="K374" t="str">
        <f>IFERROR('Sheet2 (5)'!K374,"")</f>
        <v/>
      </c>
      <c r="L374" t="str">
        <f>IFERROR('Sheet2 (5)'!L374,"")</f>
        <v/>
      </c>
      <c r="M374" t="str">
        <f>IFERROR('Sheet2 (5)'!M374,"")</f>
        <v/>
      </c>
      <c r="N374" t="str">
        <f>IFERROR('Sheet2 (5)'!N374,"")</f>
        <v/>
      </c>
    </row>
    <row r="375" spans="4:14">
      <c r="D375" t="str">
        <f>IFERROR('Sheet2 (5)'!D375,"")</f>
        <v/>
      </c>
      <c r="E375" t="str">
        <f>IFERROR('Sheet2 (5)'!E375,"")</f>
        <v/>
      </c>
      <c r="F375" t="str">
        <f>IFERROR('Sheet2 (5)'!F375,"")</f>
        <v/>
      </c>
      <c r="G375" t="str">
        <f>IFERROR('Sheet2 (5)'!G375,"")</f>
        <v/>
      </c>
      <c r="H375" t="str">
        <f>IFERROR('Sheet2 (5)'!H375,"")</f>
        <v/>
      </c>
      <c r="I375" t="str">
        <f>IFERROR('Sheet2 (5)'!I375,"")</f>
        <v/>
      </c>
      <c r="J375" t="str">
        <f>IFERROR('Sheet2 (5)'!J375,"")</f>
        <v/>
      </c>
      <c r="K375" t="str">
        <f>IFERROR('Sheet2 (5)'!K375,"")</f>
        <v/>
      </c>
      <c r="L375" t="str">
        <f>IFERROR('Sheet2 (5)'!L375,"")</f>
        <v/>
      </c>
      <c r="M375" t="str">
        <f>IFERROR('Sheet2 (5)'!M375,"")</f>
        <v/>
      </c>
      <c r="N375" t="str">
        <f>IFERROR('Sheet2 (5)'!N375,"")</f>
        <v/>
      </c>
    </row>
    <row r="376" spans="4:14">
      <c r="D376" t="str">
        <f>IFERROR('Sheet2 (5)'!D376,"")</f>
        <v/>
      </c>
      <c r="E376" t="str">
        <f>IFERROR('Sheet2 (5)'!E376,"")</f>
        <v/>
      </c>
      <c r="F376" t="str">
        <f>IFERROR('Sheet2 (5)'!F376,"")</f>
        <v/>
      </c>
      <c r="G376" t="str">
        <f>IFERROR('Sheet2 (5)'!G376,"")</f>
        <v/>
      </c>
      <c r="H376" t="str">
        <f>IFERROR('Sheet2 (5)'!H376,"")</f>
        <v/>
      </c>
      <c r="I376" t="str">
        <f>IFERROR('Sheet2 (5)'!I376,"")</f>
        <v/>
      </c>
      <c r="J376" t="str">
        <f>IFERROR('Sheet2 (5)'!J376,"")</f>
        <v/>
      </c>
      <c r="K376" t="str">
        <f>IFERROR('Sheet2 (5)'!K376,"")</f>
        <v/>
      </c>
      <c r="L376" t="str">
        <f>IFERROR('Sheet2 (5)'!L376,"")</f>
        <v/>
      </c>
      <c r="M376" t="str">
        <f>IFERROR('Sheet2 (5)'!M376,"")</f>
        <v/>
      </c>
      <c r="N376" t="str">
        <f>IFERROR('Sheet2 (5)'!N376,"")</f>
        <v/>
      </c>
    </row>
    <row r="377" spans="4:14">
      <c r="D377" t="str">
        <f>IFERROR('Sheet2 (5)'!D377,"")</f>
        <v/>
      </c>
      <c r="E377" t="str">
        <f>IFERROR('Sheet2 (5)'!E377,"")</f>
        <v/>
      </c>
      <c r="F377" t="str">
        <f>IFERROR('Sheet2 (5)'!F377,"")</f>
        <v/>
      </c>
      <c r="G377" t="str">
        <f>IFERROR('Sheet2 (5)'!G377,"")</f>
        <v/>
      </c>
      <c r="H377" t="str">
        <f>IFERROR('Sheet2 (5)'!H377,"")</f>
        <v/>
      </c>
      <c r="I377" t="str">
        <f>IFERROR('Sheet2 (5)'!I377,"")</f>
        <v/>
      </c>
      <c r="J377" t="str">
        <f>IFERROR('Sheet2 (5)'!J377,"")</f>
        <v/>
      </c>
      <c r="K377" t="str">
        <f>IFERROR('Sheet2 (5)'!K377,"")</f>
        <v/>
      </c>
      <c r="L377">
        <f>IFERROR('Sheet2 (5)'!L377,"")</f>
        <v>0.05</v>
      </c>
      <c r="M377" t="str">
        <f>IFERROR('Sheet2 (5)'!M377,"")</f>
        <v/>
      </c>
      <c r="N377" t="str">
        <f>IFERROR('Sheet2 (5)'!N377,"")</f>
        <v/>
      </c>
    </row>
    <row r="378" spans="4:14">
      <c r="D378" t="str">
        <f>IFERROR('Sheet2 (5)'!D378,"")</f>
        <v/>
      </c>
      <c r="E378" t="str">
        <f>IFERROR('Sheet2 (5)'!E378,"")</f>
        <v/>
      </c>
      <c r="F378" t="str">
        <f>IFERROR('Sheet2 (5)'!F378,"")</f>
        <v/>
      </c>
      <c r="G378">
        <f>IFERROR('Sheet2 (5)'!G378,"")</f>
        <v>0.05</v>
      </c>
      <c r="H378" t="str">
        <f>IFERROR('Sheet2 (5)'!H378,"")</f>
        <v/>
      </c>
      <c r="I378" t="str">
        <f>IFERROR('Sheet2 (5)'!I378,"")</f>
        <v/>
      </c>
      <c r="J378" t="str">
        <f>IFERROR('Sheet2 (5)'!J378,"")</f>
        <v/>
      </c>
      <c r="K378" t="str">
        <f>IFERROR('Sheet2 (5)'!K378,"")</f>
        <v/>
      </c>
      <c r="L378" t="str">
        <f>IFERROR('Sheet2 (5)'!L378,"")</f>
        <v/>
      </c>
      <c r="M378" t="str">
        <f>IFERROR('Sheet2 (5)'!M378,"")</f>
        <v/>
      </c>
      <c r="N378" t="str">
        <f>IFERROR('Sheet2 (5)'!N378,"")</f>
        <v/>
      </c>
    </row>
    <row r="379" spans="4:14">
      <c r="D379" t="str">
        <f>IFERROR('Sheet2 (5)'!D379,"")</f>
        <v/>
      </c>
      <c r="E379" t="str">
        <f>IFERROR('Sheet2 (5)'!E379,"")</f>
        <v/>
      </c>
      <c r="F379" t="str">
        <f>IFERROR('Sheet2 (5)'!F379,"")</f>
        <v/>
      </c>
      <c r="G379">
        <f>IFERROR('Sheet2 (5)'!G379,"")</f>
        <v>0.05</v>
      </c>
      <c r="H379" t="str">
        <f>IFERROR('Sheet2 (5)'!H379,"")</f>
        <v/>
      </c>
      <c r="I379" t="str">
        <f>IFERROR('Sheet2 (5)'!I379,"")</f>
        <v/>
      </c>
      <c r="J379" t="str">
        <f>IFERROR('Sheet2 (5)'!J379,"")</f>
        <v/>
      </c>
      <c r="K379" t="str">
        <f>IFERROR('Sheet2 (5)'!K379,"")</f>
        <v/>
      </c>
      <c r="L379" t="str">
        <f>IFERROR('Sheet2 (5)'!L379,"")</f>
        <v/>
      </c>
      <c r="M379" t="str">
        <f>IFERROR('Sheet2 (5)'!M379,"")</f>
        <v/>
      </c>
      <c r="N379" t="str">
        <f>IFERROR('Sheet2 (5)'!N379,"")</f>
        <v/>
      </c>
    </row>
    <row r="380" spans="4:14">
      <c r="D380" t="str">
        <f>IFERROR('Sheet2 (5)'!D380,"")</f>
        <v/>
      </c>
      <c r="E380">
        <f>IFERROR('Sheet2 (5)'!E380,"")</f>
        <v>0.05</v>
      </c>
      <c r="F380" t="str">
        <f>IFERROR('Sheet2 (5)'!F380,"")</f>
        <v/>
      </c>
      <c r="G380" t="str">
        <f>IFERROR('Sheet2 (5)'!G380,"")</f>
        <v/>
      </c>
      <c r="H380" t="str">
        <f>IFERROR('Sheet2 (5)'!H380,"")</f>
        <v/>
      </c>
      <c r="I380" t="str">
        <f>IFERROR('Sheet2 (5)'!I380,"")</f>
        <v/>
      </c>
      <c r="J380" t="str">
        <f>IFERROR('Sheet2 (5)'!J380,"")</f>
        <v/>
      </c>
      <c r="K380" t="str">
        <f>IFERROR('Sheet2 (5)'!K380,"")</f>
        <v/>
      </c>
      <c r="L380" t="str">
        <f>IFERROR('Sheet2 (5)'!L380,"")</f>
        <v/>
      </c>
      <c r="M380" t="str">
        <f>IFERROR('Sheet2 (5)'!M380,"")</f>
        <v/>
      </c>
      <c r="N380" t="str">
        <f>IFERROR('Sheet2 (5)'!N380,"")</f>
        <v/>
      </c>
    </row>
    <row r="381" spans="4:14">
      <c r="D381" t="str">
        <f>IFERROR('Sheet2 (5)'!D381,"")</f>
        <v/>
      </c>
      <c r="E381" t="str">
        <f>IFERROR('Sheet2 (5)'!E381,"")</f>
        <v/>
      </c>
      <c r="F381" t="str">
        <f>IFERROR('Sheet2 (5)'!F381,"")</f>
        <v/>
      </c>
      <c r="G381" t="str">
        <f>IFERROR('Sheet2 (5)'!G381,"")</f>
        <v/>
      </c>
      <c r="H381" t="str">
        <f>IFERROR('Sheet2 (5)'!H381,"")</f>
        <v/>
      </c>
      <c r="I381" t="str">
        <f>IFERROR('Sheet2 (5)'!I381,"")</f>
        <v/>
      </c>
      <c r="J381">
        <f>IFERROR('Sheet2 (5)'!J381,"")</f>
        <v>0.05</v>
      </c>
      <c r="K381" t="str">
        <f>IFERROR('Sheet2 (5)'!K381,"")</f>
        <v/>
      </c>
      <c r="L381" t="str">
        <f>IFERROR('Sheet2 (5)'!L381,"")</f>
        <v/>
      </c>
      <c r="M381" t="str">
        <f>IFERROR('Sheet2 (5)'!M381,"")</f>
        <v/>
      </c>
      <c r="N381" t="str">
        <f>IFERROR('Sheet2 (5)'!N381,"")</f>
        <v/>
      </c>
    </row>
    <row r="382" spans="4:14">
      <c r="D382" t="str">
        <f>IFERROR('Sheet2 (5)'!D382,"")</f>
        <v/>
      </c>
      <c r="E382" t="str">
        <f>IFERROR('Sheet2 (5)'!E382,"")</f>
        <v/>
      </c>
      <c r="F382" t="str">
        <f>IFERROR('Sheet2 (5)'!F382,"")</f>
        <v/>
      </c>
      <c r="G382" t="str">
        <f>IFERROR('Sheet2 (5)'!G382,"")</f>
        <v/>
      </c>
      <c r="H382" t="str">
        <f>IFERROR('Sheet2 (5)'!H382,"")</f>
        <v/>
      </c>
      <c r="I382" t="str">
        <f>IFERROR('Sheet2 (5)'!I382,"")</f>
        <v/>
      </c>
      <c r="J382" t="str">
        <f>IFERROR('Sheet2 (5)'!J382,"")</f>
        <v/>
      </c>
      <c r="K382" t="str">
        <f>IFERROR('Sheet2 (5)'!K382,"")</f>
        <v/>
      </c>
      <c r="L382">
        <f>IFERROR('Sheet2 (5)'!L382,"")</f>
        <v>0.05</v>
      </c>
      <c r="M382" t="str">
        <f>IFERROR('Sheet2 (5)'!M382,"")</f>
        <v/>
      </c>
      <c r="N382" t="str">
        <f>IFERROR('Sheet2 (5)'!N382,"")</f>
        <v/>
      </c>
    </row>
    <row r="383" spans="4:14">
      <c r="D383">
        <f>IFERROR('Sheet2 (5)'!D383,"")</f>
        <v>0.05</v>
      </c>
      <c r="E383" t="str">
        <f>IFERROR('Sheet2 (5)'!E383,"")</f>
        <v/>
      </c>
      <c r="F383" t="str">
        <f>IFERROR('Sheet2 (5)'!F383,"")</f>
        <v/>
      </c>
      <c r="G383" t="str">
        <f>IFERROR('Sheet2 (5)'!G383,"")</f>
        <v/>
      </c>
      <c r="H383" t="str">
        <f>IFERROR('Sheet2 (5)'!H383,"")</f>
        <v/>
      </c>
      <c r="I383" t="str">
        <f>IFERROR('Sheet2 (5)'!I383,"")</f>
        <v/>
      </c>
      <c r="J383" t="str">
        <f>IFERROR('Sheet2 (5)'!J383,"")</f>
        <v/>
      </c>
      <c r="K383" t="str">
        <f>IFERROR('Sheet2 (5)'!K383,"")</f>
        <v/>
      </c>
      <c r="L383" t="str">
        <f>IFERROR('Sheet2 (5)'!L383,"")</f>
        <v/>
      </c>
      <c r="M383" t="str">
        <f>IFERROR('Sheet2 (5)'!M383,"")</f>
        <v/>
      </c>
      <c r="N383" t="str">
        <f>IFERROR('Sheet2 (5)'!N383,"")</f>
        <v/>
      </c>
    </row>
    <row r="384" spans="4:14">
      <c r="D384" t="str">
        <f>IFERROR('Sheet2 (5)'!D384,"")</f>
        <v/>
      </c>
      <c r="E384" t="str">
        <f>IFERROR('Sheet2 (5)'!E384,"")</f>
        <v/>
      </c>
      <c r="F384" t="str">
        <f>IFERROR('Sheet2 (5)'!F384,"")</f>
        <v/>
      </c>
      <c r="G384" t="str">
        <f>IFERROR('Sheet2 (5)'!G384,"")</f>
        <v/>
      </c>
      <c r="H384" t="str">
        <f>IFERROR('Sheet2 (5)'!H384,"")</f>
        <v/>
      </c>
      <c r="I384" t="str">
        <f>IFERROR('Sheet2 (5)'!I384,"")</f>
        <v/>
      </c>
      <c r="J384" t="str">
        <f>IFERROR('Sheet2 (5)'!J384,"")</f>
        <v/>
      </c>
      <c r="K384" t="str">
        <f>IFERROR('Sheet2 (5)'!K384,"")</f>
        <v/>
      </c>
      <c r="L384" t="str">
        <f>IFERROR('Sheet2 (5)'!L384,"")</f>
        <v/>
      </c>
      <c r="M384" t="str">
        <f>IFERROR('Sheet2 (5)'!M384,"")</f>
        <v/>
      </c>
      <c r="N384" t="str">
        <f>IFERROR('Sheet2 (5)'!N384,"")</f>
        <v/>
      </c>
    </row>
    <row r="385" spans="4:14">
      <c r="D385" t="str">
        <f>IFERROR('Sheet2 (5)'!D385,"")</f>
        <v/>
      </c>
      <c r="E385" t="str">
        <f>IFERROR('Sheet2 (5)'!E385,"")</f>
        <v/>
      </c>
      <c r="F385" t="str">
        <f>IFERROR('Sheet2 (5)'!F385,"")</f>
        <v/>
      </c>
      <c r="G385" t="str">
        <f>IFERROR('Sheet2 (5)'!G385,"")</f>
        <v/>
      </c>
      <c r="H385" t="str">
        <f>IFERROR('Sheet2 (5)'!H385,"")</f>
        <v/>
      </c>
      <c r="I385" t="str">
        <f>IFERROR('Sheet2 (5)'!I385,"")</f>
        <v/>
      </c>
      <c r="J385" t="str">
        <f>IFERROR('Sheet2 (5)'!J385,"")</f>
        <v/>
      </c>
      <c r="K385" t="str">
        <f>IFERROR('Sheet2 (5)'!K385,"")</f>
        <v/>
      </c>
      <c r="L385" t="str">
        <f>IFERROR('Sheet2 (5)'!L385,"")</f>
        <v/>
      </c>
      <c r="M385" t="str">
        <f>IFERROR('Sheet2 (5)'!M385,"")</f>
        <v/>
      </c>
      <c r="N385" t="str">
        <f>IFERROR('Sheet2 (5)'!N385,"")</f>
        <v/>
      </c>
    </row>
    <row r="386" spans="4:14">
      <c r="D386" t="str">
        <f>IFERROR('Sheet2 (5)'!D386,"")</f>
        <v/>
      </c>
      <c r="E386" t="str">
        <f>IFERROR('Sheet2 (5)'!E386,"")</f>
        <v/>
      </c>
      <c r="F386" t="str">
        <f>IFERROR('Sheet2 (5)'!F386,"")</f>
        <v/>
      </c>
      <c r="G386" t="str">
        <f>IFERROR('Sheet2 (5)'!G386,"")</f>
        <v/>
      </c>
      <c r="H386" t="str">
        <f>IFERROR('Sheet2 (5)'!H386,"")</f>
        <v/>
      </c>
      <c r="I386" t="str">
        <f>IFERROR('Sheet2 (5)'!I386,"")</f>
        <v/>
      </c>
      <c r="J386" t="str">
        <f>IFERROR('Sheet2 (5)'!J386,"")</f>
        <v/>
      </c>
      <c r="K386" t="str">
        <f>IFERROR('Sheet2 (5)'!K386,"")</f>
        <v/>
      </c>
      <c r="L386" t="str">
        <f>IFERROR('Sheet2 (5)'!L386,"")</f>
        <v/>
      </c>
      <c r="M386" t="str">
        <f>IFERROR('Sheet2 (5)'!M386,"")</f>
        <v/>
      </c>
      <c r="N386" t="str">
        <f>IFERROR('Sheet2 (5)'!N386,"")</f>
        <v/>
      </c>
    </row>
    <row r="387" spans="4:14">
      <c r="D387" t="str">
        <f>IFERROR('Sheet2 (5)'!D387,"")</f>
        <v/>
      </c>
      <c r="E387" t="str">
        <f>IFERROR('Sheet2 (5)'!E387,"")</f>
        <v/>
      </c>
      <c r="F387" t="str">
        <f>IFERROR('Sheet2 (5)'!F387,"")</f>
        <v/>
      </c>
      <c r="G387" t="str">
        <f>IFERROR('Sheet2 (5)'!G387,"")</f>
        <v/>
      </c>
      <c r="H387" t="str">
        <f>IFERROR('Sheet2 (5)'!H387,"")</f>
        <v/>
      </c>
      <c r="I387" t="str">
        <f>IFERROR('Sheet2 (5)'!I387,"")</f>
        <v/>
      </c>
      <c r="J387" t="str">
        <f>IFERROR('Sheet2 (5)'!J387,"")</f>
        <v/>
      </c>
      <c r="K387" t="str">
        <f>IFERROR('Sheet2 (5)'!K387,"")</f>
        <v/>
      </c>
      <c r="L387" t="str">
        <f>IFERROR('Sheet2 (5)'!L387,"")</f>
        <v/>
      </c>
      <c r="M387" t="str">
        <f>IFERROR('Sheet2 (5)'!M387,"")</f>
        <v/>
      </c>
      <c r="N387" t="str">
        <f>IFERROR('Sheet2 (5)'!N387,"")</f>
        <v/>
      </c>
    </row>
    <row r="388" spans="4:14">
      <c r="D388" t="str">
        <f>IFERROR('Sheet2 (5)'!D388,"")</f>
        <v/>
      </c>
      <c r="E388" t="str">
        <f>IFERROR('Sheet2 (5)'!E388,"")</f>
        <v/>
      </c>
      <c r="F388" t="str">
        <f>IFERROR('Sheet2 (5)'!F388,"")</f>
        <v/>
      </c>
      <c r="G388" t="str">
        <f>IFERROR('Sheet2 (5)'!G388,"")</f>
        <v/>
      </c>
      <c r="H388" t="str">
        <f>IFERROR('Sheet2 (5)'!H388,"")</f>
        <v/>
      </c>
      <c r="I388" t="str">
        <f>IFERROR('Sheet2 (5)'!I388,"")</f>
        <v/>
      </c>
      <c r="J388" t="str">
        <f>IFERROR('Sheet2 (5)'!J388,"")</f>
        <v/>
      </c>
      <c r="K388" t="str">
        <f>IFERROR('Sheet2 (5)'!K388,"")</f>
        <v/>
      </c>
      <c r="L388" t="str">
        <f>IFERROR('Sheet2 (5)'!L388,"")</f>
        <v/>
      </c>
      <c r="M388" t="str">
        <f>IFERROR('Sheet2 (5)'!M388,"")</f>
        <v/>
      </c>
      <c r="N388" t="str">
        <f>IFERROR('Sheet2 (5)'!N388,"")</f>
        <v/>
      </c>
    </row>
    <row r="389" spans="4:14">
      <c r="D389" t="str">
        <f>IFERROR('Sheet2 (5)'!D389,"")</f>
        <v/>
      </c>
      <c r="E389" t="str">
        <f>IFERROR('Sheet2 (5)'!E389,"")</f>
        <v/>
      </c>
      <c r="F389" t="str">
        <f>IFERROR('Sheet2 (5)'!F389,"")</f>
        <v/>
      </c>
      <c r="G389" t="str">
        <f>IFERROR('Sheet2 (5)'!G389,"")</f>
        <v/>
      </c>
      <c r="H389" t="str">
        <f>IFERROR('Sheet2 (5)'!H389,"")</f>
        <v/>
      </c>
      <c r="I389" t="str">
        <f>IFERROR('Sheet2 (5)'!I389,"")</f>
        <v/>
      </c>
      <c r="J389" t="str">
        <f>IFERROR('Sheet2 (5)'!J389,"")</f>
        <v/>
      </c>
      <c r="K389" t="str">
        <f>IFERROR('Sheet2 (5)'!K389,"")</f>
        <v/>
      </c>
      <c r="L389" t="str">
        <f>IFERROR('Sheet2 (5)'!L389,"")</f>
        <v/>
      </c>
      <c r="M389" t="str">
        <f>IFERROR('Sheet2 (5)'!M389,"")</f>
        <v/>
      </c>
      <c r="N389" t="str">
        <f>IFERROR('Sheet2 (5)'!N389,"")</f>
        <v/>
      </c>
    </row>
    <row r="390" spans="4:14">
      <c r="D390" t="str">
        <f>IFERROR('Sheet2 (5)'!D390,"")</f>
        <v/>
      </c>
      <c r="E390" t="str">
        <f>IFERROR('Sheet2 (5)'!E390,"")</f>
        <v/>
      </c>
      <c r="F390" t="str">
        <f>IFERROR('Sheet2 (5)'!F390,"")</f>
        <v/>
      </c>
      <c r="G390" t="str">
        <f>IFERROR('Sheet2 (5)'!G390,"")</f>
        <v/>
      </c>
      <c r="H390" t="str">
        <f>IFERROR('Sheet2 (5)'!H390,"")</f>
        <v/>
      </c>
      <c r="I390" t="str">
        <f>IFERROR('Sheet2 (5)'!I390,"")</f>
        <v/>
      </c>
      <c r="J390" t="str">
        <f>IFERROR('Sheet2 (5)'!J390,"")</f>
        <v/>
      </c>
      <c r="K390" t="str">
        <f>IFERROR('Sheet2 (5)'!K390,"")</f>
        <v/>
      </c>
      <c r="L390" t="str">
        <f>IFERROR('Sheet2 (5)'!L390,"")</f>
        <v/>
      </c>
      <c r="M390" t="str">
        <f>IFERROR('Sheet2 (5)'!M390,"")</f>
        <v/>
      </c>
      <c r="N390" t="str">
        <f>IFERROR('Sheet2 (5)'!N390,"")</f>
        <v/>
      </c>
    </row>
    <row r="391" spans="4:14">
      <c r="D391" t="str">
        <f>IFERROR('Sheet2 (5)'!D391,"")</f>
        <v/>
      </c>
      <c r="E391" t="str">
        <f>IFERROR('Sheet2 (5)'!E391,"")</f>
        <v/>
      </c>
      <c r="F391" t="str">
        <f>IFERROR('Sheet2 (5)'!F391,"")</f>
        <v/>
      </c>
      <c r="G391" t="str">
        <f>IFERROR('Sheet2 (5)'!G391,"")</f>
        <v/>
      </c>
      <c r="H391" t="str">
        <f>IFERROR('Sheet2 (5)'!H391,"")</f>
        <v/>
      </c>
      <c r="I391" t="str">
        <f>IFERROR('Sheet2 (5)'!I391,"")</f>
        <v/>
      </c>
      <c r="J391" t="str">
        <f>IFERROR('Sheet2 (5)'!J391,"")</f>
        <v/>
      </c>
      <c r="K391" t="str">
        <f>IFERROR('Sheet2 (5)'!K391,"")</f>
        <v/>
      </c>
      <c r="L391" t="str">
        <f>IFERROR('Sheet2 (5)'!L391,"")</f>
        <v/>
      </c>
      <c r="M391" t="str">
        <f>IFERROR('Sheet2 (5)'!M391,"")</f>
        <v/>
      </c>
      <c r="N391" t="str">
        <f>IFERROR('Sheet2 (5)'!N391,"")</f>
        <v/>
      </c>
    </row>
    <row r="392" spans="4:14">
      <c r="D392" t="str">
        <f>IFERROR('Sheet2 (5)'!D392,"")</f>
        <v/>
      </c>
      <c r="E392" t="str">
        <f>IFERROR('Sheet2 (5)'!E392,"")</f>
        <v/>
      </c>
      <c r="F392" t="str">
        <f>IFERROR('Sheet2 (5)'!F392,"")</f>
        <v/>
      </c>
      <c r="G392" t="str">
        <f>IFERROR('Sheet2 (5)'!G392,"")</f>
        <v/>
      </c>
      <c r="H392" t="str">
        <f>IFERROR('Sheet2 (5)'!H392,"")</f>
        <v/>
      </c>
      <c r="I392" t="str">
        <f>IFERROR('Sheet2 (5)'!I392,"")</f>
        <v/>
      </c>
      <c r="J392" t="str">
        <f>IFERROR('Sheet2 (5)'!J392,"")</f>
        <v/>
      </c>
      <c r="K392" t="str">
        <f>IFERROR('Sheet2 (5)'!K392,"")</f>
        <v/>
      </c>
      <c r="L392" t="str">
        <f>IFERROR('Sheet2 (5)'!L392,"")</f>
        <v/>
      </c>
      <c r="M392" t="str">
        <f>IFERROR('Sheet2 (5)'!M392,"")</f>
        <v/>
      </c>
      <c r="N392" t="str">
        <f>IFERROR('Sheet2 (5)'!N392,"")</f>
        <v/>
      </c>
    </row>
    <row r="393" spans="4:14">
      <c r="D393" t="str">
        <f>IFERROR('Sheet2 (5)'!D393,"")</f>
        <v/>
      </c>
      <c r="E393" t="str">
        <f>IFERROR('Sheet2 (5)'!E393,"")</f>
        <v/>
      </c>
      <c r="F393" t="str">
        <f>IFERROR('Sheet2 (5)'!F393,"")</f>
        <v/>
      </c>
      <c r="G393" t="str">
        <f>IFERROR('Sheet2 (5)'!G393,"")</f>
        <v/>
      </c>
      <c r="H393" t="str">
        <f>IFERROR('Sheet2 (5)'!H393,"")</f>
        <v/>
      </c>
      <c r="I393" t="str">
        <f>IFERROR('Sheet2 (5)'!I393,"")</f>
        <v/>
      </c>
      <c r="J393" t="str">
        <f>IFERROR('Sheet2 (5)'!J393,"")</f>
        <v/>
      </c>
      <c r="K393" t="str">
        <f>IFERROR('Sheet2 (5)'!K393,"")</f>
        <v/>
      </c>
      <c r="L393" t="str">
        <f>IFERROR('Sheet2 (5)'!L393,"")</f>
        <v/>
      </c>
      <c r="M393" t="str">
        <f>IFERROR('Sheet2 (5)'!M393,"")</f>
        <v/>
      </c>
      <c r="N393" t="str">
        <f>IFERROR('Sheet2 (5)'!N393,"")</f>
        <v/>
      </c>
    </row>
    <row r="394" spans="4:14">
      <c r="D394" t="str">
        <f>IFERROR('Sheet2 (5)'!D394,"")</f>
        <v/>
      </c>
      <c r="E394" t="str">
        <f>IFERROR('Sheet2 (5)'!E394,"")</f>
        <v/>
      </c>
      <c r="F394" t="str">
        <f>IFERROR('Sheet2 (5)'!F394,"")</f>
        <v/>
      </c>
      <c r="G394" t="str">
        <f>IFERROR('Sheet2 (5)'!G394,"")</f>
        <v/>
      </c>
      <c r="H394" t="str">
        <f>IFERROR('Sheet2 (5)'!H394,"")</f>
        <v/>
      </c>
      <c r="I394" t="str">
        <f>IFERROR('Sheet2 (5)'!I394,"")</f>
        <v/>
      </c>
      <c r="J394" t="str">
        <f>IFERROR('Sheet2 (5)'!J394,"")</f>
        <v/>
      </c>
      <c r="K394" t="str">
        <f>IFERROR('Sheet2 (5)'!K394,"")</f>
        <v/>
      </c>
      <c r="L394" t="str">
        <f>IFERROR('Sheet2 (5)'!L394,"")</f>
        <v/>
      </c>
      <c r="M394" t="str">
        <f>IFERROR('Sheet2 (5)'!M394,"")</f>
        <v/>
      </c>
      <c r="N394" t="str">
        <f>IFERROR('Sheet2 (5)'!N394,"")</f>
        <v/>
      </c>
    </row>
    <row r="395" spans="4:14">
      <c r="D395" t="str">
        <f>IFERROR('Sheet2 (5)'!D395,"")</f>
        <v/>
      </c>
      <c r="E395" t="str">
        <f>IFERROR('Sheet2 (5)'!E395,"")</f>
        <v/>
      </c>
      <c r="F395" t="str">
        <f>IFERROR('Sheet2 (5)'!F395,"")</f>
        <v/>
      </c>
      <c r="G395" t="str">
        <f>IFERROR('Sheet2 (5)'!G395,"")</f>
        <v/>
      </c>
      <c r="H395" t="str">
        <f>IFERROR('Sheet2 (5)'!H395,"")</f>
        <v/>
      </c>
      <c r="I395" t="str">
        <f>IFERROR('Sheet2 (5)'!I395,"")</f>
        <v/>
      </c>
      <c r="J395" t="str">
        <f>IFERROR('Sheet2 (5)'!J395,"")</f>
        <v/>
      </c>
      <c r="K395" t="str">
        <f>IFERROR('Sheet2 (5)'!K395,"")</f>
        <v/>
      </c>
      <c r="L395" t="str">
        <f>IFERROR('Sheet2 (5)'!L395,"")</f>
        <v/>
      </c>
      <c r="M395" t="str">
        <f>IFERROR('Sheet2 (5)'!M395,"")</f>
        <v/>
      </c>
      <c r="N395" t="str">
        <f>IFERROR('Sheet2 (5)'!N395,"")</f>
        <v/>
      </c>
    </row>
    <row r="396" spans="4:14">
      <c r="D396" t="str">
        <f>IFERROR('Sheet2 (5)'!D396,"")</f>
        <v/>
      </c>
      <c r="E396" t="str">
        <f>IFERROR('Sheet2 (5)'!E396,"")</f>
        <v/>
      </c>
      <c r="F396" t="str">
        <f>IFERROR('Sheet2 (5)'!F396,"")</f>
        <v/>
      </c>
      <c r="G396" t="str">
        <f>IFERROR('Sheet2 (5)'!G396,"")</f>
        <v/>
      </c>
      <c r="H396" t="str">
        <f>IFERROR('Sheet2 (5)'!H396,"")</f>
        <v/>
      </c>
      <c r="I396" t="str">
        <f>IFERROR('Sheet2 (5)'!I396,"")</f>
        <v/>
      </c>
      <c r="J396" t="str">
        <f>IFERROR('Sheet2 (5)'!J396,"")</f>
        <v/>
      </c>
      <c r="K396" t="str">
        <f>IFERROR('Sheet2 (5)'!K396,"")</f>
        <v/>
      </c>
      <c r="L396" t="str">
        <f>IFERROR('Sheet2 (5)'!L396,"")</f>
        <v/>
      </c>
      <c r="M396" t="str">
        <f>IFERROR('Sheet2 (5)'!M396,"")</f>
        <v/>
      </c>
      <c r="N396" t="str">
        <f>IFERROR('Sheet2 (5)'!N396,"")</f>
        <v/>
      </c>
    </row>
    <row r="397" spans="4:14">
      <c r="D397" t="str">
        <f>IFERROR('Sheet2 (5)'!D397,"")</f>
        <v/>
      </c>
      <c r="E397" t="str">
        <f>IFERROR('Sheet2 (5)'!E397,"")</f>
        <v/>
      </c>
      <c r="F397" t="str">
        <f>IFERROR('Sheet2 (5)'!F397,"")</f>
        <v/>
      </c>
      <c r="G397" t="str">
        <f>IFERROR('Sheet2 (5)'!G397,"")</f>
        <v/>
      </c>
      <c r="H397" t="str">
        <f>IFERROR('Sheet2 (5)'!H397,"")</f>
        <v/>
      </c>
      <c r="I397" t="str">
        <f>IFERROR('Sheet2 (5)'!I397,"")</f>
        <v/>
      </c>
      <c r="J397" t="str">
        <f>IFERROR('Sheet2 (5)'!J397,"")</f>
        <v/>
      </c>
      <c r="K397" t="str">
        <f>IFERROR('Sheet2 (5)'!K397,"")</f>
        <v/>
      </c>
      <c r="L397" t="str">
        <f>IFERROR('Sheet2 (5)'!L397,"")</f>
        <v/>
      </c>
      <c r="M397" t="str">
        <f>IFERROR('Sheet2 (5)'!M397,"")</f>
        <v/>
      </c>
      <c r="N397" t="str">
        <f>IFERROR('Sheet2 (5)'!N397,"")</f>
        <v/>
      </c>
    </row>
    <row r="398" spans="4:14">
      <c r="D398" t="str">
        <f>IFERROR('Sheet2 (5)'!D398,"")</f>
        <v/>
      </c>
      <c r="E398" t="str">
        <f>IFERROR('Sheet2 (5)'!E398,"")</f>
        <v/>
      </c>
      <c r="F398" t="str">
        <f>IFERROR('Sheet2 (5)'!F398,"")</f>
        <v/>
      </c>
      <c r="G398" t="str">
        <f>IFERROR('Sheet2 (5)'!G398,"")</f>
        <v/>
      </c>
      <c r="H398" t="str">
        <f>IFERROR('Sheet2 (5)'!H398,"")</f>
        <v/>
      </c>
      <c r="I398" t="str">
        <f>IFERROR('Sheet2 (5)'!I398,"")</f>
        <v/>
      </c>
      <c r="J398" t="str">
        <f>IFERROR('Sheet2 (5)'!J398,"")</f>
        <v/>
      </c>
      <c r="K398" t="str">
        <f>IFERROR('Sheet2 (5)'!K398,"")</f>
        <v/>
      </c>
      <c r="L398" t="str">
        <f>IFERROR('Sheet2 (5)'!L398,"")</f>
        <v/>
      </c>
      <c r="M398" t="str">
        <f>IFERROR('Sheet2 (5)'!M398,"")</f>
        <v/>
      </c>
      <c r="N398" t="str">
        <f>IFERROR('Sheet2 (5)'!N398,"")</f>
        <v/>
      </c>
    </row>
    <row r="399" spans="4:14">
      <c r="D399" t="str">
        <f>IFERROR('Sheet2 (5)'!D399,"")</f>
        <v/>
      </c>
      <c r="E399" t="str">
        <f>IFERROR('Sheet2 (5)'!E399,"")</f>
        <v/>
      </c>
      <c r="F399" t="str">
        <f>IFERROR('Sheet2 (5)'!F399,"")</f>
        <v/>
      </c>
      <c r="G399" t="str">
        <f>IFERROR('Sheet2 (5)'!G399,"")</f>
        <v/>
      </c>
      <c r="H399" t="str">
        <f>IFERROR('Sheet2 (5)'!H399,"")</f>
        <v/>
      </c>
      <c r="I399" t="str">
        <f>IFERROR('Sheet2 (5)'!I399,"")</f>
        <v/>
      </c>
      <c r="J399" t="str">
        <f>IFERROR('Sheet2 (5)'!J399,"")</f>
        <v/>
      </c>
      <c r="K399" t="str">
        <f>IFERROR('Sheet2 (5)'!K399,"")</f>
        <v/>
      </c>
      <c r="L399" t="str">
        <f>IFERROR('Sheet2 (5)'!L399,"")</f>
        <v/>
      </c>
      <c r="M399" t="str">
        <f>IFERROR('Sheet2 (5)'!M399,"")</f>
        <v/>
      </c>
      <c r="N399" t="str">
        <f>IFERROR('Sheet2 (5)'!N399,"")</f>
        <v/>
      </c>
    </row>
    <row r="400" spans="4:14">
      <c r="D400" t="str">
        <f>IFERROR('Sheet2 (5)'!D400,"")</f>
        <v/>
      </c>
      <c r="E400" t="str">
        <f>IFERROR('Sheet2 (5)'!E400,"")</f>
        <v/>
      </c>
      <c r="F400" t="str">
        <f>IFERROR('Sheet2 (5)'!F400,"")</f>
        <v/>
      </c>
      <c r="G400" t="str">
        <f>IFERROR('Sheet2 (5)'!G400,"")</f>
        <v/>
      </c>
      <c r="H400" t="str">
        <f>IFERROR('Sheet2 (5)'!H400,"")</f>
        <v/>
      </c>
      <c r="I400" t="str">
        <f>IFERROR('Sheet2 (5)'!I400,"")</f>
        <v/>
      </c>
      <c r="J400" t="str">
        <f>IFERROR('Sheet2 (5)'!J400,"")</f>
        <v/>
      </c>
      <c r="K400" t="str">
        <f>IFERROR('Sheet2 (5)'!K400,"")</f>
        <v/>
      </c>
      <c r="L400" t="str">
        <f>IFERROR('Sheet2 (5)'!L400,"")</f>
        <v/>
      </c>
      <c r="M400" t="str">
        <f>IFERROR('Sheet2 (5)'!M400,"")</f>
        <v/>
      </c>
      <c r="N400" t="str">
        <f>IFERROR('Sheet2 (5)'!N400,"")</f>
        <v/>
      </c>
    </row>
    <row r="401" spans="4:14">
      <c r="D401" t="str">
        <f>IFERROR('Sheet2 (5)'!D401,"")</f>
        <v/>
      </c>
      <c r="E401" t="str">
        <f>IFERROR('Sheet2 (5)'!E401,"")</f>
        <v/>
      </c>
      <c r="F401" t="str">
        <f>IFERROR('Sheet2 (5)'!F401,"")</f>
        <v/>
      </c>
      <c r="G401" t="str">
        <f>IFERROR('Sheet2 (5)'!G401,"")</f>
        <v/>
      </c>
      <c r="H401" t="str">
        <f>IFERROR('Sheet2 (5)'!H401,"")</f>
        <v/>
      </c>
      <c r="I401" t="str">
        <f>IFERROR('Sheet2 (5)'!I401,"")</f>
        <v/>
      </c>
      <c r="J401" t="str">
        <f>IFERROR('Sheet2 (5)'!J401,"")</f>
        <v/>
      </c>
      <c r="K401" t="str">
        <f>IFERROR('Sheet2 (5)'!K401,"")</f>
        <v/>
      </c>
      <c r="L401" t="str">
        <f>IFERROR('Sheet2 (5)'!L401,"")</f>
        <v/>
      </c>
      <c r="M401" t="str">
        <f>IFERROR('Sheet2 (5)'!M401,"")</f>
        <v/>
      </c>
      <c r="N401" t="str">
        <f>IFERROR('Sheet2 (5)'!N401,"")</f>
        <v/>
      </c>
    </row>
    <row r="402" spans="4:14">
      <c r="D402" t="str">
        <f>IFERROR('Sheet2 (5)'!D402,"")</f>
        <v/>
      </c>
      <c r="E402" t="str">
        <f>IFERROR('Sheet2 (5)'!E402,"")</f>
        <v/>
      </c>
      <c r="F402" t="str">
        <f>IFERROR('Sheet2 (5)'!F402,"")</f>
        <v/>
      </c>
      <c r="G402" t="str">
        <f>IFERROR('Sheet2 (5)'!G402,"")</f>
        <v/>
      </c>
      <c r="H402" t="str">
        <f>IFERROR('Sheet2 (5)'!H402,"")</f>
        <v/>
      </c>
      <c r="I402" t="str">
        <f>IFERROR('Sheet2 (5)'!I402,"")</f>
        <v/>
      </c>
      <c r="J402" t="str">
        <f>IFERROR('Sheet2 (5)'!J402,"")</f>
        <v/>
      </c>
      <c r="K402" t="str">
        <f>IFERROR('Sheet2 (5)'!K402,"")</f>
        <v/>
      </c>
      <c r="L402" t="str">
        <f>IFERROR('Sheet2 (5)'!L402,"")</f>
        <v/>
      </c>
      <c r="M402" t="str">
        <f>IFERROR('Sheet2 (5)'!M402,"")</f>
        <v/>
      </c>
      <c r="N402" t="str">
        <f>IFERROR('Sheet2 (5)'!N402,"")</f>
        <v/>
      </c>
    </row>
    <row r="403" spans="4:14">
      <c r="D403" t="str">
        <f>IFERROR('Sheet2 (5)'!D403,"")</f>
        <v/>
      </c>
      <c r="E403" t="str">
        <f>IFERROR('Sheet2 (5)'!E403,"")</f>
        <v/>
      </c>
      <c r="F403" t="str">
        <f>IFERROR('Sheet2 (5)'!F403,"")</f>
        <v/>
      </c>
      <c r="G403" t="str">
        <f>IFERROR('Sheet2 (5)'!G403,"")</f>
        <v/>
      </c>
      <c r="H403" t="str">
        <f>IFERROR('Sheet2 (5)'!H403,"")</f>
        <v/>
      </c>
      <c r="I403" t="str">
        <f>IFERROR('Sheet2 (5)'!I403,"")</f>
        <v/>
      </c>
      <c r="J403" t="str">
        <f>IFERROR('Sheet2 (5)'!J403,"")</f>
        <v/>
      </c>
      <c r="K403" t="str">
        <f>IFERROR('Sheet2 (5)'!K403,"")</f>
        <v/>
      </c>
      <c r="L403" t="str">
        <f>IFERROR('Sheet2 (5)'!L403,"")</f>
        <v/>
      </c>
      <c r="M403" t="str">
        <f>IFERROR('Sheet2 (5)'!M403,"")</f>
        <v/>
      </c>
      <c r="N403" t="str">
        <f>IFERROR('Sheet2 (5)'!N403,"")</f>
        <v/>
      </c>
    </row>
    <row r="404" spans="4:14">
      <c r="D404" t="str">
        <f>IFERROR('Sheet2 (5)'!D404,"")</f>
        <v/>
      </c>
      <c r="E404" t="str">
        <f>IFERROR('Sheet2 (5)'!E404,"")</f>
        <v/>
      </c>
      <c r="F404" t="str">
        <f>IFERROR('Sheet2 (5)'!F404,"")</f>
        <v/>
      </c>
      <c r="G404" t="str">
        <f>IFERROR('Sheet2 (5)'!G404,"")</f>
        <v/>
      </c>
      <c r="H404" t="str">
        <f>IFERROR('Sheet2 (5)'!H404,"")</f>
        <v/>
      </c>
      <c r="I404" t="str">
        <f>IFERROR('Sheet2 (5)'!I404,"")</f>
        <v/>
      </c>
      <c r="J404" t="str">
        <f>IFERROR('Sheet2 (5)'!J404,"")</f>
        <v/>
      </c>
      <c r="K404" t="str">
        <f>IFERROR('Sheet2 (5)'!K404,"")</f>
        <v/>
      </c>
      <c r="L404" t="str">
        <f>IFERROR('Sheet2 (5)'!L404,"")</f>
        <v/>
      </c>
      <c r="M404" t="str">
        <f>IFERROR('Sheet2 (5)'!M404,"")</f>
        <v/>
      </c>
      <c r="N404" t="str">
        <f>IFERROR('Sheet2 (5)'!N404,"")</f>
        <v/>
      </c>
    </row>
    <row r="405" spans="4:14">
      <c r="D405" t="str">
        <f>IFERROR('Sheet2 (5)'!D405,"")</f>
        <v/>
      </c>
      <c r="E405" t="str">
        <f>IFERROR('Sheet2 (5)'!E405,"")</f>
        <v/>
      </c>
      <c r="F405" t="str">
        <f>IFERROR('Sheet2 (5)'!F405,"")</f>
        <v/>
      </c>
      <c r="G405" t="str">
        <f>IFERROR('Sheet2 (5)'!G405,"")</f>
        <v/>
      </c>
      <c r="H405" t="str">
        <f>IFERROR('Sheet2 (5)'!H405,"")</f>
        <v/>
      </c>
      <c r="I405" t="str">
        <f>IFERROR('Sheet2 (5)'!I405,"")</f>
        <v/>
      </c>
      <c r="J405" t="str">
        <f>IFERROR('Sheet2 (5)'!J405,"")</f>
        <v/>
      </c>
      <c r="K405" t="str">
        <f>IFERROR('Sheet2 (5)'!K405,"")</f>
        <v/>
      </c>
      <c r="L405" t="str">
        <f>IFERROR('Sheet2 (5)'!L405,"")</f>
        <v/>
      </c>
      <c r="M405" t="str">
        <f>IFERROR('Sheet2 (5)'!M405,"")</f>
        <v/>
      </c>
      <c r="N405" t="str">
        <f>IFERROR('Sheet2 (5)'!N405,"")</f>
        <v/>
      </c>
    </row>
    <row r="406" spans="4:14">
      <c r="D406" t="str">
        <f>IFERROR('Sheet2 (5)'!D406,"")</f>
        <v/>
      </c>
      <c r="E406" t="str">
        <f>IFERROR('Sheet2 (5)'!E406,"")</f>
        <v/>
      </c>
      <c r="F406" t="str">
        <f>IFERROR('Sheet2 (5)'!F406,"")</f>
        <v/>
      </c>
      <c r="G406" t="str">
        <f>IFERROR('Sheet2 (5)'!G406,"")</f>
        <v/>
      </c>
      <c r="H406" t="str">
        <f>IFERROR('Sheet2 (5)'!H406,"")</f>
        <v/>
      </c>
      <c r="I406" t="str">
        <f>IFERROR('Sheet2 (5)'!I406,"")</f>
        <v/>
      </c>
      <c r="J406" t="str">
        <f>IFERROR('Sheet2 (5)'!J406,"")</f>
        <v/>
      </c>
      <c r="K406" t="str">
        <f>IFERROR('Sheet2 (5)'!K406,"")</f>
        <v/>
      </c>
      <c r="L406" t="str">
        <f>IFERROR('Sheet2 (5)'!L406,"")</f>
        <v/>
      </c>
      <c r="M406" t="str">
        <f>IFERROR('Sheet2 (5)'!M406,"")</f>
        <v/>
      </c>
      <c r="N406" t="str">
        <f>IFERROR('Sheet2 (5)'!N406,"")</f>
        <v/>
      </c>
    </row>
    <row r="407" spans="4:14">
      <c r="D407" t="str">
        <f>IFERROR('Sheet2 (5)'!D407,"")</f>
        <v/>
      </c>
      <c r="E407" t="str">
        <f>IFERROR('Sheet2 (5)'!E407,"")</f>
        <v/>
      </c>
      <c r="F407" t="str">
        <f>IFERROR('Sheet2 (5)'!F407,"")</f>
        <v/>
      </c>
      <c r="G407" t="str">
        <f>IFERROR('Sheet2 (5)'!G407,"")</f>
        <v/>
      </c>
      <c r="H407" t="str">
        <f>IFERROR('Sheet2 (5)'!H407,"")</f>
        <v/>
      </c>
      <c r="I407" t="str">
        <f>IFERROR('Sheet2 (5)'!I407,"")</f>
        <v/>
      </c>
      <c r="J407" t="str">
        <f>IFERROR('Sheet2 (5)'!J407,"")</f>
        <v/>
      </c>
      <c r="K407" t="str">
        <f>IFERROR('Sheet2 (5)'!K407,"")</f>
        <v/>
      </c>
      <c r="L407" t="str">
        <f>IFERROR('Sheet2 (5)'!L407,"")</f>
        <v/>
      </c>
      <c r="M407" t="str">
        <f>IFERROR('Sheet2 (5)'!M407,"")</f>
        <v/>
      </c>
      <c r="N407" t="str">
        <f>IFERROR('Sheet2 (5)'!N407,"")</f>
        <v/>
      </c>
    </row>
    <row r="408" spans="4:14">
      <c r="D408" t="str">
        <f>IFERROR('Sheet2 (5)'!D408,"")</f>
        <v/>
      </c>
      <c r="E408" t="str">
        <f>IFERROR('Sheet2 (5)'!E408,"")</f>
        <v/>
      </c>
      <c r="F408" t="str">
        <f>IFERROR('Sheet2 (5)'!F408,"")</f>
        <v/>
      </c>
      <c r="G408" t="str">
        <f>IFERROR('Sheet2 (5)'!G408,"")</f>
        <v/>
      </c>
      <c r="H408" t="str">
        <f>IFERROR('Sheet2 (5)'!H408,"")</f>
        <v/>
      </c>
      <c r="I408" t="str">
        <f>IFERROR('Sheet2 (5)'!I408,"")</f>
        <v/>
      </c>
      <c r="J408" t="str">
        <f>IFERROR('Sheet2 (5)'!J408,"")</f>
        <v/>
      </c>
      <c r="K408" t="str">
        <f>IFERROR('Sheet2 (5)'!K408,"")</f>
        <v/>
      </c>
      <c r="L408" t="str">
        <f>IFERROR('Sheet2 (5)'!L408,"")</f>
        <v/>
      </c>
      <c r="M408" t="str">
        <f>IFERROR('Sheet2 (5)'!M408,"")</f>
        <v/>
      </c>
      <c r="N408" t="str">
        <f>IFERROR('Sheet2 (5)'!N408,"")</f>
        <v/>
      </c>
    </row>
    <row r="409" spans="4:14">
      <c r="D409" t="str">
        <f>IFERROR('Sheet2 (5)'!D409,"")</f>
        <v/>
      </c>
      <c r="E409" t="str">
        <f>IFERROR('Sheet2 (5)'!E409,"")</f>
        <v/>
      </c>
      <c r="F409" t="str">
        <f>IFERROR('Sheet2 (5)'!F409,"")</f>
        <v/>
      </c>
      <c r="G409" t="str">
        <f>IFERROR('Sheet2 (5)'!G409,"")</f>
        <v/>
      </c>
      <c r="H409" t="str">
        <f>IFERROR('Sheet2 (5)'!H409,"")</f>
        <v/>
      </c>
      <c r="I409" t="str">
        <f>IFERROR('Sheet2 (5)'!I409,"")</f>
        <v/>
      </c>
      <c r="J409" t="str">
        <f>IFERROR('Sheet2 (5)'!J409,"")</f>
        <v/>
      </c>
      <c r="K409" t="str">
        <f>IFERROR('Sheet2 (5)'!K409,"")</f>
        <v/>
      </c>
      <c r="L409" t="str">
        <f>IFERROR('Sheet2 (5)'!L409,"")</f>
        <v/>
      </c>
      <c r="M409" t="str">
        <f>IFERROR('Sheet2 (5)'!M409,"")</f>
        <v/>
      </c>
      <c r="N409" t="str">
        <f>IFERROR('Sheet2 (5)'!N409,"")</f>
        <v/>
      </c>
    </row>
    <row r="410" spans="4:14">
      <c r="D410" t="str">
        <f>IFERROR('Sheet2 (5)'!D410,"")</f>
        <v/>
      </c>
      <c r="E410" t="str">
        <f>IFERROR('Sheet2 (5)'!E410,"")</f>
        <v/>
      </c>
      <c r="F410" t="str">
        <f>IFERROR('Sheet2 (5)'!F410,"")</f>
        <v/>
      </c>
      <c r="G410" t="str">
        <f>IFERROR('Sheet2 (5)'!G410,"")</f>
        <v/>
      </c>
      <c r="H410" t="str">
        <f>IFERROR('Sheet2 (5)'!H410,"")</f>
        <v/>
      </c>
      <c r="I410" t="str">
        <f>IFERROR('Sheet2 (5)'!I410,"")</f>
        <v/>
      </c>
      <c r="J410" t="str">
        <f>IFERROR('Sheet2 (5)'!J410,"")</f>
        <v/>
      </c>
      <c r="K410" t="str">
        <f>IFERROR('Sheet2 (5)'!K410,"")</f>
        <v/>
      </c>
      <c r="L410" t="str">
        <f>IFERROR('Sheet2 (5)'!L410,"")</f>
        <v/>
      </c>
      <c r="M410" t="str">
        <f>IFERROR('Sheet2 (5)'!M410,"")</f>
        <v/>
      </c>
      <c r="N410" t="str">
        <f>IFERROR('Sheet2 (5)'!N410,"")</f>
        <v/>
      </c>
    </row>
    <row r="411" spans="4:14">
      <c r="D411" t="str">
        <f>IFERROR('Sheet2 (5)'!D411,"")</f>
        <v/>
      </c>
      <c r="E411" t="str">
        <f>IFERROR('Sheet2 (5)'!E411,"")</f>
        <v/>
      </c>
      <c r="F411" t="str">
        <f>IFERROR('Sheet2 (5)'!F411,"")</f>
        <v/>
      </c>
      <c r="G411" t="str">
        <f>IFERROR('Sheet2 (5)'!G411,"")</f>
        <v/>
      </c>
      <c r="H411" t="str">
        <f>IFERROR('Sheet2 (5)'!H411,"")</f>
        <v/>
      </c>
      <c r="I411" t="str">
        <f>IFERROR('Sheet2 (5)'!I411,"")</f>
        <v/>
      </c>
      <c r="J411" t="str">
        <f>IFERROR('Sheet2 (5)'!J411,"")</f>
        <v/>
      </c>
      <c r="K411" t="str">
        <f>IFERROR('Sheet2 (5)'!K411,"")</f>
        <v/>
      </c>
      <c r="L411" t="str">
        <f>IFERROR('Sheet2 (5)'!L411,"")</f>
        <v/>
      </c>
      <c r="M411" t="str">
        <f>IFERROR('Sheet2 (5)'!M411,"")</f>
        <v/>
      </c>
      <c r="N411" t="str">
        <f>IFERROR('Sheet2 (5)'!N411,"")</f>
        <v/>
      </c>
    </row>
    <row r="412" spans="4:14">
      <c r="D412" t="str">
        <f>IFERROR('Sheet2 (5)'!D412,"")</f>
        <v/>
      </c>
      <c r="E412" t="str">
        <f>IFERROR('Sheet2 (5)'!E412,"")</f>
        <v/>
      </c>
      <c r="F412" t="str">
        <f>IFERROR('Sheet2 (5)'!F412,"")</f>
        <v/>
      </c>
      <c r="G412" t="str">
        <f>IFERROR('Sheet2 (5)'!G412,"")</f>
        <v/>
      </c>
      <c r="H412" t="str">
        <f>IFERROR('Sheet2 (5)'!H412,"")</f>
        <v/>
      </c>
      <c r="I412" t="str">
        <f>IFERROR('Sheet2 (5)'!I412,"")</f>
        <v/>
      </c>
      <c r="J412" t="str">
        <f>IFERROR('Sheet2 (5)'!J412,"")</f>
        <v/>
      </c>
      <c r="K412" t="str">
        <f>IFERROR('Sheet2 (5)'!K412,"")</f>
        <v/>
      </c>
      <c r="L412" t="str">
        <f>IFERROR('Sheet2 (5)'!L412,"")</f>
        <v/>
      </c>
      <c r="M412" t="str">
        <f>IFERROR('Sheet2 (5)'!M412,"")</f>
        <v/>
      </c>
      <c r="N412" t="str">
        <f>IFERROR('Sheet2 (5)'!N412,"")</f>
        <v/>
      </c>
    </row>
    <row r="413" spans="4:14">
      <c r="D413" t="str">
        <f>IFERROR('Sheet2 (5)'!D413,"")</f>
        <v/>
      </c>
      <c r="E413" t="str">
        <f>IFERROR('Sheet2 (5)'!E413,"")</f>
        <v/>
      </c>
      <c r="F413" t="str">
        <f>IFERROR('Sheet2 (5)'!F413,"")</f>
        <v/>
      </c>
      <c r="G413" t="str">
        <f>IFERROR('Sheet2 (5)'!G413,"")</f>
        <v/>
      </c>
      <c r="H413" t="str">
        <f>IFERROR('Sheet2 (5)'!H413,"")</f>
        <v/>
      </c>
      <c r="I413" t="str">
        <f>IFERROR('Sheet2 (5)'!I413,"")</f>
        <v/>
      </c>
      <c r="J413" t="str">
        <f>IFERROR('Sheet2 (5)'!J413,"")</f>
        <v/>
      </c>
      <c r="K413" t="str">
        <f>IFERROR('Sheet2 (5)'!K413,"")</f>
        <v/>
      </c>
      <c r="L413" t="str">
        <f>IFERROR('Sheet2 (5)'!L413,"")</f>
        <v/>
      </c>
      <c r="M413" t="str">
        <f>IFERROR('Sheet2 (5)'!M413,"")</f>
        <v/>
      </c>
      <c r="N413" t="str">
        <f>IFERROR('Sheet2 (5)'!N413,"")</f>
        <v/>
      </c>
    </row>
    <row r="414" spans="4:14">
      <c r="D414" t="str">
        <f>IFERROR('Sheet2 (5)'!D414,"")</f>
        <v/>
      </c>
      <c r="E414" t="str">
        <f>IFERROR('Sheet2 (5)'!E414,"")</f>
        <v/>
      </c>
      <c r="F414" t="str">
        <f>IFERROR('Sheet2 (5)'!F414,"")</f>
        <v/>
      </c>
      <c r="G414">
        <f>IFERROR('Sheet2 (5)'!G414,"")</f>
        <v>0.25</v>
      </c>
      <c r="H414" t="str">
        <f>IFERROR('Sheet2 (5)'!H414,"")</f>
        <v/>
      </c>
      <c r="I414" t="str">
        <f>IFERROR('Sheet2 (5)'!I414,"")</f>
        <v/>
      </c>
      <c r="J414" t="str">
        <f>IFERROR('Sheet2 (5)'!J414,"")</f>
        <v/>
      </c>
      <c r="K414" t="str">
        <f>IFERROR('Sheet2 (5)'!K414,"")</f>
        <v/>
      </c>
      <c r="L414" t="str">
        <f>IFERROR('Sheet2 (5)'!L414,"")</f>
        <v/>
      </c>
      <c r="M414" t="str">
        <f>IFERROR('Sheet2 (5)'!M414,"")</f>
        <v/>
      </c>
      <c r="N414" t="str">
        <f>IFERROR('Sheet2 (5)'!N414,"")</f>
        <v/>
      </c>
    </row>
    <row r="415" spans="4:14">
      <c r="D415" t="str">
        <f>IFERROR('Sheet2 (5)'!D415,"")</f>
        <v/>
      </c>
      <c r="E415">
        <f>IFERROR('Sheet2 (5)'!E415,"")</f>
        <v>0.25</v>
      </c>
      <c r="F415" t="str">
        <f>IFERROR('Sheet2 (5)'!F415,"")</f>
        <v/>
      </c>
      <c r="G415">
        <f>IFERROR('Sheet2 (5)'!G415,"")</f>
        <v>0.25</v>
      </c>
      <c r="H415" t="str">
        <f>IFERROR('Sheet2 (5)'!H415,"")</f>
        <v/>
      </c>
      <c r="I415">
        <f>IFERROR('Sheet2 (5)'!I415,"")</f>
        <v>0.25</v>
      </c>
      <c r="J415">
        <f>IFERROR('Sheet2 (5)'!J415,"")</f>
        <v>0.25</v>
      </c>
      <c r="K415" t="str">
        <f>IFERROR('Sheet2 (5)'!K415,"")</f>
        <v/>
      </c>
      <c r="L415" t="str">
        <f>IFERROR('Sheet2 (5)'!L415,"")</f>
        <v/>
      </c>
      <c r="M415" t="str">
        <f>IFERROR('Sheet2 (5)'!M415,"")</f>
        <v/>
      </c>
      <c r="N415" t="str">
        <f>IFERROR('Sheet2 (5)'!N415,"")</f>
        <v/>
      </c>
    </row>
    <row r="416" spans="4:14">
      <c r="D416" t="str">
        <f>IFERROR('Sheet2 (5)'!D416,"")</f>
        <v/>
      </c>
      <c r="E416">
        <f>IFERROR('Sheet2 (5)'!E416,"")</f>
        <v>0.25</v>
      </c>
      <c r="F416">
        <f>IFERROR('Sheet2 (5)'!F416,"")</f>
        <v>0.25</v>
      </c>
      <c r="G416">
        <f>IFERROR('Sheet2 (5)'!G416,"")</f>
        <v>0.25</v>
      </c>
      <c r="H416">
        <f>IFERROR('Sheet2 (5)'!H416,"")</f>
        <v>0.25</v>
      </c>
      <c r="I416" t="str">
        <f>IFERROR('Sheet2 (5)'!I416,"")</f>
        <v/>
      </c>
      <c r="J416">
        <f>IFERROR('Sheet2 (5)'!J416,"")</f>
        <v>0.25</v>
      </c>
      <c r="K416">
        <f>IFERROR('Sheet2 (5)'!K416,"")</f>
        <v>0.25</v>
      </c>
      <c r="L416">
        <f>IFERROR('Sheet2 (5)'!L416,"")</f>
        <v>0.25</v>
      </c>
      <c r="M416" t="str">
        <f>IFERROR('Sheet2 (5)'!M416,"")</f>
        <v/>
      </c>
      <c r="N416" t="str">
        <f>IFERROR('Sheet2 (5)'!N416,"")</f>
        <v/>
      </c>
    </row>
    <row r="417" spans="4:14">
      <c r="D417">
        <f>IFERROR('Sheet2 (5)'!D417,"")</f>
        <v>0.25</v>
      </c>
      <c r="E417">
        <f>IFERROR('Sheet2 (5)'!E417,"")</f>
        <v>0.25</v>
      </c>
      <c r="F417" t="str">
        <f>IFERROR('Sheet2 (5)'!F417,"")</f>
        <v/>
      </c>
      <c r="G417">
        <f>IFERROR('Sheet2 (5)'!G417,"")</f>
        <v>0.25</v>
      </c>
      <c r="H417">
        <f>IFERROR('Sheet2 (5)'!H417,"")</f>
        <v>0.25</v>
      </c>
      <c r="I417">
        <f>IFERROR('Sheet2 (5)'!I417,"")</f>
        <v>0.25</v>
      </c>
      <c r="J417">
        <f>IFERROR('Sheet2 (5)'!J417,"")</f>
        <v>0.25</v>
      </c>
      <c r="K417">
        <f>IFERROR('Sheet2 (5)'!K417,"")</f>
        <v>0.25</v>
      </c>
      <c r="L417" t="str">
        <f>IFERROR('Sheet2 (5)'!L417,"")</f>
        <v/>
      </c>
      <c r="M417" t="str">
        <f>IFERROR('Sheet2 (5)'!M417,"")</f>
        <v/>
      </c>
      <c r="N417" t="str">
        <f>IFERROR('Sheet2 (5)'!N417,"")</f>
        <v/>
      </c>
    </row>
    <row r="418" spans="4:14">
      <c r="D418" t="str">
        <f>IFERROR('Sheet2 (5)'!D418,"")</f>
        <v/>
      </c>
      <c r="E418">
        <f>IFERROR('Sheet2 (5)'!E418,"")</f>
        <v>0.25</v>
      </c>
      <c r="F418">
        <f>IFERROR('Sheet2 (5)'!F418,"")</f>
        <v>0.25</v>
      </c>
      <c r="G418" t="str">
        <f>IFERROR('Sheet2 (5)'!G418,"")</f>
        <v/>
      </c>
      <c r="H418">
        <f>IFERROR('Sheet2 (5)'!H418,"")</f>
        <v>0.25</v>
      </c>
      <c r="I418">
        <f>IFERROR('Sheet2 (5)'!I418,"")</f>
        <v>0.25</v>
      </c>
      <c r="J418">
        <f>IFERROR('Sheet2 (5)'!J418,"")</f>
        <v>0.25</v>
      </c>
      <c r="K418">
        <f>IFERROR('Sheet2 (5)'!K418,"")</f>
        <v>0.25</v>
      </c>
      <c r="L418">
        <f>IFERROR('Sheet2 (5)'!L418,"")</f>
        <v>0.25</v>
      </c>
      <c r="M418">
        <f>IFERROR('Sheet2 (5)'!M418,"")</f>
        <v>0.25</v>
      </c>
      <c r="N418" t="str">
        <f>IFERROR('Sheet2 (5)'!N418,"")</f>
        <v/>
      </c>
    </row>
    <row r="419" spans="4:14">
      <c r="D419" t="str">
        <f>IFERROR('Sheet2 (5)'!D419,"")</f>
        <v/>
      </c>
      <c r="E419" t="str">
        <f>IFERROR('Sheet2 (5)'!E419,"")</f>
        <v/>
      </c>
      <c r="F419" t="str">
        <f>IFERROR('Sheet2 (5)'!F419,"")</f>
        <v/>
      </c>
      <c r="G419">
        <f>IFERROR('Sheet2 (5)'!G419,"")</f>
        <v>0.25</v>
      </c>
      <c r="H419">
        <f>IFERROR('Sheet2 (5)'!H419,"")</f>
        <v>0.25</v>
      </c>
      <c r="I419" t="str">
        <f>IFERROR('Sheet2 (5)'!I419,"")</f>
        <v/>
      </c>
      <c r="J419">
        <f>IFERROR('Sheet2 (5)'!J419,"")</f>
        <v>0.25</v>
      </c>
      <c r="K419">
        <f>IFERROR('Sheet2 (5)'!K419,"")</f>
        <v>0.25</v>
      </c>
      <c r="L419" t="str">
        <f>IFERROR('Sheet2 (5)'!L419,"")</f>
        <v/>
      </c>
      <c r="M419" t="str">
        <f>IFERROR('Sheet2 (5)'!M419,"")</f>
        <v/>
      </c>
      <c r="N419" t="str">
        <f>IFERROR('Sheet2 (5)'!N419,"")</f>
        <v/>
      </c>
    </row>
    <row r="420" spans="4:14">
      <c r="D420" t="str">
        <f>IFERROR('Sheet2 (5)'!D420,"")</f>
        <v/>
      </c>
      <c r="E420" t="str">
        <f>IFERROR('Sheet2 (5)'!E420,"")</f>
        <v/>
      </c>
      <c r="F420">
        <f>IFERROR('Sheet2 (5)'!F420,"")</f>
        <v>0.25</v>
      </c>
      <c r="G420" t="str">
        <f>IFERROR('Sheet2 (5)'!G420,"")</f>
        <v/>
      </c>
      <c r="H420">
        <f>IFERROR('Sheet2 (5)'!H420,"")</f>
        <v>0.25</v>
      </c>
      <c r="I420" t="str">
        <f>IFERROR('Sheet2 (5)'!I420,"")</f>
        <v/>
      </c>
      <c r="J420" t="str">
        <f>IFERROR('Sheet2 (5)'!J420,"")</f>
        <v/>
      </c>
      <c r="K420" t="str">
        <f>IFERROR('Sheet2 (5)'!K420,"")</f>
        <v/>
      </c>
      <c r="L420" t="str">
        <f>IFERROR('Sheet2 (5)'!L420,"")</f>
        <v/>
      </c>
      <c r="M420" t="str">
        <f>IFERROR('Sheet2 (5)'!M420,"")</f>
        <v/>
      </c>
      <c r="N420" t="str">
        <f>IFERROR('Sheet2 (5)'!N420,"")</f>
        <v/>
      </c>
    </row>
    <row r="421" spans="4:14">
      <c r="D421" t="str">
        <f>IFERROR('Sheet2 (5)'!D421,"")</f>
        <v/>
      </c>
      <c r="E421" t="str">
        <f>IFERROR('Sheet2 (5)'!E421,"")</f>
        <v/>
      </c>
      <c r="F421" t="str">
        <f>IFERROR('Sheet2 (5)'!F421,"")</f>
        <v/>
      </c>
      <c r="G421" t="str">
        <f>IFERROR('Sheet2 (5)'!G421,"")</f>
        <v/>
      </c>
      <c r="H421" t="str">
        <f>IFERROR('Sheet2 (5)'!H421,"")</f>
        <v/>
      </c>
      <c r="I421" t="str">
        <f>IFERROR('Sheet2 (5)'!I421,"")</f>
        <v/>
      </c>
      <c r="J421" t="str">
        <f>IFERROR('Sheet2 (5)'!J421,"")</f>
        <v/>
      </c>
      <c r="K421" t="str">
        <f>IFERROR('Sheet2 (5)'!K421,"")</f>
        <v/>
      </c>
      <c r="L421" t="str">
        <f>IFERROR('Sheet2 (5)'!L421,"")</f>
        <v/>
      </c>
      <c r="M421" t="str">
        <f>IFERROR('Sheet2 (5)'!M421,"")</f>
        <v/>
      </c>
      <c r="N421" t="str">
        <f>IFERROR('Sheet2 (5)'!N421,"")</f>
        <v/>
      </c>
    </row>
    <row r="422" spans="4:14">
      <c r="D422" t="str">
        <f>IFERROR('Sheet2 (5)'!D422,"")</f>
        <v/>
      </c>
      <c r="E422" t="str">
        <f>IFERROR('Sheet2 (5)'!E422,"")</f>
        <v/>
      </c>
      <c r="F422">
        <f>IFERROR('Sheet2 (5)'!F422,"")</f>
        <v>0.25</v>
      </c>
      <c r="G422">
        <f>IFERROR('Sheet2 (5)'!G422,"")</f>
        <v>0.25</v>
      </c>
      <c r="H422" t="str">
        <f>IFERROR('Sheet2 (5)'!H422,"")</f>
        <v/>
      </c>
      <c r="I422" t="str">
        <f>IFERROR('Sheet2 (5)'!I422,"")</f>
        <v/>
      </c>
      <c r="J422" t="str">
        <f>IFERROR('Sheet2 (5)'!J422,"")</f>
        <v/>
      </c>
      <c r="K422" t="str">
        <f>IFERROR('Sheet2 (5)'!K422,"")</f>
        <v/>
      </c>
      <c r="L422" t="str">
        <f>IFERROR('Sheet2 (5)'!L422,"")</f>
        <v/>
      </c>
      <c r="M422" t="str">
        <f>IFERROR('Sheet2 (5)'!M422,"")</f>
        <v/>
      </c>
      <c r="N422" t="str">
        <f>IFERROR('Sheet2 (5)'!N422,"")</f>
        <v/>
      </c>
    </row>
    <row r="423" spans="4:14">
      <c r="D423">
        <f>IFERROR('Sheet2 (5)'!D423,"")</f>
        <v>0.25</v>
      </c>
      <c r="E423" t="str">
        <f>IFERROR('Sheet2 (5)'!E423,"")</f>
        <v/>
      </c>
      <c r="F423" t="str">
        <f>IFERROR('Sheet2 (5)'!F423,"")</f>
        <v/>
      </c>
      <c r="G423">
        <f>IFERROR('Sheet2 (5)'!G423,"")</f>
        <v>0.25</v>
      </c>
      <c r="H423">
        <f>IFERROR('Sheet2 (5)'!H423,"")</f>
        <v>0.25</v>
      </c>
      <c r="I423" t="str">
        <f>IFERROR('Sheet2 (5)'!I423,"")</f>
        <v/>
      </c>
      <c r="J423">
        <f>IFERROR('Sheet2 (5)'!J423,"")</f>
        <v>0.25</v>
      </c>
      <c r="K423" t="str">
        <f>IFERROR('Sheet2 (5)'!K423,"")</f>
        <v/>
      </c>
      <c r="L423" t="str">
        <f>IFERROR('Sheet2 (5)'!L423,"")</f>
        <v/>
      </c>
      <c r="M423">
        <f>IFERROR('Sheet2 (5)'!M423,"")</f>
        <v>0.25</v>
      </c>
      <c r="N423" t="str">
        <f>IFERROR('Sheet2 (5)'!N423,"")</f>
        <v/>
      </c>
    </row>
    <row r="424" spans="4:14">
      <c r="D424" t="str">
        <f>IFERROR('Sheet2 (5)'!D424,"")</f>
        <v/>
      </c>
      <c r="E424" t="str">
        <f>IFERROR('Sheet2 (5)'!E424,"")</f>
        <v/>
      </c>
      <c r="F424" t="str">
        <f>IFERROR('Sheet2 (5)'!F424,"")</f>
        <v/>
      </c>
      <c r="G424" t="str">
        <f>IFERROR('Sheet2 (5)'!G424,"")</f>
        <v/>
      </c>
      <c r="H424">
        <f>IFERROR('Sheet2 (5)'!H424,"")</f>
        <v>0.25</v>
      </c>
      <c r="I424" t="str">
        <f>IFERROR('Sheet2 (5)'!I424,"")</f>
        <v/>
      </c>
      <c r="J424">
        <f>IFERROR('Sheet2 (5)'!J424,"")</f>
        <v>0.25</v>
      </c>
      <c r="K424">
        <f>IFERROR('Sheet2 (5)'!K424,"")</f>
        <v>0.25</v>
      </c>
      <c r="L424" t="str">
        <f>IFERROR('Sheet2 (5)'!L424,"")</f>
        <v/>
      </c>
      <c r="M424">
        <f>IFERROR('Sheet2 (5)'!M424,"")</f>
        <v>0.5</v>
      </c>
      <c r="N424" t="str">
        <f>IFERROR('Sheet2 (5)'!N424,"")</f>
        <v/>
      </c>
    </row>
    <row r="425" spans="4:14">
      <c r="D425">
        <f>IFERROR('Sheet2 (5)'!D425,"")</f>
        <v>0.5</v>
      </c>
      <c r="E425" t="str">
        <f>IFERROR('Sheet2 (5)'!E425,"")</f>
        <v/>
      </c>
      <c r="F425">
        <f>IFERROR('Sheet2 (5)'!F425,"")</f>
        <v>0.5</v>
      </c>
      <c r="G425" t="str">
        <f>IFERROR('Sheet2 (5)'!G425,"")</f>
        <v/>
      </c>
      <c r="H425" t="str">
        <f>IFERROR('Sheet2 (5)'!H425,"")</f>
        <v/>
      </c>
      <c r="I425">
        <f>IFERROR('Sheet2 (5)'!I425,"")</f>
        <v>0.5</v>
      </c>
      <c r="J425">
        <f>IFERROR('Sheet2 (5)'!J425,"")</f>
        <v>0.5</v>
      </c>
      <c r="K425" t="str">
        <f>IFERROR('Sheet2 (5)'!K425,"")</f>
        <v/>
      </c>
      <c r="L425">
        <f>IFERROR('Sheet2 (5)'!L425,"")</f>
        <v>0.25</v>
      </c>
      <c r="M425" t="str">
        <f>IFERROR('Sheet2 (5)'!M425,"")</f>
        <v/>
      </c>
      <c r="N425" t="str">
        <f>IFERROR('Sheet2 (5)'!N425,"")</f>
        <v/>
      </c>
    </row>
    <row r="426" spans="4:14">
      <c r="D426">
        <f>IFERROR('Sheet2 (5)'!D426,"")</f>
        <v>0.5</v>
      </c>
      <c r="E426" t="str">
        <f>IFERROR('Sheet2 (5)'!E426,"")</f>
        <v/>
      </c>
      <c r="F426" t="str">
        <f>IFERROR('Sheet2 (5)'!F426,"")</f>
        <v/>
      </c>
      <c r="G426" t="str">
        <f>IFERROR('Sheet2 (5)'!G426,"")</f>
        <v/>
      </c>
      <c r="H426" t="str">
        <f>IFERROR('Sheet2 (5)'!H426,"")</f>
        <v/>
      </c>
      <c r="I426" t="str">
        <f>IFERROR('Sheet2 (5)'!I426,"")</f>
        <v/>
      </c>
      <c r="J426" t="str">
        <f>IFERROR('Sheet2 (5)'!J426,"")</f>
        <v/>
      </c>
      <c r="K426" t="str">
        <f>IFERROR('Sheet2 (5)'!K426,"")</f>
        <v/>
      </c>
      <c r="L426" t="str">
        <f>IFERROR('Sheet2 (5)'!L426,"")</f>
        <v/>
      </c>
      <c r="M426" t="str">
        <f>IFERROR('Sheet2 (5)'!M426,"")</f>
        <v/>
      </c>
      <c r="N426" t="str">
        <f>IFERROR('Sheet2 (5)'!N426,"")</f>
        <v/>
      </c>
    </row>
    <row r="427" spans="4:14">
      <c r="D427" t="str">
        <f>IFERROR('Sheet2 (5)'!D427,"")</f>
        <v/>
      </c>
      <c r="E427" t="str">
        <f>IFERROR('Sheet2 (5)'!E427,"")</f>
        <v/>
      </c>
      <c r="F427" t="str">
        <f>IFERROR('Sheet2 (5)'!F427,"")</f>
        <v/>
      </c>
      <c r="G427" t="str">
        <f>IFERROR('Sheet2 (5)'!G427,"")</f>
        <v/>
      </c>
      <c r="H427" t="str">
        <f>IFERROR('Sheet2 (5)'!H427,"")</f>
        <v/>
      </c>
      <c r="I427" t="str">
        <f>IFERROR('Sheet2 (5)'!I427,"")</f>
        <v/>
      </c>
      <c r="J427" t="str">
        <f>IFERROR('Sheet2 (5)'!J427,"")</f>
        <v/>
      </c>
      <c r="K427" t="str">
        <f>IFERROR('Sheet2 (5)'!K427,"")</f>
        <v/>
      </c>
      <c r="L427" t="str">
        <f>IFERROR('Sheet2 (5)'!L427,"")</f>
        <v/>
      </c>
      <c r="M427" t="str">
        <f>IFERROR('Sheet2 (5)'!M427,"")</f>
        <v/>
      </c>
      <c r="N427" t="str">
        <f>IFERROR('Sheet2 (5)'!N427,"")</f>
        <v/>
      </c>
    </row>
    <row r="428" spans="4:14">
      <c r="D428" t="str">
        <f>IFERROR('Sheet2 (5)'!D428,"")</f>
        <v/>
      </c>
      <c r="E428" t="str">
        <f>IFERROR('Sheet2 (5)'!E428,"")</f>
        <v/>
      </c>
      <c r="F428" t="str">
        <f>IFERROR('Sheet2 (5)'!F428,"")</f>
        <v/>
      </c>
      <c r="G428" t="str">
        <f>IFERROR('Sheet2 (5)'!G428,"")</f>
        <v/>
      </c>
      <c r="H428" t="str">
        <f>IFERROR('Sheet2 (5)'!H428,"")</f>
        <v/>
      </c>
      <c r="I428" t="str">
        <f>IFERROR('Sheet2 (5)'!I428,"")</f>
        <v/>
      </c>
      <c r="J428" t="str">
        <f>IFERROR('Sheet2 (5)'!J428,"")</f>
        <v/>
      </c>
      <c r="K428" t="str">
        <f>IFERROR('Sheet2 (5)'!K428,"")</f>
        <v/>
      </c>
      <c r="L428" t="str">
        <f>IFERROR('Sheet2 (5)'!L428,"")</f>
        <v/>
      </c>
      <c r="M428" t="str">
        <f>IFERROR('Sheet2 (5)'!M428,"")</f>
        <v/>
      </c>
      <c r="N428" t="str">
        <f>IFERROR('Sheet2 (5)'!N428,"")</f>
        <v/>
      </c>
    </row>
    <row r="429" spans="4:14">
      <c r="D429" t="str">
        <f>IFERROR('Sheet2 (5)'!D429,"")</f>
        <v/>
      </c>
      <c r="E429" t="str">
        <f>IFERROR('Sheet2 (5)'!E429,"")</f>
        <v/>
      </c>
      <c r="F429" t="str">
        <f>IFERROR('Sheet2 (5)'!F429,"")</f>
        <v/>
      </c>
      <c r="G429" t="str">
        <f>IFERROR('Sheet2 (5)'!G429,"")</f>
        <v/>
      </c>
      <c r="H429" t="str">
        <f>IFERROR('Sheet2 (5)'!H429,"")</f>
        <v/>
      </c>
      <c r="I429" t="str">
        <f>IFERROR('Sheet2 (5)'!I429,"")</f>
        <v/>
      </c>
      <c r="J429" t="str">
        <f>IFERROR('Sheet2 (5)'!J429,"")</f>
        <v/>
      </c>
      <c r="K429" t="str">
        <f>IFERROR('Sheet2 (5)'!K429,"")</f>
        <v/>
      </c>
      <c r="L429" t="str">
        <f>IFERROR('Sheet2 (5)'!L429,"")</f>
        <v/>
      </c>
      <c r="M429" t="str">
        <f>IFERROR('Sheet2 (5)'!M429,"")</f>
        <v/>
      </c>
      <c r="N429" t="str">
        <f>IFERROR('Sheet2 (5)'!N429,"")</f>
        <v/>
      </c>
    </row>
    <row r="430" spans="4:14">
      <c r="D430" t="str">
        <f>IFERROR('Sheet2 (5)'!D430,"")</f>
        <v/>
      </c>
      <c r="E430" t="str">
        <f>IFERROR('Sheet2 (5)'!E430,"")</f>
        <v/>
      </c>
      <c r="F430" t="str">
        <f>IFERROR('Sheet2 (5)'!F430,"")</f>
        <v/>
      </c>
      <c r="G430" t="str">
        <f>IFERROR('Sheet2 (5)'!G430,"")</f>
        <v/>
      </c>
      <c r="H430" t="str">
        <f>IFERROR('Sheet2 (5)'!H430,"")</f>
        <v/>
      </c>
      <c r="I430" t="str">
        <f>IFERROR('Sheet2 (5)'!I430,"")</f>
        <v/>
      </c>
      <c r="J430" t="str">
        <f>IFERROR('Sheet2 (5)'!J430,"")</f>
        <v/>
      </c>
      <c r="K430" t="str">
        <f>IFERROR('Sheet2 (5)'!K430,"")</f>
        <v/>
      </c>
      <c r="L430" t="str">
        <f>IFERROR('Sheet2 (5)'!L430,"")</f>
        <v/>
      </c>
      <c r="M430" t="str">
        <f>IFERROR('Sheet2 (5)'!M430,"")</f>
        <v/>
      </c>
      <c r="N430" t="str">
        <f>IFERROR('Sheet2 (5)'!N430,"")</f>
        <v/>
      </c>
    </row>
    <row r="431" spans="4:14">
      <c r="D431" t="str">
        <f>IFERROR('Sheet2 (5)'!D431,"")</f>
        <v/>
      </c>
      <c r="E431" t="str">
        <f>IFERROR('Sheet2 (5)'!E431,"")</f>
        <v/>
      </c>
      <c r="F431" t="str">
        <f>IFERROR('Sheet2 (5)'!F431,"")</f>
        <v/>
      </c>
      <c r="G431" t="str">
        <f>IFERROR('Sheet2 (5)'!G431,"")</f>
        <v/>
      </c>
      <c r="H431" t="str">
        <f>IFERROR('Sheet2 (5)'!H431,"")</f>
        <v/>
      </c>
      <c r="I431" t="str">
        <f>IFERROR('Sheet2 (5)'!I431,"")</f>
        <v/>
      </c>
      <c r="J431" t="str">
        <f>IFERROR('Sheet2 (5)'!J431,"")</f>
        <v/>
      </c>
      <c r="K431" t="str">
        <f>IFERROR('Sheet2 (5)'!K431,"")</f>
        <v/>
      </c>
      <c r="L431" t="str">
        <f>IFERROR('Sheet2 (5)'!L431,"")</f>
        <v/>
      </c>
      <c r="M431" t="str">
        <f>IFERROR('Sheet2 (5)'!M431,"")</f>
        <v/>
      </c>
      <c r="N431" t="str">
        <f>IFERROR('Sheet2 (5)'!N431,"")</f>
        <v/>
      </c>
    </row>
    <row r="432" spans="4:14">
      <c r="D432" t="str">
        <f>IFERROR('Sheet2 (5)'!D432,"")</f>
        <v/>
      </c>
      <c r="E432" t="str">
        <f>IFERROR('Sheet2 (5)'!E432,"")</f>
        <v/>
      </c>
      <c r="F432" t="str">
        <f>IFERROR('Sheet2 (5)'!F432,"")</f>
        <v/>
      </c>
      <c r="G432" t="str">
        <f>IFERROR('Sheet2 (5)'!G432,"")</f>
        <v/>
      </c>
      <c r="H432" t="str">
        <f>IFERROR('Sheet2 (5)'!H432,"")</f>
        <v/>
      </c>
      <c r="I432" t="str">
        <f>IFERROR('Sheet2 (5)'!I432,"")</f>
        <v/>
      </c>
      <c r="J432" t="str">
        <f>IFERROR('Sheet2 (5)'!J432,"")</f>
        <v/>
      </c>
      <c r="K432" t="str">
        <f>IFERROR('Sheet2 (5)'!K432,"")</f>
        <v/>
      </c>
      <c r="L432" t="str">
        <f>IFERROR('Sheet2 (5)'!L432,"")</f>
        <v/>
      </c>
      <c r="M432" t="str">
        <f>IFERROR('Sheet2 (5)'!M432,"")</f>
        <v/>
      </c>
      <c r="N432" t="str">
        <f>IFERROR('Sheet2 (5)'!N432,"")</f>
        <v/>
      </c>
    </row>
    <row r="433" spans="4:14">
      <c r="D433" t="str">
        <f>IFERROR('Sheet2 (5)'!D433,"")</f>
        <v/>
      </c>
      <c r="E433" t="str">
        <f>IFERROR('Sheet2 (5)'!E433,"")</f>
        <v/>
      </c>
      <c r="F433" t="str">
        <f>IFERROR('Sheet2 (5)'!F433,"")</f>
        <v/>
      </c>
      <c r="G433" t="str">
        <f>IFERROR('Sheet2 (5)'!G433,"")</f>
        <v/>
      </c>
      <c r="H433" t="str">
        <f>IFERROR('Sheet2 (5)'!H433,"")</f>
        <v/>
      </c>
      <c r="I433" t="str">
        <f>IFERROR('Sheet2 (5)'!I433,"")</f>
        <v/>
      </c>
      <c r="J433" t="str">
        <f>IFERROR('Sheet2 (5)'!J433,"")</f>
        <v/>
      </c>
      <c r="K433" t="str">
        <f>IFERROR('Sheet2 (5)'!K433,"")</f>
        <v/>
      </c>
      <c r="L433" t="str">
        <f>IFERROR('Sheet2 (5)'!L433,"")</f>
        <v/>
      </c>
      <c r="M433" t="str">
        <f>IFERROR('Sheet2 (5)'!M433,"")</f>
        <v/>
      </c>
      <c r="N433" t="str">
        <f>IFERROR('Sheet2 (5)'!N433,"")</f>
        <v/>
      </c>
    </row>
    <row r="434" spans="4:14">
      <c r="D434" t="str">
        <f>IFERROR('Sheet2 (5)'!D434,"")</f>
        <v/>
      </c>
      <c r="E434" t="str">
        <f>IFERROR('Sheet2 (5)'!E434,"")</f>
        <v/>
      </c>
      <c r="F434" t="str">
        <f>IFERROR('Sheet2 (5)'!F434,"")</f>
        <v/>
      </c>
      <c r="G434" t="str">
        <f>IFERROR('Sheet2 (5)'!G434,"")</f>
        <v/>
      </c>
      <c r="H434" t="str">
        <f>IFERROR('Sheet2 (5)'!H434,"")</f>
        <v/>
      </c>
      <c r="I434" t="str">
        <f>IFERROR('Sheet2 (5)'!I434,"")</f>
        <v/>
      </c>
      <c r="J434" t="str">
        <f>IFERROR('Sheet2 (5)'!J434,"")</f>
        <v/>
      </c>
      <c r="K434" t="str">
        <f>IFERROR('Sheet2 (5)'!K434,"")</f>
        <v/>
      </c>
      <c r="L434" t="str">
        <f>IFERROR('Sheet2 (5)'!L434,"")</f>
        <v/>
      </c>
      <c r="M434" t="str">
        <f>IFERROR('Sheet2 (5)'!M434,"")</f>
        <v/>
      </c>
      <c r="N434" t="str">
        <f>IFERROR('Sheet2 (5)'!N434,"")</f>
        <v/>
      </c>
    </row>
    <row r="435" spans="4:14">
      <c r="D435" t="str">
        <f>IFERROR('Sheet2 (5)'!D435,"")</f>
        <v/>
      </c>
      <c r="E435" t="str">
        <f>IFERROR('Sheet2 (5)'!E435,"")</f>
        <v/>
      </c>
      <c r="F435" t="str">
        <f>IFERROR('Sheet2 (5)'!F435,"")</f>
        <v/>
      </c>
      <c r="G435" t="str">
        <f>IFERROR('Sheet2 (5)'!G435,"")</f>
        <v/>
      </c>
      <c r="H435" t="str">
        <f>IFERROR('Sheet2 (5)'!H435,"")</f>
        <v/>
      </c>
      <c r="I435" t="str">
        <f>IFERROR('Sheet2 (5)'!I435,"")</f>
        <v/>
      </c>
      <c r="J435" t="str">
        <f>IFERROR('Sheet2 (5)'!J435,"")</f>
        <v/>
      </c>
      <c r="K435" t="str">
        <f>IFERROR('Sheet2 (5)'!K435,"")</f>
        <v/>
      </c>
      <c r="L435" t="str">
        <f>IFERROR('Sheet2 (5)'!L435,"")</f>
        <v/>
      </c>
      <c r="M435" t="str">
        <f>IFERROR('Sheet2 (5)'!M435,"")</f>
        <v/>
      </c>
      <c r="N435" t="str">
        <f>IFERROR('Sheet2 (5)'!N435,"")</f>
        <v/>
      </c>
    </row>
    <row r="436" spans="4:14">
      <c r="D436" t="str">
        <f>IFERROR('Sheet2 (5)'!D436,"")</f>
        <v/>
      </c>
      <c r="E436" t="str">
        <f>IFERROR('Sheet2 (5)'!E436,"")</f>
        <v/>
      </c>
      <c r="F436" t="str">
        <f>IFERROR('Sheet2 (5)'!F436,"")</f>
        <v/>
      </c>
      <c r="G436" t="str">
        <f>IFERROR('Sheet2 (5)'!G436,"")</f>
        <v/>
      </c>
      <c r="H436" t="str">
        <f>IFERROR('Sheet2 (5)'!H436,"")</f>
        <v/>
      </c>
      <c r="I436" t="str">
        <f>IFERROR('Sheet2 (5)'!I436,"")</f>
        <v/>
      </c>
      <c r="J436" t="str">
        <f>IFERROR('Sheet2 (5)'!J436,"")</f>
        <v/>
      </c>
      <c r="K436" t="str">
        <f>IFERROR('Sheet2 (5)'!K436,"")</f>
        <v/>
      </c>
      <c r="L436" t="str">
        <f>IFERROR('Sheet2 (5)'!L436,"")</f>
        <v/>
      </c>
      <c r="M436" t="str">
        <f>IFERROR('Sheet2 (5)'!M436,"")</f>
        <v/>
      </c>
      <c r="N436" t="str">
        <f>IFERROR('Sheet2 (5)'!N436,"")</f>
        <v/>
      </c>
    </row>
    <row r="437" spans="4:14">
      <c r="D437" t="str">
        <f>IFERROR('Sheet2 (5)'!D437,"")</f>
        <v/>
      </c>
      <c r="E437">
        <f>IFERROR('Sheet2 (5)'!E437,"")</f>
        <v>0.25</v>
      </c>
      <c r="F437">
        <f>IFERROR('Sheet2 (5)'!F437,"")</f>
        <v>0.25</v>
      </c>
      <c r="G437">
        <f>IFERROR('Sheet2 (5)'!G437,"")</f>
        <v>0.25</v>
      </c>
      <c r="H437" t="str">
        <f>IFERROR('Sheet2 (5)'!H437,"")</f>
        <v/>
      </c>
      <c r="I437">
        <f>IFERROR('Sheet2 (5)'!I437,"")</f>
        <v>0.25</v>
      </c>
      <c r="J437" t="str">
        <f>IFERROR('Sheet2 (5)'!J437,"")</f>
        <v/>
      </c>
      <c r="K437" t="str">
        <f>IFERROR('Sheet2 (5)'!K437,"")</f>
        <v/>
      </c>
      <c r="L437" t="str">
        <f>IFERROR('Sheet2 (5)'!L437,"")</f>
        <v/>
      </c>
      <c r="M437" t="str">
        <f>IFERROR('Sheet2 (5)'!M437,"")</f>
        <v/>
      </c>
      <c r="N437" t="str">
        <f>IFERROR('Sheet2 (5)'!N437,"")</f>
        <v/>
      </c>
    </row>
    <row r="438" spans="4:14">
      <c r="D438">
        <f>IFERROR('Sheet2 (5)'!D438,"")</f>
        <v>0.25</v>
      </c>
      <c r="E438">
        <f>IFERROR('Sheet2 (5)'!E438,"")</f>
        <v>0.25</v>
      </c>
      <c r="F438">
        <f>IFERROR('Sheet2 (5)'!F438,"")</f>
        <v>0.25</v>
      </c>
      <c r="G438">
        <f>IFERROR('Sheet2 (5)'!G438,"")</f>
        <v>0.25</v>
      </c>
      <c r="H438">
        <f>IFERROR('Sheet2 (5)'!H438,"")</f>
        <v>0.25</v>
      </c>
      <c r="I438">
        <f>IFERROR('Sheet2 (5)'!I438,"")</f>
        <v>0.25</v>
      </c>
      <c r="J438">
        <f>IFERROR('Sheet2 (5)'!J438,"")</f>
        <v>0.25</v>
      </c>
      <c r="K438">
        <f>IFERROR('Sheet2 (5)'!K438,"")</f>
        <v>0.25</v>
      </c>
      <c r="L438">
        <f>IFERROR('Sheet2 (5)'!L438,"")</f>
        <v>0.25</v>
      </c>
      <c r="M438">
        <f>IFERROR('Sheet2 (5)'!M438,"")</f>
        <v>0.25</v>
      </c>
      <c r="N438" t="str">
        <f>IFERROR('Sheet2 (5)'!N438,"")</f>
        <v/>
      </c>
    </row>
    <row r="439" spans="4:14">
      <c r="D439">
        <f>IFERROR('Sheet2 (5)'!D439,"")</f>
        <v>0.25</v>
      </c>
      <c r="E439">
        <f>IFERROR('Sheet2 (5)'!E439,"")</f>
        <v>0.25</v>
      </c>
      <c r="F439">
        <f>IFERROR('Sheet2 (5)'!F439,"")</f>
        <v>0.25</v>
      </c>
      <c r="G439">
        <f>IFERROR('Sheet2 (5)'!G439,"")</f>
        <v>0.25</v>
      </c>
      <c r="H439">
        <f>IFERROR('Sheet2 (5)'!H439,"")</f>
        <v>0.25</v>
      </c>
      <c r="I439">
        <f>IFERROR('Sheet2 (5)'!I439,"")</f>
        <v>0.25</v>
      </c>
      <c r="J439">
        <f>IFERROR('Sheet2 (5)'!J439,"")</f>
        <v>0.25</v>
      </c>
      <c r="K439">
        <f>IFERROR('Sheet2 (5)'!K439,"")</f>
        <v>0.25</v>
      </c>
      <c r="L439">
        <f>IFERROR('Sheet2 (5)'!L439,"")</f>
        <v>0.25</v>
      </c>
      <c r="M439">
        <f>IFERROR('Sheet2 (5)'!M439,"")</f>
        <v>0.25</v>
      </c>
      <c r="N439" t="str">
        <f>IFERROR('Sheet2 (5)'!N439,"")</f>
        <v/>
      </c>
    </row>
    <row r="440" spans="4:14">
      <c r="D440">
        <f>IFERROR('Sheet2 (5)'!D440,"")</f>
        <v>0.25</v>
      </c>
      <c r="E440" t="str">
        <f>IFERROR('Sheet2 (5)'!E440,"")</f>
        <v/>
      </c>
      <c r="F440">
        <f>IFERROR('Sheet2 (5)'!F440,"")</f>
        <v>0.25</v>
      </c>
      <c r="G440">
        <f>IFERROR('Sheet2 (5)'!G440,"")</f>
        <v>0.25</v>
      </c>
      <c r="H440">
        <f>IFERROR('Sheet2 (5)'!H440,"")</f>
        <v>0.25</v>
      </c>
      <c r="I440">
        <f>IFERROR('Sheet2 (5)'!I440,"")</f>
        <v>0.25</v>
      </c>
      <c r="J440">
        <f>IFERROR('Sheet2 (5)'!J440,"")</f>
        <v>0.25</v>
      </c>
      <c r="K440">
        <f>IFERROR('Sheet2 (5)'!K440,"")</f>
        <v>0.25</v>
      </c>
      <c r="L440">
        <f>IFERROR('Sheet2 (5)'!L440,"")</f>
        <v>0.25</v>
      </c>
      <c r="M440">
        <f>IFERROR('Sheet2 (5)'!M440,"")</f>
        <v>0.25</v>
      </c>
      <c r="N440" t="str">
        <f>IFERROR('Sheet2 (5)'!N440,"")</f>
        <v/>
      </c>
    </row>
    <row r="441" spans="4:14">
      <c r="D441">
        <f>IFERROR('Sheet2 (5)'!D441,"")</f>
        <v>0.25</v>
      </c>
      <c r="E441">
        <f>IFERROR('Sheet2 (5)'!E441,"")</f>
        <v>0.25</v>
      </c>
      <c r="F441" t="str">
        <f>IFERROR('Sheet2 (5)'!F441,"")</f>
        <v/>
      </c>
      <c r="G441">
        <f>IFERROR('Sheet2 (5)'!G441,"")</f>
        <v>0.25</v>
      </c>
      <c r="H441">
        <f>IFERROR('Sheet2 (5)'!H441,"")</f>
        <v>0.25</v>
      </c>
      <c r="I441" t="str">
        <f>IFERROR('Sheet2 (5)'!I441,"")</f>
        <v/>
      </c>
      <c r="J441">
        <f>IFERROR('Sheet2 (5)'!J441,"")</f>
        <v>0.25</v>
      </c>
      <c r="K441">
        <f>IFERROR('Sheet2 (5)'!K441,"")</f>
        <v>0.25</v>
      </c>
      <c r="L441">
        <f>IFERROR('Sheet2 (5)'!L441,"")</f>
        <v>0.25</v>
      </c>
      <c r="M441">
        <f>IFERROR('Sheet2 (5)'!M441,"")</f>
        <v>0.25</v>
      </c>
      <c r="N441" t="str">
        <f>IFERROR('Sheet2 (5)'!N441,"")</f>
        <v/>
      </c>
    </row>
    <row r="442" spans="4:14">
      <c r="D442">
        <f>IFERROR('Sheet2 (5)'!D442,"")</f>
        <v>0.25</v>
      </c>
      <c r="E442">
        <f>IFERROR('Sheet2 (5)'!E442,"")</f>
        <v>0.25</v>
      </c>
      <c r="F442" t="str">
        <f>IFERROR('Sheet2 (5)'!F442,"")</f>
        <v/>
      </c>
      <c r="G442">
        <f>IFERROR('Sheet2 (5)'!G442,"")</f>
        <v>0.25</v>
      </c>
      <c r="H442">
        <f>IFERROR('Sheet2 (5)'!H442,"")</f>
        <v>0.25</v>
      </c>
      <c r="I442">
        <f>IFERROR('Sheet2 (5)'!I442,"")</f>
        <v>0.25</v>
      </c>
      <c r="J442">
        <f>IFERROR('Sheet2 (5)'!J442,"")</f>
        <v>0.25</v>
      </c>
      <c r="K442">
        <f>IFERROR('Sheet2 (5)'!K442,"")</f>
        <v>0.25</v>
      </c>
      <c r="L442">
        <f>IFERROR('Sheet2 (5)'!L442,"")</f>
        <v>0.25</v>
      </c>
      <c r="M442">
        <f>IFERROR('Sheet2 (5)'!M442,"")</f>
        <v>0.25</v>
      </c>
      <c r="N442" t="str">
        <f>IFERROR('Sheet2 (5)'!N442,"")</f>
        <v/>
      </c>
    </row>
    <row r="443" spans="4:14">
      <c r="D443">
        <f>IFERROR('Sheet2 (5)'!D443,"")</f>
        <v>0.25</v>
      </c>
      <c r="E443">
        <f>IFERROR('Sheet2 (5)'!E443,"")</f>
        <v>0.25</v>
      </c>
      <c r="F443">
        <f>IFERROR('Sheet2 (5)'!F443,"")</f>
        <v>0.25</v>
      </c>
      <c r="G443">
        <f>IFERROR('Sheet2 (5)'!G443,"")</f>
        <v>0.25</v>
      </c>
      <c r="H443">
        <f>IFERROR('Sheet2 (5)'!H443,"")</f>
        <v>0.25</v>
      </c>
      <c r="I443">
        <f>IFERROR('Sheet2 (5)'!I443,"")</f>
        <v>0.25</v>
      </c>
      <c r="J443">
        <f>IFERROR('Sheet2 (5)'!J443,"")</f>
        <v>0.25</v>
      </c>
      <c r="K443">
        <f>IFERROR('Sheet2 (5)'!K443,"")</f>
        <v>0.25</v>
      </c>
      <c r="L443" t="str">
        <f>IFERROR('Sheet2 (5)'!L443,"")</f>
        <v/>
      </c>
      <c r="M443">
        <f>IFERROR('Sheet2 (5)'!M443,"")</f>
        <v>0.25</v>
      </c>
      <c r="N443" t="str">
        <f>IFERROR('Sheet2 (5)'!N443,"")</f>
        <v/>
      </c>
    </row>
    <row r="444" spans="4:14">
      <c r="D444">
        <f>IFERROR('Sheet2 (5)'!D444,"")</f>
        <v>0.25</v>
      </c>
      <c r="E444">
        <f>IFERROR('Sheet2 (5)'!E444,"")</f>
        <v>0.25</v>
      </c>
      <c r="F444">
        <f>IFERROR('Sheet2 (5)'!F444,"")</f>
        <v>0.25</v>
      </c>
      <c r="G444" t="str">
        <f>IFERROR('Sheet2 (5)'!G444,"")</f>
        <v/>
      </c>
      <c r="H444">
        <f>IFERROR('Sheet2 (5)'!H444,"")</f>
        <v>0.25</v>
      </c>
      <c r="I444">
        <f>IFERROR('Sheet2 (5)'!I444,"")</f>
        <v>0.25</v>
      </c>
      <c r="J444">
        <f>IFERROR('Sheet2 (5)'!J444,"")</f>
        <v>0.25</v>
      </c>
      <c r="K444">
        <f>IFERROR('Sheet2 (5)'!K444,"")</f>
        <v>0.25</v>
      </c>
      <c r="L444">
        <f>IFERROR('Sheet2 (5)'!L444,"")</f>
        <v>0.25</v>
      </c>
      <c r="M444" t="str">
        <f>IFERROR('Sheet2 (5)'!M444,"")</f>
        <v/>
      </c>
      <c r="N444" t="str">
        <f>IFERROR('Sheet2 (5)'!N444,"")</f>
        <v/>
      </c>
    </row>
    <row r="445" spans="4:14">
      <c r="D445">
        <f>IFERROR('Sheet2 (5)'!D445,"")</f>
        <v>0.25</v>
      </c>
      <c r="E445">
        <f>IFERROR('Sheet2 (5)'!E445,"")</f>
        <v>0.25</v>
      </c>
      <c r="F445">
        <f>IFERROR('Sheet2 (5)'!F445,"")</f>
        <v>0.25</v>
      </c>
      <c r="G445" t="str">
        <f>IFERROR('Sheet2 (5)'!G445,"")</f>
        <v/>
      </c>
      <c r="H445">
        <f>IFERROR('Sheet2 (5)'!H445,"")</f>
        <v>0.25</v>
      </c>
      <c r="I445">
        <f>IFERROR('Sheet2 (5)'!I445,"")</f>
        <v>0.25</v>
      </c>
      <c r="J445">
        <f>IFERROR('Sheet2 (5)'!J445,"")</f>
        <v>0.25</v>
      </c>
      <c r="K445">
        <f>IFERROR('Sheet2 (5)'!K445,"")</f>
        <v>0.25</v>
      </c>
      <c r="L445">
        <f>IFERROR('Sheet2 (5)'!L445,"")</f>
        <v>0.25</v>
      </c>
      <c r="M445">
        <f>IFERROR('Sheet2 (5)'!M445,"")</f>
        <v>0.25</v>
      </c>
      <c r="N445" t="str">
        <f>IFERROR('Sheet2 (5)'!N445,"")</f>
        <v/>
      </c>
    </row>
    <row r="446" spans="4:14">
      <c r="D446">
        <f>IFERROR('Sheet2 (5)'!D446,"")</f>
        <v>0.25</v>
      </c>
      <c r="E446" t="str">
        <f>IFERROR('Sheet2 (5)'!E446,"")</f>
        <v/>
      </c>
      <c r="F446">
        <f>IFERROR('Sheet2 (5)'!F446,"")</f>
        <v>0.25</v>
      </c>
      <c r="G446">
        <f>IFERROR('Sheet2 (5)'!G446,"")</f>
        <v>0.25</v>
      </c>
      <c r="H446">
        <f>IFERROR('Sheet2 (5)'!H446,"")</f>
        <v>0.25</v>
      </c>
      <c r="I446">
        <f>IFERROR('Sheet2 (5)'!I446,"")</f>
        <v>0.25</v>
      </c>
      <c r="J446">
        <f>IFERROR('Sheet2 (5)'!J446,"")</f>
        <v>0.25</v>
      </c>
      <c r="K446">
        <f>IFERROR('Sheet2 (5)'!K446,"")</f>
        <v>0.25</v>
      </c>
      <c r="L446">
        <f>IFERROR('Sheet2 (5)'!L446,"")</f>
        <v>0.25</v>
      </c>
      <c r="M446">
        <f>IFERROR('Sheet2 (5)'!M446,"")</f>
        <v>0.25</v>
      </c>
      <c r="N446" t="str">
        <f>IFERROR('Sheet2 (5)'!N446,"")</f>
        <v/>
      </c>
    </row>
    <row r="447" spans="4:14">
      <c r="D447">
        <f>IFERROR('Sheet2 (5)'!D447,"")</f>
        <v>0.25</v>
      </c>
      <c r="E447">
        <f>IFERROR('Sheet2 (5)'!E447,"")</f>
        <v>0.25</v>
      </c>
      <c r="F447">
        <f>IFERROR('Sheet2 (5)'!F447,"")</f>
        <v>0.25</v>
      </c>
      <c r="G447">
        <f>IFERROR('Sheet2 (5)'!G447,"")</f>
        <v>0.25</v>
      </c>
      <c r="H447">
        <f>IFERROR('Sheet2 (5)'!H447,"")</f>
        <v>0.25</v>
      </c>
      <c r="I447">
        <f>IFERROR('Sheet2 (5)'!I447,"")</f>
        <v>0.25</v>
      </c>
      <c r="J447">
        <f>IFERROR('Sheet2 (5)'!J447,"")</f>
        <v>0.25</v>
      </c>
      <c r="K447">
        <f>IFERROR('Sheet2 (5)'!K447,"")</f>
        <v>0.25</v>
      </c>
      <c r="L447">
        <f>IFERROR('Sheet2 (5)'!L447,"")</f>
        <v>0.25</v>
      </c>
      <c r="M447">
        <f>IFERROR('Sheet2 (5)'!M447,"")</f>
        <v>0.25</v>
      </c>
      <c r="N447" t="str">
        <f>IFERROR('Sheet2 (5)'!N447,"")</f>
        <v/>
      </c>
    </row>
    <row r="448" spans="4:14">
      <c r="D448">
        <f>IFERROR('Sheet2 (5)'!D448,"")</f>
        <v>0.25</v>
      </c>
      <c r="E448">
        <f>IFERROR('Sheet2 (5)'!E448,"")</f>
        <v>0.25</v>
      </c>
      <c r="F448">
        <f>IFERROR('Sheet2 (5)'!F448,"")</f>
        <v>0.25</v>
      </c>
      <c r="G448">
        <f>IFERROR('Sheet2 (5)'!G448,"")</f>
        <v>0.25</v>
      </c>
      <c r="H448">
        <f>IFERROR('Sheet2 (5)'!H448,"")</f>
        <v>0.25</v>
      </c>
      <c r="I448">
        <f>IFERROR('Sheet2 (5)'!I448,"")</f>
        <v>0.25</v>
      </c>
      <c r="J448" t="str">
        <f>IFERROR('Sheet2 (5)'!J448,"")</f>
        <v/>
      </c>
      <c r="K448">
        <f>IFERROR('Sheet2 (5)'!K448,"")</f>
        <v>0.25</v>
      </c>
      <c r="L448">
        <f>IFERROR('Sheet2 (5)'!L448,"")</f>
        <v>0.25</v>
      </c>
      <c r="M448">
        <f>IFERROR('Sheet2 (5)'!M448,"")</f>
        <v>0.25</v>
      </c>
      <c r="N448" t="str">
        <f>IFERROR('Sheet2 (5)'!N448,"")</f>
        <v/>
      </c>
    </row>
    <row r="449" spans="4:14">
      <c r="D449">
        <f>IFERROR('Sheet2 (5)'!D449,"")</f>
        <v>0.25</v>
      </c>
      <c r="E449">
        <f>IFERROR('Sheet2 (5)'!E449,"")</f>
        <v>0.25</v>
      </c>
      <c r="F449">
        <f>IFERROR('Sheet2 (5)'!F449,"")</f>
        <v>0.25</v>
      </c>
      <c r="G449">
        <f>IFERROR('Sheet2 (5)'!G449,"")</f>
        <v>0.25</v>
      </c>
      <c r="H449">
        <f>IFERROR('Sheet2 (5)'!H449,"")</f>
        <v>0.25</v>
      </c>
      <c r="I449">
        <f>IFERROR('Sheet2 (5)'!I449,"")</f>
        <v>0.25</v>
      </c>
      <c r="J449">
        <f>IFERROR('Sheet2 (5)'!J449,"")</f>
        <v>0.25</v>
      </c>
      <c r="K449">
        <f>IFERROR('Sheet2 (5)'!K449,"")</f>
        <v>0.25</v>
      </c>
      <c r="L449" t="str">
        <f>IFERROR('Sheet2 (5)'!L449,"")</f>
        <v/>
      </c>
      <c r="M449">
        <f>IFERROR('Sheet2 (5)'!M449,"")</f>
        <v>0.25</v>
      </c>
      <c r="N449" t="str">
        <f>IFERROR('Sheet2 (5)'!N449,"")</f>
        <v/>
      </c>
    </row>
    <row r="450" spans="4:14">
      <c r="D450" t="str">
        <f>IFERROR('Sheet2 (5)'!D450,"")</f>
        <v/>
      </c>
      <c r="E450">
        <f>IFERROR('Sheet2 (5)'!E450,"")</f>
        <v>0.25</v>
      </c>
      <c r="F450" t="str">
        <f>IFERROR('Sheet2 (5)'!F450,"")</f>
        <v/>
      </c>
      <c r="G450">
        <f>IFERROR('Sheet2 (5)'!G450,"")</f>
        <v>0.25</v>
      </c>
      <c r="H450">
        <f>IFERROR('Sheet2 (5)'!H450,"")</f>
        <v>0.25</v>
      </c>
      <c r="I450">
        <f>IFERROR('Sheet2 (5)'!I450,"")</f>
        <v>0.25</v>
      </c>
      <c r="J450">
        <f>IFERROR('Sheet2 (5)'!J450,"")</f>
        <v>0.25</v>
      </c>
      <c r="K450" t="str">
        <f>IFERROR('Sheet2 (5)'!K450,"")</f>
        <v/>
      </c>
      <c r="L450">
        <f>IFERROR('Sheet2 (5)'!L450,"")</f>
        <v>0.25</v>
      </c>
      <c r="M450">
        <f>IFERROR('Sheet2 (5)'!M450,"")</f>
        <v>0.25</v>
      </c>
      <c r="N450" t="str">
        <f>IFERROR('Sheet2 (5)'!N450,"")</f>
        <v/>
      </c>
    </row>
    <row r="451" spans="4:14">
      <c r="D451">
        <f>IFERROR('Sheet2 (5)'!D451,"")</f>
        <v>0.25</v>
      </c>
      <c r="E451">
        <f>IFERROR('Sheet2 (5)'!E451,"")</f>
        <v>0.25</v>
      </c>
      <c r="F451">
        <f>IFERROR('Sheet2 (5)'!F451,"")</f>
        <v>0.25</v>
      </c>
      <c r="G451">
        <f>IFERROR('Sheet2 (5)'!G451,"")</f>
        <v>0.25</v>
      </c>
      <c r="H451">
        <f>IFERROR('Sheet2 (5)'!H451,"")</f>
        <v>0.25</v>
      </c>
      <c r="I451">
        <f>IFERROR('Sheet2 (5)'!I451,"")</f>
        <v>0.25</v>
      </c>
      <c r="J451" t="str">
        <f>IFERROR('Sheet2 (5)'!J451,"")</f>
        <v/>
      </c>
      <c r="K451" t="str">
        <f>IFERROR('Sheet2 (5)'!K451,"")</f>
        <v/>
      </c>
      <c r="L451">
        <f>IFERROR('Sheet2 (5)'!L451,"")</f>
        <v>0.25</v>
      </c>
      <c r="M451" t="str">
        <f>IFERROR('Sheet2 (5)'!M451,"")</f>
        <v/>
      </c>
      <c r="N451" t="str">
        <f>IFERROR('Sheet2 (5)'!N451,"")</f>
        <v/>
      </c>
    </row>
    <row r="452" spans="4:14">
      <c r="D452" t="str">
        <f>IFERROR('Sheet2 (5)'!D452,"")</f>
        <v/>
      </c>
      <c r="E452">
        <f>IFERROR('Sheet2 (5)'!E452,"")</f>
        <v>0.25</v>
      </c>
      <c r="F452">
        <f>IFERROR('Sheet2 (5)'!F452,"")</f>
        <v>0.25</v>
      </c>
      <c r="G452">
        <f>IFERROR('Sheet2 (5)'!G452,"")</f>
        <v>0.25</v>
      </c>
      <c r="H452">
        <f>IFERROR('Sheet2 (5)'!H452,"")</f>
        <v>0.25</v>
      </c>
      <c r="I452">
        <f>IFERROR('Sheet2 (5)'!I452,"")</f>
        <v>0.25</v>
      </c>
      <c r="J452" t="str">
        <f>IFERROR('Sheet2 (5)'!J452,"")</f>
        <v/>
      </c>
      <c r="K452">
        <f>IFERROR('Sheet2 (5)'!K452,"")</f>
        <v>0.25</v>
      </c>
      <c r="L452">
        <f>IFERROR('Sheet2 (5)'!L452,"")</f>
        <v>0.25</v>
      </c>
      <c r="M452" t="str">
        <f>IFERROR('Sheet2 (5)'!M452,"")</f>
        <v/>
      </c>
      <c r="N452" t="str">
        <f>IFERROR('Sheet2 (5)'!N452,"")</f>
        <v/>
      </c>
    </row>
    <row r="453" spans="4:14">
      <c r="D453">
        <f>IFERROR('Sheet2 (5)'!D453,"")</f>
        <v>0.25</v>
      </c>
      <c r="E453">
        <f>IFERROR('Sheet2 (5)'!E453,"")</f>
        <v>0.25</v>
      </c>
      <c r="F453">
        <f>IFERROR('Sheet2 (5)'!F453,"")</f>
        <v>0.25</v>
      </c>
      <c r="G453">
        <f>IFERROR('Sheet2 (5)'!G453,"")</f>
        <v>0.25</v>
      </c>
      <c r="H453">
        <f>IFERROR('Sheet2 (5)'!H453,"")</f>
        <v>0.25</v>
      </c>
      <c r="I453">
        <f>IFERROR('Sheet2 (5)'!I453,"")</f>
        <v>0.25</v>
      </c>
      <c r="J453">
        <f>IFERROR('Sheet2 (5)'!J453,"")</f>
        <v>0.25</v>
      </c>
      <c r="K453">
        <f>IFERROR('Sheet2 (5)'!K453,"")</f>
        <v>0.25</v>
      </c>
      <c r="L453">
        <f>IFERROR('Sheet2 (5)'!L453,"")</f>
        <v>0.25</v>
      </c>
      <c r="M453" t="str">
        <f>IFERROR('Sheet2 (5)'!M453,"")</f>
        <v/>
      </c>
      <c r="N453" t="str">
        <f>IFERROR('Sheet2 (5)'!N453,"")</f>
        <v/>
      </c>
    </row>
    <row r="454" spans="4:14">
      <c r="D454" t="str">
        <f>IFERROR('Sheet2 (5)'!D454,"")</f>
        <v/>
      </c>
      <c r="E454">
        <f>IFERROR('Sheet2 (5)'!E454,"")</f>
        <v>0.25</v>
      </c>
      <c r="F454">
        <f>IFERROR('Sheet2 (5)'!F454,"")</f>
        <v>0.25</v>
      </c>
      <c r="G454" t="str">
        <f>IFERROR('Sheet2 (5)'!G454,"")</f>
        <v/>
      </c>
      <c r="H454">
        <f>IFERROR('Sheet2 (5)'!H454,"")</f>
        <v>0.25</v>
      </c>
      <c r="I454">
        <f>IFERROR('Sheet2 (5)'!I454,"")</f>
        <v>0.25</v>
      </c>
      <c r="J454">
        <f>IFERROR('Sheet2 (5)'!J454,"")</f>
        <v>0.25</v>
      </c>
      <c r="K454">
        <f>IFERROR('Sheet2 (5)'!K454,"")</f>
        <v>0.25</v>
      </c>
      <c r="L454">
        <f>IFERROR('Sheet2 (5)'!L454,"")</f>
        <v>0.25</v>
      </c>
      <c r="M454">
        <f>IFERROR('Sheet2 (5)'!M454,"")</f>
        <v>0.25</v>
      </c>
      <c r="N454" t="str">
        <f>IFERROR('Sheet2 (5)'!N454,"")</f>
        <v/>
      </c>
    </row>
    <row r="455" spans="4:14">
      <c r="D455">
        <f>IFERROR('Sheet2 (5)'!D455,"")</f>
        <v>0.25</v>
      </c>
      <c r="E455">
        <f>IFERROR('Sheet2 (5)'!E455,"")</f>
        <v>0.25</v>
      </c>
      <c r="F455">
        <f>IFERROR('Sheet2 (5)'!F455,"")</f>
        <v>0.25</v>
      </c>
      <c r="G455">
        <f>IFERROR('Sheet2 (5)'!G455,"")</f>
        <v>0.25</v>
      </c>
      <c r="H455">
        <f>IFERROR('Sheet2 (5)'!H455,"")</f>
        <v>0.25</v>
      </c>
      <c r="I455">
        <f>IFERROR('Sheet2 (5)'!I455,"")</f>
        <v>0.25</v>
      </c>
      <c r="J455">
        <f>IFERROR('Sheet2 (5)'!J455,"")</f>
        <v>0.25</v>
      </c>
      <c r="K455" t="str">
        <f>IFERROR('Sheet2 (5)'!K455,"")</f>
        <v/>
      </c>
      <c r="L455" t="str">
        <f>IFERROR('Sheet2 (5)'!L455,"")</f>
        <v/>
      </c>
      <c r="M455">
        <f>IFERROR('Sheet2 (5)'!M455,"")</f>
        <v>0.25</v>
      </c>
      <c r="N455" t="str">
        <f>IFERROR('Sheet2 (5)'!N455,"")</f>
        <v/>
      </c>
    </row>
    <row r="456" spans="4:14">
      <c r="D456" t="str">
        <f>IFERROR('Sheet2 (5)'!D456,"")</f>
        <v/>
      </c>
      <c r="E456">
        <f>IFERROR('Sheet2 (5)'!E456,"")</f>
        <v>0.25</v>
      </c>
      <c r="F456">
        <f>IFERROR('Sheet2 (5)'!F456,"")</f>
        <v>0.25</v>
      </c>
      <c r="G456">
        <f>IFERROR('Sheet2 (5)'!G456,"")</f>
        <v>0.25</v>
      </c>
      <c r="H456">
        <f>IFERROR('Sheet2 (5)'!H456,"")</f>
        <v>0.25</v>
      </c>
      <c r="I456">
        <f>IFERROR('Sheet2 (5)'!I456,"")</f>
        <v>0.25</v>
      </c>
      <c r="J456" t="str">
        <f>IFERROR('Sheet2 (5)'!J456,"")</f>
        <v/>
      </c>
      <c r="K456" t="str">
        <f>IFERROR('Sheet2 (5)'!K456,"")</f>
        <v/>
      </c>
      <c r="L456">
        <f>IFERROR('Sheet2 (5)'!L456,"")</f>
        <v>0.25</v>
      </c>
      <c r="M456" t="str">
        <f>IFERROR('Sheet2 (5)'!M456,"")</f>
        <v/>
      </c>
      <c r="N456" t="str">
        <f>IFERROR('Sheet2 (5)'!N456,"")</f>
        <v/>
      </c>
    </row>
    <row r="457" spans="4:14">
      <c r="D457" t="str">
        <f>IFERROR('Sheet2 (5)'!D457,"")</f>
        <v/>
      </c>
      <c r="E457" t="str">
        <f>IFERROR('Sheet2 (5)'!E457,"")</f>
        <v/>
      </c>
      <c r="F457" t="str">
        <f>IFERROR('Sheet2 (5)'!F457,"")</f>
        <v/>
      </c>
      <c r="G457">
        <f>IFERROR('Sheet2 (5)'!G457,"")</f>
        <v>0.25</v>
      </c>
      <c r="H457">
        <f>IFERROR('Sheet2 (5)'!H457,"")</f>
        <v>0.25</v>
      </c>
      <c r="I457" t="str">
        <f>IFERROR('Sheet2 (5)'!I457,"")</f>
        <v/>
      </c>
      <c r="J457" t="str">
        <f>IFERROR('Sheet2 (5)'!J457,"")</f>
        <v/>
      </c>
      <c r="K457" t="str">
        <f>IFERROR('Sheet2 (5)'!K457,"")</f>
        <v/>
      </c>
      <c r="L457" t="str">
        <f>IFERROR('Sheet2 (5)'!L457,"")</f>
        <v/>
      </c>
      <c r="M457" t="str">
        <f>IFERROR('Sheet2 (5)'!M457,"")</f>
        <v/>
      </c>
      <c r="N457" t="str">
        <f>IFERROR('Sheet2 (5)'!N457,"")</f>
        <v/>
      </c>
    </row>
    <row r="458" spans="4:14">
      <c r="D458" t="str">
        <f>IFERROR('Sheet2 (5)'!D458,"")</f>
        <v/>
      </c>
      <c r="E458">
        <f>IFERROR('Sheet2 (5)'!E458,"")</f>
        <v>0.25</v>
      </c>
      <c r="F458" t="str">
        <f>IFERROR('Sheet2 (5)'!F458,"")</f>
        <v/>
      </c>
      <c r="G458" t="str">
        <f>IFERROR('Sheet2 (5)'!G458,"")</f>
        <v/>
      </c>
      <c r="H458" t="str">
        <f>IFERROR('Sheet2 (5)'!H458,"")</f>
        <v/>
      </c>
      <c r="I458" t="str">
        <f>IFERROR('Sheet2 (5)'!I458,"")</f>
        <v/>
      </c>
      <c r="J458" t="str">
        <f>IFERROR('Sheet2 (5)'!J458,"")</f>
        <v/>
      </c>
      <c r="K458" t="str">
        <f>IFERROR('Sheet2 (5)'!K458,"")</f>
        <v/>
      </c>
      <c r="L458" t="str">
        <f>IFERROR('Sheet2 (5)'!L458,"")</f>
        <v/>
      </c>
      <c r="M458" t="str">
        <f>IFERROR('Sheet2 (5)'!M458,"")</f>
        <v/>
      </c>
      <c r="N458" t="str">
        <f>IFERROR('Sheet2 (5)'!N458,"")</f>
        <v/>
      </c>
    </row>
    <row r="459" spans="4:14">
      <c r="D459">
        <f>IFERROR('Sheet2 (5)'!D459,"")</f>
        <v>0.25</v>
      </c>
      <c r="E459">
        <f>IFERROR('Sheet2 (5)'!E459,"")</f>
        <v>0.25</v>
      </c>
      <c r="F459">
        <f>IFERROR('Sheet2 (5)'!F459,"")</f>
        <v>0.25</v>
      </c>
      <c r="G459">
        <f>IFERROR('Sheet2 (5)'!G459,"")</f>
        <v>0.25</v>
      </c>
      <c r="H459" t="str">
        <f>IFERROR('Sheet2 (5)'!H459,"")</f>
        <v/>
      </c>
      <c r="I459">
        <f>IFERROR('Sheet2 (5)'!I459,"")</f>
        <v>0.25</v>
      </c>
      <c r="J459" t="str">
        <f>IFERROR('Sheet2 (5)'!J459,"")</f>
        <v/>
      </c>
      <c r="K459" t="str">
        <f>IFERROR('Sheet2 (5)'!K459,"")</f>
        <v/>
      </c>
      <c r="L459">
        <f>IFERROR('Sheet2 (5)'!L459,"")</f>
        <v>0.25</v>
      </c>
      <c r="M459" t="str">
        <f>IFERROR('Sheet2 (5)'!M459,"")</f>
        <v/>
      </c>
      <c r="N459" t="str">
        <f>IFERROR('Sheet2 (5)'!N459,"")</f>
        <v/>
      </c>
    </row>
    <row r="460" spans="4:14">
      <c r="D460">
        <f>IFERROR('Sheet2 (5)'!D460,"")</f>
        <v>0.25</v>
      </c>
      <c r="E460">
        <f>IFERROR('Sheet2 (5)'!E460,"")</f>
        <v>0.25</v>
      </c>
      <c r="F460">
        <f>IFERROR('Sheet2 (5)'!F460,"")</f>
        <v>0.25</v>
      </c>
      <c r="G460">
        <f>IFERROR('Sheet2 (5)'!G460,"")</f>
        <v>0.25</v>
      </c>
      <c r="H460">
        <f>IFERROR('Sheet2 (5)'!H460,"")</f>
        <v>0.25</v>
      </c>
      <c r="I460" t="str">
        <f>IFERROR('Sheet2 (5)'!I460,"")</f>
        <v/>
      </c>
      <c r="J460">
        <f>IFERROR('Sheet2 (5)'!J460,"")</f>
        <v>0.25</v>
      </c>
      <c r="K460" t="str">
        <f>IFERROR('Sheet2 (5)'!K460,"")</f>
        <v/>
      </c>
      <c r="L460" t="str">
        <f>IFERROR('Sheet2 (5)'!L460,"")</f>
        <v/>
      </c>
      <c r="M460">
        <f>IFERROR('Sheet2 (5)'!M460,"")</f>
        <v>0.25</v>
      </c>
      <c r="N460" t="str">
        <f>IFERROR('Sheet2 (5)'!N460,"")</f>
        <v/>
      </c>
    </row>
    <row r="461" spans="4:14">
      <c r="D461">
        <f>IFERROR('Sheet2 (5)'!D461,"")</f>
        <v>0.25</v>
      </c>
      <c r="E461" t="str">
        <f>IFERROR('Sheet2 (5)'!E461,"")</f>
        <v/>
      </c>
      <c r="F461" t="str">
        <f>IFERROR('Sheet2 (5)'!F461,"")</f>
        <v/>
      </c>
      <c r="G461">
        <f>IFERROR('Sheet2 (5)'!G461,"")</f>
        <v>0.25</v>
      </c>
      <c r="H461" t="str">
        <f>IFERROR('Sheet2 (5)'!H461,"")</f>
        <v/>
      </c>
      <c r="I461">
        <f>IFERROR('Sheet2 (5)'!I461,"")</f>
        <v>0.25</v>
      </c>
      <c r="J461" t="str">
        <f>IFERROR('Sheet2 (5)'!J461,"")</f>
        <v/>
      </c>
      <c r="K461">
        <f>IFERROR('Sheet2 (5)'!K461,"")</f>
        <v>0.25</v>
      </c>
      <c r="L461">
        <f>IFERROR('Sheet2 (5)'!L461,"")</f>
        <v>0.25</v>
      </c>
      <c r="M461">
        <f>IFERROR('Sheet2 (5)'!M461,"")</f>
        <v>0.25</v>
      </c>
      <c r="N461" t="str">
        <f>IFERROR('Sheet2 (5)'!N461,"")</f>
        <v/>
      </c>
    </row>
    <row r="462" spans="4:14">
      <c r="D462">
        <f>IFERROR('Sheet2 (5)'!D462,"")</f>
        <v>0.25</v>
      </c>
      <c r="E462">
        <f>IFERROR('Sheet2 (5)'!E462,"")</f>
        <v>0.25</v>
      </c>
      <c r="F462">
        <f>IFERROR('Sheet2 (5)'!F462,"")</f>
        <v>0.25</v>
      </c>
      <c r="G462">
        <f>IFERROR('Sheet2 (5)'!G462,"")</f>
        <v>0.25</v>
      </c>
      <c r="H462">
        <f>IFERROR('Sheet2 (5)'!H462,"")</f>
        <v>0.25</v>
      </c>
      <c r="I462" t="str">
        <f>IFERROR('Sheet2 (5)'!I462,"")</f>
        <v/>
      </c>
      <c r="J462" t="str">
        <f>IFERROR('Sheet2 (5)'!J462,"")</f>
        <v/>
      </c>
      <c r="K462" t="str">
        <f>IFERROR('Sheet2 (5)'!K462,"")</f>
        <v/>
      </c>
      <c r="L462" t="str">
        <f>IFERROR('Sheet2 (5)'!L462,"")</f>
        <v/>
      </c>
      <c r="M462" t="str">
        <f>IFERROR('Sheet2 (5)'!M462,"")</f>
        <v/>
      </c>
      <c r="N462" t="str">
        <f>IFERROR('Sheet2 (5)'!N462,"")</f>
        <v/>
      </c>
    </row>
    <row r="463" spans="4:14">
      <c r="D463">
        <f>IFERROR('Sheet2 (5)'!D463,"")</f>
        <v>0.5</v>
      </c>
      <c r="E463">
        <f>IFERROR('Sheet2 (5)'!E463,"")</f>
        <v>0.5</v>
      </c>
      <c r="F463" t="str">
        <f>IFERROR('Sheet2 (5)'!F463,"")</f>
        <v/>
      </c>
      <c r="G463">
        <f>IFERROR('Sheet2 (5)'!G463,"")</f>
        <v>0.5</v>
      </c>
      <c r="H463">
        <f>IFERROR('Sheet2 (5)'!H463,"")</f>
        <v>0.5</v>
      </c>
      <c r="I463">
        <f>IFERROR('Sheet2 (5)'!I463,"")</f>
        <v>0.5</v>
      </c>
      <c r="J463">
        <f>IFERROR('Sheet2 (5)'!J463,"")</f>
        <v>0.5</v>
      </c>
      <c r="K463">
        <f>IFERROR('Sheet2 (5)'!K463,"")</f>
        <v>0.5</v>
      </c>
      <c r="L463">
        <f>IFERROR('Sheet2 (5)'!L463,"")</f>
        <v>0.5</v>
      </c>
      <c r="M463">
        <f>IFERROR('Sheet2 (5)'!M463,"")</f>
        <v>0.5</v>
      </c>
      <c r="N463" t="str">
        <f>IFERROR('Sheet2 (5)'!N463,"")</f>
        <v/>
      </c>
    </row>
    <row r="464" spans="4:14">
      <c r="D464" t="str">
        <f>IFERROR('Sheet2 (5)'!D464,"")</f>
        <v/>
      </c>
      <c r="E464" t="str">
        <f>IFERROR('Sheet2 (5)'!E464,"")</f>
        <v/>
      </c>
      <c r="F464" t="str">
        <f>IFERROR('Sheet2 (5)'!F464,"")</f>
        <v/>
      </c>
      <c r="G464">
        <f>IFERROR('Sheet2 (5)'!G464,"")</f>
        <v>0.5</v>
      </c>
      <c r="H464">
        <f>IFERROR('Sheet2 (5)'!H464,"")</f>
        <v>0.5</v>
      </c>
      <c r="I464">
        <f>IFERROR('Sheet2 (5)'!I464,"")</f>
        <v>0.5</v>
      </c>
      <c r="J464">
        <f>IFERROR('Sheet2 (5)'!J464,"")</f>
        <v>0.5</v>
      </c>
      <c r="K464">
        <f>IFERROR('Sheet2 (5)'!K464,"")</f>
        <v>0.5</v>
      </c>
      <c r="L464" t="str">
        <f>IFERROR('Sheet2 (5)'!L464,"")</f>
        <v/>
      </c>
      <c r="M464">
        <f>IFERROR('Sheet2 (5)'!M464,"")</f>
        <v>0.5</v>
      </c>
      <c r="N464" t="str">
        <f>IFERROR('Sheet2 (5)'!N464,"")</f>
        <v/>
      </c>
    </row>
    <row r="465" spans="4:14">
      <c r="D465">
        <f>IFERROR('Sheet2 (5)'!D465,"")</f>
        <v>0.5</v>
      </c>
      <c r="E465">
        <f>IFERROR('Sheet2 (5)'!E465,"")</f>
        <v>0.5</v>
      </c>
      <c r="F465" t="str">
        <f>IFERROR('Sheet2 (5)'!F465,"")</f>
        <v/>
      </c>
      <c r="G465" t="str">
        <f>IFERROR('Sheet2 (5)'!G465,"")</f>
        <v/>
      </c>
      <c r="H465">
        <f>IFERROR('Sheet2 (5)'!H465,"")</f>
        <v>0.5</v>
      </c>
      <c r="I465">
        <f>IFERROR('Sheet2 (5)'!I465,"")</f>
        <v>0.5</v>
      </c>
      <c r="J465">
        <f>IFERROR('Sheet2 (5)'!J465,"")</f>
        <v>0.5</v>
      </c>
      <c r="K465">
        <f>IFERROR('Sheet2 (5)'!K465,"")</f>
        <v>0.5</v>
      </c>
      <c r="L465">
        <f>IFERROR('Sheet2 (5)'!L465,"")</f>
        <v>0.5</v>
      </c>
      <c r="M465" t="str">
        <f>IFERROR('Sheet2 (5)'!M465,"")</f>
        <v/>
      </c>
      <c r="N465" t="str">
        <f>IFERROR('Sheet2 (5)'!N465,"")</f>
        <v/>
      </c>
    </row>
    <row r="466" spans="4:14">
      <c r="D466">
        <f>IFERROR('Sheet2 (5)'!D466,"")</f>
        <v>0.5</v>
      </c>
      <c r="E466">
        <f>IFERROR('Sheet2 (5)'!E466,"")</f>
        <v>0.5</v>
      </c>
      <c r="F466">
        <f>IFERROR('Sheet2 (5)'!F466,"")</f>
        <v>0.5</v>
      </c>
      <c r="G466" t="str">
        <f>IFERROR('Sheet2 (5)'!G466,"")</f>
        <v/>
      </c>
      <c r="H466">
        <f>IFERROR('Sheet2 (5)'!H466,"")</f>
        <v>0.5</v>
      </c>
      <c r="I466">
        <f>IFERROR('Sheet2 (5)'!I466,"")</f>
        <v>0.5</v>
      </c>
      <c r="J466">
        <f>IFERROR('Sheet2 (5)'!J466,"")</f>
        <v>0.5</v>
      </c>
      <c r="K466">
        <f>IFERROR('Sheet2 (5)'!K466,"")</f>
        <v>0.5</v>
      </c>
      <c r="L466">
        <f>IFERROR('Sheet2 (5)'!L466,"")</f>
        <v>0.5</v>
      </c>
      <c r="M466">
        <f>IFERROR('Sheet2 (5)'!M466,"")</f>
        <v>0.5</v>
      </c>
      <c r="N466" t="str">
        <f>IFERROR('Sheet2 (5)'!N466,"")</f>
        <v/>
      </c>
    </row>
    <row r="467" spans="4:14">
      <c r="D467">
        <f>IFERROR('Sheet2 (5)'!D467,"")</f>
        <v>0.5</v>
      </c>
      <c r="E467" t="str">
        <f>IFERROR('Sheet2 (5)'!E467,"")</f>
        <v/>
      </c>
      <c r="F467">
        <f>IFERROR('Sheet2 (5)'!F467,"")</f>
        <v>0.5</v>
      </c>
      <c r="G467">
        <f>IFERROR('Sheet2 (5)'!G467,"")</f>
        <v>0.5</v>
      </c>
      <c r="H467">
        <f>IFERROR('Sheet2 (5)'!H467,"")</f>
        <v>0.5</v>
      </c>
      <c r="I467">
        <f>IFERROR('Sheet2 (5)'!I467,"")</f>
        <v>0.5</v>
      </c>
      <c r="J467">
        <f>IFERROR('Sheet2 (5)'!J467,"")</f>
        <v>0.5</v>
      </c>
      <c r="K467">
        <f>IFERROR('Sheet2 (5)'!K467,"")</f>
        <v>0.5</v>
      </c>
      <c r="L467">
        <f>IFERROR('Sheet2 (5)'!L467,"")</f>
        <v>0.5</v>
      </c>
      <c r="M467">
        <f>IFERROR('Sheet2 (5)'!M467,"")</f>
        <v>0.5</v>
      </c>
      <c r="N467" t="str">
        <f>IFERROR('Sheet2 (5)'!N467,"")</f>
        <v/>
      </c>
    </row>
    <row r="468" spans="4:14">
      <c r="D468">
        <f>IFERROR('Sheet2 (5)'!D468,"")</f>
        <v>0.5</v>
      </c>
      <c r="E468">
        <f>IFERROR('Sheet2 (5)'!E468,"")</f>
        <v>0.5</v>
      </c>
      <c r="F468">
        <f>IFERROR('Sheet2 (5)'!F468,"")</f>
        <v>0.5</v>
      </c>
      <c r="G468">
        <f>IFERROR('Sheet2 (5)'!G468,"")</f>
        <v>0.5</v>
      </c>
      <c r="H468">
        <f>IFERROR('Sheet2 (5)'!H468,"")</f>
        <v>0.5</v>
      </c>
      <c r="I468">
        <f>IFERROR('Sheet2 (5)'!I468,"")</f>
        <v>0.5</v>
      </c>
      <c r="J468">
        <f>IFERROR('Sheet2 (5)'!J468,"")</f>
        <v>0.5</v>
      </c>
      <c r="K468">
        <f>IFERROR('Sheet2 (5)'!K468,"")</f>
        <v>0.5</v>
      </c>
      <c r="L468">
        <f>IFERROR('Sheet2 (5)'!L468,"")</f>
        <v>0.5</v>
      </c>
      <c r="M468">
        <f>IFERROR('Sheet2 (5)'!M468,"")</f>
        <v>0.5</v>
      </c>
      <c r="N468" t="str">
        <f>IFERROR('Sheet2 (5)'!N468,"")</f>
        <v/>
      </c>
    </row>
    <row r="469" spans="4:14">
      <c r="D469">
        <f>IFERROR('Sheet2 (5)'!D469,"")</f>
        <v>0.5</v>
      </c>
      <c r="E469">
        <f>IFERROR('Sheet2 (5)'!E469,"")</f>
        <v>0.5</v>
      </c>
      <c r="F469">
        <f>IFERROR('Sheet2 (5)'!F469,"")</f>
        <v>0.5</v>
      </c>
      <c r="G469">
        <f>IFERROR('Sheet2 (5)'!G469,"")</f>
        <v>0.5</v>
      </c>
      <c r="H469">
        <f>IFERROR('Sheet2 (5)'!H469,"")</f>
        <v>0.5</v>
      </c>
      <c r="I469">
        <f>IFERROR('Sheet2 (5)'!I469,"")</f>
        <v>0.5</v>
      </c>
      <c r="J469" t="str">
        <f>IFERROR('Sheet2 (5)'!J469,"")</f>
        <v/>
      </c>
      <c r="K469">
        <f>IFERROR('Sheet2 (5)'!K469,"")</f>
        <v>0.5</v>
      </c>
      <c r="L469">
        <f>IFERROR('Sheet2 (5)'!L469,"")</f>
        <v>0.5</v>
      </c>
      <c r="M469">
        <f>IFERROR('Sheet2 (5)'!M469,"")</f>
        <v>0.5</v>
      </c>
      <c r="N469" t="str">
        <f>IFERROR('Sheet2 (5)'!N469,"")</f>
        <v/>
      </c>
    </row>
    <row r="470" spans="4:14">
      <c r="D470">
        <f>IFERROR('Sheet2 (5)'!D470,"")</f>
        <v>0.5</v>
      </c>
      <c r="E470">
        <f>IFERROR('Sheet2 (5)'!E470,"")</f>
        <v>0.5</v>
      </c>
      <c r="F470">
        <f>IFERROR('Sheet2 (5)'!F470,"")</f>
        <v>0.5</v>
      </c>
      <c r="G470">
        <f>IFERROR('Sheet2 (5)'!G470,"")</f>
        <v>0.5</v>
      </c>
      <c r="H470">
        <f>IFERROR('Sheet2 (5)'!H470,"")</f>
        <v>0.5</v>
      </c>
      <c r="I470">
        <f>IFERROR('Sheet2 (5)'!I470,"")</f>
        <v>0.5</v>
      </c>
      <c r="J470" t="str">
        <f>IFERROR('Sheet2 (5)'!J470,"")</f>
        <v/>
      </c>
      <c r="K470" t="str">
        <f>IFERROR('Sheet2 (5)'!K470,"")</f>
        <v/>
      </c>
      <c r="L470" t="str">
        <f>IFERROR('Sheet2 (5)'!L470,"")</f>
        <v/>
      </c>
      <c r="M470">
        <f>IFERROR('Sheet2 (5)'!M470,"")</f>
        <v>0.5</v>
      </c>
      <c r="N470" t="str">
        <f>IFERROR('Sheet2 (5)'!N470,"")</f>
        <v/>
      </c>
    </row>
    <row r="471" spans="4:14">
      <c r="D471" t="str">
        <f>IFERROR('Sheet2 (5)'!D471,"")</f>
        <v/>
      </c>
      <c r="E471">
        <f>IFERROR('Sheet2 (5)'!E471,"")</f>
        <v>2.5</v>
      </c>
      <c r="F471">
        <f>IFERROR('Sheet2 (5)'!F471,"")</f>
        <v>2.5</v>
      </c>
      <c r="G471">
        <f>IFERROR('Sheet2 (5)'!G471,"")</f>
        <v>2.5</v>
      </c>
      <c r="H471">
        <f>IFERROR('Sheet2 (5)'!H471,"")</f>
        <v>2.5</v>
      </c>
      <c r="I471">
        <f>IFERROR('Sheet2 (5)'!I471,"")</f>
        <v>2.5</v>
      </c>
      <c r="J471">
        <f>IFERROR('Sheet2 (5)'!J471,"")</f>
        <v>2.5</v>
      </c>
      <c r="K471">
        <f>IFERROR('Sheet2 (5)'!K471,"")</f>
        <v>0.5</v>
      </c>
      <c r="L471">
        <f>IFERROR('Sheet2 (5)'!L471,"")</f>
        <v>0.5</v>
      </c>
      <c r="M471" t="str">
        <f>IFERROR('Sheet2 (5)'!M471,"")</f>
        <v/>
      </c>
      <c r="N471" t="str">
        <f>IFERROR('Sheet2 (5)'!N471,"")</f>
        <v/>
      </c>
    </row>
    <row r="472" spans="4:14">
      <c r="D472">
        <f>IFERROR('Sheet2 (5)'!D472,"")</f>
        <v>2.5</v>
      </c>
      <c r="E472">
        <f>IFERROR('Sheet2 (5)'!E472,"")</f>
        <v>2.5</v>
      </c>
      <c r="F472">
        <f>IFERROR('Sheet2 (5)'!F472,"")</f>
        <v>2.5</v>
      </c>
      <c r="G472">
        <f>IFERROR('Sheet2 (5)'!G472,"")</f>
        <v>2.5</v>
      </c>
      <c r="H472">
        <f>IFERROR('Sheet2 (5)'!H472,"")</f>
        <v>2.5</v>
      </c>
      <c r="I472">
        <f>IFERROR('Sheet2 (5)'!I472,"")</f>
        <v>2.5</v>
      </c>
      <c r="J472">
        <f>IFERROR('Sheet2 (5)'!J472,"")</f>
        <v>2.5</v>
      </c>
      <c r="K472">
        <f>IFERROR('Sheet2 (5)'!K472,"")</f>
        <v>2.5</v>
      </c>
      <c r="L472">
        <f>IFERROR('Sheet2 (5)'!L472,"")</f>
        <v>2.5</v>
      </c>
      <c r="M472" t="str">
        <f>IFERROR('Sheet2 (5)'!M472,"")</f>
        <v/>
      </c>
      <c r="N472" t="str">
        <f>IFERROR('Sheet2 (5)'!N472,"")</f>
        <v/>
      </c>
    </row>
    <row r="473" spans="4:14">
      <c r="D473">
        <f>IFERROR('Sheet2 (5)'!D473,"")</f>
        <v>2.5</v>
      </c>
      <c r="E473">
        <f>IFERROR('Sheet2 (5)'!E473,"")</f>
        <v>2.5</v>
      </c>
      <c r="F473">
        <f>IFERROR('Sheet2 (5)'!F473,"")</f>
        <v>2.5</v>
      </c>
      <c r="G473">
        <f>IFERROR('Sheet2 (5)'!G473,"")</f>
        <v>2.5</v>
      </c>
      <c r="H473">
        <f>IFERROR('Sheet2 (5)'!H473,"")</f>
        <v>2.5</v>
      </c>
      <c r="I473" t="str">
        <f>IFERROR('Sheet2 (5)'!I473,"")</f>
        <v/>
      </c>
      <c r="J473">
        <f>IFERROR('Sheet2 (5)'!J473,"")</f>
        <v>2.5</v>
      </c>
      <c r="K473">
        <f>IFERROR('Sheet2 (5)'!K473,"")</f>
        <v>2.5</v>
      </c>
      <c r="L473">
        <f>IFERROR('Sheet2 (5)'!L473,"")</f>
        <v>2.5</v>
      </c>
      <c r="M473" t="str">
        <f>IFERROR('Sheet2 (5)'!M473,"")</f>
        <v/>
      </c>
      <c r="N473" t="str">
        <f>IFERROR('Sheet2 (5)'!N473,"")</f>
        <v/>
      </c>
    </row>
    <row r="474" spans="4:14">
      <c r="D474">
        <f>IFERROR('Sheet2 (5)'!D474,"")</f>
        <v>2.5</v>
      </c>
      <c r="E474">
        <f>IFERROR('Sheet2 (5)'!E474,"")</f>
        <v>2.5</v>
      </c>
      <c r="F474">
        <f>IFERROR('Sheet2 (5)'!F474,"")</f>
        <v>2.5</v>
      </c>
      <c r="G474">
        <f>IFERROR('Sheet2 (5)'!G474,"")</f>
        <v>2.5</v>
      </c>
      <c r="H474">
        <f>IFERROR('Sheet2 (5)'!H474,"")</f>
        <v>2.5</v>
      </c>
      <c r="I474">
        <f>IFERROR('Sheet2 (5)'!I474,"")</f>
        <v>2.5</v>
      </c>
      <c r="J474">
        <f>IFERROR('Sheet2 (5)'!J474,"")</f>
        <v>2.5</v>
      </c>
      <c r="K474">
        <f>IFERROR('Sheet2 (5)'!K474,"")</f>
        <v>2.5</v>
      </c>
      <c r="L474">
        <f>IFERROR('Sheet2 (5)'!L474,"")</f>
        <v>2.5</v>
      </c>
      <c r="M474" t="str">
        <f>IFERROR('Sheet2 (5)'!M474,"")</f>
        <v/>
      </c>
      <c r="N474" t="str">
        <f>IFERROR('Sheet2 (5)'!N474,"")</f>
        <v/>
      </c>
    </row>
    <row r="475" spans="4:14">
      <c r="D475">
        <f>IFERROR('Sheet2 (5)'!D475,"")</f>
        <v>2.5</v>
      </c>
      <c r="E475">
        <f>IFERROR('Sheet2 (5)'!E475,"")</f>
        <v>2.5</v>
      </c>
      <c r="F475">
        <f>IFERROR('Sheet2 (5)'!F475,"")</f>
        <v>2.5</v>
      </c>
      <c r="G475" t="str">
        <f>IFERROR('Sheet2 (5)'!G475,"")</f>
        <v/>
      </c>
      <c r="H475">
        <f>IFERROR('Sheet2 (5)'!H475,"")</f>
        <v>2.5</v>
      </c>
      <c r="I475">
        <f>IFERROR('Sheet2 (5)'!I475,"")</f>
        <v>2.5</v>
      </c>
      <c r="J475">
        <f>IFERROR('Sheet2 (5)'!J475,"")</f>
        <v>2.5</v>
      </c>
      <c r="K475">
        <f>IFERROR('Sheet2 (5)'!K475,"")</f>
        <v>2.5</v>
      </c>
      <c r="L475">
        <f>IFERROR('Sheet2 (5)'!L475,"")</f>
        <v>2.5</v>
      </c>
      <c r="M475">
        <f>IFERROR('Sheet2 (5)'!M475,"")</f>
        <v>2.5</v>
      </c>
      <c r="N475" t="str">
        <f>IFERROR('Sheet2 (5)'!N475,"")</f>
        <v/>
      </c>
    </row>
    <row r="476" spans="4:14">
      <c r="D476">
        <f>IFERROR('Sheet2 (5)'!D476,"")</f>
        <v>2.5</v>
      </c>
      <c r="E476">
        <f>IFERROR('Sheet2 (5)'!E476,"")</f>
        <v>2.5</v>
      </c>
      <c r="F476">
        <f>IFERROR('Sheet2 (5)'!F476,"")</f>
        <v>2.5</v>
      </c>
      <c r="G476">
        <f>IFERROR('Sheet2 (5)'!G476,"")</f>
        <v>2.5</v>
      </c>
      <c r="H476">
        <f>IFERROR('Sheet2 (5)'!H476,"")</f>
        <v>2.5</v>
      </c>
      <c r="I476">
        <f>IFERROR('Sheet2 (5)'!I476,"")</f>
        <v>2.5</v>
      </c>
      <c r="J476">
        <f>IFERROR('Sheet2 (5)'!J476,"")</f>
        <v>2.5</v>
      </c>
      <c r="K476">
        <f>IFERROR('Sheet2 (5)'!K476,"")</f>
        <v>2.5</v>
      </c>
      <c r="L476">
        <f>IFERROR('Sheet2 (5)'!L476,"")</f>
        <v>2.5</v>
      </c>
      <c r="M476">
        <f>IFERROR('Sheet2 (5)'!M476,"")</f>
        <v>2.5</v>
      </c>
      <c r="N476" t="str">
        <f>IFERROR('Sheet2 (5)'!N476,"")</f>
        <v/>
      </c>
    </row>
    <row r="477" spans="4:14">
      <c r="D477">
        <f>IFERROR('Sheet2 (5)'!D477,"")</f>
        <v>2.5</v>
      </c>
      <c r="E477">
        <f>IFERROR('Sheet2 (5)'!E477,"")</f>
        <v>2.5</v>
      </c>
      <c r="F477">
        <f>IFERROR('Sheet2 (5)'!F477,"")</f>
        <v>2.5</v>
      </c>
      <c r="G477">
        <f>IFERROR('Sheet2 (5)'!G477,"")</f>
        <v>2.5</v>
      </c>
      <c r="H477">
        <f>IFERROR('Sheet2 (5)'!H477,"")</f>
        <v>2.5</v>
      </c>
      <c r="I477">
        <f>IFERROR('Sheet2 (5)'!I477,"")</f>
        <v>2.5</v>
      </c>
      <c r="J477">
        <f>IFERROR('Sheet2 (5)'!J477,"")</f>
        <v>2.5</v>
      </c>
      <c r="K477">
        <f>IFERROR('Sheet2 (5)'!K477,"")</f>
        <v>2.5</v>
      </c>
      <c r="L477">
        <f>IFERROR('Sheet2 (5)'!L477,"")</f>
        <v>2.5</v>
      </c>
      <c r="M477" t="str">
        <f>IFERROR('Sheet2 (5)'!M477,"")</f>
        <v/>
      </c>
      <c r="N477" t="str">
        <f>IFERROR('Sheet2 (5)'!N477,"")</f>
        <v/>
      </c>
    </row>
    <row r="478" spans="4:14">
      <c r="D478">
        <f>IFERROR('Sheet2 (5)'!D478,"")</f>
        <v>2.5</v>
      </c>
      <c r="E478">
        <f>IFERROR('Sheet2 (5)'!E478,"")</f>
        <v>2.5</v>
      </c>
      <c r="F478" t="str">
        <f>IFERROR('Sheet2 (5)'!F478,"")</f>
        <v/>
      </c>
      <c r="G478">
        <f>IFERROR('Sheet2 (5)'!G478,"")</f>
        <v>2.5</v>
      </c>
      <c r="H478">
        <f>IFERROR('Sheet2 (5)'!H478,"")</f>
        <v>2.5</v>
      </c>
      <c r="I478">
        <f>IFERROR('Sheet2 (5)'!I478,"")</f>
        <v>2.5</v>
      </c>
      <c r="J478" t="str">
        <f>IFERROR('Sheet2 (5)'!J478,"")</f>
        <v/>
      </c>
      <c r="K478">
        <f>IFERROR('Sheet2 (5)'!K478,"")</f>
        <v>2.5</v>
      </c>
      <c r="L478">
        <f>IFERROR('Sheet2 (5)'!L478,"")</f>
        <v>2.5</v>
      </c>
      <c r="M478">
        <f>IFERROR('Sheet2 (5)'!M478,"")</f>
        <v>2.5</v>
      </c>
      <c r="N478" t="str">
        <f>IFERROR('Sheet2 (5)'!N478,"")</f>
        <v/>
      </c>
    </row>
    <row r="479" spans="4:14">
      <c r="D479" t="str">
        <f>IFERROR('Sheet2 (5)'!D479,"")</f>
        <v/>
      </c>
      <c r="E479" t="str">
        <f>IFERROR('Sheet2 (5)'!E479,"")</f>
        <v/>
      </c>
      <c r="F479" t="str">
        <f>IFERROR('Sheet2 (5)'!F479,"")</f>
        <v/>
      </c>
      <c r="G479" t="str">
        <f>IFERROR('Sheet2 (5)'!G479,"")</f>
        <v/>
      </c>
      <c r="H479" t="str">
        <f>IFERROR('Sheet2 (5)'!H479,"")</f>
        <v/>
      </c>
      <c r="I479" t="str">
        <f>IFERROR('Sheet2 (5)'!I479,"")</f>
        <v/>
      </c>
      <c r="J479" t="str">
        <f>IFERROR('Sheet2 (5)'!J479,"")</f>
        <v/>
      </c>
      <c r="K479" t="str">
        <f>IFERROR('Sheet2 (5)'!K479,"")</f>
        <v/>
      </c>
      <c r="L479" t="str">
        <f>IFERROR('Sheet2 (5)'!L479,"")</f>
        <v/>
      </c>
      <c r="M479" t="str">
        <f>IFERROR('Sheet2 (5)'!M479,"")</f>
        <v/>
      </c>
      <c r="N479" t="str">
        <f>IFERROR('Sheet2 (5)'!N479,"")</f>
        <v/>
      </c>
    </row>
    <row r="480" spans="4:14">
      <c r="D480" t="str">
        <f>IFERROR('Sheet2 (5)'!D480,"")</f>
        <v/>
      </c>
      <c r="E480" t="str">
        <f>IFERROR('Sheet2 (5)'!E480,"")</f>
        <v/>
      </c>
      <c r="F480" t="str">
        <f>IFERROR('Sheet2 (5)'!F480,"")</f>
        <v/>
      </c>
      <c r="G480" t="str">
        <f>IFERROR('Sheet2 (5)'!G480,"")</f>
        <v/>
      </c>
      <c r="H480" t="str">
        <f>IFERROR('Sheet2 (5)'!H480,"")</f>
        <v/>
      </c>
      <c r="I480" t="str">
        <f>IFERROR('Sheet2 (5)'!I480,"")</f>
        <v/>
      </c>
      <c r="J480" t="str">
        <f>IFERROR('Sheet2 (5)'!J480,"")</f>
        <v/>
      </c>
      <c r="K480" t="str">
        <f>IFERROR('Sheet2 (5)'!K480,"")</f>
        <v/>
      </c>
      <c r="L480" t="str">
        <f>IFERROR('Sheet2 (5)'!L480,"")</f>
        <v/>
      </c>
      <c r="M480" t="str">
        <f>IFERROR('Sheet2 (5)'!M480,"")</f>
        <v/>
      </c>
      <c r="N480" t="str">
        <f>IFERROR('Sheet2 (5)'!N480,"")</f>
        <v/>
      </c>
    </row>
    <row r="481" spans="4:14">
      <c r="D481" t="str">
        <f>IFERROR('Sheet2 (5)'!D481,"")</f>
        <v/>
      </c>
      <c r="E481" t="str">
        <f>IFERROR('Sheet2 (5)'!E481,"")</f>
        <v/>
      </c>
      <c r="F481" t="str">
        <f>IFERROR('Sheet2 (5)'!F481,"")</f>
        <v/>
      </c>
      <c r="G481" t="str">
        <f>IFERROR('Sheet2 (5)'!G481,"")</f>
        <v/>
      </c>
      <c r="H481" t="str">
        <f>IFERROR('Sheet2 (5)'!H481,"")</f>
        <v/>
      </c>
      <c r="I481" t="str">
        <f>IFERROR('Sheet2 (5)'!I481,"")</f>
        <v/>
      </c>
      <c r="J481" t="str">
        <f>IFERROR('Sheet2 (5)'!J481,"")</f>
        <v/>
      </c>
      <c r="K481" t="str">
        <f>IFERROR('Sheet2 (5)'!K481,"")</f>
        <v/>
      </c>
      <c r="L481" t="str">
        <f>IFERROR('Sheet2 (5)'!L481,"")</f>
        <v/>
      </c>
      <c r="M481" t="str">
        <f>IFERROR('Sheet2 (5)'!M481,"")</f>
        <v/>
      </c>
      <c r="N481" t="str">
        <f>IFERROR('Sheet2 (5)'!N481,"")</f>
        <v/>
      </c>
    </row>
    <row r="482" spans="4:14">
      <c r="D482" t="str">
        <f>IFERROR('Sheet2 (5)'!D482,"")</f>
        <v/>
      </c>
      <c r="E482" t="str">
        <f>IFERROR('Sheet2 (5)'!E482,"")</f>
        <v/>
      </c>
      <c r="F482" t="str">
        <f>IFERROR('Sheet2 (5)'!F482,"")</f>
        <v/>
      </c>
      <c r="G482" t="str">
        <f>IFERROR('Sheet2 (5)'!G482,"")</f>
        <v/>
      </c>
      <c r="H482" t="str">
        <f>IFERROR('Sheet2 (5)'!H482,"")</f>
        <v/>
      </c>
      <c r="I482" t="str">
        <f>IFERROR('Sheet2 (5)'!I482,"")</f>
        <v/>
      </c>
      <c r="J482" t="str">
        <f>IFERROR('Sheet2 (5)'!J482,"")</f>
        <v/>
      </c>
      <c r="K482" t="str">
        <f>IFERROR('Sheet2 (5)'!K482,"")</f>
        <v/>
      </c>
      <c r="L482" t="str">
        <f>IFERROR('Sheet2 (5)'!L482,"")</f>
        <v/>
      </c>
      <c r="M482" t="str">
        <f>IFERROR('Sheet2 (5)'!M482,"")</f>
        <v/>
      </c>
      <c r="N482" t="str">
        <f>IFERROR('Sheet2 (5)'!N482,"")</f>
        <v/>
      </c>
    </row>
    <row r="483" spans="4:14">
      <c r="D483" t="str">
        <f>IFERROR('Sheet2 (5)'!D483,"")</f>
        <v/>
      </c>
      <c r="E483" t="str">
        <f>IFERROR('Sheet2 (5)'!E483,"")</f>
        <v/>
      </c>
      <c r="F483" t="str">
        <f>IFERROR('Sheet2 (5)'!F483,"")</f>
        <v/>
      </c>
      <c r="G483" t="str">
        <f>IFERROR('Sheet2 (5)'!G483,"")</f>
        <v/>
      </c>
      <c r="H483" t="str">
        <f>IFERROR('Sheet2 (5)'!H483,"")</f>
        <v/>
      </c>
      <c r="I483" t="str">
        <f>IFERROR('Sheet2 (5)'!I483,"")</f>
        <v/>
      </c>
      <c r="J483" t="str">
        <f>IFERROR('Sheet2 (5)'!J483,"")</f>
        <v/>
      </c>
      <c r="K483" t="str">
        <f>IFERROR('Sheet2 (5)'!K483,"")</f>
        <v/>
      </c>
      <c r="L483" t="str">
        <f>IFERROR('Sheet2 (5)'!L483,"")</f>
        <v/>
      </c>
      <c r="M483" t="str">
        <f>IFERROR('Sheet2 (5)'!M483,"")</f>
        <v/>
      </c>
      <c r="N483" t="str">
        <f>IFERROR('Sheet2 (5)'!N483,"")</f>
        <v/>
      </c>
    </row>
    <row r="484" spans="4:14">
      <c r="D484" t="str">
        <f>IFERROR('Sheet2 (5)'!D484,"")</f>
        <v/>
      </c>
      <c r="E484" t="str">
        <f>IFERROR('Sheet2 (5)'!E484,"")</f>
        <v/>
      </c>
      <c r="F484" t="str">
        <f>IFERROR('Sheet2 (5)'!F484,"")</f>
        <v/>
      </c>
      <c r="G484" t="str">
        <f>IFERROR('Sheet2 (5)'!G484,"")</f>
        <v/>
      </c>
      <c r="H484" t="str">
        <f>IFERROR('Sheet2 (5)'!H484,"")</f>
        <v/>
      </c>
      <c r="I484" t="str">
        <f>IFERROR('Sheet2 (5)'!I484,"")</f>
        <v/>
      </c>
      <c r="J484" t="str">
        <f>IFERROR('Sheet2 (5)'!J484,"")</f>
        <v/>
      </c>
      <c r="K484" t="str">
        <f>IFERROR('Sheet2 (5)'!K484,"")</f>
        <v/>
      </c>
      <c r="L484" t="str">
        <f>IFERROR('Sheet2 (5)'!L484,"")</f>
        <v/>
      </c>
      <c r="M484" t="str">
        <f>IFERROR('Sheet2 (5)'!M484,"")</f>
        <v/>
      </c>
      <c r="N484" t="str">
        <f>IFERROR('Sheet2 (5)'!N484,"")</f>
        <v/>
      </c>
    </row>
    <row r="485" spans="4:14">
      <c r="D485" t="str">
        <f>IFERROR('Sheet2 (5)'!D485,"")</f>
        <v/>
      </c>
      <c r="E485" t="str">
        <f>IFERROR('Sheet2 (5)'!E485,"")</f>
        <v/>
      </c>
      <c r="F485" t="str">
        <f>IFERROR('Sheet2 (5)'!F485,"")</f>
        <v/>
      </c>
      <c r="G485" t="str">
        <f>IFERROR('Sheet2 (5)'!G485,"")</f>
        <v/>
      </c>
      <c r="H485" t="str">
        <f>IFERROR('Sheet2 (5)'!H485,"")</f>
        <v/>
      </c>
      <c r="I485" t="str">
        <f>IFERROR('Sheet2 (5)'!I485,"")</f>
        <v/>
      </c>
      <c r="J485" t="str">
        <f>IFERROR('Sheet2 (5)'!J485,"")</f>
        <v/>
      </c>
      <c r="K485" t="str">
        <f>IFERROR('Sheet2 (5)'!K485,"")</f>
        <v/>
      </c>
      <c r="L485" t="str">
        <f>IFERROR('Sheet2 (5)'!L485,"")</f>
        <v/>
      </c>
      <c r="M485" t="str">
        <f>IFERROR('Sheet2 (5)'!M485,"")</f>
        <v/>
      </c>
      <c r="N485" t="str">
        <f>IFERROR('Sheet2 (5)'!N485,"")</f>
        <v/>
      </c>
    </row>
    <row r="486" spans="4:14">
      <c r="D486">
        <f>IFERROR('Sheet2 (5)'!D486,"")</f>
        <v>15</v>
      </c>
      <c r="E486">
        <f>IFERROR('Sheet2 (5)'!E486,"")</f>
        <v>15</v>
      </c>
      <c r="F486">
        <f>IFERROR('Sheet2 (5)'!F486,"")</f>
        <v>15</v>
      </c>
      <c r="G486" t="str">
        <f>IFERROR('Sheet2 (5)'!G486,"")</f>
        <v/>
      </c>
      <c r="H486" t="str">
        <f>IFERROR('Sheet2 (5)'!H486,"")</f>
        <v/>
      </c>
      <c r="I486" t="str">
        <f>IFERROR('Sheet2 (5)'!I486,"")</f>
        <v/>
      </c>
      <c r="J486" t="str">
        <f>IFERROR('Sheet2 (5)'!J486,"")</f>
        <v/>
      </c>
      <c r="K486" t="str">
        <f>IFERROR('Sheet2 (5)'!K486,"")</f>
        <v/>
      </c>
      <c r="L486" t="str">
        <f>IFERROR('Sheet2 (5)'!L486,"")</f>
        <v/>
      </c>
      <c r="M486" t="str">
        <f>IFERROR('Sheet2 (5)'!M486,"")</f>
        <v/>
      </c>
      <c r="N486" t="str">
        <f>IFERROR('Sheet2 (5)'!N486,"")</f>
        <v/>
      </c>
    </row>
    <row r="487" spans="4:14">
      <c r="D487" t="str">
        <f>IFERROR('Sheet2 (5)'!D487,"")</f>
        <v/>
      </c>
      <c r="E487" t="str">
        <f>IFERROR('Sheet2 (5)'!E487,"")</f>
        <v/>
      </c>
      <c r="F487" t="str">
        <f>IFERROR('Sheet2 (5)'!F487,"")</f>
        <v/>
      </c>
      <c r="G487" t="str">
        <f>IFERROR('Sheet2 (5)'!G487,"")</f>
        <v/>
      </c>
      <c r="H487" t="str">
        <f>IFERROR('Sheet2 (5)'!H487,"")</f>
        <v/>
      </c>
      <c r="I487" t="str">
        <f>IFERROR('Sheet2 (5)'!I487,"")</f>
        <v/>
      </c>
      <c r="J487" t="str">
        <f>IFERROR('Sheet2 (5)'!J487,"")</f>
        <v/>
      </c>
      <c r="K487" t="str">
        <f>IFERROR('Sheet2 (5)'!K487,"")</f>
        <v/>
      </c>
      <c r="L487" t="str">
        <f>IFERROR('Sheet2 (5)'!L487,"")</f>
        <v/>
      </c>
      <c r="M487" t="str">
        <f>IFERROR('Sheet2 (5)'!M487,"")</f>
        <v/>
      </c>
      <c r="N487" t="str">
        <f>IFERROR('Sheet2 (5)'!N487,"")</f>
        <v/>
      </c>
    </row>
    <row r="488" spans="4:14">
      <c r="D488" t="str">
        <f>IFERROR('Sheet2 (5)'!D488,"")</f>
        <v/>
      </c>
      <c r="E488" t="str">
        <f>IFERROR('Sheet2 (5)'!E488,"")</f>
        <v/>
      </c>
      <c r="F488" t="str">
        <f>IFERROR('Sheet2 (5)'!F488,"")</f>
        <v/>
      </c>
      <c r="G488" t="str">
        <f>IFERROR('Sheet2 (5)'!G488,"")</f>
        <v/>
      </c>
      <c r="H488" t="str">
        <f>IFERROR('Sheet2 (5)'!H488,"")</f>
        <v/>
      </c>
      <c r="I488" t="str">
        <f>IFERROR('Sheet2 (5)'!I488,"")</f>
        <v/>
      </c>
      <c r="J488" t="str">
        <f>IFERROR('Sheet2 (5)'!J488,"")</f>
        <v/>
      </c>
      <c r="K488" t="str">
        <f>IFERROR('Sheet2 (5)'!K488,"")</f>
        <v/>
      </c>
      <c r="L488" t="str">
        <f>IFERROR('Sheet2 (5)'!L488,"")</f>
        <v/>
      </c>
      <c r="M488" t="str">
        <f>IFERROR('Sheet2 (5)'!M488,"")</f>
        <v/>
      </c>
      <c r="N488" t="str">
        <f>IFERROR('Sheet2 (5)'!N488,"")</f>
        <v/>
      </c>
    </row>
    <row r="489" spans="4:14">
      <c r="D489" t="str">
        <f>IFERROR('Sheet2 (5)'!D489,"")</f>
        <v/>
      </c>
      <c r="E489" t="str">
        <f>IFERROR('Sheet2 (5)'!E489,"")</f>
        <v/>
      </c>
      <c r="F489" t="str">
        <f>IFERROR('Sheet2 (5)'!F489,"")</f>
        <v/>
      </c>
      <c r="G489" t="str">
        <f>IFERROR('Sheet2 (5)'!G489,"")</f>
        <v/>
      </c>
      <c r="H489" t="str">
        <f>IFERROR('Sheet2 (5)'!H489,"")</f>
        <v/>
      </c>
      <c r="I489" t="str">
        <f>IFERROR('Sheet2 (5)'!I489,"")</f>
        <v/>
      </c>
      <c r="J489" t="str">
        <f>IFERROR('Sheet2 (5)'!J489,"")</f>
        <v/>
      </c>
      <c r="K489" t="str">
        <f>IFERROR('Sheet2 (5)'!K489,"")</f>
        <v/>
      </c>
      <c r="L489" t="str">
        <f>IFERROR('Sheet2 (5)'!L489,"")</f>
        <v/>
      </c>
      <c r="M489" t="str">
        <f>IFERROR('Sheet2 (5)'!M489,"")</f>
        <v/>
      </c>
      <c r="N489" t="str">
        <f>IFERROR('Sheet2 (5)'!N489,"")</f>
        <v/>
      </c>
    </row>
    <row r="490" spans="4:14">
      <c r="D490" t="str">
        <f>IFERROR('Sheet2 (5)'!D490,"")</f>
        <v/>
      </c>
      <c r="E490" t="str">
        <f>IFERROR('Sheet2 (5)'!E490,"")</f>
        <v/>
      </c>
      <c r="F490" t="str">
        <f>IFERROR('Sheet2 (5)'!F490,"")</f>
        <v/>
      </c>
      <c r="G490" t="str">
        <f>IFERROR('Sheet2 (5)'!G490,"")</f>
        <v/>
      </c>
      <c r="H490" t="str">
        <f>IFERROR('Sheet2 (5)'!H490,"")</f>
        <v/>
      </c>
      <c r="I490" t="str">
        <f>IFERROR('Sheet2 (5)'!I490,"")</f>
        <v/>
      </c>
      <c r="J490" t="str">
        <f>IFERROR('Sheet2 (5)'!J490,"")</f>
        <v/>
      </c>
      <c r="K490" t="str">
        <f>IFERROR('Sheet2 (5)'!K490,"")</f>
        <v/>
      </c>
      <c r="L490" t="str">
        <f>IFERROR('Sheet2 (5)'!L490,"")</f>
        <v/>
      </c>
      <c r="M490" t="str">
        <f>IFERROR('Sheet2 (5)'!M490,"")</f>
        <v/>
      </c>
      <c r="N490" t="str">
        <f>IFERROR('Sheet2 (5)'!N490,"")</f>
        <v/>
      </c>
    </row>
    <row r="491" spans="4:14">
      <c r="D491" t="str">
        <f>IFERROR('Sheet2 (5)'!D491,"")</f>
        <v/>
      </c>
      <c r="E491" t="str">
        <f>IFERROR('Sheet2 (5)'!E491,"")</f>
        <v/>
      </c>
      <c r="F491" t="str">
        <f>IFERROR('Sheet2 (5)'!F491,"")</f>
        <v/>
      </c>
      <c r="G491" t="str">
        <f>IFERROR('Sheet2 (5)'!G491,"")</f>
        <v/>
      </c>
      <c r="H491" t="str">
        <f>IFERROR('Sheet2 (5)'!H491,"")</f>
        <v/>
      </c>
      <c r="I491" t="str">
        <f>IFERROR('Sheet2 (5)'!I491,"")</f>
        <v/>
      </c>
      <c r="J491" t="str">
        <f>IFERROR('Sheet2 (5)'!J491,"")</f>
        <v/>
      </c>
      <c r="K491" t="str">
        <f>IFERROR('Sheet2 (5)'!K491,"")</f>
        <v/>
      </c>
      <c r="L491" t="str">
        <f>IFERROR('Sheet2 (5)'!L491,"")</f>
        <v/>
      </c>
      <c r="M491" t="str">
        <f>IFERROR('Sheet2 (5)'!M491,"")</f>
        <v/>
      </c>
      <c r="N491" t="str">
        <f>IFERROR('Sheet2 (5)'!N491,"")</f>
        <v/>
      </c>
    </row>
    <row r="492" spans="4:14">
      <c r="D492" t="str">
        <f>IFERROR('Sheet2 (5)'!D492,"")</f>
        <v/>
      </c>
      <c r="E492" t="str">
        <f>IFERROR('Sheet2 (5)'!E492,"")</f>
        <v/>
      </c>
      <c r="F492" t="str">
        <f>IFERROR('Sheet2 (5)'!F492,"")</f>
        <v/>
      </c>
      <c r="G492">
        <f>IFERROR('Sheet2 (5)'!G492,"")</f>
        <v>0.5</v>
      </c>
      <c r="H492" t="str">
        <f>IFERROR('Sheet2 (5)'!H492,"")</f>
        <v/>
      </c>
      <c r="I492">
        <f>IFERROR('Sheet2 (5)'!I492,"")</f>
        <v>0.5</v>
      </c>
      <c r="J492">
        <f>IFERROR('Sheet2 (5)'!J492,"")</f>
        <v>0.5</v>
      </c>
      <c r="K492" t="str">
        <f>IFERROR('Sheet2 (5)'!K492,"")</f>
        <v/>
      </c>
      <c r="L492" t="str">
        <f>IFERROR('Sheet2 (5)'!L492,"")</f>
        <v/>
      </c>
      <c r="M492" t="str">
        <f>IFERROR('Sheet2 (5)'!M492,"")</f>
        <v/>
      </c>
      <c r="N492" t="str">
        <f>IFERROR('Sheet2 (5)'!N492,"")</f>
        <v/>
      </c>
    </row>
    <row r="493" spans="4:14">
      <c r="D493" t="str">
        <f>IFERROR('Sheet2 (5)'!D493,"")</f>
        <v/>
      </c>
      <c r="E493">
        <f>IFERROR('Sheet2 (5)'!E493,"")</f>
        <v>0.5</v>
      </c>
      <c r="F493">
        <f>IFERROR('Sheet2 (5)'!F493,"")</f>
        <v>0.5</v>
      </c>
      <c r="G493">
        <f>IFERROR('Sheet2 (5)'!G493,"")</f>
        <v>0.5</v>
      </c>
      <c r="H493">
        <f>IFERROR('Sheet2 (5)'!H493,"")</f>
        <v>0.5</v>
      </c>
      <c r="I493" t="str">
        <f>IFERROR('Sheet2 (5)'!I493,"")</f>
        <v/>
      </c>
      <c r="J493">
        <f>IFERROR('Sheet2 (5)'!J493,"")</f>
        <v>0.5</v>
      </c>
      <c r="K493">
        <f>IFERROR('Sheet2 (5)'!K493,"")</f>
        <v>0.5</v>
      </c>
      <c r="L493" t="str">
        <f>IFERROR('Sheet2 (5)'!L493,"")</f>
        <v/>
      </c>
      <c r="M493">
        <f>IFERROR('Sheet2 (5)'!M493,"")</f>
        <v>0.5</v>
      </c>
      <c r="N493" t="str">
        <f>IFERROR('Sheet2 (5)'!N493,"")</f>
        <v/>
      </c>
    </row>
    <row r="494" spans="4:14">
      <c r="D494">
        <f>IFERROR('Sheet2 (5)'!D494,"")</f>
        <v>0.5</v>
      </c>
      <c r="E494">
        <f>IFERROR('Sheet2 (5)'!E494,"")</f>
        <v>0.5</v>
      </c>
      <c r="F494" t="str">
        <f>IFERROR('Sheet2 (5)'!F494,"")</f>
        <v/>
      </c>
      <c r="G494">
        <f>IFERROR('Sheet2 (5)'!G494,"")</f>
        <v>0.5</v>
      </c>
      <c r="H494">
        <f>IFERROR('Sheet2 (5)'!H494,"")</f>
        <v>0.5</v>
      </c>
      <c r="I494" t="str">
        <f>IFERROR('Sheet2 (5)'!I494,"")</f>
        <v/>
      </c>
      <c r="J494">
        <f>IFERROR('Sheet2 (5)'!J494,"")</f>
        <v>0.5</v>
      </c>
      <c r="K494" t="str">
        <f>IFERROR('Sheet2 (5)'!K494,"")</f>
        <v/>
      </c>
      <c r="L494">
        <f>IFERROR('Sheet2 (5)'!L494,"")</f>
        <v>0.5</v>
      </c>
      <c r="M494">
        <f>IFERROR('Sheet2 (5)'!M494,"")</f>
        <v>0.5</v>
      </c>
      <c r="N494" t="str">
        <f>IFERROR('Sheet2 (5)'!N494,"")</f>
        <v/>
      </c>
    </row>
    <row r="495" spans="4:14">
      <c r="D495">
        <f>IFERROR('Sheet2 (5)'!D495,"")</f>
        <v>0.5</v>
      </c>
      <c r="E495" t="str">
        <f>IFERROR('Sheet2 (5)'!E495,"")</f>
        <v/>
      </c>
      <c r="F495">
        <f>IFERROR('Sheet2 (5)'!F495,"")</f>
        <v>0.5</v>
      </c>
      <c r="G495">
        <f>IFERROR('Sheet2 (5)'!G495,"")</f>
        <v>0.5</v>
      </c>
      <c r="H495">
        <f>IFERROR('Sheet2 (5)'!H495,"")</f>
        <v>0.5</v>
      </c>
      <c r="I495">
        <f>IFERROR('Sheet2 (5)'!I495,"")</f>
        <v>0.5</v>
      </c>
      <c r="J495">
        <f>IFERROR('Sheet2 (5)'!J495,"")</f>
        <v>0.5</v>
      </c>
      <c r="K495">
        <f>IFERROR('Sheet2 (5)'!K495,"")</f>
        <v>0.5</v>
      </c>
      <c r="L495">
        <f>IFERROR('Sheet2 (5)'!L495,"")</f>
        <v>0.5</v>
      </c>
      <c r="M495">
        <f>IFERROR('Sheet2 (5)'!M495,"")</f>
        <v>0.5</v>
      </c>
      <c r="N495" t="str">
        <f>IFERROR('Sheet2 (5)'!N495,"")</f>
        <v/>
      </c>
    </row>
    <row r="496" spans="4:14">
      <c r="D496">
        <f>IFERROR('Sheet2 (5)'!D496,"")</f>
        <v>0.5</v>
      </c>
      <c r="E496">
        <f>IFERROR('Sheet2 (5)'!E496,"")</f>
        <v>0.5</v>
      </c>
      <c r="F496" t="str">
        <f>IFERROR('Sheet2 (5)'!F496,"")</f>
        <v/>
      </c>
      <c r="G496">
        <f>IFERROR('Sheet2 (5)'!G496,"")</f>
        <v>0.5</v>
      </c>
      <c r="H496">
        <f>IFERROR('Sheet2 (5)'!H496,"")</f>
        <v>0.5</v>
      </c>
      <c r="I496" t="str">
        <f>IFERROR('Sheet2 (5)'!I496,"")</f>
        <v/>
      </c>
      <c r="J496" t="str">
        <f>IFERROR('Sheet2 (5)'!J496,"")</f>
        <v/>
      </c>
      <c r="K496">
        <f>IFERROR('Sheet2 (5)'!K496,"")</f>
        <v>0.5</v>
      </c>
      <c r="L496">
        <f>IFERROR('Sheet2 (5)'!L496,"")</f>
        <v>0.5</v>
      </c>
      <c r="M496">
        <f>IFERROR('Sheet2 (5)'!M496,"")</f>
        <v>0.5</v>
      </c>
      <c r="N496" t="str">
        <f>IFERROR('Sheet2 (5)'!N496,"")</f>
        <v/>
      </c>
    </row>
    <row r="497" spans="4:14">
      <c r="D497">
        <f>IFERROR('Sheet2 (5)'!D497,"")</f>
        <v>0.5</v>
      </c>
      <c r="E497">
        <f>IFERROR('Sheet2 (5)'!E497,"")</f>
        <v>0.5</v>
      </c>
      <c r="F497" t="str">
        <f>IFERROR('Sheet2 (5)'!F497,"")</f>
        <v/>
      </c>
      <c r="G497">
        <f>IFERROR('Sheet2 (5)'!G497,"")</f>
        <v>0.5</v>
      </c>
      <c r="H497">
        <f>IFERROR('Sheet2 (5)'!H497,"")</f>
        <v>0.5</v>
      </c>
      <c r="I497">
        <f>IFERROR('Sheet2 (5)'!I497,"")</f>
        <v>0.5</v>
      </c>
      <c r="J497">
        <f>IFERROR('Sheet2 (5)'!J497,"")</f>
        <v>0.5</v>
      </c>
      <c r="K497" t="str">
        <f>IFERROR('Sheet2 (5)'!K497,"")</f>
        <v/>
      </c>
      <c r="L497">
        <f>IFERROR('Sheet2 (5)'!L497,"")</f>
        <v>0.5</v>
      </c>
      <c r="M497">
        <f>IFERROR('Sheet2 (5)'!M497,"")</f>
        <v>0.5</v>
      </c>
      <c r="N497" t="str">
        <f>IFERROR('Sheet2 (5)'!N497,"")</f>
        <v/>
      </c>
    </row>
    <row r="498" spans="4:14">
      <c r="D498" t="str">
        <f>IFERROR('Sheet2 (5)'!D498,"")</f>
        <v/>
      </c>
      <c r="E498">
        <f>IFERROR('Sheet2 (5)'!E498,"")</f>
        <v>0.5</v>
      </c>
      <c r="F498" t="str">
        <f>IFERROR('Sheet2 (5)'!F498,"")</f>
        <v/>
      </c>
      <c r="G498">
        <f>IFERROR('Sheet2 (5)'!G498,"")</f>
        <v>0.5</v>
      </c>
      <c r="H498">
        <f>IFERROR('Sheet2 (5)'!H498,"")</f>
        <v>0.5</v>
      </c>
      <c r="I498">
        <f>IFERROR('Sheet2 (5)'!I498,"")</f>
        <v>0.5</v>
      </c>
      <c r="J498">
        <f>IFERROR('Sheet2 (5)'!J498,"")</f>
        <v>0.5</v>
      </c>
      <c r="K498">
        <f>IFERROR('Sheet2 (5)'!K498,"")</f>
        <v>0.5</v>
      </c>
      <c r="L498" t="str">
        <f>IFERROR('Sheet2 (5)'!L498,"")</f>
        <v/>
      </c>
      <c r="M498">
        <f>IFERROR('Sheet2 (5)'!M498,"")</f>
        <v>0.5</v>
      </c>
      <c r="N498" t="str">
        <f>IFERROR('Sheet2 (5)'!N498,"")</f>
        <v/>
      </c>
    </row>
    <row r="499" spans="4:14">
      <c r="D499">
        <f>IFERROR('Sheet2 (5)'!D499,"")</f>
        <v>0.5</v>
      </c>
      <c r="E499">
        <f>IFERROR('Sheet2 (5)'!E499,"")</f>
        <v>0.5</v>
      </c>
      <c r="F499">
        <f>IFERROR('Sheet2 (5)'!F499,"")</f>
        <v>0.5</v>
      </c>
      <c r="G499" t="str">
        <f>IFERROR('Sheet2 (5)'!G499,"")</f>
        <v/>
      </c>
      <c r="H499">
        <f>IFERROR('Sheet2 (5)'!H499,"")</f>
        <v>0.5</v>
      </c>
      <c r="I499">
        <f>IFERROR('Sheet2 (5)'!I499,"")</f>
        <v>0.5</v>
      </c>
      <c r="J499">
        <f>IFERROR('Sheet2 (5)'!J499,"")</f>
        <v>0.5</v>
      </c>
      <c r="K499">
        <f>IFERROR('Sheet2 (5)'!K499,"")</f>
        <v>0.5</v>
      </c>
      <c r="L499">
        <f>IFERROR('Sheet2 (5)'!L499,"")</f>
        <v>0.5</v>
      </c>
      <c r="M499">
        <f>IFERROR('Sheet2 (5)'!M499,"")</f>
        <v>0.5</v>
      </c>
      <c r="N499" t="str">
        <f>IFERROR('Sheet2 (5)'!N499,"")</f>
        <v/>
      </c>
    </row>
    <row r="500" spans="4:14">
      <c r="D500">
        <f>IFERROR('Sheet2 (5)'!D500,"")</f>
        <v>0.5</v>
      </c>
      <c r="E500">
        <f>IFERROR('Sheet2 (5)'!E500,"")</f>
        <v>0.5</v>
      </c>
      <c r="F500">
        <f>IFERROR('Sheet2 (5)'!F500,"")</f>
        <v>0.5</v>
      </c>
      <c r="G500" t="str">
        <f>IFERROR('Sheet2 (5)'!G500,"")</f>
        <v/>
      </c>
      <c r="H500">
        <f>IFERROR('Sheet2 (5)'!H500,"")</f>
        <v>0.5</v>
      </c>
      <c r="I500">
        <f>IFERROR('Sheet2 (5)'!I500,"")</f>
        <v>0.5</v>
      </c>
      <c r="J500">
        <f>IFERROR('Sheet2 (5)'!J500,"")</f>
        <v>0.5</v>
      </c>
      <c r="K500">
        <f>IFERROR('Sheet2 (5)'!K500,"")</f>
        <v>0.5</v>
      </c>
      <c r="L500">
        <f>IFERROR('Sheet2 (5)'!L500,"")</f>
        <v>0.5</v>
      </c>
      <c r="M500">
        <f>IFERROR('Sheet2 (5)'!M500,"")</f>
        <v>0.5</v>
      </c>
      <c r="N500" t="str">
        <f>IFERROR('Sheet2 (5)'!N500,"")</f>
        <v/>
      </c>
    </row>
    <row r="501" spans="4:14">
      <c r="D501" t="str">
        <f>IFERROR('Sheet2 (5)'!D501,"")</f>
        <v/>
      </c>
      <c r="E501" t="str">
        <f>IFERROR('Sheet2 (5)'!E501,"")</f>
        <v/>
      </c>
      <c r="F501">
        <f>IFERROR('Sheet2 (5)'!F501,"")</f>
        <v>0.5</v>
      </c>
      <c r="G501">
        <f>IFERROR('Sheet2 (5)'!G501,"")</f>
        <v>0.5</v>
      </c>
      <c r="H501">
        <f>IFERROR('Sheet2 (5)'!H501,"")</f>
        <v>0.5</v>
      </c>
      <c r="I501">
        <f>IFERROR('Sheet2 (5)'!I501,"")</f>
        <v>0.5</v>
      </c>
      <c r="J501">
        <f>IFERROR('Sheet2 (5)'!J501,"")</f>
        <v>0.5</v>
      </c>
      <c r="K501">
        <f>IFERROR('Sheet2 (5)'!K501,"")</f>
        <v>0.5</v>
      </c>
      <c r="L501">
        <f>IFERROR('Sheet2 (5)'!L501,"")</f>
        <v>0.5</v>
      </c>
      <c r="M501">
        <f>IFERROR('Sheet2 (5)'!M501,"")</f>
        <v>0.5</v>
      </c>
      <c r="N501" t="str">
        <f>IFERROR('Sheet2 (5)'!N501,"")</f>
        <v/>
      </c>
    </row>
    <row r="502" spans="4:14">
      <c r="D502">
        <f>IFERROR('Sheet2 (5)'!D502,"")</f>
        <v>0.5</v>
      </c>
      <c r="E502">
        <f>IFERROR('Sheet2 (5)'!E502,"")</f>
        <v>0.5</v>
      </c>
      <c r="F502">
        <f>IFERROR('Sheet2 (5)'!F502,"")</f>
        <v>0.5</v>
      </c>
      <c r="G502">
        <f>IFERROR('Sheet2 (5)'!G502,"")</f>
        <v>0.5</v>
      </c>
      <c r="H502">
        <f>IFERROR('Sheet2 (5)'!H502,"")</f>
        <v>0.5</v>
      </c>
      <c r="I502">
        <f>IFERROR('Sheet2 (5)'!I502,"")</f>
        <v>0.5</v>
      </c>
      <c r="J502">
        <f>IFERROR('Sheet2 (5)'!J502,"")</f>
        <v>0.5</v>
      </c>
      <c r="K502" t="str">
        <f>IFERROR('Sheet2 (5)'!K502,"")</f>
        <v/>
      </c>
      <c r="L502">
        <f>IFERROR('Sheet2 (5)'!L502,"")</f>
        <v>0.5</v>
      </c>
      <c r="M502" t="str">
        <f>IFERROR('Sheet2 (5)'!M502,"")</f>
        <v/>
      </c>
      <c r="N502" t="str">
        <f>IFERROR('Sheet2 (5)'!N502,"")</f>
        <v/>
      </c>
    </row>
    <row r="503" spans="4:14">
      <c r="D503">
        <f>IFERROR('Sheet2 (5)'!D503,"")</f>
        <v>0.5</v>
      </c>
      <c r="E503">
        <f>IFERROR('Sheet2 (5)'!E503,"")</f>
        <v>0.5</v>
      </c>
      <c r="F503">
        <f>IFERROR('Sheet2 (5)'!F503,"")</f>
        <v>0.5</v>
      </c>
      <c r="G503">
        <f>IFERROR('Sheet2 (5)'!G503,"")</f>
        <v>0.5</v>
      </c>
      <c r="H503">
        <f>IFERROR('Sheet2 (5)'!H503,"")</f>
        <v>0.5</v>
      </c>
      <c r="I503" t="str">
        <f>IFERROR('Sheet2 (5)'!I503,"")</f>
        <v/>
      </c>
      <c r="J503" t="str">
        <f>IFERROR('Sheet2 (5)'!J503,"")</f>
        <v/>
      </c>
      <c r="K503" t="str">
        <f>IFERROR('Sheet2 (5)'!K503,"")</f>
        <v/>
      </c>
      <c r="L503">
        <f>IFERROR('Sheet2 (5)'!L503,"")</f>
        <v>0.5</v>
      </c>
      <c r="M503">
        <f>IFERROR('Sheet2 (5)'!M503,"")</f>
        <v>0.5</v>
      </c>
      <c r="N503" t="str">
        <f>IFERROR('Sheet2 (5)'!N503,"")</f>
        <v/>
      </c>
    </row>
    <row r="504" spans="4:14">
      <c r="D504">
        <f>IFERROR('Sheet2 (5)'!D504,"")</f>
        <v>0.5</v>
      </c>
      <c r="E504">
        <f>IFERROR('Sheet2 (5)'!E504,"")</f>
        <v>0.5</v>
      </c>
      <c r="F504">
        <f>IFERROR('Sheet2 (5)'!F504,"")</f>
        <v>0.5</v>
      </c>
      <c r="G504">
        <f>IFERROR('Sheet2 (5)'!G504,"")</f>
        <v>0.5</v>
      </c>
      <c r="H504">
        <f>IFERROR('Sheet2 (5)'!H504,"")</f>
        <v>0.5</v>
      </c>
      <c r="I504">
        <f>IFERROR('Sheet2 (5)'!I504,"")</f>
        <v>0.5</v>
      </c>
      <c r="J504">
        <f>IFERROR('Sheet2 (5)'!J504,"")</f>
        <v>0.5</v>
      </c>
      <c r="K504" t="str">
        <f>IFERROR('Sheet2 (5)'!K504,"")</f>
        <v/>
      </c>
      <c r="L504" t="str">
        <f>IFERROR('Sheet2 (5)'!L504,"")</f>
        <v/>
      </c>
      <c r="M504">
        <f>IFERROR('Sheet2 (5)'!M504,"")</f>
        <v>0.5</v>
      </c>
      <c r="N504" t="str">
        <f>IFERROR('Sheet2 (5)'!N504,"")</f>
        <v/>
      </c>
    </row>
    <row r="505" spans="4:14">
      <c r="D505" t="str">
        <f>IFERROR('Sheet2 (5)'!D505,"")</f>
        <v/>
      </c>
      <c r="E505">
        <f>IFERROR('Sheet2 (5)'!E505,"")</f>
        <v>0.5</v>
      </c>
      <c r="F505">
        <f>IFERROR('Sheet2 (5)'!F505,"")</f>
        <v>0.5</v>
      </c>
      <c r="G505">
        <f>IFERROR('Sheet2 (5)'!G505,"")</f>
        <v>0.5</v>
      </c>
      <c r="H505">
        <f>IFERROR('Sheet2 (5)'!H505,"")</f>
        <v>0.5</v>
      </c>
      <c r="I505">
        <f>IFERROR('Sheet2 (5)'!I505,"")</f>
        <v>0.5</v>
      </c>
      <c r="J505">
        <f>IFERROR('Sheet2 (5)'!J505,"")</f>
        <v>0.5</v>
      </c>
      <c r="K505">
        <f>IFERROR('Sheet2 (5)'!K505,"")</f>
        <v>0.5</v>
      </c>
      <c r="L505">
        <f>IFERROR('Sheet2 (5)'!L505,"")</f>
        <v>0.5</v>
      </c>
      <c r="M505">
        <f>IFERROR('Sheet2 (5)'!M505,"")</f>
        <v>0.5</v>
      </c>
      <c r="N505" t="str">
        <f>IFERROR('Sheet2 (5)'!N505,"")</f>
        <v/>
      </c>
    </row>
    <row r="506" spans="4:14">
      <c r="D506">
        <f>IFERROR('Sheet2 (5)'!D506,"")</f>
        <v>0.5</v>
      </c>
      <c r="E506">
        <f>IFERROR('Sheet2 (5)'!E506,"")</f>
        <v>0.5</v>
      </c>
      <c r="F506">
        <f>IFERROR('Sheet2 (5)'!F506,"")</f>
        <v>0.5</v>
      </c>
      <c r="G506">
        <f>IFERROR('Sheet2 (5)'!G506,"")</f>
        <v>0.5</v>
      </c>
      <c r="H506">
        <f>IFERROR('Sheet2 (5)'!H506,"")</f>
        <v>0.5</v>
      </c>
      <c r="I506">
        <f>IFERROR('Sheet2 (5)'!I506,"")</f>
        <v>0.5</v>
      </c>
      <c r="J506">
        <f>IFERROR('Sheet2 (5)'!J506,"")</f>
        <v>0.5</v>
      </c>
      <c r="K506">
        <f>IFERROR('Sheet2 (5)'!K506,"")</f>
        <v>0.5</v>
      </c>
      <c r="L506">
        <f>IFERROR('Sheet2 (5)'!L506,"")</f>
        <v>0.5</v>
      </c>
      <c r="M506" t="str">
        <f>IFERROR('Sheet2 (5)'!M506,"")</f>
        <v/>
      </c>
      <c r="N506" t="str">
        <f>IFERROR('Sheet2 (5)'!N506,"")</f>
        <v/>
      </c>
    </row>
    <row r="507" spans="4:14">
      <c r="D507">
        <f>IFERROR('Sheet2 (5)'!D507,"")</f>
        <v>0.5</v>
      </c>
      <c r="E507">
        <f>IFERROR('Sheet2 (5)'!E507,"")</f>
        <v>0.5</v>
      </c>
      <c r="F507">
        <f>IFERROR('Sheet2 (5)'!F507,"")</f>
        <v>0.5</v>
      </c>
      <c r="G507">
        <f>IFERROR('Sheet2 (5)'!G507,"")</f>
        <v>0.5</v>
      </c>
      <c r="H507">
        <f>IFERROR('Sheet2 (5)'!H507,"")</f>
        <v>0.5</v>
      </c>
      <c r="I507">
        <f>IFERROR('Sheet2 (5)'!I507,"")</f>
        <v>0.5</v>
      </c>
      <c r="J507">
        <f>IFERROR('Sheet2 (5)'!J507,"")</f>
        <v>0.5</v>
      </c>
      <c r="K507">
        <f>IFERROR('Sheet2 (5)'!K507,"")</f>
        <v>0.5</v>
      </c>
      <c r="L507">
        <f>IFERROR('Sheet2 (5)'!L507,"")</f>
        <v>0.5</v>
      </c>
      <c r="M507" t="str">
        <f>IFERROR('Sheet2 (5)'!M507,"")</f>
        <v/>
      </c>
      <c r="N507" t="str">
        <f>IFERROR('Sheet2 (5)'!N507,"")</f>
        <v/>
      </c>
    </row>
    <row r="508" spans="4:14">
      <c r="D508">
        <f>IFERROR('Sheet2 (5)'!D508,"")</f>
        <v>0.5</v>
      </c>
      <c r="E508">
        <f>IFERROR('Sheet2 (5)'!E508,"")</f>
        <v>0.5</v>
      </c>
      <c r="F508" t="str">
        <f>IFERROR('Sheet2 (5)'!F508,"")</f>
        <v/>
      </c>
      <c r="G508">
        <f>IFERROR('Sheet2 (5)'!G508,"")</f>
        <v>0.5</v>
      </c>
      <c r="H508">
        <f>IFERROR('Sheet2 (5)'!H508,"")</f>
        <v>0.5</v>
      </c>
      <c r="I508">
        <f>IFERROR('Sheet2 (5)'!I508,"")</f>
        <v>0.5</v>
      </c>
      <c r="J508">
        <f>IFERROR('Sheet2 (5)'!J508,"")</f>
        <v>0.5</v>
      </c>
      <c r="K508">
        <f>IFERROR('Sheet2 (5)'!K508,"")</f>
        <v>0.5</v>
      </c>
      <c r="L508">
        <f>IFERROR('Sheet2 (5)'!L508,"")</f>
        <v>0.5</v>
      </c>
      <c r="M508" t="str">
        <f>IFERROR('Sheet2 (5)'!M508,"")</f>
        <v/>
      </c>
      <c r="N508" t="str">
        <f>IFERROR('Sheet2 (5)'!N508,"")</f>
        <v/>
      </c>
    </row>
    <row r="509" spans="4:14">
      <c r="D509">
        <f>IFERROR('Sheet2 (5)'!D509,"")</f>
        <v>0.5</v>
      </c>
      <c r="E509">
        <f>IFERROR('Sheet2 (5)'!E509,"")</f>
        <v>0.5</v>
      </c>
      <c r="F509">
        <f>IFERROR('Sheet2 (5)'!F509,"")</f>
        <v>0.5</v>
      </c>
      <c r="G509" t="str">
        <f>IFERROR('Sheet2 (5)'!G509,"")</f>
        <v/>
      </c>
      <c r="H509">
        <f>IFERROR('Sheet2 (5)'!H509,"")</f>
        <v>0.5</v>
      </c>
      <c r="I509">
        <f>IFERROR('Sheet2 (5)'!I509,"")</f>
        <v>0.5</v>
      </c>
      <c r="J509">
        <f>IFERROR('Sheet2 (5)'!J509,"")</f>
        <v>0.5</v>
      </c>
      <c r="K509">
        <f>IFERROR('Sheet2 (5)'!K509,"")</f>
        <v>0.5</v>
      </c>
      <c r="L509">
        <f>IFERROR('Sheet2 (5)'!L509,"")</f>
        <v>0.5</v>
      </c>
      <c r="M509">
        <f>IFERROR('Sheet2 (5)'!M509,"")</f>
        <v>0.5</v>
      </c>
      <c r="N509" t="str">
        <f>IFERROR('Sheet2 (5)'!N509,"")</f>
        <v/>
      </c>
    </row>
    <row r="510" spans="4:14">
      <c r="D510">
        <f>IFERROR('Sheet2 (5)'!D510,"")</f>
        <v>0.5</v>
      </c>
      <c r="E510">
        <f>IFERROR('Sheet2 (5)'!E510,"")</f>
        <v>0.5</v>
      </c>
      <c r="F510" t="str">
        <f>IFERROR('Sheet2 (5)'!F510,"")</f>
        <v/>
      </c>
      <c r="G510">
        <f>IFERROR('Sheet2 (5)'!G510,"")</f>
        <v>0.5</v>
      </c>
      <c r="H510">
        <f>IFERROR('Sheet2 (5)'!H510,"")</f>
        <v>0.5</v>
      </c>
      <c r="I510">
        <f>IFERROR('Sheet2 (5)'!I510,"")</f>
        <v>0.5</v>
      </c>
      <c r="J510">
        <f>IFERROR('Sheet2 (5)'!J510,"")</f>
        <v>0.5</v>
      </c>
      <c r="K510">
        <f>IFERROR('Sheet2 (5)'!K510,"")</f>
        <v>0.5</v>
      </c>
      <c r="L510">
        <f>IFERROR('Sheet2 (5)'!L510,"")</f>
        <v>0.5</v>
      </c>
      <c r="M510">
        <f>IFERROR('Sheet2 (5)'!M510,"")</f>
        <v>0.5</v>
      </c>
      <c r="N510" t="str">
        <f>IFERROR('Sheet2 (5)'!N510,"")</f>
        <v/>
      </c>
    </row>
    <row r="511" spans="4:14">
      <c r="D511" t="str">
        <f>IFERROR('Sheet2 (5)'!D511,"")</f>
        <v/>
      </c>
      <c r="E511">
        <f>IFERROR('Sheet2 (5)'!E511,"")</f>
        <v>0.5</v>
      </c>
      <c r="F511" t="str">
        <f>IFERROR('Sheet2 (5)'!F511,"")</f>
        <v/>
      </c>
      <c r="G511">
        <f>IFERROR('Sheet2 (5)'!G511,"")</f>
        <v>0.5</v>
      </c>
      <c r="H511">
        <f>IFERROR('Sheet2 (5)'!H511,"")</f>
        <v>0.5</v>
      </c>
      <c r="I511">
        <f>IFERROR('Sheet2 (5)'!I511,"")</f>
        <v>0.5</v>
      </c>
      <c r="J511">
        <f>IFERROR('Sheet2 (5)'!J511,"")</f>
        <v>0.5</v>
      </c>
      <c r="K511">
        <f>IFERROR('Sheet2 (5)'!K511,"")</f>
        <v>0.5</v>
      </c>
      <c r="L511">
        <f>IFERROR('Sheet2 (5)'!L511,"")</f>
        <v>0.5</v>
      </c>
      <c r="M511" t="str">
        <f>IFERROR('Sheet2 (5)'!M511,"")</f>
        <v/>
      </c>
      <c r="N511" t="str">
        <f>IFERROR('Sheet2 (5)'!N511,"")</f>
        <v/>
      </c>
    </row>
    <row r="512" spans="4:14">
      <c r="D512" t="str">
        <f>IFERROR('Sheet2 (5)'!D512,"")</f>
        <v/>
      </c>
      <c r="E512" t="str">
        <f>IFERROR('Sheet2 (5)'!E512,"")</f>
        <v/>
      </c>
      <c r="F512" t="str">
        <f>IFERROR('Sheet2 (5)'!F512,"")</f>
        <v/>
      </c>
      <c r="G512">
        <f>IFERROR('Sheet2 (5)'!G512,"")</f>
        <v>0.5</v>
      </c>
      <c r="H512" t="str">
        <f>IFERROR('Sheet2 (5)'!H512,"")</f>
        <v/>
      </c>
      <c r="I512" t="str">
        <f>IFERROR('Sheet2 (5)'!I512,"")</f>
        <v/>
      </c>
      <c r="J512" t="str">
        <f>IFERROR('Sheet2 (5)'!J512,"")</f>
        <v/>
      </c>
      <c r="K512" t="str">
        <f>IFERROR('Sheet2 (5)'!K512,"")</f>
        <v/>
      </c>
      <c r="L512" t="str">
        <f>IFERROR('Sheet2 (5)'!L512,"")</f>
        <v/>
      </c>
      <c r="M512" t="str">
        <f>IFERROR('Sheet2 (5)'!M512,"")</f>
        <v/>
      </c>
      <c r="N512" t="str">
        <f>IFERROR('Sheet2 (5)'!N512,"")</f>
        <v/>
      </c>
    </row>
    <row r="513" spans="4:14">
      <c r="D513" t="str">
        <f>IFERROR('Sheet2 (5)'!D513,"")</f>
        <v/>
      </c>
      <c r="E513" t="str">
        <f>IFERROR('Sheet2 (5)'!E513,"")</f>
        <v/>
      </c>
      <c r="F513" t="str">
        <f>IFERROR('Sheet2 (5)'!F513,"")</f>
        <v/>
      </c>
      <c r="G513" t="str">
        <f>IFERROR('Sheet2 (5)'!G513,"")</f>
        <v/>
      </c>
      <c r="H513" t="str">
        <f>IFERROR('Sheet2 (5)'!H513,"")</f>
        <v/>
      </c>
      <c r="I513" t="str">
        <f>IFERROR('Sheet2 (5)'!I513,"")</f>
        <v/>
      </c>
      <c r="J513" t="str">
        <f>IFERROR('Sheet2 (5)'!J513,"")</f>
        <v/>
      </c>
      <c r="K513" t="str">
        <f>IFERROR('Sheet2 (5)'!K513,"")</f>
        <v/>
      </c>
      <c r="L513" t="str">
        <f>IFERROR('Sheet2 (5)'!L513,"")</f>
        <v/>
      </c>
      <c r="M513" t="str">
        <f>IFERROR('Sheet2 (5)'!M513,"")</f>
        <v/>
      </c>
      <c r="N513" t="str">
        <f>IFERROR('Sheet2 (5)'!N513,"")</f>
        <v/>
      </c>
    </row>
    <row r="514" spans="4:14">
      <c r="D514" t="str">
        <f>IFERROR('Sheet2 (5)'!D514,"")</f>
        <v/>
      </c>
      <c r="E514" t="str">
        <f>IFERROR('Sheet2 (5)'!E514,"")</f>
        <v/>
      </c>
      <c r="F514" t="str">
        <f>IFERROR('Sheet2 (5)'!F514,"")</f>
        <v/>
      </c>
      <c r="G514" t="str">
        <f>IFERROR('Sheet2 (5)'!G514,"")</f>
        <v/>
      </c>
      <c r="H514" t="str">
        <f>IFERROR('Sheet2 (5)'!H514,"")</f>
        <v/>
      </c>
      <c r="I514" t="str">
        <f>IFERROR('Sheet2 (5)'!I514,"")</f>
        <v/>
      </c>
      <c r="J514" t="str">
        <f>IFERROR('Sheet2 (5)'!J514,"")</f>
        <v/>
      </c>
      <c r="K514" t="str">
        <f>IFERROR('Sheet2 (5)'!K514,"")</f>
        <v/>
      </c>
      <c r="L514" t="str">
        <f>IFERROR('Sheet2 (5)'!L514,"")</f>
        <v/>
      </c>
      <c r="M514" t="str">
        <f>IFERROR('Sheet2 (5)'!M514,"")</f>
        <v/>
      </c>
      <c r="N514" t="str">
        <f>IFERROR('Sheet2 (5)'!N514,"")</f>
        <v/>
      </c>
    </row>
    <row r="515" spans="4:14">
      <c r="D515" t="str">
        <f>IFERROR('Sheet2 (5)'!D515,"")</f>
        <v/>
      </c>
      <c r="E515" t="str">
        <f>IFERROR('Sheet2 (5)'!E515,"")</f>
        <v/>
      </c>
      <c r="F515" t="str">
        <f>IFERROR('Sheet2 (5)'!F515,"")</f>
        <v/>
      </c>
      <c r="G515" t="str">
        <f>IFERROR('Sheet2 (5)'!G515,"")</f>
        <v/>
      </c>
      <c r="H515" t="str">
        <f>IFERROR('Sheet2 (5)'!H515,"")</f>
        <v/>
      </c>
      <c r="I515" t="str">
        <f>IFERROR('Sheet2 (5)'!I515,"")</f>
        <v/>
      </c>
      <c r="J515" t="str">
        <f>IFERROR('Sheet2 (5)'!J515,"")</f>
        <v/>
      </c>
      <c r="K515" t="str">
        <f>IFERROR('Sheet2 (5)'!K515,"")</f>
        <v/>
      </c>
      <c r="L515" t="str">
        <f>IFERROR('Sheet2 (5)'!L515,"")</f>
        <v/>
      </c>
      <c r="M515" t="str">
        <f>IFERROR('Sheet2 (5)'!M515,"")</f>
        <v/>
      </c>
      <c r="N515" t="str">
        <f>IFERROR('Sheet2 (5)'!N515,"")</f>
        <v/>
      </c>
    </row>
    <row r="516" spans="4:14">
      <c r="D516" t="str">
        <f>IFERROR('Sheet2 (5)'!D516,"")</f>
        <v/>
      </c>
      <c r="E516" t="str">
        <f>IFERROR('Sheet2 (5)'!E516,"")</f>
        <v/>
      </c>
      <c r="F516" t="str">
        <f>IFERROR('Sheet2 (5)'!F516,"")</f>
        <v/>
      </c>
      <c r="G516" t="str">
        <f>IFERROR('Sheet2 (5)'!G516,"")</f>
        <v/>
      </c>
      <c r="H516" t="str">
        <f>IFERROR('Sheet2 (5)'!H516,"")</f>
        <v/>
      </c>
      <c r="I516" t="str">
        <f>IFERROR('Sheet2 (5)'!I516,"")</f>
        <v/>
      </c>
      <c r="J516" t="str">
        <f>IFERROR('Sheet2 (5)'!J516,"")</f>
        <v/>
      </c>
      <c r="K516" t="str">
        <f>IFERROR('Sheet2 (5)'!K516,"")</f>
        <v/>
      </c>
      <c r="L516" t="str">
        <f>IFERROR('Sheet2 (5)'!L516,"")</f>
        <v/>
      </c>
      <c r="M516" t="str">
        <f>IFERROR('Sheet2 (5)'!M516,"")</f>
        <v/>
      </c>
      <c r="N516" t="str">
        <f>IFERROR('Sheet2 (5)'!N516,"")</f>
        <v/>
      </c>
    </row>
    <row r="517" spans="4:14">
      <c r="D517" t="str">
        <f>IFERROR('Sheet2 (5)'!D517,"")</f>
        <v/>
      </c>
      <c r="E517" t="str">
        <f>IFERROR('Sheet2 (5)'!E517,"")</f>
        <v/>
      </c>
      <c r="F517" t="str">
        <f>IFERROR('Sheet2 (5)'!F517,"")</f>
        <v/>
      </c>
      <c r="G517" t="str">
        <f>IFERROR('Sheet2 (5)'!G517,"")</f>
        <v/>
      </c>
      <c r="H517" t="str">
        <f>IFERROR('Sheet2 (5)'!H517,"")</f>
        <v/>
      </c>
      <c r="I517" t="str">
        <f>IFERROR('Sheet2 (5)'!I517,"")</f>
        <v/>
      </c>
      <c r="J517" t="str">
        <f>IFERROR('Sheet2 (5)'!J517,"")</f>
        <v/>
      </c>
      <c r="K517" t="str">
        <f>IFERROR('Sheet2 (5)'!K517,"")</f>
        <v/>
      </c>
      <c r="L517" t="str">
        <f>IFERROR('Sheet2 (5)'!L517,"")</f>
        <v/>
      </c>
      <c r="M517" t="str">
        <f>IFERROR('Sheet2 (5)'!M517,"")</f>
        <v/>
      </c>
      <c r="N517" t="str">
        <f>IFERROR('Sheet2 (5)'!N517,"")</f>
        <v/>
      </c>
    </row>
    <row r="518" spans="4:14">
      <c r="D518" t="str">
        <f>IFERROR('Sheet2 (5)'!D518,"")</f>
        <v/>
      </c>
      <c r="E518" t="str">
        <f>IFERROR('Sheet2 (5)'!E518,"")</f>
        <v/>
      </c>
      <c r="F518" t="str">
        <f>IFERROR('Sheet2 (5)'!F518,"")</f>
        <v/>
      </c>
      <c r="G518" t="str">
        <f>IFERROR('Sheet2 (5)'!G518,"")</f>
        <v/>
      </c>
      <c r="H518" t="str">
        <f>IFERROR('Sheet2 (5)'!H518,"")</f>
        <v/>
      </c>
      <c r="I518" t="str">
        <f>IFERROR('Sheet2 (5)'!I518,"")</f>
        <v/>
      </c>
      <c r="J518" t="str">
        <f>IFERROR('Sheet2 (5)'!J518,"")</f>
        <v/>
      </c>
      <c r="K518" t="str">
        <f>IFERROR('Sheet2 (5)'!K518,"")</f>
        <v/>
      </c>
      <c r="L518" t="str">
        <f>IFERROR('Sheet2 (5)'!L518,"")</f>
        <v/>
      </c>
      <c r="M518" t="str">
        <f>IFERROR('Sheet2 (5)'!M518,"")</f>
        <v/>
      </c>
      <c r="N518" t="str">
        <f>IFERROR('Sheet2 (5)'!N518,"")</f>
        <v/>
      </c>
    </row>
    <row r="519" spans="4:14">
      <c r="D519" t="str">
        <f>IFERROR('Sheet2 (5)'!D519,"")</f>
        <v/>
      </c>
      <c r="E519" t="str">
        <f>IFERROR('Sheet2 (5)'!E519,"")</f>
        <v/>
      </c>
      <c r="F519" t="str">
        <f>IFERROR('Sheet2 (5)'!F519,"")</f>
        <v/>
      </c>
      <c r="G519" t="str">
        <f>IFERROR('Sheet2 (5)'!G519,"")</f>
        <v/>
      </c>
      <c r="H519" t="str">
        <f>IFERROR('Sheet2 (5)'!H519,"")</f>
        <v/>
      </c>
      <c r="I519" t="str">
        <f>IFERROR('Sheet2 (5)'!I519,"")</f>
        <v/>
      </c>
      <c r="J519" t="str">
        <f>IFERROR('Sheet2 (5)'!J519,"")</f>
        <v/>
      </c>
      <c r="K519" t="str">
        <f>IFERROR('Sheet2 (5)'!K519,"")</f>
        <v/>
      </c>
      <c r="L519" t="str">
        <f>IFERROR('Sheet2 (5)'!L519,"")</f>
        <v/>
      </c>
      <c r="M519" t="str">
        <f>IFERROR('Sheet2 (5)'!M519,"")</f>
        <v/>
      </c>
      <c r="N519" t="str">
        <f>IFERROR('Sheet2 (5)'!N519,"")</f>
        <v/>
      </c>
    </row>
    <row r="520" spans="4:14">
      <c r="D520" t="str">
        <f>IFERROR('Sheet2 (5)'!D520,"")</f>
        <v/>
      </c>
      <c r="E520" t="str">
        <f>IFERROR('Sheet2 (5)'!E520,"")</f>
        <v/>
      </c>
      <c r="F520" t="str">
        <f>IFERROR('Sheet2 (5)'!F520,"")</f>
        <v/>
      </c>
      <c r="G520" t="str">
        <f>IFERROR('Sheet2 (5)'!G520,"")</f>
        <v/>
      </c>
      <c r="H520" t="str">
        <f>IFERROR('Sheet2 (5)'!H520,"")</f>
        <v/>
      </c>
      <c r="I520" t="str">
        <f>IFERROR('Sheet2 (5)'!I520,"")</f>
        <v/>
      </c>
      <c r="J520" t="str">
        <f>IFERROR('Sheet2 (5)'!J520,"")</f>
        <v/>
      </c>
      <c r="K520" t="str">
        <f>IFERROR('Sheet2 (5)'!K520,"")</f>
        <v/>
      </c>
      <c r="L520" t="str">
        <f>IFERROR('Sheet2 (5)'!L520,"")</f>
        <v/>
      </c>
      <c r="M520" t="str">
        <f>IFERROR('Sheet2 (5)'!M520,"")</f>
        <v/>
      </c>
      <c r="N520" t="str">
        <f>IFERROR('Sheet2 (5)'!N520,"")</f>
        <v/>
      </c>
    </row>
    <row r="521" spans="4:14">
      <c r="D521" t="str">
        <f>IFERROR('Sheet2 (5)'!D521,"")</f>
        <v/>
      </c>
      <c r="E521" t="str">
        <f>IFERROR('Sheet2 (5)'!E521,"")</f>
        <v/>
      </c>
      <c r="F521" t="str">
        <f>IFERROR('Sheet2 (5)'!F521,"")</f>
        <v/>
      </c>
      <c r="G521" t="str">
        <f>IFERROR('Sheet2 (5)'!G521,"")</f>
        <v/>
      </c>
      <c r="H521" t="str">
        <f>IFERROR('Sheet2 (5)'!H521,"")</f>
        <v/>
      </c>
      <c r="I521" t="str">
        <f>IFERROR('Sheet2 (5)'!I521,"")</f>
        <v/>
      </c>
      <c r="J521" t="str">
        <f>IFERROR('Sheet2 (5)'!J521,"")</f>
        <v/>
      </c>
      <c r="K521" t="str">
        <f>IFERROR('Sheet2 (5)'!K521,"")</f>
        <v/>
      </c>
      <c r="L521" t="str">
        <f>IFERROR('Sheet2 (5)'!L521,"")</f>
        <v/>
      </c>
      <c r="M521" t="str">
        <f>IFERROR('Sheet2 (5)'!M521,"")</f>
        <v/>
      </c>
      <c r="N521" t="str">
        <f>IFERROR('Sheet2 (5)'!N521,"")</f>
        <v/>
      </c>
    </row>
    <row r="522" spans="4:14">
      <c r="D522" t="str">
        <f>IFERROR('Sheet2 (5)'!D522,"")</f>
        <v/>
      </c>
      <c r="E522" t="str">
        <f>IFERROR('Sheet2 (5)'!E522,"")</f>
        <v/>
      </c>
      <c r="F522" t="str">
        <f>IFERROR('Sheet2 (5)'!F522,"")</f>
        <v/>
      </c>
      <c r="G522" t="str">
        <f>IFERROR('Sheet2 (5)'!G522,"")</f>
        <v/>
      </c>
      <c r="H522" t="str">
        <f>IFERROR('Sheet2 (5)'!H522,"")</f>
        <v/>
      </c>
      <c r="I522" t="str">
        <f>IFERROR('Sheet2 (5)'!I522,"")</f>
        <v/>
      </c>
      <c r="J522" t="str">
        <f>IFERROR('Sheet2 (5)'!J522,"")</f>
        <v/>
      </c>
      <c r="K522" t="str">
        <f>IFERROR('Sheet2 (5)'!K522,"")</f>
        <v/>
      </c>
      <c r="L522" t="str">
        <f>IFERROR('Sheet2 (5)'!L522,"")</f>
        <v/>
      </c>
      <c r="M522" t="str">
        <f>IFERROR('Sheet2 (5)'!M522,"")</f>
        <v/>
      </c>
      <c r="N522" t="str">
        <f>IFERROR('Sheet2 (5)'!N522,"")</f>
        <v/>
      </c>
    </row>
    <row r="523" spans="4:14">
      <c r="D523" t="str">
        <f>IFERROR('Sheet2 (5)'!D523,"")</f>
        <v/>
      </c>
      <c r="E523" t="str">
        <f>IFERROR('Sheet2 (5)'!E523,"")</f>
        <v/>
      </c>
      <c r="F523" t="str">
        <f>IFERROR('Sheet2 (5)'!F523,"")</f>
        <v/>
      </c>
      <c r="G523" t="str">
        <f>IFERROR('Sheet2 (5)'!G523,"")</f>
        <v/>
      </c>
      <c r="H523" t="str">
        <f>IFERROR('Sheet2 (5)'!H523,"")</f>
        <v/>
      </c>
      <c r="I523" t="str">
        <f>IFERROR('Sheet2 (5)'!I523,"")</f>
        <v/>
      </c>
      <c r="J523" t="str">
        <f>IFERROR('Sheet2 (5)'!J523,"")</f>
        <v/>
      </c>
      <c r="K523" t="str">
        <f>IFERROR('Sheet2 (5)'!K523,"")</f>
        <v/>
      </c>
      <c r="L523" t="str">
        <f>IFERROR('Sheet2 (5)'!L523,"")</f>
        <v/>
      </c>
      <c r="M523" t="str">
        <f>IFERROR('Sheet2 (5)'!M523,"")</f>
        <v/>
      </c>
      <c r="N523" t="str">
        <f>IFERROR('Sheet2 (5)'!N523,"")</f>
        <v/>
      </c>
    </row>
    <row r="524" spans="4:14">
      <c r="D524">
        <f>IFERROR('Sheet2 (5)'!D524,"")</f>
        <v>0.5</v>
      </c>
      <c r="E524" t="str">
        <f>IFERROR('Sheet2 (5)'!E524,"")</f>
        <v/>
      </c>
      <c r="F524" t="str">
        <f>IFERROR('Sheet2 (5)'!F524,"")</f>
        <v/>
      </c>
      <c r="G524">
        <f>IFERROR('Sheet2 (5)'!G524,"")</f>
        <v>0.5</v>
      </c>
      <c r="H524" t="str">
        <f>IFERROR('Sheet2 (5)'!H524,"")</f>
        <v/>
      </c>
      <c r="I524" t="str">
        <f>IFERROR('Sheet2 (5)'!I524,"")</f>
        <v/>
      </c>
      <c r="J524">
        <f>IFERROR('Sheet2 (5)'!J524,"")</f>
        <v>0.5</v>
      </c>
      <c r="K524">
        <f>IFERROR('Sheet2 (5)'!K524,"")</f>
        <v>0.5</v>
      </c>
      <c r="L524">
        <f>IFERROR('Sheet2 (5)'!L524,"")</f>
        <v>0.5</v>
      </c>
      <c r="M524">
        <f>IFERROR('Sheet2 (5)'!M524,"")</f>
        <v>0.5</v>
      </c>
      <c r="N524" t="str">
        <f>IFERROR('Sheet2 (5)'!N524,"")</f>
        <v/>
      </c>
    </row>
    <row r="525" spans="4:14">
      <c r="D525" t="str">
        <f>IFERROR('Sheet2 (5)'!D525,"")</f>
        <v/>
      </c>
      <c r="E525" t="str">
        <f>IFERROR('Sheet2 (5)'!E525,"")</f>
        <v/>
      </c>
      <c r="F525" t="str">
        <f>IFERROR('Sheet2 (5)'!F525,"")</f>
        <v/>
      </c>
      <c r="G525" t="str">
        <f>IFERROR('Sheet2 (5)'!G525,"")</f>
        <v/>
      </c>
      <c r="H525">
        <f>IFERROR('Sheet2 (5)'!H525,"")</f>
        <v>0.5</v>
      </c>
      <c r="I525">
        <f>IFERROR('Sheet2 (5)'!I525,"")</f>
        <v>0.5</v>
      </c>
      <c r="J525">
        <f>IFERROR('Sheet2 (5)'!J525,"")</f>
        <v>0.5</v>
      </c>
      <c r="K525">
        <f>IFERROR('Sheet2 (5)'!K525,"")</f>
        <v>0.5</v>
      </c>
      <c r="L525" t="str">
        <f>IFERROR('Sheet2 (5)'!L525,"")</f>
        <v/>
      </c>
      <c r="M525">
        <f>IFERROR('Sheet2 (5)'!M525,"")</f>
        <v>0.5</v>
      </c>
      <c r="N525" t="str">
        <f>IFERROR('Sheet2 (5)'!N525,"")</f>
        <v/>
      </c>
    </row>
    <row r="526" spans="4:14">
      <c r="D526">
        <f>IFERROR('Sheet2 (5)'!D526,"")</f>
        <v>0.5</v>
      </c>
      <c r="E526">
        <f>IFERROR('Sheet2 (5)'!E526,"")</f>
        <v>0.5</v>
      </c>
      <c r="F526">
        <f>IFERROR('Sheet2 (5)'!F526,"")</f>
        <v>0.5</v>
      </c>
      <c r="G526" t="str">
        <f>IFERROR('Sheet2 (5)'!G526,"")</f>
        <v/>
      </c>
      <c r="H526">
        <f>IFERROR('Sheet2 (5)'!H526,"")</f>
        <v>0.5</v>
      </c>
      <c r="I526">
        <f>IFERROR('Sheet2 (5)'!I526,"")</f>
        <v>0.5</v>
      </c>
      <c r="J526">
        <f>IFERROR('Sheet2 (5)'!J526,"")</f>
        <v>0.5</v>
      </c>
      <c r="K526">
        <f>IFERROR('Sheet2 (5)'!K526,"")</f>
        <v>0.5</v>
      </c>
      <c r="L526" t="str">
        <f>IFERROR('Sheet2 (5)'!L526,"")</f>
        <v/>
      </c>
      <c r="M526" t="str">
        <f>IFERROR('Sheet2 (5)'!M526,"")</f>
        <v/>
      </c>
      <c r="N526" t="str">
        <f>IFERROR('Sheet2 (5)'!N526,"")</f>
        <v/>
      </c>
    </row>
    <row r="527" spans="4:14">
      <c r="D527">
        <f>IFERROR('Sheet2 (5)'!D527,"")</f>
        <v>0.5</v>
      </c>
      <c r="E527" t="str">
        <f>IFERROR('Sheet2 (5)'!E527,"")</f>
        <v/>
      </c>
      <c r="F527">
        <f>IFERROR('Sheet2 (5)'!F527,"")</f>
        <v>0.5</v>
      </c>
      <c r="G527" t="str">
        <f>IFERROR('Sheet2 (5)'!G527,"")</f>
        <v/>
      </c>
      <c r="H527">
        <f>IFERROR('Sheet2 (5)'!H527,"")</f>
        <v>0.5</v>
      </c>
      <c r="I527" t="str">
        <f>IFERROR('Sheet2 (5)'!I527,"")</f>
        <v/>
      </c>
      <c r="J527" t="str">
        <f>IFERROR('Sheet2 (5)'!J527,"")</f>
        <v/>
      </c>
      <c r="K527" t="str">
        <f>IFERROR('Sheet2 (5)'!K527,"")</f>
        <v/>
      </c>
      <c r="L527">
        <f>IFERROR('Sheet2 (5)'!L527,"")</f>
        <v>0.5</v>
      </c>
      <c r="M527">
        <f>IFERROR('Sheet2 (5)'!M527,"")</f>
        <v>0.5</v>
      </c>
      <c r="N527" t="str">
        <f>IFERROR('Sheet2 (5)'!N527,"")</f>
        <v/>
      </c>
    </row>
    <row r="528" spans="4:14">
      <c r="D528" t="str">
        <f>IFERROR('Sheet2 (5)'!D528,"")</f>
        <v/>
      </c>
      <c r="E528" t="str">
        <f>IFERROR('Sheet2 (5)'!E528,"")</f>
        <v/>
      </c>
      <c r="F528">
        <f>IFERROR('Sheet2 (5)'!F528,"")</f>
        <v>0.5</v>
      </c>
      <c r="G528" t="str">
        <f>IFERROR('Sheet2 (5)'!G528,"")</f>
        <v/>
      </c>
      <c r="H528">
        <f>IFERROR('Sheet2 (5)'!H528,"")</f>
        <v>0.5</v>
      </c>
      <c r="I528" t="str">
        <f>IFERROR('Sheet2 (5)'!I528,"")</f>
        <v/>
      </c>
      <c r="J528">
        <f>IFERROR('Sheet2 (5)'!J528,"")</f>
        <v>0.5</v>
      </c>
      <c r="K528">
        <f>IFERROR('Sheet2 (5)'!K528,"")</f>
        <v>0.5</v>
      </c>
      <c r="L528">
        <f>IFERROR('Sheet2 (5)'!L528,"")</f>
        <v>0.5</v>
      </c>
      <c r="M528" t="str">
        <f>IFERROR('Sheet2 (5)'!M528,"")</f>
        <v/>
      </c>
      <c r="N528" t="str">
        <f>IFERROR('Sheet2 (5)'!N528,"")</f>
        <v/>
      </c>
    </row>
    <row r="529" spans="4:14">
      <c r="D529" t="str">
        <f>IFERROR('Sheet2 (5)'!D529,"")</f>
        <v/>
      </c>
      <c r="E529">
        <f>IFERROR('Sheet2 (5)'!E529,"")</f>
        <v>0.5</v>
      </c>
      <c r="F529" t="str">
        <f>IFERROR('Sheet2 (5)'!F529,"")</f>
        <v/>
      </c>
      <c r="G529" t="str">
        <f>IFERROR('Sheet2 (5)'!G529,"")</f>
        <v/>
      </c>
      <c r="H529" t="str">
        <f>IFERROR('Sheet2 (5)'!H529,"")</f>
        <v/>
      </c>
      <c r="I529" t="str">
        <f>IFERROR('Sheet2 (5)'!I529,"")</f>
        <v/>
      </c>
      <c r="J529" t="str">
        <f>IFERROR('Sheet2 (5)'!J529,"")</f>
        <v/>
      </c>
      <c r="K529">
        <f>IFERROR('Sheet2 (5)'!K529,"")</f>
        <v>0.5</v>
      </c>
      <c r="L529" t="str">
        <f>IFERROR('Sheet2 (5)'!L529,"")</f>
        <v/>
      </c>
      <c r="M529" t="str">
        <f>IFERROR('Sheet2 (5)'!M529,"")</f>
        <v/>
      </c>
      <c r="N529" t="str">
        <f>IFERROR('Sheet2 (5)'!N529,"")</f>
        <v/>
      </c>
    </row>
    <row r="530" spans="4:14">
      <c r="D530">
        <f>IFERROR('Sheet2 (5)'!D530,"")</f>
        <v>0.5</v>
      </c>
      <c r="E530">
        <f>IFERROR('Sheet2 (5)'!E530,"")</f>
        <v>0.5</v>
      </c>
      <c r="F530" t="str">
        <f>IFERROR('Sheet2 (5)'!F530,"")</f>
        <v/>
      </c>
      <c r="G530">
        <f>IFERROR('Sheet2 (5)'!G530,"")</f>
        <v>0.5</v>
      </c>
      <c r="H530">
        <f>IFERROR('Sheet2 (5)'!H530,"")</f>
        <v>0.5</v>
      </c>
      <c r="I530">
        <f>IFERROR('Sheet2 (5)'!I530,"")</f>
        <v>0.5</v>
      </c>
      <c r="J530" t="str">
        <f>IFERROR('Sheet2 (5)'!J530,"")</f>
        <v/>
      </c>
      <c r="K530">
        <f>IFERROR('Sheet2 (5)'!K530,"")</f>
        <v>0.5</v>
      </c>
      <c r="L530">
        <f>IFERROR('Sheet2 (5)'!L530,"")</f>
        <v>0.5</v>
      </c>
      <c r="M530" t="str">
        <f>IFERROR('Sheet2 (5)'!M530,"")</f>
        <v/>
      </c>
      <c r="N530" t="str">
        <f>IFERROR('Sheet2 (5)'!N530,"")</f>
        <v/>
      </c>
    </row>
    <row r="531" spans="4:14">
      <c r="D531">
        <f>IFERROR('Sheet2 (5)'!D531,"")</f>
        <v>0.5</v>
      </c>
      <c r="E531">
        <f>IFERROR('Sheet2 (5)'!E531,"")</f>
        <v>0.5</v>
      </c>
      <c r="F531" t="str">
        <f>IFERROR('Sheet2 (5)'!F531,"")</f>
        <v/>
      </c>
      <c r="G531" t="str">
        <f>IFERROR('Sheet2 (5)'!G531,"")</f>
        <v/>
      </c>
      <c r="H531">
        <f>IFERROR('Sheet2 (5)'!H531,"")</f>
        <v>0.5</v>
      </c>
      <c r="I531" t="str">
        <f>IFERROR('Sheet2 (5)'!I531,"")</f>
        <v/>
      </c>
      <c r="J531" t="str">
        <f>IFERROR('Sheet2 (5)'!J531,"")</f>
        <v/>
      </c>
      <c r="K531" t="str">
        <f>IFERROR('Sheet2 (5)'!K531,"")</f>
        <v/>
      </c>
      <c r="L531" t="str">
        <f>IFERROR('Sheet2 (5)'!L531,"")</f>
        <v/>
      </c>
      <c r="M531" t="str">
        <f>IFERROR('Sheet2 (5)'!M531,"")</f>
        <v/>
      </c>
      <c r="N531" t="str">
        <f>IFERROR('Sheet2 (5)'!N531,"")</f>
        <v/>
      </c>
    </row>
    <row r="532" spans="4:14">
      <c r="D532" t="str">
        <f>IFERROR('Sheet2 (5)'!D532,"")</f>
        <v/>
      </c>
      <c r="E532" t="str">
        <f>IFERROR('Sheet2 (5)'!E532,"")</f>
        <v/>
      </c>
      <c r="F532" t="str">
        <f>IFERROR('Sheet2 (5)'!F532,"")</f>
        <v/>
      </c>
      <c r="G532" t="str">
        <f>IFERROR('Sheet2 (5)'!G532,"")</f>
        <v/>
      </c>
      <c r="H532" t="str">
        <f>IFERROR('Sheet2 (5)'!H532,"")</f>
        <v/>
      </c>
      <c r="I532">
        <f>IFERROR('Sheet2 (5)'!I532,"")</f>
        <v>0.5</v>
      </c>
      <c r="J532" t="str">
        <f>IFERROR('Sheet2 (5)'!J532,"")</f>
        <v/>
      </c>
      <c r="K532" t="str">
        <f>IFERROR('Sheet2 (5)'!K532,"")</f>
        <v/>
      </c>
      <c r="L532" t="str">
        <f>IFERROR('Sheet2 (5)'!L532,"")</f>
        <v/>
      </c>
      <c r="M532" t="str">
        <f>IFERROR('Sheet2 (5)'!M532,"")</f>
        <v/>
      </c>
      <c r="N532" t="str">
        <f>IFERROR('Sheet2 (5)'!N532,"")</f>
        <v/>
      </c>
    </row>
    <row r="533" spans="4:14">
      <c r="D533" t="str">
        <f>IFERROR('Sheet2 (5)'!D533,"")</f>
        <v/>
      </c>
      <c r="E533" t="str">
        <f>IFERROR('Sheet2 (5)'!E533,"")</f>
        <v/>
      </c>
      <c r="F533" t="str">
        <f>IFERROR('Sheet2 (5)'!F533,"")</f>
        <v/>
      </c>
      <c r="G533" t="str">
        <f>IFERROR('Sheet2 (5)'!G533,"")</f>
        <v/>
      </c>
      <c r="H533" t="str">
        <f>IFERROR('Sheet2 (5)'!H533,"")</f>
        <v/>
      </c>
      <c r="I533" t="str">
        <f>IFERROR('Sheet2 (5)'!I533,"")</f>
        <v/>
      </c>
      <c r="J533">
        <f>IFERROR('Sheet2 (5)'!J533,"")</f>
        <v>0.5</v>
      </c>
      <c r="K533" t="str">
        <f>IFERROR('Sheet2 (5)'!K533,"")</f>
        <v/>
      </c>
      <c r="L533">
        <f>IFERROR('Sheet2 (5)'!L533,"")</f>
        <v>0.5</v>
      </c>
      <c r="M533" t="str">
        <f>IFERROR('Sheet2 (5)'!M533,"")</f>
        <v/>
      </c>
      <c r="N533" t="str">
        <f>IFERROR('Sheet2 (5)'!N533,"")</f>
        <v/>
      </c>
    </row>
    <row r="534" spans="4:14">
      <c r="D534" t="str">
        <f>IFERROR('Sheet2 (5)'!D534,"")</f>
        <v/>
      </c>
      <c r="E534" t="str">
        <f>IFERROR('Sheet2 (5)'!E534,"")</f>
        <v/>
      </c>
      <c r="F534" t="str">
        <f>IFERROR('Sheet2 (5)'!F534,"")</f>
        <v/>
      </c>
      <c r="G534" t="str">
        <f>IFERROR('Sheet2 (5)'!G534,"")</f>
        <v/>
      </c>
      <c r="H534" t="str">
        <f>IFERROR('Sheet2 (5)'!H534,"")</f>
        <v/>
      </c>
      <c r="I534" t="str">
        <f>IFERROR('Sheet2 (5)'!I534,"")</f>
        <v/>
      </c>
      <c r="J534" t="str">
        <f>IFERROR('Sheet2 (5)'!J534,"")</f>
        <v/>
      </c>
      <c r="K534">
        <f>IFERROR('Sheet2 (5)'!K534,"")</f>
        <v>0.5</v>
      </c>
      <c r="L534">
        <f>IFERROR('Sheet2 (5)'!L534,"")</f>
        <v>0.5</v>
      </c>
      <c r="M534" t="str">
        <f>IFERROR('Sheet2 (5)'!M534,"")</f>
        <v/>
      </c>
      <c r="N534" t="str">
        <f>IFERROR('Sheet2 (5)'!N534,"")</f>
        <v/>
      </c>
    </row>
    <row r="535" spans="4:14">
      <c r="D535" t="str">
        <f>IFERROR('Sheet2 (5)'!D535,"")</f>
        <v/>
      </c>
      <c r="E535" t="str">
        <f>IFERROR('Sheet2 (5)'!E535,"")</f>
        <v/>
      </c>
      <c r="F535" t="str">
        <f>IFERROR('Sheet2 (5)'!F535,"")</f>
        <v/>
      </c>
      <c r="G535">
        <f>IFERROR('Sheet2 (5)'!G535,"")</f>
        <v>0.5</v>
      </c>
      <c r="H535" t="str">
        <f>IFERROR('Sheet2 (5)'!H535,"")</f>
        <v/>
      </c>
      <c r="I535" t="str">
        <f>IFERROR('Sheet2 (5)'!I535,"")</f>
        <v/>
      </c>
      <c r="J535">
        <f>IFERROR('Sheet2 (5)'!J535,"")</f>
        <v>0.5</v>
      </c>
      <c r="K535" t="str">
        <f>IFERROR('Sheet2 (5)'!K535,"")</f>
        <v/>
      </c>
      <c r="L535" t="str">
        <f>IFERROR('Sheet2 (5)'!L535,"")</f>
        <v/>
      </c>
      <c r="M535" t="str">
        <f>IFERROR('Sheet2 (5)'!M535,"")</f>
        <v/>
      </c>
      <c r="N535" t="str">
        <f>IFERROR('Sheet2 (5)'!N535,"")</f>
        <v/>
      </c>
    </row>
    <row r="536" spans="4:14">
      <c r="D536" t="str">
        <f>IFERROR('Sheet2 (5)'!D536,"")</f>
        <v/>
      </c>
      <c r="E536" t="str">
        <f>IFERROR('Sheet2 (5)'!E536,"")</f>
        <v/>
      </c>
      <c r="F536" t="str">
        <f>IFERROR('Sheet2 (5)'!F536,"")</f>
        <v/>
      </c>
      <c r="G536" t="str">
        <f>IFERROR('Sheet2 (5)'!G536,"")</f>
        <v/>
      </c>
      <c r="H536" t="str">
        <f>IFERROR('Sheet2 (5)'!H536,"")</f>
        <v/>
      </c>
      <c r="I536" t="str">
        <f>IFERROR('Sheet2 (5)'!I536,"")</f>
        <v/>
      </c>
      <c r="J536" t="str">
        <f>IFERROR('Sheet2 (5)'!J536,"")</f>
        <v/>
      </c>
      <c r="K536" t="str">
        <f>IFERROR('Sheet2 (5)'!K536,"")</f>
        <v/>
      </c>
      <c r="L536" t="str">
        <f>IFERROR('Sheet2 (5)'!L536,"")</f>
        <v/>
      </c>
      <c r="M536" t="str">
        <f>IFERROR('Sheet2 (5)'!M536,"")</f>
        <v/>
      </c>
      <c r="N536" t="str">
        <f>IFERROR('Sheet2 (5)'!N536,"")</f>
        <v/>
      </c>
    </row>
    <row r="537" spans="4:14">
      <c r="D537">
        <f>IFERROR('Sheet2 (5)'!D537,"")</f>
        <v>1.25</v>
      </c>
      <c r="E537">
        <f>IFERROR('Sheet2 (5)'!E537,"")</f>
        <v>1.25</v>
      </c>
      <c r="F537" t="str">
        <f>IFERROR('Sheet2 (5)'!F537,"")</f>
        <v/>
      </c>
      <c r="G537" t="str">
        <f>IFERROR('Sheet2 (5)'!G537,"")</f>
        <v/>
      </c>
      <c r="H537">
        <f>IFERROR('Sheet2 (5)'!H537,"")</f>
        <v>0.5</v>
      </c>
      <c r="I537">
        <f>IFERROR('Sheet2 (5)'!I537,"")</f>
        <v>0.5</v>
      </c>
      <c r="J537" t="str">
        <f>IFERROR('Sheet2 (5)'!J537,"")</f>
        <v/>
      </c>
      <c r="K537" t="str">
        <f>IFERROR('Sheet2 (5)'!K537,"")</f>
        <v/>
      </c>
      <c r="L537" t="str">
        <f>IFERROR('Sheet2 (5)'!L537,"")</f>
        <v/>
      </c>
      <c r="M537" t="str">
        <f>IFERROR('Sheet2 (5)'!M537,"")</f>
        <v/>
      </c>
      <c r="N537" t="str">
        <f>IFERROR('Sheet2 (5)'!N537,"")</f>
        <v/>
      </c>
    </row>
    <row r="538" spans="4:14">
      <c r="D538">
        <f>IFERROR('Sheet2 (5)'!D538,"")</f>
        <v>1.25</v>
      </c>
      <c r="E538" t="str">
        <f>IFERROR('Sheet2 (5)'!E538,"")</f>
        <v/>
      </c>
      <c r="F538">
        <f>IFERROR('Sheet2 (5)'!F538,"")</f>
        <v>1.25</v>
      </c>
      <c r="G538">
        <f>IFERROR('Sheet2 (5)'!G538,"")</f>
        <v>1.25</v>
      </c>
      <c r="H538">
        <f>IFERROR('Sheet2 (5)'!H538,"")</f>
        <v>1.25</v>
      </c>
      <c r="I538">
        <f>IFERROR('Sheet2 (5)'!I538,"")</f>
        <v>1.25</v>
      </c>
      <c r="J538">
        <f>IFERROR('Sheet2 (5)'!J538,"")</f>
        <v>1.25</v>
      </c>
      <c r="K538" t="str">
        <f>IFERROR('Sheet2 (5)'!K538,"")</f>
        <v/>
      </c>
      <c r="L538">
        <f>IFERROR('Sheet2 (5)'!L538,"")</f>
        <v>1.25</v>
      </c>
      <c r="M538" t="str">
        <f>IFERROR('Sheet2 (5)'!M538,"")</f>
        <v/>
      </c>
      <c r="N538" t="str">
        <f>IFERROR('Sheet2 (5)'!N538,"")</f>
        <v/>
      </c>
    </row>
    <row r="539" spans="4:14">
      <c r="D539">
        <f>IFERROR('Sheet2 (5)'!D539,"")</f>
        <v>1.25</v>
      </c>
      <c r="E539">
        <f>IFERROR('Sheet2 (5)'!E539,"")</f>
        <v>1.25</v>
      </c>
      <c r="F539" t="str">
        <f>IFERROR('Sheet2 (5)'!F539,"")</f>
        <v/>
      </c>
      <c r="G539">
        <f>IFERROR('Sheet2 (5)'!G539,"")</f>
        <v>1.25</v>
      </c>
      <c r="H539">
        <f>IFERROR('Sheet2 (5)'!H539,"")</f>
        <v>1.25</v>
      </c>
      <c r="I539" t="str">
        <f>IFERROR('Sheet2 (5)'!I539,"")</f>
        <v/>
      </c>
      <c r="J539" t="str">
        <f>IFERROR('Sheet2 (5)'!J539,"")</f>
        <v/>
      </c>
      <c r="K539">
        <f>IFERROR('Sheet2 (5)'!K539,"")</f>
        <v>1.25</v>
      </c>
      <c r="L539">
        <f>IFERROR('Sheet2 (5)'!L539,"")</f>
        <v>1.25</v>
      </c>
      <c r="M539">
        <f>IFERROR('Sheet2 (5)'!M539,"")</f>
        <v>1.25</v>
      </c>
      <c r="N539" t="str">
        <f>IFERROR('Sheet2 (5)'!N539,"")</f>
        <v/>
      </c>
    </row>
    <row r="540" spans="4:14">
      <c r="D540" t="str">
        <f>IFERROR('Sheet2 (5)'!D540,"")</f>
        <v/>
      </c>
      <c r="E540" t="str">
        <f>IFERROR('Sheet2 (5)'!E540,"")</f>
        <v/>
      </c>
      <c r="F540" t="str">
        <f>IFERROR('Sheet2 (5)'!F540,"")</f>
        <v/>
      </c>
      <c r="G540" t="str">
        <f>IFERROR('Sheet2 (5)'!G540,"")</f>
        <v/>
      </c>
      <c r="H540" t="str">
        <f>IFERROR('Sheet2 (5)'!H540,"")</f>
        <v/>
      </c>
      <c r="I540" t="str">
        <f>IFERROR('Sheet2 (5)'!I540,"")</f>
        <v/>
      </c>
      <c r="J540" t="str">
        <f>IFERROR('Sheet2 (5)'!J540,"")</f>
        <v/>
      </c>
      <c r="K540" t="str">
        <f>IFERROR('Sheet2 (5)'!K540,"")</f>
        <v/>
      </c>
      <c r="L540" t="str">
        <f>IFERROR('Sheet2 (5)'!L540,"")</f>
        <v/>
      </c>
      <c r="M540" t="str">
        <f>IFERROR('Sheet2 (5)'!M540,"")</f>
        <v/>
      </c>
      <c r="N540" t="str">
        <f>IFERROR('Sheet2 (5)'!N540,"")</f>
        <v/>
      </c>
    </row>
    <row r="541" spans="4:14">
      <c r="D541" t="str">
        <f>IFERROR('Sheet2 (5)'!D541,"")</f>
        <v/>
      </c>
      <c r="E541" t="str">
        <f>IFERROR('Sheet2 (5)'!E541,"")</f>
        <v/>
      </c>
      <c r="F541" t="str">
        <f>IFERROR('Sheet2 (5)'!F541,"")</f>
        <v/>
      </c>
      <c r="G541" t="str">
        <f>IFERROR('Sheet2 (5)'!G541,"")</f>
        <v/>
      </c>
      <c r="H541" t="str">
        <f>IFERROR('Sheet2 (5)'!H541,"")</f>
        <v/>
      </c>
      <c r="I541" t="str">
        <f>IFERROR('Sheet2 (5)'!I541,"")</f>
        <v/>
      </c>
      <c r="J541" t="str">
        <f>IFERROR('Sheet2 (5)'!J541,"")</f>
        <v/>
      </c>
      <c r="K541" t="str">
        <f>IFERROR('Sheet2 (5)'!K541,"")</f>
        <v/>
      </c>
      <c r="L541" t="str">
        <f>IFERROR('Sheet2 (5)'!L541,"")</f>
        <v/>
      </c>
      <c r="M541" t="str">
        <f>IFERROR('Sheet2 (5)'!M541,"")</f>
        <v/>
      </c>
      <c r="N541" t="str">
        <f>IFERROR('Sheet2 (5)'!N541,"")</f>
        <v/>
      </c>
    </row>
    <row r="542" spans="4:14">
      <c r="D542" t="str">
        <f>IFERROR('Sheet2 (5)'!D542,"")</f>
        <v/>
      </c>
      <c r="E542" t="str">
        <f>IFERROR('Sheet2 (5)'!E542,"")</f>
        <v/>
      </c>
      <c r="F542" t="str">
        <f>IFERROR('Sheet2 (5)'!F542,"")</f>
        <v/>
      </c>
      <c r="G542" t="str">
        <f>IFERROR('Sheet2 (5)'!G542,"")</f>
        <v/>
      </c>
      <c r="H542" t="str">
        <f>IFERROR('Sheet2 (5)'!H542,"")</f>
        <v/>
      </c>
      <c r="I542" t="str">
        <f>IFERROR('Sheet2 (5)'!I542,"")</f>
        <v/>
      </c>
      <c r="J542" t="str">
        <f>IFERROR('Sheet2 (5)'!J542,"")</f>
        <v/>
      </c>
      <c r="K542" t="str">
        <f>IFERROR('Sheet2 (5)'!K542,"")</f>
        <v/>
      </c>
      <c r="L542">
        <f>IFERROR('Sheet2 (5)'!L542,"")</f>
        <v>0.5</v>
      </c>
      <c r="M542" t="str">
        <f>IFERROR('Sheet2 (5)'!M542,"")</f>
        <v/>
      </c>
      <c r="N542" t="str">
        <f>IFERROR('Sheet2 (5)'!N542,"")</f>
        <v/>
      </c>
    </row>
    <row r="543" spans="4:14">
      <c r="D543" t="str">
        <f>IFERROR('Sheet2 (5)'!D543,"")</f>
        <v/>
      </c>
      <c r="E543" t="str">
        <f>IFERROR('Sheet2 (5)'!E543,"")</f>
        <v/>
      </c>
      <c r="F543" t="str">
        <f>IFERROR('Sheet2 (5)'!F543,"")</f>
        <v/>
      </c>
      <c r="G543">
        <f>IFERROR('Sheet2 (5)'!G543,"")</f>
        <v>0.5</v>
      </c>
      <c r="H543" t="str">
        <f>IFERROR('Sheet2 (5)'!H543,"")</f>
        <v/>
      </c>
      <c r="I543" t="str">
        <f>IFERROR('Sheet2 (5)'!I543,"")</f>
        <v/>
      </c>
      <c r="J543" t="str">
        <f>IFERROR('Sheet2 (5)'!J543,"")</f>
        <v/>
      </c>
      <c r="K543" t="str">
        <f>IFERROR('Sheet2 (5)'!K543,"")</f>
        <v/>
      </c>
      <c r="L543" t="str">
        <f>IFERROR('Sheet2 (5)'!L543,"")</f>
        <v/>
      </c>
      <c r="M543" t="str">
        <f>IFERROR('Sheet2 (5)'!M543,"")</f>
        <v/>
      </c>
      <c r="N543" t="str">
        <f>IFERROR('Sheet2 (5)'!N543,"")</f>
        <v/>
      </c>
    </row>
    <row r="544" spans="4:14">
      <c r="D544" t="str">
        <f>IFERROR('Sheet2 (5)'!D544,"")</f>
        <v/>
      </c>
      <c r="E544" t="str">
        <f>IFERROR('Sheet2 (5)'!E544,"")</f>
        <v/>
      </c>
      <c r="F544" t="str">
        <f>IFERROR('Sheet2 (5)'!F544,"")</f>
        <v/>
      </c>
      <c r="G544" t="str">
        <f>IFERROR('Sheet2 (5)'!G544,"")</f>
        <v/>
      </c>
      <c r="H544" t="str">
        <f>IFERROR('Sheet2 (5)'!H544,"")</f>
        <v/>
      </c>
      <c r="I544" t="str">
        <f>IFERROR('Sheet2 (5)'!I544,"")</f>
        <v/>
      </c>
      <c r="J544" t="str">
        <f>IFERROR('Sheet2 (5)'!J544,"")</f>
        <v/>
      </c>
      <c r="K544" t="str">
        <f>IFERROR('Sheet2 (5)'!K544,"")</f>
        <v/>
      </c>
      <c r="L544" t="str">
        <f>IFERROR('Sheet2 (5)'!L544,"")</f>
        <v/>
      </c>
      <c r="M544" t="str">
        <f>IFERROR('Sheet2 (5)'!M544,"")</f>
        <v/>
      </c>
      <c r="N544" t="str">
        <f>IFERROR('Sheet2 (5)'!N544,"")</f>
        <v/>
      </c>
    </row>
    <row r="545" spans="4:14">
      <c r="D545" t="str">
        <f>IFERROR('Sheet2 (5)'!D545,"")</f>
        <v/>
      </c>
      <c r="E545">
        <f>IFERROR('Sheet2 (5)'!E545,"")</f>
        <v>1.25</v>
      </c>
      <c r="F545" t="str">
        <f>IFERROR('Sheet2 (5)'!F545,"")</f>
        <v/>
      </c>
      <c r="G545" t="str">
        <f>IFERROR('Sheet2 (5)'!G545,"")</f>
        <v/>
      </c>
      <c r="H545" t="str">
        <f>IFERROR('Sheet2 (5)'!H545,"")</f>
        <v/>
      </c>
      <c r="I545" t="str">
        <f>IFERROR('Sheet2 (5)'!I545,"")</f>
        <v/>
      </c>
      <c r="J545" t="str">
        <f>IFERROR('Sheet2 (5)'!J545,"")</f>
        <v/>
      </c>
      <c r="K545" t="str">
        <f>IFERROR('Sheet2 (5)'!K545,"")</f>
        <v/>
      </c>
      <c r="L545" t="str">
        <f>IFERROR('Sheet2 (5)'!L545,"")</f>
        <v/>
      </c>
      <c r="M545" t="str">
        <f>IFERROR('Sheet2 (5)'!M545,"")</f>
        <v/>
      </c>
      <c r="N545" t="str">
        <f>IFERROR('Sheet2 (5)'!N545,"")</f>
        <v/>
      </c>
    </row>
    <row r="546" spans="4:14">
      <c r="D546">
        <f>IFERROR('Sheet2 (5)'!D546,"")</f>
        <v>1.25</v>
      </c>
      <c r="E546" t="str">
        <f>IFERROR('Sheet2 (5)'!E546,"")</f>
        <v/>
      </c>
      <c r="F546">
        <f>IFERROR('Sheet2 (5)'!F546,"")</f>
        <v>1.25</v>
      </c>
      <c r="G546">
        <f>IFERROR('Sheet2 (5)'!G546,"")</f>
        <v>1.25</v>
      </c>
      <c r="H546">
        <f>IFERROR('Sheet2 (5)'!H546,"")</f>
        <v>1.25</v>
      </c>
      <c r="I546">
        <f>IFERROR('Sheet2 (5)'!I546,"")</f>
        <v>1.25</v>
      </c>
      <c r="J546">
        <f>IFERROR('Sheet2 (5)'!J546,"")</f>
        <v>1.25</v>
      </c>
      <c r="K546" t="str">
        <f>IFERROR('Sheet2 (5)'!K546,"")</f>
        <v/>
      </c>
      <c r="L546">
        <f>IFERROR('Sheet2 (5)'!L546,"")</f>
        <v>1.25</v>
      </c>
      <c r="M546" t="str">
        <f>IFERROR('Sheet2 (5)'!M546,"")</f>
        <v/>
      </c>
      <c r="N546" t="str">
        <f>IFERROR('Sheet2 (5)'!N546,"")</f>
        <v/>
      </c>
    </row>
    <row r="547" spans="4:14">
      <c r="D547" t="str">
        <f>IFERROR('Sheet2 (5)'!D547,"")</f>
        <v/>
      </c>
      <c r="E547" t="str">
        <f>IFERROR('Sheet2 (5)'!E547,"")</f>
        <v/>
      </c>
      <c r="F547" t="str">
        <f>IFERROR('Sheet2 (5)'!F547,"")</f>
        <v/>
      </c>
      <c r="G547" t="str">
        <f>IFERROR('Sheet2 (5)'!G547,"")</f>
        <v/>
      </c>
      <c r="H547">
        <f>IFERROR('Sheet2 (5)'!H547,"")</f>
        <v>1.25</v>
      </c>
      <c r="I547" t="str">
        <f>IFERROR('Sheet2 (5)'!I547,"")</f>
        <v/>
      </c>
      <c r="J547" t="str">
        <f>IFERROR('Sheet2 (5)'!J547,"")</f>
        <v/>
      </c>
      <c r="K547">
        <f>IFERROR('Sheet2 (5)'!K547,"")</f>
        <v>1.25</v>
      </c>
      <c r="L547">
        <f>IFERROR('Sheet2 (5)'!L547,"")</f>
        <v>1.25</v>
      </c>
      <c r="M547" t="str">
        <f>IFERROR('Sheet2 (5)'!M547,"")</f>
        <v/>
      </c>
      <c r="N547" t="str">
        <f>IFERROR('Sheet2 (5)'!N547,"")</f>
        <v/>
      </c>
    </row>
    <row r="548" spans="4:14">
      <c r="D548" t="str">
        <f>IFERROR('Sheet2 (5)'!D548,"")</f>
        <v/>
      </c>
      <c r="E548" t="str">
        <f>IFERROR('Sheet2 (5)'!E548,"")</f>
        <v/>
      </c>
      <c r="F548">
        <f>IFERROR('Sheet2 (5)'!F548,"")</f>
        <v>1.25</v>
      </c>
      <c r="G548" t="str">
        <f>IFERROR('Sheet2 (5)'!G548,"")</f>
        <v/>
      </c>
      <c r="H548">
        <f>IFERROR('Sheet2 (5)'!H548,"")</f>
        <v>1.25</v>
      </c>
      <c r="I548" t="str">
        <f>IFERROR('Sheet2 (5)'!I548,"")</f>
        <v/>
      </c>
      <c r="J548" t="str">
        <f>IFERROR('Sheet2 (5)'!J548,"")</f>
        <v/>
      </c>
      <c r="K548" t="str">
        <f>IFERROR('Sheet2 (5)'!K548,"")</f>
        <v/>
      </c>
      <c r="L548" t="str">
        <f>IFERROR('Sheet2 (5)'!L548,"")</f>
        <v/>
      </c>
      <c r="M548" t="str">
        <f>IFERROR('Sheet2 (5)'!M548,"")</f>
        <v/>
      </c>
      <c r="N548" t="str">
        <f>IFERROR('Sheet2 (5)'!N548,"")</f>
        <v/>
      </c>
    </row>
    <row r="549" spans="4:14">
      <c r="D549">
        <f>IFERROR('Sheet2 (5)'!D549,"")</f>
        <v>1.25</v>
      </c>
      <c r="E549" t="str">
        <f>IFERROR('Sheet2 (5)'!E549,"")</f>
        <v/>
      </c>
      <c r="F549" t="str">
        <f>IFERROR('Sheet2 (5)'!F549,"")</f>
        <v/>
      </c>
      <c r="G549" t="str">
        <f>IFERROR('Sheet2 (5)'!G549,"")</f>
        <v/>
      </c>
      <c r="H549">
        <f>IFERROR('Sheet2 (5)'!H549,"")</f>
        <v>1.25</v>
      </c>
      <c r="I549" t="str">
        <f>IFERROR('Sheet2 (5)'!I549,"")</f>
        <v/>
      </c>
      <c r="J549" t="str">
        <f>IFERROR('Sheet2 (5)'!J549,"")</f>
        <v/>
      </c>
      <c r="K549" t="str">
        <f>IFERROR('Sheet2 (5)'!K549,"")</f>
        <v/>
      </c>
      <c r="L549">
        <f>IFERROR('Sheet2 (5)'!L549,"")</f>
        <v>1.25</v>
      </c>
      <c r="M549" t="str">
        <f>IFERROR('Sheet2 (5)'!M549,"")</f>
        <v/>
      </c>
      <c r="N549" t="str">
        <f>IFERROR('Sheet2 (5)'!N549,"")</f>
        <v/>
      </c>
    </row>
    <row r="550" spans="4:14">
      <c r="D550" t="str">
        <f>IFERROR('Sheet2 (5)'!D550,"")</f>
        <v/>
      </c>
      <c r="E550" t="str">
        <f>IFERROR('Sheet2 (5)'!E550,"")</f>
        <v/>
      </c>
      <c r="F550" t="str">
        <f>IFERROR('Sheet2 (5)'!F550,"")</f>
        <v/>
      </c>
      <c r="G550" t="str">
        <f>IFERROR('Sheet2 (5)'!G550,"")</f>
        <v/>
      </c>
      <c r="H550" t="str">
        <f>IFERROR('Sheet2 (5)'!H550,"")</f>
        <v/>
      </c>
      <c r="I550" t="str">
        <f>IFERROR('Sheet2 (5)'!I550,"")</f>
        <v/>
      </c>
      <c r="J550" t="str">
        <f>IFERROR('Sheet2 (5)'!J550,"")</f>
        <v/>
      </c>
      <c r="K550" t="str">
        <f>IFERROR('Sheet2 (5)'!K550,"")</f>
        <v/>
      </c>
      <c r="L550" t="str">
        <f>IFERROR('Sheet2 (5)'!L550,"")</f>
        <v/>
      </c>
      <c r="M550" t="str">
        <f>IFERROR('Sheet2 (5)'!M550,"")</f>
        <v/>
      </c>
      <c r="N550" t="str">
        <f>IFERROR('Sheet2 (5)'!N550,"")</f>
        <v/>
      </c>
    </row>
    <row r="551" spans="4:14">
      <c r="D551" t="str">
        <f>IFERROR('Sheet2 (5)'!D551,"")</f>
        <v/>
      </c>
      <c r="E551" t="str">
        <f>IFERROR('Sheet2 (5)'!E551,"")</f>
        <v/>
      </c>
      <c r="F551" t="str">
        <f>IFERROR('Sheet2 (5)'!F551,"")</f>
        <v/>
      </c>
      <c r="G551" t="str">
        <f>IFERROR('Sheet2 (5)'!G551,"")</f>
        <v/>
      </c>
      <c r="H551" t="str">
        <f>IFERROR('Sheet2 (5)'!H551,"")</f>
        <v/>
      </c>
      <c r="I551" t="str">
        <f>IFERROR('Sheet2 (5)'!I551,"")</f>
        <v/>
      </c>
      <c r="J551" t="str">
        <f>IFERROR('Sheet2 (5)'!J551,"")</f>
        <v/>
      </c>
      <c r="K551" t="str">
        <f>IFERROR('Sheet2 (5)'!K551,"")</f>
        <v/>
      </c>
      <c r="L551" t="str">
        <f>IFERROR('Sheet2 (5)'!L551,"")</f>
        <v/>
      </c>
      <c r="M551" t="str">
        <f>IFERROR('Sheet2 (5)'!M551,"")</f>
        <v/>
      </c>
      <c r="N551" t="str">
        <f>IFERROR('Sheet2 (5)'!N551,"")</f>
        <v/>
      </c>
    </row>
    <row r="552" spans="4:14">
      <c r="D552" t="str">
        <f>IFERROR('Sheet2 (5)'!D552,"")</f>
        <v/>
      </c>
      <c r="E552" t="str">
        <f>IFERROR('Sheet2 (5)'!E552,"")</f>
        <v/>
      </c>
      <c r="F552" t="str">
        <f>IFERROR('Sheet2 (5)'!F552,"")</f>
        <v/>
      </c>
      <c r="G552" t="str">
        <f>IFERROR('Sheet2 (5)'!G552,"")</f>
        <v/>
      </c>
      <c r="H552" t="str">
        <f>IFERROR('Sheet2 (5)'!H552,"")</f>
        <v/>
      </c>
      <c r="I552" t="str">
        <f>IFERROR('Sheet2 (5)'!I552,"")</f>
        <v/>
      </c>
      <c r="J552" t="str">
        <f>IFERROR('Sheet2 (5)'!J552,"")</f>
        <v/>
      </c>
      <c r="K552" t="str">
        <f>IFERROR('Sheet2 (5)'!K552,"")</f>
        <v/>
      </c>
      <c r="L552" t="str">
        <f>IFERROR('Sheet2 (5)'!L552,"")</f>
        <v/>
      </c>
      <c r="M552" t="str">
        <f>IFERROR('Sheet2 (5)'!M552,"")</f>
        <v/>
      </c>
      <c r="N552" t="str">
        <f>IFERROR('Sheet2 (5)'!N552,"")</f>
        <v/>
      </c>
    </row>
    <row r="553" spans="4:14">
      <c r="D553" t="str">
        <f>IFERROR('Sheet2 (5)'!D553,"")</f>
        <v/>
      </c>
      <c r="E553" t="str">
        <f>IFERROR('Sheet2 (5)'!E553,"")</f>
        <v/>
      </c>
      <c r="F553" t="str">
        <f>IFERROR('Sheet2 (5)'!F553,"")</f>
        <v/>
      </c>
      <c r="G553">
        <f>IFERROR('Sheet2 (5)'!G553,"")</f>
        <v>2.5</v>
      </c>
      <c r="H553" t="str">
        <f>IFERROR('Sheet2 (5)'!H553,"")</f>
        <v/>
      </c>
      <c r="I553" t="str">
        <f>IFERROR('Sheet2 (5)'!I553,"")</f>
        <v/>
      </c>
      <c r="J553" t="str">
        <f>IFERROR('Sheet2 (5)'!J553,"")</f>
        <v/>
      </c>
      <c r="K553" t="str">
        <f>IFERROR('Sheet2 (5)'!K553,"")</f>
        <v/>
      </c>
      <c r="L553" t="str">
        <f>IFERROR('Sheet2 (5)'!L553,"")</f>
        <v/>
      </c>
      <c r="M553" t="str">
        <f>IFERROR('Sheet2 (5)'!M553,"")</f>
        <v/>
      </c>
      <c r="N553" t="str">
        <f>IFERROR('Sheet2 (5)'!N553,"")</f>
        <v/>
      </c>
    </row>
    <row r="554" spans="4:14">
      <c r="D554" t="str">
        <f>IFERROR('Sheet2 (5)'!D554,"")</f>
        <v/>
      </c>
      <c r="E554" t="str">
        <f>IFERROR('Sheet2 (5)'!E554,"")</f>
        <v/>
      </c>
      <c r="F554">
        <f>IFERROR('Sheet2 (5)'!F554,"")</f>
        <v>2.5</v>
      </c>
      <c r="G554" t="str">
        <f>IFERROR('Sheet2 (5)'!G554,"")</f>
        <v/>
      </c>
      <c r="H554" t="str">
        <f>IFERROR('Sheet2 (5)'!H554,"")</f>
        <v/>
      </c>
      <c r="I554" t="str">
        <f>IFERROR('Sheet2 (5)'!I554,"")</f>
        <v/>
      </c>
      <c r="J554" t="str">
        <f>IFERROR('Sheet2 (5)'!J554,"")</f>
        <v/>
      </c>
      <c r="K554" t="str">
        <f>IFERROR('Sheet2 (5)'!K554,"")</f>
        <v/>
      </c>
      <c r="L554" t="str">
        <f>IFERROR('Sheet2 (5)'!L554,"")</f>
        <v/>
      </c>
      <c r="M554" t="str">
        <f>IFERROR('Sheet2 (5)'!M554,"")</f>
        <v/>
      </c>
      <c r="N554" t="str">
        <f>IFERROR('Sheet2 (5)'!N554,"")</f>
        <v/>
      </c>
    </row>
    <row r="555" spans="4:14">
      <c r="D555">
        <f>IFERROR('Sheet2 (5)'!D555,"")</f>
        <v>2.5</v>
      </c>
      <c r="E555" t="str">
        <f>IFERROR('Sheet2 (5)'!E555,"")</f>
        <v/>
      </c>
      <c r="F555" t="str">
        <f>IFERROR('Sheet2 (5)'!F555,"")</f>
        <v/>
      </c>
      <c r="G555" t="str">
        <f>IFERROR('Sheet2 (5)'!G555,"")</f>
        <v/>
      </c>
      <c r="H555" t="str">
        <f>IFERROR('Sheet2 (5)'!H555,"")</f>
        <v/>
      </c>
      <c r="I555" t="str">
        <f>IFERROR('Sheet2 (5)'!I555,"")</f>
        <v/>
      </c>
      <c r="J555" t="str">
        <f>IFERROR('Sheet2 (5)'!J555,"")</f>
        <v/>
      </c>
      <c r="K555" t="str">
        <f>IFERROR('Sheet2 (5)'!K555,"")</f>
        <v/>
      </c>
      <c r="L555">
        <f>IFERROR('Sheet2 (5)'!L555,"")</f>
        <v>2.5</v>
      </c>
      <c r="M555" t="str">
        <f>IFERROR('Sheet2 (5)'!M555,"")</f>
        <v/>
      </c>
      <c r="N555" t="str">
        <f>IFERROR('Sheet2 (5)'!N555,"")</f>
        <v/>
      </c>
    </row>
    <row r="556" spans="4:14">
      <c r="D556">
        <f>IFERROR('Sheet2 (5)'!D556,"")</f>
        <v>2.5</v>
      </c>
      <c r="E556" t="str">
        <f>IFERROR('Sheet2 (5)'!E556,"")</f>
        <v/>
      </c>
      <c r="F556" t="str">
        <f>IFERROR('Sheet2 (5)'!F556,"")</f>
        <v/>
      </c>
      <c r="G556">
        <f>IFERROR('Sheet2 (5)'!G556,"")</f>
        <v>2.5</v>
      </c>
      <c r="H556">
        <f>IFERROR('Sheet2 (5)'!H556,"")</f>
        <v>2.5</v>
      </c>
      <c r="I556">
        <f>IFERROR('Sheet2 (5)'!I556,"")</f>
        <v>2.5</v>
      </c>
      <c r="J556">
        <f>IFERROR('Sheet2 (5)'!J556,"")</f>
        <v>2.5</v>
      </c>
      <c r="K556" t="str">
        <f>IFERROR('Sheet2 (5)'!K556,"")</f>
        <v/>
      </c>
      <c r="L556" t="str">
        <f>IFERROR('Sheet2 (5)'!L556,"")</f>
        <v/>
      </c>
      <c r="M556">
        <f>IFERROR('Sheet2 (5)'!M556,"")</f>
        <v>2.5</v>
      </c>
      <c r="N556" t="str">
        <f>IFERROR('Sheet2 (5)'!N556,"")</f>
        <v/>
      </c>
    </row>
    <row r="557" spans="4:14">
      <c r="D557" t="str">
        <f>IFERROR('Sheet2 (5)'!D557,"")</f>
        <v/>
      </c>
      <c r="E557">
        <f>IFERROR('Sheet2 (5)'!E557,"")</f>
        <v>2.5</v>
      </c>
      <c r="F557">
        <f>IFERROR('Sheet2 (5)'!F557,"")</f>
        <v>2.5</v>
      </c>
      <c r="G557">
        <f>IFERROR('Sheet2 (5)'!G557,"")</f>
        <v>2.5</v>
      </c>
      <c r="H557">
        <f>IFERROR('Sheet2 (5)'!H557,"")</f>
        <v>2.5</v>
      </c>
      <c r="I557" t="str">
        <f>IFERROR('Sheet2 (5)'!I557,"")</f>
        <v/>
      </c>
      <c r="J557" t="str">
        <f>IFERROR('Sheet2 (5)'!J557,"")</f>
        <v/>
      </c>
      <c r="K557">
        <f>IFERROR('Sheet2 (5)'!K557,"")</f>
        <v>2.5</v>
      </c>
      <c r="L557">
        <f>IFERROR('Sheet2 (5)'!L557,"")</f>
        <v>2.5</v>
      </c>
      <c r="M557">
        <f>IFERROR('Sheet2 (5)'!M557,"")</f>
        <v>2.5</v>
      </c>
      <c r="N557" t="str">
        <f>IFERROR('Sheet2 (5)'!N557,"")</f>
        <v/>
      </c>
    </row>
    <row r="558" spans="4:14">
      <c r="D558">
        <f>IFERROR('Sheet2 (5)'!D558,"")</f>
        <v>2.5</v>
      </c>
      <c r="E558">
        <f>IFERROR('Sheet2 (5)'!E558,"")</f>
        <v>2.5</v>
      </c>
      <c r="F558" t="str">
        <f>IFERROR('Sheet2 (5)'!F558,"")</f>
        <v/>
      </c>
      <c r="G558">
        <f>IFERROR('Sheet2 (5)'!G558,"")</f>
        <v>2.5</v>
      </c>
      <c r="H558">
        <f>IFERROR('Sheet2 (5)'!H558,"")</f>
        <v>2.5</v>
      </c>
      <c r="I558">
        <f>IFERROR('Sheet2 (5)'!I558,"")</f>
        <v>2.5</v>
      </c>
      <c r="J558">
        <f>IFERROR('Sheet2 (5)'!J558,"")</f>
        <v>2.5</v>
      </c>
      <c r="K558">
        <f>IFERROR('Sheet2 (5)'!K558,"")</f>
        <v>2.5</v>
      </c>
      <c r="L558">
        <f>IFERROR('Sheet2 (5)'!L558,"")</f>
        <v>2.5</v>
      </c>
      <c r="M558">
        <f>IFERROR('Sheet2 (5)'!M558,"")</f>
        <v>2.5</v>
      </c>
      <c r="N558" t="str">
        <f>IFERROR('Sheet2 (5)'!N558,"")</f>
        <v/>
      </c>
    </row>
    <row r="559" spans="4:14">
      <c r="D559" t="str">
        <f>IFERROR('Sheet2 (5)'!D559,"")</f>
        <v/>
      </c>
      <c r="E559" t="str">
        <f>IFERROR('Sheet2 (5)'!E559,"")</f>
        <v/>
      </c>
      <c r="F559" t="str">
        <f>IFERROR('Sheet2 (5)'!F559,"")</f>
        <v/>
      </c>
      <c r="G559">
        <f>IFERROR('Sheet2 (5)'!G559,"")</f>
        <v>2.5</v>
      </c>
      <c r="H559">
        <f>IFERROR('Sheet2 (5)'!H559,"")</f>
        <v>2.5</v>
      </c>
      <c r="I559">
        <f>IFERROR('Sheet2 (5)'!I559,"")</f>
        <v>2.5</v>
      </c>
      <c r="J559">
        <f>IFERROR('Sheet2 (5)'!J559,"")</f>
        <v>2.5</v>
      </c>
      <c r="K559" t="str">
        <f>IFERROR('Sheet2 (5)'!K559,"")</f>
        <v/>
      </c>
      <c r="L559" t="str">
        <f>IFERROR('Sheet2 (5)'!L559,"")</f>
        <v/>
      </c>
      <c r="M559">
        <f>IFERROR('Sheet2 (5)'!M559,"")</f>
        <v>2.5</v>
      </c>
      <c r="N559" t="str">
        <f>IFERROR('Sheet2 (5)'!N559,"")</f>
        <v/>
      </c>
    </row>
    <row r="560" spans="4:14">
      <c r="D560">
        <f>IFERROR('Sheet2 (5)'!D560,"")</f>
        <v>2.5</v>
      </c>
      <c r="E560">
        <f>IFERROR('Sheet2 (5)'!E560,"")</f>
        <v>2.5</v>
      </c>
      <c r="F560">
        <f>IFERROR('Sheet2 (5)'!F560,"")</f>
        <v>2.5</v>
      </c>
      <c r="G560" t="str">
        <f>IFERROR('Sheet2 (5)'!G560,"")</f>
        <v/>
      </c>
      <c r="H560">
        <f>IFERROR('Sheet2 (5)'!H560,"")</f>
        <v>2.5</v>
      </c>
      <c r="I560">
        <f>IFERROR('Sheet2 (5)'!I560,"")</f>
        <v>2.5</v>
      </c>
      <c r="J560">
        <f>IFERROR('Sheet2 (5)'!J560,"")</f>
        <v>2.5</v>
      </c>
      <c r="K560">
        <f>IFERROR('Sheet2 (5)'!K560,"")</f>
        <v>2.5</v>
      </c>
      <c r="L560">
        <f>IFERROR('Sheet2 (5)'!L560,"")</f>
        <v>2.5</v>
      </c>
      <c r="M560">
        <f>IFERROR('Sheet2 (5)'!M560,"")</f>
        <v>2.5</v>
      </c>
      <c r="N560" t="str">
        <f>IFERROR('Sheet2 (5)'!N560,"")</f>
        <v/>
      </c>
    </row>
    <row r="561" spans="4:14">
      <c r="D561">
        <f>IFERROR('Sheet2 (5)'!D561,"")</f>
        <v>2.5</v>
      </c>
      <c r="E561">
        <f>IFERROR('Sheet2 (5)'!E561,"")</f>
        <v>2.5</v>
      </c>
      <c r="F561">
        <f>IFERROR('Sheet2 (5)'!F561,"")</f>
        <v>2.5</v>
      </c>
      <c r="G561" t="str">
        <f>IFERROR('Sheet2 (5)'!G561,"")</f>
        <v/>
      </c>
      <c r="H561">
        <f>IFERROR('Sheet2 (5)'!H561,"")</f>
        <v>2.5</v>
      </c>
      <c r="I561">
        <f>IFERROR('Sheet2 (5)'!I561,"")</f>
        <v>2.5</v>
      </c>
      <c r="J561" t="str">
        <f>IFERROR('Sheet2 (5)'!J561,"")</f>
        <v/>
      </c>
      <c r="K561" t="str">
        <f>IFERROR('Sheet2 (5)'!K561,"")</f>
        <v/>
      </c>
      <c r="L561">
        <f>IFERROR('Sheet2 (5)'!L561,"")</f>
        <v>2.5</v>
      </c>
      <c r="M561">
        <f>IFERROR('Sheet2 (5)'!M561,"")</f>
        <v>2.5</v>
      </c>
      <c r="N561" t="str">
        <f>IFERROR('Sheet2 (5)'!N561,"")</f>
        <v/>
      </c>
    </row>
    <row r="562" spans="4:14">
      <c r="D562">
        <f>IFERROR('Sheet2 (5)'!D562,"")</f>
        <v>2.5</v>
      </c>
      <c r="E562" t="str">
        <f>IFERROR('Sheet2 (5)'!E562,"")</f>
        <v/>
      </c>
      <c r="F562">
        <f>IFERROR('Sheet2 (5)'!F562,"")</f>
        <v>2.5</v>
      </c>
      <c r="G562">
        <f>IFERROR('Sheet2 (5)'!G562,"")</f>
        <v>2.5</v>
      </c>
      <c r="H562">
        <f>IFERROR('Sheet2 (5)'!H562,"")</f>
        <v>2.5</v>
      </c>
      <c r="I562" t="str">
        <f>IFERROR('Sheet2 (5)'!I562,"")</f>
        <v/>
      </c>
      <c r="J562">
        <f>IFERROR('Sheet2 (5)'!J562,"")</f>
        <v>2.5</v>
      </c>
      <c r="K562" t="str">
        <f>IFERROR('Sheet2 (5)'!K562,"")</f>
        <v/>
      </c>
      <c r="L562">
        <f>IFERROR('Sheet2 (5)'!L562,"")</f>
        <v>2.5</v>
      </c>
      <c r="M562">
        <f>IFERROR('Sheet2 (5)'!M562,"")</f>
        <v>2.5</v>
      </c>
      <c r="N562" t="str">
        <f>IFERROR('Sheet2 (5)'!N562,"")</f>
        <v/>
      </c>
    </row>
    <row r="563" spans="4:14">
      <c r="D563">
        <f>IFERROR('Sheet2 (5)'!D563,"")</f>
        <v>2.5</v>
      </c>
      <c r="E563">
        <f>IFERROR('Sheet2 (5)'!E563,"")</f>
        <v>2.5</v>
      </c>
      <c r="F563">
        <f>IFERROR('Sheet2 (5)'!F563,"")</f>
        <v>2.5</v>
      </c>
      <c r="G563">
        <f>IFERROR('Sheet2 (5)'!G563,"")</f>
        <v>2.5</v>
      </c>
      <c r="H563">
        <f>IFERROR('Sheet2 (5)'!H563,"")</f>
        <v>2.5</v>
      </c>
      <c r="I563">
        <f>IFERROR('Sheet2 (5)'!I563,"")</f>
        <v>2.5</v>
      </c>
      <c r="J563">
        <f>IFERROR('Sheet2 (5)'!J563,"")</f>
        <v>2.5</v>
      </c>
      <c r="K563">
        <f>IFERROR('Sheet2 (5)'!K563,"")</f>
        <v>2.5</v>
      </c>
      <c r="L563">
        <f>IFERROR('Sheet2 (5)'!L563,"")</f>
        <v>2.5</v>
      </c>
      <c r="M563" t="str">
        <f>IFERROR('Sheet2 (5)'!M563,"")</f>
        <v/>
      </c>
      <c r="N563" t="str">
        <f>IFERROR('Sheet2 (5)'!N563,"")</f>
        <v/>
      </c>
    </row>
    <row r="564" spans="4:14">
      <c r="D564">
        <f>IFERROR('Sheet2 (5)'!D564,"")</f>
        <v>2.5</v>
      </c>
      <c r="E564">
        <f>IFERROR('Sheet2 (5)'!E564,"")</f>
        <v>2.5</v>
      </c>
      <c r="F564">
        <f>IFERROR('Sheet2 (5)'!F564,"")</f>
        <v>2.5</v>
      </c>
      <c r="G564">
        <f>IFERROR('Sheet2 (5)'!G564,"")</f>
        <v>2.5</v>
      </c>
      <c r="H564">
        <f>IFERROR('Sheet2 (5)'!H564,"")</f>
        <v>2.5</v>
      </c>
      <c r="I564">
        <f>IFERROR('Sheet2 (5)'!I564,"")</f>
        <v>2.5</v>
      </c>
      <c r="J564" t="str">
        <f>IFERROR('Sheet2 (5)'!J564,"")</f>
        <v/>
      </c>
      <c r="K564">
        <f>IFERROR('Sheet2 (5)'!K564,"")</f>
        <v>2.5</v>
      </c>
      <c r="L564">
        <f>IFERROR('Sheet2 (5)'!L564,"")</f>
        <v>2.5</v>
      </c>
      <c r="M564">
        <f>IFERROR('Sheet2 (5)'!M564,"")</f>
        <v>2.5</v>
      </c>
      <c r="N564" t="str">
        <f>IFERROR('Sheet2 (5)'!N564,"")</f>
        <v/>
      </c>
    </row>
    <row r="565" spans="4:14">
      <c r="D565">
        <f>IFERROR('Sheet2 (5)'!D565,"")</f>
        <v>2.5</v>
      </c>
      <c r="E565">
        <f>IFERROR('Sheet2 (5)'!E565,"")</f>
        <v>2.5</v>
      </c>
      <c r="F565">
        <f>IFERROR('Sheet2 (5)'!F565,"")</f>
        <v>2.5</v>
      </c>
      <c r="G565">
        <f>IFERROR('Sheet2 (5)'!G565,"")</f>
        <v>2.5</v>
      </c>
      <c r="H565">
        <f>IFERROR('Sheet2 (5)'!H565,"")</f>
        <v>2.5</v>
      </c>
      <c r="I565">
        <f>IFERROR('Sheet2 (5)'!I565,"")</f>
        <v>2.5</v>
      </c>
      <c r="J565">
        <f>IFERROR('Sheet2 (5)'!J565,"")</f>
        <v>2.5</v>
      </c>
      <c r="K565">
        <f>IFERROR('Sheet2 (5)'!K565,"")</f>
        <v>2.5</v>
      </c>
      <c r="L565" t="str">
        <f>IFERROR('Sheet2 (5)'!L565,"")</f>
        <v/>
      </c>
      <c r="M565">
        <f>IFERROR('Sheet2 (5)'!M565,"")</f>
        <v>2.5</v>
      </c>
      <c r="N565" t="str">
        <f>IFERROR('Sheet2 (5)'!N565,"")</f>
        <v/>
      </c>
    </row>
    <row r="566" spans="4:14">
      <c r="D566" t="str">
        <f>IFERROR('Sheet2 (5)'!D566,"")</f>
        <v/>
      </c>
      <c r="E566">
        <f>IFERROR('Sheet2 (5)'!E566,"")</f>
        <v>2.5</v>
      </c>
      <c r="F566">
        <f>IFERROR('Sheet2 (5)'!F566,"")</f>
        <v>2.5</v>
      </c>
      <c r="G566">
        <f>IFERROR('Sheet2 (5)'!G566,"")</f>
        <v>2.5</v>
      </c>
      <c r="H566" t="str">
        <f>IFERROR('Sheet2 (5)'!H566,"")</f>
        <v/>
      </c>
      <c r="I566">
        <f>IFERROR('Sheet2 (5)'!I566,"")</f>
        <v>2.5</v>
      </c>
      <c r="J566">
        <f>IFERROR('Sheet2 (5)'!J566,"")</f>
        <v>2.5</v>
      </c>
      <c r="K566" t="str">
        <f>IFERROR('Sheet2 (5)'!K566,"")</f>
        <v/>
      </c>
      <c r="L566">
        <f>IFERROR('Sheet2 (5)'!L566,"")</f>
        <v>2.5</v>
      </c>
      <c r="M566">
        <f>IFERROR('Sheet2 (5)'!M566,"")</f>
        <v>2.5</v>
      </c>
      <c r="N566" t="str">
        <f>IFERROR('Sheet2 (5)'!N566,"")</f>
        <v/>
      </c>
    </row>
    <row r="567" spans="4:14">
      <c r="D567">
        <f>IFERROR('Sheet2 (5)'!D567,"")</f>
        <v>2.5</v>
      </c>
      <c r="E567">
        <f>IFERROR('Sheet2 (5)'!E567,"")</f>
        <v>2.5</v>
      </c>
      <c r="F567" t="str">
        <f>IFERROR('Sheet2 (5)'!F567,"")</f>
        <v/>
      </c>
      <c r="G567">
        <f>IFERROR('Sheet2 (5)'!G567,"")</f>
        <v>2.5</v>
      </c>
      <c r="H567" t="str">
        <f>IFERROR('Sheet2 (5)'!H567,"")</f>
        <v/>
      </c>
      <c r="I567">
        <f>IFERROR('Sheet2 (5)'!I567,"")</f>
        <v>2.5</v>
      </c>
      <c r="J567" t="str">
        <f>IFERROR('Sheet2 (5)'!J567,"")</f>
        <v/>
      </c>
      <c r="K567" t="str">
        <f>IFERROR('Sheet2 (5)'!K567,"")</f>
        <v/>
      </c>
      <c r="L567">
        <f>IFERROR('Sheet2 (5)'!L567,"")</f>
        <v>2.5</v>
      </c>
      <c r="M567" t="str">
        <f>IFERROR('Sheet2 (5)'!M567,"")</f>
        <v/>
      </c>
      <c r="N567" t="str">
        <f>IFERROR('Sheet2 (5)'!N567,"")</f>
        <v/>
      </c>
    </row>
    <row r="568" spans="4:14">
      <c r="D568" t="str">
        <f>IFERROR('Sheet2 (5)'!D568,"")</f>
        <v/>
      </c>
      <c r="E568">
        <f>IFERROR('Sheet2 (5)'!E568,"")</f>
        <v>2.5</v>
      </c>
      <c r="F568">
        <f>IFERROR('Sheet2 (5)'!F568,"")</f>
        <v>2.5</v>
      </c>
      <c r="G568">
        <f>IFERROR('Sheet2 (5)'!G568,"")</f>
        <v>2.5</v>
      </c>
      <c r="H568">
        <f>IFERROR('Sheet2 (5)'!H568,"")</f>
        <v>2.5</v>
      </c>
      <c r="I568">
        <f>IFERROR('Sheet2 (5)'!I568,"")</f>
        <v>2.5</v>
      </c>
      <c r="J568">
        <f>IFERROR('Sheet2 (5)'!J568,"")</f>
        <v>2.5</v>
      </c>
      <c r="K568">
        <f>IFERROR('Sheet2 (5)'!K568,"")</f>
        <v>2.5</v>
      </c>
      <c r="L568">
        <f>IFERROR('Sheet2 (5)'!L568,"")</f>
        <v>2.5</v>
      </c>
      <c r="M568" t="str">
        <f>IFERROR('Sheet2 (5)'!M568,"")</f>
        <v/>
      </c>
      <c r="N568" t="str">
        <f>IFERROR('Sheet2 (5)'!N568,"")</f>
        <v/>
      </c>
    </row>
    <row r="569" spans="4:14">
      <c r="D569">
        <f>IFERROR('Sheet2 (5)'!D569,"")</f>
        <v>2.5</v>
      </c>
      <c r="E569" t="str">
        <f>IFERROR('Sheet2 (5)'!E569,"")</f>
        <v/>
      </c>
      <c r="F569" t="str">
        <f>IFERROR('Sheet2 (5)'!F569,"")</f>
        <v/>
      </c>
      <c r="G569">
        <f>IFERROR('Sheet2 (5)'!G569,"")</f>
        <v>2.5</v>
      </c>
      <c r="H569">
        <f>IFERROR('Sheet2 (5)'!H569,"")</f>
        <v>2.5</v>
      </c>
      <c r="I569" t="str">
        <f>IFERROR('Sheet2 (5)'!I569,"")</f>
        <v/>
      </c>
      <c r="J569" t="str">
        <f>IFERROR('Sheet2 (5)'!J569,"")</f>
        <v/>
      </c>
      <c r="K569">
        <f>IFERROR('Sheet2 (5)'!K569,"")</f>
        <v>2.5</v>
      </c>
      <c r="L569" t="str">
        <f>IFERROR('Sheet2 (5)'!L569,"")</f>
        <v/>
      </c>
      <c r="M569" t="str">
        <f>IFERROR('Sheet2 (5)'!M569,"")</f>
        <v/>
      </c>
      <c r="N569" t="str">
        <f>IFERROR('Sheet2 (5)'!N569,"")</f>
        <v/>
      </c>
    </row>
    <row r="570" spans="4:14">
      <c r="D570">
        <f>IFERROR('Sheet2 (5)'!D570,"")</f>
        <v>2.5</v>
      </c>
      <c r="E570">
        <f>IFERROR('Sheet2 (5)'!E570,"")</f>
        <v>2.5</v>
      </c>
      <c r="F570">
        <f>IFERROR('Sheet2 (5)'!F570,"")</f>
        <v>2.5</v>
      </c>
      <c r="G570" t="str">
        <f>IFERROR('Sheet2 (5)'!G570,"")</f>
        <v/>
      </c>
      <c r="H570">
        <f>IFERROR('Sheet2 (5)'!H570,"")</f>
        <v>2.5</v>
      </c>
      <c r="I570" t="str">
        <f>IFERROR('Sheet2 (5)'!I570,"")</f>
        <v/>
      </c>
      <c r="J570">
        <f>IFERROR('Sheet2 (5)'!J570,"")</f>
        <v>2.5</v>
      </c>
      <c r="K570">
        <f>IFERROR('Sheet2 (5)'!K570,"")</f>
        <v>2.5</v>
      </c>
      <c r="L570">
        <f>IFERROR('Sheet2 (5)'!L570,"")</f>
        <v>2.5</v>
      </c>
      <c r="M570">
        <f>IFERROR('Sheet2 (5)'!M570,"")</f>
        <v>2.5</v>
      </c>
      <c r="N570" t="str">
        <f>IFERROR('Sheet2 (5)'!N570,"")</f>
        <v/>
      </c>
    </row>
    <row r="571" spans="4:14">
      <c r="D571" t="str">
        <f>IFERROR('Sheet2 (5)'!D571,"")</f>
        <v/>
      </c>
      <c r="E571" t="str">
        <f>IFERROR('Sheet2 (5)'!E571,"")</f>
        <v/>
      </c>
      <c r="F571" t="str">
        <f>IFERROR('Sheet2 (5)'!F571,"")</f>
        <v/>
      </c>
      <c r="G571">
        <f>IFERROR('Sheet2 (5)'!G571,"")</f>
        <v>2.5</v>
      </c>
      <c r="H571">
        <f>IFERROR('Sheet2 (5)'!H571,"")</f>
        <v>2.5</v>
      </c>
      <c r="I571">
        <f>IFERROR('Sheet2 (5)'!I571,"")</f>
        <v>2.5</v>
      </c>
      <c r="J571">
        <f>IFERROR('Sheet2 (5)'!J571,"")</f>
        <v>2.5</v>
      </c>
      <c r="K571" t="str">
        <f>IFERROR('Sheet2 (5)'!K571,"")</f>
        <v/>
      </c>
      <c r="L571" t="str">
        <f>IFERROR('Sheet2 (5)'!L571,"")</f>
        <v/>
      </c>
      <c r="M571">
        <f>IFERROR('Sheet2 (5)'!M571,"")</f>
        <v>2.5</v>
      </c>
      <c r="N571" t="str">
        <f>IFERROR('Sheet2 (5)'!N571,"")</f>
        <v/>
      </c>
    </row>
    <row r="572" spans="4:14">
      <c r="D572" t="str">
        <f>IFERROR('Sheet2 (5)'!D572,"")</f>
        <v/>
      </c>
      <c r="E572" t="str">
        <f>IFERROR('Sheet2 (5)'!E572,"")</f>
        <v/>
      </c>
      <c r="F572">
        <f>IFERROR('Sheet2 (5)'!F572,"")</f>
        <v>2.5</v>
      </c>
      <c r="G572" t="str">
        <f>IFERROR('Sheet2 (5)'!G572,"")</f>
        <v/>
      </c>
      <c r="H572" t="str">
        <f>IFERROR('Sheet2 (5)'!H572,"")</f>
        <v/>
      </c>
      <c r="I572" t="str">
        <f>IFERROR('Sheet2 (5)'!I572,"")</f>
        <v/>
      </c>
      <c r="J572" t="str">
        <f>IFERROR('Sheet2 (5)'!J572,"")</f>
        <v/>
      </c>
      <c r="K572" t="str">
        <f>IFERROR('Sheet2 (5)'!K572,"")</f>
        <v/>
      </c>
      <c r="L572">
        <f>IFERROR('Sheet2 (5)'!L572,"")</f>
        <v>2.5</v>
      </c>
      <c r="M572" t="str">
        <f>IFERROR('Sheet2 (5)'!M572,"")</f>
        <v/>
      </c>
      <c r="N572" t="str">
        <f>IFERROR('Sheet2 (5)'!N572,"")</f>
        <v/>
      </c>
    </row>
    <row r="573" spans="4:14">
      <c r="D573" t="str">
        <f>IFERROR('Sheet2 (5)'!D573,"")</f>
        <v/>
      </c>
      <c r="E573" t="str">
        <f>IFERROR('Sheet2 (5)'!E573,"")</f>
        <v/>
      </c>
      <c r="F573" t="str">
        <f>IFERROR('Sheet2 (5)'!F573,"")</f>
        <v/>
      </c>
      <c r="G573" t="str">
        <f>IFERROR('Sheet2 (5)'!G573,"")</f>
        <v/>
      </c>
      <c r="H573">
        <f>IFERROR('Sheet2 (5)'!H573,"")</f>
        <v>2.5</v>
      </c>
      <c r="I573" t="str">
        <f>IFERROR('Sheet2 (5)'!I573,"")</f>
        <v/>
      </c>
      <c r="J573" t="str">
        <f>IFERROR('Sheet2 (5)'!J573,"")</f>
        <v/>
      </c>
      <c r="K573">
        <f>IFERROR('Sheet2 (5)'!K573,"")</f>
        <v>2.5</v>
      </c>
      <c r="L573">
        <f>IFERROR('Sheet2 (5)'!L573,"")</f>
        <v>2.5</v>
      </c>
      <c r="M573" t="str">
        <f>IFERROR('Sheet2 (5)'!M573,"")</f>
        <v/>
      </c>
      <c r="N573" t="str">
        <f>IFERROR('Sheet2 (5)'!N573,"")</f>
        <v/>
      </c>
    </row>
    <row r="574" spans="4:14">
      <c r="D574" t="str">
        <f>IFERROR('Sheet2 (5)'!D574,"")</f>
        <v/>
      </c>
      <c r="E574" t="str">
        <f>IFERROR('Sheet2 (5)'!E574,"")</f>
        <v/>
      </c>
      <c r="F574" t="str">
        <f>IFERROR('Sheet2 (5)'!F574,"")</f>
        <v/>
      </c>
      <c r="G574" t="str">
        <f>IFERROR('Sheet2 (5)'!G574,"")</f>
        <v/>
      </c>
      <c r="H574" t="str">
        <f>IFERROR('Sheet2 (5)'!H574,"")</f>
        <v/>
      </c>
      <c r="I574" t="str">
        <f>IFERROR('Sheet2 (5)'!I574,"")</f>
        <v/>
      </c>
      <c r="J574" t="str">
        <f>IFERROR('Sheet2 (5)'!J574,"")</f>
        <v/>
      </c>
      <c r="K574" t="str">
        <f>IFERROR('Sheet2 (5)'!K574,"")</f>
        <v/>
      </c>
      <c r="L574" t="str">
        <f>IFERROR('Sheet2 (5)'!L574,"")</f>
        <v/>
      </c>
      <c r="M574" t="str">
        <f>IFERROR('Sheet2 (5)'!M574,"")</f>
        <v/>
      </c>
      <c r="N574" t="str">
        <f>IFERROR('Sheet2 (5)'!N574,"")</f>
        <v/>
      </c>
    </row>
    <row r="575" spans="4:14">
      <c r="D575" t="str">
        <f>IFERROR('Sheet2 (5)'!D575,"")</f>
        <v/>
      </c>
      <c r="E575" t="str">
        <f>IFERROR('Sheet2 (5)'!E575,"")</f>
        <v/>
      </c>
      <c r="F575" t="str">
        <f>IFERROR('Sheet2 (5)'!F575,"")</f>
        <v/>
      </c>
      <c r="G575" t="str">
        <f>IFERROR('Sheet2 (5)'!G575,"")</f>
        <v/>
      </c>
      <c r="H575" t="str">
        <f>IFERROR('Sheet2 (5)'!H575,"")</f>
        <v/>
      </c>
      <c r="I575" t="str">
        <f>IFERROR('Sheet2 (5)'!I575,"")</f>
        <v/>
      </c>
      <c r="J575" t="str">
        <f>IFERROR('Sheet2 (5)'!J575,"")</f>
        <v/>
      </c>
      <c r="K575" t="str">
        <f>IFERROR('Sheet2 (5)'!K575,"")</f>
        <v/>
      </c>
      <c r="L575" t="str">
        <f>IFERROR('Sheet2 (5)'!L575,"")</f>
        <v/>
      </c>
      <c r="M575" t="str">
        <f>IFERROR('Sheet2 (5)'!M575,"")</f>
        <v/>
      </c>
      <c r="N575" t="str">
        <f>IFERROR('Sheet2 (5)'!N575,"")</f>
        <v/>
      </c>
    </row>
    <row r="576" spans="4:14">
      <c r="D576" t="str">
        <f>IFERROR('Sheet2 (5)'!D576,"")</f>
        <v/>
      </c>
      <c r="E576" t="str">
        <f>IFERROR('Sheet2 (5)'!E576,"")</f>
        <v/>
      </c>
      <c r="F576" t="str">
        <f>IFERROR('Sheet2 (5)'!F576,"")</f>
        <v/>
      </c>
      <c r="G576" t="str">
        <f>IFERROR('Sheet2 (5)'!G576,"")</f>
        <v/>
      </c>
      <c r="H576" t="str">
        <f>IFERROR('Sheet2 (5)'!H576,"")</f>
        <v/>
      </c>
      <c r="I576" t="str">
        <f>IFERROR('Sheet2 (5)'!I576,"")</f>
        <v/>
      </c>
      <c r="J576" t="str">
        <f>IFERROR('Sheet2 (5)'!J576,"")</f>
        <v/>
      </c>
      <c r="K576" t="str">
        <f>IFERROR('Sheet2 (5)'!K576,"")</f>
        <v/>
      </c>
      <c r="L576" t="str">
        <f>IFERROR('Sheet2 (5)'!L576,"")</f>
        <v/>
      </c>
      <c r="M576" t="str">
        <f>IFERROR('Sheet2 (5)'!M576,"")</f>
        <v/>
      </c>
      <c r="N576" t="str">
        <f>IFERROR('Sheet2 (5)'!N576,"")</f>
        <v/>
      </c>
    </row>
    <row r="577" spans="4:14">
      <c r="D577" t="str">
        <f>IFERROR('Sheet2 (5)'!D577,"")</f>
        <v/>
      </c>
      <c r="E577" t="str">
        <f>IFERROR('Sheet2 (5)'!E577,"")</f>
        <v/>
      </c>
      <c r="F577" t="str">
        <f>IFERROR('Sheet2 (5)'!F577,"")</f>
        <v/>
      </c>
      <c r="G577" t="str">
        <f>IFERROR('Sheet2 (5)'!G577,"")</f>
        <v/>
      </c>
      <c r="H577" t="str">
        <f>IFERROR('Sheet2 (5)'!H577,"")</f>
        <v/>
      </c>
      <c r="I577" t="str">
        <f>IFERROR('Sheet2 (5)'!I577,"")</f>
        <v/>
      </c>
      <c r="J577" t="str">
        <f>IFERROR('Sheet2 (5)'!J577,"")</f>
        <v/>
      </c>
      <c r="K577" t="str">
        <f>IFERROR('Sheet2 (5)'!K577,"")</f>
        <v/>
      </c>
      <c r="L577" t="str">
        <f>IFERROR('Sheet2 (5)'!L577,"")</f>
        <v/>
      </c>
      <c r="M577" t="str">
        <f>IFERROR('Sheet2 (5)'!M577,"")</f>
        <v/>
      </c>
      <c r="N577" t="str">
        <f>IFERROR('Sheet2 (5)'!N577,"")</f>
        <v/>
      </c>
    </row>
    <row r="578" spans="4:14">
      <c r="D578">
        <f>IFERROR('Sheet2 (5)'!D578,"")</f>
        <v>1.5</v>
      </c>
      <c r="E578" t="str">
        <f>IFERROR('Sheet2 (5)'!E578,"")</f>
        <v/>
      </c>
      <c r="F578" t="str">
        <f>IFERROR('Sheet2 (5)'!F578,"")</f>
        <v/>
      </c>
      <c r="G578" t="str">
        <f>IFERROR('Sheet2 (5)'!G578,"")</f>
        <v/>
      </c>
      <c r="H578" t="str">
        <f>IFERROR('Sheet2 (5)'!H578,"")</f>
        <v/>
      </c>
      <c r="I578" t="str">
        <f>IFERROR('Sheet2 (5)'!I578,"")</f>
        <v/>
      </c>
      <c r="J578" t="str">
        <f>IFERROR('Sheet2 (5)'!J578,"")</f>
        <v/>
      </c>
      <c r="K578" t="str">
        <f>IFERROR('Sheet2 (5)'!K578,"")</f>
        <v/>
      </c>
      <c r="L578" t="str">
        <f>IFERROR('Sheet2 (5)'!L578,"")</f>
        <v/>
      </c>
      <c r="M578" t="str">
        <f>IFERROR('Sheet2 (5)'!M578,"")</f>
        <v/>
      </c>
      <c r="N578" t="str">
        <f>IFERROR('Sheet2 (5)'!N578,"")</f>
        <v/>
      </c>
    </row>
    <row r="579" spans="4:14">
      <c r="D579" t="str">
        <f>IFERROR('Sheet2 (5)'!D579,"")</f>
        <v/>
      </c>
      <c r="E579" t="str">
        <f>IFERROR('Sheet2 (5)'!E579,"")</f>
        <v/>
      </c>
      <c r="F579" t="str">
        <f>IFERROR('Sheet2 (5)'!F579,"")</f>
        <v/>
      </c>
      <c r="G579" t="str">
        <f>IFERROR('Sheet2 (5)'!G579,"")</f>
        <v/>
      </c>
      <c r="H579" t="str">
        <f>IFERROR('Sheet2 (5)'!H579,"")</f>
        <v/>
      </c>
      <c r="I579" t="str">
        <f>IFERROR('Sheet2 (5)'!I579,"")</f>
        <v/>
      </c>
      <c r="J579" t="str">
        <f>IFERROR('Sheet2 (5)'!J579,"")</f>
        <v/>
      </c>
      <c r="K579" t="str">
        <f>IFERROR('Sheet2 (5)'!K579,"")</f>
        <v/>
      </c>
      <c r="L579" t="str">
        <f>IFERROR('Sheet2 (5)'!L579,"")</f>
        <v/>
      </c>
      <c r="M579">
        <f>IFERROR('Sheet2 (5)'!M579,"")</f>
        <v>5</v>
      </c>
      <c r="N579" t="str">
        <f>IFERROR('Sheet2 (5)'!N579,"")</f>
        <v/>
      </c>
    </row>
    <row r="580" spans="4:14">
      <c r="D580" t="str">
        <f>IFERROR('Sheet2 (5)'!D580,"")</f>
        <v/>
      </c>
      <c r="E580" t="str">
        <f>IFERROR('Sheet2 (5)'!E580,"")</f>
        <v/>
      </c>
      <c r="F580" t="str">
        <f>IFERROR('Sheet2 (5)'!F580,"")</f>
        <v/>
      </c>
      <c r="G580" t="str">
        <f>IFERROR('Sheet2 (5)'!G580,"")</f>
        <v/>
      </c>
      <c r="H580" t="str">
        <f>IFERROR('Sheet2 (5)'!H580,"")</f>
        <v/>
      </c>
      <c r="I580" t="str">
        <f>IFERROR('Sheet2 (5)'!I580,"")</f>
        <v/>
      </c>
      <c r="J580" t="str">
        <f>IFERROR('Sheet2 (5)'!J580,"")</f>
        <v/>
      </c>
      <c r="K580" t="str">
        <f>IFERROR('Sheet2 (5)'!K580,"")</f>
        <v/>
      </c>
      <c r="L580" t="str">
        <f>IFERROR('Sheet2 (5)'!L580,"")</f>
        <v/>
      </c>
      <c r="M580" t="str">
        <f>IFERROR('Sheet2 (5)'!M580,"")</f>
        <v/>
      </c>
      <c r="N580" t="str">
        <f>IFERROR('Sheet2 (5)'!N580,"")</f>
        <v/>
      </c>
    </row>
    <row r="581" spans="4:14">
      <c r="D581">
        <f>IFERROR('Sheet2 (5)'!D581,"")</f>
        <v>2.5</v>
      </c>
      <c r="E581">
        <f>IFERROR('Sheet2 (5)'!E581,"")</f>
        <v>2.5</v>
      </c>
      <c r="F581">
        <f>IFERROR('Sheet2 (5)'!F581,"")</f>
        <v>2.5</v>
      </c>
      <c r="G581">
        <f>IFERROR('Sheet2 (5)'!G581,"")</f>
        <v>2.5</v>
      </c>
      <c r="H581">
        <f>IFERROR('Sheet2 (5)'!H581,"")</f>
        <v>2.5</v>
      </c>
      <c r="I581">
        <f>IFERROR('Sheet2 (5)'!I581,"")</f>
        <v>2.5</v>
      </c>
      <c r="J581">
        <f>IFERROR('Sheet2 (5)'!J581,"")</f>
        <v>2.5</v>
      </c>
      <c r="K581">
        <f>IFERROR('Sheet2 (5)'!K581,"")</f>
        <v>2.5</v>
      </c>
      <c r="L581" t="str">
        <f>IFERROR('Sheet2 (5)'!L581,"")</f>
        <v/>
      </c>
      <c r="M581" t="str">
        <f>IFERROR('Sheet2 (5)'!M581,"")</f>
        <v/>
      </c>
      <c r="N581" t="str">
        <f>IFERROR('Sheet2 (5)'!N581,"")</f>
        <v/>
      </c>
    </row>
    <row r="582" spans="4:14">
      <c r="D582">
        <f>IFERROR('Sheet2 (5)'!D582,"")</f>
        <v>2.5</v>
      </c>
      <c r="E582">
        <f>IFERROR('Sheet2 (5)'!E582,"")</f>
        <v>2.5</v>
      </c>
      <c r="F582">
        <f>IFERROR('Sheet2 (5)'!F582,"")</f>
        <v>2.5</v>
      </c>
      <c r="G582">
        <f>IFERROR('Sheet2 (5)'!G582,"")</f>
        <v>2.5</v>
      </c>
      <c r="H582">
        <f>IFERROR('Sheet2 (5)'!H582,"")</f>
        <v>2.5</v>
      </c>
      <c r="I582">
        <f>IFERROR('Sheet2 (5)'!I582,"")</f>
        <v>2.5</v>
      </c>
      <c r="J582">
        <f>IFERROR('Sheet2 (5)'!J582,"")</f>
        <v>2.5</v>
      </c>
      <c r="K582">
        <f>IFERROR('Sheet2 (5)'!K582,"")</f>
        <v>2.5</v>
      </c>
      <c r="L582">
        <f>IFERROR('Sheet2 (5)'!L582,"")</f>
        <v>2.5</v>
      </c>
      <c r="M582" t="str">
        <f>IFERROR('Sheet2 (5)'!M582,"")</f>
        <v/>
      </c>
      <c r="N582" t="str">
        <f>IFERROR('Sheet2 (5)'!N582,"")</f>
        <v/>
      </c>
    </row>
    <row r="583" spans="4:14">
      <c r="D583">
        <f>IFERROR('Sheet2 (5)'!D583,"")</f>
        <v>2.5</v>
      </c>
      <c r="E583">
        <f>IFERROR('Sheet2 (5)'!E583,"")</f>
        <v>2.5</v>
      </c>
      <c r="F583" t="str">
        <f>IFERROR('Sheet2 (5)'!F583,"")</f>
        <v/>
      </c>
      <c r="G583">
        <f>IFERROR('Sheet2 (5)'!G583,"")</f>
        <v>2.5</v>
      </c>
      <c r="H583">
        <f>IFERROR('Sheet2 (5)'!H583,"")</f>
        <v>2.5</v>
      </c>
      <c r="I583">
        <f>IFERROR('Sheet2 (5)'!I583,"")</f>
        <v>2.5</v>
      </c>
      <c r="J583">
        <f>IFERROR('Sheet2 (5)'!J583,"")</f>
        <v>2.5</v>
      </c>
      <c r="K583">
        <f>IFERROR('Sheet2 (5)'!K583,"")</f>
        <v>2.5</v>
      </c>
      <c r="L583">
        <f>IFERROR('Sheet2 (5)'!L583,"")</f>
        <v>2.5</v>
      </c>
      <c r="M583" t="str">
        <f>IFERROR('Sheet2 (5)'!M583,"")</f>
        <v/>
      </c>
      <c r="N583" t="str">
        <f>IFERROR('Sheet2 (5)'!N583,"")</f>
        <v/>
      </c>
    </row>
    <row r="584" spans="4:14">
      <c r="D584">
        <f>IFERROR('Sheet2 (5)'!D584,"")</f>
        <v>2.5</v>
      </c>
      <c r="E584">
        <f>IFERROR('Sheet2 (5)'!E584,"")</f>
        <v>2.5</v>
      </c>
      <c r="F584">
        <f>IFERROR('Sheet2 (5)'!F584,"")</f>
        <v>2.5</v>
      </c>
      <c r="G584" t="str">
        <f>IFERROR('Sheet2 (5)'!G584,"")</f>
        <v/>
      </c>
      <c r="H584">
        <f>IFERROR('Sheet2 (5)'!H584,"")</f>
        <v>2.5</v>
      </c>
      <c r="I584">
        <f>IFERROR('Sheet2 (5)'!I584,"")</f>
        <v>2.5</v>
      </c>
      <c r="J584">
        <f>IFERROR('Sheet2 (5)'!J584,"")</f>
        <v>2.5</v>
      </c>
      <c r="K584">
        <f>IFERROR('Sheet2 (5)'!K584,"")</f>
        <v>2.5</v>
      </c>
      <c r="L584">
        <f>IFERROR('Sheet2 (5)'!L584,"")</f>
        <v>2.5</v>
      </c>
      <c r="M584">
        <f>IFERROR('Sheet2 (5)'!M584,"")</f>
        <v>2.5</v>
      </c>
      <c r="N584" t="str">
        <f>IFERROR('Sheet2 (5)'!N584,"")</f>
        <v/>
      </c>
    </row>
    <row r="585" spans="4:14">
      <c r="D585">
        <f>IFERROR('Sheet2 (5)'!D585,"")</f>
        <v>2.5</v>
      </c>
      <c r="E585">
        <f>IFERROR('Sheet2 (5)'!E585,"")</f>
        <v>2.5</v>
      </c>
      <c r="F585">
        <f>IFERROR('Sheet2 (5)'!F585,"")</f>
        <v>2.5</v>
      </c>
      <c r="G585">
        <f>IFERROR('Sheet2 (5)'!G585,"")</f>
        <v>2.5</v>
      </c>
      <c r="H585">
        <f>IFERROR('Sheet2 (5)'!H585,"")</f>
        <v>2.5</v>
      </c>
      <c r="I585">
        <f>IFERROR('Sheet2 (5)'!I585,"")</f>
        <v>2.5</v>
      </c>
      <c r="J585">
        <f>IFERROR('Sheet2 (5)'!J585,"")</f>
        <v>2.5</v>
      </c>
      <c r="K585">
        <f>IFERROR('Sheet2 (5)'!K585,"")</f>
        <v>2.5</v>
      </c>
      <c r="L585">
        <f>IFERROR('Sheet2 (5)'!L585,"")</f>
        <v>2.5</v>
      </c>
      <c r="M585">
        <f>IFERROR('Sheet2 (5)'!M585,"")</f>
        <v>2.5</v>
      </c>
      <c r="N585" t="str">
        <f>IFERROR('Sheet2 (5)'!N585,"")</f>
        <v/>
      </c>
    </row>
    <row r="586" spans="4:14">
      <c r="D586">
        <f>IFERROR('Sheet2 (5)'!D586,"")</f>
        <v>2.5</v>
      </c>
      <c r="E586">
        <f>IFERROR('Sheet2 (5)'!E586,"")</f>
        <v>2.5</v>
      </c>
      <c r="F586">
        <f>IFERROR('Sheet2 (5)'!F586,"")</f>
        <v>2.5</v>
      </c>
      <c r="G586">
        <f>IFERROR('Sheet2 (5)'!G586,"")</f>
        <v>2.5</v>
      </c>
      <c r="H586">
        <f>IFERROR('Sheet2 (5)'!H586,"")</f>
        <v>2.5</v>
      </c>
      <c r="I586">
        <f>IFERROR('Sheet2 (5)'!I586,"")</f>
        <v>2.5</v>
      </c>
      <c r="J586">
        <f>IFERROR('Sheet2 (5)'!J586,"")</f>
        <v>2.5</v>
      </c>
      <c r="K586">
        <f>IFERROR('Sheet2 (5)'!K586,"")</f>
        <v>2.5</v>
      </c>
      <c r="L586">
        <f>IFERROR('Sheet2 (5)'!L586,"")</f>
        <v>2.5</v>
      </c>
      <c r="M586" t="str">
        <f>IFERROR('Sheet2 (5)'!M586,"")</f>
        <v/>
      </c>
      <c r="N586" t="str">
        <f>IFERROR('Sheet2 (5)'!N586,"")</f>
        <v/>
      </c>
    </row>
    <row r="587" spans="4:14">
      <c r="D587">
        <f>IFERROR('Sheet2 (5)'!D587,"")</f>
        <v>2.5</v>
      </c>
      <c r="E587">
        <f>IFERROR('Sheet2 (5)'!E587,"")</f>
        <v>2.5</v>
      </c>
      <c r="F587" t="str">
        <f>IFERROR('Sheet2 (5)'!F587,"")</f>
        <v/>
      </c>
      <c r="G587">
        <f>IFERROR('Sheet2 (5)'!G587,"")</f>
        <v>2.5</v>
      </c>
      <c r="H587">
        <f>IFERROR('Sheet2 (5)'!H587,"")</f>
        <v>2.5</v>
      </c>
      <c r="I587">
        <f>IFERROR('Sheet2 (5)'!I587,"")</f>
        <v>2.5</v>
      </c>
      <c r="J587" t="str">
        <f>IFERROR('Sheet2 (5)'!J587,"")</f>
        <v/>
      </c>
      <c r="K587">
        <f>IFERROR('Sheet2 (5)'!K587,"")</f>
        <v>2.5</v>
      </c>
      <c r="L587">
        <f>IFERROR('Sheet2 (5)'!L587,"")</f>
        <v>2.5</v>
      </c>
      <c r="M587">
        <f>IFERROR('Sheet2 (5)'!M587,"")</f>
        <v>2.5</v>
      </c>
      <c r="N587" t="str">
        <f>IFERROR('Sheet2 (5)'!N587,"")</f>
        <v/>
      </c>
    </row>
    <row r="588" spans="4:14">
      <c r="D588">
        <f>IFERROR('Sheet2 (5)'!D588,"")</f>
        <v>2.5</v>
      </c>
      <c r="E588" t="str">
        <f>IFERROR('Sheet2 (5)'!E588,"")</f>
        <v/>
      </c>
      <c r="F588">
        <f>IFERROR('Sheet2 (5)'!F588,"")</f>
        <v>2.5</v>
      </c>
      <c r="G588">
        <f>IFERROR('Sheet2 (5)'!G588,"")</f>
        <v>2.5</v>
      </c>
      <c r="H588">
        <f>IFERROR('Sheet2 (5)'!H588,"")</f>
        <v>2.5</v>
      </c>
      <c r="I588">
        <f>IFERROR('Sheet2 (5)'!I588,"")</f>
        <v>2.5</v>
      </c>
      <c r="J588" t="str">
        <f>IFERROR('Sheet2 (5)'!J588,"")</f>
        <v/>
      </c>
      <c r="K588">
        <f>IFERROR('Sheet2 (5)'!K588,"")</f>
        <v>2.5</v>
      </c>
      <c r="L588">
        <f>IFERROR('Sheet2 (5)'!L588,"")</f>
        <v>2.5</v>
      </c>
      <c r="M588">
        <f>IFERROR('Sheet2 (5)'!M588,"")</f>
        <v>2.5</v>
      </c>
      <c r="N588" t="str">
        <f>IFERROR('Sheet2 (5)'!N588,"")</f>
        <v/>
      </c>
    </row>
    <row r="589" spans="4:14">
      <c r="D589">
        <f>IFERROR('Sheet2 (5)'!D589,"")</f>
        <v>2.5</v>
      </c>
      <c r="E589">
        <f>IFERROR('Sheet2 (5)'!E589,"")</f>
        <v>2.5</v>
      </c>
      <c r="F589">
        <f>IFERROR('Sheet2 (5)'!F589,"")</f>
        <v>2.5</v>
      </c>
      <c r="G589">
        <f>IFERROR('Sheet2 (5)'!G589,"")</f>
        <v>2.5</v>
      </c>
      <c r="H589">
        <f>IFERROR('Sheet2 (5)'!H589,"")</f>
        <v>2.5</v>
      </c>
      <c r="I589" t="str">
        <f>IFERROR('Sheet2 (5)'!I589,"")</f>
        <v/>
      </c>
      <c r="J589">
        <f>IFERROR('Sheet2 (5)'!J589,"")</f>
        <v>2.5</v>
      </c>
      <c r="K589">
        <f>IFERROR('Sheet2 (5)'!K589,"")</f>
        <v>2.5</v>
      </c>
      <c r="L589">
        <f>IFERROR('Sheet2 (5)'!L589,"")</f>
        <v>2.5</v>
      </c>
      <c r="M589">
        <f>IFERROR('Sheet2 (5)'!M589,"")</f>
        <v>2.5</v>
      </c>
      <c r="N589" t="str">
        <f>IFERROR('Sheet2 (5)'!N589,"")</f>
        <v/>
      </c>
    </row>
    <row r="590" spans="4:14">
      <c r="D590" t="str">
        <f>IFERROR('Sheet2 (5)'!D590,"")</f>
        <v/>
      </c>
      <c r="E590" t="str">
        <f>IFERROR('Sheet2 (5)'!E590,"")</f>
        <v/>
      </c>
      <c r="F590">
        <f>IFERROR('Sheet2 (5)'!F590,"")</f>
        <v>2.5</v>
      </c>
      <c r="G590" t="str">
        <f>IFERROR('Sheet2 (5)'!G590,"")</f>
        <v/>
      </c>
      <c r="H590">
        <f>IFERROR('Sheet2 (5)'!H590,"")</f>
        <v>2.5</v>
      </c>
      <c r="I590" t="str">
        <f>IFERROR('Sheet2 (5)'!I590,"")</f>
        <v/>
      </c>
      <c r="J590">
        <f>IFERROR('Sheet2 (5)'!J590,"")</f>
        <v>2.5</v>
      </c>
      <c r="K590">
        <f>IFERROR('Sheet2 (5)'!K590,"")</f>
        <v>2.5</v>
      </c>
      <c r="L590">
        <f>IFERROR('Sheet2 (5)'!L590,"")</f>
        <v>2.5</v>
      </c>
      <c r="M590">
        <f>IFERROR('Sheet2 (5)'!M590,"")</f>
        <v>2.5</v>
      </c>
      <c r="N590" t="str">
        <f>IFERROR('Sheet2 (5)'!N590,"")</f>
        <v/>
      </c>
    </row>
    <row r="591" spans="4:14">
      <c r="D591">
        <f>IFERROR('Sheet2 (5)'!D591,"")</f>
        <v>2.5</v>
      </c>
      <c r="E591">
        <f>IFERROR('Sheet2 (5)'!E591,"")</f>
        <v>2.5</v>
      </c>
      <c r="F591">
        <f>IFERROR('Sheet2 (5)'!F591,"")</f>
        <v>2.5</v>
      </c>
      <c r="G591" t="str">
        <f>IFERROR('Sheet2 (5)'!G591,"")</f>
        <v/>
      </c>
      <c r="H591">
        <f>IFERROR('Sheet2 (5)'!H591,"")</f>
        <v>2.5</v>
      </c>
      <c r="I591">
        <f>IFERROR('Sheet2 (5)'!I591,"")</f>
        <v>2.5</v>
      </c>
      <c r="J591">
        <f>IFERROR('Sheet2 (5)'!J591,"")</f>
        <v>2.5</v>
      </c>
      <c r="K591">
        <f>IFERROR('Sheet2 (5)'!K591,"")</f>
        <v>2.5</v>
      </c>
      <c r="L591">
        <f>IFERROR('Sheet2 (5)'!L591,"")</f>
        <v>2.5</v>
      </c>
      <c r="M591">
        <f>IFERROR('Sheet2 (5)'!M591,"")</f>
        <v>2.5</v>
      </c>
      <c r="N591" t="str">
        <f>IFERROR('Sheet2 (5)'!N591,"")</f>
        <v/>
      </c>
    </row>
    <row r="592" spans="4:14">
      <c r="D592">
        <f>IFERROR('Sheet2 (5)'!D592,"")</f>
        <v>2.5</v>
      </c>
      <c r="E592" t="str">
        <f>IFERROR('Sheet2 (5)'!E592,"")</f>
        <v/>
      </c>
      <c r="F592" t="str">
        <f>IFERROR('Sheet2 (5)'!F592,"")</f>
        <v/>
      </c>
      <c r="G592" t="str">
        <f>IFERROR('Sheet2 (5)'!G592,"")</f>
        <v/>
      </c>
      <c r="H592" t="str">
        <f>IFERROR('Sheet2 (5)'!H592,"")</f>
        <v/>
      </c>
      <c r="I592" t="str">
        <f>IFERROR('Sheet2 (5)'!I592,"")</f>
        <v/>
      </c>
      <c r="J592" t="str">
        <f>IFERROR('Sheet2 (5)'!J592,"")</f>
        <v/>
      </c>
      <c r="K592" t="str">
        <f>IFERROR('Sheet2 (5)'!K592,"")</f>
        <v/>
      </c>
      <c r="L592" t="str">
        <f>IFERROR('Sheet2 (5)'!L592,"")</f>
        <v/>
      </c>
      <c r="M592" t="str">
        <f>IFERROR('Sheet2 (5)'!M592,"")</f>
        <v/>
      </c>
      <c r="N592" t="str">
        <f>IFERROR('Sheet2 (5)'!N592,"")</f>
        <v/>
      </c>
    </row>
    <row r="593" spans="4:14">
      <c r="D593" t="str">
        <f>IFERROR('Sheet2 (5)'!D593,"")</f>
        <v/>
      </c>
      <c r="E593">
        <f>IFERROR('Sheet2 (5)'!E593,"")</f>
        <v>2.5000000000000001E-2</v>
      </c>
      <c r="F593">
        <f>IFERROR('Sheet2 (5)'!F593,"")</f>
        <v>2.5000000000000001E-2</v>
      </c>
      <c r="G593">
        <f>IFERROR('Sheet2 (5)'!G593,"")</f>
        <v>2.5000000000000001E-2</v>
      </c>
      <c r="H593">
        <f>IFERROR('Sheet2 (5)'!H593,"")</f>
        <v>2.5000000000000001E-2</v>
      </c>
      <c r="I593">
        <f>IFERROR('Sheet2 (5)'!I593,"")</f>
        <v>2.5000000000000001E-2</v>
      </c>
      <c r="J593" t="str">
        <f>IFERROR('Sheet2 (5)'!J593,"")</f>
        <v/>
      </c>
      <c r="K593" t="str">
        <f>IFERROR('Sheet2 (5)'!K593,"")</f>
        <v/>
      </c>
      <c r="L593" t="str">
        <f>IFERROR('Sheet2 (5)'!L593,"")</f>
        <v/>
      </c>
      <c r="M593" t="str">
        <f>IFERROR('Sheet2 (5)'!M593,"")</f>
        <v/>
      </c>
      <c r="N593" t="str">
        <f>IFERROR('Sheet2 (5)'!N593,"")</f>
        <v/>
      </c>
    </row>
    <row r="594" spans="4:14">
      <c r="D594">
        <f>IFERROR('Sheet2 (5)'!D594,"")</f>
        <v>2.5000000000000001E-2</v>
      </c>
      <c r="E594">
        <f>IFERROR('Sheet2 (5)'!E594,"")</f>
        <v>2.5000000000000001E-2</v>
      </c>
      <c r="F594">
        <f>IFERROR('Sheet2 (5)'!F594,"")</f>
        <v>2.5000000000000001E-2</v>
      </c>
      <c r="G594">
        <f>IFERROR('Sheet2 (5)'!G594,"")</f>
        <v>2.5000000000000001E-2</v>
      </c>
      <c r="H594">
        <f>IFERROR('Sheet2 (5)'!H594,"")</f>
        <v>2.5000000000000001E-2</v>
      </c>
      <c r="I594">
        <f>IFERROR('Sheet2 (5)'!I594,"")</f>
        <v>2.5000000000000001E-2</v>
      </c>
      <c r="J594">
        <f>IFERROR('Sheet2 (5)'!J594,"")</f>
        <v>2.5000000000000001E-2</v>
      </c>
      <c r="K594">
        <f>IFERROR('Sheet2 (5)'!K594,"")</f>
        <v>2.5000000000000001E-2</v>
      </c>
      <c r="L594">
        <f>IFERROR('Sheet2 (5)'!L594,"")</f>
        <v>2.5000000000000001E-2</v>
      </c>
      <c r="M594">
        <f>IFERROR('Sheet2 (5)'!M594,"")</f>
        <v>2.5000000000000001E-2</v>
      </c>
      <c r="N594" t="str">
        <f>IFERROR('Sheet2 (5)'!N594,"")</f>
        <v/>
      </c>
    </row>
    <row r="595" spans="4:14">
      <c r="D595">
        <f>IFERROR('Sheet2 (5)'!D595,"")</f>
        <v>2.5000000000000001E-2</v>
      </c>
      <c r="E595">
        <f>IFERROR('Sheet2 (5)'!E595,"")</f>
        <v>2.5000000000000001E-2</v>
      </c>
      <c r="F595">
        <f>IFERROR('Sheet2 (5)'!F595,"")</f>
        <v>2.5000000000000001E-2</v>
      </c>
      <c r="G595">
        <f>IFERROR('Sheet2 (5)'!G595,"")</f>
        <v>2.5000000000000001E-2</v>
      </c>
      <c r="H595">
        <f>IFERROR('Sheet2 (5)'!H595,"")</f>
        <v>2.5000000000000001E-2</v>
      </c>
      <c r="I595">
        <f>IFERROR('Sheet2 (5)'!I595,"")</f>
        <v>2.5000000000000001E-2</v>
      </c>
      <c r="J595">
        <f>IFERROR('Sheet2 (5)'!J595,"")</f>
        <v>2.5000000000000001E-2</v>
      </c>
      <c r="K595">
        <f>IFERROR('Sheet2 (5)'!K595,"")</f>
        <v>2.5000000000000001E-2</v>
      </c>
      <c r="L595">
        <f>IFERROR('Sheet2 (5)'!L595,"")</f>
        <v>2.5000000000000001E-2</v>
      </c>
      <c r="M595">
        <f>IFERROR('Sheet2 (5)'!M595,"")</f>
        <v>2.5000000000000001E-2</v>
      </c>
      <c r="N595" t="str">
        <f>IFERROR('Sheet2 (5)'!N595,"")</f>
        <v/>
      </c>
    </row>
    <row r="596" spans="4:14">
      <c r="D596">
        <f>IFERROR('Sheet2 (5)'!D596,"")</f>
        <v>2.5000000000000001E-2</v>
      </c>
      <c r="E596" t="str">
        <f>IFERROR('Sheet2 (5)'!E596,"")</f>
        <v/>
      </c>
      <c r="F596">
        <f>IFERROR('Sheet2 (5)'!F596,"")</f>
        <v>2.5000000000000001E-2</v>
      </c>
      <c r="G596">
        <f>IFERROR('Sheet2 (5)'!G596,"")</f>
        <v>2.5000000000000001E-2</v>
      </c>
      <c r="H596">
        <f>IFERROR('Sheet2 (5)'!H596,"")</f>
        <v>2.5000000000000001E-2</v>
      </c>
      <c r="I596">
        <f>IFERROR('Sheet2 (5)'!I596,"")</f>
        <v>2.5000000000000001E-2</v>
      </c>
      <c r="J596">
        <f>IFERROR('Sheet2 (5)'!J596,"")</f>
        <v>2.5000000000000001E-2</v>
      </c>
      <c r="K596">
        <f>IFERROR('Sheet2 (5)'!K596,"")</f>
        <v>2.5000000000000001E-2</v>
      </c>
      <c r="L596">
        <f>IFERROR('Sheet2 (5)'!L596,"")</f>
        <v>2.5000000000000001E-2</v>
      </c>
      <c r="M596">
        <f>IFERROR('Sheet2 (5)'!M596,"")</f>
        <v>2.5000000000000001E-2</v>
      </c>
      <c r="N596" t="str">
        <f>IFERROR('Sheet2 (5)'!N596,"")</f>
        <v/>
      </c>
    </row>
    <row r="597" spans="4:14">
      <c r="D597" t="str">
        <f>IFERROR('Sheet2 (5)'!D597,"")</f>
        <v/>
      </c>
      <c r="E597" t="str">
        <f>IFERROR('Sheet2 (5)'!E597,"")</f>
        <v/>
      </c>
      <c r="F597" t="str">
        <f>IFERROR('Sheet2 (5)'!F597,"")</f>
        <v/>
      </c>
      <c r="G597">
        <f>IFERROR('Sheet2 (5)'!G597,"")</f>
        <v>2.5000000000000001E-2</v>
      </c>
      <c r="H597">
        <f>IFERROR('Sheet2 (5)'!H597,"")</f>
        <v>2.5000000000000001E-2</v>
      </c>
      <c r="I597" t="str">
        <f>IFERROR('Sheet2 (5)'!I597,"")</f>
        <v/>
      </c>
      <c r="J597">
        <f>IFERROR('Sheet2 (5)'!J597,"")</f>
        <v>2.5000000000000001E-2</v>
      </c>
      <c r="K597">
        <f>IFERROR('Sheet2 (5)'!K597,"")</f>
        <v>2.5000000000000001E-2</v>
      </c>
      <c r="L597">
        <f>IFERROR('Sheet2 (5)'!L597,"")</f>
        <v>2.5000000000000001E-2</v>
      </c>
      <c r="M597">
        <f>IFERROR('Sheet2 (5)'!M597,"")</f>
        <v>2.5000000000000001E-2</v>
      </c>
      <c r="N597" t="str">
        <f>IFERROR('Sheet2 (5)'!N597,"")</f>
        <v/>
      </c>
    </row>
    <row r="598" spans="4:14">
      <c r="D598" t="str">
        <f>IFERROR('Sheet2 (5)'!D598,"")</f>
        <v/>
      </c>
      <c r="E598" t="str">
        <f>IFERROR('Sheet2 (5)'!E598,"")</f>
        <v/>
      </c>
      <c r="F598" t="str">
        <f>IFERROR('Sheet2 (5)'!F598,"")</f>
        <v/>
      </c>
      <c r="G598" t="str">
        <f>IFERROR('Sheet2 (5)'!G598,"")</f>
        <v/>
      </c>
      <c r="H598" t="str">
        <f>IFERROR('Sheet2 (5)'!H598,"")</f>
        <v/>
      </c>
      <c r="I598" t="str">
        <f>IFERROR('Sheet2 (5)'!I598,"")</f>
        <v/>
      </c>
      <c r="J598" t="str">
        <f>IFERROR('Sheet2 (5)'!J598,"")</f>
        <v/>
      </c>
      <c r="K598" t="str">
        <f>IFERROR('Sheet2 (5)'!K598,"")</f>
        <v/>
      </c>
      <c r="L598" t="str">
        <f>IFERROR('Sheet2 (5)'!L598,"")</f>
        <v/>
      </c>
      <c r="M598" t="str">
        <f>IFERROR('Sheet2 (5)'!M598,"")</f>
        <v/>
      </c>
      <c r="N598" t="str">
        <f>IFERROR('Sheet2 (5)'!N598,"")</f>
        <v/>
      </c>
    </row>
    <row r="599" spans="4:14">
      <c r="D599" t="str">
        <f>IFERROR('Sheet2 (5)'!D599,"")</f>
        <v/>
      </c>
      <c r="E599" t="str">
        <f>IFERROR('Sheet2 (5)'!E599,"")</f>
        <v/>
      </c>
      <c r="F599" t="str">
        <f>IFERROR('Sheet2 (5)'!F599,"")</f>
        <v/>
      </c>
      <c r="G599" t="str">
        <f>IFERROR('Sheet2 (5)'!G599,"")</f>
        <v/>
      </c>
      <c r="H599" t="str">
        <f>IFERROR('Sheet2 (5)'!H599,"")</f>
        <v/>
      </c>
      <c r="I599" t="str">
        <f>IFERROR('Sheet2 (5)'!I599,"")</f>
        <v/>
      </c>
      <c r="J599" t="str">
        <f>IFERROR('Sheet2 (5)'!J599,"")</f>
        <v/>
      </c>
      <c r="K599" t="str">
        <f>IFERROR('Sheet2 (5)'!K599,"")</f>
        <v/>
      </c>
      <c r="L599" t="str">
        <f>IFERROR('Sheet2 (5)'!L599,"")</f>
        <v/>
      </c>
      <c r="M599" t="str">
        <f>IFERROR('Sheet2 (5)'!M599,"")</f>
        <v/>
      </c>
      <c r="N599" t="str">
        <f>IFERROR('Sheet2 (5)'!N599,"")</f>
        <v/>
      </c>
    </row>
    <row r="600" spans="4:14">
      <c r="D600" t="str">
        <f>IFERROR('Sheet2 (5)'!D600,"")</f>
        <v/>
      </c>
      <c r="E600" t="str">
        <f>IFERROR('Sheet2 (5)'!E600,"")</f>
        <v/>
      </c>
      <c r="F600" t="str">
        <f>IFERROR('Sheet2 (5)'!F600,"")</f>
        <v/>
      </c>
      <c r="G600" t="str">
        <f>IFERROR('Sheet2 (5)'!G600,"")</f>
        <v/>
      </c>
      <c r="H600" t="str">
        <f>IFERROR('Sheet2 (5)'!H600,"")</f>
        <v/>
      </c>
      <c r="I600" t="str">
        <f>IFERROR('Sheet2 (5)'!I600,"")</f>
        <v/>
      </c>
      <c r="J600" t="str">
        <f>IFERROR('Sheet2 (5)'!J600,"")</f>
        <v/>
      </c>
      <c r="K600" t="str">
        <f>IFERROR('Sheet2 (5)'!K600,"")</f>
        <v/>
      </c>
      <c r="L600" t="str">
        <f>IFERROR('Sheet2 (5)'!L600,"")</f>
        <v/>
      </c>
      <c r="M600" t="str">
        <f>IFERROR('Sheet2 (5)'!M600,"")</f>
        <v/>
      </c>
      <c r="N600" t="str">
        <f>IFERROR('Sheet2 (5)'!N600,"")</f>
        <v/>
      </c>
    </row>
    <row r="601" spans="4:14">
      <c r="D601" t="str">
        <f>IFERROR('Sheet2 (5)'!D601,"")</f>
        <v/>
      </c>
      <c r="E601" t="str">
        <f>IFERROR('Sheet2 (5)'!E601,"")</f>
        <v/>
      </c>
      <c r="F601" t="str">
        <f>IFERROR('Sheet2 (5)'!F601,"")</f>
        <v/>
      </c>
      <c r="G601" t="str">
        <f>IFERROR('Sheet2 (5)'!G601,"")</f>
        <v/>
      </c>
      <c r="H601" t="str">
        <f>IFERROR('Sheet2 (5)'!H601,"")</f>
        <v/>
      </c>
      <c r="I601" t="str">
        <f>IFERROR('Sheet2 (5)'!I601,"")</f>
        <v/>
      </c>
      <c r="J601" t="str">
        <f>IFERROR('Sheet2 (5)'!J601,"")</f>
        <v/>
      </c>
      <c r="K601" t="str">
        <f>IFERROR('Sheet2 (5)'!K601,"")</f>
        <v/>
      </c>
      <c r="L601" t="str">
        <f>IFERROR('Sheet2 (5)'!L601,"")</f>
        <v/>
      </c>
      <c r="M601" t="str">
        <f>IFERROR('Sheet2 (5)'!M601,"")</f>
        <v/>
      </c>
      <c r="N601" t="str">
        <f>IFERROR('Sheet2 (5)'!N601,"")</f>
        <v/>
      </c>
    </row>
    <row r="602" spans="4:14">
      <c r="D602" t="str">
        <f>IFERROR('Sheet2 (5)'!D602,"")</f>
        <v/>
      </c>
      <c r="E602" t="str">
        <f>IFERROR('Sheet2 (5)'!E602,"")</f>
        <v/>
      </c>
      <c r="F602" t="str">
        <f>IFERROR('Sheet2 (5)'!F602,"")</f>
        <v/>
      </c>
      <c r="G602" t="str">
        <f>IFERROR('Sheet2 (5)'!G602,"")</f>
        <v/>
      </c>
      <c r="H602" t="str">
        <f>IFERROR('Sheet2 (5)'!H602,"")</f>
        <v/>
      </c>
      <c r="I602" t="str">
        <f>IFERROR('Sheet2 (5)'!I602,"")</f>
        <v/>
      </c>
      <c r="J602" t="str">
        <f>IFERROR('Sheet2 (5)'!J602,"")</f>
        <v/>
      </c>
      <c r="K602" t="str">
        <f>IFERROR('Sheet2 (5)'!K602,"")</f>
        <v/>
      </c>
      <c r="L602" t="str">
        <f>IFERROR('Sheet2 (5)'!L602,"")</f>
        <v/>
      </c>
      <c r="M602" t="str">
        <f>IFERROR('Sheet2 (5)'!M602,"")</f>
        <v/>
      </c>
      <c r="N602" t="str">
        <f>IFERROR('Sheet2 (5)'!N602,"")</f>
        <v/>
      </c>
    </row>
    <row r="603" spans="4:14">
      <c r="D603" t="str">
        <f>IFERROR('Sheet2 (5)'!D603,"")</f>
        <v/>
      </c>
      <c r="E603" t="str">
        <f>IFERROR('Sheet2 (5)'!E603,"")</f>
        <v/>
      </c>
      <c r="F603" t="str">
        <f>IFERROR('Sheet2 (5)'!F603,"")</f>
        <v/>
      </c>
      <c r="G603" t="str">
        <f>IFERROR('Sheet2 (5)'!G603,"")</f>
        <v/>
      </c>
      <c r="H603" t="str">
        <f>IFERROR('Sheet2 (5)'!H603,"")</f>
        <v/>
      </c>
      <c r="I603" t="str">
        <f>IFERROR('Sheet2 (5)'!I603,"")</f>
        <v/>
      </c>
      <c r="J603" t="str">
        <f>IFERROR('Sheet2 (5)'!J603,"")</f>
        <v/>
      </c>
      <c r="K603" t="str">
        <f>IFERROR('Sheet2 (5)'!K603,"")</f>
        <v/>
      </c>
      <c r="L603" t="str">
        <f>IFERROR('Sheet2 (5)'!L603,"")</f>
        <v/>
      </c>
      <c r="M603" t="str">
        <f>IFERROR('Sheet2 (5)'!M603,"")</f>
        <v/>
      </c>
      <c r="N603" t="str">
        <f>IFERROR('Sheet2 (5)'!N603,"")</f>
        <v/>
      </c>
    </row>
    <row r="604" spans="4:14">
      <c r="D604" t="str">
        <f>IFERROR('Sheet2 (5)'!D604,"")</f>
        <v/>
      </c>
      <c r="E604" t="str">
        <f>IFERROR('Sheet2 (5)'!E604,"")</f>
        <v/>
      </c>
      <c r="F604" t="str">
        <f>IFERROR('Sheet2 (5)'!F604,"")</f>
        <v/>
      </c>
      <c r="G604" t="str">
        <f>IFERROR('Sheet2 (5)'!G604,"")</f>
        <v/>
      </c>
      <c r="H604" t="str">
        <f>IFERROR('Sheet2 (5)'!H604,"")</f>
        <v/>
      </c>
      <c r="I604" t="str">
        <f>IFERROR('Sheet2 (5)'!I604,"")</f>
        <v/>
      </c>
      <c r="J604" t="str">
        <f>IFERROR('Sheet2 (5)'!J604,"")</f>
        <v/>
      </c>
      <c r="K604" t="str">
        <f>IFERROR('Sheet2 (5)'!K604,"")</f>
        <v/>
      </c>
      <c r="L604" t="str">
        <f>IFERROR('Sheet2 (5)'!L604,"")</f>
        <v/>
      </c>
      <c r="M604" t="str">
        <f>IFERROR('Sheet2 (5)'!M604,"")</f>
        <v/>
      </c>
      <c r="N604" t="str">
        <f>IFERROR('Sheet2 (5)'!N604,"")</f>
        <v/>
      </c>
    </row>
    <row r="605" spans="4:14">
      <c r="D605" t="str">
        <f>IFERROR('Sheet2 (5)'!D605,"")</f>
        <v/>
      </c>
      <c r="E605" t="str">
        <f>IFERROR('Sheet2 (5)'!E605,"")</f>
        <v/>
      </c>
      <c r="F605" t="str">
        <f>IFERROR('Sheet2 (5)'!F605,"")</f>
        <v/>
      </c>
      <c r="G605" t="str">
        <f>IFERROR('Sheet2 (5)'!G605,"")</f>
        <v/>
      </c>
      <c r="H605" t="str">
        <f>IFERROR('Sheet2 (5)'!H605,"")</f>
        <v/>
      </c>
      <c r="I605" t="str">
        <f>IFERROR('Sheet2 (5)'!I605,"")</f>
        <v/>
      </c>
      <c r="J605" t="str">
        <f>IFERROR('Sheet2 (5)'!J605,"")</f>
        <v/>
      </c>
      <c r="K605" t="str">
        <f>IFERROR('Sheet2 (5)'!K605,"")</f>
        <v/>
      </c>
      <c r="L605" t="str">
        <f>IFERROR('Sheet2 (5)'!L605,"")</f>
        <v/>
      </c>
      <c r="M605" t="str">
        <f>IFERROR('Sheet2 (5)'!M605,"")</f>
        <v/>
      </c>
      <c r="N605" t="str">
        <f>IFERROR('Sheet2 (5)'!N605,"")</f>
        <v/>
      </c>
    </row>
    <row r="606" spans="4:14">
      <c r="D606" t="str">
        <f>IFERROR('Sheet2 (5)'!D606,"")</f>
        <v/>
      </c>
      <c r="E606" t="str">
        <f>IFERROR('Sheet2 (5)'!E606,"")</f>
        <v/>
      </c>
      <c r="F606" t="str">
        <f>IFERROR('Sheet2 (5)'!F606,"")</f>
        <v/>
      </c>
      <c r="G606" t="str">
        <f>IFERROR('Sheet2 (5)'!G606,"")</f>
        <v/>
      </c>
      <c r="H606" t="str">
        <f>IFERROR('Sheet2 (5)'!H606,"")</f>
        <v/>
      </c>
      <c r="I606" t="str">
        <f>IFERROR('Sheet2 (5)'!I606,"")</f>
        <v/>
      </c>
      <c r="J606" t="str">
        <f>IFERROR('Sheet2 (5)'!J606,"")</f>
        <v/>
      </c>
      <c r="K606" t="str">
        <f>IFERROR('Sheet2 (5)'!K606,"")</f>
        <v/>
      </c>
      <c r="L606" t="str">
        <f>IFERROR('Sheet2 (5)'!L606,"")</f>
        <v/>
      </c>
      <c r="M606" t="str">
        <f>IFERROR('Sheet2 (5)'!M606,"")</f>
        <v/>
      </c>
      <c r="N606" t="str">
        <f>IFERROR('Sheet2 (5)'!N606,"")</f>
        <v/>
      </c>
    </row>
    <row r="607" spans="4:14">
      <c r="D607" t="str">
        <f>IFERROR('Sheet2 (5)'!D607,"")</f>
        <v/>
      </c>
      <c r="E607" t="str">
        <f>IFERROR('Sheet2 (5)'!E607,"")</f>
        <v/>
      </c>
      <c r="F607" t="str">
        <f>IFERROR('Sheet2 (5)'!F607,"")</f>
        <v/>
      </c>
      <c r="G607" t="str">
        <f>IFERROR('Sheet2 (5)'!G607,"")</f>
        <v/>
      </c>
      <c r="H607" t="str">
        <f>IFERROR('Sheet2 (5)'!H607,"")</f>
        <v/>
      </c>
      <c r="I607" t="str">
        <f>IFERROR('Sheet2 (5)'!I607,"")</f>
        <v/>
      </c>
      <c r="J607" t="str">
        <f>IFERROR('Sheet2 (5)'!J607,"")</f>
        <v/>
      </c>
      <c r="K607" t="str">
        <f>IFERROR('Sheet2 (5)'!K607,"")</f>
        <v/>
      </c>
      <c r="L607" t="str">
        <f>IFERROR('Sheet2 (5)'!L607,"")</f>
        <v/>
      </c>
      <c r="M607" t="str">
        <f>IFERROR('Sheet2 (5)'!M607,"")</f>
        <v/>
      </c>
      <c r="N607" t="str">
        <f>IFERROR('Sheet2 (5)'!N607,"")</f>
        <v/>
      </c>
    </row>
    <row r="608" spans="4:14">
      <c r="D608" t="str">
        <f>IFERROR('Sheet2 (5)'!D608,"")</f>
        <v/>
      </c>
      <c r="E608" t="str">
        <f>IFERROR('Sheet2 (5)'!E608,"")</f>
        <v/>
      </c>
      <c r="F608" t="str">
        <f>IFERROR('Sheet2 (5)'!F608,"")</f>
        <v/>
      </c>
      <c r="G608" t="str">
        <f>IFERROR('Sheet2 (5)'!G608,"")</f>
        <v/>
      </c>
      <c r="H608" t="str">
        <f>IFERROR('Sheet2 (5)'!H608,"")</f>
        <v/>
      </c>
      <c r="I608" t="str">
        <f>IFERROR('Sheet2 (5)'!I608,"")</f>
        <v/>
      </c>
      <c r="J608" t="str">
        <f>IFERROR('Sheet2 (5)'!J608,"")</f>
        <v/>
      </c>
      <c r="K608" t="str">
        <f>IFERROR('Sheet2 (5)'!K608,"")</f>
        <v/>
      </c>
      <c r="L608" t="str">
        <f>IFERROR('Sheet2 (5)'!L608,"")</f>
        <v/>
      </c>
      <c r="M608" t="str">
        <f>IFERROR('Sheet2 (5)'!M608,"")</f>
        <v/>
      </c>
      <c r="N608" t="str">
        <f>IFERROR('Sheet2 (5)'!N608,"")</f>
        <v/>
      </c>
    </row>
    <row r="609" spans="4:14">
      <c r="D609" t="str">
        <f>IFERROR('Sheet2 (5)'!D609,"")</f>
        <v/>
      </c>
      <c r="E609" t="str">
        <f>IFERROR('Sheet2 (5)'!E609,"")</f>
        <v/>
      </c>
      <c r="F609" t="str">
        <f>IFERROR('Sheet2 (5)'!F609,"")</f>
        <v/>
      </c>
      <c r="G609" t="str">
        <f>IFERROR('Sheet2 (5)'!G609,"")</f>
        <v/>
      </c>
      <c r="H609" t="str">
        <f>IFERROR('Sheet2 (5)'!H609,"")</f>
        <v/>
      </c>
      <c r="I609" t="str">
        <f>IFERROR('Sheet2 (5)'!I609,"")</f>
        <v/>
      </c>
      <c r="J609" t="str">
        <f>IFERROR('Sheet2 (5)'!J609,"")</f>
        <v/>
      </c>
      <c r="K609" t="str">
        <f>IFERROR('Sheet2 (5)'!K609,"")</f>
        <v/>
      </c>
      <c r="L609" t="str">
        <f>IFERROR('Sheet2 (5)'!L609,"")</f>
        <v/>
      </c>
      <c r="M609" t="str">
        <f>IFERROR('Sheet2 (5)'!M609,"")</f>
        <v/>
      </c>
      <c r="N609" t="str">
        <f>IFERROR('Sheet2 (5)'!N609,"")</f>
        <v/>
      </c>
    </row>
    <row r="610" spans="4:14">
      <c r="D610" t="str">
        <f>IFERROR('Sheet2 (5)'!D610,"")</f>
        <v/>
      </c>
      <c r="E610" t="str">
        <f>IFERROR('Sheet2 (5)'!E610,"")</f>
        <v/>
      </c>
      <c r="F610" t="str">
        <f>IFERROR('Sheet2 (5)'!F610,"")</f>
        <v/>
      </c>
      <c r="G610" t="str">
        <f>IFERROR('Sheet2 (5)'!G610,"")</f>
        <v/>
      </c>
      <c r="H610" t="str">
        <f>IFERROR('Sheet2 (5)'!H610,"")</f>
        <v/>
      </c>
      <c r="I610" t="str">
        <f>IFERROR('Sheet2 (5)'!I610,"")</f>
        <v/>
      </c>
      <c r="J610" t="str">
        <f>IFERROR('Sheet2 (5)'!J610,"")</f>
        <v/>
      </c>
      <c r="K610" t="str">
        <f>IFERROR('Sheet2 (5)'!K610,"")</f>
        <v/>
      </c>
      <c r="L610" t="str">
        <f>IFERROR('Sheet2 (5)'!L610,"")</f>
        <v/>
      </c>
      <c r="M610" t="str">
        <f>IFERROR('Sheet2 (5)'!M610,"")</f>
        <v/>
      </c>
      <c r="N610" t="str">
        <f>IFERROR('Sheet2 (5)'!N610,"")</f>
        <v/>
      </c>
    </row>
    <row r="611" spans="4:14">
      <c r="D611" t="str">
        <f>IFERROR('Sheet2 (5)'!D611,"")</f>
        <v/>
      </c>
      <c r="E611" t="str">
        <f>IFERROR('Sheet2 (5)'!E611,"")</f>
        <v/>
      </c>
      <c r="F611" t="str">
        <f>IFERROR('Sheet2 (5)'!F611,"")</f>
        <v/>
      </c>
      <c r="G611" t="str">
        <f>IFERROR('Sheet2 (5)'!G611,"")</f>
        <v/>
      </c>
      <c r="H611" t="str">
        <f>IFERROR('Sheet2 (5)'!H611,"")</f>
        <v/>
      </c>
      <c r="I611" t="str">
        <f>IFERROR('Sheet2 (5)'!I611,"")</f>
        <v/>
      </c>
      <c r="J611" t="str">
        <f>IFERROR('Sheet2 (5)'!J611,"")</f>
        <v/>
      </c>
      <c r="K611" t="str">
        <f>IFERROR('Sheet2 (5)'!K611,"")</f>
        <v/>
      </c>
      <c r="L611" t="str">
        <f>IFERROR('Sheet2 (5)'!L611,"")</f>
        <v/>
      </c>
      <c r="M611" t="str">
        <f>IFERROR('Sheet2 (5)'!M611,"")</f>
        <v/>
      </c>
      <c r="N611" t="str">
        <f>IFERROR('Sheet2 (5)'!N611,"")</f>
        <v/>
      </c>
    </row>
    <row r="612" spans="4:14">
      <c r="D612" t="str">
        <f>IFERROR('Sheet2 (5)'!D612,"")</f>
        <v/>
      </c>
      <c r="E612" t="str">
        <f>IFERROR('Sheet2 (5)'!E612,"")</f>
        <v/>
      </c>
      <c r="F612" t="str">
        <f>IFERROR('Sheet2 (5)'!F612,"")</f>
        <v/>
      </c>
      <c r="G612" t="str">
        <f>IFERROR('Sheet2 (5)'!G612,"")</f>
        <v/>
      </c>
      <c r="H612" t="str">
        <f>IFERROR('Sheet2 (5)'!H612,"")</f>
        <v/>
      </c>
      <c r="I612" t="str">
        <f>IFERROR('Sheet2 (5)'!I612,"")</f>
        <v/>
      </c>
      <c r="J612" t="str">
        <f>IFERROR('Sheet2 (5)'!J612,"")</f>
        <v/>
      </c>
      <c r="K612" t="str">
        <f>IFERROR('Sheet2 (5)'!K612,"")</f>
        <v/>
      </c>
      <c r="L612" t="str">
        <f>IFERROR('Sheet2 (5)'!L612,"")</f>
        <v/>
      </c>
      <c r="M612" t="str">
        <f>IFERROR('Sheet2 (5)'!M612,"")</f>
        <v/>
      </c>
      <c r="N612" t="str">
        <f>IFERROR('Sheet2 (5)'!N612,"")</f>
        <v/>
      </c>
    </row>
    <row r="613" spans="4:14">
      <c r="D613" t="str">
        <f>IFERROR('Sheet2 (5)'!D613,"")</f>
        <v/>
      </c>
      <c r="E613" t="str">
        <f>IFERROR('Sheet2 (5)'!E613,"")</f>
        <v/>
      </c>
      <c r="F613" t="str">
        <f>IFERROR('Sheet2 (5)'!F613,"")</f>
        <v/>
      </c>
      <c r="G613" t="str">
        <f>IFERROR('Sheet2 (5)'!G613,"")</f>
        <v/>
      </c>
      <c r="H613" t="str">
        <f>IFERROR('Sheet2 (5)'!H613,"")</f>
        <v/>
      </c>
      <c r="I613" t="str">
        <f>IFERROR('Sheet2 (5)'!I613,"")</f>
        <v/>
      </c>
      <c r="J613" t="str">
        <f>IFERROR('Sheet2 (5)'!J613,"")</f>
        <v/>
      </c>
      <c r="K613" t="str">
        <f>IFERROR('Sheet2 (5)'!K613,"")</f>
        <v/>
      </c>
      <c r="L613" t="str">
        <f>IFERROR('Sheet2 (5)'!L613,"")</f>
        <v/>
      </c>
      <c r="M613" t="str">
        <f>IFERROR('Sheet2 (5)'!M613,"")</f>
        <v/>
      </c>
      <c r="N613" t="str">
        <f>IFERROR('Sheet2 (5)'!N613,"")</f>
        <v/>
      </c>
    </row>
    <row r="614" spans="4:14">
      <c r="D614" t="str">
        <f>IFERROR('Sheet2 (5)'!D614,"")</f>
        <v/>
      </c>
      <c r="E614" t="str">
        <f>IFERROR('Sheet2 (5)'!E614,"")</f>
        <v/>
      </c>
      <c r="F614" t="str">
        <f>IFERROR('Sheet2 (5)'!F614,"")</f>
        <v/>
      </c>
      <c r="G614" t="str">
        <f>IFERROR('Sheet2 (5)'!G614,"")</f>
        <v/>
      </c>
      <c r="H614" t="str">
        <f>IFERROR('Sheet2 (5)'!H614,"")</f>
        <v/>
      </c>
      <c r="I614" t="str">
        <f>IFERROR('Sheet2 (5)'!I614,"")</f>
        <v/>
      </c>
      <c r="J614" t="str">
        <f>IFERROR('Sheet2 (5)'!J614,"")</f>
        <v/>
      </c>
      <c r="K614" t="str">
        <f>IFERROR('Sheet2 (5)'!K614,"")</f>
        <v/>
      </c>
      <c r="L614" t="str">
        <f>IFERROR('Sheet2 (5)'!L614,"")</f>
        <v/>
      </c>
      <c r="M614" t="str">
        <f>IFERROR('Sheet2 (5)'!M614,"")</f>
        <v/>
      </c>
      <c r="N614" t="str">
        <f>IFERROR('Sheet2 (5)'!N614,"")</f>
        <v/>
      </c>
    </row>
    <row r="615" spans="4:14">
      <c r="D615" t="str">
        <f>IFERROR('Sheet2 (5)'!D615,"")</f>
        <v/>
      </c>
      <c r="E615" t="str">
        <f>IFERROR('Sheet2 (5)'!E615,"")</f>
        <v/>
      </c>
      <c r="F615" t="str">
        <f>IFERROR('Sheet2 (5)'!F615,"")</f>
        <v/>
      </c>
      <c r="G615" t="str">
        <f>IFERROR('Sheet2 (5)'!G615,"")</f>
        <v/>
      </c>
      <c r="H615" t="str">
        <f>IFERROR('Sheet2 (5)'!H615,"")</f>
        <v/>
      </c>
      <c r="I615" t="str">
        <f>IFERROR('Sheet2 (5)'!I615,"")</f>
        <v/>
      </c>
      <c r="J615" t="str">
        <f>IFERROR('Sheet2 (5)'!J615,"")</f>
        <v/>
      </c>
      <c r="K615" t="str">
        <f>IFERROR('Sheet2 (5)'!K615,"")</f>
        <v/>
      </c>
      <c r="L615" t="str">
        <f>IFERROR('Sheet2 (5)'!L615,"")</f>
        <v/>
      </c>
      <c r="M615" t="str">
        <f>IFERROR('Sheet2 (5)'!M615,"")</f>
        <v/>
      </c>
      <c r="N615" t="str">
        <f>IFERROR('Sheet2 (5)'!N615,"")</f>
        <v/>
      </c>
    </row>
    <row r="616" spans="4:14">
      <c r="D616" t="str">
        <f>IFERROR('Sheet2 (5)'!D616,"")</f>
        <v/>
      </c>
      <c r="E616" t="str">
        <f>IFERROR('Sheet2 (5)'!E616,"")</f>
        <v/>
      </c>
      <c r="F616" t="str">
        <f>IFERROR('Sheet2 (5)'!F616,"")</f>
        <v/>
      </c>
      <c r="G616" t="str">
        <f>IFERROR('Sheet2 (5)'!G616,"")</f>
        <v/>
      </c>
      <c r="H616" t="str">
        <f>IFERROR('Sheet2 (5)'!H616,"")</f>
        <v/>
      </c>
      <c r="I616" t="str">
        <f>IFERROR('Sheet2 (5)'!I616,"")</f>
        <v/>
      </c>
      <c r="J616" t="str">
        <f>IFERROR('Sheet2 (5)'!J616,"")</f>
        <v/>
      </c>
      <c r="K616" t="str">
        <f>IFERROR('Sheet2 (5)'!K616,"")</f>
        <v/>
      </c>
      <c r="L616" t="str">
        <f>IFERROR('Sheet2 (5)'!L616,"")</f>
        <v/>
      </c>
      <c r="M616" t="str">
        <f>IFERROR('Sheet2 (5)'!M616,"")</f>
        <v/>
      </c>
      <c r="N616" t="str">
        <f>IFERROR('Sheet2 (5)'!N616,"")</f>
        <v/>
      </c>
    </row>
    <row r="617" spans="4:14">
      <c r="D617" t="str">
        <f>IFERROR('Sheet2 (5)'!D617,"")</f>
        <v/>
      </c>
      <c r="E617" t="str">
        <f>IFERROR('Sheet2 (5)'!E617,"")</f>
        <v/>
      </c>
      <c r="F617" t="str">
        <f>IFERROR('Sheet2 (5)'!F617,"")</f>
        <v/>
      </c>
      <c r="G617" t="str">
        <f>IFERROR('Sheet2 (5)'!G617,"")</f>
        <v/>
      </c>
      <c r="H617" t="str">
        <f>IFERROR('Sheet2 (5)'!H617,"")</f>
        <v/>
      </c>
      <c r="I617" t="str">
        <f>IFERROR('Sheet2 (5)'!I617,"")</f>
        <v/>
      </c>
      <c r="J617" t="str">
        <f>IFERROR('Sheet2 (5)'!J617,"")</f>
        <v/>
      </c>
      <c r="K617" t="str">
        <f>IFERROR('Sheet2 (5)'!K617,"")</f>
        <v/>
      </c>
      <c r="L617" t="str">
        <f>IFERROR('Sheet2 (5)'!L617,"")</f>
        <v/>
      </c>
      <c r="M617" t="str">
        <f>IFERROR('Sheet2 (5)'!M617,"")</f>
        <v/>
      </c>
      <c r="N617" t="str">
        <f>IFERROR('Sheet2 (5)'!N617,"")</f>
        <v/>
      </c>
    </row>
    <row r="618" spans="4:14">
      <c r="D618" t="str">
        <f>IFERROR('Sheet2 (5)'!D618,"")</f>
        <v/>
      </c>
      <c r="E618" t="str">
        <f>IFERROR('Sheet2 (5)'!E618,"")</f>
        <v/>
      </c>
      <c r="F618" t="str">
        <f>IFERROR('Sheet2 (5)'!F618,"")</f>
        <v/>
      </c>
      <c r="G618" t="str">
        <f>IFERROR('Sheet2 (5)'!G618,"")</f>
        <v/>
      </c>
      <c r="H618" t="str">
        <f>IFERROR('Sheet2 (5)'!H618,"")</f>
        <v/>
      </c>
      <c r="I618" t="str">
        <f>IFERROR('Sheet2 (5)'!I618,"")</f>
        <v/>
      </c>
      <c r="J618" t="str">
        <f>IFERROR('Sheet2 (5)'!J618,"")</f>
        <v/>
      </c>
      <c r="K618" t="str">
        <f>IFERROR('Sheet2 (5)'!K618,"")</f>
        <v/>
      </c>
      <c r="L618" t="str">
        <f>IFERROR('Sheet2 (5)'!L618,"")</f>
        <v/>
      </c>
      <c r="M618" t="str">
        <f>IFERROR('Sheet2 (5)'!M618,"")</f>
        <v/>
      </c>
      <c r="N618" t="str">
        <f>IFERROR('Sheet2 (5)'!N618,"")</f>
        <v/>
      </c>
    </row>
    <row r="619" spans="4:14">
      <c r="D619" t="str">
        <f>IFERROR('Sheet2 (5)'!D619,"")</f>
        <v/>
      </c>
      <c r="E619" t="str">
        <f>IFERROR('Sheet2 (5)'!E619,"")</f>
        <v/>
      </c>
      <c r="F619" t="str">
        <f>IFERROR('Sheet2 (5)'!F619,"")</f>
        <v/>
      </c>
      <c r="G619" t="str">
        <f>IFERROR('Sheet2 (5)'!G619,"")</f>
        <v/>
      </c>
      <c r="H619" t="str">
        <f>IFERROR('Sheet2 (5)'!H619,"")</f>
        <v/>
      </c>
      <c r="I619" t="str">
        <f>IFERROR('Sheet2 (5)'!I619,"")</f>
        <v/>
      </c>
      <c r="J619" t="str">
        <f>IFERROR('Sheet2 (5)'!J619,"")</f>
        <v/>
      </c>
      <c r="K619" t="str">
        <f>IFERROR('Sheet2 (5)'!K619,"")</f>
        <v/>
      </c>
      <c r="L619" t="str">
        <f>IFERROR('Sheet2 (5)'!L619,"")</f>
        <v/>
      </c>
      <c r="M619" t="str">
        <f>IFERROR('Sheet2 (5)'!M619,"")</f>
        <v/>
      </c>
      <c r="N619" t="str">
        <f>IFERROR('Sheet2 (5)'!N619,"")</f>
        <v/>
      </c>
    </row>
    <row r="620" spans="4:14">
      <c r="D620" t="str">
        <f>IFERROR('Sheet2 (5)'!D620,"")</f>
        <v/>
      </c>
      <c r="E620" t="str">
        <f>IFERROR('Sheet2 (5)'!E620,"")</f>
        <v/>
      </c>
      <c r="F620" t="str">
        <f>IFERROR('Sheet2 (5)'!F620,"")</f>
        <v/>
      </c>
      <c r="G620" t="str">
        <f>IFERROR('Sheet2 (5)'!G620,"")</f>
        <v/>
      </c>
      <c r="H620" t="str">
        <f>IFERROR('Sheet2 (5)'!H620,"")</f>
        <v/>
      </c>
      <c r="I620" t="str">
        <f>IFERROR('Sheet2 (5)'!I620,"")</f>
        <v/>
      </c>
      <c r="J620" t="str">
        <f>IFERROR('Sheet2 (5)'!J620,"")</f>
        <v/>
      </c>
      <c r="K620" t="str">
        <f>IFERROR('Sheet2 (5)'!K620,"")</f>
        <v/>
      </c>
      <c r="L620" t="str">
        <f>IFERROR('Sheet2 (5)'!L620,"")</f>
        <v/>
      </c>
      <c r="M620" t="str">
        <f>IFERROR('Sheet2 (5)'!M620,"")</f>
        <v/>
      </c>
      <c r="N620" t="str">
        <f>IFERROR('Sheet2 (5)'!N620,"")</f>
        <v/>
      </c>
    </row>
    <row r="621" spans="4:14">
      <c r="D621" t="str">
        <f>IFERROR('Sheet2 (5)'!D621,"")</f>
        <v/>
      </c>
      <c r="E621" t="str">
        <f>IFERROR('Sheet2 (5)'!E621,"")</f>
        <v/>
      </c>
      <c r="F621" t="str">
        <f>IFERROR('Sheet2 (5)'!F621,"")</f>
        <v/>
      </c>
      <c r="G621" t="str">
        <f>IFERROR('Sheet2 (5)'!G621,"")</f>
        <v/>
      </c>
      <c r="H621" t="str">
        <f>IFERROR('Sheet2 (5)'!H621,"")</f>
        <v/>
      </c>
      <c r="I621" t="str">
        <f>IFERROR('Sheet2 (5)'!I621,"")</f>
        <v/>
      </c>
      <c r="J621" t="str">
        <f>IFERROR('Sheet2 (5)'!J621,"")</f>
        <v/>
      </c>
      <c r="K621" t="str">
        <f>IFERROR('Sheet2 (5)'!K621,"")</f>
        <v/>
      </c>
      <c r="L621" t="str">
        <f>IFERROR('Sheet2 (5)'!L621,"")</f>
        <v/>
      </c>
      <c r="M621" t="str">
        <f>IFERROR('Sheet2 (5)'!M621,"")</f>
        <v/>
      </c>
      <c r="N621" t="str">
        <f>IFERROR('Sheet2 (5)'!N621,"")</f>
        <v/>
      </c>
    </row>
    <row r="622" spans="4:14">
      <c r="D622" t="str">
        <f>IFERROR('Sheet2 (5)'!D622,"")</f>
        <v/>
      </c>
      <c r="E622" t="str">
        <f>IFERROR('Sheet2 (5)'!E622,"")</f>
        <v/>
      </c>
      <c r="F622" t="str">
        <f>IFERROR('Sheet2 (5)'!F622,"")</f>
        <v/>
      </c>
      <c r="G622" t="str">
        <f>IFERROR('Sheet2 (5)'!G622,"")</f>
        <v/>
      </c>
      <c r="H622" t="str">
        <f>IFERROR('Sheet2 (5)'!H622,"")</f>
        <v/>
      </c>
      <c r="I622" t="str">
        <f>IFERROR('Sheet2 (5)'!I622,"")</f>
        <v/>
      </c>
      <c r="J622" t="str">
        <f>IFERROR('Sheet2 (5)'!J622,"")</f>
        <v/>
      </c>
      <c r="K622" t="str">
        <f>IFERROR('Sheet2 (5)'!K622,"")</f>
        <v/>
      </c>
      <c r="L622" t="str">
        <f>IFERROR('Sheet2 (5)'!L622,"")</f>
        <v/>
      </c>
      <c r="M622" t="str">
        <f>IFERROR('Sheet2 (5)'!M622,"")</f>
        <v/>
      </c>
      <c r="N622" t="str">
        <f>IFERROR('Sheet2 (5)'!N622,"")</f>
        <v/>
      </c>
    </row>
    <row r="623" spans="4:14">
      <c r="D623" t="str">
        <f>IFERROR('Sheet2 (5)'!D623,"")</f>
        <v/>
      </c>
      <c r="E623" t="str">
        <f>IFERROR('Sheet2 (5)'!E623,"")</f>
        <v/>
      </c>
      <c r="F623" t="str">
        <f>IFERROR('Sheet2 (5)'!F623,"")</f>
        <v/>
      </c>
      <c r="G623" t="str">
        <f>IFERROR('Sheet2 (5)'!G623,"")</f>
        <v/>
      </c>
      <c r="H623" t="str">
        <f>IFERROR('Sheet2 (5)'!H623,"")</f>
        <v/>
      </c>
      <c r="I623" t="str">
        <f>IFERROR('Sheet2 (5)'!I623,"")</f>
        <v/>
      </c>
      <c r="J623" t="str">
        <f>IFERROR('Sheet2 (5)'!J623,"")</f>
        <v/>
      </c>
      <c r="K623" t="str">
        <f>IFERROR('Sheet2 (5)'!K623,"")</f>
        <v/>
      </c>
      <c r="L623" t="str">
        <f>IFERROR('Sheet2 (5)'!L623,"")</f>
        <v/>
      </c>
      <c r="M623" t="str">
        <f>IFERROR('Sheet2 (5)'!M623,"")</f>
        <v/>
      </c>
      <c r="N623" t="str">
        <f>IFERROR('Sheet2 (5)'!N623,"")</f>
        <v/>
      </c>
    </row>
    <row r="624" spans="4:14">
      <c r="D624" t="str">
        <f>IFERROR('Sheet2 (5)'!D624,"")</f>
        <v/>
      </c>
      <c r="E624" t="str">
        <f>IFERROR('Sheet2 (5)'!E624,"")</f>
        <v/>
      </c>
      <c r="F624" t="str">
        <f>IFERROR('Sheet2 (5)'!F624,"")</f>
        <v/>
      </c>
      <c r="G624" t="str">
        <f>IFERROR('Sheet2 (5)'!G624,"")</f>
        <v/>
      </c>
      <c r="H624" t="str">
        <f>IFERROR('Sheet2 (5)'!H624,"")</f>
        <v/>
      </c>
      <c r="I624" t="str">
        <f>IFERROR('Sheet2 (5)'!I624,"")</f>
        <v/>
      </c>
      <c r="J624" t="str">
        <f>IFERROR('Sheet2 (5)'!J624,"")</f>
        <v/>
      </c>
      <c r="K624" t="str">
        <f>IFERROR('Sheet2 (5)'!K624,"")</f>
        <v/>
      </c>
      <c r="L624" t="str">
        <f>IFERROR('Sheet2 (5)'!L624,"")</f>
        <v/>
      </c>
      <c r="M624" t="str">
        <f>IFERROR('Sheet2 (5)'!M624,"")</f>
        <v/>
      </c>
      <c r="N624" t="str">
        <f>IFERROR('Sheet2 (5)'!N624,"")</f>
        <v/>
      </c>
    </row>
    <row r="625" spans="4:14">
      <c r="D625" t="str">
        <f>IFERROR('Sheet2 (5)'!D625,"")</f>
        <v/>
      </c>
      <c r="E625" t="str">
        <f>IFERROR('Sheet2 (5)'!E625,"")</f>
        <v/>
      </c>
      <c r="F625" t="str">
        <f>IFERROR('Sheet2 (5)'!F625,"")</f>
        <v/>
      </c>
      <c r="G625" t="str">
        <f>IFERROR('Sheet2 (5)'!G625,"")</f>
        <v/>
      </c>
      <c r="H625" t="str">
        <f>IFERROR('Sheet2 (5)'!H625,"")</f>
        <v/>
      </c>
      <c r="I625" t="str">
        <f>IFERROR('Sheet2 (5)'!I625,"")</f>
        <v/>
      </c>
      <c r="J625" t="str">
        <f>IFERROR('Sheet2 (5)'!J625,"")</f>
        <v/>
      </c>
      <c r="K625" t="str">
        <f>IFERROR('Sheet2 (5)'!K625,"")</f>
        <v/>
      </c>
      <c r="L625" t="str">
        <f>IFERROR('Sheet2 (5)'!L625,"")</f>
        <v/>
      </c>
      <c r="M625" t="str">
        <f>IFERROR('Sheet2 (5)'!M625,"")</f>
        <v/>
      </c>
      <c r="N625" t="str">
        <f>IFERROR('Sheet2 (5)'!N625,"")</f>
        <v/>
      </c>
    </row>
    <row r="626" spans="4:14">
      <c r="D626" t="str">
        <f>IFERROR('Sheet2 (5)'!D626,"")</f>
        <v/>
      </c>
      <c r="E626" t="str">
        <f>IFERROR('Sheet2 (5)'!E626,"")</f>
        <v/>
      </c>
      <c r="F626" t="str">
        <f>IFERROR('Sheet2 (5)'!F626,"")</f>
        <v/>
      </c>
      <c r="G626" t="str">
        <f>IFERROR('Sheet2 (5)'!G626,"")</f>
        <v/>
      </c>
      <c r="H626" t="str">
        <f>IFERROR('Sheet2 (5)'!H626,"")</f>
        <v/>
      </c>
      <c r="I626" t="str">
        <f>IFERROR('Sheet2 (5)'!I626,"")</f>
        <v/>
      </c>
      <c r="J626" t="str">
        <f>IFERROR('Sheet2 (5)'!J626,"")</f>
        <v/>
      </c>
      <c r="K626" t="str">
        <f>IFERROR('Sheet2 (5)'!K626,"")</f>
        <v/>
      </c>
      <c r="L626" t="str">
        <f>IFERROR('Sheet2 (5)'!L626,"")</f>
        <v/>
      </c>
      <c r="M626" t="str">
        <f>IFERROR('Sheet2 (5)'!M626,"")</f>
        <v/>
      </c>
      <c r="N626" t="str">
        <f>IFERROR('Sheet2 (5)'!N626,"")</f>
        <v/>
      </c>
    </row>
    <row r="627" spans="4:14">
      <c r="D627" t="str">
        <f>IFERROR('Sheet2 (5)'!D627,"")</f>
        <v/>
      </c>
      <c r="E627" t="str">
        <f>IFERROR('Sheet2 (5)'!E627,"")</f>
        <v/>
      </c>
      <c r="F627" t="str">
        <f>IFERROR('Sheet2 (5)'!F627,"")</f>
        <v/>
      </c>
      <c r="G627" t="str">
        <f>IFERROR('Sheet2 (5)'!G627,"")</f>
        <v/>
      </c>
      <c r="H627" t="str">
        <f>IFERROR('Sheet2 (5)'!H627,"")</f>
        <v/>
      </c>
      <c r="I627" t="str">
        <f>IFERROR('Sheet2 (5)'!I627,"")</f>
        <v/>
      </c>
      <c r="J627" t="str">
        <f>IFERROR('Sheet2 (5)'!J627,"")</f>
        <v/>
      </c>
      <c r="K627" t="str">
        <f>IFERROR('Sheet2 (5)'!K627,"")</f>
        <v/>
      </c>
      <c r="L627" t="str">
        <f>IFERROR('Sheet2 (5)'!L627,"")</f>
        <v/>
      </c>
      <c r="M627" t="str">
        <f>IFERROR('Sheet2 (5)'!M627,"")</f>
        <v/>
      </c>
      <c r="N627" t="str">
        <f>IFERROR('Sheet2 (5)'!N627,"")</f>
        <v/>
      </c>
    </row>
    <row r="628" spans="4:14">
      <c r="D628" t="str">
        <f>IFERROR('Sheet2 (5)'!D628,"")</f>
        <v/>
      </c>
      <c r="E628" t="str">
        <f>IFERROR('Sheet2 (5)'!E628,"")</f>
        <v/>
      </c>
      <c r="F628" t="str">
        <f>IFERROR('Sheet2 (5)'!F628,"")</f>
        <v/>
      </c>
      <c r="G628" t="str">
        <f>IFERROR('Sheet2 (5)'!G628,"")</f>
        <v/>
      </c>
      <c r="H628" t="str">
        <f>IFERROR('Sheet2 (5)'!H628,"")</f>
        <v/>
      </c>
      <c r="I628" t="str">
        <f>IFERROR('Sheet2 (5)'!I628,"")</f>
        <v/>
      </c>
      <c r="J628" t="str">
        <f>IFERROR('Sheet2 (5)'!J628,"")</f>
        <v/>
      </c>
      <c r="K628" t="str">
        <f>IFERROR('Sheet2 (5)'!K628,"")</f>
        <v/>
      </c>
      <c r="L628" t="str">
        <f>IFERROR('Sheet2 (5)'!L628,"")</f>
        <v/>
      </c>
      <c r="M628" t="str">
        <f>IFERROR('Sheet2 (5)'!M628,"")</f>
        <v/>
      </c>
      <c r="N628" t="str">
        <f>IFERROR('Sheet2 (5)'!N628,"")</f>
        <v/>
      </c>
    </row>
    <row r="629" spans="4:14">
      <c r="D629" t="str">
        <f>IFERROR('Sheet2 (5)'!D629,"")</f>
        <v/>
      </c>
      <c r="E629" t="str">
        <f>IFERROR('Sheet2 (5)'!E629,"")</f>
        <v/>
      </c>
      <c r="F629" t="str">
        <f>IFERROR('Sheet2 (5)'!F629,"")</f>
        <v/>
      </c>
      <c r="G629" t="str">
        <f>IFERROR('Sheet2 (5)'!G629,"")</f>
        <v/>
      </c>
      <c r="H629" t="str">
        <f>IFERROR('Sheet2 (5)'!H629,"")</f>
        <v/>
      </c>
      <c r="I629" t="str">
        <f>IFERROR('Sheet2 (5)'!I629,"")</f>
        <v/>
      </c>
      <c r="J629" t="str">
        <f>IFERROR('Sheet2 (5)'!J629,"")</f>
        <v/>
      </c>
      <c r="K629" t="str">
        <f>IFERROR('Sheet2 (5)'!K629,"")</f>
        <v/>
      </c>
      <c r="L629" t="str">
        <f>IFERROR('Sheet2 (5)'!L629,"")</f>
        <v/>
      </c>
      <c r="M629" t="str">
        <f>IFERROR('Sheet2 (5)'!M629,"")</f>
        <v/>
      </c>
      <c r="N629" t="str">
        <f>IFERROR('Sheet2 (5)'!N629,"")</f>
        <v/>
      </c>
    </row>
    <row r="630" spans="4:14">
      <c r="D630" t="str">
        <f>IFERROR('Sheet2 (5)'!D630,"")</f>
        <v/>
      </c>
      <c r="E630" t="str">
        <f>IFERROR('Sheet2 (5)'!E630,"")</f>
        <v/>
      </c>
      <c r="F630" t="str">
        <f>IFERROR('Sheet2 (5)'!F630,"")</f>
        <v/>
      </c>
      <c r="G630" t="str">
        <f>IFERROR('Sheet2 (5)'!G630,"")</f>
        <v/>
      </c>
      <c r="H630" t="str">
        <f>IFERROR('Sheet2 (5)'!H630,"")</f>
        <v/>
      </c>
      <c r="I630" t="str">
        <f>IFERROR('Sheet2 (5)'!I630,"")</f>
        <v/>
      </c>
      <c r="J630" t="str">
        <f>IFERROR('Sheet2 (5)'!J630,"")</f>
        <v/>
      </c>
      <c r="K630" t="str">
        <f>IFERROR('Sheet2 (5)'!K630,"")</f>
        <v/>
      </c>
      <c r="L630" t="str">
        <f>IFERROR('Sheet2 (5)'!L630,"")</f>
        <v/>
      </c>
      <c r="M630" t="str">
        <f>IFERROR('Sheet2 (5)'!M630,"")</f>
        <v/>
      </c>
      <c r="N630" t="str">
        <f>IFERROR('Sheet2 (5)'!N630,"")</f>
        <v/>
      </c>
    </row>
    <row r="631" spans="4:14">
      <c r="D631" t="str">
        <f>IFERROR('Sheet2 (5)'!D631,"")</f>
        <v/>
      </c>
      <c r="E631" t="str">
        <f>IFERROR('Sheet2 (5)'!E631,"")</f>
        <v/>
      </c>
      <c r="F631" t="str">
        <f>IFERROR('Sheet2 (5)'!F631,"")</f>
        <v/>
      </c>
      <c r="G631" t="str">
        <f>IFERROR('Sheet2 (5)'!G631,"")</f>
        <v/>
      </c>
      <c r="H631" t="str">
        <f>IFERROR('Sheet2 (5)'!H631,"")</f>
        <v/>
      </c>
      <c r="I631" t="str">
        <f>IFERROR('Sheet2 (5)'!I631,"")</f>
        <v/>
      </c>
      <c r="J631" t="str">
        <f>IFERROR('Sheet2 (5)'!J631,"")</f>
        <v/>
      </c>
      <c r="K631" t="str">
        <f>IFERROR('Sheet2 (5)'!K631,"")</f>
        <v/>
      </c>
      <c r="L631" t="str">
        <f>IFERROR('Sheet2 (5)'!L631,"")</f>
        <v/>
      </c>
      <c r="M631" t="str">
        <f>IFERROR('Sheet2 (5)'!M631,"")</f>
        <v/>
      </c>
      <c r="N631" t="str">
        <f>IFERROR('Sheet2 (5)'!N631,"")</f>
        <v/>
      </c>
    </row>
    <row r="632" spans="4:14">
      <c r="D632" t="str">
        <f>IFERROR('Sheet2 (5)'!D632,"")</f>
        <v/>
      </c>
      <c r="E632" t="str">
        <f>IFERROR('Sheet2 (5)'!E632,"")</f>
        <v/>
      </c>
      <c r="F632" t="str">
        <f>IFERROR('Sheet2 (5)'!F632,"")</f>
        <v/>
      </c>
      <c r="G632" t="str">
        <f>IFERROR('Sheet2 (5)'!G632,"")</f>
        <v/>
      </c>
      <c r="H632" t="str">
        <f>IFERROR('Sheet2 (5)'!H632,"")</f>
        <v/>
      </c>
      <c r="I632" t="str">
        <f>IFERROR('Sheet2 (5)'!I632,"")</f>
        <v/>
      </c>
      <c r="J632" t="str">
        <f>IFERROR('Sheet2 (5)'!J632,"")</f>
        <v/>
      </c>
      <c r="K632" t="str">
        <f>IFERROR('Sheet2 (5)'!K632,"")</f>
        <v/>
      </c>
      <c r="L632" t="str">
        <f>IFERROR('Sheet2 (5)'!L632,"")</f>
        <v/>
      </c>
      <c r="M632" t="str">
        <f>IFERROR('Sheet2 (5)'!M632,"")</f>
        <v/>
      </c>
      <c r="N632" t="str">
        <f>IFERROR('Sheet2 (5)'!N632,"")</f>
        <v/>
      </c>
    </row>
    <row r="633" spans="4:14">
      <c r="D633" t="str">
        <f>IFERROR('Sheet2 (5)'!D633,"")</f>
        <v/>
      </c>
      <c r="E633" t="str">
        <f>IFERROR('Sheet2 (5)'!E633,"")</f>
        <v/>
      </c>
      <c r="F633" t="str">
        <f>IFERROR('Sheet2 (5)'!F633,"")</f>
        <v/>
      </c>
      <c r="G633" t="str">
        <f>IFERROR('Sheet2 (5)'!G633,"")</f>
        <v/>
      </c>
      <c r="H633" t="str">
        <f>IFERROR('Sheet2 (5)'!H633,"")</f>
        <v/>
      </c>
      <c r="I633" t="str">
        <f>IFERROR('Sheet2 (5)'!I633,"")</f>
        <v/>
      </c>
      <c r="J633" t="str">
        <f>IFERROR('Sheet2 (5)'!J633,"")</f>
        <v/>
      </c>
      <c r="K633" t="str">
        <f>IFERROR('Sheet2 (5)'!K633,"")</f>
        <v/>
      </c>
      <c r="L633" t="str">
        <f>IFERROR('Sheet2 (5)'!L633,"")</f>
        <v/>
      </c>
      <c r="M633" t="str">
        <f>IFERROR('Sheet2 (5)'!M633,"")</f>
        <v/>
      </c>
      <c r="N633" t="str">
        <f>IFERROR('Sheet2 (5)'!N633,"")</f>
        <v/>
      </c>
    </row>
    <row r="634" spans="4:14">
      <c r="D634" t="str">
        <f>IFERROR('Sheet2 (5)'!D634,"")</f>
        <v/>
      </c>
      <c r="E634" t="str">
        <f>IFERROR('Sheet2 (5)'!E634,"")</f>
        <v/>
      </c>
      <c r="F634" t="str">
        <f>IFERROR('Sheet2 (5)'!F634,"")</f>
        <v/>
      </c>
      <c r="G634" t="str">
        <f>IFERROR('Sheet2 (5)'!G634,"")</f>
        <v/>
      </c>
      <c r="H634" t="str">
        <f>IFERROR('Sheet2 (5)'!H634,"")</f>
        <v/>
      </c>
      <c r="I634" t="str">
        <f>IFERROR('Sheet2 (5)'!I634,"")</f>
        <v/>
      </c>
      <c r="J634" t="str">
        <f>IFERROR('Sheet2 (5)'!J634,"")</f>
        <v/>
      </c>
      <c r="K634" t="str">
        <f>IFERROR('Sheet2 (5)'!K634,"")</f>
        <v/>
      </c>
      <c r="L634" t="str">
        <f>IFERROR('Sheet2 (5)'!L634,"")</f>
        <v/>
      </c>
      <c r="M634" t="str">
        <f>IFERROR('Sheet2 (5)'!M634,"")</f>
        <v/>
      </c>
      <c r="N634" t="str">
        <f>IFERROR('Sheet2 (5)'!N634,"")</f>
        <v/>
      </c>
    </row>
    <row r="635" spans="4:14">
      <c r="D635" t="str">
        <f>IFERROR('Sheet2 (5)'!D635,"")</f>
        <v/>
      </c>
      <c r="E635" t="str">
        <f>IFERROR('Sheet2 (5)'!E635,"")</f>
        <v/>
      </c>
      <c r="F635" t="str">
        <f>IFERROR('Sheet2 (5)'!F635,"")</f>
        <v/>
      </c>
      <c r="G635" t="str">
        <f>IFERROR('Sheet2 (5)'!G635,"")</f>
        <v/>
      </c>
      <c r="H635" t="str">
        <f>IFERROR('Sheet2 (5)'!H635,"")</f>
        <v/>
      </c>
      <c r="I635" t="str">
        <f>IFERROR('Sheet2 (5)'!I635,"")</f>
        <v/>
      </c>
      <c r="J635" t="str">
        <f>IFERROR('Sheet2 (5)'!J635,"")</f>
        <v/>
      </c>
      <c r="K635" t="str">
        <f>IFERROR('Sheet2 (5)'!K635,"")</f>
        <v/>
      </c>
      <c r="L635" t="str">
        <f>IFERROR('Sheet2 (5)'!L635,"")</f>
        <v/>
      </c>
      <c r="M635" t="str">
        <f>IFERROR('Sheet2 (5)'!M635,"")</f>
        <v/>
      </c>
      <c r="N635" t="str">
        <f>IFERROR('Sheet2 (5)'!N635,"")</f>
        <v/>
      </c>
    </row>
    <row r="636" spans="4:14">
      <c r="D636" t="str">
        <f>IFERROR('Sheet2 (5)'!D636,"")</f>
        <v/>
      </c>
      <c r="E636" t="str">
        <f>IFERROR('Sheet2 (5)'!E636,"")</f>
        <v/>
      </c>
      <c r="F636" t="str">
        <f>IFERROR('Sheet2 (5)'!F636,"")</f>
        <v/>
      </c>
      <c r="G636" t="str">
        <f>IFERROR('Sheet2 (5)'!G636,"")</f>
        <v/>
      </c>
      <c r="H636" t="str">
        <f>IFERROR('Sheet2 (5)'!H636,"")</f>
        <v/>
      </c>
      <c r="I636" t="str">
        <f>IFERROR('Sheet2 (5)'!I636,"")</f>
        <v/>
      </c>
      <c r="J636" t="str">
        <f>IFERROR('Sheet2 (5)'!J636,"")</f>
        <v/>
      </c>
      <c r="K636" t="str">
        <f>IFERROR('Sheet2 (5)'!K636,"")</f>
        <v/>
      </c>
      <c r="L636" t="str">
        <f>IFERROR('Sheet2 (5)'!L636,"")</f>
        <v/>
      </c>
      <c r="M636" t="str">
        <f>IFERROR('Sheet2 (5)'!M636,"")</f>
        <v/>
      </c>
      <c r="N636" t="str">
        <f>IFERROR('Sheet2 (5)'!N636,"")</f>
        <v/>
      </c>
    </row>
    <row r="637" spans="4:14">
      <c r="D637" t="str">
        <f>IFERROR('Sheet2 (5)'!D637,"")</f>
        <v/>
      </c>
      <c r="E637" t="str">
        <f>IFERROR('Sheet2 (5)'!E637,"")</f>
        <v/>
      </c>
      <c r="F637" t="str">
        <f>IFERROR('Sheet2 (5)'!F637,"")</f>
        <v/>
      </c>
      <c r="G637" t="str">
        <f>IFERROR('Sheet2 (5)'!G637,"")</f>
        <v/>
      </c>
      <c r="H637" t="str">
        <f>IFERROR('Sheet2 (5)'!H637,"")</f>
        <v/>
      </c>
      <c r="I637" t="str">
        <f>IFERROR('Sheet2 (5)'!I637,"")</f>
        <v/>
      </c>
      <c r="J637" t="str">
        <f>IFERROR('Sheet2 (5)'!J637,"")</f>
        <v/>
      </c>
      <c r="K637" t="str">
        <f>IFERROR('Sheet2 (5)'!K637,"")</f>
        <v/>
      </c>
      <c r="L637" t="str">
        <f>IFERROR('Sheet2 (5)'!L637,"")</f>
        <v/>
      </c>
      <c r="M637" t="str">
        <f>IFERROR('Sheet2 (5)'!M637,"")</f>
        <v/>
      </c>
      <c r="N637" t="str">
        <f>IFERROR('Sheet2 (5)'!N637,"")</f>
        <v/>
      </c>
    </row>
    <row r="638" spans="4:14">
      <c r="D638" t="str">
        <f>IFERROR('Sheet2 (5)'!D638,"")</f>
        <v/>
      </c>
      <c r="E638" t="str">
        <f>IFERROR('Sheet2 (5)'!E638,"")</f>
        <v/>
      </c>
      <c r="F638" t="str">
        <f>IFERROR('Sheet2 (5)'!F638,"")</f>
        <v/>
      </c>
      <c r="G638" t="str">
        <f>IFERROR('Sheet2 (5)'!G638,"")</f>
        <v/>
      </c>
      <c r="H638" t="str">
        <f>IFERROR('Sheet2 (5)'!H638,"")</f>
        <v/>
      </c>
      <c r="I638" t="str">
        <f>IFERROR('Sheet2 (5)'!I638,"")</f>
        <v/>
      </c>
      <c r="J638" t="str">
        <f>IFERROR('Sheet2 (5)'!J638,"")</f>
        <v/>
      </c>
      <c r="K638" t="str">
        <f>IFERROR('Sheet2 (5)'!K638,"")</f>
        <v/>
      </c>
      <c r="L638" t="str">
        <f>IFERROR('Sheet2 (5)'!L638,"")</f>
        <v/>
      </c>
      <c r="M638" t="str">
        <f>IFERROR('Sheet2 (5)'!M638,"")</f>
        <v/>
      </c>
      <c r="N638" t="str">
        <f>IFERROR('Sheet2 (5)'!N638,"")</f>
        <v/>
      </c>
    </row>
    <row r="639" spans="4:14">
      <c r="D639" t="str">
        <f>IFERROR('Sheet2 (5)'!D639,"")</f>
        <v/>
      </c>
      <c r="E639" t="str">
        <f>IFERROR('Sheet2 (5)'!E639,"")</f>
        <v/>
      </c>
      <c r="F639" t="str">
        <f>IFERROR('Sheet2 (5)'!F639,"")</f>
        <v/>
      </c>
      <c r="G639" t="str">
        <f>IFERROR('Sheet2 (5)'!G639,"")</f>
        <v/>
      </c>
      <c r="H639" t="str">
        <f>IFERROR('Sheet2 (5)'!H639,"")</f>
        <v/>
      </c>
      <c r="I639" t="str">
        <f>IFERROR('Sheet2 (5)'!I639,"")</f>
        <v/>
      </c>
      <c r="J639" t="str">
        <f>IFERROR('Sheet2 (5)'!J639,"")</f>
        <v/>
      </c>
      <c r="K639" t="str">
        <f>IFERROR('Sheet2 (5)'!K639,"")</f>
        <v/>
      </c>
      <c r="L639" t="str">
        <f>IFERROR('Sheet2 (5)'!L639,"")</f>
        <v/>
      </c>
      <c r="M639" t="str">
        <f>IFERROR('Sheet2 (5)'!M639,"")</f>
        <v/>
      </c>
      <c r="N639" t="str">
        <f>IFERROR('Sheet2 (5)'!N639,"")</f>
        <v/>
      </c>
    </row>
    <row r="640" spans="4:14">
      <c r="D640" t="str">
        <f>IFERROR('Sheet2 (5)'!D640,"")</f>
        <v/>
      </c>
      <c r="E640" t="str">
        <f>IFERROR('Sheet2 (5)'!E640,"")</f>
        <v/>
      </c>
      <c r="F640" t="str">
        <f>IFERROR('Sheet2 (5)'!F640,"")</f>
        <v/>
      </c>
      <c r="G640" t="str">
        <f>IFERROR('Sheet2 (5)'!G640,"")</f>
        <v/>
      </c>
      <c r="H640" t="str">
        <f>IFERROR('Sheet2 (5)'!H640,"")</f>
        <v/>
      </c>
      <c r="I640" t="str">
        <f>IFERROR('Sheet2 (5)'!I640,"")</f>
        <v/>
      </c>
      <c r="J640" t="str">
        <f>IFERROR('Sheet2 (5)'!J640,"")</f>
        <v/>
      </c>
      <c r="K640" t="str">
        <f>IFERROR('Sheet2 (5)'!K640,"")</f>
        <v/>
      </c>
      <c r="L640" t="str">
        <f>IFERROR('Sheet2 (5)'!L640,"")</f>
        <v/>
      </c>
      <c r="M640" t="str">
        <f>IFERROR('Sheet2 (5)'!M640,"")</f>
        <v/>
      </c>
      <c r="N640" t="str">
        <f>IFERROR('Sheet2 (5)'!N640,"")</f>
        <v/>
      </c>
    </row>
    <row r="641" spans="4:14">
      <c r="D641" t="str">
        <f>IFERROR('Sheet2 (5)'!D641,"")</f>
        <v/>
      </c>
      <c r="E641" t="str">
        <f>IFERROR('Sheet2 (5)'!E641,"")</f>
        <v/>
      </c>
      <c r="F641" t="str">
        <f>IFERROR('Sheet2 (5)'!F641,"")</f>
        <v/>
      </c>
      <c r="G641" t="str">
        <f>IFERROR('Sheet2 (5)'!G641,"")</f>
        <v/>
      </c>
      <c r="H641" t="str">
        <f>IFERROR('Sheet2 (5)'!H641,"")</f>
        <v/>
      </c>
      <c r="I641" t="str">
        <f>IFERROR('Sheet2 (5)'!I641,"")</f>
        <v/>
      </c>
      <c r="J641" t="str">
        <f>IFERROR('Sheet2 (5)'!J641,"")</f>
        <v/>
      </c>
      <c r="K641" t="str">
        <f>IFERROR('Sheet2 (5)'!K641,"")</f>
        <v/>
      </c>
      <c r="L641" t="str">
        <f>IFERROR('Sheet2 (5)'!L641,"")</f>
        <v/>
      </c>
      <c r="M641" t="str">
        <f>IFERROR('Sheet2 (5)'!M641,"")</f>
        <v/>
      </c>
      <c r="N641" t="str">
        <f>IFERROR('Sheet2 (5)'!N641,"")</f>
        <v/>
      </c>
    </row>
    <row r="642" spans="4:14">
      <c r="D642" t="str">
        <f>IFERROR('Sheet2 (5)'!D642,"")</f>
        <v/>
      </c>
      <c r="E642" t="str">
        <f>IFERROR('Sheet2 (5)'!E642,"")</f>
        <v/>
      </c>
      <c r="F642" t="str">
        <f>IFERROR('Sheet2 (5)'!F642,"")</f>
        <v/>
      </c>
      <c r="G642" t="str">
        <f>IFERROR('Sheet2 (5)'!G642,"")</f>
        <v/>
      </c>
      <c r="H642" t="str">
        <f>IFERROR('Sheet2 (5)'!H642,"")</f>
        <v/>
      </c>
      <c r="I642" t="str">
        <f>IFERROR('Sheet2 (5)'!I642,"")</f>
        <v/>
      </c>
      <c r="J642" t="str">
        <f>IFERROR('Sheet2 (5)'!J642,"")</f>
        <v/>
      </c>
      <c r="K642" t="str">
        <f>IFERROR('Sheet2 (5)'!K642,"")</f>
        <v/>
      </c>
      <c r="L642" t="str">
        <f>IFERROR('Sheet2 (5)'!L642,"")</f>
        <v/>
      </c>
      <c r="M642" t="str">
        <f>IFERROR('Sheet2 (5)'!M642,"")</f>
        <v/>
      </c>
      <c r="N642" t="str">
        <f>IFERROR('Sheet2 (5)'!N642,"")</f>
        <v/>
      </c>
    </row>
    <row r="643" spans="4:14">
      <c r="D643" t="str">
        <f>IFERROR('Sheet2 (5)'!D643,"")</f>
        <v/>
      </c>
      <c r="E643" t="str">
        <f>IFERROR('Sheet2 (5)'!E643,"")</f>
        <v/>
      </c>
      <c r="F643" t="str">
        <f>IFERROR('Sheet2 (5)'!F643,"")</f>
        <v/>
      </c>
      <c r="G643" t="str">
        <f>IFERROR('Sheet2 (5)'!G643,"")</f>
        <v/>
      </c>
      <c r="H643" t="str">
        <f>IFERROR('Sheet2 (5)'!H643,"")</f>
        <v/>
      </c>
      <c r="I643" t="str">
        <f>IFERROR('Sheet2 (5)'!I643,"")</f>
        <v/>
      </c>
      <c r="J643" t="str">
        <f>IFERROR('Sheet2 (5)'!J643,"")</f>
        <v/>
      </c>
      <c r="K643" t="str">
        <f>IFERROR('Sheet2 (5)'!K643,"")</f>
        <v/>
      </c>
      <c r="L643" t="str">
        <f>IFERROR('Sheet2 (5)'!L643,"")</f>
        <v/>
      </c>
      <c r="M643" t="str">
        <f>IFERROR('Sheet2 (5)'!M643,"")</f>
        <v/>
      </c>
      <c r="N643" t="str">
        <f>IFERROR('Sheet2 (5)'!N643,"")</f>
        <v/>
      </c>
    </row>
    <row r="644" spans="4:14">
      <c r="D644" t="str">
        <f>IFERROR('Sheet2 (5)'!D644,"")</f>
        <v/>
      </c>
      <c r="E644" t="str">
        <f>IFERROR('Sheet2 (5)'!E644,"")</f>
        <v/>
      </c>
      <c r="F644" t="str">
        <f>IFERROR('Sheet2 (5)'!F644,"")</f>
        <v/>
      </c>
      <c r="G644" t="str">
        <f>IFERROR('Sheet2 (5)'!G644,"")</f>
        <v/>
      </c>
      <c r="H644" t="str">
        <f>IFERROR('Sheet2 (5)'!H644,"")</f>
        <v/>
      </c>
      <c r="I644" t="str">
        <f>IFERROR('Sheet2 (5)'!I644,"")</f>
        <v/>
      </c>
      <c r="J644" t="str">
        <f>IFERROR('Sheet2 (5)'!J644,"")</f>
        <v/>
      </c>
      <c r="K644" t="str">
        <f>IFERROR('Sheet2 (5)'!K644,"")</f>
        <v/>
      </c>
      <c r="L644" t="str">
        <f>IFERROR('Sheet2 (5)'!L644,"")</f>
        <v/>
      </c>
      <c r="M644" t="str">
        <f>IFERROR('Sheet2 (5)'!M644,"")</f>
        <v/>
      </c>
      <c r="N644" t="str">
        <f>IFERROR('Sheet2 (5)'!N644,"")</f>
        <v/>
      </c>
    </row>
    <row r="645" spans="4:14">
      <c r="D645" t="str">
        <f>IFERROR('Sheet2 (5)'!D645,"")</f>
        <v/>
      </c>
      <c r="E645" t="str">
        <f>IFERROR('Sheet2 (5)'!E645,"")</f>
        <v/>
      </c>
      <c r="F645" t="str">
        <f>IFERROR('Sheet2 (5)'!F645,"")</f>
        <v/>
      </c>
      <c r="G645" t="str">
        <f>IFERROR('Sheet2 (5)'!G645,"")</f>
        <v/>
      </c>
      <c r="H645" t="str">
        <f>IFERROR('Sheet2 (5)'!H645,"")</f>
        <v/>
      </c>
      <c r="I645" t="str">
        <f>IFERROR('Sheet2 (5)'!I645,"")</f>
        <v/>
      </c>
      <c r="J645" t="str">
        <f>IFERROR('Sheet2 (5)'!J645,"")</f>
        <v/>
      </c>
      <c r="K645" t="str">
        <f>IFERROR('Sheet2 (5)'!K645,"")</f>
        <v/>
      </c>
      <c r="L645" t="str">
        <f>IFERROR('Sheet2 (5)'!L645,"")</f>
        <v/>
      </c>
      <c r="M645" t="str">
        <f>IFERROR('Sheet2 (5)'!M645,"")</f>
        <v/>
      </c>
      <c r="N645" t="str">
        <f>IFERROR('Sheet2 (5)'!N645,"")</f>
        <v/>
      </c>
    </row>
    <row r="646" spans="4:14">
      <c r="D646" t="str">
        <f>IFERROR('Sheet2 (5)'!D646,"")</f>
        <v/>
      </c>
      <c r="E646" t="str">
        <f>IFERROR('Sheet2 (5)'!E646,"")</f>
        <v/>
      </c>
      <c r="F646" t="str">
        <f>IFERROR('Sheet2 (5)'!F646,"")</f>
        <v/>
      </c>
      <c r="G646" t="str">
        <f>IFERROR('Sheet2 (5)'!G646,"")</f>
        <v/>
      </c>
      <c r="H646" t="str">
        <f>IFERROR('Sheet2 (5)'!H646,"")</f>
        <v/>
      </c>
      <c r="I646" t="str">
        <f>IFERROR('Sheet2 (5)'!I646,"")</f>
        <v/>
      </c>
      <c r="J646" t="str">
        <f>IFERROR('Sheet2 (5)'!J646,"")</f>
        <v/>
      </c>
      <c r="K646" t="str">
        <f>IFERROR('Sheet2 (5)'!K646,"")</f>
        <v/>
      </c>
      <c r="L646" t="str">
        <f>IFERROR('Sheet2 (5)'!L646,"")</f>
        <v/>
      </c>
      <c r="M646" t="str">
        <f>IFERROR('Sheet2 (5)'!M646,"")</f>
        <v/>
      </c>
      <c r="N646" t="str">
        <f>IFERROR('Sheet2 (5)'!N646,"")</f>
        <v/>
      </c>
    </row>
    <row r="647" spans="4:14">
      <c r="D647" t="str">
        <f>IFERROR('Sheet2 (5)'!D647,"")</f>
        <v/>
      </c>
      <c r="E647" t="str">
        <f>IFERROR('Sheet2 (5)'!E647,"")</f>
        <v/>
      </c>
      <c r="F647" t="str">
        <f>IFERROR('Sheet2 (5)'!F647,"")</f>
        <v/>
      </c>
      <c r="G647" t="str">
        <f>IFERROR('Sheet2 (5)'!G647,"")</f>
        <v/>
      </c>
      <c r="H647" t="str">
        <f>IFERROR('Sheet2 (5)'!H647,"")</f>
        <v/>
      </c>
      <c r="I647" t="str">
        <f>IFERROR('Sheet2 (5)'!I647,"")</f>
        <v/>
      </c>
      <c r="J647" t="str">
        <f>IFERROR('Sheet2 (5)'!J647,"")</f>
        <v/>
      </c>
      <c r="K647" t="str">
        <f>IFERROR('Sheet2 (5)'!K647,"")</f>
        <v/>
      </c>
      <c r="L647" t="str">
        <f>IFERROR('Sheet2 (5)'!L647,"")</f>
        <v/>
      </c>
      <c r="M647" t="str">
        <f>IFERROR('Sheet2 (5)'!M647,"")</f>
        <v/>
      </c>
      <c r="N647" t="str">
        <f>IFERROR('Sheet2 (5)'!N647,"")</f>
        <v/>
      </c>
    </row>
    <row r="648" spans="4:14">
      <c r="D648" t="str">
        <f>IFERROR('Sheet2 (5)'!D648,"")</f>
        <v/>
      </c>
      <c r="E648" t="str">
        <f>IFERROR('Sheet2 (5)'!E648,"")</f>
        <v/>
      </c>
      <c r="F648" t="str">
        <f>IFERROR('Sheet2 (5)'!F648,"")</f>
        <v/>
      </c>
      <c r="G648" t="str">
        <f>IFERROR('Sheet2 (5)'!G648,"")</f>
        <v/>
      </c>
      <c r="H648" t="str">
        <f>IFERROR('Sheet2 (5)'!H648,"")</f>
        <v/>
      </c>
      <c r="I648" t="str">
        <f>IFERROR('Sheet2 (5)'!I648,"")</f>
        <v/>
      </c>
      <c r="J648" t="str">
        <f>IFERROR('Sheet2 (5)'!J648,"")</f>
        <v/>
      </c>
      <c r="K648" t="str">
        <f>IFERROR('Sheet2 (5)'!K648,"")</f>
        <v/>
      </c>
      <c r="L648" t="str">
        <f>IFERROR('Sheet2 (5)'!L648,"")</f>
        <v/>
      </c>
      <c r="M648" t="str">
        <f>IFERROR('Sheet2 (5)'!M648,"")</f>
        <v/>
      </c>
      <c r="N648" t="str">
        <f>IFERROR('Sheet2 (5)'!N648,"")</f>
        <v/>
      </c>
    </row>
    <row r="649" spans="4:14">
      <c r="D649" t="str">
        <f>IFERROR('Sheet2 (5)'!D649,"")</f>
        <v/>
      </c>
      <c r="E649" t="str">
        <f>IFERROR('Sheet2 (5)'!E649,"")</f>
        <v/>
      </c>
      <c r="F649" t="str">
        <f>IFERROR('Sheet2 (5)'!F649,"")</f>
        <v/>
      </c>
      <c r="G649" t="str">
        <f>IFERROR('Sheet2 (5)'!G649,"")</f>
        <v/>
      </c>
      <c r="H649" t="str">
        <f>IFERROR('Sheet2 (5)'!H649,"")</f>
        <v/>
      </c>
      <c r="I649" t="str">
        <f>IFERROR('Sheet2 (5)'!I649,"")</f>
        <v/>
      </c>
      <c r="J649" t="str">
        <f>IFERROR('Sheet2 (5)'!J649,"")</f>
        <v/>
      </c>
      <c r="K649" t="str">
        <f>IFERROR('Sheet2 (5)'!K649,"")</f>
        <v/>
      </c>
      <c r="L649" t="str">
        <f>IFERROR('Sheet2 (5)'!L649,"")</f>
        <v/>
      </c>
      <c r="M649" t="str">
        <f>IFERROR('Sheet2 (5)'!M649,"")</f>
        <v/>
      </c>
      <c r="N649" t="str">
        <f>IFERROR('Sheet2 (5)'!N649,"")</f>
        <v/>
      </c>
    </row>
    <row r="650" spans="4:14">
      <c r="D650" t="str">
        <f>IFERROR('Sheet2 (5)'!D650,"")</f>
        <v/>
      </c>
      <c r="E650" t="str">
        <f>IFERROR('Sheet2 (5)'!E650,"")</f>
        <v/>
      </c>
      <c r="F650" t="str">
        <f>IFERROR('Sheet2 (5)'!F650,"")</f>
        <v/>
      </c>
      <c r="G650" t="str">
        <f>IFERROR('Sheet2 (5)'!G650,"")</f>
        <v/>
      </c>
      <c r="H650" t="str">
        <f>IFERROR('Sheet2 (5)'!H650,"")</f>
        <v/>
      </c>
      <c r="I650" t="str">
        <f>IFERROR('Sheet2 (5)'!I650,"")</f>
        <v/>
      </c>
      <c r="J650" t="str">
        <f>IFERROR('Sheet2 (5)'!J650,"")</f>
        <v/>
      </c>
      <c r="K650" t="str">
        <f>IFERROR('Sheet2 (5)'!K650,"")</f>
        <v/>
      </c>
      <c r="L650" t="str">
        <f>IFERROR('Sheet2 (5)'!L650,"")</f>
        <v/>
      </c>
      <c r="M650" t="str">
        <f>IFERROR('Sheet2 (5)'!M650,"")</f>
        <v/>
      </c>
      <c r="N650" t="str">
        <f>IFERROR('Sheet2 (5)'!N650,"")</f>
        <v/>
      </c>
    </row>
    <row r="651" spans="4:14">
      <c r="D651" t="str">
        <f>IFERROR('Sheet2 (5)'!D651,"")</f>
        <v/>
      </c>
      <c r="E651" t="str">
        <f>IFERROR('Sheet2 (5)'!E651,"")</f>
        <v/>
      </c>
      <c r="F651" t="str">
        <f>IFERROR('Sheet2 (5)'!F651,"")</f>
        <v/>
      </c>
      <c r="G651" t="str">
        <f>IFERROR('Sheet2 (5)'!G651,"")</f>
        <v/>
      </c>
      <c r="H651" t="str">
        <f>IFERROR('Sheet2 (5)'!H651,"")</f>
        <v/>
      </c>
      <c r="I651" t="str">
        <f>IFERROR('Sheet2 (5)'!I651,"")</f>
        <v/>
      </c>
      <c r="J651" t="str">
        <f>IFERROR('Sheet2 (5)'!J651,"")</f>
        <v/>
      </c>
      <c r="K651" t="str">
        <f>IFERROR('Sheet2 (5)'!K651,"")</f>
        <v/>
      </c>
      <c r="L651" t="str">
        <f>IFERROR('Sheet2 (5)'!L651,"")</f>
        <v/>
      </c>
      <c r="M651" t="str">
        <f>IFERROR('Sheet2 (5)'!M651,"")</f>
        <v/>
      </c>
      <c r="N651" t="str">
        <f>IFERROR('Sheet2 (5)'!N651,"")</f>
        <v/>
      </c>
    </row>
    <row r="652" spans="4:14">
      <c r="D652" t="str">
        <f>IFERROR('Sheet2 (5)'!D652,"")</f>
        <v/>
      </c>
      <c r="E652" t="str">
        <f>IFERROR('Sheet2 (5)'!E652,"")</f>
        <v/>
      </c>
      <c r="F652" t="str">
        <f>IFERROR('Sheet2 (5)'!F652,"")</f>
        <v/>
      </c>
      <c r="G652" t="str">
        <f>IFERROR('Sheet2 (5)'!G652,"")</f>
        <v/>
      </c>
      <c r="H652" t="str">
        <f>IFERROR('Sheet2 (5)'!H652,"")</f>
        <v/>
      </c>
      <c r="I652" t="str">
        <f>IFERROR('Sheet2 (5)'!I652,"")</f>
        <v/>
      </c>
      <c r="J652" t="str">
        <f>IFERROR('Sheet2 (5)'!J652,"")</f>
        <v/>
      </c>
      <c r="K652" t="str">
        <f>IFERROR('Sheet2 (5)'!K652,"")</f>
        <v/>
      </c>
      <c r="L652" t="str">
        <f>IFERROR('Sheet2 (5)'!L652,"")</f>
        <v/>
      </c>
      <c r="M652" t="str">
        <f>IFERROR('Sheet2 (5)'!M652,"")</f>
        <v/>
      </c>
      <c r="N652" t="str">
        <f>IFERROR('Sheet2 (5)'!N652,"")</f>
        <v/>
      </c>
    </row>
    <row r="653" spans="4:14">
      <c r="D653" t="str">
        <f>IFERROR('Sheet2 (5)'!D653,"")</f>
        <v/>
      </c>
      <c r="E653" t="str">
        <f>IFERROR('Sheet2 (5)'!E653,"")</f>
        <v/>
      </c>
      <c r="F653" t="str">
        <f>IFERROR('Sheet2 (5)'!F653,"")</f>
        <v/>
      </c>
      <c r="G653" t="str">
        <f>IFERROR('Sheet2 (5)'!G653,"")</f>
        <v/>
      </c>
      <c r="H653" t="str">
        <f>IFERROR('Sheet2 (5)'!H653,"")</f>
        <v/>
      </c>
      <c r="I653" t="str">
        <f>IFERROR('Sheet2 (5)'!I653,"")</f>
        <v/>
      </c>
      <c r="J653" t="str">
        <f>IFERROR('Sheet2 (5)'!J653,"")</f>
        <v/>
      </c>
      <c r="K653" t="str">
        <f>IFERROR('Sheet2 (5)'!K653,"")</f>
        <v/>
      </c>
      <c r="L653" t="str">
        <f>IFERROR('Sheet2 (5)'!L653,"")</f>
        <v/>
      </c>
      <c r="M653" t="str">
        <f>IFERROR('Sheet2 (5)'!M653,"")</f>
        <v/>
      </c>
      <c r="N653" t="str">
        <f>IFERROR('Sheet2 (5)'!N653,"")</f>
        <v/>
      </c>
    </row>
    <row r="654" spans="4:14">
      <c r="D654" t="str">
        <f>IFERROR('Sheet2 (5)'!D654,"")</f>
        <v/>
      </c>
      <c r="E654" t="str">
        <f>IFERROR('Sheet2 (5)'!E654,"")</f>
        <v/>
      </c>
      <c r="F654" t="str">
        <f>IFERROR('Sheet2 (5)'!F654,"")</f>
        <v/>
      </c>
      <c r="G654" t="str">
        <f>IFERROR('Sheet2 (5)'!G654,"")</f>
        <v/>
      </c>
      <c r="H654" t="str">
        <f>IFERROR('Sheet2 (5)'!H654,"")</f>
        <v/>
      </c>
      <c r="I654" t="str">
        <f>IFERROR('Sheet2 (5)'!I654,"")</f>
        <v/>
      </c>
      <c r="J654" t="str">
        <f>IFERROR('Sheet2 (5)'!J654,"")</f>
        <v/>
      </c>
      <c r="K654" t="str">
        <f>IFERROR('Sheet2 (5)'!K654,"")</f>
        <v/>
      </c>
      <c r="L654" t="str">
        <f>IFERROR('Sheet2 (5)'!L654,"")</f>
        <v/>
      </c>
      <c r="M654" t="str">
        <f>IFERROR('Sheet2 (5)'!M654,"")</f>
        <v/>
      </c>
      <c r="N654" t="str">
        <f>IFERROR('Sheet2 (5)'!N654,"")</f>
        <v/>
      </c>
    </row>
    <row r="655" spans="4:14">
      <c r="D655" t="str">
        <f>IFERROR('Sheet2 (5)'!D655,"")</f>
        <v/>
      </c>
      <c r="E655" t="str">
        <f>IFERROR('Sheet2 (5)'!E655,"")</f>
        <v/>
      </c>
      <c r="F655" t="str">
        <f>IFERROR('Sheet2 (5)'!F655,"")</f>
        <v/>
      </c>
      <c r="G655" t="str">
        <f>IFERROR('Sheet2 (5)'!G655,"")</f>
        <v/>
      </c>
      <c r="H655" t="str">
        <f>IFERROR('Sheet2 (5)'!H655,"")</f>
        <v/>
      </c>
      <c r="I655" t="str">
        <f>IFERROR('Sheet2 (5)'!I655,"")</f>
        <v/>
      </c>
      <c r="J655" t="str">
        <f>IFERROR('Sheet2 (5)'!J655,"")</f>
        <v/>
      </c>
      <c r="K655" t="str">
        <f>IFERROR('Sheet2 (5)'!K655,"")</f>
        <v/>
      </c>
      <c r="L655" t="str">
        <f>IFERROR('Sheet2 (5)'!L655,"")</f>
        <v/>
      </c>
      <c r="M655" t="str">
        <f>IFERROR('Sheet2 (5)'!M655,"")</f>
        <v/>
      </c>
      <c r="N655" t="str">
        <f>IFERROR('Sheet2 (5)'!N655,"")</f>
        <v/>
      </c>
    </row>
    <row r="656" spans="4:14">
      <c r="D656" t="str">
        <f>IFERROR('Sheet2 (5)'!D656,"")</f>
        <v/>
      </c>
      <c r="E656" t="str">
        <f>IFERROR('Sheet2 (5)'!E656,"")</f>
        <v/>
      </c>
      <c r="F656" t="str">
        <f>IFERROR('Sheet2 (5)'!F656,"")</f>
        <v/>
      </c>
      <c r="G656" t="str">
        <f>IFERROR('Sheet2 (5)'!G656,"")</f>
        <v/>
      </c>
      <c r="H656" t="str">
        <f>IFERROR('Sheet2 (5)'!H656,"")</f>
        <v/>
      </c>
      <c r="I656" t="str">
        <f>IFERROR('Sheet2 (5)'!I656,"")</f>
        <v/>
      </c>
      <c r="J656" t="str">
        <f>IFERROR('Sheet2 (5)'!J656,"")</f>
        <v/>
      </c>
      <c r="K656" t="str">
        <f>IFERROR('Sheet2 (5)'!K656,"")</f>
        <v/>
      </c>
      <c r="L656" t="str">
        <f>IFERROR('Sheet2 (5)'!L656,"")</f>
        <v/>
      </c>
      <c r="M656" t="str">
        <f>IFERROR('Sheet2 (5)'!M656,"")</f>
        <v/>
      </c>
      <c r="N656" t="str">
        <f>IFERROR('Sheet2 (5)'!N656,"")</f>
        <v/>
      </c>
    </row>
    <row r="657" spans="4:14">
      <c r="D657" t="str">
        <f>IFERROR('Sheet2 (5)'!D657,"")</f>
        <v/>
      </c>
      <c r="E657" t="str">
        <f>IFERROR('Sheet2 (5)'!E657,"")</f>
        <v/>
      </c>
      <c r="F657" t="str">
        <f>IFERROR('Sheet2 (5)'!F657,"")</f>
        <v/>
      </c>
      <c r="G657" t="str">
        <f>IFERROR('Sheet2 (5)'!G657,"")</f>
        <v/>
      </c>
      <c r="H657" t="str">
        <f>IFERROR('Sheet2 (5)'!H657,"")</f>
        <v/>
      </c>
      <c r="I657" t="str">
        <f>IFERROR('Sheet2 (5)'!I657,"")</f>
        <v/>
      </c>
      <c r="J657" t="str">
        <f>IFERROR('Sheet2 (5)'!J657,"")</f>
        <v/>
      </c>
      <c r="K657" t="str">
        <f>IFERROR('Sheet2 (5)'!K657,"")</f>
        <v/>
      </c>
      <c r="L657" t="str">
        <f>IFERROR('Sheet2 (5)'!L657,"")</f>
        <v/>
      </c>
      <c r="M657" t="str">
        <f>IFERROR('Sheet2 (5)'!M657,"")</f>
        <v/>
      </c>
      <c r="N657" t="str">
        <f>IFERROR('Sheet2 (5)'!N657,"")</f>
        <v/>
      </c>
    </row>
    <row r="658" spans="4:14">
      <c r="D658" t="str">
        <f>IFERROR('Sheet2 (5)'!D658,"")</f>
        <v/>
      </c>
      <c r="E658" t="str">
        <f>IFERROR('Sheet2 (5)'!E658,"")</f>
        <v/>
      </c>
      <c r="F658" t="str">
        <f>IFERROR('Sheet2 (5)'!F658,"")</f>
        <v/>
      </c>
      <c r="G658" t="str">
        <f>IFERROR('Sheet2 (5)'!G658,"")</f>
        <v/>
      </c>
      <c r="H658" t="str">
        <f>IFERROR('Sheet2 (5)'!H658,"")</f>
        <v/>
      </c>
      <c r="I658" t="str">
        <f>IFERROR('Sheet2 (5)'!I658,"")</f>
        <v/>
      </c>
      <c r="J658" t="str">
        <f>IFERROR('Sheet2 (5)'!J658,"")</f>
        <v/>
      </c>
      <c r="K658" t="str">
        <f>IFERROR('Sheet2 (5)'!K658,"")</f>
        <v/>
      </c>
      <c r="L658" t="str">
        <f>IFERROR('Sheet2 (5)'!L658,"")</f>
        <v/>
      </c>
      <c r="M658" t="str">
        <f>IFERROR('Sheet2 (5)'!M658,"")</f>
        <v/>
      </c>
      <c r="N658" t="str">
        <f>IFERROR('Sheet2 (5)'!N658,"")</f>
        <v/>
      </c>
    </row>
    <row r="659" spans="4:14">
      <c r="D659" t="str">
        <f>IFERROR('Sheet2 (5)'!D659,"")</f>
        <v/>
      </c>
      <c r="E659" t="str">
        <f>IFERROR('Sheet2 (5)'!E659,"")</f>
        <v/>
      </c>
      <c r="F659" t="str">
        <f>IFERROR('Sheet2 (5)'!F659,"")</f>
        <v/>
      </c>
      <c r="G659" t="str">
        <f>IFERROR('Sheet2 (5)'!G659,"")</f>
        <v/>
      </c>
      <c r="H659" t="str">
        <f>IFERROR('Sheet2 (5)'!H659,"")</f>
        <v/>
      </c>
      <c r="I659" t="str">
        <f>IFERROR('Sheet2 (5)'!I659,"")</f>
        <v/>
      </c>
      <c r="J659" t="str">
        <f>IFERROR('Sheet2 (5)'!J659,"")</f>
        <v/>
      </c>
      <c r="K659" t="str">
        <f>IFERROR('Sheet2 (5)'!K659,"")</f>
        <v/>
      </c>
      <c r="L659" t="str">
        <f>IFERROR('Sheet2 (5)'!L659,"")</f>
        <v/>
      </c>
      <c r="M659" t="str">
        <f>IFERROR('Sheet2 (5)'!M659,"")</f>
        <v/>
      </c>
      <c r="N659" t="str">
        <f>IFERROR('Sheet2 (5)'!N659,"")</f>
        <v/>
      </c>
    </row>
    <row r="660" spans="4:14">
      <c r="D660" t="str">
        <f>IFERROR('Sheet2 (5)'!D660,"")</f>
        <v/>
      </c>
      <c r="E660" t="str">
        <f>IFERROR('Sheet2 (5)'!E660,"")</f>
        <v/>
      </c>
      <c r="F660" t="str">
        <f>IFERROR('Sheet2 (5)'!F660,"")</f>
        <v/>
      </c>
      <c r="G660" t="str">
        <f>IFERROR('Sheet2 (5)'!G660,"")</f>
        <v/>
      </c>
      <c r="H660" t="str">
        <f>IFERROR('Sheet2 (5)'!H660,"")</f>
        <v/>
      </c>
      <c r="I660" t="str">
        <f>IFERROR('Sheet2 (5)'!I660,"")</f>
        <v/>
      </c>
      <c r="J660" t="str">
        <f>IFERROR('Sheet2 (5)'!J660,"")</f>
        <v/>
      </c>
      <c r="K660" t="str">
        <f>IFERROR('Sheet2 (5)'!K660,"")</f>
        <v/>
      </c>
      <c r="L660" t="str">
        <f>IFERROR('Sheet2 (5)'!L660,"")</f>
        <v/>
      </c>
      <c r="M660" t="str">
        <f>IFERROR('Sheet2 (5)'!M660,"")</f>
        <v/>
      </c>
      <c r="N660" t="str">
        <f>IFERROR('Sheet2 (5)'!N660,"")</f>
        <v/>
      </c>
    </row>
    <row r="661" spans="4:14">
      <c r="D661" t="str">
        <f>IFERROR('Sheet2 (5)'!D661,"")</f>
        <v/>
      </c>
      <c r="E661" t="str">
        <f>IFERROR('Sheet2 (5)'!E661,"")</f>
        <v/>
      </c>
      <c r="F661" t="str">
        <f>IFERROR('Sheet2 (5)'!F661,"")</f>
        <v/>
      </c>
      <c r="G661" t="str">
        <f>IFERROR('Sheet2 (5)'!G661,"")</f>
        <v/>
      </c>
      <c r="H661" t="str">
        <f>IFERROR('Sheet2 (5)'!H661,"")</f>
        <v/>
      </c>
      <c r="I661" t="str">
        <f>IFERROR('Sheet2 (5)'!I661,"")</f>
        <v/>
      </c>
      <c r="J661" t="str">
        <f>IFERROR('Sheet2 (5)'!J661,"")</f>
        <v/>
      </c>
      <c r="K661" t="str">
        <f>IFERROR('Sheet2 (5)'!K661,"")</f>
        <v/>
      </c>
      <c r="L661" t="str">
        <f>IFERROR('Sheet2 (5)'!L661,"")</f>
        <v/>
      </c>
      <c r="M661" t="str">
        <f>IFERROR('Sheet2 (5)'!M661,"")</f>
        <v/>
      </c>
      <c r="N661" t="str">
        <f>IFERROR('Sheet2 (5)'!N661,"")</f>
        <v/>
      </c>
    </row>
    <row r="662" spans="4:14">
      <c r="D662" t="str">
        <f>IFERROR('Sheet2 (5)'!D662,"")</f>
        <v/>
      </c>
      <c r="E662" t="str">
        <f>IFERROR('Sheet2 (5)'!E662,"")</f>
        <v/>
      </c>
      <c r="F662" t="str">
        <f>IFERROR('Sheet2 (5)'!F662,"")</f>
        <v/>
      </c>
      <c r="G662" t="str">
        <f>IFERROR('Sheet2 (5)'!G662,"")</f>
        <v/>
      </c>
      <c r="H662" t="str">
        <f>IFERROR('Sheet2 (5)'!H662,"")</f>
        <v/>
      </c>
      <c r="I662" t="str">
        <f>IFERROR('Sheet2 (5)'!I662,"")</f>
        <v/>
      </c>
      <c r="J662" t="str">
        <f>IFERROR('Sheet2 (5)'!J662,"")</f>
        <v/>
      </c>
      <c r="K662" t="str">
        <f>IFERROR('Sheet2 (5)'!K662,"")</f>
        <v/>
      </c>
      <c r="L662" t="str">
        <f>IFERROR('Sheet2 (5)'!L662,"")</f>
        <v/>
      </c>
      <c r="M662" t="str">
        <f>IFERROR('Sheet2 (5)'!M662,"")</f>
        <v/>
      </c>
      <c r="N662" t="str">
        <f>IFERROR('Sheet2 (5)'!N662,"")</f>
        <v/>
      </c>
    </row>
    <row r="663" spans="4:14">
      <c r="D663" t="str">
        <f>IFERROR('Sheet2 (5)'!D663,"")</f>
        <v/>
      </c>
      <c r="E663" t="str">
        <f>IFERROR('Sheet2 (5)'!E663,"")</f>
        <v/>
      </c>
      <c r="F663" t="str">
        <f>IFERROR('Sheet2 (5)'!F663,"")</f>
        <v/>
      </c>
      <c r="G663" t="str">
        <f>IFERROR('Sheet2 (5)'!G663,"")</f>
        <v/>
      </c>
      <c r="H663" t="str">
        <f>IFERROR('Sheet2 (5)'!H663,"")</f>
        <v/>
      </c>
      <c r="I663" t="str">
        <f>IFERROR('Sheet2 (5)'!I663,"")</f>
        <v/>
      </c>
      <c r="J663" t="str">
        <f>IFERROR('Sheet2 (5)'!J663,"")</f>
        <v/>
      </c>
      <c r="K663" t="str">
        <f>IFERROR('Sheet2 (5)'!K663,"")</f>
        <v/>
      </c>
      <c r="L663" t="str">
        <f>IFERROR('Sheet2 (5)'!L663,"")</f>
        <v/>
      </c>
      <c r="M663" t="str">
        <f>IFERROR('Sheet2 (5)'!M663,"")</f>
        <v/>
      </c>
      <c r="N663" t="str">
        <f>IFERROR('Sheet2 (5)'!N663,"")</f>
        <v/>
      </c>
    </row>
    <row r="664" spans="4:14">
      <c r="D664" t="str">
        <f>IFERROR('Sheet2 (5)'!D664,"")</f>
        <v/>
      </c>
      <c r="E664" t="str">
        <f>IFERROR('Sheet2 (5)'!E664,"")</f>
        <v/>
      </c>
      <c r="F664" t="str">
        <f>IFERROR('Sheet2 (5)'!F664,"")</f>
        <v/>
      </c>
      <c r="G664" t="str">
        <f>IFERROR('Sheet2 (5)'!G664,"")</f>
        <v/>
      </c>
      <c r="H664" t="str">
        <f>IFERROR('Sheet2 (5)'!H664,"")</f>
        <v/>
      </c>
      <c r="I664" t="str">
        <f>IFERROR('Sheet2 (5)'!I664,"")</f>
        <v/>
      </c>
      <c r="J664" t="str">
        <f>IFERROR('Sheet2 (5)'!J664,"")</f>
        <v/>
      </c>
      <c r="K664" t="str">
        <f>IFERROR('Sheet2 (5)'!K664,"")</f>
        <v/>
      </c>
      <c r="L664" t="str">
        <f>IFERROR('Sheet2 (5)'!L664,"")</f>
        <v/>
      </c>
      <c r="M664" t="str">
        <f>IFERROR('Sheet2 (5)'!M664,"")</f>
        <v/>
      </c>
      <c r="N664" t="str">
        <f>IFERROR('Sheet2 (5)'!N664,"")</f>
        <v/>
      </c>
    </row>
    <row r="665" spans="4:14">
      <c r="D665" t="str">
        <f>IFERROR('Sheet2 (5)'!D665,"")</f>
        <v/>
      </c>
      <c r="E665" t="str">
        <f>IFERROR('Sheet2 (5)'!E665,"")</f>
        <v/>
      </c>
      <c r="F665" t="str">
        <f>IFERROR('Sheet2 (5)'!F665,"")</f>
        <v/>
      </c>
      <c r="G665" t="str">
        <f>IFERROR('Sheet2 (5)'!G665,"")</f>
        <v/>
      </c>
      <c r="H665" t="str">
        <f>IFERROR('Sheet2 (5)'!H665,"")</f>
        <v/>
      </c>
      <c r="I665" t="str">
        <f>IFERROR('Sheet2 (5)'!I665,"")</f>
        <v/>
      </c>
      <c r="J665" t="str">
        <f>IFERROR('Sheet2 (5)'!J665,"")</f>
        <v/>
      </c>
      <c r="K665" t="str">
        <f>IFERROR('Sheet2 (5)'!K665,"")</f>
        <v/>
      </c>
      <c r="L665" t="str">
        <f>IFERROR('Sheet2 (5)'!L665,"")</f>
        <v/>
      </c>
      <c r="M665" t="str">
        <f>IFERROR('Sheet2 (5)'!M665,"")</f>
        <v/>
      </c>
      <c r="N665" t="str">
        <f>IFERROR('Sheet2 (5)'!N665,"")</f>
        <v/>
      </c>
    </row>
    <row r="666" spans="4:14">
      <c r="D666" t="str">
        <f>IFERROR('Sheet2 (5)'!D666,"")</f>
        <v/>
      </c>
      <c r="E666" t="str">
        <f>IFERROR('Sheet2 (5)'!E666,"")</f>
        <v/>
      </c>
      <c r="F666" t="str">
        <f>IFERROR('Sheet2 (5)'!F666,"")</f>
        <v/>
      </c>
      <c r="G666" t="str">
        <f>IFERROR('Sheet2 (5)'!G666,"")</f>
        <v/>
      </c>
      <c r="H666" t="str">
        <f>IFERROR('Sheet2 (5)'!H666,"")</f>
        <v/>
      </c>
      <c r="I666" t="str">
        <f>IFERROR('Sheet2 (5)'!I666,"")</f>
        <v/>
      </c>
      <c r="J666" t="str">
        <f>IFERROR('Sheet2 (5)'!J666,"")</f>
        <v/>
      </c>
      <c r="K666" t="str">
        <f>IFERROR('Sheet2 (5)'!K666,"")</f>
        <v/>
      </c>
      <c r="L666" t="str">
        <f>IFERROR('Sheet2 (5)'!L666,"")</f>
        <v/>
      </c>
      <c r="M666" t="str">
        <f>IFERROR('Sheet2 (5)'!M666,"")</f>
        <v/>
      </c>
      <c r="N666" t="str">
        <f>IFERROR('Sheet2 (5)'!N666,"")</f>
        <v/>
      </c>
    </row>
    <row r="667" spans="4:14">
      <c r="D667" t="str">
        <f>IFERROR('Sheet2 (5)'!D667,"")</f>
        <v/>
      </c>
      <c r="E667" t="str">
        <f>IFERROR('Sheet2 (5)'!E667,"")</f>
        <v/>
      </c>
      <c r="F667" t="str">
        <f>IFERROR('Sheet2 (5)'!F667,"")</f>
        <v/>
      </c>
      <c r="G667" t="str">
        <f>IFERROR('Sheet2 (5)'!G667,"")</f>
        <v/>
      </c>
      <c r="H667" t="str">
        <f>IFERROR('Sheet2 (5)'!H667,"")</f>
        <v/>
      </c>
      <c r="I667" t="str">
        <f>IFERROR('Sheet2 (5)'!I667,"")</f>
        <v/>
      </c>
      <c r="J667" t="str">
        <f>IFERROR('Sheet2 (5)'!J667,"")</f>
        <v/>
      </c>
      <c r="K667" t="str">
        <f>IFERROR('Sheet2 (5)'!K667,"")</f>
        <v/>
      </c>
      <c r="L667" t="str">
        <f>IFERROR('Sheet2 (5)'!L667,"")</f>
        <v/>
      </c>
      <c r="M667" t="str">
        <f>IFERROR('Sheet2 (5)'!M667,"")</f>
        <v/>
      </c>
      <c r="N667" t="str">
        <f>IFERROR('Sheet2 (5)'!N667,"")</f>
        <v/>
      </c>
    </row>
    <row r="668" spans="4:14">
      <c r="D668" t="str">
        <f>IFERROR('Sheet2 (5)'!D668,"")</f>
        <v/>
      </c>
      <c r="E668" t="str">
        <f>IFERROR('Sheet2 (5)'!E668,"")</f>
        <v/>
      </c>
      <c r="F668" t="str">
        <f>IFERROR('Sheet2 (5)'!F668,"")</f>
        <v/>
      </c>
      <c r="G668" t="str">
        <f>IFERROR('Sheet2 (5)'!G668,"")</f>
        <v/>
      </c>
      <c r="H668" t="str">
        <f>IFERROR('Sheet2 (5)'!H668,"")</f>
        <v/>
      </c>
      <c r="I668" t="str">
        <f>IFERROR('Sheet2 (5)'!I668,"")</f>
        <v/>
      </c>
      <c r="J668" t="str">
        <f>IFERROR('Sheet2 (5)'!J668,"")</f>
        <v/>
      </c>
      <c r="K668" t="str">
        <f>IFERROR('Sheet2 (5)'!K668,"")</f>
        <v/>
      </c>
      <c r="L668" t="str">
        <f>IFERROR('Sheet2 (5)'!L668,"")</f>
        <v/>
      </c>
      <c r="M668" t="str">
        <f>IFERROR('Sheet2 (5)'!M668,"")</f>
        <v/>
      </c>
      <c r="N668" t="str">
        <f>IFERROR('Sheet2 (5)'!N668,"")</f>
        <v/>
      </c>
    </row>
    <row r="669" spans="4:14">
      <c r="D669" t="str">
        <f>IFERROR('Sheet2 (5)'!D669,"")</f>
        <v/>
      </c>
      <c r="E669" t="str">
        <f>IFERROR('Sheet2 (5)'!E669,"")</f>
        <v/>
      </c>
      <c r="F669" t="str">
        <f>IFERROR('Sheet2 (5)'!F669,"")</f>
        <v/>
      </c>
      <c r="G669" t="str">
        <f>IFERROR('Sheet2 (5)'!G669,"")</f>
        <v/>
      </c>
      <c r="H669" t="str">
        <f>IFERROR('Sheet2 (5)'!H669,"")</f>
        <v/>
      </c>
      <c r="I669" t="str">
        <f>IFERROR('Sheet2 (5)'!I669,"")</f>
        <v/>
      </c>
      <c r="J669" t="str">
        <f>IFERROR('Sheet2 (5)'!J669,"")</f>
        <v/>
      </c>
      <c r="K669" t="str">
        <f>IFERROR('Sheet2 (5)'!K669,"")</f>
        <v/>
      </c>
      <c r="L669" t="str">
        <f>IFERROR('Sheet2 (5)'!L669,"")</f>
        <v/>
      </c>
      <c r="M669" t="str">
        <f>IFERROR('Sheet2 (5)'!M669,"")</f>
        <v/>
      </c>
      <c r="N669" t="str">
        <f>IFERROR('Sheet2 (5)'!N669,"")</f>
        <v/>
      </c>
    </row>
    <row r="670" spans="4:14">
      <c r="D670" t="str">
        <f>IFERROR('Sheet2 (5)'!D670,"")</f>
        <v/>
      </c>
      <c r="E670" t="str">
        <f>IFERROR('Sheet2 (5)'!E670,"")</f>
        <v/>
      </c>
      <c r="F670" t="str">
        <f>IFERROR('Sheet2 (5)'!F670,"")</f>
        <v/>
      </c>
      <c r="G670" t="str">
        <f>IFERROR('Sheet2 (5)'!G670,"")</f>
        <v/>
      </c>
      <c r="H670" t="str">
        <f>IFERROR('Sheet2 (5)'!H670,"")</f>
        <v/>
      </c>
      <c r="I670" t="str">
        <f>IFERROR('Sheet2 (5)'!I670,"")</f>
        <v/>
      </c>
      <c r="J670" t="str">
        <f>IFERROR('Sheet2 (5)'!J670,"")</f>
        <v/>
      </c>
      <c r="K670" t="str">
        <f>IFERROR('Sheet2 (5)'!K670,"")</f>
        <v/>
      </c>
      <c r="L670" t="str">
        <f>IFERROR('Sheet2 (5)'!L670,"")</f>
        <v/>
      </c>
      <c r="M670" t="str">
        <f>IFERROR('Sheet2 (5)'!M670,"")</f>
        <v/>
      </c>
      <c r="N670" t="str">
        <f>IFERROR('Sheet2 (5)'!N670,"")</f>
        <v/>
      </c>
    </row>
    <row r="671" spans="4:14">
      <c r="D671" t="str">
        <f>IFERROR('Sheet2 (5)'!D671,"")</f>
        <v/>
      </c>
      <c r="E671" t="str">
        <f>IFERROR('Sheet2 (5)'!E671,"")</f>
        <v/>
      </c>
      <c r="F671" t="str">
        <f>IFERROR('Sheet2 (5)'!F671,"")</f>
        <v/>
      </c>
      <c r="G671" t="str">
        <f>IFERROR('Sheet2 (5)'!G671,"")</f>
        <v/>
      </c>
      <c r="H671" t="str">
        <f>IFERROR('Sheet2 (5)'!H671,"")</f>
        <v/>
      </c>
      <c r="I671" t="str">
        <f>IFERROR('Sheet2 (5)'!I671,"")</f>
        <v/>
      </c>
      <c r="J671" t="str">
        <f>IFERROR('Sheet2 (5)'!J671,"")</f>
        <v/>
      </c>
      <c r="K671" t="str">
        <f>IFERROR('Sheet2 (5)'!K671,"")</f>
        <v/>
      </c>
      <c r="L671" t="str">
        <f>IFERROR('Sheet2 (5)'!L671,"")</f>
        <v/>
      </c>
      <c r="M671" t="str">
        <f>IFERROR('Sheet2 (5)'!M671,"")</f>
        <v/>
      </c>
      <c r="N671" t="str">
        <f>IFERROR('Sheet2 (5)'!N671,"")</f>
        <v/>
      </c>
    </row>
    <row r="672" spans="4:14">
      <c r="D672" t="str">
        <f>IFERROR('Sheet2 (5)'!D672,"")</f>
        <v/>
      </c>
      <c r="E672" t="str">
        <f>IFERROR('Sheet2 (5)'!E672,"")</f>
        <v/>
      </c>
      <c r="F672" t="str">
        <f>IFERROR('Sheet2 (5)'!F672,"")</f>
        <v/>
      </c>
      <c r="G672" t="str">
        <f>IFERROR('Sheet2 (5)'!G672,"")</f>
        <v/>
      </c>
      <c r="H672" t="str">
        <f>IFERROR('Sheet2 (5)'!H672,"")</f>
        <v/>
      </c>
      <c r="I672" t="str">
        <f>IFERROR('Sheet2 (5)'!I672,"")</f>
        <v/>
      </c>
      <c r="J672" t="str">
        <f>IFERROR('Sheet2 (5)'!J672,"")</f>
        <v/>
      </c>
      <c r="K672" t="str">
        <f>IFERROR('Sheet2 (5)'!K672,"")</f>
        <v/>
      </c>
      <c r="L672" t="str">
        <f>IFERROR('Sheet2 (5)'!L672,"")</f>
        <v/>
      </c>
      <c r="M672" t="str">
        <f>IFERROR('Sheet2 (5)'!M672,"")</f>
        <v/>
      </c>
      <c r="N672" t="str">
        <f>IFERROR('Sheet2 (5)'!N672,"")</f>
        <v/>
      </c>
    </row>
    <row r="673" spans="4:14">
      <c r="D673" t="str">
        <f>IFERROR('Sheet2 (5)'!D673,"")</f>
        <v/>
      </c>
      <c r="E673" t="str">
        <f>IFERROR('Sheet2 (5)'!E673,"")</f>
        <v/>
      </c>
      <c r="F673" t="str">
        <f>IFERROR('Sheet2 (5)'!F673,"")</f>
        <v/>
      </c>
      <c r="G673" t="str">
        <f>IFERROR('Sheet2 (5)'!G673,"")</f>
        <v/>
      </c>
      <c r="H673" t="str">
        <f>IFERROR('Sheet2 (5)'!H673,"")</f>
        <v/>
      </c>
      <c r="I673" t="str">
        <f>IFERROR('Sheet2 (5)'!I673,"")</f>
        <v/>
      </c>
      <c r="J673" t="str">
        <f>IFERROR('Sheet2 (5)'!J673,"")</f>
        <v/>
      </c>
      <c r="K673" t="str">
        <f>IFERROR('Sheet2 (5)'!K673,"")</f>
        <v/>
      </c>
      <c r="L673" t="str">
        <f>IFERROR('Sheet2 (5)'!L673,"")</f>
        <v/>
      </c>
      <c r="M673" t="str">
        <f>IFERROR('Sheet2 (5)'!M673,"")</f>
        <v/>
      </c>
      <c r="N673" t="str">
        <f>IFERROR('Sheet2 (5)'!N673,"")</f>
        <v/>
      </c>
    </row>
    <row r="674" spans="4:14">
      <c r="D674" t="str">
        <f>IFERROR('Sheet2 (5)'!D674,"")</f>
        <v/>
      </c>
      <c r="E674" t="str">
        <f>IFERROR('Sheet2 (5)'!E674,"")</f>
        <v/>
      </c>
      <c r="F674" t="str">
        <f>IFERROR('Sheet2 (5)'!F674,"")</f>
        <v/>
      </c>
      <c r="G674" t="str">
        <f>IFERROR('Sheet2 (5)'!G674,"")</f>
        <v/>
      </c>
      <c r="H674" t="str">
        <f>IFERROR('Sheet2 (5)'!H674,"")</f>
        <v/>
      </c>
      <c r="I674" t="str">
        <f>IFERROR('Sheet2 (5)'!I674,"")</f>
        <v/>
      </c>
      <c r="J674" t="str">
        <f>IFERROR('Sheet2 (5)'!J674,"")</f>
        <v/>
      </c>
      <c r="K674" t="str">
        <f>IFERROR('Sheet2 (5)'!K674,"")</f>
        <v/>
      </c>
      <c r="L674" t="str">
        <f>IFERROR('Sheet2 (5)'!L674,"")</f>
        <v/>
      </c>
      <c r="M674" t="str">
        <f>IFERROR('Sheet2 (5)'!M674,"")</f>
        <v/>
      </c>
      <c r="N674" t="str">
        <f>IFERROR('Sheet2 (5)'!N674,"")</f>
        <v/>
      </c>
    </row>
    <row r="675" spans="4:14">
      <c r="D675" t="str">
        <f>IFERROR('Sheet2 (5)'!D675,"")</f>
        <v/>
      </c>
      <c r="E675" t="str">
        <f>IFERROR('Sheet2 (5)'!E675,"")</f>
        <v/>
      </c>
      <c r="F675" t="str">
        <f>IFERROR('Sheet2 (5)'!F675,"")</f>
        <v/>
      </c>
      <c r="G675" t="str">
        <f>IFERROR('Sheet2 (5)'!G675,"")</f>
        <v/>
      </c>
      <c r="H675" t="str">
        <f>IFERROR('Sheet2 (5)'!H675,"")</f>
        <v/>
      </c>
      <c r="I675" t="str">
        <f>IFERROR('Sheet2 (5)'!I675,"")</f>
        <v/>
      </c>
      <c r="J675" t="str">
        <f>IFERROR('Sheet2 (5)'!J675,"")</f>
        <v/>
      </c>
      <c r="K675" t="str">
        <f>IFERROR('Sheet2 (5)'!K675,"")</f>
        <v/>
      </c>
      <c r="L675" t="str">
        <f>IFERROR('Sheet2 (5)'!L675,"")</f>
        <v/>
      </c>
      <c r="M675" t="str">
        <f>IFERROR('Sheet2 (5)'!M675,"")</f>
        <v/>
      </c>
      <c r="N675" t="str">
        <f>IFERROR('Sheet2 (5)'!N675,"")</f>
        <v/>
      </c>
    </row>
    <row r="676" spans="4:14">
      <c r="D676" t="str">
        <f>IFERROR('Sheet2 (5)'!D676,"")</f>
        <v/>
      </c>
      <c r="E676" t="str">
        <f>IFERROR('Sheet2 (5)'!E676,"")</f>
        <v/>
      </c>
      <c r="F676" t="str">
        <f>IFERROR('Sheet2 (5)'!F676,"")</f>
        <v/>
      </c>
      <c r="G676" t="str">
        <f>IFERROR('Sheet2 (5)'!G676,"")</f>
        <v/>
      </c>
      <c r="H676" t="str">
        <f>IFERROR('Sheet2 (5)'!H676,"")</f>
        <v/>
      </c>
      <c r="I676" t="str">
        <f>IFERROR('Sheet2 (5)'!I676,"")</f>
        <v/>
      </c>
      <c r="J676" t="str">
        <f>IFERROR('Sheet2 (5)'!J676,"")</f>
        <v/>
      </c>
      <c r="K676" t="str">
        <f>IFERROR('Sheet2 (5)'!K676,"")</f>
        <v/>
      </c>
      <c r="L676" t="str">
        <f>IFERROR('Sheet2 (5)'!L676,"")</f>
        <v/>
      </c>
      <c r="M676" t="str">
        <f>IFERROR('Sheet2 (5)'!M676,"")</f>
        <v/>
      </c>
      <c r="N676" t="str">
        <f>IFERROR('Sheet2 (5)'!N676,"")</f>
        <v/>
      </c>
    </row>
    <row r="677" spans="4:14">
      <c r="D677" t="str">
        <f>IFERROR('Sheet2 (5)'!D677,"")</f>
        <v/>
      </c>
      <c r="E677" t="str">
        <f>IFERROR('Sheet2 (5)'!E677,"")</f>
        <v/>
      </c>
      <c r="F677" t="str">
        <f>IFERROR('Sheet2 (5)'!F677,"")</f>
        <v/>
      </c>
      <c r="G677" t="str">
        <f>IFERROR('Sheet2 (5)'!G677,"")</f>
        <v/>
      </c>
      <c r="H677" t="str">
        <f>IFERROR('Sheet2 (5)'!H677,"")</f>
        <v/>
      </c>
      <c r="I677" t="str">
        <f>IFERROR('Sheet2 (5)'!I677,"")</f>
        <v/>
      </c>
      <c r="J677" t="str">
        <f>IFERROR('Sheet2 (5)'!J677,"")</f>
        <v/>
      </c>
      <c r="K677" t="str">
        <f>IFERROR('Sheet2 (5)'!K677,"")</f>
        <v/>
      </c>
      <c r="L677" t="str">
        <f>IFERROR('Sheet2 (5)'!L677,"")</f>
        <v/>
      </c>
      <c r="M677" t="str">
        <f>IFERROR('Sheet2 (5)'!M677,"")</f>
        <v/>
      </c>
      <c r="N677" t="str">
        <f>IFERROR('Sheet2 (5)'!N677,"")</f>
        <v/>
      </c>
    </row>
    <row r="678" spans="4:14">
      <c r="D678" t="str">
        <f>IFERROR('Sheet2 (5)'!D678,"")</f>
        <v/>
      </c>
      <c r="E678" t="str">
        <f>IFERROR('Sheet2 (5)'!E678,"")</f>
        <v/>
      </c>
      <c r="F678" t="str">
        <f>IFERROR('Sheet2 (5)'!F678,"")</f>
        <v/>
      </c>
      <c r="G678" t="str">
        <f>IFERROR('Sheet2 (5)'!G678,"")</f>
        <v/>
      </c>
      <c r="H678" t="str">
        <f>IFERROR('Sheet2 (5)'!H678,"")</f>
        <v/>
      </c>
      <c r="I678" t="str">
        <f>IFERROR('Sheet2 (5)'!I678,"")</f>
        <v/>
      </c>
      <c r="J678" t="str">
        <f>IFERROR('Sheet2 (5)'!J678,"")</f>
        <v/>
      </c>
      <c r="K678" t="str">
        <f>IFERROR('Sheet2 (5)'!K678,"")</f>
        <v/>
      </c>
      <c r="L678" t="str">
        <f>IFERROR('Sheet2 (5)'!L678,"")</f>
        <v/>
      </c>
      <c r="M678" t="str">
        <f>IFERROR('Sheet2 (5)'!M678,"")</f>
        <v/>
      </c>
      <c r="N678" t="str">
        <f>IFERROR('Sheet2 (5)'!N678,"")</f>
        <v/>
      </c>
    </row>
    <row r="679" spans="4:14">
      <c r="D679" t="str">
        <f>IFERROR('Sheet2 (5)'!D679,"")</f>
        <v/>
      </c>
      <c r="E679" t="str">
        <f>IFERROR('Sheet2 (5)'!E679,"")</f>
        <v/>
      </c>
      <c r="F679" t="str">
        <f>IFERROR('Sheet2 (5)'!F679,"")</f>
        <v/>
      </c>
      <c r="G679" t="str">
        <f>IFERROR('Sheet2 (5)'!G679,"")</f>
        <v/>
      </c>
      <c r="H679" t="str">
        <f>IFERROR('Sheet2 (5)'!H679,"")</f>
        <v/>
      </c>
      <c r="I679" t="str">
        <f>IFERROR('Sheet2 (5)'!I679,"")</f>
        <v/>
      </c>
      <c r="J679" t="str">
        <f>IFERROR('Sheet2 (5)'!J679,"")</f>
        <v/>
      </c>
      <c r="K679" t="str">
        <f>IFERROR('Sheet2 (5)'!K679,"")</f>
        <v/>
      </c>
      <c r="L679" t="str">
        <f>IFERROR('Sheet2 (5)'!L679,"")</f>
        <v/>
      </c>
      <c r="M679" t="str">
        <f>IFERROR('Sheet2 (5)'!M679,"")</f>
        <v/>
      </c>
      <c r="N679" t="str">
        <f>IFERROR('Sheet2 (5)'!N679,"")</f>
        <v/>
      </c>
    </row>
    <row r="680" spans="4:14">
      <c r="D680" t="str">
        <f>IFERROR('Sheet2 (5)'!D680,"")</f>
        <v/>
      </c>
      <c r="E680" t="str">
        <f>IFERROR('Sheet2 (5)'!E680,"")</f>
        <v/>
      </c>
      <c r="F680" t="str">
        <f>IFERROR('Sheet2 (5)'!F680,"")</f>
        <v/>
      </c>
      <c r="G680" t="str">
        <f>IFERROR('Sheet2 (5)'!G680,"")</f>
        <v/>
      </c>
      <c r="H680" t="str">
        <f>IFERROR('Sheet2 (5)'!H680,"")</f>
        <v/>
      </c>
      <c r="I680" t="str">
        <f>IFERROR('Sheet2 (5)'!I680,"")</f>
        <v/>
      </c>
      <c r="J680" t="str">
        <f>IFERROR('Sheet2 (5)'!J680,"")</f>
        <v/>
      </c>
      <c r="K680" t="str">
        <f>IFERROR('Sheet2 (5)'!K680,"")</f>
        <v/>
      </c>
      <c r="L680" t="str">
        <f>IFERROR('Sheet2 (5)'!L680,"")</f>
        <v/>
      </c>
      <c r="M680" t="str">
        <f>IFERROR('Sheet2 (5)'!M680,"")</f>
        <v/>
      </c>
      <c r="N680" t="str">
        <f>IFERROR('Sheet2 (5)'!N680,"")</f>
        <v/>
      </c>
    </row>
    <row r="681" spans="4:14">
      <c r="D681" t="str">
        <f>IFERROR('Sheet2 (5)'!D681,"")</f>
        <v/>
      </c>
      <c r="E681" t="str">
        <f>IFERROR('Sheet2 (5)'!E681,"")</f>
        <v/>
      </c>
      <c r="F681" t="str">
        <f>IFERROR('Sheet2 (5)'!F681,"")</f>
        <v/>
      </c>
      <c r="G681" t="str">
        <f>IFERROR('Sheet2 (5)'!G681,"")</f>
        <v/>
      </c>
      <c r="H681" t="str">
        <f>IFERROR('Sheet2 (5)'!H681,"")</f>
        <v/>
      </c>
      <c r="I681" t="str">
        <f>IFERROR('Sheet2 (5)'!I681,"")</f>
        <v/>
      </c>
      <c r="J681" t="str">
        <f>IFERROR('Sheet2 (5)'!J681,"")</f>
        <v/>
      </c>
      <c r="K681" t="str">
        <f>IFERROR('Sheet2 (5)'!K681,"")</f>
        <v/>
      </c>
      <c r="L681" t="str">
        <f>IFERROR('Sheet2 (5)'!L681,"")</f>
        <v/>
      </c>
      <c r="M681" t="str">
        <f>IFERROR('Sheet2 (5)'!M681,"")</f>
        <v/>
      </c>
      <c r="N681" t="str">
        <f>IFERROR('Sheet2 (5)'!N681,"")</f>
        <v/>
      </c>
    </row>
    <row r="682" spans="4:14">
      <c r="D682" t="str">
        <f>IFERROR('Sheet2 (5)'!D682,"")</f>
        <v/>
      </c>
      <c r="E682" t="str">
        <f>IFERROR('Sheet2 (5)'!E682,"")</f>
        <v/>
      </c>
      <c r="F682" t="str">
        <f>IFERROR('Sheet2 (5)'!F682,"")</f>
        <v/>
      </c>
      <c r="G682" t="str">
        <f>IFERROR('Sheet2 (5)'!G682,"")</f>
        <v/>
      </c>
      <c r="H682" t="str">
        <f>IFERROR('Sheet2 (5)'!H682,"")</f>
        <v/>
      </c>
      <c r="I682" t="str">
        <f>IFERROR('Sheet2 (5)'!I682,"")</f>
        <v/>
      </c>
      <c r="J682" t="str">
        <f>IFERROR('Sheet2 (5)'!J682,"")</f>
        <v/>
      </c>
      <c r="K682" t="str">
        <f>IFERROR('Sheet2 (5)'!K682,"")</f>
        <v/>
      </c>
      <c r="L682" t="str">
        <f>IFERROR('Sheet2 (5)'!L682,"")</f>
        <v/>
      </c>
      <c r="M682" t="str">
        <f>IFERROR('Sheet2 (5)'!M682,"")</f>
        <v/>
      </c>
      <c r="N682" t="str">
        <f>IFERROR('Sheet2 (5)'!N682,"")</f>
        <v/>
      </c>
    </row>
    <row r="683" spans="4:14">
      <c r="D683" t="str">
        <f>IFERROR('Sheet2 (5)'!D683,"")</f>
        <v/>
      </c>
      <c r="E683" t="str">
        <f>IFERROR('Sheet2 (5)'!E683,"")</f>
        <v/>
      </c>
      <c r="F683" t="str">
        <f>IFERROR('Sheet2 (5)'!F683,"")</f>
        <v/>
      </c>
      <c r="G683" t="str">
        <f>IFERROR('Sheet2 (5)'!G683,"")</f>
        <v/>
      </c>
      <c r="H683" t="str">
        <f>IFERROR('Sheet2 (5)'!H683,"")</f>
        <v/>
      </c>
      <c r="I683" t="str">
        <f>IFERROR('Sheet2 (5)'!I683,"")</f>
        <v/>
      </c>
      <c r="J683" t="str">
        <f>IFERROR('Sheet2 (5)'!J683,"")</f>
        <v/>
      </c>
      <c r="K683" t="str">
        <f>IFERROR('Sheet2 (5)'!K683,"")</f>
        <v/>
      </c>
      <c r="L683" t="str">
        <f>IFERROR('Sheet2 (5)'!L683,"")</f>
        <v/>
      </c>
      <c r="M683" t="str">
        <f>IFERROR('Sheet2 (5)'!M683,"")</f>
        <v/>
      </c>
      <c r="N683" t="str">
        <f>IFERROR('Sheet2 (5)'!N683,"")</f>
        <v/>
      </c>
    </row>
    <row r="684" spans="4:14">
      <c r="D684" t="str">
        <f>IFERROR('Sheet2 (5)'!D684,"")</f>
        <v/>
      </c>
      <c r="E684" t="str">
        <f>IFERROR('Sheet2 (5)'!E684,"")</f>
        <v/>
      </c>
      <c r="F684" t="str">
        <f>IFERROR('Sheet2 (5)'!F684,"")</f>
        <v/>
      </c>
      <c r="G684" t="str">
        <f>IFERROR('Sheet2 (5)'!G684,"")</f>
        <v/>
      </c>
      <c r="H684" t="str">
        <f>IFERROR('Sheet2 (5)'!H684,"")</f>
        <v/>
      </c>
      <c r="I684" t="str">
        <f>IFERROR('Sheet2 (5)'!I684,"")</f>
        <v/>
      </c>
      <c r="J684" t="str">
        <f>IFERROR('Sheet2 (5)'!J684,"")</f>
        <v/>
      </c>
      <c r="K684" t="str">
        <f>IFERROR('Sheet2 (5)'!K684,"")</f>
        <v/>
      </c>
      <c r="L684" t="str">
        <f>IFERROR('Sheet2 (5)'!L684,"")</f>
        <v/>
      </c>
      <c r="M684" t="str">
        <f>IFERROR('Sheet2 (5)'!M684,"")</f>
        <v/>
      </c>
      <c r="N684" t="str">
        <f>IFERROR('Sheet2 (5)'!N684,"")</f>
        <v/>
      </c>
    </row>
    <row r="685" spans="4:14">
      <c r="D685" t="str">
        <f>IFERROR('Sheet2 (5)'!D685,"")</f>
        <v/>
      </c>
      <c r="E685" t="str">
        <f>IFERROR('Sheet2 (5)'!E685,"")</f>
        <v/>
      </c>
      <c r="F685" t="str">
        <f>IFERROR('Sheet2 (5)'!F685,"")</f>
        <v/>
      </c>
      <c r="G685" t="str">
        <f>IFERROR('Sheet2 (5)'!G685,"")</f>
        <v/>
      </c>
      <c r="H685" t="str">
        <f>IFERROR('Sheet2 (5)'!H685,"")</f>
        <v/>
      </c>
      <c r="I685" t="str">
        <f>IFERROR('Sheet2 (5)'!I685,"")</f>
        <v/>
      </c>
      <c r="J685" t="str">
        <f>IFERROR('Sheet2 (5)'!J685,"")</f>
        <v/>
      </c>
      <c r="K685" t="str">
        <f>IFERROR('Sheet2 (5)'!K685,"")</f>
        <v/>
      </c>
      <c r="L685" t="str">
        <f>IFERROR('Sheet2 (5)'!L685,"")</f>
        <v/>
      </c>
      <c r="M685" t="str">
        <f>IFERROR('Sheet2 (5)'!M685,"")</f>
        <v/>
      </c>
      <c r="N685" t="str">
        <f>IFERROR('Sheet2 (5)'!N685,"")</f>
        <v/>
      </c>
    </row>
    <row r="686" spans="4:14">
      <c r="D686" t="str">
        <f>IFERROR('Sheet2 (5)'!D686,"")</f>
        <v/>
      </c>
      <c r="E686" t="str">
        <f>IFERROR('Sheet2 (5)'!E686,"")</f>
        <v/>
      </c>
      <c r="F686" t="str">
        <f>IFERROR('Sheet2 (5)'!F686,"")</f>
        <v/>
      </c>
      <c r="G686" t="str">
        <f>IFERROR('Sheet2 (5)'!G686,"")</f>
        <v/>
      </c>
      <c r="H686" t="str">
        <f>IFERROR('Sheet2 (5)'!H686,"")</f>
        <v/>
      </c>
      <c r="I686" t="str">
        <f>IFERROR('Sheet2 (5)'!I686,"")</f>
        <v/>
      </c>
      <c r="J686" t="str">
        <f>IFERROR('Sheet2 (5)'!J686,"")</f>
        <v/>
      </c>
      <c r="K686" t="str">
        <f>IFERROR('Sheet2 (5)'!K686,"")</f>
        <v/>
      </c>
      <c r="L686" t="str">
        <f>IFERROR('Sheet2 (5)'!L686,"")</f>
        <v/>
      </c>
      <c r="M686" t="str">
        <f>IFERROR('Sheet2 (5)'!M686,"")</f>
        <v/>
      </c>
      <c r="N686" t="str">
        <f>IFERROR('Sheet2 (5)'!N686,"")</f>
        <v/>
      </c>
    </row>
    <row r="687" spans="4:14">
      <c r="D687" t="str">
        <f>IFERROR('Sheet2 (5)'!D687,"")</f>
        <v/>
      </c>
      <c r="E687" t="str">
        <f>IFERROR('Sheet2 (5)'!E687,"")</f>
        <v/>
      </c>
      <c r="F687" t="str">
        <f>IFERROR('Sheet2 (5)'!F687,"")</f>
        <v/>
      </c>
      <c r="G687" t="str">
        <f>IFERROR('Sheet2 (5)'!G687,"")</f>
        <v/>
      </c>
      <c r="H687" t="str">
        <f>IFERROR('Sheet2 (5)'!H687,"")</f>
        <v/>
      </c>
      <c r="I687" t="str">
        <f>IFERROR('Sheet2 (5)'!I687,"")</f>
        <v/>
      </c>
      <c r="J687" t="str">
        <f>IFERROR('Sheet2 (5)'!J687,"")</f>
        <v/>
      </c>
      <c r="K687" t="str">
        <f>IFERROR('Sheet2 (5)'!K687,"")</f>
        <v/>
      </c>
      <c r="L687" t="str">
        <f>IFERROR('Sheet2 (5)'!L687,"")</f>
        <v/>
      </c>
      <c r="M687" t="str">
        <f>IFERROR('Sheet2 (5)'!M687,"")</f>
        <v/>
      </c>
      <c r="N687" t="str">
        <f>IFERROR('Sheet2 (5)'!N687,"")</f>
        <v/>
      </c>
    </row>
    <row r="688" spans="4:14">
      <c r="D688" t="str">
        <f>IFERROR('Sheet2 (5)'!D688,"")</f>
        <v/>
      </c>
      <c r="E688" t="str">
        <f>IFERROR('Sheet2 (5)'!E688,"")</f>
        <v/>
      </c>
      <c r="F688" t="str">
        <f>IFERROR('Sheet2 (5)'!F688,"")</f>
        <v/>
      </c>
      <c r="G688" t="str">
        <f>IFERROR('Sheet2 (5)'!G688,"")</f>
        <v/>
      </c>
      <c r="H688" t="str">
        <f>IFERROR('Sheet2 (5)'!H688,"")</f>
        <v/>
      </c>
      <c r="I688" t="str">
        <f>IFERROR('Sheet2 (5)'!I688,"")</f>
        <v/>
      </c>
      <c r="J688" t="str">
        <f>IFERROR('Sheet2 (5)'!J688,"")</f>
        <v/>
      </c>
      <c r="K688" t="str">
        <f>IFERROR('Sheet2 (5)'!K688,"")</f>
        <v/>
      </c>
      <c r="L688" t="str">
        <f>IFERROR('Sheet2 (5)'!L688,"")</f>
        <v/>
      </c>
      <c r="M688" t="str">
        <f>IFERROR('Sheet2 (5)'!M688,"")</f>
        <v/>
      </c>
      <c r="N688" t="str">
        <f>IFERROR('Sheet2 (5)'!N688,"")</f>
        <v/>
      </c>
    </row>
    <row r="689" spans="4:14">
      <c r="D689" t="str">
        <f>IFERROR('Sheet2 (5)'!D689,"")</f>
        <v/>
      </c>
      <c r="E689" t="str">
        <f>IFERROR('Sheet2 (5)'!E689,"")</f>
        <v/>
      </c>
      <c r="F689" t="str">
        <f>IFERROR('Sheet2 (5)'!F689,"")</f>
        <v/>
      </c>
      <c r="G689" t="str">
        <f>IFERROR('Sheet2 (5)'!G689,"")</f>
        <v/>
      </c>
      <c r="H689" t="str">
        <f>IFERROR('Sheet2 (5)'!H689,"")</f>
        <v/>
      </c>
      <c r="I689" t="str">
        <f>IFERROR('Sheet2 (5)'!I689,"")</f>
        <v/>
      </c>
      <c r="J689" t="str">
        <f>IFERROR('Sheet2 (5)'!J689,"")</f>
        <v/>
      </c>
      <c r="K689" t="str">
        <f>IFERROR('Sheet2 (5)'!K689,"")</f>
        <v/>
      </c>
      <c r="L689" t="str">
        <f>IFERROR('Sheet2 (5)'!L689,"")</f>
        <v/>
      </c>
      <c r="M689" t="str">
        <f>IFERROR('Sheet2 (5)'!M689,"")</f>
        <v/>
      </c>
      <c r="N689" t="str">
        <f>IFERROR('Sheet2 (5)'!N689,"")</f>
        <v/>
      </c>
    </row>
    <row r="690" spans="4:14">
      <c r="D690" t="str">
        <f>IFERROR('Sheet2 (5)'!D690,"")</f>
        <v/>
      </c>
      <c r="E690" t="str">
        <f>IFERROR('Sheet2 (5)'!E690,"")</f>
        <v/>
      </c>
      <c r="F690" t="str">
        <f>IFERROR('Sheet2 (5)'!F690,"")</f>
        <v/>
      </c>
      <c r="G690" t="str">
        <f>IFERROR('Sheet2 (5)'!G690,"")</f>
        <v/>
      </c>
      <c r="H690" t="str">
        <f>IFERROR('Sheet2 (5)'!H690,"")</f>
        <v/>
      </c>
      <c r="I690" t="str">
        <f>IFERROR('Sheet2 (5)'!I690,"")</f>
        <v/>
      </c>
      <c r="J690" t="str">
        <f>IFERROR('Sheet2 (5)'!J690,"")</f>
        <v/>
      </c>
      <c r="K690" t="str">
        <f>IFERROR('Sheet2 (5)'!K690,"")</f>
        <v/>
      </c>
      <c r="L690" t="str">
        <f>IFERROR('Sheet2 (5)'!L690,"")</f>
        <v/>
      </c>
      <c r="M690" t="str">
        <f>IFERROR('Sheet2 (5)'!M690,"")</f>
        <v/>
      </c>
      <c r="N690" t="str">
        <f>IFERROR('Sheet2 (5)'!N690,"")</f>
        <v/>
      </c>
    </row>
    <row r="691" spans="4:14">
      <c r="D691" t="str">
        <f>IFERROR('Sheet2 (5)'!D691,"")</f>
        <v/>
      </c>
      <c r="E691" t="str">
        <f>IFERROR('Sheet2 (5)'!E691,"")</f>
        <v/>
      </c>
      <c r="F691" t="str">
        <f>IFERROR('Sheet2 (5)'!F691,"")</f>
        <v/>
      </c>
      <c r="G691" t="str">
        <f>IFERROR('Sheet2 (5)'!G691,"")</f>
        <v/>
      </c>
      <c r="H691" t="str">
        <f>IFERROR('Sheet2 (5)'!H691,"")</f>
        <v/>
      </c>
      <c r="I691" t="str">
        <f>IFERROR('Sheet2 (5)'!I691,"")</f>
        <v/>
      </c>
      <c r="J691" t="str">
        <f>IFERROR('Sheet2 (5)'!J691,"")</f>
        <v/>
      </c>
      <c r="K691" t="str">
        <f>IFERROR('Sheet2 (5)'!K691,"")</f>
        <v/>
      </c>
      <c r="L691" t="str">
        <f>IFERROR('Sheet2 (5)'!L691,"")</f>
        <v/>
      </c>
      <c r="M691" t="str">
        <f>IFERROR('Sheet2 (5)'!M691,"")</f>
        <v/>
      </c>
      <c r="N691" t="str">
        <f>IFERROR('Sheet2 (5)'!N691,"")</f>
        <v/>
      </c>
    </row>
    <row r="692" spans="4:14">
      <c r="D692" t="str">
        <f>IFERROR('Sheet2 (5)'!D692,"")</f>
        <v/>
      </c>
      <c r="E692" t="str">
        <f>IFERROR('Sheet2 (5)'!E692,"")</f>
        <v/>
      </c>
      <c r="F692" t="str">
        <f>IFERROR('Sheet2 (5)'!F692,"")</f>
        <v/>
      </c>
      <c r="G692" t="str">
        <f>IFERROR('Sheet2 (5)'!G692,"")</f>
        <v/>
      </c>
      <c r="H692" t="str">
        <f>IFERROR('Sheet2 (5)'!H692,"")</f>
        <v/>
      </c>
      <c r="I692" t="str">
        <f>IFERROR('Sheet2 (5)'!I692,"")</f>
        <v/>
      </c>
      <c r="J692" t="str">
        <f>IFERROR('Sheet2 (5)'!J692,"")</f>
        <v/>
      </c>
      <c r="K692" t="str">
        <f>IFERROR('Sheet2 (5)'!K692,"")</f>
        <v/>
      </c>
      <c r="L692" t="str">
        <f>IFERROR('Sheet2 (5)'!L692,"")</f>
        <v/>
      </c>
      <c r="M692" t="str">
        <f>IFERROR('Sheet2 (5)'!M692,"")</f>
        <v/>
      </c>
      <c r="N692" t="str">
        <f>IFERROR('Sheet2 (5)'!N692,"")</f>
        <v/>
      </c>
    </row>
    <row r="693" spans="4:14">
      <c r="D693" t="str">
        <f>IFERROR('Sheet2 (5)'!D693,"")</f>
        <v/>
      </c>
      <c r="E693" t="str">
        <f>IFERROR('Sheet2 (5)'!E693,"")</f>
        <v/>
      </c>
      <c r="F693" t="str">
        <f>IFERROR('Sheet2 (5)'!F693,"")</f>
        <v/>
      </c>
      <c r="G693" t="str">
        <f>IFERROR('Sheet2 (5)'!G693,"")</f>
        <v/>
      </c>
      <c r="H693" t="str">
        <f>IFERROR('Sheet2 (5)'!H693,"")</f>
        <v/>
      </c>
      <c r="I693" t="str">
        <f>IFERROR('Sheet2 (5)'!I693,"")</f>
        <v/>
      </c>
      <c r="J693" t="str">
        <f>IFERROR('Sheet2 (5)'!J693,"")</f>
        <v/>
      </c>
      <c r="K693" t="str">
        <f>IFERROR('Sheet2 (5)'!K693,"")</f>
        <v/>
      </c>
      <c r="L693" t="str">
        <f>IFERROR('Sheet2 (5)'!L693,"")</f>
        <v/>
      </c>
      <c r="M693" t="str">
        <f>IFERROR('Sheet2 (5)'!M693,"")</f>
        <v/>
      </c>
      <c r="N693" t="str">
        <f>IFERROR('Sheet2 (5)'!N693,"")</f>
        <v/>
      </c>
    </row>
    <row r="694" spans="4:14">
      <c r="D694" t="str">
        <f>IFERROR('Sheet2 (5)'!D694,"")</f>
        <v/>
      </c>
      <c r="E694" t="str">
        <f>IFERROR('Sheet2 (5)'!E694,"")</f>
        <v/>
      </c>
      <c r="F694" t="str">
        <f>IFERROR('Sheet2 (5)'!F694,"")</f>
        <v/>
      </c>
      <c r="G694" t="str">
        <f>IFERROR('Sheet2 (5)'!G694,"")</f>
        <v/>
      </c>
      <c r="H694" t="str">
        <f>IFERROR('Sheet2 (5)'!H694,"")</f>
        <v/>
      </c>
      <c r="I694" t="str">
        <f>IFERROR('Sheet2 (5)'!I694,"")</f>
        <v/>
      </c>
      <c r="J694" t="str">
        <f>IFERROR('Sheet2 (5)'!J694,"")</f>
        <v/>
      </c>
      <c r="K694" t="str">
        <f>IFERROR('Sheet2 (5)'!K694,"")</f>
        <v/>
      </c>
      <c r="L694" t="str">
        <f>IFERROR('Sheet2 (5)'!L694,"")</f>
        <v/>
      </c>
      <c r="M694" t="str">
        <f>IFERROR('Sheet2 (5)'!M694,"")</f>
        <v/>
      </c>
      <c r="N694" t="str">
        <f>IFERROR('Sheet2 (5)'!N694,"")</f>
        <v/>
      </c>
    </row>
    <row r="695" spans="4:14">
      <c r="D695" t="str">
        <f>IFERROR('Sheet2 (5)'!D695,"")</f>
        <v/>
      </c>
      <c r="E695" t="str">
        <f>IFERROR('Sheet2 (5)'!E695,"")</f>
        <v/>
      </c>
      <c r="F695" t="str">
        <f>IFERROR('Sheet2 (5)'!F695,"")</f>
        <v/>
      </c>
      <c r="G695" t="str">
        <f>IFERROR('Sheet2 (5)'!G695,"")</f>
        <v/>
      </c>
      <c r="H695" t="str">
        <f>IFERROR('Sheet2 (5)'!H695,"")</f>
        <v/>
      </c>
      <c r="I695" t="str">
        <f>IFERROR('Sheet2 (5)'!I695,"")</f>
        <v/>
      </c>
      <c r="J695" t="str">
        <f>IFERROR('Sheet2 (5)'!J695,"")</f>
        <v/>
      </c>
      <c r="K695" t="str">
        <f>IFERROR('Sheet2 (5)'!K695,"")</f>
        <v/>
      </c>
      <c r="L695" t="str">
        <f>IFERROR('Sheet2 (5)'!L695,"")</f>
        <v/>
      </c>
      <c r="M695" t="str">
        <f>IFERROR('Sheet2 (5)'!M695,"")</f>
        <v/>
      </c>
      <c r="N695" t="str">
        <f>IFERROR('Sheet2 (5)'!N695,"")</f>
        <v/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D9AF-F35C-4E27-9E86-D79F368DD614}">
  <dimension ref="A1:X695"/>
  <sheetViews>
    <sheetView topLeftCell="A662" workbookViewId="0">
      <selection activeCell="L697" sqref="L697"/>
    </sheetView>
  </sheetViews>
  <sheetFormatPr defaultRowHeight="15"/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t="s">
        <v>214</v>
      </c>
      <c r="S1" t="s">
        <v>59</v>
      </c>
      <c r="T1" t="s">
        <v>58</v>
      </c>
      <c r="U1" t="s">
        <v>215</v>
      </c>
      <c r="V1" t="s">
        <v>220</v>
      </c>
    </row>
    <row r="2" spans="1:24">
      <c r="A2">
        <v>50</v>
      </c>
      <c r="B2" t="s">
        <v>71</v>
      </c>
      <c r="C2" t="s">
        <v>72</v>
      </c>
      <c r="D2" t="s">
        <v>259</v>
      </c>
      <c r="E2" t="s">
        <v>259</v>
      </c>
      <c r="F2" t="s">
        <v>259</v>
      </c>
      <c r="G2">
        <v>1</v>
      </c>
      <c r="H2" t="s">
        <v>259</v>
      </c>
      <c r="I2" t="s">
        <v>259</v>
      </c>
      <c r="J2" t="s">
        <v>259</v>
      </c>
      <c r="K2" t="s">
        <v>259</v>
      </c>
      <c r="L2" t="s">
        <v>259</v>
      </c>
      <c r="M2" t="s">
        <v>259</v>
      </c>
      <c r="O2">
        <v>0.1</v>
      </c>
      <c r="R2">
        <v>50</v>
      </c>
      <c r="S2" t="s">
        <v>71</v>
      </c>
      <c r="T2" t="s">
        <v>72</v>
      </c>
      <c r="U2">
        <v>1.0034833333333333</v>
      </c>
      <c r="X2" t="s">
        <v>216</v>
      </c>
    </row>
    <row r="3" spans="1:24">
      <c r="A3">
        <v>50</v>
      </c>
      <c r="B3" t="s">
        <v>71</v>
      </c>
      <c r="C3" t="s">
        <v>72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 t="s">
        <v>259</v>
      </c>
      <c r="M3" t="s">
        <v>259</v>
      </c>
      <c r="O3">
        <v>0.8</v>
      </c>
      <c r="R3">
        <v>52</v>
      </c>
      <c r="S3" t="s">
        <v>74</v>
      </c>
      <c r="T3" t="s">
        <v>72</v>
      </c>
      <c r="U3">
        <v>0.5237666666666666</v>
      </c>
      <c r="V3">
        <v>5.2376666666666659E-4</v>
      </c>
    </row>
    <row r="4" spans="1:24">
      <c r="A4">
        <v>50</v>
      </c>
      <c r="B4" t="s">
        <v>71</v>
      </c>
      <c r="C4" t="s">
        <v>72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 t="s">
        <v>259</v>
      </c>
      <c r="O4">
        <v>0.9</v>
      </c>
      <c r="R4">
        <v>61</v>
      </c>
      <c r="S4" t="s">
        <v>9</v>
      </c>
      <c r="U4">
        <v>6.8951153846153845</v>
      </c>
    </row>
    <row r="5" spans="1:24">
      <c r="A5">
        <v>50</v>
      </c>
      <c r="B5" t="s">
        <v>71</v>
      </c>
      <c r="C5" t="s">
        <v>72</v>
      </c>
      <c r="D5">
        <v>1</v>
      </c>
      <c r="E5">
        <v>1</v>
      </c>
      <c r="F5">
        <v>3.2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 t="s">
        <v>259</v>
      </c>
      <c r="O5">
        <v>1.1199999999999999</v>
      </c>
      <c r="R5">
        <v>62</v>
      </c>
      <c r="S5" t="s">
        <v>76</v>
      </c>
      <c r="T5" t="s">
        <v>77</v>
      </c>
      <c r="U5">
        <v>465.58571428571429</v>
      </c>
    </row>
    <row r="6" spans="1:24">
      <c r="A6">
        <v>50</v>
      </c>
      <c r="B6" t="s">
        <v>71</v>
      </c>
      <c r="C6" t="s">
        <v>72</v>
      </c>
      <c r="D6">
        <v>1</v>
      </c>
      <c r="E6">
        <v>1</v>
      </c>
      <c r="F6">
        <v>1</v>
      </c>
      <c r="G6" t="s">
        <v>259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>
        <v>0.9</v>
      </c>
      <c r="R6">
        <v>76</v>
      </c>
      <c r="S6" t="s">
        <v>78</v>
      </c>
      <c r="T6" t="s">
        <v>79</v>
      </c>
      <c r="U6">
        <v>8.6067307692307686</v>
      </c>
    </row>
    <row r="7" spans="1:24">
      <c r="A7">
        <v>50</v>
      </c>
      <c r="B7" t="s">
        <v>71</v>
      </c>
      <c r="C7" t="s">
        <v>72</v>
      </c>
      <c r="D7">
        <v>1</v>
      </c>
      <c r="E7">
        <v>1</v>
      </c>
      <c r="F7">
        <v>5.4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>
        <v>1.44</v>
      </c>
      <c r="R7">
        <v>77</v>
      </c>
      <c r="S7" t="s">
        <v>80</v>
      </c>
      <c r="T7" t="s">
        <v>77</v>
      </c>
      <c r="U7">
        <v>432.90906250000006</v>
      </c>
    </row>
    <row r="8" spans="1:24">
      <c r="A8">
        <v>50</v>
      </c>
      <c r="B8" t="s">
        <v>71</v>
      </c>
      <c r="C8" t="s">
        <v>72</v>
      </c>
      <c r="D8">
        <v>1</v>
      </c>
      <c r="E8">
        <v>3.8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 t="s">
        <v>259</v>
      </c>
      <c r="O8">
        <v>1.1800000000000002</v>
      </c>
      <c r="R8">
        <v>103</v>
      </c>
      <c r="S8" t="s">
        <v>81</v>
      </c>
      <c r="T8" t="s">
        <v>72</v>
      </c>
      <c r="U8">
        <v>4.6340000000000001E-3</v>
      </c>
      <c r="V8">
        <v>4.634E-6</v>
      </c>
    </row>
    <row r="9" spans="1:24">
      <c r="A9">
        <v>50</v>
      </c>
      <c r="B9" t="s">
        <v>71</v>
      </c>
      <c r="C9" t="s">
        <v>72</v>
      </c>
      <c r="D9">
        <v>1</v>
      </c>
      <c r="E9">
        <v>2.5</v>
      </c>
      <c r="F9" t="s">
        <v>259</v>
      </c>
      <c r="G9">
        <v>1</v>
      </c>
      <c r="H9">
        <v>1</v>
      </c>
      <c r="I9">
        <v>2.2999999999999998</v>
      </c>
      <c r="J9" t="s">
        <v>259</v>
      </c>
      <c r="K9">
        <v>1</v>
      </c>
      <c r="L9">
        <v>1</v>
      </c>
      <c r="M9">
        <v>1</v>
      </c>
      <c r="O9">
        <v>1.08</v>
      </c>
      <c r="R9">
        <v>106</v>
      </c>
      <c r="S9" t="s">
        <v>83</v>
      </c>
      <c r="T9" t="s">
        <v>72</v>
      </c>
      <c r="U9">
        <v>5.4699999999999992E-3</v>
      </c>
      <c r="V9">
        <v>5.4699999999999993E-6</v>
      </c>
    </row>
    <row r="10" spans="1:24">
      <c r="A10">
        <v>50</v>
      </c>
      <c r="B10" t="s">
        <v>71</v>
      </c>
      <c r="C10" t="s">
        <v>72</v>
      </c>
      <c r="D10">
        <v>7</v>
      </c>
      <c r="E10" t="s">
        <v>259</v>
      </c>
      <c r="F10">
        <v>1</v>
      </c>
      <c r="G10">
        <v>1</v>
      </c>
      <c r="H10">
        <v>1</v>
      </c>
      <c r="I10">
        <v>1</v>
      </c>
      <c r="J10" t="s">
        <v>259</v>
      </c>
      <c r="K10">
        <v>1</v>
      </c>
      <c r="L10">
        <v>1</v>
      </c>
      <c r="M10">
        <v>1</v>
      </c>
      <c r="O10">
        <v>1.4</v>
      </c>
      <c r="R10">
        <v>108</v>
      </c>
      <c r="S10" t="s">
        <v>84</v>
      </c>
      <c r="T10" t="s">
        <v>72</v>
      </c>
      <c r="U10">
        <v>5.2199999999999996E-2</v>
      </c>
    </row>
    <row r="11" spans="1:24">
      <c r="A11">
        <v>50</v>
      </c>
      <c r="B11" t="s">
        <v>71</v>
      </c>
      <c r="C11" t="s">
        <v>72</v>
      </c>
      <c r="D11">
        <v>1</v>
      </c>
      <c r="E11">
        <v>1</v>
      </c>
      <c r="F11">
        <v>2.5</v>
      </c>
      <c r="G11">
        <v>1</v>
      </c>
      <c r="H11">
        <v>1</v>
      </c>
      <c r="I11" t="s">
        <v>259</v>
      </c>
      <c r="J11">
        <v>1</v>
      </c>
      <c r="K11">
        <v>1</v>
      </c>
      <c r="L11">
        <v>1</v>
      </c>
      <c r="M11">
        <v>1</v>
      </c>
      <c r="O11">
        <v>1.05</v>
      </c>
      <c r="R11">
        <v>111</v>
      </c>
      <c r="S11" t="s">
        <v>85</v>
      </c>
      <c r="T11" t="s">
        <v>86</v>
      </c>
      <c r="U11">
        <v>7.2887500000000008E-2</v>
      </c>
    </row>
    <row r="12" spans="1:24">
      <c r="A12">
        <v>50</v>
      </c>
      <c r="B12" t="s">
        <v>71</v>
      </c>
      <c r="C12" t="s">
        <v>72</v>
      </c>
      <c r="D12" t="s">
        <v>259</v>
      </c>
      <c r="E12">
        <v>2.8</v>
      </c>
      <c r="F12">
        <v>1.1000000000000001</v>
      </c>
      <c r="G12">
        <v>3.3</v>
      </c>
      <c r="H12">
        <v>1</v>
      </c>
      <c r="I12" t="s">
        <v>259</v>
      </c>
      <c r="J12">
        <v>0.2</v>
      </c>
      <c r="K12">
        <v>0.47799999999999998</v>
      </c>
      <c r="L12">
        <v>1.04</v>
      </c>
      <c r="M12">
        <v>0.2</v>
      </c>
      <c r="O12">
        <v>1.0117999999999998</v>
      </c>
      <c r="R12">
        <v>116</v>
      </c>
      <c r="S12" t="s">
        <v>88</v>
      </c>
      <c r="T12" t="s">
        <v>86</v>
      </c>
      <c r="U12">
        <v>6.8113333333333337</v>
      </c>
    </row>
    <row r="13" spans="1:24">
      <c r="A13">
        <v>50</v>
      </c>
      <c r="B13" t="s">
        <v>71</v>
      </c>
      <c r="C13" t="s">
        <v>72</v>
      </c>
      <c r="D13">
        <v>0.5</v>
      </c>
      <c r="E13">
        <v>0.5</v>
      </c>
      <c r="F13">
        <v>0.5</v>
      </c>
      <c r="G13" t="s">
        <v>259</v>
      </c>
      <c r="H13">
        <v>2.9</v>
      </c>
      <c r="I13">
        <v>0.5</v>
      </c>
      <c r="J13">
        <v>0.5</v>
      </c>
      <c r="K13">
        <v>3.6</v>
      </c>
      <c r="L13">
        <v>0.6</v>
      </c>
      <c r="M13">
        <v>1</v>
      </c>
      <c r="O13">
        <v>1.06</v>
      </c>
      <c r="R13">
        <v>117</v>
      </c>
      <c r="S13" t="s">
        <v>89</v>
      </c>
      <c r="T13" t="s">
        <v>86</v>
      </c>
      <c r="U13">
        <v>6.034583333333333</v>
      </c>
    </row>
    <row r="14" spans="1:24">
      <c r="A14">
        <v>50</v>
      </c>
      <c r="B14" t="s">
        <v>71</v>
      </c>
      <c r="C14" t="s">
        <v>72</v>
      </c>
      <c r="D14">
        <v>0.5</v>
      </c>
      <c r="E14" t="s">
        <v>259</v>
      </c>
      <c r="F14" t="s">
        <v>259</v>
      </c>
      <c r="G14" t="s">
        <v>259</v>
      </c>
      <c r="H14" t="s">
        <v>259</v>
      </c>
      <c r="I14" t="s">
        <v>259</v>
      </c>
      <c r="J14" t="s">
        <v>259</v>
      </c>
      <c r="K14" t="s">
        <v>259</v>
      </c>
      <c r="L14" t="s">
        <v>259</v>
      </c>
      <c r="M14" t="s">
        <v>259</v>
      </c>
      <c r="R14">
        <v>118</v>
      </c>
      <c r="S14" t="s">
        <v>90</v>
      </c>
      <c r="T14" t="s">
        <v>86</v>
      </c>
      <c r="U14">
        <v>1.6045E-2</v>
      </c>
    </row>
    <row r="15" spans="1:24">
      <c r="A15">
        <v>52</v>
      </c>
      <c r="B15" t="s">
        <v>74</v>
      </c>
      <c r="C15" t="s">
        <v>72</v>
      </c>
      <c r="D15" t="s">
        <v>259</v>
      </c>
      <c r="E15">
        <v>0.05</v>
      </c>
      <c r="F15">
        <v>0.05</v>
      </c>
      <c r="G15">
        <v>0.05</v>
      </c>
      <c r="H15">
        <v>0.93</v>
      </c>
      <c r="I15">
        <v>0.05</v>
      </c>
      <c r="J15" t="s">
        <v>259</v>
      </c>
      <c r="K15" t="s">
        <v>259</v>
      </c>
      <c r="L15">
        <v>0.49</v>
      </c>
      <c r="M15">
        <v>0.54</v>
      </c>
      <c r="O15">
        <v>0.21600000000000003</v>
      </c>
      <c r="R15">
        <v>119</v>
      </c>
      <c r="S15" t="s">
        <v>91</v>
      </c>
      <c r="T15" t="s">
        <v>86</v>
      </c>
      <c r="U15">
        <v>1.4252291666666667E-3</v>
      </c>
    </row>
    <row r="16" spans="1:24">
      <c r="A16">
        <v>52</v>
      </c>
      <c r="B16" t="s">
        <v>74</v>
      </c>
      <c r="C16" t="s">
        <v>72</v>
      </c>
      <c r="D16">
        <v>0.05</v>
      </c>
      <c r="E16">
        <v>0.05</v>
      </c>
      <c r="F16">
        <v>0.05</v>
      </c>
      <c r="G16">
        <v>0.11700000000000001</v>
      </c>
      <c r="H16">
        <v>0.111</v>
      </c>
      <c r="I16">
        <v>1.37</v>
      </c>
      <c r="J16">
        <v>0.122</v>
      </c>
      <c r="K16">
        <v>0.05</v>
      </c>
      <c r="L16">
        <v>0.05</v>
      </c>
      <c r="M16">
        <v>0.05</v>
      </c>
      <c r="O16">
        <v>0.20200000000000001</v>
      </c>
      <c r="R16">
        <v>135</v>
      </c>
      <c r="S16" t="s">
        <v>94</v>
      </c>
      <c r="T16" t="s">
        <v>86</v>
      </c>
      <c r="U16">
        <v>19.289583333333329</v>
      </c>
    </row>
    <row r="17" spans="1:22">
      <c r="A17">
        <v>52</v>
      </c>
      <c r="B17" t="s">
        <v>74</v>
      </c>
      <c r="C17" t="s">
        <v>72</v>
      </c>
      <c r="D17">
        <v>0.05</v>
      </c>
      <c r="E17">
        <v>0.05</v>
      </c>
      <c r="F17">
        <v>0.05</v>
      </c>
      <c r="G17">
        <v>0.05</v>
      </c>
      <c r="H17">
        <v>0.05</v>
      </c>
      <c r="I17">
        <v>0.13300000000000001</v>
      </c>
      <c r="J17">
        <v>0.05</v>
      </c>
      <c r="K17">
        <v>0.05</v>
      </c>
      <c r="L17">
        <v>0.05</v>
      </c>
      <c r="M17">
        <v>0.11</v>
      </c>
      <c r="O17">
        <v>6.4299999999999996E-2</v>
      </c>
      <c r="R17">
        <v>158</v>
      </c>
      <c r="S17" t="s">
        <v>95</v>
      </c>
      <c r="T17" t="s">
        <v>86</v>
      </c>
      <c r="U17">
        <v>261.73333333333335</v>
      </c>
    </row>
    <row r="18" spans="1:22">
      <c r="A18">
        <v>52</v>
      </c>
      <c r="B18" t="s">
        <v>74</v>
      </c>
      <c r="C18" t="s">
        <v>72</v>
      </c>
      <c r="D18">
        <v>0.05</v>
      </c>
      <c r="E18" t="s">
        <v>259</v>
      </c>
      <c r="F18">
        <v>0.05</v>
      </c>
      <c r="G18">
        <v>0.05</v>
      </c>
      <c r="H18">
        <v>0.05</v>
      </c>
      <c r="I18">
        <v>0.05</v>
      </c>
      <c r="J18">
        <v>0.05</v>
      </c>
      <c r="K18">
        <v>0.05</v>
      </c>
      <c r="L18">
        <v>0.123</v>
      </c>
      <c r="M18">
        <v>0.05</v>
      </c>
      <c r="O18">
        <v>5.2299999999999999E-2</v>
      </c>
      <c r="R18">
        <v>180</v>
      </c>
      <c r="S18" t="s">
        <v>96</v>
      </c>
      <c r="T18" t="s">
        <v>86</v>
      </c>
      <c r="U18">
        <v>6.7791666666666653E-2</v>
      </c>
    </row>
    <row r="19" spans="1:22">
      <c r="A19">
        <v>52</v>
      </c>
      <c r="B19" t="s">
        <v>74</v>
      </c>
      <c r="C19" t="s">
        <v>72</v>
      </c>
      <c r="D19">
        <v>0.05</v>
      </c>
      <c r="E19">
        <v>0.05</v>
      </c>
      <c r="F19">
        <v>0.05</v>
      </c>
      <c r="G19">
        <v>0.05</v>
      </c>
      <c r="H19">
        <v>0.05</v>
      </c>
      <c r="I19" t="s">
        <v>259</v>
      </c>
      <c r="J19">
        <v>0.05</v>
      </c>
      <c r="K19">
        <v>0.05</v>
      </c>
      <c r="L19">
        <v>0.05</v>
      </c>
      <c r="M19">
        <v>0.05</v>
      </c>
      <c r="R19">
        <v>235</v>
      </c>
      <c r="S19" t="s">
        <v>97</v>
      </c>
      <c r="T19" t="s">
        <v>86</v>
      </c>
      <c r="U19">
        <v>7.3633333333333324</v>
      </c>
    </row>
    <row r="20" spans="1:22">
      <c r="A20">
        <v>52</v>
      </c>
      <c r="B20" t="s">
        <v>74</v>
      </c>
      <c r="C20" t="s">
        <v>72</v>
      </c>
      <c r="D20">
        <v>1</v>
      </c>
      <c r="E20">
        <v>1</v>
      </c>
      <c r="F20">
        <v>7.18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O20">
        <v>1.6179999999999999</v>
      </c>
      <c r="R20">
        <v>237</v>
      </c>
      <c r="S20" t="s">
        <v>98</v>
      </c>
      <c r="T20" t="s">
        <v>86</v>
      </c>
      <c r="U20">
        <v>6.5571666666666673</v>
      </c>
    </row>
    <row r="21" spans="1:22">
      <c r="A21">
        <v>52</v>
      </c>
      <c r="B21" t="s">
        <v>74</v>
      </c>
      <c r="C21" t="s">
        <v>72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 t="s">
        <v>259</v>
      </c>
      <c r="M21">
        <v>1</v>
      </c>
      <c r="R21">
        <v>239</v>
      </c>
      <c r="S21" t="s">
        <v>99</v>
      </c>
      <c r="T21" t="s">
        <v>86</v>
      </c>
      <c r="U21">
        <v>107.24000000000001</v>
      </c>
    </row>
    <row r="22" spans="1:22">
      <c r="A22">
        <v>52</v>
      </c>
      <c r="B22" t="s">
        <v>74</v>
      </c>
      <c r="C22" t="s">
        <v>72</v>
      </c>
      <c r="D22">
        <v>1</v>
      </c>
      <c r="E22">
        <v>1</v>
      </c>
      <c r="F22">
        <v>1</v>
      </c>
      <c r="G22" t="s">
        <v>259</v>
      </c>
      <c r="H22">
        <v>1</v>
      </c>
      <c r="I22">
        <v>1</v>
      </c>
      <c r="J22">
        <v>1</v>
      </c>
      <c r="K22">
        <v>1</v>
      </c>
      <c r="L22">
        <v>1</v>
      </c>
      <c r="M22" t="s">
        <v>259</v>
      </c>
      <c r="R22">
        <v>241</v>
      </c>
      <c r="S22" t="s">
        <v>100</v>
      </c>
      <c r="T22" t="s">
        <v>86</v>
      </c>
      <c r="U22">
        <v>94.583333333333329</v>
      </c>
    </row>
    <row r="23" spans="1:22">
      <c r="A23">
        <v>52</v>
      </c>
      <c r="B23" t="s">
        <v>74</v>
      </c>
      <c r="C23" t="s">
        <v>72</v>
      </c>
      <c r="D23">
        <v>1</v>
      </c>
      <c r="E23">
        <v>1</v>
      </c>
      <c r="F23">
        <v>1</v>
      </c>
      <c r="G23" t="s">
        <v>259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R23">
        <v>301</v>
      </c>
      <c r="S23" t="s">
        <v>101</v>
      </c>
      <c r="T23" t="s">
        <v>86</v>
      </c>
      <c r="U23">
        <v>3.0286</v>
      </c>
    </row>
    <row r="24" spans="1:22">
      <c r="A24">
        <v>52</v>
      </c>
      <c r="B24" t="s">
        <v>74</v>
      </c>
      <c r="C24" t="s">
        <v>72</v>
      </c>
      <c r="D24">
        <v>1</v>
      </c>
      <c r="E24" t="s">
        <v>259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R24">
        <v>348</v>
      </c>
      <c r="S24" t="s">
        <v>102</v>
      </c>
      <c r="T24" t="s">
        <v>86</v>
      </c>
      <c r="U24">
        <v>0.101635</v>
      </c>
    </row>
    <row r="25" spans="1:22">
      <c r="A25">
        <v>52</v>
      </c>
      <c r="B25" t="s">
        <v>74</v>
      </c>
      <c r="C25" t="s">
        <v>72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R25">
        <v>3164</v>
      </c>
      <c r="S25" t="s">
        <v>103</v>
      </c>
      <c r="T25" t="s">
        <v>72</v>
      </c>
      <c r="U25">
        <v>6.8739076923076912</v>
      </c>
    </row>
    <row r="26" spans="1:22">
      <c r="A26">
        <v>52</v>
      </c>
      <c r="B26" t="s">
        <v>74</v>
      </c>
      <c r="C26" t="s">
        <v>72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 t="s">
        <v>259</v>
      </c>
      <c r="K26">
        <v>1</v>
      </c>
      <c r="L26">
        <v>1</v>
      </c>
      <c r="M26">
        <v>1</v>
      </c>
      <c r="R26">
        <v>3377</v>
      </c>
      <c r="S26" t="s">
        <v>105</v>
      </c>
      <c r="T26" t="s">
        <v>72</v>
      </c>
      <c r="U26">
        <v>4.2999999999999997E-2</v>
      </c>
    </row>
    <row r="27" spans="1:22">
      <c r="A27">
        <v>52</v>
      </c>
      <c r="B27" t="s">
        <v>74</v>
      </c>
      <c r="C27" t="s">
        <v>72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 t="s">
        <v>259</v>
      </c>
      <c r="M27">
        <v>1</v>
      </c>
      <c r="R27">
        <v>3408</v>
      </c>
      <c r="S27" t="s">
        <v>106</v>
      </c>
      <c r="T27" t="s">
        <v>72</v>
      </c>
      <c r="U27">
        <v>2.3325</v>
      </c>
    </row>
    <row r="28" spans="1:22">
      <c r="A28">
        <v>52</v>
      </c>
      <c r="B28" t="s">
        <v>74</v>
      </c>
      <c r="C28" t="s">
        <v>72</v>
      </c>
      <c r="D28" t="s">
        <v>259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R28">
        <v>3409</v>
      </c>
      <c r="S28" t="s">
        <v>107</v>
      </c>
      <c r="T28" t="s">
        <v>72</v>
      </c>
      <c r="U28">
        <v>0.94044000000000005</v>
      </c>
      <c r="V28">
        <v>9.4044000000000007E-4</v>
      </c>
    </row>
    <row r="29" spans="1:22">
      <c r="A29">
        <v>52</v>
      </c>
      <c r="B29" t="s">
        <v>74</v>
      </c>
      <c r="C29" t="s">
        <v>72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 t="s">
        <v>259</v>
      </c>
      <c r="R29">
        <v>3410</v>
      </c>
      <c r="S29" t="s">
        <v>108</v>
      </c>
      <c r="T29" t="s">
        <v>72</v>
      </c>
      <c r="U29">
        <v>0.92989999999999995</v>
      </c>
      <c r="V29">
        <v>9.299E-4</v>
      </c>
    </row>
    <row r="30" spans="1:22">
      <c r="A30">
        <v>52</v>
      </c>
      <c r="B30" t="s">
        <v>74</v>
      </c>
      <c r="C30" t="s">
        <v>72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t="s">
        <v>259</v>
      </c>
      <c r="R30">
        <v>3878</v>
      </c>
      <c r="S30" t="s">
        <v>109</v>
      </c>
      <c r="T30" t="s">
        <v>72</v>
      </c>
      <c r="U30">
        <v>0.24180000000000001</v>
      </c>
    </row>
    <row r="31" spans="1:22">
      <c r="A31">
        <v>52</v>
      </c>
      <c r="B31" t="s">
        <v>74</v>
      </c>
      <c r="C31" t="s">
        <v>72</v>
      </c>
      <c r="D31" t="s">
        <v>259</v>
      </c>
      <c r="E31">
        <v>1</v>
      </c>
      <c r="F31">
        <v>1</v>
      </c>
      <c r="G31">
        <v>1</v>
      </c>
      <c r="H31">
        <v>1</v>
      </c>
      <c r="I31">
        <v>1</v>
      </c>
      <c r="J31">
        <v>2.9</v>
      </c>
      <c r="K31">
        <v>1</v>
      </c>
      <c r="L31">
        <v>1</v>
      </c>
      <c r="M31" t="s">
        <v>259</v>
      </c>
      <c r="O31">
        <v>0.99</v>
      </c>
      <c r="R31">
        <v>4821</v>
      </c>
      <c r="S31" t="s">
        <v>110</v>
      </c>
      <c r="T31" t="s">
        <v>72</v>
      </c>
      <c r="U31">
        <v>0.1346</v>
      </c>
    </row>
    <row r="32" spans="1:22">
      <c r="A32">
        <v>61</v>
      </c>
      <c r="B32" t="s">
        <v>9</v>
      </c>
      <c r="D32" t="s">
        <v>259</v>
      </c>
      <c r="E32">
        <v>8.1999999999999993</v>
      </c>
      <c r="F32">
        <v>7.7</v>
      </c>
      <c r="G32">
        <v>7.98</v>
      </c>
      <c r="H32">
        <v>7.96</v>
      </c>
      <c r="I32">
        <v>7.64</v>
      </c>
      <c r="J32">
        <v>7.98</v>
      </c>
      <c r="K32">
        <v>7.98</v>
      </c>
      <c r="L32">
        <v>8.27</v>
      </c>
      <c r="M32">
        <v>8.24</v>
      </c>
      <c r="O32">
        <v>7.1949999999999985</v>
      </c>
      <c r="R32">
        <v>6045</v>
      </c>
      <c r="S32" t="s">
        <v>111</v>
      </c>
      <c r="T32" t="s">
        <v>72</v>
      </c>
      <c r="U32">
        <v>0.65892857142857142</v>
      </c>
      <c r="V32">
        <v>6.5892857142857138E-4</v>
      </c>
    </row>
    <row r="33" spans="1:22">
      <c r="A33">
        <v>61</v>
      </c>
      <c r="B33" t="s">
        <v>9</v>
      </c>
      <c r="D33">
        <v>8.1199999999999992</v>
      </c>
      <c r="E33">
        <v>8.26</v>
      </c>
      <c r="F33">
        <v>8.32</v>
      </c>
      <c r="G33">
        <v>8.16</v>
      </c>
      <c r="H33">
        <v>8.15</v>
      </c>
      <c r="I33">
        <v>8.34</v>
      </c>
      <c r="J33">
        <v>8.07</v>
      </c>
      <c r="K33">
        <v>8.06</v>
      </c>
      <c r="L33">
        <v>8.27</v>
      </c>
      <c r="M33">
        <v>8.3800000000000008</v>
      </c>
      <c r="O33">
        <v>8.2129999999999974</v>
      </c>
      <c r="R33">
        <v>6057</v>
      </c>
      <c r="S33" t="s">
        <v>113</v>
      </c>
      <c r="T33" t="s">
        <v>72</v>
      </c>
      <c r="U33">
        <v>14</v>
      </c>
    </row>
    <row r="34" spans="1:22">
      <c r="A34">
        <v>61</v>
      </c>
      <c r="B34" t="s">
        <v>9</v>
      </c>
      <c r="D34">
        <v>8.17</v>
      </c>
      <c r="E34">
        <v>8.26</v>
      </c>
      <c r="F34">
        <v>7.84</v>
      </c>
      <c r="G34">
        <v>8.25</v>
      </c>
      <c r="H34">
        <v>8.26</v>
      </c>
      <c r="I34">
        <v>7.79</v>
      </c>
      <c r="J34">
        <v>7.89</v>
      </c>
      <c r="K34">
        <v>7.96</v>
      </c>
      <c r="L34">
        <v>7.51</v>
      </c>
      <c r="M34">
        <v>8.11</v>
      </c>
      <c r="O34">
        <v>8.0039999999999996</v>
      </c>
      <c r="R34">
        <v>6396</v>
      </c>
      <c r="S34" t="s">
        <v>114</v>
      </c>
      <c r="T34" t="s">
        <v>115</v>
      </c>
      <c r="U34">
        <v>6.3607999999999993</v>
      </c>
    </row>
    <row r="35" spans="1:22">
      <c r="A35">
        <v>61</v>
      </c>
      <c r="B35" t="s">
        <v>9</v>
      </c>
      <c r="D35">
        <v>8.0500000000000007</v>
      </c>
      <c r="E35" t="s">
        <v>259</v>
      </c>
      <c r="F35">
        <v>8.0399999999999991</v>
      </c>
      <c r="G35">
        <v>7.86</v>
      </c>
      <c r="H35">
        <v>8.17</v>
      </c>
      <c r="I35">
        <v>8.1199999999999992</v>
      </c>
      <c r="J35">
        <v>8.24</v>
      </c>
      <c r="K35">
        <v>8.0399999999999991</v>
      </c>
      <c r="L35">
        <v>8.0299999999999994</v>
      </c>
      <c r="M35">
        <v>8.3699999999999992</v>
      </c>
      <c r="O35">
        <v>7.2919999999999998</v>
      </c>
      <c r="R35">
        <v>6450</v>
      </c>
      <c r="S35" t="s">
        <v>116</v>
      </c>
      <c r="T35" t="s">
        <v>72</v>
      </c>
      <c r="U35">
        <v>1.1237857142857142</v>
      </c>
      <c r="V35">
        <v>1.1237857142857141E-3</v>
      </c>
    </row>
    <row r="36" spans="1:22">
      <c r="A36">
        <v>61</v>
      </c>
      <c r="B36" t="s">
        <v>9</v>
      </c>
      <c r="D36">
        <v>8.15</v>
      </c>
      <c r="E36">
        <v>8.14</v>
      </c>
      <c r="F36">
        <v>8.32</v>
      </c>
      <c r="G36">
        <v>8.16</v>
      </c>
      <c r="H36">
        <v>8.2899999999999991</v>
      </c>
      <c r="I36" t="s">
        <v>259</v>
      </c>
      <c r="J36">
        <v>8.11</v>
      </c>
      <c r="K36">
        <v>7.63</v>
      </c>
      <c r="L36">
        <v>7.23</v>
      </c>
      <c r="M36">
        <v>8.01</v>
      </c>
      <c r="O36">
        <v>7.2040000000000006</v>
      </c>
      <c r="R36">
        <v>6452</v>
      </c>
      <c r="S36" t="s">
        <v>117</v>
      </c>
      <c r="T36" t="s">
        <v>72</v>
      </c>
      <c r="U36">
        <v>2.073923076923077</v>
      </c>
    </row>
    <row r="37" spans="1:22">
      <c r="A37">
        <v>61</v>
      </c>
      <c r="B37" t="s">
        <v>9</v>
      </c>
      <c r="D37">
        <v>8.15</v>
      </c>
      <c r="E37">
        <v>8.2200000000000006</v>
      </c>
      <c r="F37">
        <v>7.8</v>
      </c>
      <c r="G37">
        <v>8.1</v>
      </c>
      <c r="H37" t="s">
        <v>259</v>
      </c>
      <c r="I37">
        <v>8.1199999999999992</v>
      </c>
      <c r="J37">
        <v>8.4499999999999993</v>
      </c>
      <c r="K37">
        <v>8.09</v>
      </c>
      <c r="L37">
        <v>8.1300000000000008</v>
      </c>
      <c r="M37">
        <v>8.34</v>
      </c>
      <c r="O37">
        <v>7.3400000000000007</v>
      </c>
      <c r="R37">
        <v>6455</v>
      </c>
      <c r="S37" t="s">
        <v>118</v>
      </c>
      <c r="T37" t="s">
        <v>72</v>
      </c>
      <c r="U37">
        <v>6.9334545454545458</v>
      </c>
      <c r="V37">
        <v>6.9334545454545456E-3</v>
      </c>
    </row>
    <row r="38" spans="1:22">
      <c r="A38">
        <v>61</v>
      </c>
      <c r="B38" t="s">
        <v>9</v>
      </c>
      <c r="D38" t="s">
        <v>259</v>
      </c>
      <c r="E38">
        <v>7.87</v>
      </c>
      <c r="F38">
        <v>7.8</v>
      </c>
      <c r="G38">
        <v>8.31</v>
      </c>
      <c r="H38">
        <v>8.18</v>
      </c>
      <c r="I38">
        <v>8.24</v>
      </c>
      <c r="J38">
        <v>8.26</v>
      </c>
      <c r="K38">
        <v>8.0500000000000007</v>
      </c>
      <c r="L38" t="s">
        <v>259</v>
      </c>
      <c r="M38">
        <v>8.33</v>
      </c>
      <c r="O38">
        <v>6.5039999999999996</v>
      </c>
      <c r="R38">
        <v>6462</v>
      </c>
      <c r="S38" t="s">
        <v>120</v>
      </c>
      <c r="T38" t="s">
        <v>72</v>
      </c>
      <c r="U38">
        <v>1.9423076923076923</v>
      </c>
    </row>
    <row r="39" spans="1:22">
      <c r="A39">
        <v>61</v>
      </c>
      <c r="B39" t="s">
        <v>9</v>
      </c>
      <c r="D39">
        <v>8.1300000000000008</v>
      </c>
      <c r="E39">
        <v>8.1199999999999992</v>
      </c>
      <c r="F39">
        <v>8.16</v>
      </c>
      <c r="G39" t="s">
        <v>259</v>
      </c>
      <c r="H39">
        <v>8.18</v>
      </c>
      <c r="I39">
        <v>8.17</v>
      </c>
      <c r="J39">
        <v>8.25</v>
      </c>
      <c r="K39">
        <v>8.18</v>
      </c>
      <c r="L39">
        <v>8.0399999999999991</v>
      </c>
      <c r="M39">
        <v>8.1199999999999992</v>
      </c>
      <c r="O39">
        <v>7.3350000000000009</v>
      </c>
      <c r="R39">
        <v>6619</v>
      </c>
      <c r="S39" t="s">
        <v>121</v>
      </c>
      <c r="T39" t="s">
        <v>72</v>
      </c>
      <c r="U39">
        <v>1.9999999999999997E-2</v>
      </c>
    </row>
    <row r="40" spans="1:22">
      <c r="A40">
        <v>61</v>
      </c>
      <c r="B40" t="s">
        <v>9</v>
      </c>
      <c r="D40">
        <v>7.94</v>
      </c>
      <c r="E40">
        <v>7.87</v>
      </c>
      <c r="F40">
        <v>8.31</v>
      </c>
      <c r="G40" t="s">
        <v>259</v>
      </c>
      <c r="H40">
        <v>8.1999999999999993</v>
      </c>
      <c r="I40">
        <v>8.1</v>
      </c>
      <c r="J40">
        <v>7.88</v>
      </c>
      <c r="K40">
        <v>8</v>
      </c>
      <c r="L40">
        <v>7.88</v>
      </c>
      <c r="M40">
        <v>8.1199999999999992</v>
      </c>
      <c r="O40">
        <v>7.2300000000000013</v>
      </c>
      <c r="R40">
        <v>7668</v>
      </c>
      <c r="S40" t="s">
        <v>123</v>
      </c>
      <c r="U40">
        <v>0.26</v>
      </c>
    </row>
    <row r="41" spans="1:22">
      <c r="A41">
        <v>61</v>
      </c>
      <c r="B41" t="s">
        <v>9</v>
      </c>
      <c r="D41">
        <v>8.32</v>
      </c>
      <c r="E41" t="s">
        <v>259</v>
      </c>
      <c r="F41">
        <v>8.36</v>
      </c>
      <c r="G41">
        <v>8.26</v>
      </c>
      <c r="H41">
        <v>8.27</v>
      </c>
      <c r="I41">
        <v>8</v>
      </c>
      <c r="J41">
        <v>8</v>
      </c>
      <c r="K41">
        <v>8.09</v>
      </c>
      <c r="L41">
        <v>8.0399999999999991</v>
      </c>
      <c r="M41">
        <v>8.07</v>
      </c>
      <c r="O41">
        <v>7.3409999999999993</v>
      </c>
      <c r="R41">
        <v>9901</v>
      </c>
      <c r="S41" t="s">
        <v>124</v>
      </c>
      <c r="T41" t="s">
        <v>125</v>
      </c>
      <c r="U41">
        <v>81.322400000000002</v>
      </c>
    </row>
    <row r="42" spans="1:22">
      <c r="A42">
        <v>61</v>
      </c>
      <c r="B42" t="s">
        <v>9</v>
      </c>
      <c r="D42">
        <v>8.4499999999999993</v>
      </c>
      <c r="E42">
        <v>8.9600000000000009</v>
      </c>
      <c r="F42">
        <v>8.08</v>
      </c>
      <c r="G42">
        <v>8.2100000000000009</v>
      </c>
      <c r="H42">
        <v>8.25</v>
      </c>
      <c r="I42">
        <v>8.4</v>
      </c>
      <c r="J42">
        <v>8.2799999999999994</v>
      </c>
      <c r="K42">
        <v>8.35</v>
      </c>
      <c r="L42">
        <v>8.33</v>
      </c>
      <c r="M42">
        <v>8.31</v>
      </c>
      <c r="O42">
        <v>8.3620000000000001</v>
      </c>
      <c r="R42">
        <v>9924</v>
      </c>
      <c r="S42" t="s">
        <v>126</v>
      </c>
      <c r="T42" t="s">
        <v>86</v>
      </c>
      <c r="U42">
        <v>9.6048571428571439</v>
      </c>
    </row>
    <row r="43" spans="1:22">
      <c r="A43">
        <v>61</v>
      </c>
      <c r="B43" t="s">
        <v>9</v>
      </c>
      <c r="D43">
        <v>8.1199999999999992</v>
      </c>
      <c r="E43">
        <v>8.25</v>
      </c>
      <c r="F43">
        <v>8.4</v>
      </c>
      <c r="G43">
        <v>8.35</v>
      </c>
      <c r="H43">
        <v>8.27</v>
      </c>
      <c r="I43">
        <v>8.3000000000000007</v>
      </c>
      <c r="J43" t="s">
        <v>259</v>
      </c>
      <c r="K43">
        <v>8.17</v>
      </c>
      <c r="L43">
        <v>7.9</v>
      </c>
      <c r="M43">
        <v>8.23</v>
      </c>
      <c r="O43">
        <v>7.3990000000000009</v>
      </c>
      <c r="R43">
        <v>6458</v>
      </c>
      <c r="S43" t="s">
        <v>137</v>
      </c>
      <c r="T43" t="s">
        <v>72</v>
      </c>
      <c r="U43">
        <v>0.5</v>
      </c>
    </row>
    <row r="44" spans="1:22">
      <c r="A44">
        <v>61</v>
      </c>
      <c r="B44" t="s">
        <v>9</v>
      </c>
      <c r="D44">
        <v>8.17</v>
      </c>
      <c r="E44">
        <v>8.19</v>
      </c>
      <c r="F44">
        <v>8.15</v>
      </c>
      <c r="G44">
        <v>8.11</v>
      </c>
      <c r="H44">
        <v>8.26</v>
      </c>
      <c r="I44">
        <v>8.23</v>
      </c>
      <c r="J44">
        <v>8.1999999999999993</v>
      </c>
      <c r="K44">
        <v>8.11</v>
      </c>
      <c r="L44" t="s">
        <v>259</v>
      </c>
      <c r="M44">
        <v>6.94</v>
      </c>
      <c r="O44">
        <v>7.2359999999999998</v>
      </c>
      <c r="R44">
        <v>4370</v>
      </c>
      <c r="S44" t="s">
        <v>142</v>
      </c>
      <c r="T44" t="s">
        <v>72</v>
      </c>
      <c r="U44">
        <v>4.5</v>
      </c>
    </row>
    <row r="45" spans="1:22">
      <c r="A45">
        <v>61</v>
      </c>
      <c r="B45" t="s">
        <v>9</v>
      </c>
      <c r="D45" t="s">
        <v>259</v>
      </c>
      <c r="E45">
        <v>7.99</v>
      </c>
      <c r="F45">
        <v>8.0299999999999994</v>
      </c>
      <c r="G45">
        <v>8.1</v>
      </c>
      <c r="H45">
        <v>8</v>
      </c>
      <c r="I45">
        <v>8.16</v>
      </c>
      <c r="J45">
        <v>8.17</v>
      </c>
      <c r="K45">
        <v>7.88</v>
      </c>
      <c r="L45">
        <v>8.1199999999999992</v>
      </c>
      <c r="M45">
        <v>8.2799999999999994</v>
      </c>
      <c r="O45">
        <v>7.2730000000000006</v>
      </c>
      <c r="R45">
        <v>105</v>
      </c>
      <c r="S45" t="s">
        <v>144</v>
      </c>
      <c r="T45" t="s">
        <v>72</v>
      </c>
      <c r="U45">
        <v>1.4201428571428573E-2</v>
      </c>
    </row>
    <row r="46" spans="1:22">
      <c r="A46">
        <v>61</v>
      </c>
      <c r="B46" t="s">
        <v>9</v>
      </c>
      <c r="D46">
        <v>7.84</v>
      </c>
      <c r="E46" t="s">
        <v>259</v>
      </c>
      <c r="F46">
        <v>7.78</v>
      </c>
      <c r="G46">
        <v>8.1</v>
      </c>
      <c r="H46">
        <v>7.88</v>
      </c>
      <c r="I46">
        <v>8.2100000000000009</v>
      </c>
      <c r="J46">
        <v>8.26</v>
      </c>
      <c r="K46">
        <v>7.94</v>
      </c>
      <c r="L46">
        <v>8.2100000000000009</v>
      </c>
      <c r="M46" t="s">
        <v>259</v>
      </c>
      <c r="O46">
        <v>6.4219999999999997</v>
      </c>
      <c r="R46">
        <v>254</v>
      </c>
      <c r="S46" t="s">
        <v>156</v>
      </c>
      <c r="T46" t="s">
        <v>157</v>
      </c>
      <c r="U46">
        <v>4.9483333333333331E-2</v>
      </c>
    </row>
    <row r="47" spans="1:22">
      <c r="A47">
        <v>61</v>
      </c>
      <c r="B47" t="s">
        <v>9</v>
      </c>
      <c r="D47">
        <v>8.06</v>
      </c>
      <c r="E47">
        <v>8.2200000000000006</v>
      </c>
      <c r="F47">
        <v>8.43</v>
      </c>
      <c r="G47">
        <v>8.31</v>
      </c>
      <c r="H47">
        <v>8.06</v>
      </c>
      <c r="I47">
        <v>7.95</v>
      </c>
      <c r="J47">
        <v>7.95</v>
      </c>
      <c r="K47">
        <v>7.9</v>
      </c>
      <c r="L47">
        <v>7.92</v>
      </c>
      <c r="M47" t="s">
        <v>259</v>
      </c>
      <c r="O47">
        <v>7.2800000000000011</v>
      </c>
      <c r="R47">
        <v>270</v>
      </c>
      <c r="S47" t="s">
        <v>158</v>
      </c>
      <c r="T47" t="s">
        <v>157</v>
      </c>
      <c r="U47">
        <v>1.1458333333333334E-2</v>
      </c>
    </row>
    <row r="48" spans="1:22">
      <c r="A48">
        <v>61</v>
      </c>
      <c r="B48" t="s">
        <v>9</v>
      </c>
      <c r="D48">
        <v>8.24</v>
      </c>
      <c r="E48">
        <v>8.2100000000000009</v>
      </c>
      <c r="F48">
        <v>8.1199999999999992</v>
      </c>
      <c r="G48">
        <v>8.2899999999999991</v>
      </c>
      <c r="H48">
        <v>8.3000000000000007</v>
      </c>
      <c r="I48">
        <v>8.07</v>
      </c>
      <c r="J48">
        <v>8.1199999999999992</v>
      </c>
      <c r="K48">
        <v>8.09</v>
      </c>
      <c r="L48">
        <v>8.0399999999999991</v>
      </c>
      <c r="M48" t="s">
        <v>259</v>
      </c>
      <c r="O48">
        <v>7.347999999999999</v>
      </c>
      <c r="R48">
        <v>8394</v>
      </c>
      <c r="S48" t="s">
        <v>159</v>
      </c>
      <c r="T48" t="s">
        <v>160</v>
      </c>
      <c r="U48">
        <v>9.9999999999999992E-2</v>
      </c>
    </row>
    <row r="49" spans="1:21">
      <c r="A49">
        <v>61</v>
      </c>
      <c r="B49" t="s">
        <v>9</v>
      </c>
      <c r="D49">
        <v>7.83</v>
      </c>
      <c r="E49" t="s">
        <v>259</v>
      </c>
      <c r="F49">
        <v>8.17</v>
      </c>
      <c r="G49" t="s">
        <v>259</v>
      </c>
      <c r="H49">
        <v>8.1199999999999992</v>
      </c>
      <c r="I49">
        <v>8.1999999999999993</v>
      </c>
      <c r="J49">
        <v>8.14</v>
      </c>
      <c r="K49">
        <v>8.3000000000000007</v>
      </c>
      <c r="L49">
        <v>8.24</v>
      </c>
      <c r="M49">
        <v>8.3000000000000007</v>
      </c>
      <c r="O49">
        <v>6.5299999999999994</v>
      </c>
      <c r="R49">
        <v>9589</v>
      </c>
      <c r="S49" t="s">
        <v>161</v>
      </c>
      <c r="T49" t="s">
        <v>125</v>
      </c>
      <c r="U49">
        <v>6.2700000000000005</v>
      </c>
    </row>
    <row r="50" spans="1:21">
      <c r="A50">
        <v>61</v>
      </c>
      <c r="B50" t="s">
        <v>9</v>
      </c>
      <c r="D50">
        <v>7.95</v>
      </c>
      <c r="E50">
        <v>8.14</v>
      </c>
      <c r="F50">
        <v>7.65</v>
      </c>
      <c r="G50">
        <v>8.06</v>
      </c>
      <c r="H50">
        <v>8.59</v>
      </c>
      <c r="I50">
        <v>7.88</v>
      </c>
      <c r="J50">
        <v>7.94</v>
      </c>
      <c r="K50">
        <v>8.11</v>
      </c>
      <c r="L50">
        <v>8.15</v>
      </c>
      <c r="M50">
        <v>8.25</v>
      </c>
      <c r="O50">
        <v>8.0719999999999992</v>
      </c>
      <c r="R50">
        <v>166</v>
      </c>
      <c r="S50" t="s">
        <v>176</v>
      </c>
      <c r="T50" t="s">
        <v>125</v>
      </c>
      <c r="U50">
        <v>6.347125000000001</v>
      </c>
    </row>
    <row r="51" spans="1:21">
      <c r="A51">
        <v>61</v>
      </c>
      <c r="B51" t="s">
        <v>9</v>
      </c>
      <c r="D51">
        <v>8.2899999999999991</v>
      </c>
      <c r="E51">
        <v>7.68</v>
      </c>
      <c r="F51">
        <v>8.15</v>
      </c>
      <c r="G51">
        <v>7.93</v>
      </c>
      <c r="H51">
        <v>8.26</v>
      </c>
      <c r="I51">
        <v>8.2100000000000009</v>
      </c>
      <c r="J51">
        <v>7.85</v>
      </c>
      <c r="K51">
        <v>7.75</v>
      </c>
      <c r="L51">
        <v>8.1199999999999992</v>
      </c>
      <c r="M51" t="s">
        <v>259</v>
      </c>
      <c r="O51">
        <v>7.2240000000000011</v>
      </c>
      <c r="R51">
        <v>216</v>
      </c>
      <c r="S51" t="s">
        <v>177</v>
      </c>
      <c r="T51" t="s">
        <v>157</v>
      </c>
      <c r="U51">
        <v>1.3900000000000001</v>
      </c>
    </row>
    <row r="52" spans="1:21">
      <c r="A52">
        <v>61</v>
      </c>
      <c r="B52" t="s">
        <v>9</v>
      </c>
      <c r="D52">
        <v>8.3699999999999992</v>
      </c>
      <c r="E52">
        <v>8.2899999999999991</v>
      </c>
      <c r="F52" t="s">
        <v>259</v>
      </c>
      <c r="G52">
        <v>8.34</v>
      </c>
      <c r="H52">
        <v>8.31</v>
      </c>
      <c r="I52">
        <v>8.08</v>
      </c>
      <c r="J52" t="s">
        <v>259</v>
      </c>
      <c r="K52">
        <v>8.35</v>
      </c>
      <c r="L52">
        <v>8.2200000000000006</v>
      </c>
      <c r="M52">
        <v>8.25</v>
      </c>
      <c r="O52">
        <v>6.6209999999999996</v>
      </c>
      <c r="R52">
        <v>246</v>
      </c>
      <c r="S52" t="s">
        <v>178</v>
      </c>
      <c r="T52" t="s">
        <v>157</v>
      </c>
      <c r="U52">
        <v>11.274999999999999</v>
      </c>
    </row>
    <row r="53" spans="1:21">
      <c r="A53">
        <v>61</v>
      </c>
      <c r="B53" t="s">
        <v>9</v>
      </c>
      <c r="D53">
        <v>7.8</v>
      </c>
      <c r="E53" t="s">
        <v>259</v>
      </c>
      <c r="F53">
        <v>8.1</v>
      </c>
      <c r="G53">
        <v>8.27</v>
      </c>
      <c r="H53">
        <v>8.2200000000000006</v>
      </c>
      <c r="I53">
        <v>8.43</v>
      </c>
      <c r="J53" t="s">
        <v>259</v>
      </c>
      <c r="K53">
        <v>8.17</v>
      </c>
      <c r="L53">
        <v>7.99</v>
      </c>
      <c r="M53">
        <v>8.0500000000000007</v>
      </c>
      <c r="O53">
        <v>6.5030000000000001</v>
      </c>
      <c r="R53">
        <v>329</v>
      </c>
      <c r="S53" t="s">
        <v>179</v>
      </c>
      <c r="T53" t="s">
        <v>157</v>
      </c>
      <c r="U53">
        <v>2.5474999999999999</v>
      </c>
    </row>
    <row r="54" spans="1:21">
      <c r="A54">
        <v>61</v>
      </c>
      <c r="B54" t="s">
        <v>9</v>
      </c>
      <c r="D54">
        <v>8.1999999999999993</v>
      </c>
      <c r="E54">
        <v>7.2</v>
      </c>
      <c r="F54">
        <v>8.1999999999999993</v>
      </c>
      <c r="G54">
        <v>8.1</v>
      </c>
      <c r="H54">
        <v>6.9</v>
      </c>
      <c r="I54" t="s">
        <v>259</v>
      </c>
      <c r="J54">
        <v>8.1</v>
      </c>
      <c r="K54">
        <v>8.1</v>
      </c>
      <c r="L54">
        <v>8.1</v>
      </c>
      <c r="M54">
        <v>8.3000000000000007</v>
      </c>
      <c r="O54">
        <v>7.12</v>
      </c>
      <c r="R54">
        <v>376</v>
      </c>
      <c r="S54" t="s">
        <v>180</v>
      </c>
      <c r="T54" t="s">
        <v>157</v>
      </c>
      <c r="U54">
        <v>4.9249999999999998</v>
      </c>
    </row>
    <row r="55" spans="1:21">
      <c r="A55">
        <v>61</v>
      </c>
      <c r="B55" t="s">
        <v>9</v>
      </c>
      <c r="D55" t="s">
        <v>259</v>
      </c>
      <c r="E55">
        <v>7.9</v>
      </c>
      <c r="F55">
        <v>7.9</v>
      </c>
      <c r="G55">
        <v>8.1</v>
      </c>
      <c r="H55">
        <v>8.0500000000000007</v>
      </c>
      <c r="I55" t="s">
        <v>259</v>
      </c>
      <c r="J55" t="s">
        <v>259</v>
      </c>
      <c r="K55" t="s">
        <v>259</v>
      </c>
      <c r="L55">
        <v>8.1</v>
      </c>
      <c r="M55">
        <v>8.1999999999999993</v>
      </c>
      <c r="O55">
        <v>4.8250000000000002</v>
      </c>
      <c r="R55">
        <v>430</v>
      </c>
      <c r="S55" t="s">
        <v>181</v>
      </c>
      <c r="T55" t="s">
        <v>157</v>
      </c>
      <c r="U55">
        <v>3.4800000000000004</v>
      </c>
    </row>
    <row r="56" spans="1:21">
      <c r="A56">
        <v>61</v>
      </c>
      <c r="B56" t="s">
        <v>9</v>
      </c>
      <c r="D56">
        <v>8.1999999999999993</v>
      </c>
      <c r="E56">
        <v>8.3000000000000007</v>
      </c>
      <c r="F56">
        <v>8</v>
      </c>
      <c r="G56" t="s">
        <v>259</v>
      </c>
      <c r="H56">
        <v>8.3000000000000007</v>
      </c>
      <c r="I56">
        <v>8.3000000000000007</v>
      </c>
      <c r="J56" t="s">
        <v>259</v>
      </c>
      <c r="K56">
        <v>8.3000000000000007</v>
      </c>
      <c r="L56">
        <v>8.1999999999999993</v>
      </c>
      <c r="M56">
        <v>8.3000000000000007</v>
      </c>
      <c r="O56">
        <v>6.589999999999999</v>
      </c>
      <c r="R56">
        <v>85</v>
      </c>
      <c r="S56" t="s">
        <v>182</v>
      </c>
      <c r="T56" t="s">
        <v>86</v>
      </c>
      <c r="U56">
        <v>1.5608333333333333</v>
      </c>
    </row>
    <row r="57" spans="1:21">
      <c r="A57">
        <v>61</v>
      </c>
      <c r="B57" t="s">
        <v>9</v>
      </c>
      <c r="D57">
        <v>8.1</v>
      </c>
      <c r="E57" t="s">
        <v>259</v>
      </c>
      <c r="F57" t="s">
        <v>259</v>
      </c>
      <c r="G57" t="s">
        <v>259</v>
      </c>
      <c r="H57" t="s">
        <v>259</v>
      </c>
      <c r="I57" t="s">
        <v>259</v>
      </c>
      <c r="J57" t="s">
        <v>259</v>
      </c>
      <c r="K57" t="s">
        <v>259</v>
      </c>
      <c r="L57" t="s">
        <v>259</v>
      </c>
      <c r="M57" t="s">
        <v>259</v>
      </c>
      <c r="O57">
        <v>0.80999999999999994</v>
      </c>
      <c r="R57">
        <v>172</v>
      </c>
      <c r="S57" t="s">
        <v>15</v>
      </c>
      <c r="T57" t="s">
        <v>86</v>
      </c>
      <c r="U57">
        <v>38.979166666666671</v>
      </c>
    </row>
    <row r="58" spans="1:21">
      <c r="A58">
        <v>62</v>
      </c>
      <c r="B58" t="s">
        <v>76</v>
      </c>
      <c r="C58" t="s">
        <v>77</v>
      </c>
      <c r="D58" t="s">
        <v>259</v>
      </c>
      <c r="E58" t="s">
        <v>259</v>
      </c>
      <c r="F58" t="s">
        <v>259</v>
      </c>
      <c r="G58" t="s">
        <v>259</v>
      </c>
      <c r="H58" t="s">
        <v>259</v>
      </c>
      <c r="I58" t="s">
        <v>259</v>
      </c>
      <c r="J58">
        <v>520</v>
      </c>
      <c r="K58" t="s">
        <v>259</v>
      </c>
      <c r="L58" t="s">
        <v>259</v>
      </c>
      <c r="M58" t="s">
        <v>259</v>
      </c>
      <c r="O58">
        <v>52</v>
      </c>
      <c r="R58">
        <v>7846</v>
      </c>
      <c r="S58" t="s">
        <v>188</v>
      </c>
      <c r="T58" t="s">
        <v>157</v>
      </c>
      <c r="U58">
        <v>2.16</v>
      </c>
    </row>
    <row r="59" spans="1:21">
      <c r="A59">
        <v>62</v>
      </c>
      <c r="B59" t="s">
        <v>76</v>
      </c>
      <c r="C59" t="s">
        <v>77</v>
      </c>
      <c r="D59">
        <v>619</v>
      </c>
      <c r="E59">
        <v>670</v>
      </c>
      <c r="F59" t="s">
        <v>259</v>
      </c>
      <c r="G59" t="s">
        <v>259</v>
      </c>
      <c r="H59" t="s">
        <v>259</v>
      </c>
      <c r="I59" t="s">
        <v>259</v>
      </c>
      <c r="J59" t="s">
        <v>259</v>
      </c>
      <c r="K59" t="s">
        <v>259</v>
      </c>
      <c r="L59" t="s">
        <v>259</v>
      </c>
      <c r="M59" t="s">
        <v>259</v>
      </c>
      <c r="O59">
        <v>128.9</v>
      </c>
      <c r="R59">
        <v>7847</v>
      </c>
      <c r="S59" t="s">
        <v>189</v>
      </c>
      <c r="T59" t="s">
        <v>157</v>
      </c>
      <c r="U59">
        <v>3.2783333333333338</v>
      </c>
    </row>
    <row r="60" spans="1:21">
      <c r="A60">
        <v>62</v>
      </c>
      <c r="B60" t="s">
        <v>76</v>
      </c>
      <c r="C60" t="s">
        <v>77</v>
      </c>
      <c r="D60">
        <v>775</v>
      </c>
      <c r="E60">
        <v>780</v>
      </c>
      <c r="F60">
        <v>803</v>
      </c>
      <c r="G60">
        <v>740</v>
      </c>
      <c r="H60">
        <v>735</v>
      </c>
      <c r="I60">
        <v>737</v>
      </c>
      <c r="J60">
        <v>745</v>
      </c>
      <c r="K60">
        <v>676</v>
      </c>
      <c r="L60">
        <v>578</v>
      </c>
      <c r="M60" t="s">
        <v>259</v>
      </c>
      <c r="O60">
        <v>656.9</v>
      </c>
      <c r="R60">
        <v>7848</v>
      </c>
      <c r="S60" t="s">
        <v>190</v>
      </c>
      <c r="T60" t="s">
        <v>157</v>
      </c>
      <c r="U60">
        <v>2.9316666666666666</v>
      </c>
    </row>
    <row r="61" spans="1:21">
      <c r="A61">
        <v>62</v>
      </c>
      <c r="B61" t="s">
        <v>76</v>
      </c>
      <c r="C61" t="s">
        <v>77</v>
      </c>
      <c r="D61">
        <v>730</v>
      </c>
      <c r="E61">
        <v>405</v>
      </c>
      <c r="F61">
        <v>742</v>
      </c>
      <c r="G61" t="s">
        <v>259</v>
      </c>
      <c r="H61">
        <v>772</v>
      </c>
      <c r="I61">
        <v>728</v>
      </c>
      <c r="J61">
        <v>706</v>
      </c>
      <c r="K61">
        <v>760</v>
      </c>
      <c r="L61">
        <v>734</v>
      </c>
      <c r="M61">
        <v>739</v>
      </c>
      <c r="O61">
        <v>631.6</v>
      </c>
      <c r="R61">
        <v>7849</v>
      </c>
      <c r="S61" t="s">
        <v>191</v>
      </c>
      <c r="T61" t="s">
        <v>157</v>
      </c>
      <c r="U61">
        <v>12.886666666666668</v>
      </c>
    </row>
    <row r="62" spans="1:21">
      <c r="A62">
        <v>62</v>
      </c>
      <c r="B62" t="s">
        <v>76</v>
      </c>
      <c r="C62" t="s">
        <v>77</v>
      </c>
      <c r="D62">
        <v>634</v>
      </c>
      <c r="E62">
        <v>747</v>
      </c>
      <c r="F62">
        <v>635</v>
      </c>
      <c r="G62">
        <v>668</v>
      </c>
      <c r="H62">
        <v>681</v>
      </c>
      <c r="I62">
        <v>684</v>
      </c>
      <c r="J62">
        <v>691</v>
      </c>
      <c r="K62">
        <v>632</v>
      </c>
      <c r="L62">
        <v>666</v>
      </c>
      <c r="M62">
        <v>700</v>
      </c>
      <c r="O62">
        <v>673.8</v>
      </c>
      <c r="R62">
        <v>7850</v>
      </c>
      <c r="S62" t="s">
        <v>192</v>
      </c>
      <c r="T62" t="s">
        <v>157</v>
      </c>
      <c r="U62">
        <v>5.3166666666666664</v>
      </c>
    </row>
    <row r="63" spans="1:21">
      <c r="A63">
        <v>62</v>
      </c>
      <c r="B63" t="s">
        <v>76</v>
      </c>
      <c r="C63" t="s">
        <v>77</v>
      </c>
      <c r="D63">
        <v>773</v>
      </c>
      <c r="E63">
        <v>639</v>
      </c>
      <c r="F63">
        <v>693</v>
      </c>
      <c r="G63">
        <v>532</v>
      </c>
      <c r="H63">
        <v>695</v>
      </c>
      <c r="I63">
        <v>686</v>
      </c>
      <c r="J63">
        <v>560</v>
      </c>
      <c r="K63">
        <v>531</v>
      </c>
      <c r="L63">
        <v>730</v>
      </c>
      <c r="M63" t="s">
        <v>259</v>
      </c>
      <c r="O63">
        <v>583.9</v>
      </c>
      <c r="R63">
        <v>9905</v>
      </c>
      <c r="S63" t="s">
        <v>193</v>
      </c>
      <c r="T63" t="s">
        <v>125</v>
      </c>
      <c r="U63">
        <v>8.91</v>
      </c>
    </row>
    <row r="64" spans="1:21">
      <c r="A64">
        <v>62</v>
      </c>
      <c r="B64" t="s">
        <v>76</v>
      </c>
      <c r="C64" t="s">
        <v>77</v>
      </c>
      <c r="D64">
        <v>523</v>
      </c>
      <c r="E64">
        <v>646</v>
      </c>
      <c r="F64" t="s">
        <v>259</v>
      </c>
      <c r="G64">
        <v>668</v>
      </c>
      <c r="H64">
        <v>693</v>
      </c>
      <c r="I64">
        <v>621</v>
      </c>
      <c r="J64" t="s">
        <v>259</v>
      </c>
      <c r="K64">
        <v>713</v>
      </c>
      <c r="L64">
        <v>708</v>
      </c>
      <c r="M64">
        <v>748</v>
      </c>
      <c r="O64">
        <v>532</v>
      </c>
      <c r="R64">
        <v>68</v>
      </c>
      <c r="S64" t="s">
        <v>114</v>
      </c>
      <c r="T64" t="s">
        <v>194</v>
      </c>
      <c r="U64">
        <v>10.232999999999999</v>
      </c>
    </row>
    <row r="65" spans="1:21">
      <c r="A65">
        <v>68</v>
      </c>
      <c r="B65" t="s">
        <v>114</v>
      </c>
      <c r="C65" t="s">
        <v>194</v>
      </c>
      <c r="D65">
        <v>5.7</v>
      </c>
      <c r="E65">
        <v>6.5</v>
      </c>
      <c r="F65">
        <v>6.3</v>
      </c>
      <c r="G65" t="s">
        <v>259</v>
      </c>
      <c r="H65">
        <v>6.2</v>
      </c>
      <c r="I65" t="s">
        <v>259</v>
      </c>
      <c r="J65" t="s">
        <v>259</v>
      </c>
      <c r="K65" t="s">
        <v>259</v>
      </c>
      <c r="L65" t="s">
        <v>259</v>
      </c>
      <c r="M65" t="s">
        <v>259</v>
      </c>
      <c r="O65">
        <v>2.4699999999999998</v>
      </c>
      <c r="R65">
        <v>7844</v>
      </c>
      <c r="S65" t="s">
        <v>203</v>
      </c>
      <c r="T65" t="s">
        <v>157</v>
      </c>
      <c r="U65">
        <v>1.4E-2</v>
      </c>
    </row>
    <row r="66" spans="1:21">
      <c r="A66">
        <v>68</v>
      </c>
      <c r="B66" t="s">
        <v>114</v>
      </c>
      <c r="C66" t="s">
        <v>194</v>
      </c>
      <c r="D66">
        <v>12.5</v>
      </c>
      <c r="E66">
        <v>8.6999999999999993</v>
      </c>
      <c r="F66">
        <v>104</v>
      </c>
      <c r="G66">
        <v>4.8</v>
      </c>
      <c r="H66">
        <v>5.6</v>
      </c>
      <c r="I66">
        <v>11.8</v>
      </c>
      <c r="J66">
        <v>5</v>
      </c>
      <c r="K66">
        <v>6.3</v>
      </c>
      <c r="L66">
        <v>5.5</v>
      </c>
      <c r="M66">
        <v>9.8000000000000007</v>
      </c>
      <c r="O66">
        <v>17.400000000000002</v>
      </c>
      <c r="R66">
        <v>7845</v>
      </c>
      <c r="S66" t="s">
        <v>204</v>
      </c>
      <c r="T66" t="s">
        <v>157</v>
      </c>
      <c r="U66">
        <v>5.5E-2</v>
      </c>
    </row>
    <row r="67" spans="1:21">
      <c r="A67">
        <v>68</v>
      </c>
      <c r="B67" t="s">
        <v>114</v>
      </c>
      <c r="C67" t="s">
        <v>194</v>
      </c>
      <c r="D67">
        <v>6.7</v>
      </c>
      <c r="E67">
        <v>69.599999999999994</v>
      </c>
      <c r="F67">
        <v>2.21</v>
      </c>
      <c r="G67">
        <v>22.2</v>
      </c>
      <c r="H67">
        <v>4.8600000000000003</v>
      </c>
      <c r="I67">
        <v>5.7</v>
      </c>
      <c r="J67">
        <v>18.899999999999999</v>
      </c>
      <c r="K67">
        <v>12.3</v>
      </c>
      <c r="L67">
        <v>6.2</v>
      </c>
      <c r="M67" t="s">
        <v>259</v>
      </c>
      <c r="O67">
        <v>14.866999999999999</v>
      </c>
      <c r="R67">
        <v>81</v>
      </c>
      <c r="S67" t="s">
        <v>208</v>
      </c>
      <c r="T67" t="s">
        <v>125</v>
      </c>
      <c r="U67">
        <v>34.25</v>
      </c>
    </row>
    <row r="68" spans="1:21">
      <c r="A68">
        <v>68</v>
      </c>
      <c r="B68" t="s">
        <v>114</v>
      </c>
      <c r="C68" t="s">
        <v>194</v>
      </c>
      <c r="D68">
        <v>19.399999999999999</v>
      </c>
      <c r="E68">
        <v>8.3000000000000007</v>
      </c>
      <c r="F68" t="s">
        <v>259</v>
      </c>
      <c r="G68">
        <v>5.3</v>
      </c>
      <c r="H68">
        <v>4.8</v>
      </c>
      <c r="I68">
        <v>16</v>
      </c>
      <c r="J68" t="s">
        <v>259</v>
      </c>
      <c r="K68">
        <v>3.7</v>
      </c>
      <c r="L68">
        <v>4.3</v>
      </c>
      <c r="M68">
        <v>12.6</v>
      </c>
      <c r="O68">
        <v>7.4399999999999995</v>
      </c>
      <c r="R68">
        <v>82</v>
      </c>
      <c r="S68" t="s">
        <v>209</v>
      </c>
      <c r="T68" t="s">
        <v>86</v>
      </c>
      <c r="U68">
        <v>4.578666666666666</v>
      </c>
    </row>
    <row r="69" spans="1:21">
      <c r="A69">
        <v>68</v>
      </c>
      <c r="B69" t="s">
        <v>114</v>
      </c>
      <c r="C69" t="s">
        <v>194</v>
      </c>
      <c r="D69">
        <v>55.8</v>
      </c>
      <c r="E69" t="s">
        <v>259</v>
      </c>
      <c r="F69">
        <v>13.5</v>
      </c>
      <c r="G69">
        <v>19.600000000000001</v>
      </c>
      <c r="H69">
        <v>10.1</v>
      </c>
      <c r="I69">
        <v>9.5</v>
      </c>
      <c r="J69" t="s">
        <v>259</v>
      </c>
      <c r="K69">
        <v>18.3</v>
      </c>
      <c r="L69">
        <v>19.7</v>
      </c>
      <c r="M69">
        <v>11.2</v>
      </c>
      <c r="O69">
        <v>15.77</v>
      </c>
      <c r="R69">
        <v>9921</v>
      </c>
      <c r="S69" t="s">
        <v>211</v>
      </c>
      <c r="U69">
        <v>1.6300000000000001</v>
      </c>
    </row>
    <row r="70" spans="1:21">
      <c r="A70">
        <v>68</v>
      </c>
      <c r="B70" t="s">
        <v>114</v>
      </c>
      <c r="C70" t="s">
        <v>194</v>
      </c>
      <c r="D70">
        <v>10.199999999999999</v>
      </c>
      <c r="E70">
        <v>6.5</v>
      </c>
      <c r="F70">
        <v>8.1</v>
      </c>
      <c r="G70">
        <v>16</v>
      </c>
      <c r="H70">
        <v>8.9</v>
      </c>
      <c r="I70" t="s">
        <v>259</v>
      </c>
      <c r="J70">
        <v>10.8</v>
      </c>
      <c r="K70">
        <v>13.7</v>
      </c>
      <c r="L70">
        <v>13.3</v>
      </c>
      <c r="M70">
        <v>5.5</v>
      </c>
      <c r="O70">
        <v>9.3000000000000007</v>
      </c>
      <c r="R70">
        <v>3683</v>
      </c>
      <c r="S70" t="s">
        <v>212</v>
      </c>
      <c r="T70" t="s">
        <v>86</v>
      </c>
      <c r="U70">
        <v>3.2244999999999999</v>
      </c>
    </row>
    <row r="71" spans="1:21">
      <c r="A71">
        <v>68</v>
      </c>
      <c r="B71" t="s">
        <v>114</v>
      </c>
      <c r="C71" t="s">
        <v>194</v>
      </c>
      <c r="D71" t="s">
        <v>259</v>
      </c>
      <c r="E71">
        <v>69</v>
      </c>
      <c r="F71">
        <v>13.8</v>
      </c>
      <c r="G71">
        <v>85.4</v>
      </c>
      <c r="H71">
        <v>7.1</v>
      </c>
      <c r="I71" t="s">
        <v>259</v>
      </c>
      <c r="J71">
        <v>2.6</v>
      </c>
      <c r="K71">
        <v>4.5999999999999996</v>
      </c>
      <c r="L71">
        <v>9.1999999999999993</v>
      </c>
      <c r="M71">
        <v>6.8</v>
      </c>
      <c r="O71">
        <v>19.849999999999998</v>
      </c>
    </row>
    <row r="72" spans="1:21">
      <c r="A72">
        <v>68</v>
      </c>
      <c r="B72" t="s">
        <v>114</v>
      </c>
      <c r="C72" t="s">
        <v>194</v>
      </c>
      <c r="D72">
        <v>3.7</v>
      </c>
      <c r="E72">
        <v>3.6</v>
      </c>
      <c r="F72">
        <v>6.1</v>
      </c>
      <c r="G72" t="s">
        <v>259</v>
      </c>
      <c r="H72">
        <v>5.0999999999999996</v>
      </c>
      <c r="I72">
        <v>4.3</v>
      </c>
      <c r="J72" t="s">
        <v>259</v>
      </c>
      <c r="K72">
        <v>17</v>
      </c>
      <c r="L72">
        <v>4</v>
      </c>
      <c r="M72">
        <v>4.3</v>
      </c>
      <c r="O72">
        <v>4.8099999999999996</v>
      </c>
    </row>
    <row r="73" spans="1:21">
      <c r="A73">
        <v>68</v>
      </c>
      <c r="B73" t="s">
        <v>114</v>
      </c>
      <c r="C73" t="s">
        <v>194</v>
      </c>
      <c r="D73">
        <v>1.9</v>
      </c>
      <c r="E73" t="s">
        <v>259</v>
      </c>
      <c r="F73" t="s">
        <v>259</v>
      </c>
      <c r="G73" t="s">
        <v>259</v>
      </c>
      <c r="H73" t="s">
        <v>259</v>
      </c>
      <c r="I73" t="s">
        <v>259</v>
      </c>
      <c r="J73" t="s">
        <v>259</v>
      </c>
      <c r="K73" t="s">
        <v>259</v>
      </c>
      <c r="L73" t="s">
        <v>259</v>
      </c>
      <c r="M73" t="s">
        <v>259</v>
      </c>
      <c r="O73">
        <v>0.19</v>
      </c>
    </row>
    <row r="74" spans="1:21">
      <c r="A74">
        <v>76</v>
      </c>
      <c r="B74" t="s">
        <v>78</v>
      </c>
      <c r="C74" t="s">
        <v>79</v>
      </c>
      <c r="D74" t="s">
        <v>259</v>
      </c>
      <c r="E74">
        <v>12.8</v>
      </c>
      <c r="F74">
        <v>11.9</v>
      </c>
      <c r="G74" t="s">
        <v>259</v>
      </c>
      <c r="H74" t="s">
        <v>259</v>
      </c>
      <c r="I74" t="s">
        <v>259</v>
      </c>
      <c r="J74" t="s">
        <v>259</v>
      </c>
      <c r="K74">
        <v>6.4</v>
      </c>
      <c r="L74" t="s">
        <v>259</v>
      </c>
      <c r="M74" t="s">
        <v>259</v>
      </c>
      <c r="O74">
        <v>3.1100000000000003</v>
      </c>
    </row>
    <row r="75" spans="1:21">
      <c r="A75">
        <v>76</v>
      </c>
      <c r="B75" t="s">
        <v>78</v>
      </c>
      <c r="C75" t="s">
        <v>79</v>
      </c>
      <c r="D75">
        <v>15</v>
      </c>
      <c r="E75">
        <v>18.5</v>
      </c>
      <c r="F75">
        <v>12.6</v>
      </c>
      <c r="G75">
        <v>7.6</v>
      </c>
      <c r="H75">
        <v>7.9</v>
      </c>
      <c r="I75">
        <v>6.6</v>
      </c>
      <c r="J75">
        <v>4.0999999999999996</v>
      </c>
      <c r="K75">
        <v>7.2</v>
      </c>
      <c r="L75">
        <v>11.7</v>
      </c>
      <c r="M75">
        <v>10.3</v>
      </c>
      <c r="O75">
        <v>10.15</v>
      </c>
    </row>
    <row r="76" spans="1:21">
      <c r="A76">
        <v>76</v>
      </c>
      <c r="B76" t="s">
        <v>78</v>
      </c>
      <c r="C76" t="s">
        <v>79</v>
      </c>
      <c r="D76">
        <v>9.6999999999999993</v>
      </c>
      <c r="E76">
        <v>15.5</v>
      </c>
      <c r="F76">
        <v>14.7</v>
      </c>
      <c r="G76">
        <v>13.5</v>
      </c>
      <c r="H76">
        <v>8.8000000000000007</v>
      </c>
      <c r="I76">
        <v>5.6</v>
      </c>
      <c r="J76">
        <v>6</v>
      </c>
      <c r="K76">
        <v>6.2</v>
      </c>
      <c r="L76">
        <v>10.9</v>
      </c>
      <c r="M76">
        <v>12.9</v>
      </c>
      <c r="O76">
        <v>10.38</v>
      </c>
    </row>
    <row r="77" spans="1:21">
      <c r="A77">
        <v>76</v>
      </c>
      <c r="B77" t="s">
        <v>78</v>
      </c>
      <c r="C77" t="s">
        <v>79</v>
      </c>
      <c r="D77">
        <v>7.2</v>
      </c>
      <c r="E77" t="s">
        <v>259</v>
      </c>
      <c r="F77">
        <v>14.1</v>
      </c>
      <c r="G77">
        <v>10</v>
      </c>
      <c r="H77">
        <v>9.6</v>
      </c>
      <c r="I77">
        <v>6.8</v>
      </c>
      <c r="J77">
        <v>4.4000000000000004</v>
      </c>
      <c r="K77">
        <v>6.4</v>
      </c>
      <c r="L77">
        <v>4.5999999999999996</v>
      </c>
      <c r="M77">
        <v>10.3</v>
      </c>
      <c r="O77">
        <v>7.339999999999999</v>
      </c>
    </row>
    <row r="78" spans="1:21">
      <c r="A78">
        <v>76</v>
      </c>
      <c r="B78" t="s">
        <v>78</v>
      </c>
      <c r="C78" t="s">
        <v>79</v>
      </c>
      <c r="D78">
        <v>11.7</v>
      </c>
      <c r="E78">
        <v>13.8</v>
      </c>
      <c r="F78">
        <v>13.9</v>
      </c>
      <c r="G78">
        <v>11.4</v>
      </c>
      <c r="H78">
        <v>10.7</v>
      </c>
      <c r="I78" t="s">
        <v>259</v>
      </c>
      <c r="J78">
        <v>9.4</v>
      </c>
      <c r="K78">
        <v>8</v>
      </c>
      <c r="L78">
        <v>6.1</v>
      </c>
      <c r="M78">
        <v>6.9</v>
      </c>
      <c r="O78">
        <v>9.1900000000000013</v>
      </c>
    </row>
    <row r="79" spans="1:21">
      <c r="A79">
        <v>76</v>
      </c>
      <c r="B79" t="s">
        <v>78</v>
      </c>
      <c r="C79" t="s">
        <v>79</v>
      </c>
      <c r="D79">
        <v>13</v>
      </c>
      <c r="E79">
        <v>11.4</v>
      </c>
      <c r="F79">
        <v>9.6999999999999993</v>
      </c>
      <c r="G79">
        <v>8.1</v>
      </c>
      <c r="H79" t="s">
        <v>259</v>
      </c>
      <c r="I79">
        <v>5.2</v>
      </c>
      <c r="J79">
        <v>7</v>
      </c>
      <c r="K79">
        <v>8</v>
      </c>
      <c r="L79">
        <v>10.1</v>
      </c>
      <c r="M79">
        <v>11.6</v>
      </c>
      <c r="O79">
        <v>8.41</v>
      </c>
    </row>
    <row r="80" spans="1:21">
      <c r="A80">
        <v>76</v>
      </c>
      <c r="B80" t="s">
        <v>78</v>
      </c>
      <c r="C80" t="s">
        <v>79</v>
      </c>
      <c r="D80" t="s">
        <v>259</v>
      </c>
      <c r="E80">
        <v>6.7</v>
      </c>
      <c r="F80">
        <v>5.2</v>
      </c>
      <c r="G80">
        <v>10</v>
      </c>
      <c r="H80">
        <v>11.2</v>
      </c>
      <c r="I80">
        <v>13</v>
      </c>
      <c r="J80">
        <v>15.4</v>
      </c>
      <c r="K80">
        <v>16</v>
      </c>
      <c r="L80" t="s">
        <v>259</v>
      </c>
      <c r="M80">
        <v>12</v>
      </c>
      <c r="O80">
        <v>8.9499999999999993</v>
      </c>
    </row>
    <row r="81" spans="1:15">
      <c r="A81">
        <v>76</v>
      </c>
      <c r="B81" t="s">
        <v>78</v>
      </c>
      <c r="C81" t="s">
        <v>79</v>
      </c>
      <c r="D81">
        <v>12.1</v>
      </c>
      <c r="E81">
        <v>10.7</v>
      </c>
      <c r="F81">
        <v>11.7</v>
      </c>
      <c r="G81" t="s">
        <v>259</v>
      </c>
      <c r="H81">
        <v>17.399999999999999</v>
      </c>
      <c r="I81">
        <v>15.3</v>
      </c>
      <c r="J81">
        <v>12.3</v>
      </c>
      <c r="K81">
        <v>11.7</v>
      </c>
      <c r="L81">
        <v>9.1</v>
      </c>
      <c r="M81">
        <v>6.4</v>
      </c>
      <c r="O81">
        <v>10.67</v>
      </c>
    </row>
    <row r="82" spans="1:15">
      <c r="A82">
        <v>76</v>
      </c>
      <c r="B82" t="s">
        <v>78</v>
      </c>
      <c r="C82" t="s">
        <v>79</v>
      </c>
      <c r="D82">
        <v>13.9</v>
      </c>
      <c r="E82">
        <v>14.2</v>
      </c>
      <c r="F82">
        <v>15.03</v>
      </c>
      <c r="G82" t="s">
        <v>259</v>
      </c>
      <c r="H82">
        <v>13.08</v>
      </c>
      <c r="I82">
        <v>9</v>
      </c>
      <c r="J82">
        <v>5.6</v>
      </c>
      <c r="K82">
        <v>3.5</v>
      </c>
      <c r="L82">
        <v>2.9</v>
      </c>
      <c r="M82">
        <v>10.4</v>
      </c>
      <c r="O82">
        <v>8.761000000000001</v>
      </c>
    </row>
    <row r="83" spans="1:15">
      <c r="A83">
        <v>76</v>
      </c>
      <c r="B83" t="s">
        <v>78</v>
      </c>
      <c r="C83" t="s">
        <v>79</v>
      </c>
      <c r="D83">
        <v>13.85</v>
      </c>
      <c r="E83" t="s">
        <v>259</v>
      </c>
      <c r="F83">
        <v>14.27</v>
      </c>
      <c r="G83">
        <v>10.1</v>
      </c>
      <c r="H83">
        <v>5.01</v>
      </c>
      <c r="I83">
        <v>6.13</v>
      </c>
      <c r="J83">
        <v>7.66</v>
      </c>
      <c r="K83">
        <v>11.3</v>
      </c>
      <c r="L83">
        <v>10.19</v>
      </c>
      <c r="M83">
        <v>13.9</v>
      </c>
      <c r="O83">
        <v>9.2409999999999997</v>
      </c>
    </row>
    <row r="84" spans="1:15">
      <c r="A84">
        <v>76</v>
      </c>
      <c r="B84" t="s">
        <v>78</v>
      </c>
      <c r="C84" t="s">
        <v>79</v>
      </c>
      <c r="D84">
        <v>10.92</v>
      </c>
      <c r="E84">
        <v>7.14</v>
      </c>
      <c r="F84">
        <v>5.71</v>
      </c>
      <c r="G84">
        <v>5.74</v>
      </c>
      <c r="H84">
        <v>5.04</v>
      </c>
      <c r="I84">
        <v>10.36</v>
      </c>
      <c r="J84">
        <v>14.42</v>
      </c>
      <c r="K84">
        <v>13.73</v>
      </c>
      <c r="L84">
        <v>14.63</v>
      </c>
      <c r="M84">
        <v>12.29</v>
      </c>
      <c r="O84">
        <v>9.9979999999999993</v>
      </c>
    </row>
    <row r="85" spans="1:15">
      <c r="A85">
        <v>76</v>
      </c>
      <c r="B85" t="s">
        <v>78</v>
      </c>
      <c r="C85" t="s">
        <v>79</v>
      </c>
      <c r="D85">
        <v>3.45</v>
      </c>
      <c r="E85">
        <v>5.71</v>
      </c>
      <c r="F85">
        <v>7.91</v>
      </c>
      <c r="G85">
        <v>9.1300000000000008</v>
      </c>
      <c r="H85">
        <v>12.57</v>
      </c>
      <c r="I85">
        <v>17.170000000000002</v>
      </c>
      <c r="J85" t="s">
        <v>259</v>
      </c>
      <c r="K85">
        <v>15.14</v>
      </c>
      <c r="L85">
        <v>12.38</v>
      </c>
      <c r="M85">
        <v>11.78</v>
      </c>
      <c r="O85">
        <v>9.5240000000000009</v>
      </c>
    </row>
    <row r="86" spans="1:15">
      <c r="A86">
        <v>76</v>
      </c>
      <c r="B86" t="s">
        <v>78</v>
      </c>
      <c r="C86" t="s">
        <v>79</v>
      </c>
      <c r="D86">
        <v>11.76</v>
      </c>
      <c r="E86">
        <v>11.28</v>
      </c>
      <c r="F86">
        <v>14.62</v>
      </c>
      <c r="G86">
        <v>16.489999999999998</v>
      </c>
      <c r="H86">
        <v>12.45</v>
      </c>
      <c r="I86">
        <v>12.67</v>
      </c>
      <c r="J86">
        <v>9.81</v>
      </c>
      <c r="K86">
        <v>7.37</v>
      </c>
      <c r="L86" t="s">
        <v>259</v>
      </c>
      <c r="M86">
        <v>1.7</v>
      </c>
      <c r="O86">
        <v>9.8150000000000013</v>
      </c>
    </row>
    <row r="87" spans="1:15">
      <c r="A87">
        <v>76</v>
      </c>
      <c r="B87" t="s">
        <v>78</v>
      </c>
      <c r="C87" t="s">
        <v>79</v>
      </c>
      <c r="D87" t="s">
        <v>259</v>
      </c>
      <c r="E87">
        <v>14.35</v>
      </c>
      <c r="F87">
        <v>12.77</v>
      </c>
      <c r="G87">
        <v>10.89</v>
      </c>
      <c r="H87">
        <v>7.09</v>
      </c>
      <c r="I87">
        <v>8.1</v>
      </c>
      <c r="J87">
        <v>6.93</v>
      </c>
      <c r="K87">
        <v>6.18</v>
      </c>
      <c r="L87">
        <v>8.2899999999999991</v>
      </c>
      <c r="M87">
        <v>8.2899999999999991</v>
      </c>
      <c r="O87">
        <v>8.2889999999999979</v>
      </c>
    </row>
    <row r="88" spans="1:15">
      <c r="A88">
        <v>76</v>
      </c>
      <c r="B88" t="s">
        <v>78</v>
      </c>
      <c r="C88" t="s">
        <v>79</v>
      </c>
      <c r="D88">
        <v>11.14</v>
      </c>
      <c r="E88" t="s">
        <v>259</v>
      </c>
      <c r="F88">
        <v>7.89</v>
      </c>
      <c r="G88">
        <v>6.36</v>
      </c>
      <c r="H88">
        <v>5.69</v>
      </c>
      <c r="I88">
        <v>5.61</v>
      </c>
      <c r="J88">
        <v>8.5399999999999991</v>
      </c>
      <c r="K88">
        <v>13.05</v>
      </c>
      <c r="L88">
        <v>13.7</v>
      </c>
      <c r="M88" t="s">
        <v>259</v>
      </c>
      <c r="O88">
        <v>7.1980000000000004</v>
      </c>
    </row>
    <row r="89" spans="1:15">
      <c r="A89">
        <v>76</v>
      </c>
      <c r="B89" t="s">
        <v>78</v>
      </c>
      <c r="C89" t="s">
        <v>79</v>
      </c>
      <c r="D89">
        <v>4.2300000000000004</v>
      </c>
      <c r="E89">
        <v>2.75</v>
      </c>
      <c r="F89">
        <v>7.78</v>
      </c>
      <c r="G89">
        <v>11.8</v>
      </c>
      <c r="H89">
        <v>13.68</v>
      </c>
      <c r="I89">
        <v>13.97</v>
      </c>
      <c r="J89">
        <v>14.05</v>
      </c>
      <c r="K89">
        <v>15.31</v>
      </c>
      <c r="L89">
        <v>11.58</v>
      </c>
      <c r="M89" t="s">
        <v>259</v>
      </c>
      <c r="O89">
        <v>9.5150000000000006</v>
      </c>
    </row>
    <row r="90" spans="1:15">
      <c r="A90">
        <v>76</v>
      </c>
      <c r="B90" t="s">
        <v>78</v>
      </c>
      <c r="C90" t="s">
        <v>79</v>
      </c>
      <c r="D90">
        <v>11.43</v>
      </c>
      <c r="E90">
        <v>13.86</v>
      </c>
      <c r="F90">
        <v>16.54</v>
      </c>
      <c r="G90">
        <v>15.19</v>
      </c>
      <c r="H90">
        <v>15.73</v>
      </c>
      <c r="I90">
        <v>12.58</v>
      </c>
      <c r="J90">
        <v>8.16</v>
      </c>
      <c r="K90">
        <v>7.33</v>
      </c>
      <c r="L90">
        <v>8.09</v>
      </c>
      <c r="M90" t="s">
        <v>259</v>
      </c>
      <c r="O90">
        <v>10.891</v>
      </c>
    </row>
    <row r="91" spans="1:15">
      <c r="A91">
        <v>76</v>
      </c>
      <c r="B91" t="s">
        <v>78</v>
      </c>
      <c r="C91" t="s">
        <v>79</v>
      </c>
      <c r="D91">
        <v>11.27</v>
      </c>
      <c r="E91">
        <v>13.42</v>
      </c>
      <c r="F91">
        <v>15.33</v>
      </c>
      <c r="G91" t="s">
        <v>259</v>
      </c>
      <c r="H91">
        <v>14.78</v>
      </c>
      <c r="I91">
        <v>10.59</v>
      </c>
      <c r="J91">
        <v>5.47</v>
      </c>
      <c r="K91">
        <v>4.24</v>
      </c>
      <c r="L91">
        <v>1.91</v>
      </c>
      <c r="M91">
        <v>5.23</v>
      </c>
      <c r="O91">
        <v>8.2240000000000002</v>
      </c>
    </row>
    <row r="92" spans="1:15">
      <c r="A92">
        <v>76</v>
      </c>
      <c r="B92" t="s">
        <v>78</v>
      </c>
      <c r="C92" t="s">
        <v>79</v>
      </c>
      <c r="D92">
        <v>17.170000000000002</v>
      </c>
      <c r="E92">
        <v>15.27</v>
      </c>
      <c r="F92">
        <v>12.78</v>
      </c>
      <c r="G92">
        <v>10.69</v>
      </c>
      <c r="H92">
        <v>5.79</v>
      </c>
      <c r="I92">
        <v>5.35</v>
      </c>
      <c r="J92">
        <v>7.38</v>
      </c>
      <c r="K92">
        <v>3.43</v>
      </c>
      <c r="L92">
        <v>7.7</v>
      </c>
      <c r="M92">
        <v>9.24</v>
      </c>
      <c r="O92">
        <v>9.48</v>
      </c>
    </row>
    <row r="93" spans="1:15">
      <c r="A93">
        <v>76</v>
      </c>
      <c r="B93" t="s">
        <v>78</v>
      </c>
      <c r="C93" t="s">
        <v>79</v>
      </c>
      <c r="D93">
        <v>10.25</v>
      </c>
      <c r="E93">
        <v>8.3000000000000007</v>
      </c>
      <c r="F93">
        <v>2.9</v>
      </c>
      <c r="G93">
        <v>8.8000000000000007</v>
      </c>
      <c r="H93">
        <v>5.31</v>
      </c>
      <c r="I93">
        <v>8.2100000000000009</v>
      </c>
      <c r="J93">
        <v>9.74</v>
      </c>
      <c r="K93">
        <v>12.61</v>
      </c>
      <c r="L93">
        <v>13.99</v>
      </c>
      <c r="M93" t="s">
        <v>259</v>
      </c>
      <c r="O93">
        <v>8.0109999999999992</v>
      </c>
    </row>
    <row r="94" spans="1:15">
      <c r="A94">
        <v>76</v>
      </c>
      <c r="B94" t="s">
        <v>78</v>
      </c>
      <c r="C94" t="s">
        <v>79</v>
      </c>
      <c r="D94">
        <v>5.9</v>
      </c>
      <c r="E94">
        <v>4.34</v>
      </c>
      <c r="F94" t="s">
        <v>259</v>
      </c>
      <c r="G94">
        <v>13.29</v>
      </c>
      <c r="H94">
        <v>12.07</v>
      </c>
      <c r="I94">
        <v>15.4</v>
      </c>
      <c r="J94" t="s">
        <v>259</v>
      </c>
      <c r="K94">
        <v>14.69</v>
      </c>
      <c r="L94">
        <v>15.53</v>
      </c>
      <c r="M94">
        <v>14.27</v>
      </c>
      <c r="O94">
        <v>9.5489999999999995</v>
      </c>
    </row>
    <row r="95" spans="1:15">
      <c r="A95">
        <v>76</v>
      </c>
      <c r="B95" t="s">
        <v>78</v>
      </c>
      <c r="C95" t="s">
        <v>79</v>
      </c>
      <c r="D95">
        <v>11.6</v>
      </c>
      <c r="E95" t="s">
        <v>259</v>
      </c>
      <c r="F95">
        <v>14.4</v>
      </c>
      <c r="G95">
        <v>14.1</v>
      </c>
      <c r="H95">
        <v>15.28</v>
      </c>
      <c r="I95">
        <v>13.74</v>
      </c>
      <c r="J95" t="s">
        <v>259</v>
      </c>
      <c r="K95">
        <v>10.08</v>
      </c>
      <c r="L95">
        <v>9.7100000000000009</v>
      </c>
      <c r="M95">
        <v>8.48</v>
      </c>
      <c r="O95">
        <v>9.7390000000000008</v>
      </c>
    </row>
    <row r="96" spans="1:15">
      <c r="A96">
        <v>76</v>
      </c>
      <c r="B96" t="s">
        <v>78</v>
      </c>
      <c r="C96" t="s">
        <v>79</v>
      </c>
      <c r="D96">
        <v>16.2</v>
      </c>
      <c r="E96">
        <v>11.8</v>
      </c>
      <c r="F96">
        <v>12.4</v>
      </c>
      <c r="G96">
        <v>10.6</v>
      </c>
      <c r="H96">
        <v>7.1</v>
      </c>
      <c r="I96" t="s">
        <v>259</v>
      </c>
      <c r="J96">
        <v>8.1999999999999993</v>
      </c>
      <c r="K96">
        <v>8</v>
      </c>
      <c r="L96">
        <v>8.8000000000000007</v>
      </c>
      <c r="M96">
        <v>10.199999999999999</v>
      </c>
      <c r="O96">
        <v>9.33</v>
      </c>
    </row>
    <row r="97" spans="1:15">
      <c r="A97">
        <v>76</v>
      </c>
      <c r="B97" t="s">
        <v>78</v>
      </c>
      <c r="C97" t="s">
        <v>79</v>
      </c>
      <c r="D97" t="s">
        <v>259</v>
      </c>
      <c r="E97">
        <v>8.1</v>
      </c>
      <c r="F97">
        <v>9</v>
      </c>
      <c r="G97">
        <v>6.8</v>
      </c>
      <c r="H97">
        <v>5</v>
      </c>
      <c r="I97" t="s">
        <v>259</v>
      </c>
      <c r="J97">
        <v>10.1</v>
      </c>
      <c r="K97">
        <v>15</v>
      </c>
      <c r="L97">
        <v>18.8</v>
      </c>
      <c r="M97">
        <v>16.399999999999999</v>
      </c>
      <c r="O97">
        <v>8.9199999999999982</v>
      </c>
    </row>
    <row r="98" spans="1:15">
      <c r="A98">
        <v>76</v>
      </c>
      <c r="B98" t="s">
        <v>78</v>
      </c>
      <c r="C98" t="s">
        <v>79</v>
      </c>
      <c r="D98">
        <v>5.9</v>
      </c>
      <c r="E98">
        <v>9.1</v>
      </c>
      <c r="F98" t="s">
        <v>259</v>
      </c>
      <c r="G98" t="s">
        <v>259</v>
      </c>
      <c r="H98">
        <v>17</v>
      </c>
      <c r="I98">
        <v>11.6</v>
      </c>
      <c r="J98" t="s">
        <v>259</v>
      </c>
      <c r="K98">
        <v>16.2</v>
      </c>
      <c r="L98">
        <v>14.4</v>
      </c>
      <c r="M98">
        <v>12.2</v>
      </c>
      <c r="O98">
        <v>8.64</v>
      </c>
    </row>
    <row r="99" spans="1:15">
      <c r="A99">
        <v>76</v>
      </c>
      <c r="B99" t="s">
        <v>78</v>
      </c>
      <c r="C99" t="s">
        <v>79</v>
      </c>
      <c r="D99">
        <v>4.5</v>
      </c>
      <c r="E99" t="s">
        <v>259</v>
      </c>
      <c r="F99" t="s">
        <v>259</v>
      </c>
      <c r="G99" t="s">
        <v>259</v>
      </c>
      <c r="H99" t="s">
        <v>259</v>
      </c>
      <c r="I99" t="s">
        <v>259</v>
      </c>
      <c r="J99" t="s">
        <v>259</v>
      </c>
      <c r="K99" t="s">
        <v>259</v>
      </c>
      <c r="L99" t="s">
        <v>259</v>
      </c>
      <c r="M99" t="s">
        <v>259</v>
      </c>
      <c r="O99">
        <v>0.45</v>
      </c>
    </row>
    <row r="100" spans="1:15">
      <c r="A100">
        <v>77</v>
      </c>
      <c r="B100" t="s">
        <v>80</v>
      </c>
      <c r="C100" t="s">
        <v>77</v>
      </c>
      <c r="D100" t="s">
        <v>259</v>
      </c>
      <c r="E100" t="s">
        <v>259</v>
      </c>
      <c r="F100" t="s">
        <v>259</v>
      </c>
      <c r="G100" t="s">
        <v>259</v>
      </c>
      <c r="H100" t="s">
        <v>259</v>
      </c>
      <c r="I100" t="s">
        <v>259</v>
      </c>
      <c r="J100">
        <v>580</v>
      </c>
      <c r="K100" t="s">
        <v>259</v>
      </c>
      <c r="L100" t="s">
        <v>259</v>
      </c>
      <c r="M100" t="s">
        <v>259</v>
      </c>
      <c r="O100">
        <v>58</v>
      </c>
    </row>
    <row r="101" spans="1:15">
      <c r="A101">
        <v>77</v>
      </c>
      <c r="B101" t="s">
        <v>80</v>
      </c>
      <c r="C101" t="s">
        <v>77</v>
      </c>
      <c r="D101">
        <v>808</v>
      </c>
      <c r="E101" t="s">
        <v>259</v>
      </c>
      <c r="F101">
        <v>680</v>
      </c>
      <c r="G101">
        <v>717</v>
      </c>
      <c r="H101">
        <v>636</v>
      </c>
      <c r="I101">
        <v>750</v>
      </c>
      <c r="J101">
        <v>719</v>
      </c>
      <c r="K101">
        <v>555</v>
      </c>
      <c r="L101" t="s">
        <v>259</v>
      </c>
      <c r="M101" t="s">
        <v>259</v>
      </c>
      <c r="O101">
        <v>486.5</v>
      </c>
    </row>
    <row r="102" spans="1:15">
      <c r="A102">
        <v>77</v>
      </c>
      <c r="B102" t="s">
        <v>80</v>
      </c>
      <c r="C102" t="s">
        <v>77</v>
      </c>
      <c r="D102" t="s">
        <v>259</v>
      </c>
      <c r="E102" t="s">
        <v>259</v>
      </c>
      <c r="F102">
        <v>732</v>
      </c>
      <c r="G102">
        <v>783</v>
      </c>
      <c r="H102">
        <v>798</v>
      </c>
      <c r="I102">
        <v>64.8</v>
      </c>
      <c r="J102">
        <v>655</v>
      </c>
      <c r="K102">
        <v>922</v>
      </c>
      <c r="L102">
        <v>913</v>
      </c>
      <c r="M102" t="s">
        <v>259</v>
      </c>
      <c r="O102">
        <v>486.78000000000003</v>
      </c>
    </row>
    <row r="103" spans="1:15">
      <c r="A103">
        <v>77</v>
      </c>
      <c r="B103" t="s">
        <v>80</v>
      </c>
      <c r="C103" t="s">
        <v>77</v>
      </c>
      <c r="D103">
        <v>724</v>
      </c>
      <c r="E103" t="s">
        <v>259</v>
      </c>
      <c r="F103">
        <v>792</v>
      </c>
      <c r="G103">
        <v>782</v>
      </c>
      <c r="H103">
        <v>760</v>
      </c>
      <c r="I103">
        <v>820</v>
      </c>
      <c r="J103" t="s">
        <v>259</v>
      </c>
      <c r="K103">
        <v>775</v>
      </c>
      <c r="L103">
        <v>601</v>
      </c>
      <c r="M103">
        <v>679</v>
      </c>
      <c r="O103">
        <v>593.29999999999995</v>
      </c>
    </row>
    <row r="104" spans="1:15">
      <c r="A104">
        <v>77</v>
      </c>
      <c r="B104" t="s">
        <v>80</v>
      </c>
      <c r="C104" t="s">
        <v>77</v>
      </c>
      <c r="D104">
        <v>755</v>
      </c>
      <c r="E104">
        <v>764</v>
      </c>
      <c r="F104">
        <v>776</v>
      </c>
      <c r="G104">
        <v>748</v>
      </c>
      <c r="H104">
        <v>687</v>
      </c>
      <c r="I104" t="s">
        <v>259</v>
      </c>
      <c r="J104">
        <v>719</v>
      </c>
      <c r="K104">
        <v>657</v>
      </c>
      <c r="L104">
        <v>637</v>
      </c>
      <c r="M104">
        <v>740</v>
      </c>
      <c r="O104">
        <v>648.29999999999995</v>
      </c>
    </row>
    <row r="105" spans="1:15">
      <c r="A105">
        <v>77</v>
      </c>
      <c r="B105" t="s">
        <v>80</v>
      </c>
      <c r="C105" t="s">
        <v>77</v>
      </c>
      <c r="D105" t="s">
        <v>259</v>
      </c>
      <c r="E105">
        <v>527</v>
      </c>
      <c r="F105">
        <v>607</v>
      </c>
      <c r="G105">
        <v>517</v>
      </c>
      <c r="H105">
        <v>684.61</v>
      </c>
      <c r="I105" t="s">
        <v>259</v>
      </c>
      <c r="J105">
        <v>697.99</v>
      </c>
      <c r="K105">
        <v>730.32500000000005</v>
      </c>
      <c r="L105">
        <v>745</v>
      </c>
      <c r="M105">
        <v>766</v>
      </c>
      <c r="O105">
        <v>527.49250000000006</v>
      </c>
    </row>
    <row r="106" spans="1:15">
      <c r="A106">
        <v>77</v>
      </c>
      <c r="B106" t="s">
        <v>80</v>
      </c>
      <c r="C106" t="s">
        <v>77</v>
      </c>
      <c r="D106">
        <v>732</v>
      </c>
      <c r="E106">
        <v>713</v>
      </c>
      <c r="F106">
        <v>690</v>
      </c>
      <c r="G106" t="s">
        <v>259</v>
      </c>
      <c r="H106">
        <v>765</v>
      </c>
      <c r="I106">
        <v>742</v>
      </c>
      <c r="J106" t="s">
        <v>259</v>
      </c>
      <c r="K106">
        <v>809</v>
      </c>
      <c r="L106">
        <v>720</v>
      </c>
      <c r="M106">
        <v>743</v>
      </c>
      <c r="O106">
        <v>591.4</v>
      </c>
    </row>
    <row r="107" spans="1:15">
      <c r="A107">
        <v>77</v>
      </c>
      <c r="B107" t="s">
        <v>80</v>
      </c>
      <c r="C107" t="s">
        <v>77</v>
      </c>
      <c r="D107">
        <v>715</v>
      </c>
      <c r="E107" t="s">
        <v>259</v>
      </c>
      <c r="F107" t="s">
        <v>259</v>
      </c>
      <c r="G107" t="s">
        <v>259</v>
      </c>
      <c r="H107" t="s">
        <v>259</v>
      </c>
      <c r="I107" t="s">
        <v>259</v>
      </c>
      <c r="J107" t="s">
        <v>259</v>
      </c>
      <c r="K107" t="s">
        <v>259</v>
      </c>
      <c r="L107" t="s">
        <v>259</v>
      </c>
      <c r="M107" t="s">
        <v>259</v>
      </c>
      <c r="O107">
        <v>71.5</v>
      </c>
    </row>
    <row r="108" spans="1:15">
      <c r="A108">
        <v>81</v>
      </c>
      <c r="B108" t="s">
        <v>208</v>
      </c>
      <c r="C108" t="s">
        <v>125</v>
      </c>
      <c r="D108" t="s">
        <v>259</v>
      </c>
      <c r="E108">
        <v>87.3</v>
      </c>
      <c r="F108">
        <v>92.8</v>
      </c>
      <c r="G108">
        <v>117</v>
      </c>
      <c r="H108">
        <v>87.8</v>
      </c>
      <c r="I108" t="s">
        <v>259</v>
      </c>
      <c r="J108" t="s">
        <v>259</v>
      </c>
      <c r="K108" t="s">
        <v>259</v>
      </c>
      <c r="L108" t="s">
        <v>259</v>
      </c>
      <c r="M108" t="s">
        <v>259</v>
      </c>
      <c r="O108">
        <v>38.49</v>
      </c>
    </row>
    <row r="109" spans="1:15">
      <c r="A109">
        <v>81</v>
      </c>
      <c r="B109" t="s">
        <v>208</v>
      </c>
      <c r="C109" t="s">
        <v>125</v>
      </c>
      <c r="D109">
        <v>91.5</v>
      </c>
      <c r="E109">
        <v>104</v>
      </c>
      <c r="F109" t="s">
        <v>259</v>
      </c>
      <c r="G109" t="s">
        <v>259</v>
      </c>
      <c r="H109">
        <v>92.9</v>
      </c>
      <c r="I109">
        <v>88.4</v>
      </c>
      <c r="J109" t="s">
        <v>259</v>
      </c>
      <c r="K109" t="s">
        <v>259</v>
      </c>
      <c r="L109">
        <v>90.3</v>
      </c>
      <c r="M109">
        <v>88.8</v>
      </c>
      <c r="O109">
        <v>55.589999999999996</v>
      </c>
    </row>
    <row r="110" spans="1:15">
      <c r="A110">
        <v>81</v>
      </c>
      <c r="B110" t="s">
        <v>208</v>
      </c>
      <c r="C110" t="s">
        <v>125</v>
      </c>
      <c r="D110">
        <v>86.7</v>
      </c>
      <c r="E110" t="s">
        <v>259</v>
      </c>
      <c r="F110" t="s">
        <v>259</v>
      </c>
      <c r="G110" t="s">
        <v>259</v>
      </c>
      <c r="H110" t="s">
        <v>259</v>
      </c>
      <c r="I110" t="s">
        <v>259</v>
      </c>
      <c r="J110" t="s">
        <v>259</v>
      </c>
      <c r="K110" t="s">
        <v>259</v>
      </c>
      <c r="L110" t="s">
        <v>259</v>
      </c>
      <c r="M110" t="s">
        <v>259</v>
      </c>
      <c r="O110">
        <v>8.67</v>
      </c>
    </row>
    <row r="111" spans="1:15">
      <c r="A111">
        <v>82</v>
      </c>
      <c r="B111" t="s">
        <v>209</v>
      </c>
      <c r="C111" t="s">
        <v>86</v>
      </c>
      <c r="D111" t="s">
        <v>259</v>
      </c>
      <c r="E111">
        <v>10.3</v>
      </c>
      <c r="F111">
        <v>10.7</v>
      </c>
      <c r="G111">
        <v>14.3</v>
      </c>
      <c r="H111">
        <v>11.2</v>
      </c>
      <c r="I111" t="s">
        <v>259</v>
      </c>
      <c r="J111" t="s">
        <v>259</v>
      </c>
      <c r="K111" t="s">
        <v>259</v>
      </c>
      <c r="L111" t="s">
        <v>259</v>
      </c>
      <c r="M111" t="s">
        <v>259</v>
      </c>
      <c r="O111">
        <v>4.6500000000000004</v>
      </c>
    </row>
    <row r="112" spans="1:15">
      <c r="A112">
        <v>82</v>
      </c>
      <c r="B112" t="s">
        <v>209</v>
      </c>
      <c r="C112" t="s">
        <v>86</v>
      </c>
      <c r="D112">
        <v>11.4</v>
      </c>
      <c r="E112">
        <v>12</v>
      </c>
      <c r="F112">
        <v>10.5</v>
      </c>
      <c r="G112" t="s">
        <v>259</v>
      </c>
      <c r="H112">
        <v>8.9600000000000009</v>
      </c>
      <c r="I112">
        <v>9.6</v>
      </c>
      <c r="J112" t="s">
        <v>259</v>
      </c>
      <c r="K112">
        <v>8.5</v>
      </c>
      <c r="L112">
        <v>9.1999999999999993</v>
      </c>
      <c r="M112">
        <v>9.5</v>
      </c>
      <c r="O112">
        <v>7.9659999999999993</v>
      </c>
    </row>
    <row r="113" spans="1:15">
      <c r="A113">
        <v>82</v>
      </c>
      <c r="B113" t="s">
        <v>209</v>
      </c>
      <c r="C113" t="s">
        <v>86</v>
      </c>
      <c r="D113">
        <v>11.2</v>
      </c>
      <c r="E113" t="s">
        <v>259</v>
      </c>
      <c r="F113" t="s">
        <v>259</v>
      </c>
      <c r="G113" t="s">
        <v>259</v>
      </c>
      <c r="H113" t="s">
        <v>259</v>
      </c>
      <c r="I113" t="s">
        <v>259</v>
      </c>
      <c r="J113" t="s">
        <v>259</v>
      </c>
      <c r="K113" t="s">
        <v>259</v>
      </c>
      <c r="L113" t="s">
        <v>259</v>
      </c>
      <c r="M113" t="s">
        <v>259</v>
      </c>
      <c r="O113">
        <v>1.1199999999999999</v>
      </c>
    </row>
    <row r="114" spans="1:15">
      <c r="A114">
        <v>85</v>
      </c>
      <c r="B114" t="s">
        <v>182</v>
      </c>
      <c r="C114" t="s">
        <v>86</v>
      </c>
      <c r="D114">
        <v>1</v>
      </c>
      <c r="E114">
        <v>1.8</v>
      </c>
      <c r="F114">
        <v>1.3</v>
      </c>
      <c r="G114">
        <v>1.1000000000000001</v>
      </c>
      <c r="H114">
        <v>3.2</v>
      </c>
      <c r="I114">
        <v>1.3</v>
      </c>
      <c r="J114">
        <v>0.5</v>
      </c>
      <c r="K114">
        <v>1.5</v>
      </c>
      <c r="L114" t="s">
        <v>259</v>
      </c>
      <c r="M114" t="s">
        <v>259</v>
      </c>
      <c r="O114">
        <v>1.17</v>
      </c>
    </row>
    <row r="115" spans="1:15">
      <c r="A115">
        <v>85</v>
      </c>
      <c r="B115" t="s">
        <v>182</v>
      </c>
      <c r="C115" t="s">
        <v>86</v>
      </c>
      <c r="D115">
        <v>0.5</v>
      </c>
      <c r="E115">
        <v>1.5</v>
      </c>
      <c r="F115">
        <v>0.5</v>
      </c>
      <c r="G115">
        <v>1.3</v>
      </c>
      <c r="H115">
        <v>0.5</v>
      </c>
      <c r="I115">
        <v>0.5</v>
      </c>
      <c r="J115">
        <v>0.5</v>
      </c>
      <c r="K115">
        <v>0.5</v>
      </c>
      <c r="L115">
        <v>0.5</v>
      </c>
      <c r="M115" t="s">
        <v>259</v>
      </c>
      <c r="O115">
        <v>0.63</v>
      </c>
    </row>
    <row r="116" spans="1:15">
      <c r="A116">
        <v>85</v>
      </c>
      <c r="B116" t="s">
        <v>182</v>
      </c>
      <c r="C116" t="s">
        <v>86</v>
      </c>
      <c r="D116">
        <v>1</v>
      </c>
      <c r="E116">
        <v>0.5</v>
      </c>
      <c r="F116">
        <v>4.5999999999999996</v>
      </c>
      <c r="G116">
        <v>0.5</v>
      </c>
      <c r="H116">
        <v>0.5</v>
      </c>
      <c r="I116">
        <v>0.5</v>
      </c>
      <c r="J116">
        <v>1.3</v>
      </c>
      <c r="K116">
        <v>1.1000000000000001</v>
      </c>
      <c r="L116">
        <v>0.5</v>
      </c>
      <c r="M116" t="s">
        <v>259</v>
      </c>
      <c r="O116">
        <v>1.05</v>
      </c>
    </row>
    <row r="117" spans="1:15">
      <c r="A117">
        <v>85</v>
      </c>
      <c r="B117" t="s">
        <v>182</v>
      </c>
      <c r="C117" t="s">
        <v>86</v>
      </c>
      <c r="D117">
        <v>1.03</v>
      </c>
      <c r="E117">
        <v>0.5</v>
      </c>
      <c r="F117">
        <v>3.94</v>
      </c>
      <c r="G117" t="s">
        <v>259</v>
      </c>
      <c r="H117">
        <v>0.5</v>
      </c>
      <c r="I117">
        <v>0.5</v>
      </c>
      <c r="J117">
        <v>1.01</v>
      </c>
      <c r="K117">
        <v>1.19</v>
      </c>
      <c r="L117">
        <v>1.5</v>
      </c>
      <c r="M117">
        <v>0.5</v>
      </c>
      <c r="O117">
        <v>1.0669999999999999</v>
      </c>
    </row>
    <row r="118" spans="1:15">
      <c r="A118">
        <v>85</v>
      </c>
      <c r="B118" t="s">
        <v>182</v>
      </c>
      <c r="C118" t="s">
        <v>86</v>
      </c>
      <c r="D118">
        <v>3.1</v>
      </c>
      <c r="E118">
        <v>1.5</v>
      </c>
      <c r="F118">
        <v>20.9</v>
      </c>
      <c r="G118">
        <v>0.5</v>
      </c>
      <c r="H118">
        <v>1.6</v>
      </c>
      <c r="I118">
        <v>1.4</v>
      </c>
      <c r="J118">
        <v>1.5</v>
      </c>
      <c r="K118">
        <v>1.59</v>
      </c>
      <c r="L118">
        <v>1.25</v>
      </c>
      <c r="M118">
        <v>1.0900000000000001</v>
      </c>
      <c r="O118">
        <v>3.4430000000000005</v>
      </c>
    </row>
    <row r="119" spans="1:15">
      <c r="A119">
        <v>85</v>
      </c>
      <c r="B119" t="s">
        <v>182</v>
      </c>
      <c r="C119" t="s">
        <v>86</v>
      </c>
      <c r="D119">
        <v>2.2000000000000002</v>
      </c>
      <c r="E119">
        <v>17.8</v>
      </c>
      <c r="F119">
        <v>1.4</v>
      </c>
      <c r="G119">
        <v>1.5</v>
      </c>
      <c r="H119">
        <v>1.8</v>
      </c>
      <c r="I119">
        <v>1.6</v>
      </c>
      <c r="J119">
        <v>1.3</v>
      </c>
      <c r="K119">
        <v>6.9</v>
      </c>
      <c r="L119">
        <v>0.5</v>
      </c>
      <c r="M119" t="s">
        <v>259</v>
      </c>
      <c r="O119">
        <v>3.5</v>
      </c>
    </row>
    <row r="120" spans="1:15">
      <c r="A120">
        <v>85</v>
      </c>
      <c r="B120" t="s">
        <v>182</v>
      </c>
      <c r="C120" t="s">
        <v>86</v>
      </c>
      <c r="D120">
        <v>2.7</v>
      </c>
      <c r="E120">
        <v>3</v>
      </c>
      <c r="F120" t="s">
        <v>259</v>
      </c>
      <c r="G120">
        <v>2.2000000000000002</v>
      </c>
      <c r="H120">
        <v>2</v>
      </c>
      <c r="I120">
        <v>4</v>
      </c>
      <c r="J120" t="s">
        <v>259</v>
      </c>
      <c r="K120">
        <v>2.4</v>
      </c>
      <c r="L120">
        <v>1.8</v>
      </c>
      <c r="M120">
        <v>2.7</v>
      </c>
      <c r="O120">
        <v>2.08</v>
      </c>
    </row>
    <row r="121" spans="1:15">
      <c r="A121">
        <v>85</v>
      </c>
      <c r="B121" t="s">
        <v>182</v>
      </c>
      <c r="C121" t="s">
        <v>86</v>
      </c>
      <c r="D121">
        <v>4</v>
      </c>
      <c r="E121" t="s">
        <v>259</v>
      </c>
      <c r="F121">
        <v>1.6</v>
      </c>
      <c r="G121">
        <v>2.7</v>
      </c>
      <c r="H121">
        <v>1.4</v>
      </c>
      <c r="I121">
        <v>1.1000000000000001</v>
      </c>
      <c r="J121" t="s">
        <v>259</v>
      </c>
      <c r="K121">
        <v>4.0999999999999996</v>
      </c>
      <c r="L121">
        <v>1.7</v>
      </c>
      <c r="M121">
        <v>1.5</v>
      </c>
      <c r="O121">
        <v>1.81</v>
      </c>
    </row>
    <row r="122" spans="1:15">
      <c r="A122">
        <v>85</v>
      </c>
      <c r="B122" t="s">
        <v>182</v>
      </c>
      <c r="C122" t="s">
        <v>86</v>
      </c>
      <c r="D122">
        <v>0.5</v>
      </c>
      <c r="E122">
        <v>1.5</v>
      </c>
      <c r="F122">
        <v>1.8</v>
      </c>
      <c r="G122">
        <v>1.9</v>
      </c>
      <c r="H122">
        <v>1.7</v>
      </c>
      <c r="I122" t="s">
        <v>259</v>
      </c>
      <c r="J122">
        <v>3.5</v>
      </c>
      <c r="K122">
        <v>1.8</v>
      </c>
      <c r="L122">
        <v>1.5</v>
      </c>
      <c r="M122">
        <v>3.5</v>
      </c>
      <c r="O122">
        <v>1.77</v>
      </c>
    </row>
    <row r="123" spans="1:15">
      <c r="A123">
        <v>85</v>
      </c>
      <c r="B123" t="s">
        <v>182</v>
      </c>
      <c r="C123" t="s">
        <v>86</v>
      </c>
      <c r="D123" t="s">
        <v>259</v>
      </c>
      <c r="E123">
        <v>1.9</v>
      </c>
      <c r="F123">
        <v>0.5</v>
      </c>
      <c r="G123">
        <v>0.5</v>
      </c>
      <c r="H123">
        <v>1.5</v>
      </c>
      <c r="I123" t="s">
        <v>259</v>
      </c>
      <c r="J123">
        <v>2</v>
      </c>
      <c r="K123">
        <v>1.7</v>
      </c>
      <c r="L123">
        <v>1.6</v>
      </c>
      <c r="M123">
        <v>2.1</v>
      </c>
      <c r="O123">
        <v>1.18</v>
      </c>
    </row>
    <row r="124" spans="1:15">
      <c r="A124">
        <v>85</v>
      </c>
      <c r="B124" t="s">
        <v>182</v>
      </c>
      <c r="C124" t="s">
        <v>86</v>
      </c>
      <c r="D124">
        <v>0.5</v>
      </c>
      <c r="E124">
        <v>0.5</v>
      </c>
      <c r="F124">
        <v>1.3</v>
      </c>
      <c r="G124" t="s">
        <v>259</v>
      </c>
      <c r="H124">
        <v>1.9</v>
      </c>
      <c r="I124">
        <v>1.7</v>
      </c>
      <c r="J124" t="s">
        <v>259</v>
      </c>
      <c r="K124">
        <v>1.1000000000000001</v>
      </c>
      <c r="L124">
        <v>0.5</v>
      </c>
      <c r="M124">
        <v>2.2999999999999998</v>
      </c>
      <c r="O124">
        <v>0.98000000000000009</v>
      </c>
    </row>
    <row r="125" spans="1:15">
      <c r="A125">
        <v>85</v>
      </c>
      <c r="B125" t="s">
        <v>182</v>
      </c>
      <c r="C125" t="s">
        <v>86</v>
      </c>
      <c r="D125">
        <v>0.5</v>
      </c>
      <c r="E125" t="s">
        <v>259</v>
      </c>
      <c r="F125" t="s">
        <v>259</v>
      </c>
      <c r="G125" t="s">
        <v>259</v>
      </c>
      <c r="H125" t="s">
        <v>259</v>
      </c>
      <c r="I125" t="s">
        <v>259</v>
      </c>
      <c r="J125" t="s">
        <v>259</v>
      </c>
      <c r="K125" t="s">
        <v>259</v>
      </c>
      <c r="L125" t="s">
        <v>259</v>
      </c>
      <c r="M125" t="s">
        <v>259</v>
      </c>
      <c r="O125">
        <v>0.05</v>
      </c>
    </row>
    <row r="126" spans="1:15">
      <c r="A126">
        <v>103</v>
      </c>
      <c r="B126" t="s">
        <v>81</v>
      </c>
      <c r="C126" t="s">
        <v>72</v>
      </c>
      <c r="D126" t="s">
        <v>259</v>
      </c>
      <c r="E126">
        <v>5.0000000000000001E-3</v>
      </c>
      <c r="F126">
        <v>5.0000000000000001E-3</v>
      </c>
      <c r="G126">
        <v>5.0000000000000001E-3</v>
      </c>
      <c r="H126">
        <v>5.0000000000000001E-3</v>
      </c>
      <c r="I126">
        <v>5.0000000000000001E-3</v>
      </c>
      <c r="J126" t="s">
        <v>259</v>
      </c>
      <c r="K126" t="s">
        <v>259</v>
      </c>
      <c r="L126">
        <v>5.0000000000000001E-3</v>
      </c>
      <c r="M126">
        <v>5.0000000000000001E-3</v>
      </c>
      <c r="O126">
        <v>3.5000000000000005E-3</v>
      </c>
    </row>
    <row r="127" spans="1:15">
      <c r="A127">
        <v>103</v>
      </c>
      <c r="B127" t="s">
        <v>81</v>
      </c>
      <c r="C127" t="s">
        <v>72</v>
      </c>
      <c r="D127">
        <v>5.0000000000000001E-3</v>
      </c>
      <c r="E127">
        <v>5.0000000000000001E-3</v>
      </c>
      <c r="F127">
        <v>5.0000000000000001E-3</v>
      </c>
      <c r="G127">
        <v>5.0000000000000001E-3</v>
      </c>
      <c r="H127">
        <v>5.0000000000000001E-3</v>
      </c>
      <c r="I127">
        <v>5.0000000000000001E-3</v>
      </c>
      <c r="J127">
        <v>5.0000000000000001E-3</v>
      </c>
      <c r="K127">
        <v>1.17E-2</v>
      </c>
      <c r="L127">
        <v>5.0000000000000001E-3</v>
      </c>
      <c r="M127">
        <v>5.0000000000000001E-3</v>
      </c>
      <c r="O127">
        <v>5.6699999999999997E-3</v>
      </c>
    </row>
    <row r="128" spans="1:15">
      <c r="A128">
        <v>103</v>
      </c>
      <c r="B128" t="s">
        <v>81</v>
      </c>
      <c r="C128" t="s">
        <v>72</v>
      </c>
      <c r="D128">
        <v>5.0000000000000001E-3</v>
      </c>
      <c r="E128">
        <v>5.0000000000000001E-3</v>
      </c>
      <c r="F128">
        <v>5.0000000000000001E-3</v>
      </c>
      <c r="G128">
        <v>5.0000000000000001E-3</v>
      </c>
      <c r="H128">
        <v>5.0000000000000001E-3</v>
      </c>
      <c r="I128">
        <v>5.0000000000000001E-3</v>
      </c>
      <c r="J128">
        <v>5.0000000000000001E-3</v>
      </c>
      <c r="K128">
        <v>5.0000000000000001E-3</v>
      </c>
      <c r="L128">
        <v>5.0000000000000001E-3</v>
      </c>
      <c r="M128">
        <v>5.0000000000000001E-3</v>
      </c>
      <c r="O128">
        <v>4.9999999999999992E-3</v>
      </c>
    </row>
    <row r="129" spans="1:15">
      <c r="A129">
        <v>103</v>
      </c>
      <c r="B129" t="s">
        <v>81</v>
      </c>
      <c r="C129" t="s">
        <v>72</v>
      </c>
      <c r="D129" t="s">
        <v>259</v>
      </c>
      <c r="E129">
        <v>5.0000000000000001E-3</v>
      </c>
      <c r="F129">
        <v>5.0000000000000001E-3</v>
      </c>
      <c r="G129">
        <v>5.0000000000000001E-3</v>
      </c>
      <c r="H129">
        <v>5.0000000000000001E-3</v>
      </c>
      <c r="I129">
        <v>5.0000000000000001E-3</v>
      </c>
      <c r="J129">
        <v>5.0000000000000001E-3</v>
      </c>
      <c r="K129">
        <v>5.0000000000000001E-3</v>
      </c>
      <c r="L129">
        <v>5.0000000000000001E-3</v>
      </c>
      <c r="M129">
        <v>5.0000000000000001E-3</v>
      </c>
      <c r="O129">
        <v>4.4999999999999997E-3</v>
      </c>
    </row>
    <row r="130" spans="1:15">
      <c r="A130">
        <v>103</v>
      </c>
      <c r="B130" t="s">
        <v>81</v>
      </c>
      <c r="C130" t="s">
        <v>72</v>
      </c>
      <c r="D130">
        <v>5.0000000000000001E-3</v>
      </c>
      <c r="E130">
        <v>5.0000000000000001E-3</v>
      </c>
      <c r="F130">
        <v>5.0000000000000001E-3</v>
      </c>
      <c r="G130" t="s">
        <v>259</v>
      </c>
      <c r="H130">
        <v>5.0000000000000001E-3</v>
      </c>
      <c r="I130">
        <v>5.0000000000000001E-3</v>
      </c>
      <c r="J130">
        <v>5.0000000000000001E-3</v>
      </c>
      <c r="K130">
        <v>5.0000000000000001E-3</v>
      </c>
      <c r="L130">
        <v>5.0000000000000001E-3</v>
      </c>
      <c r="M130">
        <v>5.0000000000000001E-3</v>
      </c>
      <c r="O130">
        <v>4.4999999999999997E-3</v>
      </c>
    </row>
    <row r="131" spans="1:15">
      <c r="A131">
        <v>105</v>
      </c>
      <c r="B131" t="s">
        <v>144</v>
      </c>
      <c r="C131" t="s">
        <v>72</v>
      </c>
      <c r="D131">
        <v>5.0000000000000001E-3</v>
      </c>
      <c r="E131">
        <v>5.0000000000000001E-3</v>
      </c>
      <c r="F131">
        <v>2.5999999999999999E-2</v>
      </c>
      <c r="G131">
        <v>5.0000000000000001E-3</v>
      </c>
      <c r="H131">
        <v>5.0000000000000001E-3</v>
      </c>
      <c r="I131">
        <v>5.0000000000000001E-3</v>
      </c>
      <c r="J131">
        <v>5.0000000000000001E-3</v>
      </c>
      <c r="K131">
        <v>5.0000000000000001E-3</v>
      </c>
      <c r="L131">
        <v>5.0000000000000001E-3</v>
      </c>
      <c r="M131">
        <v>5.0000000000000001E-3</v>
      </c>
      <c r="O131">
        <v>7.0999999999999995E-3</v>
      </c>
    </row>
    <row r="132" spans="1:15">
      <c r="A132">
        <v>105</v>
      </c>
      <c r="B132" t="s">
        <v>144</v>
      </c>
      <c r="C132" t="s">
        <v>72</v>
      </c>
      <c r="D132" t="s">
        <v>259</v>
      </c>
      <c r="E132">
        <v>5.0000000000000001E-3</v>
      </c>
      <c r="F132">
        <v>3.4099999999999998E-2</v>
      </c>
      <c r="G132">
        <v>5.0000000000000001E-3</v>
      </c>
      <c r="H132">
        <v>5.0000000000000001E-3</v>
      </c>
      <c r="I132">
        <v>5.0000000000000001E-3</v>
      </c>
      <c r="J132">
        <v>5.0000000000000001E-3</v>
      </c>
      <c r="K132">
        <v>5.0000000000000001E-3</v>
      </c>
      <c r="L132" t="s">
        <v>259</v>
      </c>
      <c r="M132">
        <v>5.0000000000000001E-3</v>
      </c>
      <c r="O132">
        <v>6.9099999999999995E-3</v>
      </c>
    </row>
    <row r="133" spans="1:15">
      <c r="A133">
        <v>105</v>
      </c>
      <c r="B133" t="s">
        <v>144</v>
      </c>
      <c r="C133" t="s">
        <v>72</v>
      </c>
      <c r="D133">
        <v>0.13400000000000001</v>
      </c>
      <c r="E133">
        <v>5.0000000000000001E-3</v>
      </c>
      <c r="F133">
        <v>5.0000000000000001E-3</v>
      </c>
      <c r="G133" t="s">
        <v>259</v>
      </c>
      <c r="H133">
        <v>5.0000000000000001E-3</v>
      </c>
      <c r="I133">
        <v>5.0000000000000001E-3</v>
      </c>
      <c r="J133">
        <v>5.0000000000000001E-3</v>
      </c>
      <c r="K133">
        <v>5.0000000000000001E-3</v>
      </c>
      <c r="L133">
        <v>5.0000000000000001E-3</v>
      </c>
      <c r="M133">
        <v>5.0000000000000001E-3</v>
      </c>
      <c r="O133">
        <v>1.7400000000000006E-2</v>
      </c>
    </row>
    <row r="134" spans="1:15">
      <c r="A134">
        <v>105</v>
      </c>
      <c r="B134" t="s">
        <v>144</v>
      </c>
      <c r="C134" t="s">
        <v>72</v>
      </c>
      <c r="D134">
        <v>5.0000000000000001E-3</v>
      </c>
      <c r="E134">
        <v>5.0000000000000001E-3</v>
      </c>
      <c r="F134">
        <v>5.0000000000000001E-3</v>
      </c>
      <c r="G134" t="s">
        <v>259</v>
      </c>
      <c r="H134">
        <v>5.0000000000000001E-3</v>
      </c>
      <c r="I134">
        <v>5.0000000000000001E-3</v>
      </c>
      <c r="J134">
        <v>5.0000000000000001E-3</v>
      </c>
      <c r="K134">
        <v>5.0000000000000001E-3</v>
      </c>
      <c r="L134">
        <v>5.0000000000000001E-3</v>
      </c>
      <c r="M134">
        <v>5.0000000000000001E-3</v>
      </c>
      <c r="O134">
        <v>4.4999999999999997E-3</v>
      </c>
    </row>
    <row r="135" spans="1:15">
      <c r="A135">
        <v>105</v>
      </c>
      <c r="B135" t="s">
        <v>144</v>
      </c>
      <c r="C135" t="s">
        <v>72</v>
      </c>
      <c r="D135">
        <v>5.0000000000000001E-3</v>
      </c>
      <c r="E135" t="s">
        <v>259</v>
      </c>
      <c r="F135">
        <v>0.01</v>
      </c>
      <c r="G135">
        <v>5.0000000000000001E-3</v>
      </c>
      <c r="H135">
        <v>5.0000000000000001E-3</v>
      </c>
      <c r="I135">
        <v>5.0000000000000001E-3</v>
      </c>
      <c r="J135">
        <v>5.0000000000000001E-3</v>
      </c>
      <c r="K135">
        <v>5.0000000000000001E-3</v>
      </c>
      <c r="L135">
        <v>1.8499999999999999E-2</v>
      </c>
      <c r="M135">
        <v>1.17E-2</v>
      </c>
      <c r="O135">
        <v>7.0200000000000002E-3</v>
      </c>
    </row>
    <row r="136" spans="1:15">
      <c r="A136">
        <v>105</v>
      </c>
      <c r="B136" t="s">
        <v>144</v>
      </c>
      <c r="C136" t="s">
        <v>72</v>
      </c>
      <c r="D136">
        <v>5.0000000000000001E-3</v>
      </c>
      <c r="E136">
        <v>5.0000000000000001E-3</v>
      </c>
      <c r="F136">
        <v>5.0000000000000001E-3</v>
      </c>
      <c r="G136">
        <v>5.0000000000000001E-3</v>
      </c>
      <c r="H136">
        <v>2.1000000000000001E-2</v>
      </c>
      <c r="I136">
        <v>0.13</v>
      </c>
      <c r="J136">
        <v>5.0000000000000001E-3</v>
      </c>
      <c r="K136">
        <v>5.0000000000000001E-3</v>
      </c>
      <c r="L136">
        <v>5.0000000000000001E-3</v>
      </c>
      <c r="M136">
        <v>5.0000000000000001E-3</v>
      </c>
      <c r="O136">
        <v>1.9100000000000002E-2</v>
      </c>
    </row>
    <row r="137" spans="1:15">
      <c r="A137">
        <v>105</v>
      </c>
      <c r="B137" t="s">
        <v>144</v>
      </c>
      <c r="C137" t="s">
        <v>72</v>
      </c>
      <c r="D137">
        <v>1.6E-2</v>
      </c>
      <c r="E137">
        <v>5.0000000000000001E-3</v>
      </c>
      <c r="F137">
        <v>5.0000000000000001E-3</v>
      </c>
      <c r="G137">
        <v>5.0000000000000001E-3</v>
      </c>
      <c r="H137">
        <v>5.0000000000000001E-3</v>
      </c>
      <c r="I137">
        <v>5.0000000000000001E-3</v>
      </c>
      <c r="J137" t="s">
        <v>259</v>
      </c>
      <c r="K137">
        <v>5.0000000000000001E-3</v>
      </c>
      <c r="L137">
        <v>5.0000000000000001E-3</v>
      </c>
      <c r="M137">
        <v>5.0000000000000001E-3</v>
      </c>
      <c r="O137">
        <v>5.5999999999999991E-3</v>
      </c>
    </row>
    <row r="138" spans="1:15">
      <c r="A138">
        <v>105</v>
      </c>
      <c r="B138" t="s">
        <v>144</v>
      </c>
      <c r="C138" t="s">
        <v>72</v>
      </c>
      <c r="D138">
        <v>5.0000000000000001E-3</v>
      </c>
      <c r="E138">
        <v>5.0000000000000001E-3</v>
      </c>
      <c r="F138">
        <v>5.0000000000000001E-3</v>
      </c>
      <c r="G138">
        <v>5.0000000000000001E-3</v>
      </c>
      <c r="H138">
        <v>5.0000000000000001E-3</v>
      </c>
      <c r="I138">
        <v>5.0000000000000001E-3</v>
      </c>
      <c r="J138">
        <v>5.0000000000000001E-3</v>
      </c>
      <c r="K138">
        <v>5.0000000000000001E-3</v>
      </c>
      <c r="L138" t="s">
        <v>259</v>
      </c>
      <c r="M138">
        <v>5.0000000000000001E-3</v>
      </c>
      <c r="O138">
        <v>4.4999999999999997E-3</v>
      </c>
    </row>
    <row r="139" spans="1:15">
      <c r="A139">
        <v>105</v>
      </c>
      <c r="B139" t="s">
        <v>144</v>
      </c>
      <c r="C139" t="s">
        <v>72</v>
      </c>
      <c r="D139" t="s">
        <v>259</v>
      </c>
      <c r="E139">
        <v>5.0000000000000001E-3</v>
      </c>
      <c r="F139">
        <v>5.0000000000000001E-3</v>
      </c>
      <c r="G139">
        <v>5.0000000000000001E-3</v>
      </c>
      <c r="H139">
        <v>5.0000000000000001E-3</v>
      </c>
      <c r="I139">
        <v>5.0000000000000001E-3</v>
      </c>
      <c r="J139">
        <v>5.0000000000000001E-3</v>
      </c>
      <c r="K139">
        <v>1.2999999999999999E-2</v>
      </c>
      <c r="L139">
        <v>5.0000000000000001E-3</v>
      </c>
      <c r="M139">
        <v>5.0000000000000001E-3</v>
      </c>
      <c r="O139">
        <v>5.3E-3</v>
      </c>
    </row>
    <row r="140" spans="1:15">
      <c r="A140">
        <v>105</v>
      </c>
      <c r="B140" t="s">
        <v>144</v>
      </c>
      <c r="C140" t="s">
        <v>72</v>
      </c>
      <c r="D140">
        <v>5.0000000000000001E-3</v>
      </c>
      <c r="E140">
        <v>5.0000000000000001E-3</v>
      </c>
      <c r="F140">
        <v>5.0000000000000001E-3</v>
      </c>
      <c r="G140">
        <v>5.0000000000000001E-3</v>
      </c>
      <c r="H140">
        <v>5.0000000000000001E-3</v>
      </c>
      <c r="I140">
        <v>5.0000000000000001E-3</v>
      </c>
      <c r="J140">
        <v>5.0000000000000001E-3</v>
      </c>
      <c r="K140">
        <v>1.0999999999999999E-2</v>
      </c>
      <c r="L140">
        <v>5.0000000000000001E-3</v>
      </c>
      <c r="M140" t="s">
        <v>259</v>
      </c>
      <c r="O140">
        <v>5.0999999999999995E-3</v>
      </c>
    </row>
    <row r="141" spans="1:15">
      <c r="A141">
        <v>105</v>
      </c>
      <c r="B141" t="s">
        <v>144</v>
      </c>
      <c r="C141" t="s">
        <v>72</v>
      </c>
      <c r="D141">
        <v>2.3E-2</v>
      </c>
      <c r="E141">
        <v>5.0000000000000001E-3</v>
      </c>
      <c r="F141">
        <v>5.0000000000000001E-3</v>
      </c>
      <c r="G141">
        <v>5.0000000000000001E-3</v>
      </c>
      <c r="H141">
        <v>5.0000000000000001E-3</v>
      </c>
      <c r="I141">
        <v>5.0000000000000001E-3</v>
      </c>
      <c r="J141">
        <v>5.0000000000000001E-3</v>
      </c>
      <c r="K141">
        <v>5.0000000000000001E-3</v>
      </c>
      <c r="L141">
        <v>5.0000000000000001E-3</v>
      </c>
      <c r="M141" t="s">
        <v>259</v>
      </c>
      <c r="O141">
        <v>6.2999999999999983E-3</v>
      </c>
    </row>
    <row r="142" spans="1:15">
      <c r="A142">
        <v>105</v>
      </c>
      <c r="B142" t="s">
        <v>144</v>
      </c>
      <c r="C142" t="s">
        <v>72</v>
      </c>
      <c r="D142">
        <v>5.0000000000000001E-3</v>
      </c>
      <c r="E142">
        <v>5.0000000000000001E-3</v>
      </c>
      <c r="F142">
        <v>0.01</v>
      </c>
      <c r="G142">
        <v>5.0000000000000001E-3</v>
      </c>
      <c r="H142">
        <v>5.0000000000000001E-3</v>
      </c>
      <c r="I142">
        <v>5.0000000000000001E-3</v>
      </c>
      <c r="J142">
        <v>5.0000000000000001E-3</v>
      </c>
      <c r="K142">
        <v>1.4E-2</v>
      </c>
      <c r="L142">
        <v>5.0000000000000001E-3</v>
      </c>
      <c r="M142" t="s">
        <v>259</v>
      </c>
      <c r="O142">
        <v>5.8999999999999999E-3</v>
      </c>
    </row>
    <row r="143" spans="1:15">
      <c r="A143">
        <v>105</v>
      </c>
      <c r="B143" t="s">
        <v>144</v>
      </c>
      <c r="C143" t="s">
        <v>72</v>
      </c>
      <c r="D143">
        <v>5.0000000000000001E-3</v>
      </c>
      <c r="E143">
        <v>5.0000000000000001E-3</v>
      </c>
      <c r="F143">
        <v>5.0000000000000001E-3</v>
      </c>
      <c r="G143" t="s">
        <v>259</v>
      </c>
      <c r="H143">
        <v>0.01</v>
      </c>
      <c r="I143">
        <v>5.0000000000000001E-3</v>
      </c>
      <c r="J143">
        <v>5.0000000000000001E-3</v>
      </c>
      <c r="K143">
        <v>5.0000000000000001E-3</v>
      </c>
      <c r="L143">
        <v>5.0000000000000001E-3</v>
      </c>
      <c r="M143">
        <v>5.0000000000000001E-3</v>
      </c>
      <c r="O143">
        <v>4.9999999999999992E-3</v>
      </c>
    </row>
    <row r="144" spans="1:15">
      <c r="A144">
        <v>105</v>
      </c>
      <c r="B144" t="s">
        <v>144</v>
      </c>
      <c r="C144" t="s">
        <v>72</v>
      </c>
      <c r="D144">
        <v>0.02</v>
      </c>
      <c r="E144">
        <v>0.04</v>
      </c>
      <c r="F144">
        <v>0.05</v>
      </c>
      <c r="G144">
        <v>5.0000000000000001E-3</v>
      </c>
      <c r="H144">
        <v>5.0000000000000001E-3</v>
      </c>
      <c r="I144">
        <v>5.0000000000000001E-3</v>
      </c>
      <c r="J144">
        <v>5.0000000000000001E-3</v>
      </c>
      <c r="K144">
        <v>5.0000000000000001E-3</v>
      </c>
      <c r="L144">
        <v>5.0000000000000001E-3</v>
      </c>
      <c r="M144">
        <v>0.04</v>
      </c>
      <c r="O144">
        <v>1.8000000000000002E-2</v>
      </c>
    </row>
    <row r="145" spans="1:15">
      <c r="A145">
        <v>105</v>
      </c>
      <c r="B145" t="s">
        <v>144</v>
      </c>
      <c r="C145" t="s">
        <v>72</v>
      </c>
      <c r="D145">
        <v>0.01</v>
      </c>
      <c r="E145">
        <v>0.24</v>
      </c>
      <c r="F145">
        <v>0.05</v>
      </c>
      <c r="G145">
        <v>0.01</v>
      </c>
      <c r="H145">
        <v>0.01</v>
      </c>
      <c r="I145">
        <v>0.01</v>
      </c>
      <c r="J145">
        <v>0.02</v>
      </c>
      <c r="K145">
        <v>0.02</v>
      </c>
      <c r="L145">
        <v>0.02</v>
      </c>
      <c r="M145" t="s">
        <v>259</v>
      </c>
      <c r="O145">
        <v>3.9000000000000007E-2</v>
      </c>
    </row>
    <row r="146" spans="1:15">
      <c r="A146">
        <v>105</v>
      </c>
      <c r="B146" t="s">
        <v>144</v>
      </c>
      <c r="C146" t="s">
        <v>72</v>
      </c>
      <c r="D146">
        <v>0.03</v>
      </c>
      <c r="E146">
        <v>0.04</v>
      </c>
      <c r="F146" t="s">
        <v>259</v>
      </c>
      <c r="G146">
        <v>5.0000000000000001E-3</v>
      </c>
      <c r="H146">
        <v>0.21</v>
      </c>
      <c r="I146">
        <v>0.06</v>
      </c>
      <c r="J146" t="s">
        <v>259</v>
      </c>
      <c r="K146">
        <v>0.08</v>
      </c>
      <c r="L146">
        <v>0.02</v>
      </c>
      <c r="M146">
        <v>0.02</v>
      </c>
      <c r="O146">
        <v>4.6500000000000007E-2</v>
      </c>
    </row>
    <row r="147" spans="1:15">
      <c r="A147">
        <v>105</v>
      </c>
      <c r="B147" t="s">
        <v>144</v>
      </c>
      <c r="C147" t="s">
        <v>72</v>
      </c>
      <c r="D147">
        <v>0.05</v>
      </c>
      <c r="E147">
        <v>5.0000000000000001E-3</v>
      </c>
      <c r="F147">
        <v>0.01</v>
      </c>
      <c r="G147">
        <v>0.02</v>
      </c>
      <c r="H147">
        <v>0.02</v>
      </c>
      <c r="I147">
        <v>0.02</v>
      </c>
      <c r="J147" t="s">
        <v>259</v>
      </c>
      <c r="K147">
        <v>0.03</v>
      </c>
      <c r="L147">
        <v>0.02</v>
      </c>
      <c r="M147">
        <v>0.01</v>
      </c>
      <c r="O147">
        <v>1.8499999999999999E-2</v>
      </c>
    </row>
    <row r="148" spans="1:15">
      <c r="A148">
        <v>105</v>
      </c>
      <c r="B148" t="s">
        <v>144</v>
      </c>
      <c r="C148" t="s">
        <v>72</v>
      </c>
      <c r="D148">
        <v>7.0000000000000007E-2</v>
      </c>
      <c r="E148">
        <v>7.0000000000000007E-2</v>
      </c>
      <c r="F148">
        <v>0.03</v>
      </c>
      <c r="G148">
        <v>0.03</v>
      </c>
      <c r="H148">
        <v>0.06</v>
      </c>
      <c r="I148" t="s">
        <v>259</v>
      </c>
      <c r="J148">
        <v>0.02</v>
      </c>
      <c r="K148">
        <v>0.05</v>
      </c>
      <c r="L148" t="s">
        <v>259</v>
      </c>
      <c r="M148">
        <v>0.11</v>
      </c>
      <c r="O148">
        <v>4.3999999999999997E-2</v>
      </c>
    </row>
    <row r="149" spans="1:15">
      <c r="A149">
        <v>105</v>
      </c>
      <c r="B149" t="s">
        <v>144</v>
      </c>
      <c r="C149" t="s">
        <v>72</v>
      </c>
      <c r="D149" t="s">
        <v>259</v>
      </c>
      <c r="E149">
        <v>0.02</v>
      </c>
      <c r="F149">
        <v>0.02</v>
      </c>
      <c r="G149">
        <v>0.02</v>
      </c>
      <c r="H149">
        <v>5.0000000000000001E-3</v>
      </c>
      <c r="I149" t="s">
        <v>259</v>
      </c>
      <c r="J149">
        <v>5.0000000000000001E-3</v>
      </c>
      <c r="K149">
        <v>5.0000000000000001E-3</v>
      </c>
      <c r="L149">
        <v>0.01</v>
      </c>
      <c r="M149">
        <v>0.03</v>
      </c>
      <c r="O149">
        <v>1.15E-2</v>
      </c>
    </row>
    <row r="150" spans="1:15">
      <c r="A150">
        <v>105</v>
      </c>
      <c r="B150" t="s">
        <v>144</v>
      </c>
      <c r="C150" t="s">
        <v>72</v>
      </c>
      <c r="D150">
        <v>5.0000000000000001E-3</v>
      </c>
      <c r="E150">
        <v>0.01</v>
      </c>
      <c r="F150">
        <v>0.01</v>
      </c>
      <c r="G150" t="s">
        <v>259</v>
      </c>
      <c r="H150">
        <v>0.02</v>
      </c>
      <c r="I150">
        <v>0.06</v>
      </c>
      <c r="J150">
        <v>0.05</v>
      </c>
      <c r="K150" t="s">
        <v>259</v>
      </c>
      <c r="L150">
        <v>0.03</v>
      </c>
      <c r="M150">
        <v>5.0000000000000001E-3</v>
      </c>
      <c r="O150">
        <v>1.9E-2</v>
      </c>
    </row>
    <row r="151" spans="1:15">
      <c r="A151">
        <v>105</v>
      </c>
      <c r="B151" t="s">
        <v>144</v>
      </c>
      <c r="C151" t="s">
        <v>72</v>
      </c>
      <c r="D151">
        <v>0.02</v>
      </c>
      <c r="E151" t="s">
        <v>259</v>
      </c>
      <c r="F151" t="s">
        <v>259</v>
      </c>
      <c r="G151" t="s">
        <v>259</v>
      </c>
      <c r="H151" t="s">
        <v>259</v>
      </c>
      <c r="I151" t="s">
        <v>259</v>
      </c>
      <c r="J151" t="s">
        <v>259</v>
      </c>
      <c r="K151" t="s">
        <v>259</v>
      </c>
      <c r="L151" t="s">
        <v>259</v>
      </c>
      <c r="M151" t="s">
        <v>259</v>
      </c>
      <c r="O151">
        <v>2E-3</v>
      </c>
    </row>
    <row r="152" spans="1:15">
      <c r="A152">
        <v>106</v>
      </c>
      <c r="B152" t="s">
        <v>83</v>
      </c>
      <c r="C152" t="s">
        <v>72</v>
      </c>
      <c r="D152" t="s">
        <v>259</v>
      </c>
      <c r="E152">
        <v>5.0000000000000001E-3</v>
      </c>
      <c r="F152">
        <v>5.0000000000000001E-3</v>
      </c>
      <c r="G152">
        <v>5.0000000000000001E-3</v>
      </c>
      <c r="H152">
        <v>1.6E-2</v>
      </c>
      <c r="I152">
        <v>5.0000000000000001E-3</v>
      </c>
      <c r="J152" t="s">
        <v>259</v>
      </c>
      <c r="K152" t="s">
        <v>259</v>
      </c>
      <c r="L152">
        <v>5.0000000000000001E-3</v>
      </c>
      <c r="M152">
        <v>0.01</v>
      </c>
      <c r="O152">
        <v>5.0999999999999995E-3</v>
      </c>
    </row>
    <row r="153" spans="1:15">
      <c r="A153">
        <v>106</v>
      </c>
      <c r="B153" t="s">
        <v>83</v>
      </c>
      <c r="C153" t="s">
        <v>72</v>
      </c>
      <c r="D153">
        <v>5.0000000000000001E-3</v>
      </c>
      <c r="E153">
        <v>5.0000000000000001E-3</v>
      </c>
      <c r="F153">
        <v>5.0000000000000001E-3</v>
      </c>
      <c r="G153">
        <v>1.34E-2</v>
      </c>
      <c r="H153">
        <v>5.0000000000000001E-3</v>
      </c>
      <c r="I153">
        <v>5.0000000000000001E-3</v>
      </c>
      <c r="J153">
        <v>5.0000000000000001E-3</v>
      </c>
      <c r="K153">
        <v>5.0000000000000001E-3</v>
      </c>
      <c r="L153">
        <v>5.0000000000000001E-3</v>
      </c>
      <c r="M153">
        <v>5.0000000000000001E-3</v>
      </c>
      <c r="O153">
        <v>5.8399999999999988E-3</v>
      </c>
    </row>
    <row r="154" spans="1:15">
      <c r="A154">
        <v>106</v>
      </c>
      <c r="B154" t="s">
        <v>83</v>
      </c>
      <c r="C154" t="s">
        <v>72</v>
      </c>
      <c r="D154">
        <v>5.0000000000000001E-3</v>
      </c>
      <c r="E154">
        <v>5.0000000000000001E-3</v>
      </c>
      <c r="F154">
        <v>5.0000000000000001E-3</v>
      </c>
      <c r="G154">
        <v>5.0000000000000001E-3</v>
      </c>
      <c r="H154">
        <v>5.0000000000000001E-3</v>
      </c>
      <c r="I154">
        <v>5.0000000000000001E-3</v>
      </c>
      <c r="J154">
        <v>5.0000000000000001E-3</v>
      </c>
      <c r="K154">
        <v>5.0000000000000001E-3</v>
      </c>
      <c r="L154">
        <v>5.0000000000000001E-3</v>
      </c>
      <c r="M154">
        <v>5.0000000000000001E-3</v>
      </c>
    </row>
    <row r="155" spans="1:15">
      <c r="A155">
        <v>106</v>
      </c>
      <c r="B155" t="s">
        <v>83</v>
      </c>
      <c r="C155" t="s">
        <v>72</v>
      </c>
      <c r="D155">
        <v>5.0000000000000001E-3</v>
      </c>
      <c r="E155" t="s">
        <v>259</v>
      </c>
      <c r="F155">
        <v>5.0000000000000001E-3</v>
      </c>
      <c r="G155">
        <v>5.0000000000000001E-3</v>
      </c>
      <c r="H155">
        <v>5.0000000000000001E-3</v>
      </c>
      <c r="I155">
        <v>5.0000000000000001E-3</v>
      </c>
      <c r="J155">
        <v>5.0000000000000001E-3</v>
      </c>
      <c r="K155">
        <v>5.0000000000000001E-3</v>
      </c>
      <c r="L155">
        <v>5.0000000000000001E-3</v>
      </c>
      <c r="M155">
        <v>5.0000000000000001E-3</v>
      </c>
    </row>
    <row r="156" spans="1:15">
      <c r="A156">
        <v>106</v>
      </c>
      <c r="B156" t="s">
        <v>83</v>
      </c>
      <c r="C156" t="s">
        <v>72</v>
      </c>
      <c r="D156">
        <v>5.0000000000000001E-3</v>
      </c>
      <c r="E156">
        <v>5.0000000000000001E-3</v>
      </c>
      <c r="F156">
        <v>5.0000000000000001E-3</v>
      </c>
      <c r="G156">
        <v>5.0000000000000001E-3</v>
      </c>
      <c r="H156">
        <v>5.0000000000000001E-3</v>
      </c>
      <c r="I156" t="s">
        <v>259</v>
      </c>
      <c r="J156">
        <v>5.0000000000000001E-3</v>
      </c>
      <c r="K156">
        <v>5.0000000000000001E-3</v>
      </c>
      <c r="L156">
        <v>5.0000000000000001E-3</v>
      </c>
      <c r="M156">
        <v>5.0000000000000001E-3</v>
      </c>
    </row>
    <row r="157" spans="1:15">
      <c r="A157">
        <v>108</v>
      </c>
      <c r="B157" t="s">
        <v>84</v>
      </c>
      <c r="C157" t="s">
        <v>72</v>
      </c>
      <c r="D157" t="s">
        <v>259</v>
      </c>
      <c r="E157" t="s">
        <v>259</v>
      </c>
      <c r="F157" t="s">
        <v>259</v>
      </c>
      <c r="G157">
        <v>0.05</v>
      </c>
      <c r="H157" t="s">
        <v>259</v>
      </c>
      <c r="I157" t="s">
        <v>259</v>
      </c>
      <c r="J157" t="s">
        <v>259</v>
      </c>
      <c r="K157" t="s">
        <v>259</v>
      </c>
      <c r="L157" t="s">
        <v>259</v>
      </c>
      <c r="M157" t="s">
        <v>259</v>
      </c>
    </row>
    <row r="158" spans="1:15">
      <c r="A158">
        <v>108</v>
      </c>
      <c r="B158" t="s">
        <v>84</v>
      </c>
      <c r="C158" t="s">
        <v>72</v>
      </c>
      <c r="D158">
        <v>0.05</v>
      </c>
      <c r="E158">
        <v>0.05</v>
      </c>
      <c r="F158">
        <v>0.13300000000000001</v>
      </c>
      <c r="G158">
        <v>0.05</v>
      </c>
      <c r="H158">
        <v>0.05</v>
      </c>
      <c r="I158">
        <v>0.05</v>
      </c>
      <c r="J158">
        <v>0.05</v>
      </c>
      <c r="K158">
        <v>0.05</v>
      </c>
      <c r="L158">
        <v>0.05</v>
      </c>
      <c r="M158">
        <v>0.05</v>
      </c>
      <c r="O158">
        <v>5.8300000000000005E-2</v>
      </c>
    </row>
    <row r="159" spans="1:15">
      <c r="A159">
        <v>108</v>
      </c>
      <c r="B159" t="s">
        <v>84</v>
      </c>
      <c r="C159" t="s">
        <v>72</v>
      </c>
      <c r="D159" t="s">
        <v>259</v>
      </c>
      <c r="E159">
        <v>0.05</v>
      </c>
      <c r="F159">
        <v>0.113</v>
      </c>
      <c r="G159">
        <v>0.05</v>
      </c>
      <c r="H159">
        <v>0.05</v>
      </c>
      <c r="I159">
        <v>0.05</v>
      </c>
      <c r="J159">
        <v>0.05</v>
      </c>
      <c r="K159">
        <v>0.05</v>
      </c>
      <c r="L159" t="s">
        <v>259</v>
      </c>
      <c r="M159">
        <v>0.05</v>
      </c>
      <c r="O159">
        <v>4.6299999999999994E-2</v>
      </c>
    </row>
    <row r="160" spans="1:15">
      <c r="A160">
        <v>108</v>
      </c>
      <c r="B160" t="s">
        <v>84</v>
      </c>
      <c r="C160" t="s">
        <v>72</v>
      </c>
      <c r="D160">
        <v>0.05</v>
      </c>
      <c r="E160">
        <v>0.05</v>
      </c>
      <c r="F160">
        <v>0.05</v>
      </c>
      <c r="G160" t="s">
        <v>259</v>
      </c>
      <c r="H160">
        <v>0.05</v>
      </c>
      <c r="I160">
        <v>0.05</v>
      </c>
      <c r="J160">
        <v>0.05</v>
      </c>
      <c r="K160">
        <v>0.05</v>
      </c>
      <c r="L160">
        <v>0.05</v>
      </c>
      <c r="M160">
        <v>0.05</v>
      </c>
    </row>
    <row r="161" spans="1:15">
      <c r="A161">
        <v>108</v>
      </c>
      <c r="B161" t="s">
        <v>84</v>
      </c>
      <c r="C161" t="s">
        <v>72</v>
      </c>
      <c r="D161">
        <v>0.05</v>
      </c>
      <c r="E161">
        <v>0.05</v>
      </c>
      <c r="F161">
        <v>0.05</v>
      </c>
      <c r="G161" t="s">
        <v>259</v>
      </c>
      <c r="H161">
        <v>0.05</v>
      </c>
      <c r="I161">
        <v>0.05</v>
      </c>
      <c r="J161">
        <v>0.05</v>
      </c>
      <c r="K161">
        <v>0.05</v>
      </c>
      <c r="L161">
        <v>0.05</v>
      </c>
      <c r="M161">
        <v>0.05</v>
      </c>
    </row>
    <row r="162" spans="1:15">
      <c r="A162">
        <v>108</v>
      </c>
      <c r="B162" t="s">
        <v>84</v>
      </c>
      <c r="C162" t="s">
        <v>72</v>
      </c>
      <c r="D162">
        <v>0.05</v>
      </c>
      <c r="E162" t="s">
        <v>259</v>
      </c>
      <c r="F162">
        <v>0.05</v>
      </c>
      <c r="G162">
        <v>0.05</v>
      </c>
      <c r="H162">
        <v>0.05</v>
      </c>
      <c r="I162">
        <v>0.05</v>
      </c>
      <c r="J162">
        <v>0.05</v>
      </c>
      <c r="K162">
        <v>0.05</v>
      </c>
      <c r="L162">
        <v>0.05</v>
      </c>
      <c r="M162">
        <v>0.05</v>
      </c>
    </row>
    <row r="163" spans="1:15">
      <c r="A163">
        <v>108</v>
      </c>
      <c r="B163" t="s">
        <v>84</v>
      </c>
      <c r="C163" t="s">
        <v>72</v>
      </c>
      <c r="D163">
        <v>0.05</v>
      </c>
      <c r="E163">
        <v>0.05</v>
      </c>
      <c r="F163">
        <v>0.05</v>
      </c>
      <c r="G163">
        <v>0.05</v>
      </c>
      <c r="H163">
        <v>0.05</v>
      </c>
      <c r="I163">
        <v>0.05</v>
      </c>
      <c r="J163">
        <v>0.05</v>
      </c>
      <c r="K163">
        <v>0.05</v>
      </c>
      <c r="L163">
        <v>0.05</v>
      </c>
      <c r="M163">
        <v>0.05</v>
      </c>
    </row>
    <row r="164" spans="1:15">
      <c r="A164">
        <v>108</v>
      </c>
      <c r="B164" t="s">
        <v>84</v>
      </c>
      <c r="C164" t="s">
        <v>72</v>
      </c>
      <c r="D164">
        <v>0.05</v>
      </c>
      <c r="E164">
        <v>0.05</v>
      </c>
      <c r="F164">
        <v>0.05</v>
      </c>
      <c r="G164">
        <v>0.05</v>
      </c>
      <c r="H164">
        <v>0.05</v>
      </c>
      <c r="I164">
        <v>0.05</v>
      </c>
      <c r="J164" t="s">
        <v>259</v>
      </c>
      <c r="K164">
        <v>0.05</v>
      </c>
      <c r="L164">
        <v>0.05</v>
      </c>
      <c r="M164">
        <v>0.05</v>
      </c>
    </row>
    <row r="165" spans="1:15">
      <c r="A165">
        <v>108</v>
      </c>
      <c r="B165" t="s">
        <v>84</v>
      </c>
      <c r="C165" t="s">
        <v>72</v>
      </c>
      <c r="D165">
        <v>0.05</v>
      </c>
      <c r="E165">
        <v>0.05</v>
      </c>
      <c r="F165">
        <v>0.05</v>
      </c>
      <c r="G165">
        <v>0.05</v>
      </c>
      <c r="H165">
        <v>0.05</v>
      </c>
      <c r="I165">
        <v>0.05</v>
      </c>
      <c r="J165">
        <v>0.05</v>
      </c>
      <c r="K165">
        <v>0.05</v>
      </c>
      <c r="L165" t="s">
        <v>259</v>
      </c>
      <c r="M165">
        <v>0.05</v>
      </c>
    </row>
    <row r="166" spans="1:15">
      <c r="A166">
        <v>108</v>
      </c>
      <c r="B166" t="s">
        <v>84</v>
      </c>
      <c r="C166" t="s">
        <v>72</v>
      </c>
      <c r="D166" t="s">
        <v>259</v>
      </c>
      <c r="E166">
        <v>0.05</v>
      </c>
      <c r="F166">
        <v>0.05</v>
      </c>
      <c r="G166">
        <v>0.05</v>
      </c>
      <c r="H166">
        <v>0.05</v>
      </c>
      <c r="I166">
        <v>0.05</v>
      </c>
      <c r="J166">
        <v>0.05</v>
      </c>
      <c r="K166">
        <v>0.05</v>
      </c>
      <c r="L166">
        <v>0.05</v>
      </c>
      <c r="M166">
        <v>0.05</v>
      </c>
    </row>
    <row r="167" spans="1:15">
      <c r="A167">
        <v>108</v>
      </c>
      <c r="B167" t="s">
        <v>84</v>
      </c>
      <c r="C167" t="s">
        <v>72</v>
      </c>
      <c r="D167">
        <v>0.05</v>
      </c>
      <c r="E167">
        <v>0.05</v>
      </c>
      <c r="F167">
        <v>0.05</v>
      </c>
      <c r="G167">
        <v>0.05</v>
      </c>
      <c r="H167">
        <v>0.05</v>
      </c>
      <c r="I167">
        <v>0.05</v>
      </c>
      <c r="J167">
        <v>0.05</v>
      </c>
      <c r="K167">
        <v>0.05</v>
      </c>
      <c r="L167">
        <v>0.05</v>
      </c>
      <c r="M167" t="s">
        <v>259</v>
      </c>
    </row>
    <row r="168" spans="1:15">
      <c r="A168">
        <v>108</v>
      </c>
      <c r="B168" t="s">
        <v>84</v>
      </c>
      <c r="C168" t="s">
        <v>72</v>
      </c>
      <c r="D168">
        <v>0.05</v>
      </c>
      <c r="E168">
        <v>0.05</v>
      </c>
      <c r="F168">
        <v>0.05</v>
      </c>
      <c r="G168">
        <v>0.05</v>
      </c>
      <c r="H168">
        <v>0.05</v>
      </c>
      <c r="I168">
        <v>0.05</v>
      </c>
      <c r="J168">
        <v>0.05</v>
      </c>
      <c r="K168">
        <v>0.05</v>
      </c>
      <c r="L168">
        <v>0.05</v>
      </c>
      <c r="M168" t="s">
        <v>259</v>
      </c>
    </row>
    <row r="169" spans="1:15">
      <c r="A169">
        <v>108</v>
      </c>
      <c r="B169" t="s">
        <v>84</v>
      </c>
      <c r="C169" t="s">
        <v>72</v>
      </c>
      <c r="D169">
        <v>0.05</v>
      </c>
      <c r="E169">
        <v>0.12</v>
      </c>
      <c r="F169">
        <v>0.05</v>
      </c>
      <c r="G169">
        <v>0.05</v>
      </c>
      <c r="H169">
        <v>0.05</v>
      </c>
      <c r="I169">
        <v>0.05</v>
      </c>
      <c r="J169">
        <v>0.05</v>
      </c>
      <c r="K169">
        <v>0.05</v>
      </c>
      <c r="L169">
        <v>0.05</v>
      </c>
      <c r="M169" t="s">
        <v>259</v>
      </c>
      <c r="O169">
        <v>5.1999999999999991E-2</v>
      </c>
    </row>
    <row r="170" spans="1:15">
      <c r="A170">
        <v>108</v>
      </c>
      <c r="B170" t="s">
        <v>84</v>
      </c>
      <c r="C170" t="s">
        <v>72</v>
      </c>
      <c r="D170">
        <v>0.05</v>
      </c>
      <c r="E170">
        <v>0.05</v>
      </c>
      <c r="F170">
        <v>0.05</v>
      </c>
      <c r="G170" t="s">
        <v>259</v>
      </c>
      <c r="H170">
        <v>0.05</v>
      </c>
      <c r="I170">
        <v>0.05</v>
      </c>
      <c r="J170">
        <v>0.05</v>
      </c>
      <c r="K170">
        <v>0.05</v>
      </c>
      <c r="L170">
        <v>0.05</v>
      </c>
      <c r="M170">
        <v>0.05</v>
      </c>
    </row>
    <row r="171" spans="1:15">
      <c r="A171">
        <v>108</v>
      </c>
      <c r="B171" t="s">
        <v>84</v>
      </c>
      <c r="C171" t="s">
        <v>72</v>
      </c>
      <c r="D171">
        <v>0.05</v>
      </c>
      <c r="E171">
        <v>0.05</v>
      </c>
      <c r="F171">
        <v>0.05</v>
      </c>
      <c r="G171">
        <v>0.05</v>
      </c>
      <c r="H171">
        <v>0.05</v>
      </c>
      <c r="I171">
        <v>0.05</v>
      </c>
      <c r="J171">
        <v>0.05</v>
      </c>
      <c r="K171">
        <v>0.05</v>
      </c>
      <c r="L171">
        <v>0.05</v>
      </c>
      <c r="M171">
        <v>0.05</v>
      </c>
    </row>
    <row r="172" spans="1:15">
      <c r="A172">
        <v>108</v>
      </c>
      <c r="B172" t="s">
        <v>84</v>
      </c>
      <c r="C172" t="s">
        <v>72</v>
      </c>
      <c r="D172">
        <v>0.05</v>
      </c>
      <c r="E172">
        <v>0.05</v>
      </c>
      <c r="F172">
        <v>0.05</v>
      </c>
      <c r="G172">
        <v>0.05</v>
      </c>
      <c r="H172">
        <v>0.05</v>
      </c>
      <c r="I172">
        <v>0.05</v>
      </c>
      <c r="J172">
        <v>0.05</v>
      </c>
      <c r="K172">
        <v>0.05</v>
      </c>
      <c r="L172">
        <v>0.05</v>
      </c>
      <c r="M172" t="s">
        <v>259</v>
      </c>
    </row>
    <row r="173" spans="1:15">
      <c r="A173">
        <v>108</v>
      </c>
      <c r="B173" t="s">
        <v>84</v>
      </c>
      <c r="C173" t="s">
        <v>72</v>
      </c>
      <c r="D173">
        <v>0.05</v>
      </c>
      <c r="E173">
        <v>0.05</v>
      </c>
      <c r="F173" t="s">
        <v>259</v>
      </c>
      <c r="G173">
        <v>0.05</v>
      </c>
      <c r="H173">
        <v>0.05</v>
      </c>
      <c r="I173">
        <v>0.05</v>
      </c>
      <c r="J173" t="s">
        <v>259</v>
      </c>
      <c r="K173">
        <v>0.05</v>
      </c>
      <c r="L173">
        <v>0.05</v>
      </c>
      <c r="M173">
        <v>0.05</v>
      </c>
    </row>
    <row r="174" spans="1:15">
      <c r="A174">
        <v>108</v>
      </c>
      <c r="B174" t="s">
        <v>84</v>
      </c>
      <c r="C174" t="s">
        <v>72</v>
      </c>
      <c r="D174">
        <v>0.05</v>
      </c>
      <c r="E174" t="s">
        <v>259</v>
      </c>
      <c r="F174">
        <v>0.05</v>
      </c>
      <c r="G174">
        <v>0.05</v>
      </c>
      <c r="H174">
        <v>0.05</v>
      </c>
      <c r="I174">
        <v>0.05</v>
      </c>
      <c r="J174" t="s">
        <v>259</v>
      </c>
      <c r="K174">
        <v>0.05</v>
      </c>
      <c r="L174">
        <v>0.05</v>
      </c>
      <c r="M174">
        <v>0.05</v>
      </c>
    </row>
    <row r="175" spans="1:15">
      <c r="A175">
        <v>108</v>
      </c>
      <c r="B175" t="s">
        <v>84</v>
      </c>
      <c r="C175" t="s">
        <v>72</v>
      </c>
      <c r="D175">
        <v>0.05</v>
      </c>
      <c r="E175">
        <v>0.05</v>
      </c>
      <c r="F175">
        <v>0.05</v>
      </c>
      <c r="G175">
        <v>0.05</v>
      </c>
      <c r="H175">
        <v>0.05</v>
      </c>
      <c r="I175" t="s">
        <v>259</v>
      </c>
      <c r="J175">
        <v>0.05</v>
      </c>
      <c r="K175">
        <v>0.05</v>
      </c>
      <c r="L175">
        <v>0.05</v>
      </c>
      <c r="M175">
        <v>0.05</v>
      </c>
    </row>
    <row r="176" spans="1:15">
      <c r="A176">
        <v>108</v>
      </c>
      <c r="B176" t="s">
        <v>84</v>
      </c>
      <c r="C176" t="s">
        <v>72</v>
      </c>
      <c r="D176" t="s">
        <v>259</v>
      </c>
      <c r="E176">
        <v>0.05</v>
      </c>
      <c r="F176">
        <v>0.05</v>
      </c>
      <c r="G176">
        <v>0.05</v>
      </c>
      <c r="H176">
        <v>0.05</v>
      </c>
      <c r="I176" t="s">
        <v>259</v>
      </c>
      <c r="J176">
        <v>0.05</v>
      </c>
      <c r="K176">
        <v>0.05</v>
      </c>
      <c r="L176">
        <v>0.05</v>
      </c>
      <c r="M176">
        <v>0.05</v>
      </c>
    </row>
    <row r="177" spans="1:15">
      <c r="A177">
        <v>108</v>
      </c>
      <c r="B177" t="s">
        <v>84</v>
      </c>
      <c r="C177" t="s">
        <v>72</v>
      </c>
      <c r="D177">
        <v>0.05</v>
      </c>
      <c r="E177">
        <v>0.05</v>
      </c>
      <c r="F177">
        <v>0.05</v>
      </c>
      <c r="G177" t="s">
        <v>259</v>
      </c>
      <c r="H177">
        <v>0.05</v>
      </c>
      <c r="I177">
        <v>0.05</v>
      </c>
      <c r="J177">
        <v>0.05</v>
      </c>
      <c r="K177">
        <v>0.05</v>
      </c>
      <c r="L177">
        <v>0.05</v>
      </c>
      <c r="M177">
        <v>0.05</v>
      </c>
    </row>
    <row r="178" spans="1:15">
      <c r="A178">
        <v>108</v>
      </c>
      <c r="B178" t="s">
        <v>84</v>
      </c>
      <c r="C178" t="s">
        <v>72</v>
      </c>
      <c r="D178">
        <v>0.05</v>
      </c>
      <c r="E178" t="s">
        <v>259</v>
      </c>
      <c r="F178" t="s">
        <v>259</v>
      </c>
      <c r="G178" t="s">
        <v>259</v>
      </c>
      <c r="H178" t="s">
        <v>259</v>
      </c>
      <c r="I178" t="s">
        <v>259</v>
      </c>
      <c r="J178" t="s">
        <v>259</v>
      </c>
      <c r="K178" t="s">
        <v>259</v>
      </c>
      <c r="L178" t="s">
        <v>259</v>
      </c>
      <c r="M178" t="s">
        <v>259</v>
      </c>
    </row>
    <row r="179" spans="1:15">
      <c r="A179">
        <v>111</v>
      </c>
      <c r="B179" t="s">
        <v>85</v>
      </c>
      <c r="C179" t="s">
        <v>86</v>
      </c>
      <c r="D179" t="s">
        <v>259</v>
      </c>
      <c r="E179">
        <v>1.4999999999999999E-2</v>
      </c>
      <c r="F179">
        <v>3.7999999999999999E-2</v>
      </c>
      <c r="G179" t="s">
        <v>259</v>
      </c>
      <c r="H179" t="s">
        <v>259</v>
      </c>
      <c r="I179" t="s">
        <v>259</v>
      </c>
      <c r="J179" t="s">
        <v>259</v>
      </c>
      <c r="K179">
        <v>1.4999999999999999E-2</v>
      </c>
      <c r="L179" t="s">
        <v>259</v>
      </c>
      <c r="M179" t="s">
        <v>259</v>
      </c>
      <c r="O179">
        <v>6.8000000000000005E-3</v>
      </c>
    </row>
    <row r="180" spans="1:15">
      <c r="A180">
        <v>111</v>
      </c>
      <c r="B180" t="s">
        <v>85</v>
      </c>
      <c r="C180" t="s">
        <v>86</v>
      </c>
      <c r="D180">
        <v>3.6999999999999998E-2</v>
      </c>
      <c r="E180">
        <v>1.4999999999999999E-2</v>
      </c>
      <c r="F180">
        <v>1.4999999999999999E-2</v>
      </c>
      <c r="G180">
        <v>4.2000000000000003E-2</v>
      </c>
      <c r="H180">
        <v>3.6999999999999998E-2</v>
      </c>
      <c r="I180">
        <v>1.4999999999999999E-2</v>
      </c>
      <c r="J180">
        <v>5.2999999999999999E-2</v>
      </c>
      <c r="K180">
        <v>3.5999999999999997E-2</v>
      </c>
      <c r="L180">
        <v>3.4000000000000002E-2</v>
      </c>
      <c r="M180">
        <v>0.03</v>
      </c>
      <c r="O180">
        <v>3.1400000000000004E-2</v>
      </c>
    </row>
    <row r="181" spans="1:15">
      <c r="A181">
        <v>111</v>
      </c>
      <c r="B181" t="s">
        <v>85</v>
      </c>
      <c r="C181" t="s">
        <v>86</v>
      </c>
      <c r="D181">
        <v>0.03</v>
      </c>
      <c r="E181">
        <v>0.154</v>
      </c>
      <c r="F181">
        <v>4.2999999999999997E-2</v>
      </c>
      <c r="G181">
        <v>1.4999999999999999E-2</v>
      </c>
      <c r="H181">
        <v>0.14000000000000001</v>
      </c>
      <c r="I181">
        <v>1.4999999999999999E-2</v>
      </c>
      <c r="J181">
        <v>1.4999999999999999E-2</v>
      </c>
      <c r="K181">
        <v>0.06</v>
      </c>
      <c r="L181">
        <v>3.2000000000000001E-2</v>
      </c>
      <c r="M181">
        <v>4.8000000000000001E-2</v>
      </c>
      <c r="O181">
        <v>5.5200000000000006E-2</v>
      </c>
    </row>
    <row r="182" spans="1:15">
      <c r="A182">
        <v>111</v>
      </c>
      <c r="B182" t="s">
        <v>85</v>
      </c>
      <c r="C182" t="s">
        <v>86</v>
      </c>
      <c r="D182">
        <v>1.4999999999999999E-2</v>
      </c>
      <c r="E182" t="s">
        <v>259</v>
      </c>
      <c r="F182">
        <v>1.4999999999999999E-2</v>
      </c>
      <c r="G182">
        <v>1.4999999999999999E-2</v>
      </c>
      <c r="H182">
        <v>5.3999999999999999E-2</v>
      </c>
      <c r="I182">
        <v>1.4999999999999999E-2</v>
      </c>
      <c r="J182">
        <v>1.4999999999999999E-2</v>
      </c>
      <c r="K182">
        <v>0.04</v>
      </c>
      <c r="L182">
        <v>0.04</v>
      </c>
      <c r="M182">
        <v>1.4999999999999999E-2</v>
      </c>
      <c r="O182">
        <v>2.2400000000000003E-2</v>
      </c>
    </row>
    <row r="183" spans="1:15">
      <c r="A183">
        <v>111</v>
      </c>
      <c r="B183" t="s">
        <v>85</v>
      </c>
      <c r="C183" t="s">
        <v>86</v>
      </c>
      <c r="D183">
        <v>7.2999999999999995E-2</v>
      </c>
      <c r="E183">
        <v>1.4999999999999999E-2</v>
      </c>
      <c r="F183">
        <v>1.4999999999999999E-2</v>
      </c>
      <c r="G183">
        <v>0.13400000000000001</v>
      </c>
      <c r="H183">
        <v>0.03</v>
      </c>
      <c r="I183" t="s">
        <v>259</v>
      </c>
      <c r="J183">
        <v>1.4999999999999999E-2</v>
      </c>
      <c r="K183">
        <v>6.5000000000000002E-2</v>
      </c>
      <c r="L183">
        <v>3.6999999999999998E-2</v>
      </c>
      <c r="M183">
        <v>0.11799999999999999</v>
      </c>
      <c r="O183">
        <v>5.0200000000000002E-2</v>
      </c>
    </row>
    <row r="184" spans="1:15">
      <c r="A184">
        <v>111</v>
      </c>
      <c r="B184" t="s">
        <v>85</v>
      </c>
      <c r="C184" t="s">
        <v>86</v>
      </c>
      <c r="D184">
        <v>1.4999999999999999E-2</v>
      </c>
      <c r="E184">
        <v>1.4999999999999999E-2</v>
      </c>
      <c r="F184">
        <v>6.2E-2</v>
      </c>
      <c r="G184">
        <v>3.5000000000000003E-2</v>
      </c>
      <c r="H184">
        <v>0.19900000000000001</v>
      </c>
      <c r="I184">
        <v>3.6999999999999998E-2</v>
      </c>
      <c r="J184">
        <v>1.4999999999999999E-2</v>
      </c>
      <c r="K184">
        <v>1.4999999999999999E-2</v>
      </c>
      <c r="L184">
        <v>1.4999999999999999E-2</v>
      </c>
      <c r="M184">
        <v>1.4999999999999999E-2</v>
      </c>
      <c r="O184">
        <v>4.2300000000000004E-2</v>
      </c>
    </row>
    <row r="185" spans="1:15">
      <c r="A185">
        <v>111</v>
      </c>
      <c r="B185" t="s">
        <v>85</v>
      </c>
      <c r="C185" t="s">
        <v>86</v>
      </c>
      <c r="D185" t="s">
        <v>259</v>
      </c>
      <c r="E185">
        <v>4.9000000000000002E-2</v>
      </c>
      <c r="F185">
        <v>5.5E-2</v>
      </c>
      <c r="G185">
        <v>1.4999999999999999E-2</v>
      </c>
      <c r="H185">
        <v>1.4999999999999999E-2</v>
      </c>
      <c r="I185">
        <v>1.4999999999999999E-2</v>
      </c>
      <c r="J185">
        <v>1.4999999999999999E-2</v>
      </c>
      <c r="K185">
        <v>1.4999999999999999E-2</v>
      </c>
      <c r="L185" t="s">
        <v>259</v>
      </c>
      <c r="M185">
        <v>1.4999999999999999E-2</v>
      </c>
      <c r="O185">
        <v>1.9400000000000008E-2</v>
      </c>
    </row>
    <row r="186" spans="1:15">
      <c r="A186">
        <v>111</v>
      </c>
      <c r="B186" t="s">
        <v>85</v>
      </c>
      <c r="C186" t="s">
        <v>86</v>
      </c>
      <c r="D186">
        <v>1.4999999999999999E-2</v>
      </c>
      <c r="E186">
        <v>9.6000000000000002E-2</v>
      </c>
      <c r="F186">
        <v>0.18</v>
      </c>
      <c r="G186" t="s">
        <v>259</v>
      </c>
      <c r="H186">
        <v>1.4999999999999999E-2</v>
      </c>
      <c r="I186">
        <v>1.4999999999999999E-2</v>
      </c>
      <c r="J186">
        <v>1.4999999999999999E-2</v>
      </c>
      <c r="K186">
        <v>1.4999999999999999E-2</v>
      </c>
      <c r="L186">
        <v>1.4999999999999999E-2</v>
      </c>
      <c r="M186">
        <v>1.4999999999999999E-2</v>
      </c>
      <c r="O186">
        <v>3.8100000000000009E-2</v>
      </c>
    </row>
    <row r="187" spans="1:15">
      <c r="A187">
        <v>111</v>
      </c>
      <c r="B187" t="s">
        <v>85</v>
      </c>
      <c r="C187" t="s">
        <v>86</v>
      </c>
      <c r="D187">
        <v>3.5000000000000003E-2</v>
      </c>
      <c r="E187">
        <v>4.4999999999999998E-2</v>
      </c>
      <c r="F187">
        <v>1.4999999999999999E-2</v>
      </c>
      <c r="G187" t="s">
        <v>259</v>
      </c>
      <c r="H187">
        <v>1.4999999999999999E-2</v>
      </c>
      <c r="I187">
        <v>1.4999999999999999E-2</v>
      </c>
      <c r="J187">
        <v>0.1</v>
      </c>
      <c r="K187">
        <v>5.3999999999999999E-2</v>
      </c>
      <c r="L187">
        <v>7.4999999999999997E-2</v>
      </c>
      <c r="M187">
        <v>1.4999999999999999E-2</v>
      </c>
      <c r="O187">
        <v>3.6900000000000002E-2</v>
      </c>
    </row>
    <row r="188" spans="1:15">
      <c r="A188">
        <v>111</v>
      </c>
      <c r="B188" t="s">
        <v>85</v>
      </c>
      <c r="C188" t="s">
        <v>86</v>
      </c>
      <c r="D188">
        <v>1.4999999999999999E-2</v>
      </c>
      <c r="E188" t="s">
        <v>259</v>
      </c>
      <c r="F188">
        <v>1.4999999999999999E-2</v>
      </c>
      <c r="G188">
        <v>1.4999999999999999E-2</v>
      </c>
      <c r="H188">
        <v>5.8999999999999997E-2</v>
      </c>
      <c r="I188">
        <v>5.2999999999999999E-2</v>
      </c>
      <c r="J188">
        <v>1.4999999999999999E-2</v>
      </c>
      <c r="K188">
        <v>1.4999999999999999E-2</v>
      </c>
      <c r="L188">
        <v>1.4999999999999999E-2</v>
      </c>
      <c r="M188">
        <v>1.4999999999999999E-2</v>
      </c>
      <c r="O188">
        <v>2.1700000000000004E-2</v>
      </c>
    </row>
    <row r="189" spans="1:15">
      <c r="A189">
        <v>111</v>
      </c>
      <c r="B189" t="s">
        <v>85</v>
      </c>
      <c r="C189" t="s">
        <v>86</v>
      </c>
      <c r="D189">
        <v>1.4999999999999999E-2</v>
      </c>
      <c r="E189">
        <v>1.4999999999999999E-2</v>
      </c>
      <c r="F189">
        <v>0.05</v>
      </c>
      <c r="G189">
        <v>1.4999999999999999E-2</v>
      </c>
      <c r="H189">
        <v>1.4999999999999999E-2</v>
      </c>
      <c r="I189">
        <v>1.4999999999999999E-2</v>
      </c>
      <c r="J189">
        <v>0.13100000000000001</v>
      </c>
      <c r="K189">
        <v>1.4999999999999999E-2</v>
      </c>
      <c r="L189">
        <v>1.4999999999999999E-2</v>
      </c>
      <c r="M189">
        <v>3.1E-2</v>
      </c>
      <c r="O189">
        <v>3.1700000000000006E-2</v>
      </c>
    </row>
    <row r="190" spans="1:15">
      <c r="A190">
        <v>111</v>
      </c>
      <c r="B190" t="s">
        <v>85</v>
      </c>
      <c r="C190" t="s">
        <v>86</v>
      </c>
      <c r="D190" t="s">
        <v>259</v>
      </c>
      <c r="E190" t="s">
        <v>259</v>
      </c>
      <c r="F190" t="s">
        <v>259</v>
      </c>
      <c r="G190" t="s">
        <v>259</v>
      </c>
      <c r="H190" t="s">
        <v>259</v>
      </c>
      <c r="I190">
        <v>1.4999999999999999E-2</v>
      </c>
      <c r="J190" t="s">
        <v>259</v>
      </c>
      <c r="K190">
        <v>1.4999999999999999E-2</v>
      </c>
      <c r="L190">
        <v>1.4999999999999999E-2</v>
      </c>
      <c r="M190">
        <v>1.4999999999999999E-2</v>
      </c>
      <c r="O190">
        <v>6.0000000000000001E-3</v>
      </c>
    </row>
    <row r="191" spans="1:15">
      <c r="A191">
        <v>111</v>
      </c>
      <c r="B191" t="s">
        <v>85</v>
      </c>
      <c r="C191" t="s">
        <v>86</v>
      </c>
      <c r="D191">
        <v>5.7000000000000002E-2</v>
      </c>
      <c r="E191">
        <v>4.2999999999999997E-2</v>
      </c>
      <c r="F191">
        <v>6.0999999999999999E-2</v>
      </c>
      <c r="G191">
        <v>1.4999999999999999E-2</v>
      </c>
      <c r="H191">
        <v>7.0000000000000007E-2</v>
      </c>
      <c r="I191">
        <v>1.4999999999999999E-2</v>
      </c>
      <c r="J191">
        <v>1.4999999999999999E-2</v>
      </c>
      <c r="K191">
        <v>7.5999999999999998E-2</v>
      </c>
      <c r="L191" t="s">
        <v>259</v>
      </c>
      <c r="M191" t="s">
        <v>259</v>
      </c>
      <c r="O191">
        <v>3.5200000000000002E-2</v>
      </c>
    </row>
    <row r="192" spans="1:15">
      <c r="A192">
        <v>111</v>
      </c>
      <c r="B192" t="s">
        <v>85</v>
      </c>
      <c r="C192" t="s">
        <v>86</v>
      </c>
      <c r="D192">
        <v>3.5000000000000003E-2</v>
      </c>
      <c r="E192">
        <v>3.4000000000000002E-2</v>
      </c>
      <c r="F192">
        <v>1.4999999999999999E-2</v>
      </c>
      <c r="G192">
        <v>1.4999999999999999E-2</v>
      </c>
      <c r="H192">
        <v>1.4999999999999999E-2</v>
      </c>
      <c r="I192">
        <v>1.4999999999999999E-2</v>
      </c>
      <c r="J192">
        <v>1.4999999999999999E-2</v>
      </c>
      <c r="K192">
        <v>1.4999999999999999E-2</v>
      </c>
      <c r="L192">
        <v>1.4999999999999999E-2</v>
      </c>
      <c r="M192" t="s">
        <v>259</v>
      </c>
      <c r="O192">
        <v>1.7400000000000006E-2</v>
      </c>
    </row>
    <row r="193" spans="1:15">
      <c r="A193">
        <v>111</v>
      </c>
      <c r="B193" t="s">
        <v>85</v>
      </c>
      <c r="C193" t="s">
        <v>86</v>
      </c>
      <c r="D193">
        <v>0.06</v>
      </c>
      <c r="E193">
        <v>5.3999999999999999E-2</v>
      </c>
      <c r="F193">
        <v>1.4999999999999999E-2</v>
      </c>
      <c r="G193">
        <v>1.4999999999999999E-2</v>
      </c>
      <c r="H193">
        <v>1.4999999999999999E-2</v>
      </c>
      <c r="I193">
        <v>5.0999999999999997E-2</v>
      </c>
      <c r="J193">
        <v>1.4999999999999999E-2</v>
      </c>
      <c r="K193">
        <v>0.05</v>
      </c>
      <c r="L193">
        <v>0.05</v>
      </c>
      <c r="M193" t="s">
        <v>259</v>
      </c>
      <c r="O193">
        <v>3.2500000000000001E-2</v>
      </c>
    </row>
    <row r="194" spans="1:15">
      <c r="A194">
        <v>111</v>
      </c>
      <c r="B194" t="s">
        <v>85</v>
      </c>
      <c r="C194" t="s">
        <v>86</v>
      </c>
      <c r="D194">
        <v>9.2999999999999999E-2</v>
      </c>
      <c r="E194">
        <v>1.4999999999999999E-2</v>
      </c>
      <c r="F194">
        <v>1.4999999999999999E-2</v>
      </c>
      <c r="G194" t="s">
        <v>259</v>
      </c>
      <c r="H194">
        <v>1.4999999999999999E-2</v>
      </c>
      <c r="I194">
        <v>1.4999999999999999E-2</v>
      </c>
      <c r="J194">
        <v>1.4999999999999999E-2</v>
      </c>
      <c r="K194">
        <v>1.4999999999999999E-2</v>
      </c>
      <c r="L194">
        <v>4.3999999999999997E-2</v>
      </c>
      <c r="M194">
        <v>1.4999999999999999E-2</v>
      </c>
      <c r="O194">
        <v>2.4200000000000006E-2</v>
      </c>
    </row>
    <row r="195" spans="1:15">
      <c r="A195">
        <v>111</v>
      </c>
      <c r="B195" t="s">
        <v>85</v>
      </c>
      <c r="C195" t="s">
        <v>86</v>
      </c>
      <c r="D195">
        <v>0.115</v>
      </c>
      <c r="E195">
        <v>1.4999999999999999E-2</v>
      </c>
      <c r="F195">
        <v>1.4999999999999999E-2</v>
      </c>
      <c r="G195">
        <v>1.4999999999999999E-2</v>
      </c>
      <c r="H195">
        <v>4.1000000000000002E-2</v>
      </c>
      <c r="I195">
        <v>1.4999999999999999E-2</v>
      </c>
      <c r="J195">
        <v>1.4999999999999999E-2</v>
      </c>
      <c r="K195">
        <v>3.3000000000000002E-2</v>
      </c>
      <c r="L195">
        <v>1.4999999999999999E-2</v>
      </c>
      <c r="M195">
        <v>1.4999999999999999E-2</v>
      </c>
      <c r="O195">
        <v>2.9400000000000003E-2</v>
      </c>
    </row>
    <row r="196" spans="1:15">
      <c r="A196">
        <v>111</v>
      </c>
      <c r="B196" t="s">
        <v>85</v>
      </c>
      <c r="C196" t="s">
        <v>86</v>
      </c>
      <c r="D196">
        <v>8.1000000000000003E-2</v>
      </c>
      <c r="E196">
        <v>0.80100000000000005</v>
      </c>
      <c r="F196">
        <v>5.0999999999999997E-2</v>
      </c>
      <c r="G196">
        <v>0.104</v>
      </c>
      <c r="H196">
        <v>3.2000000000000001E-2</v>
      </c>
      <c r="I196">
        <v>1.4999999999999999E-2</v>
      </c>
      <c r="J196">
        <v>4.5999999999999999E-2</v>
      </c>
      <c r="K196">
        <v>1.4999999999999999E-2</v>
      </c>
      <c r="L196">
        <v>3.4000000000000002E-2</v>
      </c>
      <c r="M196" t="s">
        <v>259</v>
      </c>
      <c r="O196">
        <v>0.1179</v>
      </c>
    </row>
    <row r="197" spans="1:15">
      <c r="A197">
        <v>111</v>
      </c>
      <c r="B197" t="s">
        <v>85</v>
      </c>
      <c r="C197" t="s">
        <v>86</v>
      </c>
      <c r="D197">
        <v>0.14199999999999999</v>
      </c>
      <c r="E197">
        <v>8.5000000000000006E-2</v>
      </c>
      <c r="F197" t="s">
        <v>259</v>
      </c>
      <c r="G197">
        <v>0.48299999999999998</v>
      </c>
      <c r="H197">
        <v>4.2000000000000003E-2</v>
      </c>
      <c r="I197">
        <v>0.17199999999999999</v>
      </c>
      <c r="J197" t="s">
        <v>259</v>
      </c>
      <c r="K197">
        <v>1.4999999999999999E-2</v>
      </c>
      <c r="L197">
        <v>1.4999999999999999E-2</v>
      </c>
      <c r="M197">
        <v>1.4999999999999999E-2</v>
      </c>
      <c r="O197">
        <v>9.69E-2</v>
      </c>
    </row>
    <row r="198" spans="1:15">
      <c r="A198">
        <v>111</v>
      </c>
      <c r="B198" t="s">
        <v>85</v>
      </c>
      <c r="C198" t="s">
        <v>86</v>
      </c>
      <c r="D198">
        <v>8.2000000000000003E-2</v>
      </c>
      <c r="E198" t="s">
        <v>259</v>
      </c>
      <c r="F198">
        <v>4.5999999999999999E-2</v>
      </c>
      <c r="G198">
        <v>3.5999999999999997E-2</v>
      </c>
      <c r="H198">
        <v>5.8000000000000003E-2</v>
      </c>
      <c r="I198">
        <v>1.4999999999999999E-2</v>
      </c>
      <c r="J198" t="s">
        <v>259</v>
      </c>
      <c r="K198">
        <v>1.4999999999999999E-2</v>
      </c>
      <c r="L198">
        <v>9.4E-2</v>
      </c>
      <c r="M198">
        <v>5.7000000000000002E-2</v>
      </c>
      <c r="O198">
        <v>4.0299999999999996E-2</v>
      </c>
    </row>
    <row r="199" spans="1:15">
      <c r="A199">
        <v>111</v>
      </c>
      <c r="B199" t="s">
        <v>85</v>
      </c>
      <c r="C199" t="s">
        <v>86</v>
      </c>
      <c r="D199">
        <v>1.4999999999999999E-2</v>
      </c>
      <c r="E199">
        <v>1.4999999999999999E-2</v>
      </c>
      <c r="F199">
        <v>5.3999999999999999E-2</v>
      </c>
      <c r="G199">
        <v>3.9E-2</v>
      </c>
      <c r="H199">
        <v>6.9000000000000006E-2</v>
      </c>
      <c r="I199" t="s">
        <v>259</v>
      </c>
      <c r="J199">
        <v>1.31</v>
      </c>
      <c r="K199">
        <v>8.8999999999999996E-2</v>
      </c>
      <c r="L199">
        <v>0.183</v>
      </c>
      <c r="M199">
        <v>5.8000000000000003E-2</v>
      </c>
      <c r="O199">
        <v>0.1832</v>
      </c>
    </row>
    <row r="200" spans="1:15">
      <c r="A200">
        <v>111</v>
      </c>
      <c r="B200" t="s">
        <v>85</v>
      </c>
      <c r="C200" t="s">
        <v>86</v>
      </c>
      <c r="D200" t="s">
        <v>259</v>
      </c>
      <c r="E200">
        <v>0.23499999999999999</v>
      </c>
      <c r="F200">
        <v>0.13700000000000001</v>
      </c>
      <c r="G200">
        <v>0.187</v>
      </c>
      <c r="H200">
        <v>0.121</v>
      </c>
      <c r="I200" t="s">
        <v>259</v>
      </c>
      <c r="J200">
        <v>4.5999999999999999E-2</v>
      </c>
      <c r="K200">
        <v>1.4999999999999999E-2</v>
      </c>
      <c r="L200">
        <v>1.4999999999999999E-2</v>
      </c>
      <c r="M200">
        <v>1.4999999999999999E-2</v>
      </c>
      <c r="O200">
        <v>7.7100000000000002E-2</v>
      </c>
    </row>
    <row r="201" spans="1:15">
      <c r="A201">
        <v>111</v>
      </c>
      <c r="B201" t="s">
        <v>85</v>
      </c>
      <c r="C201" t="s">
        <v>86</v>
      </c>
      <c r="D201">
        <v>1.4999999999999999E-2</v>
      </c>
      <c r="E201">
        <v>1.4999999999999999E-2</v>
      </c>
      <c r="F201">
        <v>0.19500000000000001</v>
      </c>
      <c r="G201" t="s">
        <v>259</v>
      </c>
      <c r="H201">
        <v>1.4999999999999999E-2</v>
      </c>
      <c r="I201">
        <v>8.8999999999999996E-2</v>
      </c>
      <c r="J201" t="s">
        <v>259</v>
      </c>
      <c r="K201">
        <v>1.4999999999999999E-2</v>
      </c>
      <c r="L201">
        <v>6.94</v>
      </c>
      <c r="M201">
        <v>1.4999999999999999E-2</v>
      </c>
      <c r="O201">
        <v>0.72989999999999999</v>
      </c>
    </row>
    <row r="202" spans="1:15">
      <c r="A202">
        <v>111</v>
      </c>
      <c r="B202" t="s">
        <v>85</v>
      </c>
      <c r="C202" t="s">
        <v>86</v>
      </c>
      <c r="D202">
        <v>3.2000000000000001E-2</v>
      </c>
      <c r="E202" t="s">
        <v>259</v>
      </c>
      <c r="F202" t="s">
        <v>259</v>
      </c>
      <c r="G202" t="s">
        <v>259</v>
      </c>
      <c r="H202" t="s">
        <v>259</v>
      </c>
      <c r="I202" t="s">
        <v>259</v>
      </c>
      <c r="J202" t="s">
        <v>259</v>
      </c>
      <c r="K202" t="s">
        <v>259</v>
      </c>
      <c r="L202" t="s">
        <v>259</v>
      </c>
      <c r="M202" t="s">
        <v>259</v>
      </c>
      <c r="O202">
        <v>3.2000000000000002E-3</v>
      </c>
    </row>
    <row r="203" spans="1:15">
      <c r="A203">
        <v>116</v>
      </c>
      <c r="B203" t="s">
        <v>88</v>
      </c>
      <c r="C203" t="s">
        <v>86</v>
      </c>
      <c r="D203" t="s">
        <v>259</v>
      </c>
      <c r="E203">
        <v>5.4</v>
      </c>
      <c r="F203">
        <v>13</v>
      </c>
      <c r="G203" t="s">
        <v>259</v>
      </c>
      <c r="H203" t="s">
        <v>259</v>
      </c>
      <c r="I203" t="s">
        <v>259</v>
      </c>
      <c r="J203" t="s">
        <v>259</v>
      </c>
      <c r="K203">
        <v>10</v>
      </c>
      <c r="L203" t="s">
        <v>259</v>
      </c>
      <c r="M203" t="s">
        <v>259</v>
      </c>
      <c r="O203">
        <v>2.84</v>
      </c>
    </row>
    <row r="204" spans="1:15">
      <c r="A204">
        <v>116</v>
      </c>
      <c r="B204" t="s">
        <v>88</v>
      </c>
      <c r="C204" t="s">
        <v>86</v>
      </c>
      <c r="D204">
        <v>5.99</v>
      </c>
      <c r="E204">
        <v>6.41</v>
      </c>
      <c r="F204">
        <v>6.58</v>
      </c>
      <c r="G204">
        <v>9.7799999999999994</v>
      </c>
      <c r="H204">
        <v>7.45</v>
      </c>
      <c r="I204">
        <v>7.74</v>
      </c>
      <c r="J204">
        <v>12.3</v>
      </c>
      <c r="K204">
        <v>9.07</v>
      </c>
      <c r="L204">
        <v>6.3</v>
      </c>
      <c r="M204">
        <v>6.56</v>
      </c>
      <c r="O204">
        <v>7.8179999999999996</v>
      </c>
    </row>
    <row r="205" spans="1:15">
      <c r="A205">
        <v>116</v>
      </c>
      <c r="B205" t="s">
        <v>88</v>
      </c>
      <c r="C205" t="s">
        <v>86</v>
      </c>
      <c r="D205">
        <v>7.03</v>
      </c>
      <c r="E205">
        <v>6.7</v>
      </c>
      <c r="F205">
        <v>6.01</v>
      </c>
      <c r="G205">
        <v>5.72</v>
      </c>
      <c r="H205">
        <v>5.55</v>
      </c>
      <c r="I205">
        <v>10.6</v>
      </c>
      <c r="J205">
        <v>9.52</v>
      </c>
      <c r="K205">
        <v>9.15</v>
      </c>
      <c r="L205">
        <v>9</v>
      </c>
      <c r="M205">
        <v>7.99</v>
      </c>
      <c r="O205">
        <v>7.7269999999999994</v>
      </c>
    </row>
    <row r="206" spans="1:15">
      <c r="A206">
        <v>116</v>
      </c>
      <c r="B206" t="s">
        <v>88</v>
      </c>
      <c r="C206" t="s">
        <v>86</v>
      </c>
      <c r="D206">
        <v>6.53</v>
      </c>
      <c r="E206" t="s">
        <v>259</v>
      </c>
      <c r="F206">
        <v>5.31</v>
      </c>
      <c r="G206">
        <v>6.43</v>
      </c>
      <c r="H206">
        <v>5.85</v>
      </c>
      <c r="I206">
        <v>6.49</v>
      </c>
      <c r="J206">
        <v>6.21</v>
      </c>
      <c r="K206">
        <v>13.6</v>
      </c>
      <c r="L206">
        <v>13.1</v>
      </c>
      <c r="M206">
        <v>8.27</v>
      </c>
      <c r="O206">
        <v>7.1790000000000003</v>
      </c>
    </row>
    <row r="207" spans="1:15">
      <c r="A207">
        <v>116</v>
      </c>
      <c r="B207" t="s">
        <v>88</v>
      </c>
      <c r="C207" t="s">
        <v>86</v>
      </c>
      <c r="D207">
        <v>5.98</v>
      </c>
      <c r="E207">
        <v>5.31</v>
      </c>
      <c r="F207">
        <v>5.38</v>
      </c>
      <c r="G207">
        <v>5.25</v>
      </c>
      <c r="H207">
        <v>4.58</v>
      </c>
      <c r="I207" t="s">
        <v>259</v>
      </c>
      <c r="J207">
        <v>8.4600000000000009</v>
      </c>
      <c r="K207">
        <v>10.3</v>
      </c>
      <c r="L207">
        <v>10.9</v>
      </c>
      <c r="M207">
        <v>7.51</v>
      </c>
      <c r="O207">
        <v>6.367</v>
      </c>
    </row>
    <row r="208" spans="1:15">
      <c r="A208">
        <v>116</v>
      </c>
      <c r="B208" t="s">
        <v>88</v>
      </c>
      <c r="C208" t="s">
        <v>86</v>
      </c>
      <c r="D208">
        <v>6.05</v>
      </c>
      <c r="E208">
        <v>6.1</v>
      </c>
      <c r="F208">
        <v>8.76</v>
      </c>
      <c r="G208">
        <v>7.66</v>
      </c>
      <c r="H208">
        <v>9.11</v>
      </c>
      <c r="I208">
        <v>8.91</v>
      </c>
      <c r="J208">
        <v>8.3000000000000007</v>
      </c>
      <c r="K208">
        <v>6.53</v>
      </c>
      <c r="L208">
        <v>6.26</v>
      </c>
      <c r="M208">
        <v>5.86</v>
      </c>
      <c r="O208">
        <v>7.3539999999999992</v>
      </c>
    </row>
    <row r="209" spans="1:15">
      <c r="A209">
        <v>116</v>
      </c>
      <c r="B209" t="s">
        <v>88</v>
      </c>
      <c r="C209" t="s">
        <v>86</v>
      </c>
      <c r="D209" t="s">
        <v>259</v>
      </c>
      <c r="E209">
        <v>9.11</v>
      </c>
      <c r="F209">
        <v>7.06</v>
      </c>
      <c r="G209">
        <v>9.1300000000000008</v>
      </c>
      <c r="H209">
        <v>7.29</v>
      </c>
      <c r="I209">
        <v>7.15</v>
      </c>
      <c r="J209">
        <v>7.01</v>
      </c>
      <c r="K209">
        <v>6.57</v>
      </c>
      <c r="L209" t="s">
        <v>259</v>
      </c>
      <c r="M209">
        <v>6.08</v>
      </c>
      <c r="O209">
        <v>5.9399999999999995</v>
      </c>
    </row>
    <row r="210" spans="1:15">
      <c r="A210">
        <v>116</v>
      </c>
      <c r="B210" t="s">
        <v>88</v>
      </c>
      <c r="C210" t="s">
        <v>86</v>
      </c>
      <c r="D210">
        <v>7.63</v>
      </c>
      <c r="E210">
        <v>7.62</v>
      </c>
      <c r="F210">
        <v>7.25</v>
      </c>
      <c r="G210" t="s">
        <v>259</v>
      </c>
      <c r="H210">
        <v>6.5</v>
      </c>
      <c r="I210">
        <v>6.35</v>
      </c>
      <c r="J210">
        <v>6.7</v>
      </c>
      <c r="K210">
        <v>6.08</v>
      </c>
      <c r="L210">
        <v>8.86</v>
      </c>
      <c r="M210">
        <v>7.23</v>
      </c>
      <c r="O210">
        <v>6.4219999999999997</v>
      </c>
    </row>
    <row r="211" spans="1:15">
      <c r="A211">
        <v>116</v>
      </c>
      <c r="B211" t="s">
        <v>88</v>
      </c>
      <c r="C211" t="s">
        <v>86</v>
      </c>
      <c r="D211">
        <v>5.19</v>
      </c>
      <c r="E211">
        <v>4.18</v>
      </c>
      <c r="F211">
        <v>5.52</v>
      </c>
      <c r="G211" t="s">
        <v>259</v>
      </c>
      <c r="H211">
        <v>6.01</v>
      </c>
      <c r="I211">
        <v>7.95</v>
      </c>
      <c r="J211">
        <v>9.7100000000000009</v>
      </c>
      <c r="K211">
        <v>9.83</v>
      </c>
      <c r="L211">
        <v>9.8699999999999992</v>
      </c>
      <c r="M211">
        <v>9.64</v>
      </c>
      <c r="O211">
        <v>6.7900000000000009</v>
      </c>
    </row>
    <row r="212" spans="1:15">
      <c r="A212">
        <v>116</v>
      </c>
      <c r="B212" t="s">
        <v>88</v>
      </c>
      <c r="C212" t="s">
        <v>86</v>
      </c>
      <c r="D212">
        <v>5.05</v>
      </c>
      <c r="E212" t="s">
        <v>259</v>
      </c>
      <c r="F212">
        <v>4.95</v>
      </c>
      <c r="G212">
        <v>4.8899999999999997</v>
      </c>
      <c r="H212">
        <v>4.97</v>
      </c>
      <c r="I212">
        <v>5.49</v>
      </c>
      <c r="J212">
        <v>5.49</v>
      </c>
      <c r="K212">
        <v>5.22</v>
      </c>
      <c r="L212">
        <v>6.58</v>
      </c>
      <c r="M212">
        <v>6.1</v>
      </c>
      <c r="O212">
        <v>4.8740000000000006</v>
      </c>
    </row>
    <row r="213" spans="1:15">
      <c r="A213">
        <v>116</v>
      </c>
      <c r="B213" t="s">
        <v>88</v>
      </c>
      <c r="C213" t="s">
        <v>86</v>
      </c>
      <c r="D213">
        <v>6.52</v>
      </c>
      <c r="E213">
        <v>7.27</v>
      </c>
      <c r="F213">
        <v>9.59</v>
      </c>
      <c r="G213">
        <v>7.82</v>
      </c>
      <c r="H213">
        <v>8.7899999999999991</v>
      </c>
      <c r="I213">
        <v>7.58</v>
      </c>
      <c r="J213">
        <v>5.43</v>
      </c>
      <c r="K213">
        <v>5.55</v>
      </c>
      <c r="L213">
        <v>5.63</v>
      </c>
      <c r="M213">
        <v>4.5199999999999996</v>
      </c>
      <c r="O213">
        <v>6.8699999999999992</v>
      </c>
    </row>
    <row r="214" spans="1:15">
      <c r="A214">
        <v>116</v>
      </c>
      <c r="B214" t="s">
        <v>88</v>
      </c>
      <c r="C214" t="s">
        <v>86</v>
      </c>
      <c r="D214" t="s">
        <v>259</v>
      </c>
      <c r="E214" t="s">
        <v>259</v>
      </c>
      <c r="F214" t="s">
        <v>259</v>
      </c>
      <c r="G214" t="s">
        <v>259</v>
      </c>
      <c r="H214" t="s">
        <v>259</v>
      </c>
      <c r="I214">
        <v>5.95</v>
      </c>
      <c r="J214" t="s">
        <v>259</v>
      </c>
      <c r="K214">
        <v>6.28</v>
      </c>
      <c r="L214">
        <v>6.06</v>
      </c>
      <c r="M214">
        <v>5.89</v>
      </c>
      <c r="O214">
        <v>2.4180000000000001</v>
      </c>
    </row>
    <row r="215" spans="1:15">
      <c r="A215">
        <v>116</v>
      </c>
      <c r="B215" t="s">
        <v>88</v>
      </c>
      <c r="C215" t="s">
        <v>86</v>
      </c>
      <c r="D215">
        <v>15.7</v>
      </c>
      <c r="E215">
        <v>8.94</v>
      </c>
      <c r="F215">
        <v>9.08</v>
      </c>
      <c r="G215">
        <v>9.36</v>
      </c>
      <c r="H215">
        <v>9.7200000000000006</v>
      </c>
      <c r="I215">
        <v>10.7</v>
      </c>
      <c r="J215">
        <v>9.68</v>
      </c>
      <c r="K215">
        <v>6.94</v>
      </c>
      <c r="L215" t="s">
        <v>259</v>
      </c>
      <c r="M215" t="s">
        <v>259</v>
      </c>
      <c r="O215">
        <v>8.0120000000000005</v>
      </c>
    </row>
    <row r="216" spans="1:15">
      <c r="A216">
        <v>116</v>
      </c>
      <c r="B216" t="s">
        <v>88</v>
      </c>
      <c r="C216" t="s">
        <v>86</v>
      </c>
      <c r="D216">
        <v>13.9</v>
      </c>
      <c r="E216">
        <v>12.8</v>
      </c>
      <c r="F216">
        <v>11.2</v>
      </c>
      <c r="G216">
        <v>8.65</v>
      </c>
      <c r="H216">
        <v>8.02</v>
      </c>
      <c r="I216">
        <v>7.31</v>
      </c>
      <c r="J216">
        <v>8.09</v>
      </c>
      <c r="K216">
        <v>8.7200000000000006</v>
      </c>
      <c r="L216">
        <v>7.97</v>
      </c>
      <c r="M216" t="s">
        <v>259</v>
      </c>
      <c r="O216">
        <v>8.6660000000000004</v>
      </c>
    </row>
    <row r="217" spans="1:15">
      <c r="A217">
        <v>116</v>
      </c>
      <c r="B217" t="s">
        <v>88</v>
      </c>
      <c r="C217" t="s">
        <v>86</v>
      </c>
      <c r="D217">
        <v>6.43</v>
      </c>
      <c r="E217">
        <v>5.98</v>
      </c>
      <c r="F217">
        <v>6.07</v>
      </c>
      <c r="G217">
        <v>5.84</v>
      </c>
      <c r="H217">
        <v>6.38</v>
      </c>
      <c r="I217">
        <v>11.7</v>
      </c>
      <c r="J217">
        <v>8.25</v>
      </c>
      <c r="K217">
        <v>11.5</v>
      </c>
      <c r="L217">
        <v>13.1</v>
      </c>
      <c r="M217" t="s">
        <v>259</v>
      </c>
      <c r="O217">
        <v>7.5250000000000004</v>
      </c>
    </row>
    <row r="218" spans="1:15">
      <c r="A218">
        <v>116</v>
      </c>
      <c r="B218" t="s">
        <v>88</v>
      </c>
      <c r="C218" t="s">
        <v>86</v>
      </c>
      <c r="D218">
        <v>7.84</v>
      </c>
      <c r="E218">
        <v>6.82</v>
      </c>
      <c r="F218">
        <v>7.09</v>
      </c>
      <c r="G218" t="s">
        <v>259</v>
      </c>
      <c r="H218">
        <v>6.5</v>
      </c>
      <c r="I218">
        <v>7</v>
      </c>
      <c r="J218">
        <v>6.43</v>
      </c>
      <c r="K218">
        <v>8.94</v>
      </c>
      <c r="L218">
        <v>8.7200000000000006</v>
      </c>
      <c r="M218">
        <v>7.74</v>
      </c>
      <c r="O218">
        <v>6.7080000000000002</v>
      </c>
    </row>
    <row r="219" spans="1:15">
      <c r="A219">
        <v>116</v>
      </c>
      <c r="B219" t="s">
        <v>88</v>
      </c>
      <c r="C219" t="s">
        <v>86</v>
      </c>
      <c r="D219">
        <v>6.51</v>
      </c>
      <c r="E219">
        <v>7.44</v>
      </c>
      <c r="F219">
        <v>5.94</v>
      </c>
      <c r="G219">
        <v>8.9600000000000009</v>
      </c>
      <c r="H219">
        <v>10.6</v>
      </c>
      <c r="I219">
        <v>9.91</v>
      </c>
      <c r="J219">
        <v>8.8000000000000007</v>
      </c>
      <c r="K219">
        <v>9.4600000000000009</v>
      </c>
      <c r="L219">
        <v>9.02</v>
      </c>
      <c r="M219">
        <v>8.25</v>
      </c>
      <c r="O219">
        <v>8.4890000000000008</v>
      </c>
    </row>
    <row r="220" spans="1:15">
      <c r="A220">
        <v>116</v>
      </c>
      <c r="B220" t="s">
        <v>88</v>
      </c>
      <c r="C220" t="s">
        <v>86</v>
      </c>
      <c r="D220">
        <v>8.9600000000000009</v>
      </c>
      <c r="E220">
        <v>25.5</v>
      </c>
      <c r="F220">
        <v>11.7</v>
      </c>
      <c r="G220">
        <v>16.2</v>
      </c>
      <c r="H220">
        <v>13.4</v>
      </c>
      <c r="I220">
        <v>10.8</v>
      </c>
      <c r="J220">
        <v>10.9</v>
      </c>
      <c r="K220">
        <v>7.39</v>
      </c>
      <c r="L220">
        <v>7.87</v>
      </c>
      <c r="M220" t="s">
        <v>259</v>
      </c>
      <c r="O220">
        <v>11.272000000000002</v>
      </c>
    </row>
    <row r="221" spans="1:15">
      <c r="A221">
        <v>116</v>
      </c>
      <c r="B221" t="s">
        <v>88</v>
      </c>
      <c r="C221" t="s">
        <v>86</v>
      </c>
      <c r="D221">
        <v>12.4</v>
      </c>
      <c r="E221">
        <v>12.1</v>
      </c>
      <c r="F221" t="s">
        <v>259</v>
      </c>
      <c r="G221">
        <v>11.5</v>
      </c>
      <c r="H221">
        <v>9.3699999999999992</v>
      </c>
      <c r="I221">
        <v>6.79</v>
      </c>
      <c r="J221" t="s">
        <v>259</v>
      </c>
      <c r="K221">
        <v>7.53</v>
      </c>
      <c r="L221">
        <v>7.6</v>
      </c>
      <c r="M221">
        <v>8</v>
      </c>
      <c r="O221">
        <v>7.528999999999999</v>
      </c>
    </row>
    <row r="222" spans="1:15">
      <c r="A222">
        <v>116</v>
      </c>
      <c r="B222" t="s">
        <v>88</v>
      </c>
      <c r="C222" t="s">
        <v>86</v>
      </c>
      <c r="D222">
        <v>9.08</v>
      </c>
      <c r="E222" t="s">
        <v>259</v>
      </c>
      <c r="F222">
        <v>8.0299999999999994</v>
      </c>
      <c r="G222">
        <v>8.48</v>
      </c>
      <c r="H222">
        <v>6.84</v>
      </c>
      <c r="I222">
        <v>7.07</v>
      </c>
      <c r="J222" t="s">
        <v>259</v>
      </c>
      <c r="K222">
        <v>6.9</v>
      </c>
      <c r="L222">
        <v>13.4</v>
      </c>
      <c r="M222">
        <v>11.6</v>
      </c>
      <c r="O222">
        <v>7.1399999999999988</v>
      </c>
    </row>
    <row r="223" spans="1:15">
      <c r="A223">
        <v>116</v>
      </c>
      <c r="B223" t="s">
        <v>88</v>
      </c>
      <c r="C223" t="s">
        <v>86</v>
      </c>
      <c r="D223">
        <v>8.9499999999999993</v>
      </c>
      <c r="E223">
        <v>8.75</v>
      </c>
      <c r="F223">
        <v>8.8699999999999992</v>
      </c>
      <c r="G223">
        <v>10</v>
      </c>
      <c r="H223">
        <v>11.4</v>
      </c>
      <c r="I223" t="s">
        <v>259</v>
      </c>
      <c r="J223">
        <v>9.42</v>
      </c>
      <c r="K223">
        <v>10.8</v>
      </c>
      <c r="L223">
        <v>3.92</v>
      </c>
      <c r="M223">
        <v>10.4</v>
      </c>
      <c r="O223">
        <v>8.2510000000000012</v>
      </c>
    </row>
    <row r="224" spans="1:15">
      <c r="A224">
        <v>116</v>
      </c>
      <c r="B224" t="s">
        <v>88</v>
      </c>
      <c r="C224" t="s">
        <v>86</v>
      </c>
      <c r="D224" t="s">
        <v>259</v>
      </c>
      <c r="E224">
        <v>10</v>
      </c>
      <c r="F224">
        <v>12.4</v>
      </c>
      <c r="G224">
        <v>9.1999999999999993</v>
      </c>
      <c r="H224">
        <v>11.6</v>
      </c>
      <c r="I224" t="s">
        <v>259</v>
      </c>
      <c r="J224">
        <v>11</v>
      </c>
      <c r="K224">
        <v>10.5</v>
      </c>
      <c r="L224">
        <v>9.56</v>
      </c>
      <c r="M224">
        <v>9.1999999999999993</v>
      </c>
      <c r="O224">
        <v>8.3460000000000001</v>
      </c>
    </row>
    <row r="225" spans="1:15">
      <c r="A225">
        <v>116</v>
      </c>
      <c r="B225" t="s">
        <v>88</v>
      </c>
      <c r="C225" t="s">
        <v>86</v>
      </c>
      <c r="D225">
        <v>10.8</v>
      </c>
      <c r="E225">
        <v>11</v>
      </c>
      <c r="F225">
        <v>12.9</v>
      </c>
      <c r="G225" t="s">
        <v>259</v>
      </c>
      <c r="H225">
        <v>8.82</v>
      </c>
      <c r="I225">
        <v>8.26</v>
      </c>
      <c r="J225" t="s">
        <v>259</v>
      </c>
      <c r="K225">
        <v>7.99</v>
      </c>
      <c r="L225">
        <v>8.4</v>
      </c>
      <c r="M225">
        <v>8.7799999999999994</v>
      </c>
      <c r="O225">
        <v>7.6950000000000003</v>
      </c>
    </row>
    <row r="226" spans="1:15">
      <c r="A226">
        <v>116</v>
      </c>
      <c r="B226" t="s">
        <v>88</v>
      </c>
      <c r="C226" t="s">
        <v>86</v>
      </c>
      <c r="D226">
        <v>12.4</v>
      </c>
      <c r="E226" t="s">
        <v>259</v>
      </c>
      <c r="F226" t="s">
        <v>259</v>
      </c>
      <c r="G226" t="s">
        <v>259</v>
      </c>
      <c r="H226" t="s">
        <v>259</v>
      </c>
      <c r="I226" t="s">
        <v>259</v>
      </c>
      <c r="J226" t="s">
        <v>259</v>
      </c>
      <c r="K226" t="s">
        <v>259</v>
      </c>
      <c r="L226" t="s">
        <v>259</v>
      </c>
      <c r="M226" t="s">
        <v>259</v>
      </c>
      <c r="O226">
        <v>1.24</v>
      </c>
    </row>
    <row r="227" spans="1:15">
      <c r="A227">
        <v>117</v>
      </c>
      <c r="B227" t="s">
        <v>89</v>
      </c>
      <c r="C227" t="s">
        <v>86</v>
      </c>
      <c r="D227" t="s">
        <v>259</v>
      </c>
      <c r="E227">
        <v>5.39</v>
      </c>
      <c r="F227">
        <v>13</v>
      </c>
      <c r="G227" t="s">
        <v>259</v>
      </c>
      <c r="H227" t="s">
        <v>259</v>
      </c>
      <c r="I227" t="s">
        <v>259</v>
      </c>
      <c r="J227" t="s">
        <v>259</v>
      </c>
      <c r="K227">
        <v>9.98</v>
      </c>
      <c r="L227" t="s">
        <v>259</v>
      </c>
      <c r="M227" t="s">
        <v>259</v>
      </c>
      <c r="O227">
        <v>2.8370000000000002</v>
      </c>
    </row>
    <row r="228" spans="1:15">
      <c r="A228">
        <v>117</v>
      </c>
      <c r="B228" t="s">
        <v>89</v>
      </c>
      <c r="C228" t="s">
        <v>86</v>
      </c>
      <c r="D228">
        <v>5.97</v>
      </c>
      <c r="E228">
        <v>6.4</v>
      </c>
      <c r="F228">
        <v>6.57</v>
      </c>
      <c r="G228">
        <v>9.76</v>
      </c>
      <c r="H228">
        <v>7.43</v>
      </c>
      <c r="I228">
        <v>7.73</v>
      </c>
      <c r="J228">
        <v>12.3</v>
      </c>
      <c r="K228">
        <v>9.0500000000000007</v>
      </c>
      <c r="L228">
        <v>6.28</v>
      </c>
      <c r="M228">
        <v>6.55</v>
      </c>
      <c r="O228">
        <v>7.8039999999999994</v>
      </c>
    </row>
    <row r="229" spans="1:15">
      <c r="A229">
        <v>117</v>
      </c>
      <c r="B229" t="s">
        <v>89</v>
      </c>
      <c r="C229" t="s">
        <v>86</v>
      </c>
      <c r="D229">
        <v>7.01</v>
      </c>
      <c r="E229">
        <v>6.67</v>
      </c>
      <c r="F229">
        <v>5.99</v>
      </c>
      <c r="G229">
        <v>5.72</v>
      </c>
      <c r="H229">
        <v>5.54</v>
      </c>
      <c r="I229">
        <v>10.6</v>
      </c>
      <c r="J229">
        <v>9.51</v>
      </c>
      <c r="K229">
        <v>9.1300000000000008</v>
      </c>
      <c r="L229">
        <v>8.98</v>
      </c>
      <c r="M229">
        <v>7.97</v>
      </c>
      <c r="O229">
        <v>7.7120000000000006</v>
      </c>
    </row>
    <row r="230" spans="1:15">
      <c r="A230">
        <v>117</v>
      </c>
      <c r="B230" t="s">
        <v>89</v>
      </c>
      <c r="C230" t="s">
        <v>86</v>
      </c>
      <c r="D230">
        <v>6.51</v>
      </c>
      <c r="E230" t="s">
        <v>259</v>
      </c>
      <c r="F230">
        <v>5.29</v>
      </c>
      <c r="G230">
        <v>6.42</v>
      </c>
      <c r="H230">
        <v>5.84</v>
      </c>
      <c r="I230">
        <v>6.48</v>
      </c>
      <c r="J230">
        <v>6.2</v>
      </c>
      <c r="K230">
        <v>13.6</v>
      </c>
      <c r="L230">
        <v>13.1</v>
      </c>
      <c r="M230">
        <v>8.24</v>
      </c>
      <c r="O230">
        <v>7.168000000000001</v>
      </c>
    </row>
    <row r="231" spans="1:15">
      <c r="A231">
        <v>117</v>
      </c>
      <c r="B231" t="s">
        <v>89</v>
      </c>
      <c r="C231" t="s">
        <v>86</v>
      </c>
      <c r="D231">
        <v>5.97</v>
      </c>
      <c r="E231">
        <v>5.3</v>
      </c>
      <c r="F231">
        <v>5.37</v>
      </c>
      <c r="G231">
        <v>5.23</v>
      </c>
      <c r="H231">
        <v>4.57</v>
      </c>
      <c r="I231" t="s">
        <v>259</v>
      </c>
      <c r="J231">
        <v>8.43</v>
      </c>
      <c r="K231">
        <v>10.199999999999999</v>
      </c>
      <c r="L231">
        <v>10.9</v>
      </c>
      <c r="M231">
        <v>7.48</v>
      </c>
      <c r="O231">
        <v>6.3450000000000006</v>
      </c>
    </row>
    <row r="232" spans="1:15">
      <c r="A232">
        <v>117</v>
      </c>
      <c r="B232" t="s">
        <v>89</v>
      </c>
      <c r="C232" t="s">
        <v>86</v>
      </c>
      <c r="D232">
        <v>6.04</v>
      </c>
      <c r="E232">
        <v>6.09</v>
      </c>
      <c r="F232">
        <v>8.74</v>
      </c>
      <c r="G232">
        <v>7.64</v>
      </c>
      <c r="H232">
        <v>9.08</v>
      </c>
      <c r="I232">
        <v>8.9</v>
      </c>
      <c r="J232">
        <v>8.2799999999999994</v>
      </c>
      <c r="K232">
        <v>6.52</v>
      </c>
      <c r="L232">
        <v>6.24</v>
      </c>
      <c r="M232">
        <v>5.84</v>
      </c>
      <c r="O232">
        <v>7.3369999999999989</v>
      </c>
    </row>
    <row r="233" spans="1:15">
      <c r="A233">
        <v>117</v>
      </c>
      <c r="B233" t="s">
        <v>89</v>
      </c>
      <c r="C233" t="s">
        <v>86</v>
      </c>
      <c r="D233" t="s">
        <v>259</v>
      </c>
      <c r="E233">
        <v>9.09</v>
      </c>
      <c r="F233">
        <v>7.04</v>
      </c>
      <c r="G233">
        <v>9.1199999999999992</v>
      </c>
      <c r="H233">
        <v>7.27</v>
      </c>
      <c r="I233">
        <v>7.13</v>
      </c>
      <c r="J233">
        <v>7</v>
      </c>
      <c r="K233">
        <v>6.56</v>
      </c>
      <c r="L233" t="s">
        <v>259</v>
      </c>
      <c r="M233">
        <v>6.07</v>
      </c>
      <c r="O233">
        <v>5.9279999999999999</v>
      </c>
    </row>
    <row r="234" spans="1:15">
      <c r="A234">
        <v>117</v>
      </c>
      <c r="B234" t="s">
        <v>89</v>
      </c>
      <c r="C234" t="s">
        <v>86</v>
      </c>
      <c r="D234">
        <v>7.61</v>
      </c>
      <c r="E234">
        <v>7.59</v>
      </c>
      <c r="F234">
        <v>7.16</v>
      </c>
      <c r="G234" t="s">
        <v>259</v>
      </c>
      <c r="H234">
        <v>6.49</v>
      </c>
      <c r="I234">
        <v>6.34</v>
      </c>
      <c r="J234">
        <v>6.69</v>
      </c>
      <c r="K234">
        <v>6.05</v>
      </c>
      <c r="L234">
        <v>8.82</v>
      </c>
      <c r="M234">
        <v>7.21</v>
      </c>
      <c r="O234">
        <v>6.395999999999999</v>
      </c>
    </row>
    <row r="235" spans="1:15">
      <c r="A235">
        <v>117</v>
      </c>
      <c r="B235" t="s">
        <v>89</v>
      </c>
      <c r="C235" t="s">
        <v>86</v>
      </c>
      <c r="D235">
        <v>5.16</v>
      </c>
      <c r="E235">
        <v>4.1100000000000003</v>
      </c>
      <c r="F235">
        <v>5.5</v>
      </c>
      <c r="G235" t="s">
        <v>259</v>
      </c>
      <c r="H235">
        <v>6</v>
      </c>
      <c r="I235">
        <v>7.93</v>
      </c>
      <c r="J235">
        <v>9.67</v>
      </c>
      <c r="K235">
        <v>9.8000000000000007</v>
      </c>
      <c r="L235">
        <v>9.86</v>
      </c>
      <c r="M235">
        <v>9.6</v>
      </c>
      <c r="O235">
        <v>6.7629999999999999</v>
      </c>
    </row>
    <row r="236" spans="1:15">
      <c r="A236">
        <v>117</v>
      </c>
      <c r="B236" t="s">
        <v>89</v>
      </c>
      <c r="C236" t="s">
        <v>86</v>
      </c>
      <c r="D236">
        <v>5.04</v>
      </c>
      <c r="E236" t="s">
        <v>259</v>
      </c>
      <c r="F236">
        <v>4.9400000000000004</v>
      </c>
      <c r="G236">
        <v>4.88</v>
      </c>
      <c r="H236">
        <v>4.95</v>
      </c>
      <c r="I236">
        <v>5.46</v>
      </c>
      <c r="J236">
        <v>5.48</v>
      </c>
      <c r="K236">
        <v>5.2</v>
      </c>
      <c r="L236">
        <v>6.56</v>
      </c>
      <c r="M236">
        <v>6.09</v>
      </c>
      <c r="O236">
        <v>4.8600000000000012</v>
      </c>
    </row>
    <row r="237" spans="1:15">
      <c r="A237">
        <v>117</v>
      </c>
      <c r="B237" t="s">
        <v>89</v>
      </c>
      <c r="C237" t="s">
        <v>86</v>
      </c>
      <c r="D237">
        <v>6.51</v>
      </c>
      <c r="E237">
        <v>7.26</v>
      </c>
      <c r="F237">
        <v>9.56</v>
      </c>
      <c r="G237">
        <v>7.81</v>
      </c>
      <c r="H237">
        <v>8.77</v>
      </c>
      <c r="I237">
        <v>7.57</v>
      </c>
      <c r="J237">
        <v>5.38</v>
      </c>
      <c r="K237">
        <v>5.54</v>
      </c>
      <c r="L237">
        <v>5.61</v>
      </c>
      <c r="M237">
        <v>4.5</v>
      </c>
      <c r="O237">
        <v>6.8510000000000009</v>
      </c>
    </row>
    <row r="238" spans="1:15">
      <c r="A238">
        <v>117</v>
      </c>
      <c r="B238" t="s">
        <v>89</v>
      </c>
      <c r="C238" t="s">
        <v>86</v>
      </c>
      <c r="D238" t="s">
        <v>259</v>
      </c>
      <c r="E238" t="s">
        <v>259</v>
      </c>
      <c r="F238" t="s">
        <v>259</v>
      </c>
      <c r="G238" t="s">
        <v>259</v>
      </c>
      <c r="H238" t="s">
        <v>259</v>
      </c>
      <c r="I238">
        <v>5.94</v>
      </c>
      <c r="J238" t="s">
        <v>259</v>
      </c>
      <c r="K238">
        <v>6.27</v>
      </c>
      <c r="L238">
        <v>6.05</v>
      </c>
      <c r="M238">
        <v>5.88</v>
      </c>
      <c r="O238">
        <v>2.4140000000000001</v>
      </c>
    </row>
    <row r="239" spans="1:15">
      <c r="A239">
        <v>118</v>
      </c>
      <c r="B239" t="s">
        <v>90</v>
      </c>
      <c r="C239" t="s">
        <v>86</v>
      </c>
      <c r="D239" t="s">
        <v>259</v>
      </c>
      <c r="E239">
        <v>7.6E-3</v>
      </c>
      <c r="F239">
        <v>2.1000000000000001E-2</v>
      </c>
      <c r="G239" t="s">
        <v>259</v>
      </c>
      <c r="H239" t="s">
        <v>259</v>
      </c>
      <c r="I239" t="s">
        <v>259</v>
      </c>
      <c r="J239" t="s">
        <v>259</v>
      </c>
      <c r="K239">
        <v>1.7000000000000001E-2</v>
      </c>
      <c r="L239" t="s">
        <v>259</v>
      </c>
      <c r="M239" t="s">
        <v>259</v>
      </c>
      <c r="O239">
        <v>4.5599999999999998E-3</v>
      </c>
    </row>
    <row r="240" spans="1:15">
      <c r="A240">
        <v>118</v>
      </c>
      <c r="B240" t="s">
        <v>90</v>
      </c>
      <c r="C240" t="s">
        <v>86</v>
      </c>
      <c r="D240">
        <v>2.2599999999999999E-2</v>
      </c>
      <c r="E240">
        <v>7.7000000000000002E-3</v>
      </c>
      <c r="F240">
        <v>7.0000000000000001E-3</v>
      </c>
      <c r="G240">
        <v>2.29E-2</v>
      </c>
      <c r="H240">
        <v>1.8200000000000001E-2</v>
      </c>
      <c r="I240">
        <v>1.35E-2</v>
      </c>
      <c r="J240">
        <v>1.8200000000000001E-2</v>
      </c>
      <c r="K240">
        <v>1.7000000000000001E-2</v>
      </c>
      <c r="L240">
        <v>1.5900000000000001E-2</v>
      </c>
      <c r="M240">
        <v>9.4000000000000004E-3</v>
      </c>
      <c r="O240">
        <v>1.5239999999999998E-2</v>
      </c>
    </row>
    <row r="241" spans="1:15">
      <c r="A241">
        <v>118</v>
      </c>
      <c r="B241" t="s">
        <v>90</v>
      </c>
      <c r="C241" t="s">
        <v>86</v>
      </c>
      <c r="D241">
        <v>2.4799999999999999E-2</v>
      </c>
      <c r="E241">
        <v>3.3500000000000002E-2</v>
      </c>
      <c r="F241">
        <v>1.55E-2</v>
      </c>
      <c r="G241">
        <v>4.8999999999999998E-3</v>
      </c>
      <c r="H241">
        <v>7.4000000000000003E-3</v>
      </c>
      <c r="I241">
        <v>1.6199999999999999E-2</v>
      </c>
      <c r="J241">
        <v>1.3899999999999999E-2</v>
      </c>
      <c r="K241">
        <v>1.9E-2</v>
      </c>
      <c r="L241">
        <v>2.4E-2</v>
      </c>
      <c r="M241">
        <v>1.7000000000000001E-2</v>
      </c>
      <c r="O241">
        <v>1.7619999999999997E-2</v>
      </c>
    </row>
    <row r="242" spans="1:15">
      <c r="A242">
        <v>118</v>
      </c>
      <c r="B242" t="s">
        <v>90</v>
      </c>
      <c r="C242" t="s">
        <v>86</v>
      </c>
      <c r="D242">
        <v>1.8599999999999998E-2</v>
      </c>
      <c r="E242" t="s">
        <v>259</v>
      </c>
      <c r="F242">
        <v>1.61E-2</v>
      </c>
      <c r="G242">
        <v>1.4E-2</v>
      </c>
      <c r="H242">
        <v>1.23E-2</v>
      </c>
      <c r="I242">
        <v>1.49E-2</v>
      </c>
      <c r="J242">
        <v>1.1599999999999999E-2</v>
      </c>
      <c r="K242">
        <v>2.6700000000000002E-2</v>
      </c>
      <c r="L242">
        <v>0.03</v>
      </c>
      <c r="M242">
        <v>2.9399999999999999E-2</v>
      </c>
      <c r="O242">
        <v>1.736E-2</v>
      </c>
    </row>
    <row r="243" spans="1:15">
      <c r="A243">
        <v>118</v>
      </c>
      <c r="B243" t="s">
        <v>90</v>
      </c>
      <c r="C243" t="s">
        <v>86</v>
      </c>
      <c r="D243">
        <v>1.29E-2</v>
      </c>
      <c r="E243">
        <v>6.3E-3</v>
      </c>
      <c r="F243">
        <v>1.38E-2</v>
      </c>
      <c r="G243">
        <v>1.6400000000000001E-2</v>
      </c>
      <c r="H243">
        <v>1.37E-2</v>
      </c>
      <c r="I243" t="s">
        <v>259</v>
      </c>
      <c r="J243">
        <v>2.9399999999999999E-2</v>
      </c>
      <c r="K243">
        <v>5.33E-2</v>
      </c>
      <c r="L243">
        <v>3.0700000000000002E-2</v>
      </c>
      <c r="M243">
        <v>2.9000000000000001E-2</v>
      </c>
      <c r="O243">
        <v>2.0549999999999999E-2</v>
      </c>
    </row>
    <row r="244" spans="1:15">
      <c r="A244">
        <v>118</v>
      </c>
      <c r="B244" t="s">
        <v>90</v>
      </c>
      <c r="C244" t="s">
        <v>86</v>
      </c>
      <c r="D244">
        <v>6.4000000000000003E-3</v>
      </c>
      <c r="E244">
        <v>8.6999999999999994E-3</v>
      </c>
      <c r="F244">
        <v>2.3300000000000001E-2</v>
      </c>
      <c r="G244">
        <v>2.41E-2</v>
      </c>
      <c r="H244">
        <v>3.0300000000000001E-2</v>
      </c>
      <c r="I244">
        <v>1.37E-2</v>
      </c>
      <c r="J244">
        <v>1.9099999999999999E-2</v>
      </c>
      <c r="K244">
        <v>6.4999999999999997E-3</v>
      </c>
      <c r="L244">
        <v>1.7600000000000001E-2</v>
      </c>
      <c r="M244">
        <v>1.52E-2</v>
      </c>
      <c r="O244">
        <v>1.6489999999999998E-2</v>
      </c>
    </row>
    <row r="245" spans="1:15">
      <c r="A245">
        <v>118</v>
      </c>
      <c r="B245" t="s">
        <v>90</v>
      </c>
      <c r="C245" t="s">
        <v>86</v>
      </c>
      <c r="D245" t="s">
        <v>259</v>
      </c>
      <c r="E245">
        <v>1.7100000000000001E-2</v>
      </c>
      <c r="F245">
        <v>1.5800000000000002E-2</v>
      </c>
      <c r="G245">
        <v>1.0500000000000001E-2</v>
      </c>
      <c r="H245">
        <v>1.5299999999999999E-2</v>
      </c>
      <c r="I245">
        <v>2.2100000000000002E-2</v>
      </c>
      <c r="J245">
        <v>1.2200000000000001E-2</v>
      </c>
      <c r="K245">
        <v>6.7999999999999996E-3</v>
      </c>
      <c r="L245" t="s">
        <v>259</v>
      </c>
      <c r="M245">
        <v>5.7000000000000002E-3</v>
      </c>
      <c r="O245">
        <v>1.055E-2</v>
      </c>
    </row>
    <row r="246" spans="1:15">
      <c r="A246">
        <v>118</v>
      </c>
      <c r="B246" t="s">
        <v>90</v>
      </c>
      <c r="C246" t="s">
        <v>86</v>
      </c>
      <c r="D246">
        <v>2.3400000000000001E-2</v>
      </c>
      <c r="E246">
        <v>3.1699999999999999E-2</v>
      </c>
      <c r="F246">
        <v>9.0499999999999997E-2</v>
      </c>
      <c r="G246" t="s">
        <v>259</v>
      </c>
      <c r="H246">
        <v>1.32E-2</v>
      </c>
      <c r="I246">
        <v>1.3100000000000001E-2</v>
      </c>
      <c r="J246">
        <v>8.0000000000000002E-3</v>
      </c>
      <c r="K246">
        <v>2.5499999999999998E-2</v>
      </c>
      <c r="L246">
        <v>3.5299999999999998E-2</v>
      </c>
      <c r="M246">
        <v>2.1899999999999999E-2</v>
      </c>
      <c r="O246">
        <v>2.6259999999999999E-2</v>
      </c>
    </row>
    <row r="247" spans="1:15">
      <c r="A247">
        <v>118</v>
      </c>
      <c r="B247" t="s">
        <v>90</v>
      </c>
      <c r="C247" t="s">
        <v>86</v>
      </c>
      <c r="D247">
        <v>3.2000000000000001E-2</v>
      </c>
      <c r="E247">
        <v>7.3499999999999996E-2</v>
      </c>
      <c r="F247">
        <v>1.6199999999999999E-2</v>
      </c>
      <c r="G247" t="s">
        <v>259</v>
      </c>
      <c r="H247">
        <v>6.7999999999999996E-3</v>
      </c>
      <c r="I247">
        <v>1.9099999999999999E-2</v>
      </c>
      <c r="J247">
        <v>4.1799999999999997E-2</v>
      </c>
      <c r="K247">
        <v>2.7900000000000001E-2</v>
      </c>
      <c r="L247">
        <v>1.49E-2</v>
      </c>
      <c r="M247">
        <v>4.2700000000000002E-2</v>
      </c>
      <c r="O247">
        <v>2.7490000000000004E-2</v>
      </c>
    </row>
    <row r="248" spans="1:15">
      <c r="A248">
        <v>118</v>
      </c>
      <c r="B248" t="s">
        <v>90</v>
      </c>
      <c r="C248" t="s">
        <v>86</v>
      </c>
      <c r="D248">
        <v>7.0000000000000001E-3</v>
      </c>
      <c r="E248" t="s">
        <v>259</v>
      </c>
      <c r="F248">
        <v>7.7000000000000002E-3</v>
      </c>
      <c r="G248">
        <v>1.3899999999999999E-2</v>
      </c>
      <c r="H248">
        <v>1.61E-2</v>
      </c>
      <c r="I248">
        <v>3.4000000000000002E-2</v>
      </c>
      <c r="J248">
        <v>1.2500000000000001E-2</v>
      </c>
      <c r="K248">
        <v>1.9699999999999999E-2</v>
      </c>
      <c r="L248">
        <v>2.3400000000000001E-2</v>
      </c>
      <c r="M248">
        <v>1.49E-2</v>
      </c>
      <c r="O248">
        <v>1.4919999999999999E-2</v>
      </c>
    </row>
    <row r="249" spans="1:15">
      <c r="A249">
        <v>118</v>
      </c>
      <c r="B249" t="s">
        <v>90</v>
      </c>
      <c r="C249" t="s">
        <v>86</v>
      </c>
      <c r="D249">
        <v>8.3000000000000001E-3</v>
      </c>
      <c r="E249">
        <v>9.7000000000000003E-3</v>
      </c>
      <c r="F249">
        <v>2.7099999999999999E-2</v>
      </c>
      <c r="G249">
        <v>1.0699999999999999E-2</v>
      </c>
      <c r="H249">
        <v>1.7299999999999999E-2</v>
      </c>
      <c r="I249">
        <v>1.2699999999999999E-2</v>
      </c>
      <c r="J249">
        <v>4.9700000000000001E-2</v>
      </c>
      <c r="K249">
        <v>1.03E-2</v>
      </c>
      <c r="L249">
        <v>1.8100000000000002E-2</v>
      </c>
      <c r="M249">
        <v>1.5100000000000001E-2</v>
      </c>
      <c r="O249">
        <v>1.7900000000000003E-2</v>
      </c>
    </row>
    <row r="250" spans="1:15">
      <c r="A250">
        <v>118</v>
      </c>
      <c r="B250" t="s">
        <v>90</v>
      </c>
      <c r="C250" t="s">
        <v>86</v>
      </c>
      <c r="D250" t="s">
        <v>259</v>
      </c>
      <c r="E250" t="s">
        <v>259</v>
      </c>
      <c r="F250" t="s">
        <v>259</v>
      </c>
      <c r="G250" t="s">
        <v>259</v>
      </c>
      <c r="H250" t="s">
        <v>259</v>
      </c>
      <c r="I250">
        <v>1.37E-2</v>
      </c>
      <c r="J250" t="s">
        <v>259</v>
      </c>
      <c r="K250">
        <v>6.4999999999999997E-3</v>
      </c>
      <c r="L250">
        <v>7.9000000000000008E-3</v>
      </c>
      <c r="M250">
        <v>7.9000000000000008E-3</v>
      </c>
      <c r="O250">
        <v>3.6000000000000003E-3</v>
      </c>
    </row>
    <row r="251" spans="1:15">
      <c r="A251">
        <v>119</v>
      </c>
      <c r="B251" t="s">
        <v>91</v>
      </c>
      <c r="C251" t="s">
        <v>86</v>
      </c>
      <c r="D251" t="s">
        <v>259</v>
      </c>
      <c r="E251">
        <v>3.3500000000000001E-4</v>
      </c>
      <c r="F251">
        <v>4.0000000000000002E-4</v>
      </c>
      <c r="G251" t="s">
        <v>259</v>
      </c>
      <c r="H251" t="s">
        <v>259</v>
      </c>
      <c r="I251" t="s">
        <v>259</v>
      </c>
      <c r="J251" t="s">
        <v>259</v>
      </c>
      <c r="K251">
        <v>2.0000000000000001E-4</v>
      </c>
      <c r="L251" t="s">
        <v>259</v>
      </c>
      <c r="M251" t="s">
        <v>259</v>
      </c>
      <c r="O251">
        <v>9.3499999999999996E-5</v>
      </c>
    </row>
    <row r="252" spans="1:15">
      <c r="A252">
        <v>119</v>
      </c>
      <c r="B252" t="s">
        <v>91</v>
      </c>
      <c r="C252" t="s">
        <v>86</v>
      </c>
      <c r="D252">
        <v>9.7000000000000005E-4</v>
      </c>
      <c r="E252">
        <v>5.1000000000000004E-4</v>
      </c>
      <c r="F252">
        <v>3.3E-4</v>
      </c>
      <c r="G252">
        <v>6.4000000000000005E-4</v>
      </c>
      <c r="H252">
        <v>5.8E-4</v>
      </c>
      <c r="I252">
        <v>2.1499999999999999E-4</v>
      </c>
      <c r="J252">
        <v>6.3000000000000003E-4</v>
      </c>
      <c r="K252">
        <v>5.2999999999999998E-4</v>
      </c>
      <c r="L252">
        <v>6.9999999999999999E-4</v>
      </c>
      <c r="M252">
        <v>5.5999999999999995E-4</v>
      </c>
      <c r="O252">
        <v>5.6649999999999995E-4</v>
      </c>
    </row>
    <row r="253" spans="1:15">
      <c r="A253">
        <v>119</v>
      </c>
      <c r="B253" t="s">
        <v>91</v>
      </c>
      <c r="C253" t="s">
        <v>86</v>
      </c>
      <c r="D253">
        <v>5.4000000000000001E-4</v>
      </c>
      <c r="E253">
        <v>4.1900000000000001E-3</v>
      </c>
      <c r="F253">
        <v>7.6999999999999996E-4</v>
      </c>
      <c r="G253">
        <v>3.5500000000000001E-4</v>
      </c>
      <c r="H253">
        <v>2.3400000000000001E-3</v>
      </c>
      <c r="I253">
        <v>1.25E-4</v>
      </c>
      <c r="J253">
        <v>1.6000000000000001E-4</v>
      </c>
      <c r="K253">
        <v>7.6000000000000004E-4</v>
      </c>
      <c r="L253">
        <v>2.0000000000000001E-4</v>
      </c>
      <c r="M253">
        <v>1.08E-3</v>
      </c>
      <c r="O253">
        <v>1.0520000000000002E-3</v>
      </c>
    </row>
    <row r="254" spans="1:15">
      <c r="A254">
        <v>119</v>
      </c>
      <c r="B254" t="s">
        <v>91</v>
      </c>
      <c r="C254" t="s">
        <v>86</v>
      </c>
      <c r="D254">
        <v>2.2499999999999999E-4</v>
      </c>
      <c r="E254" t="s">
        <v>259</v>
      </c>
      <c r="F254">
        <v>3.6999999999999999E-4</v>
      </c>
      <c r="G254">
        <v>2.0000000000000001E-4</v>
      </c>
      <c r="H254">
        <v>9.6000000000000002E-4</v>
      </c>
      <c r="I254">
        <v>2.1499999999999999E-4</v>
      </c>
      <c r="J254">
        <v>1.8000000000000001E-4</v>
      </c>
      <c r="K254">
        <v>5.5999999999999995E-4</v>
      </c>
      <c r="L254">
        <v>4.8999999999999998E-4</v>
      </c>
      <c r="M254">
        <v>2.7999999999999998E-4</v>
      </c>
      <c r="O254">
        <v>3.4799999999999995E-4</v>
      </c>
    </row>
    <row r="255" spans="1:15">
      <c r="A255">
        <v>119</v>
      </c>
      <c r="B255" t="s">
        <v>91</v>
      </c>
      <c r="C255" t="s">
        <v>86</v>
      </c>
      <c r="D255">
        <v>1.5100000000000001E-3</v>
      </c>
      <c r="E255">
        <v>3.6000000000000002E-4</v>
      </c>
      <c r="F255">
        <v>3.6499999999999998E-4</v>
      </c>
      <c r="G255">
        <v>2.7100000000000002E-3</v>
      </c>
      <c r="H255">
        <v>5.8E-4</v>
      </c>
      <c r="I255" t="s">
        <v>259</v>
      </c>
      <c r="J255">
        <v>2.5999999999999998E-4</v>
      </c>
      <c r="K255">
        <v>4.4000000000000002E-4</v>
      </c>
      <c r="L255">
        <v>9.0000000000000006E-5</v>
      </c>
      <c r="M255">
        <v>1.7099999999999999E-3</v>
      </c>
      <c r="O255">
        <v>8.0249999999999994E-4</v>
      </c>
    </row>
    <row r="256" spans="1:15">
      <c r="A256">
        <v>119</v>
      </c>
      <c r="B256" t="s">
        <v>91</v>
      </c>
      <c r="C256" t="s">
        <v>86</v>
      </c>
      <c r="D256">
        <v>3.4000000000000002E-4</v>
      </c>
      <c r="E256">
        <v>3.0499999999999999E-4</v>
      </c>
      <c r="F256">
        <v>6.9999999999999999E-4</v>
      </c>
      <c r="G256">
        <v>5.5999999999999995E-4</v>
      </c>
      <c r="H256" t="s">
        <v>259</v>
      </c>
      <c r="I256">
        <v>4.6999999999999999E-4</v>
      </c>
      <c r="J256">
        <v>2.2000000000000001E-4</v>
      </c>
      <c r="K256">
        <v>2.3499999999999999E-4</v>
      </c>
      <c r="L256">
        <v>2.7500000000000002E-4</v>
      </c>
      <c r="M256">
        <v>3.1E-4</v>
      </c>
      <c r="O256">
        <v>3.4150000000000001E-4</v>
      </c>
    </row>
    <row r="257" spans="1:15">
      <c r="A257">
        <v>119</v>
      </c>
      <c r="B257" t="s">
        <v>91</v>
      </c>
      <c r="C257" t="s">
        <v>86</v>
      </c>
      <c r="D257" t="s">
        <v>259</v>
      </c>
      <c r="E257">
        <v>5.1999999999999995E-4</v>
      </c>
      <c r="F257">
        <v>4.4999999999999999E-4</v>
      </c>
      <c r="G257">
        <v>2.7500000000000002E-4</v>
      </c>
      <c r="H257">
        <v>2.9999999999999997E-4</v>
      </c>
      <c r="I257">
        <v>3.4000000000000002E-4</v>
      </c>
      <c r="J257">
        <v>4.0499999999999998E-4</v>
      </c>
      <c r="K257">
        <v>4.2499999999999998E-4</v>
      </c>
      <c r="L257" t="s">
        <v>259</v>
      </c>
      <c r="M257">
        <v>3.1500000000000001E-4</v>
      </c>
      <c r="O257">
        <v>3.0299999999999999E-4</v>
      </c>
    </row>
    <row r="258" spans="1:15">
      <c r="A258">
        <v>119</v>
      </c>
      <c r="B258" t="s">
        <v>91</v>
      </c>
      <c r="C258" t="s">
        <v>86</v>
      </c>
      <c r="D258">
        <v>3.2000000000000003E-4</v>
      </c>
      <c r="E258">
        <v>1.8400000000000001E-3</v>
      </c>
      <c r="F258">
        <v>3.7200000000000002E-3</v>
      </c>
      <c r="G258" t="s">
        <v>259</v>
      </c>
      <c r="H258">
        <v>4.6999999999999999E-4</v>
      </c>
      <c r="I258">
        <v>4.0499999999999998E-4</v>
      </c>
      <c r="J258">
        <v>3.2499999999999999E-4</v>
      </c>
      <c r="K258">
        <v>3.1E-4</v>
      </c>
      <c r="L258">
        <v>2.5500000000000002E-4</v>
      </c>
      <c r="M258">
        <v>2.1000000000000001E-4</v>
      </c>
      <c r="O258">
        <v>7.8549999999999996E-4</v>
      </c>
    </row>
    <row r="259" spans="1:15">
      <c r="A259">
        <v>119</v>
      </c>
      <c r="B259" t="s">
        <v>91</v>
      </c>
      <c r="C259" t="s">
        <v>86</v>
      </c>
      <c r="D259">
        <v>7.3999999999999999E-4</v>
      </c>
      <c r="E259">
        <v>8.3000000000000001E-4</v>
      </c>
      <c r="F259">
        <v>3.9500000000000001E-4</v>
      </c>
      <c r="G259" t="s">
        <v>259</v>
      </c>
      <c r="H259">
        <v>3.4499999999999998E-4</v>
      </c>
      <c r="I259">
        <v>2.5500000000000002E-4</v>
      </c>
      <c r="J259">
        <v>1E-3</v>
      </c>
      <c r="K259">
        <v>6.0999999999999997E-4</v>
      </c>
      <c r="L259">
        <v>6.2E-4</v>
      </c>
      <c r="M259">
        <v>2.7999999999999998E-4</v>
      </c>
      <c r="O259">
        <v>5.0749999999999992E-4</v>
      </c>
    </row>
    <row r="260" spans="1:15">
      <c r="A260">
        <v>119</v>
      </c>
      <c r="B260" t="s">
        <v>91</v>
      </c>
      <c r="C260" t="s">
        <v>86</v>
      </c>
      <c r="D260">
        <v>3.6000000000000002E-4</v>
      </c>
      <c r="E260" t="s">
        <v>259</v>
      </c>
      <c r="F260">
        <v>3.7500000000000001E-4</v>
      </c>
      <c r="G260">
        <v>2.7500000000000002E-4</v>
      </c>
      <c r="H260">
        <v>7.5000000000000002E-4</v>
      </c>
      <c r="I260">
        <v>7.2999999999999996E-4</v>
      </c>
      <c r="J260">
        <v>2.3000000000000001E-4</v>
      </c>
      <c r="K260">
        <v>2.9999999999999997E-4</v>
      </c>
      <c r="L260">
        <v>2.7500000000000002E-4</v>
      </c>
      <c r="M260">
        <v>3.6499999999999998E-4</v>
      </c>
      <c r="O260">
        <v>3.6600000000000001E-4</v>
      </c>
    </row>
    <row r="261" spans="1:15">
      <c r="A261">
        <v>119</v>
      </c>
      <c r="B261" t="s">
        <v>91</v>
      </c>
      <c r="C261" t="s">
        <v>86</v>
      </c>
      <c r="D261">
        <v>2.9500000000000001E-4</v>
      </c>
      <c r="E261">
        <v>2.2000000000000001E-4</v>
      </c>
      <c r="F261">
        <v>6.7000000000000002E-4</v>
      </c>
      <c r="G261">
        <v>2.0000000000000001E-4</v>
      </c>
      <c r="H261">
        <v>1.9000000000000001E-4</v>
      </c>
      <c r="I261">
        <v>2.7999999999999998E-4</v>
      </c>
      <c r="J261">
        <v>3.3E-3</v>
      </c>
      <c r="K261">
        <v>3.6000000000000002E-4</v>
      </c>
      <c r="L261">
        <v>3.8499999999999998E-4</v>
      </c>
      <c r="M261">
        <v>6.7000000000000002E-4</v>
      </c>
      <c r="O261">
        <v>6.5699999999999992E-4</v>
      </c>
    </row>
    <row r="262" spans="1:15">
      <c r="A262">
        <v>119</v>
      </c>
      <c r="B262" t="s">
        <v>91</v>
      </c>
      <c r="C262" t="s">
        <v>86</v>
      </c>
      <c r="D262" t="s">
        <v>259</v>
      </c>
      <c r="E262" t="s">
        <v>259</v>
      </c>
      <c r="F262" t="s">
        <v>259</v>
      </c>
      <c r="G262" t="s">
        <v>259</v>
      </c>
      <c r="H262" t="s">
        <v>259</v>
      </c>
      <c r="I262">
        <v>4.6000000000000001E-4</v>
      </c>
      <c r="J262" t="s">
        <v>259</v>
      </c>
      <c r="K262">
        <v>4.0000000000000002E-4</v>
      </c>
      <c r="L262">
        <v>2.5999999999999998E-4</v>
      </c>
      <c r="M262">
        <v>3.1E-4</v>
      </c>
      <c r="O262">
        <v>1.4300000000000001E-4</v>
      </c>
    </row>
    <row r="263" spans="1:15">
      <c r="A263">
        <v>119</v>
      </c>
      <c r="B263" t="s">
        <v>91</v>
      </c>
      <c r="C263" t="s">
        <v>86</v>
      </c>
      <c r="D263">
        <v>7.9000000000000001E-4</v>
      </c>
      <c r="E263" t="s">
        <v>259</v>
      </c>
      <c r="F263">
        <v>5.8E-4</v>
      </c>
      <c r="G263">
        <v>2.1000000000000001E-4</v>
      </c>
      <c r="H263">
        <v>7.1000000000000002E-4</v>
      </c>
      <c r="I263">
        <v>2.0000000000000001E-4</v>
      </c>
      <c r="J263">
        <v>2.4499999999999999E-4</v>
      </c>
      <c r="K263">
        <v>1.5100000000000001E-3</v>
      </c>
      <c r="L263" t="s">
        <v>259</v>
      </c>
      <c r="M263" t="s">
        <v>259</v>
      </c>
      <c r="O263">
        <v>4.2450000000000007E-4</v>
      </c>
    </row>
    <row r="264" spans="1:15">
      <c r="A264">
        <v>119</v>
      </c>
      <c r="B264" t="s">
        <v>91</v>
      </c>
      <c r="C264" t="s">
        <v>86</v>
      </c>
      <c r="D264">
        <v>4.2000000000000002E-4</v>
      </c>
      <c r="E264">
        <v>3.6000000000000002E-4</v>
      </c>
      <c r="F264">
        <v>2.3000000000000001E-4</v>
      </c>
      <c r="G264">
        <v>3.1E-4</v>
      </c>
      <c r="H264">
        <v>3.6000000000000002E-4</v>
      </c>
      <c r="I264">
        <v>3.2499999999999999E-4</v>
      </c>
      <c r="J264">
        <v>3.3E-4</v>
      </c>
      <c r="K264">
        <v>3.2000000000000003E-4</v>
      </c>
      <c r="L264">
        <v>2.5500000000000002E-4</v>
      </c>
      <c r="M264" t="s">
        <v>259</v>
      </c>
      <c r="O264">
        <v>2.9099999999999997E-4</v>
      </c>
    </row>
    <row r="265" spans="1:15">
      <c r="A265">
        <v>119</v>
      </c>
      <c r="B265" t="s">
        <v>91</v>
      </c>
      <c r="C265" t="s">
        <v>86</v>
      </c>
      <c r="D265">
        <v>1.2199999999999999E-3</v>
      </c>
      <c r="E265">
        <v>1.31E-3</v>
      </c>
      <c r="F265">
        <v>4.4000000000000002E-4</v>
      </c>
      <c r="G265">
        <v>4.0000000000000002E-4</v>
      </c>
      <c r="H265">
        <v>4.15E-4</v>
      </c>
      <c r="I265">
        <v>1.1199999999999999E-3</v>
      </c>
      <c r="J265">
        <v>2.4000000000000001E-4</v>
      </c>
      <c r="K265">
        <v>7.5000000000000002E-4</v>
      </c>
      <c r="L265">
        <v>7.9000000000000001E-4</v>
      </c>
      <c r="M265" t="s">
        <v>259</v>
      </c>
      <c r="O265">
        <v>6.6849999999999993E-4</v>
      </c>
    </row>
    <row r="266" spans="1:15">
      <c r="A266">
        <v>119</v>
      </c>
      <c r="B266" t="s">
        <v>91</v>
      </c>
      <c r="C266" t="s">
        <v>86</v>
      </c>
      <c r="D266">
        <v>1.2700000000000001E-3</v>
      </c>
      <c r="E266" t="s">
        <v>259</v>
      </c>
      <c r="F266">
        <v>4.0499999999999998E-4</v>
      </c>
      <c r="G266" t="s">
        <v>259</v>
      </c>
      <c r="H266">
        <v>3.8999999999999999E-4</v>
      </c>
      <c r="I266">
        <v>2.8499999999999999E-4</v>
      </c>
      <c r="J266">
        <v>1.95E-4</v>
      </c>
      <c r="K266">
        <v>1.8000000000000001E-4</v>
      </c>
      <c r="L266">
        <v>4.4000000000000002E-4</v>
      </c>
      <c r="M266">
        <v>1.95E-4</v>
      </c>
      <c r="O266">
        <v>3.3599999999999998E-4</v>
      </c>
    </row>
    <row r="267" spans="1:15">
      <c r="A267">
        <v>119</v>
      </c>
      <c r="B267" t="s">
        <v>91</v>
      </c>
      <c r="C267" t="s">
        <v>86</v>
      </c>
      <c r="D267">
        <v>3.16E-3</v>
      </c>
      <c r="E267">
        <v>4.0000000000000002E-4</v>
      </c>
      <c r="F267">
        <v>1.4999999999999999E-4</v>
      </c>
      <c r="G267">
        <v>2.9E-4</v>
      </c>
      <c r="H267">
        <v>5.5000000000000003E-4</v>
      </c>
      <c r="I267">
        <v>1.4999999999999999E-4</v>
      </c>
      <c r="J267">
        <v>1.95E-4</v>
      </c>
      <c r="K267">
        <v>3.6999999999999999E-4</v>
      </c>
      <c r="L267">
        <v>2.3000000000000001E-4</v>
      </c>
      <c r="M267">
        <v>2.5999999999999998E-4</v>
      </c>
      <c r="O267">
        <v>5.7549999999999995E-4</v>
      </c>
    </row>
    <row r="268" spans="1:15">
      <c r="A268">
        <v>119</v>
      </c>
      <c r="B268" t="s">
        <v>91</v>
      </c>
      <c r="C268" t="s">
        <v>86</v>
      </c>
      <c r="D268">
        <v>1.5E-3</v>
      </c>
      <c r="E268">
        <v>6.2300000000000003E-3</v>
      </c>
      <c r="F268">
        <v>5.5000000000000003E-4</v>
      </c>
      <c r="G268">
        <v>1.48E-3</v>
      </c>
      <c r="H268">
        <v>4.0999999999999999E-4</v>
      </c>
      <c r="I268">
        <v>2.4000000000000001E-4</v>
      </c>
      <c r="J268">
        <v>5.9000000000000003E-4</v>
      </c>
      <c r="K268">
        <v>1.9000000000000001E-4</v>
      </c>
      <c r="L268">
        <v>8.3000000000000001E-4</v>
      </c>
      <c r="M268" t="s">
        <v>259</v>
      </c>
      <c r="O268">
        <v>1.2020000000000004E-3</v>
      </c>
    </row>
    <row r="269" spans="1:15">
      <c r="A269">
        <v>119</v>
      </c>
      <c r="B269" t="s">
        <v>91</v>
      </c>
      <c r="C269" t="s">
        <v>86</v>
      </c>
      <c r="D269">
        <v>1.92E-3</v>
      </c>
      <c r="E269">
        <v>1.0200000000000001E-3</v>
      </c>
      <c r="F269" t="s">
        <v>259</v>
      </c>
      <c r="G269">
        <v>1.12E-2</v>
      </c>
      <c r="H269">
        <v>8.8999999999999995E-4</v>
      </c>
      <c r="I269">
        <v>4.6499999999999996E-3</v>
      </c>
      <c r="J269" t="s">
        <v>259</v>
      </c>
      <c r="K269">
        <v>3.8499999999999998E-4</v>
      </c>
      <c r="L269">
        <v>4.0999999999999999E-4</v>
      </c>
      <c r="M269">
        <v>3.7500000000000001E-4</v>
      </c>
      <c r="O269">
        <v>2.085E-3</v>
      </c>
    </row>
    <row r="270" spans="1:15">
      <c r="A270">
        <v>119</v>
      </c>
      <c r="B270" t="s">
        <v>91</v>
      </c>
      <c r="C270" t="s">
        <v>86</v>
      </c>
      <c r="D270">
        <v>1.1000000000000001E-3</v>
      </c>
      <c r="E270" t="s">
        <v>259</v>
      </c>
      <c r="F270">
        <v>1.1999999999999999E-3</v>
      </c>
      <c r="G270">
        <v>8.9999999999999998E-4</v>
      </c>
      <c r="H270">
        <v>1.6000000000000001E-3</v>
      </c>
      <c r="I270">
        <v>3.5E-4</v>
      </c>
      <c r="J270" t="s">
        <v>259</v>
      </c>
      <c r="K270">
        <v>2.9999999999999997E-4</v>
      </c>
      <c r="L270">
        <v>1.64E-3</v>
      </c>
      <c r="M270">
        <v>9.3000000000000005E-4</v>
      </c>
      <c r="O270">
        <v>8.0199999999999998E-4</v>
      </c>
    </row>
    <row r="271" spans="1:15">
      <c r="A271">
        <v>119</v>
      </c>
      <c r="B271" t="s">
        <v>91</v>
      </c>
      <c r="C271" t="s">
        <v>86</v>
      </c>
      <c r="D271">
        <v>4.4999999999999999E-4</v>
      </c>
      <c r="E271">
        <v>5.0000000000000002E-5</v>
      </c>
      <c r="F271">
        <v>1.1999999999999999E-3</v>
      </c>
      <c r="G271">
        <v>6.9999999999999999E-4</v>
      </c>
      <c r="H271">
        <v>5.0000000000000002E-5</v>
      </c>
      <c r="I271" t="s">
        <v>259</v>
      </c>
      <c r="J271">
        <v>2.0899999999999998E-2</v>
      </c>
      <c r="K271">
        <v>1.4E-3</v>
      </c>
      <c r="L271">
        <v>3.0999999999999999E-3</v>
      </c>
      <c r="M271">
        <v>1.1000000000000001E-3</v>
      </c>
      <c r="O271">
        <v>2.8949999999999996E-3</v>
      </c>
    </row>
    <row r="272" spans="1:15">
      <c r="A272">
        <v>119</v>
      </c>
      <c r="B272" t="s">
        <v>91</v>
      </c>
      <c r="C272" t="s">
        <v>86</v>
      </c>
      <c r="D272" t="s">
        <v>259</v>
      </c>
      <c r="E272">
        <v>3.0000000000000001E-3</v>
      </c>
      <c r="F272">
        <v>1.9E-3</v>
      </c>
      <c r="G272">
        <v>2.7000000000000001E-3</v>
      </c>
      <c r="H272">
        <v>1.5E-3</v>
      </c>
      <c r="I272" t="s">
        <v>259</v>
      </c>
      <c r="J272" t="s">
        <v>259</v>
      </c>
      <c r="K272" t="s">
        <v>259</v>
      </c>
      <c r="L272">
        <v>5.0000000000000001E-4</v>
      </c>
      <c r="M272">
        <v>4.4999999999999999E-4</v>
      </c>
      <c r="O272">
        <v>1.0050000000000003E-3</v>
      </c>
    </row>
    <row r="273" spans="1:15">
      <c r="A273">
        <v>119</v>
      </c>
      <c r="B273" t="s">
        <v>91</v>
      </c>
      <c r="C273" t="s">
        <v>86</v>
      </c>
      <c r="D273">
        <v>5.0000000000000001E-4</v>
      </c>
      <c r="E273">
        <v>5.0000000000000001E-4</v>
      </c>
      <c r="F273" t="s">
        <v>259</v>
      </c>
      <c r="G273" t="s">
        <v>259</v>
      </c>
      <c r="H273">
        <v>5.0000000000000001E-4</v>
      </c>
      <c r="I273">
        <v>1.8E-3</v>
      </c>
      <c r="J273" t="s">
        <v>259</v>
      </c>
      <c r="K273">
        <v>4.4999999999999999E-4</v>
      </c>
      <c r="L273">
        <v>0.17499999999999999</v>
      </c>
      <c r="M273">
        <v>2.9999999999999997E-4</v>
      </c>
      <c r="O273">
        <v>1.7904999999999997E-2</v>
      </c>
    </row>
    <row r="274" spans="1:15">
      <c r="A274">
        <v>119</v>
      </c>
      <c r="B274" t="s">
        <v>91</v>
      </c>
      <c r="C274" t="s">
        <v>86</v>
      </c>
      <c r="D274">
        <v>5.0000000000000001E-4</v>
      </c>
      <c r="E274" t="s">
        <v>259</v>
      </c>
      <c r="F274" t="s">
        <v>259</v>
      </c>
      <c r="G274" t="s">
        <v>259</v>
      </c>
      <c r="H274" t="s">
        <v>259</v>
      </c>
      <c r="I274" t="s">
        <v>259</v>
      </c>
      <c r="J274" t="s">
        <v>259</v>
      </c>
      <c r="K274" t="s">
        <v>259</v>
      </c>
      <c r="L274" t="s">
        <v>259</v>
      </c>
      <c r="M274" t="s">
        <v>259</v>
      </c>
      <c r="O274">
        <v>5.0000000000000002E-5</v>
      </c>
    </row>
    <row r="275" spans="1:15">
      <c r="A275">
        <v>135</v>
      </c>
      <c r="B275" t="s">
        <v>94</v>
      </c>
      <c r="C275" t="s">
        <v>86</v>
      </c>
      <c r="D275" t="s">
        <v>259</v>
      </c>
      <c r="E275">
        <v>15</v>
      </c>
      <c r="F275">
        <v>65</v>
      </c>
      <c r="G275" t="s">
        <v>259</v>
      </c>
      <c r="H275" t="s">
        <v>259</v>
      </c>
      <c r="I275" t="s">
        <v>259</v>
      </c>
      <c r="J275" t="s">
        <v>259</v>
      </c>
      <c r="K275">
        <v>10</v>
      </c>
      <c r="L275" t="s">
        <v>259</v>
      </c>
      <c r="M275" t="s">
        <v>259</v>
      </c>
      <c r="O275">
        <v>9</v>
      </c>
    </row>
    <row r="276" spans="1:15">
      <c r="A276">
        <v>135</v>
      </c>
      <c r="B276" t="s">
        <v>94</v>
      </c>
      <c r="C276" t="s">
        <v>86</v>
      </c>
      <c r="D276">
        <v>36.5</v>
      </c>
      <c r="E276">
        <v>70.7</v>
      </c>
      <c r="F276">
        <v>8.48</v>
      </c>
      <c r="G276">
        <v>155</v>
      </c>
      <c r="H276">
        <v>13.8</v>
      </c>
      <c r="I276">
        <v>69.099999999999994</v>
      </c>
      <c r="J276">
        <v>7.65</v>
      </c>
      <c r="K276">
        <v>38.200000000000003</v>
      </c>
      <c r="L276">
        <v>18.399999999999999</v>
      </c>
      <c r="M276">
        <v>9.5299999999999994</v>
      </c>
      <c r="O276">
        <v>42.735999999999997</v>
      </c>
    </row>
    <row r="277" spans="1:15">
      <c r="A277">
        <v>135</v>
      </c>
      <c r="B277" t="s">
        <v>94</v>
      </c>
      <c r="C277" t="s">
        <v>86</v>
      </c>
      <c r="D277">
        <v>7.55</v>
      </c>
      <c r="E277">
        <v>13.5</v>
      </c>
      <c r="F277">
        <v>14.2</v>
      </c>
      <c r="G277">
        <v>22.3</v>
      </c>
      <c r="H277">
        <v>13.8</v>
      </c>
      <c r="I277">
        <v>165</v>
      </c>
      <c r="J277">
        <v>48.5</v>
      </c>
      <c r="K277">
        <v>28.8</v>
      </c>
      <c r="L277">
        <v>21.5</v>
      </c>
      <c r="M277">
        <v>41.3</v>
      </c>
      <c r="O277">
        <v>37.645000000000003</v>
      </c>
    </row>
    <row r="278" spans="1:15">
      <c r="A278">
        <v>135</v>
      </c>
      <c r="B278" t="s">
        <v>94</v>
      </c>
      <c r="C278" t="s">
        <v>86</v>
      </c>
      <c r="D278">
        <v>5.6</v>
      </c>
      <c r="E278" t="s">
        <v>259</v>
      </c>
      <c r="F278">
        <v>13.9</v>
      </c>
      <c r="G278">
        <v>6.27</v>
      </c>
      <c r="H278">
        <v>4.9000000000000004</v>
      </c>
      <c r="I278">
        <v>4.0999999999999996</v>
      </c>
      <c r="J278">
        <v>6.7</v>
      </c>
      <c r="K278">
        <v>11.6</v>
      </c>
      <c r="L278">
        <v>9.67</v>
      </c>
      <c r="M278">
        <v>14.3</v>
      </c>
      <c r="O278">
        <v>7.7040000000000006</v>
      </c>
    </row>
    <row r="279" spans="1:15">
      <c r="A279">
        <v>135</v>
      </c>
      <c r="B279" t="s">
        <v>94</v>
      </c>
      <c r="C279" t="s">
        <v>86</v>
      </c>
      <c r="D279">
        <v>12.2</v>
      </c>
      <c r="E279">
        <v>13.7</v>
      </c>
      <c r="F279">
        <v>15</v>
      </c>
      <c r="G279">
        <v>6.58</v>
      </c>
      <c r="H279">
        <v>5.67</v>
      </c>
      <c r="I279" t="s">
        <v>259</v>
      </c>
      <c r="J279">
        <v>37</v>
      </c>
      <c r="K279">
        <v>14.3</v>
      </c>
      <c r="L279">
        <v>9.6999999999999993</v>
      </c>
      <c r="M279">
        <v>8.93</v>
      </c>
      <c r="O279">
        <v>12.308000000000002</v>
      </c>
    </row>
    <row r="280" spans="1:15">
      <c r="A280">
        <v>135</v>
      </c>
      <c r="B280" t="s">
        <v>94</v>
      </c>
      <c r="C280" t="s">
        <v>86</v>
      </c>
      <c r="D280">
        <v>7.17</v>
      </c>
      <c r="E280">
        <v>4.53</v>
      </c>
      <c r="F280">
        <v>186</v>
      </c>
      <c r="G280">
        <v>1.5</v>
      </c>
      <c r="H280">
        <v>6.52</v>
      </c>
      <c r="I280">
        <v>3.37</v>
      </c>
      <c r="J280">
        <v>9.5500000000000007</v>
      </c>
      <c r="K280">
        <v>39.1</v>
      </c>
      <c r="L280">
        <v>3</v>
      </c>
      <c r="M280">
        <v>6.83</v>
      </c>
      <c r="O280">
        <v>26.756999999999998</v>
      </c>
    </row>
    <row r="281" spans="1:15">
      <c r="A281">
        <v>135</v>
      </c>
      <c r="B281" t="s">
        <v>94</v>
      </c>
      <c r="C281" t="s">
        <v>86</v>
      </c>
      <c r="D281" t="s">
        <v>259</v>
      </c>
      <c r="E281">
        <v>18.399999999999999</v>
      </c>
      <c r="F281">
        <v>343</v>
      </c>
      <c r="G281">
        <v>7.65</v>
      </c>
      <c r="H281">
        <v>5.83</v>
      </c>
      <c r="I281">
        <v>5.32</v>
      </c>
      <c r="J281">
        <v>5.58</v>
      </c>
      <c r="K281">
        <v>9.3800000000000008</v>
      </c>
      <c r="L281" t="s">
        <v>259</v>
      </c>
      <c r="M281">
        <v>10</v>
      </c>
      <c r="O281">
        <v>40.515999999999991</v>
      </c>
    </row>
    <row r="282" spans="1:15">
      <c r="A282">
        <v>135</v>
      </c>
      <c r="B282" t="s">
        <v>94</v>
      </c>
      <c r="C282" t="s">
        <v>86</v>
      </c>
      <c r="D282">
        <v>7.77</v>
      </c>
      <c r="E282">
        <v>6.62</v>
      </c>
      <c r="F282">
        <v>9.3000000000000007</v>
      </c>
      <c r="G282" t="s">
        <v>259</v>
      </c>
      <c r="H282">
        <v>19.600000000000001</v>
      </c>
      <c r="I282">
        <v>16.399999999999999</v>
      </c>
      <c r="J282">
        <v>7.62</v>
      </c>
      <c r="K282">
        <v>104</v>
      </c>
      <c r="L282">
        <v>10.7</v>
      </c>
      <c r="M282">
        <v>3.02</v>
      </c>
      <c r="O282">
        <v>18.503</v>
      </c>
    </row>
    <row r="283" spans="1:15">
      <c r="A283">
        <v>135</v>
      </c>
      <c r="B283" t="s">
        <v>94</v>
      </c>
      <c r="C283" t="s">
        <v>86</v>
      </c>
      <c r="D283">
        <v>6.63</v>
      </c>
      <c r="E283">
        <v>11.6</v>
      </c>
      <c r="F283">
        <v>9.25</v>
      </c>
      <c r="G283" t="s">
        <v>259</v>
      </c>
      <c r="H283">
        <v>8.4499999999999993</v>
      </c>
      <c r="I283">
        <v>3.52</v>
      </c>
      <c r="J283">
        <v>74.8</v>
      </c>
      <c r="K283">
        <v>8.07</v>
      </c>
      <c r="L283">
        <v>8.1199999999999992</v>
      </c>
      <c r="M283">
        <v>6.07</v>
      </c>
      <c r="O283">
        <v>13.651</v>
      </c>
    </row>
    <row r="284" spans="1:15">
      <c r="A284">
        <v>135</v>
      </c>
      <c r="B284" t="s">
        <v>94</v>
      </c>
      <c r="C284" t="s">
        <v>86</v>
      </c>
      <c r="D284">
        <v>15.1</v>
      </c>
      <c r="E284" t="s">
        <v>259</v>
      </c>
      <c r="F284">
        <v>11.8</v>
      </c>
      <c r="G284">
        <v>3.97</v>
      </c>
      <c r="H284">
        <v>3.38</v>
      </c>
      <c r="I284">
        <v>12.3</v>
      </c>
      <c r="J284">
        <v>4.68</v>
      </c>
      <c r="K284">
        <v>25.3</v>
      </c>
      <c r="L284">
        <v>20.7</v>
      </c>
      <c r="M284">
        <v>11.2</v>
      </c>
      <c r="O284">
        <v>10.843</v>
      </c>
    </row>
    <row r="285" spans="1:15">
      <c r="A285">
        <v>135</v>
      </c>
      <c r="B285" t="s">
        <v>94</v>
      </c>
      <c r="C285" t="s">
        <v>86</v>
      </c>
      <c r="D285">
        <v>7.1</v>
      </c>
      <c r="E285">
        <v>3.28</v>
      </c>
      <c r="F285">
        <v>5.52</v>
      </c>
      <c r="G285">
        <v>1.5</v>
      </c>
      <c r="H285">
        <v>6.85</v>
      </c>
      <c r="I285">
        <v>4.2300000000000004</v>
      </c>
      <c r="J285">
        <v>5.67</v>
      </c>
      <c r="K285">
        <v>10.199999999999999</v>
      </c>
      <c r="L285">
        <v>7.95</v>
      </c>
      <c r="M285">
        <v>26.5</v>
      </c>
      <c r="O285">
        <v>7.88</v>
      </c>
    </row>
    <row r="286" spans="1:15">
      <c r="A286">
        <v>135</v>
      </c>
      <c r="B286" t="s">
        <v>94</v>
      </c>
      <c r="C286" t="s">
        <v>86</v>
      </c>
      <c r="D286" t="s">
        <v>259</v>
      </c>
      <c r="E286" t="s">
        <v>259</v>
      </c>
      <c r="F286" t="s">
        <v>259</v>
      </c>
      <c r="G286" t="s">
        <v>259</v>
      </c>
      <c r="H286" t="s">
        <v>259</v>
      </c>
      <c r="I286">
        <v>12.2</v>
      </c>
      <c r="J286" t="s">
        <v>259</v>
      </c>
      <c r="K286">
        <v>8.67</v>
      </c>
      <c r="L286">
        <v>7.75</v>
      </c>
      <c r="M286">
        <v>10.7</v>
      </c>
      <c r="O286">
        <v>3.9319999999999995</v>
      </c>
    </row>
    <row r="287" spans="1:15">
      <c r="A287">
        <v>158</v>
      </c>
      <c r="B287" t="s">
        <v>95</v>
      </c>
      <c r="C287" t="s">
        <v>86</v>
      </c>
      <c r="D287" t="s">
        <v>259</v>
      </c>
      <c r="E287">
        <v>311</v>
      </c>
      <c r="F287">
        <v>405</v>
      </c>
      <c r="G287">
        <v>330</v>
      </c>
      <c r="H287">
        <v>265</v>
      </c>
      <c r="I287">
        <v>301</v>
      </c>
      <c r="J287" t="s">
        <v>259</v>
      </c>
      <c r="K287" t="s">
        <v>259</v>
      </c>
      <c r="L287" t="s">
        <v>259</v>
      </c>
      <c r="M287" t="s">
        <v>259</v>
      </c>
      <c r="O287">
        <v>161.19999999999999</v>
      </c>
    </row>
    <row r="288" spans="1:15">
      <c r="A288">
        <v>158</v>
      </c>
      <c r="B288" t="s">
        <v>95</v>
      </c>
      <c r="C288" t="s">
        <v>86</v>
      </c>
      <c r="D288">
        <v>307</v>
      </c>
      <c r="E288">
        <v>340</v>
      </c>
      <c r="F288">
        <v>330</v>
      </c>
      <c r="G288">
        <v>370</v>
      </c>
      <c r="H288">
        <v>350</v>
      </c>
      <c r="I288">
        <v>355</v>
      </c>
      <c r="J288">
        <v>331</v>
      </c>
      <c r="K288">
        <v>336</v>
      </c>
      <c r="L288">
        <v>343</v>
      </c>
      <c r="M288">
        <v>342</v>
      </c>
      <c r="O288">
        <v>340.4</v>
      </c>
    </row>
    <row r="289" spans="1:15">
      <c r="A289">
        <v>158</v>
      </c>
      <c r="B289" t="s">
        <v>95</v>
      </c>
      <c r="C289" t="s">
        <v>86</v>
      </c>
      <c r="D289">
        <v>340</v>
      </c>
      <c r="E289">
        <v>325</v>
      </c>
      <c r="F289">
        <v>328</v>
      </c>
      <c r="G289">
        <v>334</v>
      </c>
      <c r="H289">
        <v>351</v>
      </c>
      <c r="I289">
        <v>284</v>
      </c>
      <c r="J289">
        <v>310</v>
      </c>
      <c r="K289">
        <v>300</v>
      </c>
      <c r="L289">
        <v>313</v>
      </c>
      <c r="M289">
        <v>318</v>
      </c>
      <c r="O289">
        <v>320.3</v>
      </c>
    </row>
    <row r="290" spans="1:15">
      <c r="A290">
        <v>158</v>
      </c>
      <c r="B290" t="s">
        <v>95</v>
      </c>
      <c r="C290" t="s">
        <v>86</v>
      </c>
      <c r="D290">
        <v>314</v>
      </c>
      <c r="E290" t="s">
        <v>259</v>
      </c>
      <c r="F290">
        <v>304</v>
      </c>
      <c r="G290">
        <v>345</v>
      </c>
      <c r="H290">
        <v>354</v>
      </c>
      <c r="I290">
        <v>345</v>
      </c>
      <c r="J290">
        <v>349</v>
      </c>
      <c r="K290">
        <v>364</v>
      </c>
      <c r="L290">
        <v>348</v>
      </c>
      <c r="M290">
        <v>324</v>
      </c>
      <c r="O290">
        <v>304.7</v>
      </c>
    </row>
    <row r="291" spans="1:15">
      <c r="A291">
        <v>158</v>
      </c>
      <c r="B291" t="s">
        <v>95</v>
      </c>
      <c r="C291" t="s">
        <v>86</v>
      </c>
      <c r="D291">
        <v>350</v>
      </c>
      <c r="E291">
        <v>346</v>
      </c>
      <c r="F291">
        <v>338</v>
      </c>
      <c r="G291">
        <v>343</v>
      </c>
      <c r="H291">
        <v>355</v>
      </c>
      <c r="I291" t="s">
        <v>259</v>
      </c>
      <c r="J291">
        <v>376</v>
      </c>
      <c r="K291">
        <v>321</v>
      </c>
      <c r="L291">
        <v>306</v>
      </c>
      <c r="M291">
        <v>294</v>
      </c>
      <c r="O291">
        <v>302.89999999999998</v>
      </c>
    </row>
    <row r="292" spans="1:15">
      <c r="A292">
        <v>158</v>
      </c>
      <c r="B292" t="s">
        <v>95</v>
      </c>
      <c r="C292" t="s">
        <v>86</v>
      </c>
      <c r="D292" t="s">
        <v>259</v>
      </c>
      <c r="E292" t="s">
        <v>259</v>
      </c>
      <c r="F292" t="s">
        <v>259</v>
      </c>
      <c r="G292" t="s">
        <v>259</v>
      </c>
      <c r="H292">
        <v>350</v>
      </c>
      <c r="I292">
        <v>343</v>
      </c>
      <c r="J292">
        <v>361</v>
      </c>
      <c r="K292">
        <v>355</v>
      </c>
      <c r="L292" t="s">
        <v>259</v>
      </c>
      <c r="M292" t="s">
        <v>259</v>
      </c>
      <c r="O292">
        <v>140.9</v>
      </c>
    </row>
    <row r="293" spans="1:15">
      <c r="A293">
        <v>166</v>
      </c>
      <c r="B293" t="s">
        <v>176</v>
      </c>
      <c r="C293" t="s">
        <v>125</v>
      </c>
      <c r="D293" t="s">
        <v>259</v>
      </c>
      <c r="E293" t="s">
        <v>259</v>
      </c>
      <c r="F293" t="s">
        <v>259</v>
      </c>
      <c r="G293" t="s">
        <v>259</v>
      </c>
      <c r="H293" t="s">
        <v>259</v>
      </c>
      <c r="I293" t="s">
        <v>259</v>
      </c>
      <c r="J293">
        <v>56.2</v>
      </c>
      <c r="K293" t="s">
        <v>259</v>
      </c>
      <c r="L293" t="s">
        <v>259</v>
      </c>
      <c r="M293" t="s">
        <v>259</v>
      </c>
      <c r="O293">
        <v>5.62</v>
      </c>
    </row>
    <row r="294" spans="1:15">
      <c r="A294">
        <v>166</v>
      </c>
      <c r="B294" t="s">
        <v>176</v>
      </c>
      <c r="C294" t="s">
        <v>125</v>
      </c>
      <c r="D294" t="s">
        <v>259</v>
      </c>
      <c r="E294" t="s">
        <v>259</v>
      </c>
      <c r="F294" t="s">
        <v>259</v>
      </c>
      <c r="G294" t="s">
        <v>259</v>
      </c>
      <c r="H294" t="s">
        <v>259</v>
      </c>
      <c r="I294" t="s">
        <v>259</v>
      </c>
      <c r="J294" t="s">
        <v>259</v>
      </c>
      <c r="K294" t="s">
        <v>259</v>
      </c>
      <c r="L294">
        <v>63.4</v>
      </c>
      <c r="M294" t="s">
        <v>259</v>
      </c>
      <c r="O294">
        <v>6.34</v>
      </c>
    </row>
    <row r="295" spans="1:15">
      <c r="A295">
        <v>166</v>
      </c>
      <c r="B295" t="s">
        <v>176</v>
      </c>
      <c r="C295" t="s">
        <v>125</v>
      </c>
      <c r="D295" t="s">
        <v>259</v>
      </c>
      <c r="E295" t="s">
        <v>259</v>
      </c>
      <c r="F295" t="s">
        <v>259</v>
      </c>
      <c r="G295" t="s">
        <v>259</v>
      </c>
      <c r="H295" t="s">
        <v>259</v>
      </c>
      <c r="I295" t="s">
        <v>259</v>
      </c>
      <c r="J295" t="s">
        <v>259</v>
      </c>
      <c r="K295" t="s">
        <v>259</v>
      </c>
      <c r="L295" t="s">
        <v>259</v>
      </c>
      <c r="M295">
        <v>53</v>
      </c>
      <c r="O295">
        <v>5.3</v>
      </c>
    </row>
    <row r="296" spans="1:15">
      <c r="A296">
        <v>166</v>
      </c>
      <c r="B296" t="s">
        <v>176</v>
      </c>
      <c r="C296" t="s">
        <v>125</v>
      </c>
      <c r="D296" t="s">
        <v>259</v>
      </c>
      <c r="E296" t="s">
        <v>259</v>
      </c>
      <c r="F296" t="s">
        <v>259</v>
      </c>
      <c r="G296">
        <v>83.4</v>
      </c>
      <c r="H296" t="s">
        <v>259</v>
      </c>
      <c r="I296" t="s">
        <v>259</v>
      </c>
      <c r="J296" t="s">
        <v>259</v>
      </c>
      <c r="K296" t="s">
        <v>259</v>
      </c>
      <c r="L296" t="s">
        <v>259</v>
      </c>
      <c r="M296" t="s">
        <v>259</v>
      </c>
      <c r="O296">
        <v>8.34</v>
      </c>
    </row>
    <row r="297" spans="1:15">
      <c r="A297">
        <v>166</v>
      </c>
      <c r="B297" t="s">
        <v>176</v>
      </c>
      <c r="C297" t="s">
        <v>125</v>
      </c>
      <c r="D297" t="s">
        <v>259</v>
      </c>
      <c r="E297" t="s">
        <v>259</v>
      </c>
      <c r="F297" t="s">
        <v>259</v>
      </c>
      <c r="G297" t="s">
        <v>259</v>
      </c>
      <c r="H297" t="s">
        <v>259</v>
      </c>
      <c r="I297" t="s">
        <v>259</v>
      </c>
      <c r="J297" t="s">
        <v>259</v>
      </c>
      <c r="K297" t="s">
        <v>259</v>
      </c>
      <c r="L297" t="s">
        <v>259</v>
      </c>
      <c r="M297">
        <v>54.27</v>
      </c>
      <c r="O297">
        <v>5.4270000000000005</v>
      </c>
    </row>
    <row r="298" spans="1:15">
      <c r="A298">
        <v>166</v>
      </c>
      <c r="B298" t="s">
        <v>176</v>
      </c>
      <c r="C298" t="s">
        <v>125</v>
      </c>
      <c r="D298" t="s">
        <v>259</v>
      </c>
      <c r="E298" t="s">
        <v>259</v>
      </c>
      <c r="F298" t="s">
        <v>259</v>
      </c>
      <c r="G298" t="s">
        <v>259</v>
      </c>
      <c r="H298" t="s">
        <v>259</v>
      </c>
      <c r="I298" t="s">
        <v>259</v>
      </c>
      <c r="J298">
        <v>66</v>
      </c>
      <c r="K298" t="s">
        <v>259</v>
      </c>
      <c r="L298" t="s">
        <v>259</v>
      </c>
      <c r="M298" t="s">
        <v>259</v>
      </c>
      <c r="O298">
        <v>6.6</v>
      </c>
    </row>
    <row r="299" spans="1:15">
      <c r="A299">
        <v>166</v>
      </c>
      <c r="B299" t="s">
        <v>176</v>
      </c>
      <c r="C299" t="s">
        <v>125</v>
      </c>
      <c r="D299" t="s">
        <v>259</v>
      </c>
      <c r="E299" t="s">
        <v>259</v>
      </c>
      <c r="F299" t="s">
        <v>259</v>
      </c>
      <c r="G299" t="s">
        <v>259</v>
      </c>
      <c r="H299" t="s">
        <v>259</v>
      </c>
      <c r="I299" t="s">
        <v>259</v>
      </c>
      <c r="J299">
        <v>79.5</v>
      </c>
      <c r="K299" t="s">
        <v>259</v>
      </c>
      <c r="L299" t="s">
        <v>259</v>
      </c>
      <c r="M299" t="s">
        <v>259</v>
      </c>
      <c r="O299">
        <v>7.95</v>
      </c>
    </row>
    <row r="300" spans="1:15">
      <c r="A300">
        <v>166</v>
      </c>
      <c r="B300" t="s">
        <v>176</v>
      </c>
      <c r="C300" t="s">
        <v>125</v>
      </c>
      <c r="D300" t="s">
        <v>259</v>
      </c>
      <c r="E300" t="s">
        <v>259</v>
      </c>
      <c r="F300" t="s">
        <v>259</v>
      </c>
      <c r="G300" t="s">
        <v>259</v>
      </c>
      <c r="H300" t="s">
        <v>259</v>
      </c>
      <c r="I300">
        <v>52</v>
      </c>
      <c r="J300" t="s">
        <v>259</v>
      </c>
      <c r="K300" t="s">
        <v>259</v>
      </c>
      <c r="L300" t="s">
        <v>259</v>
      </c>
      <c r="M300" t="s">
        <v>259</v>
      </c>
      <c r="O300">
        <v>5.2</v>
      </c>
    </row>
    <row r="301" spans="1:15">
      <c r="A301">
        <v>172</v>
      </c>
      <c r="B301" t="s">
        <v>15</v>
      </c>
      <c r="C301" t="s">
        <v>86</v>
      </c>
      <c r="D301">
        <v>39.299999999999997</v>
      </c>
      <c r="E301">
        <v>60.9</v>
      </c>
      <c r="F301">
        <v>32.200000000000003</v>
      </c>
      <c r="G301">
        <v>41.2</v>
      </c>
      <c r="H301">
        <v>38</v>
      </c>
      <c r="I301">
        <v>43.2</v>
      </c>
      <c r="J301">
        <v>40.1</v>
      </c>
      <c r="K301">
        <v>26.3</v>
      </c>
      <c r="L301" t="s">
        <v>259</v>
      </c>
      <c r="M301" t="s">
        <v>259</v>
      </c>
      <c r="O301">
        <v>32.119999999999997</v>
      </c>
    </row>
    <row r="302" spans="1:15">
      <c r="A302">
        <v>172</v>
      </c>
      <c r="B302" t="s">
        <v>15</v>
      </c>
      <c r="C302" t="s">
        <v>86</v>
      </c>
      <c r="D302">
        <v>42.6</v>
      </c>
      <c r="E302">
        <v>46.6</v>
      </c>
      <c r="F302">
        <v>44.9</v>
      </c>
      <c r="G302">
        <v>51.8</v>
      </c>
      <c r="H302">
        <v>57.2</v>
      </c>
      <c r="I302">
        <v>37.1</v>
      </c>
      <c r="J302">
        <v>35.6</v>
      </c>
      <c r="K302">
        <v>45.3</v>
      </c>
      <c r="L302">
        <v>44.3</v>
      </c>
      <c r="M302" t="s">
        <v>259</v>
      </c>
      <c r="O302">
        <v>40.540000000000006</v>
      </c>
    </row>
    <row r="303" spans="1:15">
      <c r="A303">
        <v>172</v>
      </c>
      <c r="B303" t="s">
        <v>15</v>
      </c>
      <c r="C303" t="s">
        <v>86</v>
      </c>
      <c r="D303">
        <v>76.5</v>
      </c>
      <c r="E303">
        <v>75.7</v>
      </c>
      <c r="F303">
        <v>88</v>
      </c>
      <c r="G303">
        <v>72.599999999999994</v>
      </c>
      <c r="H303">
        <v>64.7</v>
      </c>
      <c r="I303">
        <v>73.2</v>
      </c>
      <c r="J303">
        <v>65.900000000000006</v>
      </c>
      <c r="K303">
        <v>49.2</v>
      </c>
      <c r="L303">
        <v>43.5</v>
      </c>
      <c r="M303" t="s">
        <v>259</v>
      </c>
      <c r="O303">
        <v>60.929999999999993</v>
      </c>
    </row>
    <row r="304" spans="1:15">
      <c r="A304">
        <v>172</v>
      </c>
      <c r="B304" t="s">
        <v>15</v>
      </c>
      <c r="C304" t="s">
        <v>86</v>
      </c>
      <c r="D304">
        <v>57.1</v>
      </c>
      <c r="E304">
        <v>62</v>
      </c>
      <c r="F304">
        <v>64.900000000000006</v>
      </c>
      <c r="G304" t="s">
        <v>259</v>
      </c>
      <c r="H304">
        <v>76</v>
      </c>
      <c r="I304">
        <v>61.8</v>
      </c>
      <c r="J304">
        <v>54.1</v>
      </c>
      <c r="K304">
        <v>68.099999999999994</v>
      </c>
      <c r="L304">
        <v>66.599999999999994</v>
      </c>
      <c r="M304">
        <v>71.7</v>
      </c>
      <c r="O304">
        <v>58.230000000000004</v>
      </c>
    </row>
    <row r="305" spans="1:15">
      <c r="A305">
        <v>172</v>
      </c>
      <c r="B305" t="s">
        <v>15</v>
      </c>
      <c r="C305" t="s">
        <v>86</v>
      </c>
      <c r="D305">
        <v>47.5</v>
      </c>
      <c r="E305">
        <v>66.8</v>
      </c>
      <c r="F305">
        <v>54</v>
      </c>
      <c r="G305">
        <v>48.2</v>
      </c>
      <c r="H305">
        <v>56.2</v>
      </c>
      <c r="I305">
        <v>50.6</v>
      </c>
      <c r="J305">
        <v>49.5</v>
      </c>
      <c r="K305">
        <v>44</v>
      </c>
      <c r="L305">
        <v>45.6</v>
      </c>
      <c r="M305">
        <v>50.8</v>
      </c>
      <c r="O305">
        <v>51.320000000000007</v>
      </c>
    </row>
    <row r="306" spans="1:15">
      <c r="A306">
        <v>172</v>
      </c>
      <c r="B306" t="s">
        <v>15</v>
      </c>
      <c r="C306" t="s">
        <v>86</v>
      </c>
      <c r="D306">
        <v>62.5</v>
      </c>
      <c r="E306">
        <v>48.5</v>
      </c>
      <c r="F306">
        <v>51.3</v>
      </c>
      <c r="G306">
        <v>36.700000000000003</v>
      </c>
      <c r="H306">
        <v>54</v>
      </c>
      <c r="I306">
        <v>50.3</v>
      </c>
      <c r="J306">
        <v>31.3</v>
      </c>
      <c r="K306">
        <v>42.4</v>
      </c>
      <c r="L306">
        <v>54.7</v>
      </c>
      <c r="M306" t="s">
        <v>259</v>
      </c>
      <c r="O306">
        <v>43.17</v>
      </c>
    </row>
    <row r="307" spans="1:15">
      <c r="A307">
        <v>172</v>
      </c>
      <c r="B307" t="s">
        <v>15</v>
      </c>
      <c r="C307" t="s">
        <v>86</v>
      </c>
      <c r="D307">
        <v>28.5</v>
      </c>
      <c r="E307">
        <v>41.3</v>
      </c>
      <c r="F307" t="s">
        <v>259</v>
      </c>
      <c r="G307">
        <v>41.4</v>
      </c>
      <c r="H307">
        <v>45</v>
      </c>
      <c r="I307">
        <v>45.2</v>
      </c>
      <c r="J307" t="s">
        <v>259</v>
      </c>
      <c r="K307">
        <v>52.4</v>
      </c>
      <c r="L307">
        <v>51.9</v>
      </c>
      <c r="M307">
        <v>61.2</v>
      </c>
      <c r="O307">
        <v>36.69</v>
      </c>
    </row>
    <row r="308" spans="1:15">
      <c r="A308">
        <v>172</v>
      </c>
      <c r="B308" t="s">
        <v>15</v>
      </c>
      <c r="C308" t="s">
        <v>86</v>
      </c>
      <c r="D308">
        <v>43.5</v>
      </c>
      <c r="E308" t="s">
        <v>259</v>
      </c>
      <c r="F308">
        <v>49</v>
      </c>
      <c r="G308">
        <v>50.5</v>
      </c>
      <c r="H308">
        <v>49</v>
      </c>
      <c r="I308">
        <v>57.4</v>
      </c>
      <c r="J308" t="s">
        <v>259</v>
      </c>
      <c r="K308">
        <v>51.9</v>
      </c>
      <c r="L308">
        <v>35.700000000000003</v>
      </c>
      <c r="M308">
        <v>40.9</v>
      </c>
      <c r="O308">
        <v>37.79</v>
      </c>
    </row>
    <row r="309" spans="1:15">
      <c r="A309">
        <v>172</v>
      </c>
      <c r="B309" t="s">
        <v>15</v>
      </c>
      <c r="C309" t="s">
        <v>86</v>
      </c>
      <c r="D309">
        <v>44.4</v>
      </c>
      <c r="E309">
        <v>48</v>
      </c>
      <c r="F309">
        <v>47.7</v>
      </c>
      <c r="G309">
        <v>46.6</v>
      </c>
      <c r="H309">
        <v>35.9</v>
      </c>
      <c r="I309" t="s">
        <v>259</v>
      </c>
      <c r="J309">
        <v>41.5</v>
      </c>
      <c r="K309">
        <v>36</v>
      </c>
      <c r="L309">
        <v>30.6</v>
      </c>
      <c r="M309">
        <v>44.7</v>
      </c>
      <c r="O309">
        <v>37.540000000000006</v>
      </c>
    </row>
    <row r="310" spans="1:15">
      <c r="A310">
        <v>172</v>
      </c>
      <c r="B310" t="s">
        <v>15</v>
      </c>
      <c r="C310" t="s">
        <v>86</v>
      </c>
      <c r="D310" t="s">
        <v>259</v>
      </c>
      <c r="E310">
        <v>31.8</v>
      </c>
      <c r="F310">
        <v>35</v>
      </c>
      <c r="G310">
        <v>28.2</v>
      </c>
      <c r="H310">
        <v>33</v>
      </c>
      <c r="I310" t="s">
        <v>259</v>
      </c>
      <c r="J310">
        <v>35.4</v>
      </c>
      <c r="K310">
        <v>38.700000000000003</v>
      </c>
      <c r="L310">
        <v>39.700000000000003</v>
      </c>
      <c r="M310">
        <v>47.1</v>
      </c>
      <c r="O310">
        <v>28.890000000000004</v>
      </c>
    </row>
    <row r="311" spans="1:15">
      <c r="A311">
        <v>172</v>
      </c>
      <c r="B311" t="s">
        <v>15</v>
      </c>
      <c r="C311" t="s">
        <v>86</v>
      </c>
      <c r="D311">
        <v>49.5</v>
      </c>
      <c r="E311">
        <v>38.4</v>
      </c>
      <c r="F311">
        <v>42.1</v>
      </c>
      <c r="G311" t="s">
        <v>259</v>
      </c>
      <c r="H311">
        <v>44.8</v>
      </c>
      <c r="I311">
        <v>38.200000000000003</v>
      </c>
      <c r="J311" t="s">
        <v>259</v>
      </c>
      <c r="K311">
        <v>54.3</v>
      </c>
      <c r="L311">
        <v>51.1</v>
      </c>
      <c r="M311">
        <v>50.1</v>
      </c>
      <c r="O311">
        <v>36.850000000000009</v>
      </c>
    </row>
    <row r="312" spans="1:15">
      <c r="A312">
        <v>172</v>
      </c>
      <c r="B312" t="s">
        <v>15</v>
      </c>
      <c r="C312" t="s">
        <v>86</v>
      </c>
      <c r="D312">
        <v>36.799999999999997</v>
      </c>
      <c r="E312" t="s">
        <v>259</v>
      </c>
      <c r="F312" t="s">
        <v>259</v>
      </c>
      <c r="G312" t="s">
        <v>259</v>
      </c>
      <c r="H312" t="s">
        <v>259</v>
      </c>
      <c r="I312" t="s">
        <v>259</v>
      </c>
      <c r="J312" t="s">
        <v>259</v>
      </c>
      <c r="K312" t="s">
        <v>259</v>
      </c>
      <c r="L312" t="s">
        <v>259</v>
      </c>
      <c r="M312" t="s">
        <v>259</v>
      </c>
      <c r="O312">
        <v>3.6799999999999997</v>
      </c>
    </row>
    <row r="313" spans="1:15">
      <c r="A313">
        <v>180</v>
      </c>
      <c r="B313" t="s">
        <v>96</v>
      </c>
      <c r="C313" t="s">
        <v>86</v>
      </c>
      <c r="D313" t="s">
        <v>259</v>
      </c>
      <c r="E313">
        <v>0.12</v>
      </c>
      <c r="F313">
        <v>4.2000000000000003E-2</v>
      </c>
      <c r="G313" t="s">
        <v>259</v>
      </c>
      <c r="H313" t="s">
        <v>259</v>
      </c>
      <c r="I313" t="s">
        <v>259</v>
      </c>
      <c r="J313" t="s">
        <v>259</v>
      </c>
      <c r="K313">
        <v>3.2000000000000001E-2</v>
      </c>
      <c r="L313" t="s">
        <v>259</v>
      </c>
      <c r="M313" t="s">
        <v>259</v>
      </c>
      <c r="O313">
        <v>1.9400000000000001E-2</v>
      </c>
    </row>
    <row r="314" spans="1:15">
      <c r="A314">
        <v>180</v>
      </c>
      <c r="B314" t="s">
        <v>96</v>
      </c>
      <c r="C314" t="s">
        <v>86</v>
      </c>
      <c r="D314">
        <v>0.11899999999999999</v>
      </c>
      <c r="E314">
        <v>8.3000000000000004E-2</v>
      </c>
      <c r="F314">
        <v>7.0999999999999994E-2</v>
      </c>
      <c r="G314">
        <v>9.5000000000000001E-2</v>
      </c>
      <c r="H314">
        <v>8.3000000000000004E-2</v>
      </c>
      <c r="I314">
        <v>5.7000000000000002E-2</v>
      </c>
      <c r="J314">
        <v>0.04</v>
      </c>
      <c r="K314">
        <v>0.06</v>
      </c>
      <c r="L314">
        <v>4.5999999999999999E-2</v>
      </c>
      <c r="M314">
        <v>6.6000000000000003E-2</v>
      </c>
      <c r="O314">
        <v>7.2000000000000022E-2</v>
      </c>
    </row>
    <row r="315" spans="1:15">
      <c r="A315">
        <v>180</v>
      </c>
      <c r="B315" t="s">
        <v>96</v>
      </c>
      <c r="C315" t="s">
        <v>86</v>
      </c>
      <c r="D315">
        <v>5.7000000000000002E-2</v>
      </c>
      <c r="E315">
        <v>9.8000000000000004E-2</v>
      </c>
      <c r="F315">
        <v>0.64100000000000001</v>
      </c>
      <c r="G315">
        <v>9.6000000000000002E-2</v>
      </c>
      <c r="H315">
        <v>0.16900000000000001</v>
      </c>
      <c r="I315">
        <v>4.2000000000000003E-2</v>
      </c>
      <c r="J315">
        <v>0.04</v>
      </c>
      <c r="K315">
        <v>4.9000000000000002E-2</v>
      </c>
      <c r="L315">
        <v>3.9E-2</v>
      </c>
      <c r="M315">
        <v>5.5E-2</v>
      </c>
      <c r="O315">
        <v>0.12859999999999999</v>
      </c>
    </row>
    <row r="316" spans="1:15">
      <c r="A316">
        <v>180</v>
      </c>
      <c r="B316" t="s">
        <v>96</v>
      </c>
      <c r="C316" t="s">
        <v>86</v>
      </c>
      <c r="D316">
        <v>3.5999999999999997E-2</v>
      </c>
      <c r="E316" t="s">
        <v>259</v>
      </c>
      <c r="F316">
        <v>5.5E-2</v>
      </c>
      <c r="G316">
        <v>0.187</v>
      </c>
      <c r="H316">
        <v>7.6999999999999999E-2</v>
      </c>
      <c r="I316">
        <v>4.8000000000000001E-2</v>
      </c>
      <c r="J316">
        <v>5.8999999999999997E-2</v>
      </c>
      <c r="K316">
        <v>3.9E-2</v>
      </c>
      <c r="L316">
        <v>3.7999999999999999E-2</v>
      </c>
      <c r="M316">
        <v>4.5999999999999999E-2</v>
      </c>
      <c r="O316">
        <v>5.850000000000001E-2</v>
      </c>
    </row>
    <row r="317" spans="1:15">
      <c r="A317">
        <v>180</v>
      </c>
      <c r="B317" t="s">
        <v>96</v>
      </c>
      <c r="C317" t="s">
        <v>86</v>
      </c>
      <c r="D317">
        <v>0.112</v>
      </c>
      <c r="E317">
        <v>0.122</v>
      </c>
      <c r="F317">
        <v>9.6000000000000002E-2</v>
      </c>
      <c r="G317">
        <v>0.10199999999999999</v>
      </c>
      <c r="H317">
        <v>0.1</v>
      </c>
      <c r="I317" t="s">
        <v>259</v>
      </c>
      <c r="J317">
        <v>4.4999999999999998E-2</v>
      </c>
      <c r="K317">
        <v>0.05</v>
      </c>
      <c r="L317">
        <v>0.02</v>
      </c>
      <c r="M317">
        <v>3.1E-2</v>
      </c>
      <c r="O317">
        <v>6.7799999999999999E-2</v>
      </c>
    </row>
    <row r="318" spans="1:15">
      <c r="A318">
        <v>180</v>
      </c>
      <c r="B318" t="s">
        <v>96</v>
      </c>
      <c r="C318" t="s">
        <v>86</v>
      </c>
      <c r="D318">
        <v>6.0999999999999999E-2</v>
      </c>
      <c r="E318">
        <v>8.2000000000000003E-2</v>
      </c>
      <c r="F318">
        <v>3.9E-2</v>
      </c>
      <c r="G318">
        <v>5.6000000000000001E-2</v>
      </c>
      <c r="H318">
        <v>5.1999999999999998E-2</v>
      </c>
      <c r="I318">
        <v>4.7E-2</v>
      </c>
      <c r="J318">
        <v>3.2000000000000001E-2</v>
      </c>
      <c r="K318">
        <v>4.5999999999999999E-2</v>
      </c>
      <c r="L318">
        <v>6.5000000000000002E-2</v>
      </c>
      <c r="M318">
        <v>7.0999999999999994E-2</v>
      </c>
      <c r="O318">
        <v>5.5099999999999996E-2</v>
      </c>
    </row>
    <row r="319" spans="1:15">
      <c r="A319">
        <v>180</v>
      </c>
      <c r="B319" t="s">
        <v>96</v>
      </c>
      <c r="C319" t="s">
        <v>86</v>
      </c>
      <c r="D319" t="s">
        <v>259</v>
      </c>
      <c r="E319">
        <v>6.0999999999999999E-2</v>
      </c>
      <c r="F319">
        <v>7.3999999999999996E-2</v>
      </c>
      <c r="G319">
        <v>2.5999999999999999E-2</v>
      </c>
      <c r="H319">
        <v>0.02</v>
      </c>
      <c r="I319">
        <v>4.9000000000000002E-2</v>
      </c>
      <c r="J319">
        <v>7.0999999999999994E-2</v>
      </c>
      <c r="K319">
        <v>8.7999999999999995E-2</v>
      </c>
      <c r="L319" t="s">
        <v>259</v>
      </c>
      <c r="M319">
        <v>4.2000000000000003E-2</v>
      </c>
      <c r="O319">
        <v>4.3099999999999999E-2</v>
      </c>
    </row>
    <row r="320" spans="1:15">
      <c r="A320">
        <v>180</v>
      </c>
      <c r="B320" t="s">
        <v>96</v>
      </c>
      <c r="C320" t="s">
        <v>86</v>
      </c>
      <c r="D320">
        <v>2.3E-2</v>
      </c>
      <c r="E320">
        <v>4.4999999999999998E-2</v>
      </c>
      <c r="F320">
        <v>3.7999999999999999E-2</v>
      </c>
      <c r="G320" t="s">
        <v>259</v>
      </c>
      <c r="H320">
        <v>7.0999999999999994E-2</v>
      </c>
      <c r="I320">
        <v>6.8000000000000005E-2</v>
      </c>
      <c r="J320">
        <v>5.3999999999999999E-2</v>
      </c>
      <c r="K320">
        <v>0.06</v>
      </c>
      <c r="L320">
        <v>3.7999999999999999E-2</v>
      </c>
      <c r="M320">
        <v>2.7E-2</v>
      </c>
      <c r="O320">
        <v>4.24E-2</v>
      </c>
    </row>
    <row r="321" spans="1:15">
      <c r="A321">
        <v>180</v>
      </c>
      <c r="B321" t="s">
        <v>96</v>
      </c>
      <c r="C321" t="s">
        <v>86</v>
      </c>
      <c r="D321">
        <v>4.7E-2</v>
      </c>
      <c r="E321">
        <v>9.8000000000000004E-2</v>
      </c>
      <c r="F321">
        <v>7.8E-2</v>
      </c>
      <c r="G321" t="s">
        <v>259</v>
      </c>
      <c r="H321">
        <v>6.8000000000000005E-2</v>
      </c>
      <c r="I321">
        <v>3.5999999999999997E-2</v>
      </c>
      <c r="J321">
        <v>3.4000000000000002E-2</v>
      </c>
      <c r="K321">
        <v>3.4000000000000002E-2</v>
      </c>
      <c r="L321">
        <v>2.3E-2</v>
      </c>
      <c r="M321">
        <v>2.8000000000000001E-2</v>
      </c>
      <c r="O321">
        <v>4.4600000000000008E-2</v>
      </c>
    </row>
    <row r="322" spans="1:15">
      <c r="A322">
        <v>180</v>
      </c>
      <c r="B322" t="s">
        <v>96</v>
      </c>
      <c r="C322" t="s">
        <v>86</v>
      </c>
      <c r="D322">
        <v>8.4000000000000005E-2</v>
      </c>
      <c r="E322" t="s">
        <v>259</v>
      </c>
      <c r="F322">
        <v>8.7999999999999995E-2</v>
      </c>
      <c r="G322">
        <v>9.5000000000000001E-2</v>
      </c>
      <c r="H322">
        <v>6.8000000000000005E-2</v>
      </c>
      <c r="I322">
        <v>8.6999999999999994E-2</v>
      </c>
      <c r="J322">
        <v>6.3E-2</v>
      </c>
      <c r="K322">
        <v>6.6000000000000003E-2</v>
      </c>
      <c r="L322">
        <v>3.5000000000000003E-2</v>
      </c>
      <c r="M322">
        <v>4.2999999999999997E-2</v>
      </c>
      <c r="O322">
        <v>6.2900000000000011E-2</v>
      </c>
    </row>
    <row r="323" spans="1:15">
      <c r="A323">
        <v>180</v>
      </c>
      <c r="B323" t="s">
        <v>96</v>
      </c>
      <c r="C323" t="s">
        <v>86</v>
      </c>
      <c r="D323">
        <v>4.8000000000000001E-2</v>
      </c>
      <c r="E323">
        <v>3.3000000000000002E-2</v>
      </c>
      <c r="F323">
        <v>3.5999999999999997E-2</v>
      </c>
      <c r="G323">
        <v>4.7E-2</v>
      </c>
      <c r="H323">
        <v>4.8000000000000001E-2</v>
      </c>
      <c r="I323">
        <v>7.0000000000000007E-2</v>
      </c>
      <c r="J323">
        <v>0.13700000000000001</v>
      </c>
      <c r="K323">
        <v>0.10100000000000001</v>
      </c>
      <c r="L323">
        <v>0.13300000000000001</v>
      </c>
      <c r="M323">
        <v>0.129</v>
      </c>
      <c r="O323">
        <v>7.8200000000000006E-2</v>
      </c>
    </row>
    <row r="324" spans="1:15">
      <c r="A324">
        <v>180</v>
      </c>
      <c r="B324" t="s">
        <v>96</v>
      </c>
      <c r="C324" t="s">
        <v>86</v>
      </c>
      <c r="D324" t="s">
        <v>259</v>
      </c>
      <c r="E324" t="s">
        <v>259</v>
      </c>
      <c r="F324" t="s">
        <v>259</v>
      </c>
      <c r="G324" t="s">
        <v>259</v>
      </c>
      <c r="H324" t="s">
        <v>259</v>
      </c>
      <c r="I324">
        <v>0.1</v>
      </c>
      <c r="J324" t="s">
        <v>259</v>
      </c>
      <c r="K324">
        <v>5.8000000000000003E-2</v>
      </c>
      <c r="L324">
        <v>5.8000000000000003E-2</v>
      </c>
      <c r="M324">
        <v>7.6999999999999999E-2</v>
      </c>
      <c r="O324">
        <v>2.93E-2</v>
      </c>
    </row>
    <row r="325" spans="1:15">
      <c r="A325">
        <v>180</v>
      </c>
      <c r="B325" t="s">
        <v>96</v>
      </c>
      <c r="C325" t="s">
        <v>86</v>
      </c>
      <c r="D325">
        <v>3.2000000000000001E-2</v>
      </c>
      <c r="E325">
        <v>5.7000000000000002E-2</v>
      </c>
      <c r="F325">
        <v>6.9000000000000006E-2</v>
      </c>
      <c r="G325">
        <v>2.5999999999999999E-2</v>
      </c>
      <c r="H325">
        <v>0.06</v>
      </c>
      <c r="I325">
        <v>2.7E-2</v>
      </c>
      <c r="J325">
        <v>0.01</v>
      </c>
      <c r="K325">
        <v>4.1000000000000002E-2</v>
      </c>
      <c r="L325" t="s">
        <v>259</v>
      </c>
      <c r="M325" t="s">
        <v>259</v>
      </c>
      <c r="O325">
        <v>3.2199999999999999E-2</v>
      </c>
    </row>
    <row r="326" spans="1:15">
      <c r="A326">
        <v>180</v>
      </c>
      <c r="B326" t="s">
        <v>96</v>
      </c>
      <c r="C326" t="s">
        <v>86</v>
      </c>
      <c r="D326">
        <v>3.5000000000000003E-2</v>
      </c>
      <c r="E326">
        <v>4.4999999999999998E-2</v>
      </c>
      <c r="F326">
        <v>2.9000000000000001E-2</v>
      </c>
      <c r="G326">
        <v>4.2999999999999997E-2</v>
      </c>
      <c r="H326">
        <v>4.8000000000000001E-2</v>
      </c>
      <c r="I326">
        <v>4.4999999999999998E-2</v>
      </c>
      <c r="J326">
        <v>3.7999999999999999E-2</v>
      </c>
      <c r="K326">
        <v>4.1000000000000002E-2</v>
      </c>
      <c r="L326">
        <v>3.2000000000000001E-2</v>
      </c>
      <c r="M326" t="s">
        <v>259</v>
      </c>
      <c r="O326">
        <v>3.56E-2</v>
      </c>
    </row>
    <row r="327" spans="1:15">
      <c r="A327">
        <v>180</v>
      </c>
      <c r="B327" t="s">
        <v>96</v>
      </c>
      <c r="C327" t="s">
        <v>86</v>
      </c>
      <c r="D327">
        <v>0.10299999999999999</v>
      </c>
      <c r="E327">
        <v>0.11</v>
      </c>
      <c r="F327">
        <v>0.13200000000000001</v>
      </c>
      <c r="G327">
        <v>0.123</v>
      </c>
      <c r="H327">
        <v>0.124</v>
      </c>
      <c r="I327">
        <v>7.9000000000000001E-2</v>
      </c>
      <c r="J327">
        <v>7.9000000000000001E-2</v>
      </c>
      <c r="K327">
        <v>3.5999999999999997E-2</v>
      </c>
      <c r="L327">
        <v>4.4999999999999998E-2</v>
      </c>
      <c r="M327" t="s">
        <v>259</v>
      </c>
      <c r="O327">
        <v>8.3099999999999993E-2</v>
      </c>
    </row>
    <row r="328" spans="1:15">
      <c r="A328">
        <v>180</v>
      </c>
      <c r="B328" t="s">
        <v>96</v>
      </c>
      <c r="C328" t="s">
        <v>86</v>
      </c>
      <c r="D328">
        <v>0.10299999999999999</v>
      </c>
      <c r="E328">
        <v>0.11</v>
      </c>
      <c r="F328">
        <v>0.121</v>
      </c>
      <c r="G328" t="s">
        <v>259</v>
      </c>
      <c r="H328">
        <v>0.126</v>
      </c>
      <c r="I328">
        <v>0.123</v>
      </c>
      <c r="J328">
        <v>9.0999999999999998E-2</v>
      </c>
      <c r="K328">
        <v>9.1999999999999998E-2</v>
      </c>
      <c r="L328">
        <v>6.9000000000000006E-2</v>
      </c>
      <c r="M328">
        <v>7.1999999999999995E-2</v>
      </c>
      <c r="O328">
        <v>9.0699999999999989E-2</v>
      </c>
    </row>
    <row r="329" spans="1:15">
      <c r="A329">
        <v>180</v>
      </c>
      <c r="B329" t="s">
        <v>96</v>
      </c>
      <c r="C329" t="s">
        <v>86</v>
      </c>
      <c r="D329">
        <v>0.114</v>
      </c>
      <c r="E329">
        <v>0.09</v>
      </c>
      <c r="F329">
        <v>0.20399999999999999</v>
      </c>
      <c r="G329">
        <v>6.3E-2</v>
      </c>
      <c r="H329">
        <v>0.08</v>
      </c>
      <c r="I329">
        <v>0.06</v>
      </c>
      <c r="J329">
        <v>5.8999999999999997E-2</v>
      </c>
      <c r="K329">
        <v>4.1000000000000002E-2</v>
      </c>
      <c r="L329">
        <v>5.2999999999999999E-2</v>
      </c>
      <c r="M329">
        <v>8.3000000000000004E-2</v>
      </c>
      <c r="O329">
        <v>8.4699999999999998E-2</v>
      </c>
    </row>
    <row r="330" spans="1:15">
      <c r="A330">
        <v>180</v>
      </c>
      <c r="B330" t="s">
        <v>96</v>
      </c>
      <c r="C330" t="s">
        <v>86</v>
      </c>
      <c r="D330">
        <v>0.16500000000000001</v>
      </c>
      <c r="E330">
        <v>0.29899999999999999</v>
      </c>
      <c r="F330">
        <v>0.08</v>
      </c>
      <c r="G330">
        <v>0.06</v>
      </c>
      <c r="H330">
        <v>0.06</v>
      </c>
      <c r="I330">
        <v>0.08</v>
      </c>
      <c r="J330">
        <v>0.04</v>
      </c>
      <c r="K330">
        <v>9.0999999999999998E-2</v>
      </c>
      <c r="L330">
        <v>9.5000000000000001E-2</v>
      </c>
      <c r="M330" t="s">
        <v>259</v>
      </c>
      <c r="O330">
        <v>9.6999999999999989E-2</v>
      </c>
    </row>
    <row r="331" spans="1:15">
      <c r="A331">
        <v>180</v>
      </c>
      <c r="B331" t="s">
        <v>96</v>
      </c>
      <c r="C331" t="s">
        <v>86</v>
      </c>
      <c r="D331">
        <v>0.1</v>
      </c>
      <c r="E331">
        <v>7.0000000000000007E-2</v>
      </c>
      <c r="F331" t="s">
        <v>259</v>
      </c>
      <c r="G331">
        <v>0.06</v>
      </c>
      <c r="H331">
        <v>0.08</v>
      </c>
      <c r="I331">
        <v>0.184</v>
      </c>
      <c r="J331" t="s">
        <v>259</v>
      </c>
      <c r="K331">
        <v>0.158</v>
      </c>
      <c r="L331">
        <v>0.22500000000000001</v>
      </c>
      <c r="M331">
        <v>0.106</v>
      </c>
      <c r="O331">
        <v>9.8299999999999998E-2</v>
      </c>
    </row>
    <row r="332" spans="1:15">
      <c r="A332">
        <v>180</v>
      </c>
      <c r="B332" t="s">
        <v>96</v>
      </c>
      <c r="C332" t="s">
        <v>86</v>
      </c>
      <c r="D332">
        <v>0.10299999999999999</v>
      </c>
      <c r="E332" t="s">
        <v>259</v>
      </c>
      <c r="F332">
        <v>0.13100000000000001</v>
      </c>
      <c r="G332">
        <v>0.106</v>
      </c>
      <c r="H332">
        <v>0.122</v>
      </c>
      <c r="I332">
        <v>0.108</v>
      </c>
      <c r="J332" t="s">
        <v>259</v>
      </c>
      <c r="K332">
        <v>0.104</v>
      </c>
      <c r="L332">
        <v>0.08</v>
      </c>
      <c r="M332">
        <v>0.08</v>
      </c>
      <c r="O332">
        <v>8.3399999999999988E-2</v>
      </c>
    </row>
    <row r="333" spans="1:15">
      <c r="A333">
        <v>180</v>
      </c>
      <c r="B333" t="s">
        <v>96</v>
      </c>
      <c r="C333" t="s">
        <v>86</v>
      </c>
      <c r="D333">
        <v>0.105</v>
      </c>
      <c r="E333">
        <v>0.13</v>
      </c>
      <c r="F333">
        <v>0.13300000000000001</v>
      </c>
      <c r="G333">
        <v>0.10100000000000001</v>
      </c>
      <c r="H333">
        <v>0.155</v>
      </c>
      <c r="I333" t="s">
        <v>259</v>
      </c>
      <c r="J333">
        <v>0.16</v>
      </c>
      <c r="K333">
        <v>8.8999999999999996E-2</v>
      </c>
      <c r="L333">
        <v>0.14399999999999999</v>
      </c>
      <c r="M333">
        <v>5.7000000000000002E-2</v>
      </c>
      <c r="O333">
        <v>0.10739999999999998</v>
      </c>
    </row>
    <row r="334" spans="1:15">
      <c r="A334">
        <v>180</v>
      </c>
      <c r="B334" t="s">
        <v>96</v>
      </c>
      <c r="C334" t="s">
        <v>86</v>
      </c>
      <c r="D334" t="s">
        <v>259</v>
      </c>
      <c r="E334">
        <v>0.27700000000000002</v>
      </c>
      <c r="F334">
        <v>8.3000000000000004E-2</v>
      </c>
      <c r="G334">
        <v>0.24099999999999999</v>
      </c>
      <c r="H334">
        <v>0.06</v>
      </c>
      <c r="I334" t="s">
        <v>259</v>
      </c>
      <c r="J334">
        <v>6.5000000000000002E-2</v>
      </c>
      <c r="K334">
        <v>5.8999999999999997E-2</v>
      </c>
      <c r="L334">
        <v>0.28199999999999997</v>
      </c>
      <c r="M334">
        <v>0.23</v>
      </c>
      <c r="O334">
        <v>0.12969999999999998</v>
      </c>
    </row>
    <row r="335" spans="1:15">
      <c r="A335">
        <v>180</v>
      </c>
      <c r="B335" t="s">
        <v>96</v>
      </c>
      <c r="C335" t="s">
        <v>86</v>
      </c>
      <c r="D335">
        <v>7.8E-2</v>
      </c>
      <c r="E335">
        <v>6.0999999999999999E-2</v>
      </c>
      <c r="F335">
        <v>9.5000000000000001E-2</v>
      </c>
      <c r="G335" t="s">
        <v>259</v>
      </c>
      <c r="H335">
        <v>8.8999999999999996E-2</v>
      </c>
      <c r="I335">
        <v>0.123</v>
      </c>
      <c r="J335" t="s">
        <v>259</v>
      </c>
      <c r="K335">
        <v>0.154</v>
      </c>
      <c r="L335">
        <v>5.2999999999999999E-2</v>
      </c>
      <c r="M335">
        <v>8.2000000000000003E-2</v>
      </c>
      <c r="O335">
        <v>7.3499999999999996E-2</v>
      </c>
    </row>
    <row r="336" spans="1:15">
      <c r="A336">
        <v>180</v>
      </c>
      <c r="B336" t="s">
        <v>96</v>
      </c>
      <c r="C336" t="s">
        <v>86</v>
      </c>
      <c r="D336">
        <v>9.5000000000000001E-2</v>
      </c>
      <c r="E336" t="s">
        <v>259</v>
      </c>
      <c r="F336" t="s">
        <v>259</v>
      </c>
      <c r="G336" t="s">
        <v>259</v>
      </c>
      <c r="H336" t="s">
        <v>259</v>
      </c>
      <c r="I336" t="s">
        <v>259</v>
      </c>
      <c r="J336" t="s">
        <v>259</v>
      </c>
      <c r="K336" t="s">
        <v>259</v>
      </c>
      <c r="L336" t="s">
        <v>259</v>
      </c>
      <c r="M336" t="s">
        <v>259</v>
      </c>
      <c r="O336">
        <v>9.4999999999999998E-3</v>
      </c>
    </row>
    <row r="337" spans="1:15">
      <c r="A337">
        <v>216</v>
      </c>
      <c r="B337" t="s">
        <v>177</v>
      </c>
      <c r="C337" t="s">
        <v>157</v>
      </c>
      <c r="D337" t="s">
        <v>259</v>
      </c>
      <c r="E337" t="s">
        <v>259</v>
      </c>
      <c r="F337" t="s">
        <v>259</v>
      </c>
      <c r="G337" t="s">
        <v>259</v>
      </c>
      <c r="H337" t="s">
        <v>259</v>
      </c>
      <c r="I337" t="s">
        <v>259</v>
      </c>
      <c r="J337">
        <v>14.7</v>
      </c>
      <c r="K337" t="s">
        <v>259</v>
      </c>
      <c r="L337" t="s">
        <v>259</v>
      </c>
      <c r="M337" t="s">
        <v>259</v>
      </c>
      <c r="O337">
        <v>1.47</v>
      </c>
    </row>
    <row r="338" spans="1:15">
      <c r="A338">
        <v>216</v>
      </c>
      <c r="B338" t="s">
        <v>177</v>
      </c>
      <c r="C338" t="s">
        <v>157</v>
      </c>
      <c r="D338" t="s">
        <v>259</v>
      </c>
      <c r="E338" t="s">
        <v>259</v>
      </c>
      <c r="F338" t="s">
        <v>259</v>
      </c>
      <c r="G338" t="s">
        <v>259</v>
      </c>
      <c r="H338" t="s">
        <v>259</v>
      </c>
      <c r="I338" t="s">
        <v>259</v>
      </c>
      <c r="J338" t="s">
        <v>259</v>
      </c>
      <c r="K338" t="s">
        <v>259</v>
      </c>
      <c r="L338">
        <v>11.3</v>
      </c>
      <c r="M338" t="s">
        <v>259</v>
      </c>
      <c r="O338">
        <v>1.1300000000000001</v>
      </c>
    </row>
    <row r="339" spans="1:15">
      <c r="A339">
        <v>216</v>
      </c>
      <c r="B339" t="s">
        <v>177</v>
      </c>
      <c r="C339" t="s">
        <v>157</v>
      </c>
      <c r="D339">
        <v>11.5</v>
      </c>
      <c r="E339" t="s">
        <v>259</v>
      </c>
      <c r="F339" t="s">
        <v>259</v>
      </c>
      <c r="G339" t="s">
        <v>259</v>
      </c>
      <c r="H339" t="s">
        <v>259</v>
      </c>
      <c r="I339" t="s">
        <v>259</v>
      </c>
      <c r="J339" t="s">
        <v>259</v>
      </c>
      <c r="K339" t="s">
        <v>259</v>
      </c>
      <c r="L339" t="s">
        <v>259</v>
      </c>
      <c r="M339" t="s">
        <v>259</v>
      </c>
      <c r="O339">
        <v>1.1499999999999999</v>
      </c>
    </row>
    <row r="340" spans="1:15">
      <c r="A340">
        <v>216</v>
      </c>
      <c r="B340" t="s">
        <v>177</v>
      </c>
      <c r="C340" t="s">
        <v>157</v>
      </c>
      <c r="D340" t="s">
        <v>259</v>
      </c>
      <c r="E340" t="s">
        <v>259</v>
      </c>
      <c r="F340" t="s">
        <v>259</v>
      </c>
      <c r="G340" t="s">
        <v>259</v>
      </c>
      <c r="H340" t="s">
        <v>259</v>
      </c>
      <c r="I340" t="s">
        <v>259</v>
      </c>
      <c r="J340" t="s">
        <v>259</v>
      </c>
      <c r="K340" t="s">
        <v>259</v>
      </c>
      <c r="L340" t="s">
        <v>259</v>
      </c>
      <c r="M340">
        <v>18.100000000000001</v>
      </c>
      <c r="O340">
        <v>1.81</v>
      </c>
    </row>
    <row r="341" spans="1:15">
      <c r="A341">
        <v>235</v>
      </c>
      <c r="B341" t="s">
        <v>97</v>
      </c>
      <c r="C341" t="s">
        <v>86</v>
      </c>
      <c r="D341" t="s">
        <v>259</v>
      </c>
      <c r="E341">
        <v>8.9</v>
      </c>
      <c r="F341">
        <v>7.3</v>
      </c>
      <c r="G341">
        <v>7.3</v>
      </c>
      <c r="H341">
        <v>5.5</v>
      </c>
      <c r="I341">
        <v>6.3</v>
      </c>
      <c r="J341" t="s">
        <v>259</v>
      </c>
      <c r="K341" t="s">
        <v>259</v>
      </c>
      <c r="L341">
        <v>8.5</v>
      </c>
      <c r="M341">
        <v>9.1</v>
      </c>
      <c r="O341">
        <v>5.29</v>
      </c>
    </row>
    <row r="342" spans="1:15">
      <c r="A342">
        <v>235</v>
      </c>
      <c r="B342" t="s">
        <v>97</v>
      </c>
      <c r="C342" t="s">
        <v>86</v>
      </c>
      <c r="D342">
        <v>8.44</v>
      </c>
      <c r="E342">
        <v>9.09</v>
      </c>
      <c r="F342">
        <v>9.1300000000000008</v>
      </c>
      <c r="G342">
        <v>9.18</v>
      </c>
      <c r="H342">
        <v>8.68</v>
      </c>
      <c r="I342">
        <v>8.7100000000000009</v>
      </c>
      <c r="J342">
        <v>7.55</v>
      </c>
      <c r="K342">
        <v>8.24</v>
      </c>
      <c r="L342">
        <v>9.2100000000000009</v>
      </c>
      <c r="M342">
        <v>9.08</v>
      </c>
      <c r="O342">
        <v>8.7309999999999981</v>
      </c>
    </row>
    <row r="343" spans="1:15">
      <c r="A343">
        <v>235</v>
      </c>
      <c r="B343" t="s">
        <v>97</v>
      </c>
      <c r="C343" t="s">
        <v>86</v>
      </c>
      <c r="D343">
        <v>8.52</v>
      </c>
      <c r="E343">
        <v>8.68</v>
      </c>
      <c r="F343">
        <v>9.2200000000000006</v>
      </c>
      <c r="G343">
        <v>9.0299999999999994</v>
      </c>
      <c r="H343">
        <v>9.51</v>
      </c>
      <c r="I343">
        <v>5.95</v>
      </c>
      <c r="J343">
        <v>7.35</v>
      </c>
      <c r="K343">
        <v>6.81</v>
      </c>
      <c r="L343">
        <v>7.4</v>
      </c>
      <c r="M343">
        <v>8.2200000000000006</v>
      </c>
      <c r="O343">
        <v>8.0690000000000008</v>
      </c>
    </row>
    <row r="344" spans="1:15">
      <c r="A344">
        <v>237</v>
      </c>
      <c r="B344" t="s">
        <v>98</v>
      </c>
      <c r="C344" t="s">
        <v>86</v>
      </c>
      <c r="D344" t="s">
        <v>259</v>
      </c>
      <c r="E344">
        <v>9.1999999999999993</v>
      </c>
      <c r="F344">
        <v>7.5</v>
      </c>
      <c r="G344">
        <v>7.5</v>
      </c>
      <c r="H344">
        <v>6.1</v>
      </c>
      <c r="I344">
        <v>6.4</v>
      </c>
      <c r="J344" t="s">
        <v>259</v>
      </c>
      <c r="K344" t="s">
        <v>259</v>
      </c>
      <c r="L344" t="s">
        <v>259</v>
      </c>
      <c r="M344" t="s">
        <v>259</v>
      </c>
      <c r="O344">
        <v>3.6699999999999995</v>
      </c>
    </row>
    <row r="345" spans="1:15">
      <c r="A345">
        <v>237</v>
      </c>
      <c r="B345" t="s">
        <v>98</v>
      </c>
      <c r="C345" t="s">
        <v>86</v>
      </c>
      <c r="D345">
        <v>8.6199999999999992</v>
      </c>
      <c r="E345">
        <v>9.36</v>
      </c>
      <c r="F345">
        <v>9.5500000000000007</v>
      </c>
      <c r="G345">
        <v>9.23</v>
      </c>
      <c r="H345">
        <v>8.76</v>
      </c>
      <c r="I345">
        <v>8.58</v>
      </c>
      <c r="J345">
        <v>7.68</v>
      </c>
      <c r="K345">
        <v>8.4</v>
      </c>
      <c r="L345">
        <v>9.06</v>
      </c>
      <c r="M345">
        <v>9.18</v>
      </c>
      <c r="O345">
        <v>8.8419999999999987</v>
      </c>
    </row>
    <row r="346" spans="1:15">
      <c r="A346">
        <v>237</v>
      </c>
      <c r="B346" t="s">
        <v>98</v>
      </c>
      <c r="C346" t="s">
        <v>86</v>
      </c>
      <c r="D346">
        <v>8.65</v>
      </c>
      <c r="E346">
        <v>8.92</v>
      </c>
      <c r="F346">
        <v>9.2899999999999991</v>
      </c>
      <c r="G346">
        <v>9.16</v>
      </c>
      <c r="H346">
        <v>9.59</v>
      </c>
      <c r="I346">
        <v>6.77</v>
      </c>
      <c r="J346">
        <v>7.61</v>
      </c>
      <c r="K346">
        <v>7.01</v>
      </c>
      <c r="L346">
        <v>7.33</v>
      </c>
      <c r="M346">
        <v>8.6</v>
      </c>
      <c r="O346">
        <v>8.2929999999999993</v>
      </c>
    </row>
    <row r="347" spans="1:15">
      <c r="A347">
        <v>237</v>
      </c>
      <c r="B347" t="s">
        <v>98</v>
      </c>
      <c r="C347" t="s">
        <v>86</v>
      </c>
      <c r="D347">
        <v>7.03</v>
      </c>
      <c r="E347" t="s">
        <v>259</v>
      </c>
      <c r="F347">
        <v>7.2</v>
      </c>
      <c r="G347">
        <v>9.3000000000000007</v>
      </c>
      <c r="H347">
        <v>9.4700000000000006</v>
      </c>
      <c r="I347">
        <v>8.5</v>
      </c>
      <c r="J347">
        <v>8.89</v>
      </c>
      <c r="K347">
        <v>7.73</v>
      </c>
      <c r="L347">
        <v>7.54</v>
      </c>
      <c r="M347">
        <v>7.62</v>
      </c>
      <c r="O347">
        <v>7.3280000000000012</v>
      </c>
    </row>
    <row r="348" spans="1:15">
      <c r="A348">
        <v>237</v>
      </c>
      <c r="B348" t="s">
        <v>98</v>
      </c>
      <c r="C348" t="s">
        <v>86</v>
      </c>
      <c r="D348">
        <v>9.1300000000000008</v>
      </c>
      <c r="E348">
        <v>9.41</v>
      </c>
      <c r="F348">
        <v>9.27</v>
      </c>
      <c r="G348">
        <v>9.43</v>
      </c>
      <c r="H348">
        <v>9.32</v>
      </c>
      <c r="I348" t="s">
        <v>259</v>
      </c>
      <c r="J348">
        <v>8.36</v>
      </c>
      <c r="K348">
        <v>6.99</v>
      </c>
      <c r="L348">
        <v>6.94</v>
      </c>
      <c r="M348">
        <v>6.58</v>
      </c>
      <c r="O348">
        <v>7.5429999999999993</v>
      </c>
    </row>
    <row r="349" spans="1:15">
      <c r="A349">
        <v>237</v>
      </c>
      <c r="B349" t="s">
        <v>98</v>
      </c>
      <c r="C349" t="s">
        <v>86</v>
      </c>
      <c r="D349" t="s">
        <v>259</v>
      </c>
      <c r="E349" t="s">
        <v>259</v>
      </c>
      <c r="F349" t="s">
        <v>259</v>
      </c>
      <c r="G349" t="s">
        <v>259</v>
      </c>
      <c r="H349">
        <v>9.77</v>
      </c>
      <c r="I349">
        <v>9.3000000000000007</v>
      </c>
      <c r="J349">
        <v>8.92</v>
      </c>
      <c r="K349">
        <v>8.68</v>
      </c>
      <c r="L349" t="s">
        <v>259</v>
      </c>
      <c r="M349" t="s">
        <v>259</v>
      </c>
      <c r="O349">
        <v>3.6670000000000003</v>
      </c>
    </row>
    <row r="350" spans="1:15">
      <c r="A350">
        <v>239</v>
      </c>
      <c r="B350" t="s">
        <v>99</v>
      </c>
      <c r="C350" t="s">
        <v>86</v>
      </c>
      <c r="D350" t="s">
        <v>259</v>
      </c>
      <c r="E350">
        <v>110</v>
      </c>
      <c r="F350">
        <v>150</v>
      </c>
      <c r="G350">
        <v>120</v>
      </c>
      <c r="H350">
        <v>97</v>
      </c>
      <c r="I350">
        <v>110</v>
      </c>
      <c r="J350" t="s">
        <v>259</v>
      </c>
      <c r="K350" t="s">
        <v>259</v>
      </c>
      <c r="L350">
        <v>120</v>
      </c>
      <c r="M350">
        <v>120</v>
      </c>
      <c r="O350">
        <v>82.7</v>
      </c>
    </row>
    <row r="351" spans="1:15">
      <c r="A351">
        <v>239</v>
      </c>
      <c r="B351" t="s">
        <v>99</v>
      </c>
      <c r="C351" t="s">
        <v>86</v>
      </c>
      <c r="D351">
        <v>109</v>
      </c>
      <c r="E351">
        <v>121</v>
      </c>
      <c r="F351">
        <v>117</v>
      </c>
      <c r="G351">
        <v>133</v>
      </c>
      <c r="H351">
        <v>126</v>
      </c>
      <c r="I351">
        <v>128</v>
      </c>
      <c r="J351">
        <v>120</v>
      </c>
      <c r="K351">
        <v>121</v>
      </c>
      <c r="L351">
        <v>122</v>
      </c>
      <c r="M351">
        <v>122</v>
      </c>
      <c r="O351">
        <v>121.9</v>
      </c>
    </row>
    <row r="352" spans="1:15">
      <c r="A352">
        <v>239</v>
      </c>
      <c r="B352" t="s">
        <v>99</v>
      </c>
      <c r="C352" t="s">
        <v>86</v>
      </c>
      <c r="D352">
        <v>122</v>
      </c>
      <c r="E352">
        <v>116</v>
      </c>
      <c r="F352">
        <v>116</v>
      </c>
      <c r="G352">
        <v>119</v>
      </c>
      <c r="H352">
        <v>125</v>
      </c>
      <c r="I352">
        <v>104</v>
      </c>
      <c r="J352">
        <v>112</v>
      </c>
      <c r="K352">
        <v>109</v>
      </c>
      <c r="L352">
        <v>113</v>
      </c>
      <c r="M352">
        <v>114</v>
      </c>
      <c r="O352">
        <v>115</v>
      </c>
    </row>
    <row r="353" spans="1:15">
      <c r="A353">
        <v>239</v>
      </c>
      <c r="B353" t="s">
        <v>99</v>
      </c>
      <c r="C353" t="s">
        <v>86</v>
      </c>
      <c r="D353">
        <v>114</v>
      </c>
      <c r="E353" t="s">
        <v>259</v>
      </c>
      <c r="F353">
        <v>112</v>
      </c>
      <c r="G353">
        <v>125</v>
      </c>
      <c r="H353">
        <v>125</v>
      </c>
      <c r="I353">
        <v>123</v>
      </c>
      <c r="J353">
        <v>125</v>
      </c>
      <c r="K353">
        <v>131</v>
      </c>
      <c r="L353">
        <v>122</v>
      </c>
      <c r="M353">
        <v>114</v>
      </c>
      <c r="O353">
        <v>109.1</v>
      </c>
    </row>
    <row r="354" spans="1:15">
      <c r="A354">
        <v>239</v>
      </c>
      <c r="B354" t="s">
        <v>99</v>
      </c>
      <c r="C354" t="s">
        <v>86</v>
      </c>
      <c r="D354">
        <v>118</v>
      </c>
      <c r="E354">
        <v>117</v>
      </c>
      <c r="F354">
        <v>125</v>
      </c>
      <c r="G354">
        <v>124</v>
      </c>
      <c r="H354">
        <v>124</v>
      </c>
      <c r="I354" t="s">
        <v>259</v>
      </c>
      <c r="J354">
        <v>134</v>
      </c>
      <c r="K354">
        <v>112</v>
      </c>
      <c r="L354">
        <v>110</v>
      </c>
      <c r="M354">
        <v>111</v>
      </c>
      <c r="O354">
        <v>107.5</v>
      </c>
    </row>
    <row r="355" spans="1:15">
      <c r="A355">
        <v>241</v>
      </c>
      <c r="B355" t="s">
        <v>100</v>
      </c>
      <c r="C355" t="s">
        <v>86</v>
      </c>
      <c r="D355" t="s">
        <v>259</v>
      </c>
      <c r="E355">
        <v>120</v>
      </c>
      <c r="F355">
        <v>150</v>
      </c>
      <c r="G355">
        <v>130</v>
      </c>
      <c r="H355">
        <v>96</v>
      </c>
      <c r="I355">
        <v>110</v>
      </c>
      <c r="J355" t="s">
        <v>259</v>
      </c>
      <c r="K355" t="s">
        <v>259</v>
      </c>
      <c r="L355" t="s">
        <v>259</v>
      </c>
      <c r="M355" t="s">
        <v>259</v>
      </c>
      <c r="O355">
        <v>60.6</v>
      </c>
    </row>
    <row r="356" spans="1:15">
      <c r="A356">
        <v>241</v>
      </c>
      <c r="B356" t="s">
        <v>100</v>
      </c>
      <c r="C356" t="s">
        <v>86</v>
      </c>
      <c r="D356">
        <v>110</v>
      </c>
      <c r="E356">
        <v>122</v>
      </c>
      <c r="F356">
        <v>121</v>
      </c>
      <c r="G356">
        <v>131</v>
      </c>
      <c r="H356">
        <v>124</v>
      </c>
      <c r="I356">
        <v>126</v>
      </c>
      <c r="J356">
        <v>120</v>
      </c>
      <c r="K356">
        <v>128</v>
      </c>
      <c r="L356">
        <v>123</v>
      </c>
      <c r="M356">
        <v>123</v>
      </c>
      <c r="O356">
        <v>122.8</v>
      </c>
    </row>
    <row r="357" spans="1:15">
      <c r="A357">
        <v>241</v>
      </c>
      <c r="B357" t="s">
        <v>100</v>
      </c>
      <c r="C357" t="s">
        <v>86</v>
      </c>
      <c r="D357">
        <v>117</v>
      </c>
      <c r="E357">
        <v>116</v>
      </c>
      <c r="F357">
        <v>116</v>
      </c>
      <c r="G357">
        <v>121</v>
      </c>
      <c r="H357">
        <v>125</v>
      </c>
      <c r="I357">
        <v>104</v>
      </c>
      <c r="J357">
        <v>113</v>
      </c>
      <c r="K357">
        <v>108</v>
      </c>
      <c r="L357">
        <v>111</v>
      </c>
      <c r="M357">
        <v>118</v>
      </c>
      <c r="O357">
        <v>114.9</v>
      </c>
    </row>
    <row r="358" spans="1:15">
      <c r="A358">
        <v>241</v>
      </c>
      <c r="B358" t="s">
        <v>100</v>
      </c>
      <c r="C358" t="s">
        <v>86</v>
      </c>
      <c r="D358">
        <v>114</v>
      </c>
      <c r="E358" t="s">
        <v>259</v>
      </c>
      <c r="F358">
        <v>110</v>
      </c>
      <c r="G358">
        <v>123</v>
      </c>
      <c r="H358">
        <v>126</v>
      </c>
      <c r="I358">
        <v>124</v>
      </c>
      <c r="J358">
        <v>125</v>
      </c>
      <c r="K358">
        <v>133</v>
      </c>
      <c r="L358">
        <v>127</v>
      </c>
      <c r="M358">
        <v>117</v>
      </c>
      <c r="O358">
        <v>109.9</v>
      </c>
    </row>
    <row r="359" spans="1:15">
      <c r="A359">
        <v>241</v>
      </c>
      <c r="B359" t="s">
        <v>100</v>
      </c>
      <c r="C359" t="s">
        <v>86</v>
      </c>
      <c r="D359">
        <v>125</v>
      </c>
      <c r="E359">
        <v>123</v>
      </c>
      <c r="F359">
        <v>120</v>
      </c>
      <c r="G359">
        <v>122</v>
      </c>
      <c r="H359">
        <v>127</v>
      </c>
      <c r="I359" t="s">
        <v>259</v>
      </c>
      <c r="J359">
        <v>137</v>
      </c>
      <c r="K359">
        <v>117</v>
      </c>
      <c r="L359">
        <v>111</v>
      </c>
      <c r="M359">
        <v>107</v>
      </c>
      <c r="O359">
        <v>108.9</v>
      </c>
    </row>
    <row r="360" spans="1:15">
      <c r="A360">
        <v>241</v>
      </c>
      <c r="B360" t="s">
        <v>100</v>
      </c>
      <c r="C360" t="s">
        <v>86</v>
      </c>
      <c r="D360" t="s">
        <v>259</v>
      </c>
      <c r="E360" t="s">
        <v>259</v>
      </c>
      <c r="F360" t="s">
        <v>259</v>
      </c>
      <c r="G360" t="s">
        <v>259</v>
      </c>
      <c r="H360">
        <v>124</v>
      </c>
      <c r="I360">
        <v>122</v>
      </c>
      <c r="J360">
        <v>130</v>
      </c>
      <c r="K360">
        <v>128</v>
      </c>
      <c r="L360" t="s">
        <v>259</v>
      </c>
      <c r="M360" t="s">
        <v>259</v>
      </c>
      <c r="O360">
        <v>50.4</v>
      </c>
    </row>
    <row r="361" spans="1:15">
      <c r="A361">
        <v>246</v>
      </c>
      <c r="B361" t="s">
        <v>178</v>
      </c>
      <c r="C361" t="s">
        <v>157</v>
      </c>
      <c r="D361" t="s">
        <v>259</v>
      </c>
      <c r="E361" t="s">
        <v>259</v>
      </c>
      <c r="F361" t="s">
        <v>259</v>
      </c>
      <c r="G361" t="s">
        <v>259</v>
      </c>
      <c r="H361" t="s">
        <v>259</v>
      </c>
      <c r="I361" t="s">
        <v>259</v>
      </c>
      <c r="J361">
        <v>108</v>
      </c>
      <c r="K361" t="s">
        <v>259</v>
      </c>
      <c r="L361" t="s">
        <v>259</v>
      </c>
      <c r="M361" t="s">
        <v>259</v>
      </c>
      <c r="O361">
        <v>10.8</v>
      </c>
    </row>
    <row r="362" spans="1:15">
      <c r="A362">
        <v>246</v>
      </c>
      <c r="B362" t="s">
        <v>178</v>
      </c>
      <c r="C362" t="s">
        <v>157</v>
      </c>
      <c r="D362" t="s">
        <v>259</v>
      </c>
      <c r="E362" t="s">
        <v>259</v>
      </c>
      <c r="F362" t="s">
        <v>259</v>
      </c>
      <c r="G362" t="s">
        <v>259</v>
      </c>
      <c r="H362" t="s">
        <v>259</v>
      </c>
      <c r="I362" t="s">
        <v>259</v>
      </c>
      <c r="J362" t="s">
        <v>259</v>
      </c>
      <c r="K362" t="s">
        <v>259</v>
      </c>
      <c r="L362">
        <v>101</v>
      </c>
      <c r="M362" t="s">
        <v>259</v>
      </c>
      <c r="O362">
        <v>10.1</v>
      </c>
    </row>
    <row r="363" spans="1:15">
      <c r="A363">
        <v>246</v>
      </c>
      <c r="B363" t="s">
        <v>178</v>
      </c>
      <c r="C363" t="s">
        <v>157</v>
      </c>
      <c r="D363">
        <v>105</v>
      </c>
      <c r="E363" t="s">
        <v>259</v>
      </c>
      <c r="F363" t="s">
        <v>259</v>
      </c>
      <c r="G363" t="s">
        <v>259</v>
      </c>
      <c r="H363" t="s">
        <v>259</v>
      </c>
      <c r="I363" t="s">
        <v>259</v>
      </c>
      <c r="J363" t="s">
        <v>259</v>
      </c>
      <c r="K363" t="s">
        <v>259</v>
      </c>
      <c r="L363" t="s">
        <v>259</v>
      </c>
      <c r="M363" t="s">
        <v>259</v>
      </c>
      <c r="O363">
        <v>10.5</v>
      </c>
    </row>
    <row r="364" spans="1:15">
      <c r="A364">
        <v>246</v>
      </c>
      <c r="B364" t="s">
        <v>178</v>
      </c>
      <c r="C364" t="s">
        <v>157</v>
      </c>
      <c r="D364" t="s">
        <v>259</v>
      </c>
      <c r="E364" t="s">
        <v>259</v>
      </c>
      <c r="F364" t="s">
        <v>259</v>
      </c>
      <c r="G364" t="s">
        <v>259</v>
      </c>
      <c r="H364" t="s">
        <v>259</v>
      </c>
      <c r="I364" t="s">
        <v>259</v>
      </c>
      <c r="J364" t="s">
        <v>259</v>
      </c>
      <c r="K364" t="s">
        <v>259</v>
      </c>
      <c r="L364" t="s">
        <v>259</v>
      </c>
      <c r="M364">
        <v>137</v>
      </c>
      <c r="O364">
        <v>13.7</v>
      </c>
    </row>
    <row r="365" spans="1:15">
      <c r="A365">
        <v>254</v>
      </c>
      <c r="B365" t="s">
        <v>156</v>
      </c>
      <c r="C365" t="s">
        <v>157</v>
      </c>
      <c r="D365" t="s">
        <v>259</v>
      </c>
      <c r="E365" t="s">
        <v>259</v>
      </c>
      <c r="F365" t="s">
        <v>259</v>
      </c>
      <c r="G365" t="s">
        <v>259</v>
      </c>
      <c r="H365" t="s">
        <v>259</v>
      </c>
      <c r="I365" t="s">
        <v>259</v>
      </c>
      <c r="J365" t="s">
        <v>259</v>
      </c>
      <c r="K365" t="s">
        <v>259</v>
      </c>
      <c r="L365">
        <v>0.05</v>
      </c>
      <c r="M365" t="s">
        <v>259</v>
      </c>
      <c r="O365">
        <v>5.0000000000000001E-3</v>
      </c>
    </row>
    <row r="366" spans="1:15">
      <c r="A366">
        <v>254</v>
      </c>
      <c r="B366" t="s">
        <v>156</v>
      </c>
      <c r="C366" t="s">
        <v>157</v>
      </c>
      <c r="D366" t="s">
        <v>259</v>
      </c>
      <c r="E366" t="s">
        <v>259</v>
      </c>
      <c r="F366" t="s">
        <v>259</v>
      </c>
      <c r="G366">
        <v>0.05</v>
      </c>
      <c r="H366" t="s">
        <v>259</v>
      </c>
      <c r="I366" t="s">
        <v>259</v>
      </c>
      <c r="J366" t="s">
        <v>259</v>
      </c>
      <c r="K366" t="s">
        <v>259</v>
      </c>
      <c r="L366" t="s">
        <v>259</v>
      </c>
      <c r="M366" t="s">
        <v>259</v>
      </c>
      <c r="O366">
        <v>5.0000000000000001E-3</v>
      </c>
    </row>
    <row r="367" spans="1:15">
      <c r="A367">
        <v>254</v>
      </c>
      <c r="B367" t="s">
        <v>156</v>
      </c>
      <c r="C367" t="s">
        <v>157</v>
      </c>
      <c r="D367" t="s">
        <v>259</v>
      </c>
      <c r="E367" t="s">
        <v>259</v>
      </c>
      <c r="F367" t="s">
        <v>259</v>
      </c>
      <c r="G367">
        <v>0.05</v>
      </c>
      <c r="H367" t="s">
        <v>259</v>
      </c>
      <c r="I367" t="s">
        <v>259</v>
      </c>
      <c r="J367" t="s">
        <v>259</v>
      </c>
      <c r="K367" t="s">
        <v>259</v>
      </c>
      <c r="L367" t="s">
        <v>259</v>
      </c>
      <c r="M367" t="s">
        <v>259</v>
      </c>
      <c r="O367">
        <v>5.0000000000000001E-3</v>
      </c>
    </row>
    <row r="368" spans="1:15">
      <c r="A368">
        <v>254</v>
      </c>
      <c r="B368" t="s">
        <v>156</v>
      </c>
      <c r="C368" t="s">
        <v>157</v>
      </c>
      <c r="D368" t="s">
        <v>259</v>
      </c>
      <c r="E368">
        <v>1.19</v>
      </c>
      <c r="F368" t="s">
        <v>259</v>
      </c>
      <c r="G368" t="s">
        <v>259</v>
      </c>
      <c r="H368" t="s">
        <v>259</v>
      </c>
      <c r="I368" t="s">
        <v>259</v>
      </c>
      <c r="J368" t="s">
        <v>259</v>
      </c>
      <c r="K368" t="s">
        <v>259</v>
      </c>
      <c r="L368" t="s">
        <v>259</v>
      </c>
      <c r="M368" t="s">
        <v>259</v>
      </c>
      <c r="O368">
        <v>0.11899999999999999</v>
      </c>
    </row>
    <row r="369" spans="1:15">
      <c r="A369">
        <v>254</v>
      </c>
      <c r="B369" t="s">
        <v>156</v>
      </c>
      <c r="C369" t="s">
        <v>157</v>
      </c>
      <c r="D369" t="s">
        <v>259</v>
      </c>
      <c r="E369" t="s">
        <v>259</v>
      </c>
      <c r="F369" t="s">
        <v>259</v>
      </c>
      <c r="G369" t="s">
        <v>259</v>
      </c>
      <c r="H369" t="s">
        <v>259</v>
      </c>
      <c r="I369" t="s">
        <v>259</v>
      </c>
      <c r="J369">
        <v>1.46</v>
      </c>
      <c r="K369" t="s">
        <v>259</v>
      </c>
      <c r="L369" t="s">
        <v>259</v>
      </c>
      <c r="M369" t="s">
        <v>259</v>
      </c>
      <c r="O369">
        <v>0.14599999999999999</v>
      </c>
    </row>
    <row r="370" spans="1:15">
      <c r="A370">
        <v>254</v>
      </c>
      <c r="B370" t="s">
        <v>156</v>
      </c>
      <c r="C370" t="s">
        <v>157</v>
      </c>
      <c r="D370" t="s">
        <v>259</v>
      </c>
      <c r="E370" t="s">
        <v>259</v>
      </c>
      <c r="F370" t="s">
        <v>259</v>
      </c>
      <c r="G370" t="s">
        <v>259</v>
      </c>
      <c r="H370" t="s">
        <v>259</v>
      </c>
      <c r="I370" t="s">
        <v>259</v>
      </c>
      <c r="J370" t="s">
        <v>259</v>
      </c>
      <c r="K370" t="s">
        <v>259</v>
      </c>
      <c r="L370">
        <v>1.27</v>
      </c>
      <c r="M370" t="s">
        <v>259</v>
      </c>
      <c r="O370">
        <v>0.127</v>
      </c>
    </row>
    <row r="371" spans="1:15">
      <c r="A371">
        <v>254</v>
      </c>
      <c r="B371" t="s">
        <v>156</v>
      </c>
      <c r="C371" t="s">
        <v>157</v>
      </c>
      <c r="D371">
        <v>0.39800000000000002</v>
      </c>
      <c r="E371" t="s">
        <v>259</v>
      </c>
      <c r="F371" t="s">
        <v>259</v>
      </c>
      <c r="G371" t="s">
        <v>259</v>
      </c>
      <c r="H371" t="s">
        <v>259</v>
      </c>
      <c r="I371" t="s">
        <v>259</v>
      </c>
      <c r="J371" t="s">
        <v>259</v>
      </c>
      <c r="K371" t="s">
        <v>259</v>
      </c>
      <c r="L371" t="s">
        <v>259</v>
      </c>
      <c r="M371" t="s">
        <v>259</v>
      </c>
      <c r="O371">
        <v>3.9800000000000002E-2</v>
      </c>
    </row>
    <row r="372" spans="1:15">
      <c r="A372">
        <v>254</v>
      </c>
      <c r="B372" t="s">
        <v>156</v>
      </c>
      <c r="C372" t="s">
        <v>157</v>
      </c>
      <c r="D372" t="s">
        <v>259</v>
      </c>
      <c r="E372" t="s">
        <v>259</v>
      </c>
      <c r="F372" t="s">
        <v>259</v>
      </c>
      <c r="G372" t="s">
        <v>259</v>
      </c>
      <c r="H372" t="s">
        <v>259</v>
      </c>
      <c r="I372" t="s">
        <v>259</v>
      </c>
      <c r="J372" t="s">
        <v>259</v>
      </c>
      <c r="K372" t="s">
        <v>259</v>
      </c>
      <c r="L372" t="s">
        <v>259</v>
      </c>
      <c r="M372">
        <v>0.05</v>
      </c>
      <c r="O372">
        <v>5.0000000000000001E-3</v>
      </c>
    </row>
    <row r="373" spans="1:15">
      <c r="A373">
        <v>254</v>
      </c>
      <c r="B373" t="s">
        <v>156</v>
      </c>
      <c r="C373" t="s">
        <v>157</v>
      </c>
      <c r="D373" t="s">
        <v>259</v>
      </c>
      <c r="E373" t="s">
        <v>259</v>
      </c>
      <c r="F373" t="s">
        <v>259</v>
      </c>
      <c r="G373" t="s">
        <v>259</v>
      </c>
      <c r="H373" t="s">
        <v>259</v>
      </c>
      <c r="I373" t="s">
        <v>259</v>
      </c>
      <c r="J373" t="s">
        <v>259</v>
      </c>
      <c r="K373" t="s">
        <v>259</v>
      </c>
      <c r="L373" t="s">
        <v>259</v>
      </c>
      <c r="M373">
        <v>0.21</v>
      </c>
      <c r="O373">
        <v>2.0999999999999998E-2</v>
      </c>
    </row>
    <row r="374" spans="1:15">
      <c r="A374">
        <v>254</v>
      </c>
      <c r="B374" t="s">
        <v>156</v>
      </c>
      <c r="C374" t="s">
        <v>157</v>
      </c>
      <c r="D374" t="s">
        <v>259</v>
      </c>
      <c r="E374" t="s">
        <v>259</v>
      </c>
      <c r="F374" t="s">
        <v>259</v>
      </c>
      <c r="G374">
        <v>0.32</v>
      </c>
      <c r="H374" t="s">
        <v>259</v>
      </c>
      <c r="I374" t="s">
        <v>259</v>
      </c>
      <c r="J374" t="s">
        <v>259</v>
      </c>
      <c r="K374" t="s">
        <v>259</v>
      </c>
      <c r="L374" t="s">
        <v>259</v>
      </c>
      <c r="M374" t="s">
        <v>259</v>
      </c>
      <c r="O374">
        <v>3.2000000000000001E-2</v>
      </c>
    </row>
    <row r="375" spans="1:15">
      <c r="A375">
        <v>254</v>
      </c>
      <c r="B375" t="s">
        <v>156</v>
      </c>
      <c r="C375" t="s">
        <v>157</v>
      </c>
      <c r="D375" t="s">
        <v>259</v>
      </c>
      <c r="E375" t="s">
        <v>259</v>
      </c>
      <c r="F375" t="s">
        <v>259</v>
      </c>
      <c r="G375" t="s">
        <v>259</v>
      </c>
      <c r="H375" t="s">
        <v>259</v>
      </c>
      <c r="I375" t="s">
        <v>259</v>
      </c>
      <c r="J375" t="s">
        <v>259</v>
      </c>
      <c r="K375" t="s">
        <v>259</v>
      </c>
      <c r="L375" t="s">
        <v>259</v>
      </c>
      <c r="M375">
        <v>0.19</v>
      </c>
      <c r="O375">
        <v>1.9E-2</v>
      </c>
    </row>
    <row r="376" spans="1:15">
      <c r="A376">
        <v>254</v>
      </c>
      <c r="B376" t="s">
        <v>156</v>
      </c>
      <c r="C376" t="s">
        <v>157</v>
      </c>
      <c r="D376" t="s">
        <v>259</v>
      </c>
      <c r="E376" t="s">
        <v>259</v>
      </c>
      <c r="F376" t="s">
        <v>259</v>
      </c>
      <c r="G376" t="s">
        <v>259</v>
      </c>
      <c r="H376" t="s">
        <v>259</v>
      </c>
      <c r="I376" t="s">
        <v>259</v>
      </c>
      <c r="J376">
        <v>0.7</v>
      </c>
      <c r="K376" t="s">
        <v>259</v>
      </c>
      <c r="L376" t="s">
        <v>259</v>
      </c>
      <c r="M376" t="s">
        <v>259</v>
      </c>
      <c r="O376">
        <v>6.9999999999999993E-2</v>
      </c>
    </row>
    <row r="377" spans="1:15">
      <c r="A377">
        <v>270</v>
      </c>
      <c r="B377" t="s">
        <v>158</v>
      </c>
      <c r="C377" t="s">
        <v>157</v>
      </c>
      <c r="D377" t="s">
        <v>259</v>
      </c>
      <c r="E377" t="s">
        <v>259</v>
      </c>
      <c r="F377" t="s">
        <v>259</v>
      </c>
      <c r="G377" t="s">
        <v>259</v>
      </c>
      <c r="H377" t="s">
        <v>259</v>
      </c>
      <c r="I377" t="s">
        <v>259</v>
      </c>
      <c r="J377" t="s">
        <v>259</v>
      </c>
      <c r="K377" t="s">
        <v>259</v>
      </c>
      <c r="L377">
        <v>0.05</v>
      </c>
      <c r="M377" t="s">
        <v>259</v>
      </c>
      <c r="O377">
        <v>5.0000000000000001E-3</v>
      </c>
    </row>
    <row r="378" spans="1:15">
      <c r="A378">
        <v>270</v>
      </c>
      <c r="B378" t="s">
        <v>158</v>
      </c>
      <c r="C378" t="s">
        <v>157</v>
      </c>
      <c r="D378" t="s">
        <v>259</v>
      </c>
      <c r="E378" t="s">
        <v>259</v>
      </c>
      <c r="F378" t="s">
        <v>259</v>
      </c>
      <c r="G378">
        <v>0.05</v>
      </c>
      <c r="H378" t="s">
        <v>259</v>
      </c>
      <c r="I378" t="s">
        <v>259</v>
      </c>
      <c r="J378" t="s">
        <v>259</v>
      </c>
      <c r="K378" t="s">
        <v>259</v>
      </c>
      <c r="L378" t="s">
        <v>259</v>
      </c>
      <c r="M378" t="s">
        <v>259</v>
      </c>
      <c r="O378">
        <v>5.0000000000000001E-3</v>
      </c>
    </row>
    <row r="379" spans="1:15">
      <c r="A379">
        <v>270</v>
      </c>
      <c r="B379" t="s">
        <v>158</v>
      </c>
      <c r="C379" t="s">
        <v>157</v>
      </c>
      <c r="D379" t="s">
        <v>259</v>
      </c>
      <c r="E379" t="s">
        <v>259</v>
      </c>
      <c r="F379" t="s">
        <v>259</v>
      </c>
      <c r="G379">
        <v>0.05</v>
      </c>
      <c r="H379" t="s">
        <v>259</v>
      </c>
      <c r="I379" t="s">
        <v>259</v>
      </c>
      <c r="J379" t="s">
        <v>259</v>
      </c>
      <c r="K379" t="s">
        <v>259</v>
      </c>
      <c r="L379" t="s">
        <v>259</v>
      </c>
      <c r="M379" t="s">
        <v>259</v>
      </c>
      <c r="O379">
        <v>5.0000000000000001E-3</v>
      </c>
    </row>
    <row r="380" spans="1:15">
      <c r="A380">
        <v>270</v>
      </c>
      <c r="B380" t="s">
        <v>158</v>
      </c>
      <c r="C380" t="s">
        <v>157</v>
      </c>
      <c r="D380" t="s">
        <v>259</v>
      </c>
      <c r="E380">
        <v>0.05</v>
      </c>
      <c r="F380" t="s">
        <v>259</v>
      </c>
      <c r="G380" t="s">
        <v>259</v>
      </c>
      <c r="H380" t="s">
        <v>259</v>
      </c>
      <c r="I380" t="s">
        <v>259</v>
      </c>
      <c r="J380" t="s">
        <v>259</v>
      </c>
      <c r="K380" t="s">
        <v>259</v>
      </c>
      <c r="L380" t="s">
        <v>259</v>
      </c>
      <c r="M380" t="s">
        <v>259</v>
      </c>
      <c r="O380">
        <v>5.0000000000000001E-3</v>
      </c>
    </row>
    <row r="381" spans="1:15">
      <c r="A381">
        <v>270</v>
      </c>
      <c r="B381" t="s">
        <v>158</v>
      </c>
      <c r="C381" t="s">
        <v>157</v>
      </c>
      <c r="D381" t="s">
        <v>259</v>
      </c>
      <c r="E381" t="s">
        <v>259</v>
      </c>
      <c r="F381" t="s">
        <v>259</v>
      </c>
      <c r="G381" t="s">
        <v>259</v>
      </c>
      <c r="H381" t="s">
        <v>259</v>
      </c>
      <c r="I381" t="s">
        <v>259</v>
      </c>
      <c r="J381">
        <v>0.05</v>
      </c>
      <c r="K381" t="s">
        <v>259</v>
      </c>
      <c r="L381" t="s">
        <v>259</v>
      </c>
      <c r="M381" t="s">
        <v>259</v>
      </c>
      <c r="O381">
        <v>5.0000000000000001E-3</v>
      </c>
    </row>
    <row r="382" spans="1:15">
      <c r="A382">
        <v>270</v>
      </c>
      <c r="B382" t="s">
        <v>158</v>
      </c>
      <c r="C382" t="s">
        <v>157</v>
      </c>
      <c r="D382" t="s">
        <v>259</v>
      </c>
      <c r="E382" t="s">
        <v>259</v>
      </c>
      <c r="F382" t="s">
        <v>259</v>
      </c>
      <c r="G382" t="s">
        <v>259</v>
      </c>
      <c r="H382" t="s">
        <v>259</v>
      </c>
      <c r="I382" t="s">
        <v>259</v>
      </c>
      <c r="J382" t="s">
        <v>259</v>
      </c>
      <c r="K382" t="s">
        <v>259</v>
      </c>
      <c r="L382">
        <v>0.05</v>
      </c>
      <c r="M382" t="s">
        <v>259</v>
      </c>
      <c r="O382">
        <v>5.0000000000000001E-3</v>
      </c>
    </row>
    <row r="383" spans="1:15">
      <c r="A383">
        <v>270</v>
      </c>
      <c r="B383" t="s">
        <v>158</v>
      </c>
      <c r="C383" t="s">
        <v>157</v>
      </c>
      <c r="D383">
        <v>0.05</v>
      </c>
      <c r="E383" t="s">
        <v>259</v>
      </c>
      <c r="F383" t="s">
        <v>259</v>
      </c>
      <c r="G383" t="s">
        <v>259</v>
      </c>
      <c r="H383" t="s">
        <v>259</v>
      </c>
      <c r="I383" t="s">
        <v>259</v>
      </c>
      <c r="J383" t="s">
        <v>259</v>
      </c>
      <c r="K383" t="s">
        <v>259</v>
      </c>
      <c r="L383" t="s">
        <v>259</v>
      </c>
      <c r="M383" t="s">
        <v>259</v>
      </c>
      <c r="O383">
        <v>5.0000000000000001E-3</v>
      </c>
    </row>
    <row r="384" spans="1:15">
      <c r="A384">
        <v>270</v>
      </c>
      <c r="B384" t="s">
        <v>158</v>
      </c>
      <c r="C384" t="s">
        <v>157</v>
      </c>
      <c r="D384" t="s">
        <v>259</v>
      </c>
      <c r="E384" t="s">
        <v>259</v>
      </c>
      <c r="F384" t="s">
        <v>259</v>
      </c>
      <c r="G384" t="s">
        <v>259</v>
      </c>
      <c r="H384" t="s">
        <v>259</v>
      </c>
      <c r="I384" t="s">
        <v>259</v>
      </c>
      <c r="J384" t="s">
        <v>259</v>
      </c>
      <c r="K384" t="s">
        <v>259</v>
      </c>
      <c r="L384" t="s">
        <v>259</v>
      </c>
      <c r="M384">
        <v>0.6</v>
      </c>
      <c r="O384">
        <v>0.06</v>
      </c>
    </row>
    <row r="385" spans="1:15">
      <c r="A385">
        <v>270</v>
      </c>
      <c r="B385" t="s">
        <v>158</v>
      </c>
      <c r="C385" t="s">
        <v>157</v>
      </c>
      <c r="D385" t="s">
        <v>259</v>
      </c>
      <c r="E385" t="s">
        <v>259</v>
      </c>
      <c r="F385" t="s">
        <v>259</v>
      </c>
      <c r="G385" t="s">
        <v>259</v>
      </c>
      <c r="H385" t="s">
        <v>259</v>
      </c>
      <c r="I385" t="s">
        <v>259</v>
      </c>
      <c r="J385" t="s">
        <v>259</v>
      </c>
      <c r="K385" t="s">
        <v>259</v>
      </c>
      <c r="L385" t="s">
        <v>259</v>
      </c>
      <c r="M385">
        <v>5.0999999999999997E-2</v>
      </c>
      <c r="O385">
        <v>5.0999999999999995E-3</v>
      </c>
    </row>
    <row r="386" spans="1:15">
      <c r="A386">
        <v>270</v>
      </c>
      <c r="B386" t="s">
        <v>158</v>
      </c>
      <c r="C386" t="s">
        <v>157</v>
      </c>
      <c r="D386" t="s">
        <v>259</v>
      </c>
      <c r="E386" t="s">
        <v>259</v>
      </c>
      <c r="F386" t="s">
        <v>259</v>
      </c>
      <c r="G386">
        <v>0.16300000000000001</v>
      </c>
      <c r="H386" t="s">
        <v>259</v>
      </c>
      <c r="I386" t="s">
        <v>259</v>
      </c>
      <c r="J386" t="s">
        <v>259</v>
      </c>
      <c r="K386" t="s">
        <v>259</v>
      </c>
      <c r="L386" t="s">
        <v>259</v>
      </c>
      <c r="M386" t="s">
        <v>259</v>
      </c>
      <c r="O386">
        <v>1.6300000000000002E-2</v>
      </c>
    </row>
    <row r="387" spans="1:15">
      <c r="A387">
        <v>270</v>
      </c>
      <c r="B387" t="s">
        <v>158</v>
      </c>
      <c r="C387" t="s">
        <v>157</v>
      </c>
      <c r="D387" t="s">
        <v>259</v>
      </c>
      <c r="E387" t="s">
        <v>259</v>
      </c>
      <c r="F387" t="s">
        <v>259</v>
      </c>
      <c r="G387" t="s">
        <v>259</v>
      </c>
      <c r="H387" t="s">
        <v>259</v>
      </c>
      <c r="I387" t="s">
        <v>259</v>
      </c>
      <c r="J387" t="s">
        <v>259</v>
      </c>
      <c r="K387" t="s">
        <v>259</v>
      </c>
      <c r="L387" t="s">
        <v>259</v>
      </c>
      <c r="M387">
        <v>0.10100000000000001</v>
      </c>
      <c r="O387">
        <v>1.0100000000000001E-2</v>
      </c>
    </row>
    <row r="388" spans="1:15">
      <c r="A388">
        <v>270</v>
      </c>
      <c r="B388" t="s">
        <v>158</v>
      </c>
      <c r="C388" t="s">
        <v>157</v>
      </c>
      <c r="D388" t="s">
        <v>259</v>
      </c>
      <c r="E388" t="s">
        <v>259</v>
      </c>
      <c r="F388" t="s">
        <v>259</v>
      </c>
      <c r="G388" t="s">
        <v>259</v>
      </c>
      <c r="H388" t="s">
        <v>259</v>
      </c>
      <c r="I388" t="s">
        <v>259</v>
      </c>
      <c r="J388">
        <v>0.11</v>
      </c>
      <c r="K388" t="s">
        <v>259</v>
      </c>
      <c r="L388" t="s">
        <v>259</v>
      </c>
      <c r="M388" t="s">
        <v>259</v>
      </c>
      <c r="O388">
        <v>1.0999999999999999E-2</v>
      </c>
    </row>
    <row r="389" spans="1:15">
      <c r="A389">
        <v>301</v>
      </c>
      <c r="B389" t="s">
        <v>101</v>
      </c>
      <c r="C389" t="s">
        <v>86</v>
      </c>
      <c r="D389" t="s">
        <v>259</v>
      </c>
      <c r="E389">
        <v>2.2999999999999998</v>
      </c>
      <c r="F389">
        <v>9</v>
      </c>
      <c r="G389">
        <v>4.09</v>
      </c>
      <c r="H389">
        <v>7.4</v>
      </c>
      <c r="I389">
        <v>4.2</v>
      </c>
      <c r="J389">
        <v>3</v>
      </c>
      <c r="K389" t="s">
        <v>259</v>
      </c>
      <c r="L389">
        <v>2.1</v>
      </c>
      <c r="M389">
        <v>2.1</v>
      </c>
      <c r="O389">
        <v>3.4189999999999996</v>
      </c>
    </row>
    <row r="390" spans="1:15">
      <c r="A390">
        <v>301</v>
      </c>
      <c r="B390" t="s">
        <v>101</v>
      </c>
      <c r="C390" t="s">
        <v>86</v>
      </c>
      <c r="D390">
        <v>2.2999999999999998</v>
      </c>
      <c r="E390">
        <v>1.87</v>
      </c>
      <c r="F390">
        <v>1.51</v>
      </c>
      <c r="G390">
        <v>3.65</v>
      </c>
      <c r="H390">
        <v>3.19</v>
      </c>
      <c r="I390">
        <v>1.84</v>
      </c>
      <c r="J390">
        <v>2.66</v>
      </c>
      <c r="K390">
        <v>3.16</v>
      </c>
      <c r="L390">
        <v>2.08</v>
      </c>
      <c r="M390">
        <v>1.75</v>
      </c>
      <c r="O390">
        <v>2.4009999999999998</v>
      </c>
    </row>
    <row r="391" spans="1:15">
      <c r="A391">
        <v>301</v>
      </c>
      <c r="B391" t="s">
        <v>101</v>
      </c>
      <c r="C391" t="s">
        <v>86</v>
      </c>
      <c r="D391">
        <v>10.6</v>
      </c>
      <c r="E391">
        <v>3.24</v>
      </c>
      <c r="F391">
        <v>2.36</v>
      </c>
      <c r="G391">
        <v>1.97</v>
      </c>
      <c r="H391">
        <v>2.33</v>
      </c>
      <c r="I391">
        <v>5.37</v>
      </c>
      <c r="J391">
        <v>2.2999999999999998</v>
      </c>
      <c r="K391">
        <v>4.54</v>
      </c>
      <c r="L391">
        <v>2.52</v>
      </c>
      <c r="M391">
        <v>2.0299999999999998</v>
      </c>
      <c r="O391">
        <v>3.7260000000000004</v>
      </c>
    </row>
    <row r="392" spans="1:15">
      <c r="A392">
        <v>301</v>
      </c>
      <c r="B392" t="s">
        <v>101</v>
      </c>
      <c r="C392" t="s">
        <v>86</v>
      </c>
      <c r="D392">
        <v>3.23</v>
      </c>
      <c r="E392" t="s">
        <v>259</v>
      </c>
      <c r="F392">
        <v>4.8</v>
      </c>
      <c r="G392">
        <v>1.67</v>
      </c>
      <c r="H392">
        <v>1.92</v>
      </c>
      <c r="I392">
        <v>2.57</v>
      </c>
      <c r="J392">
        <v>2.39</v>
      </c>
      <c r="K392">
        <v>3.89</v>
      </c>
      <c r="L392">
        <v>3.67</v>
      </c>
      <c r="M392">
        <v>2.41</v>
      </c>
      <c r="O392">
        <v>2.6550000000000002</v>
      </c>
    </row>
    <row r="393" spans="1:15">
      <c r="A393">
        <v>301</v>
      </c>
      <c r="B393" t="s">
        <v>101</v>
      </c>
      <c r="C393" t="s">
        <v>86</v>
      </c>
      <c r="D393">
        <v>2.12</v>
      </c>
      <c r="E393">
        <v>1.93</v>
      </c>
      <c r="F393">
        <v>2.1800000000000002</v>
      </c>
      <c r="G393">
        <v>3.36</v>
      </c>
      <c r="H393">
        <v>2.84</v>
      </c>
      <c r="I393" t="s">
        <v>259</v>
      </c>
      <c r="J393">
        <v>5.18</v>
      </c>
      <c r="K393">
        <v>5.08</v>
      </c>
      <c r="L393">
        <v>2.82</v>
      </c>
      <c r="M393">
        <v>3.91</v>
      </c>
      <c r="O393">
        <v>2.9419999999999997</v>
      </c>
    </row>
    <row r="394" spans="1:15">
      <c r="A394">
        <v>329</v>
      </c>
      <c r="B394" t="s">
        <v>179</v>
      </c>
      <c r="C394" t="s">
        <v>157</v>
      </c>
      <c r="D394" t="s">
        <v>259</v>
      </c>
      <c r="E394" t="s">
        <v>259</v>
      </c>
      <c r="F394" t="s">
        <v>259</v>
      </c>
      <c r="G394" t="s">
        <v>259</v>
      </c>
      <c r="H394" t="s">
        <v>259</v>
      </c>
      <c r="I394" t="s">
        <v>259</v>
      </c>
      <c r="J394">
        <v>23.6</v>
      </c>
      <c r="K394" t="s">
        <v>259</v>
      </c>
      <c r="L394" t="s">
        <v>259</v>
      </c>
      <c r="M394" t="s">
        <v>259</v>
      </c>
      <c r="O394">
        <v>2.3600000000000003</v>
      </c>
    </row>
    <row r="395" spans="1:15">
      <c r="A395">
        <v>329</v>
      </c>
      <c r="B395" t="s">
        <v>179</v>
      </c>
      <c r="C395" t="s">
        <v>157</v>
      </c>
      <c r="D395" t="s">
        <v>259</v>
      </c>
      <c r="E395" t="s">
        <v>259</v>
      </c>
      <c r="F395" t="s">
        <v>259</v>
      </c>
      <c r="G395" t="s">
        <v>259</v>
      </c>
      <c r="H395" t="s">
        <v>259</v>
      </c>
      <c r="I395" t="s">
        <v>259</v>
      </c>
      <c r="J395" t="s">
        <v>259</v>
      </c>
      <c r="K395" t="s">
        <v>259</v>
      </c>
      <c r="L395">
        <v>19.8</v>
      </c>
      <c r="M395" t="s">
        <v>259</v>
      </c>
      <c r="O395">
        <v>1.98</v>
      </c>
    </row>
    <row r="396" spans="1:15">
      <c r="A396">
        <v>329</v>
      </c>
      <c r="B396" t="s">
        <v>179</v>
      </c>
      <c r="C396" t="s">
        <v>157</v>
      </c>
      <c r="D396">
        <v>16.399999999999999</v>
      </c>
      <c r="E396" t="s">
        <v>259</v>
      </c>
      <c r="F396" t="s">
        <v>259</v>
      </c>
      <c r="G396" t="s">
        <v>259</v>
      </c>
      <c r="H396" t="s">
        <v>259</v>
      </c>
      <c r="I396" t="s">
        <v>259</v>
      </c>
      <c r="J396" t="s">
        <v>259</v>
      </c>
      <c r="K396" t="s">
        <v>259</v>
      </c>
      <c r="L396" t="s">
        <v>259</v>
      </c>
      <c r="M396" t="s">
        <v>259</v>
      </c>
      <c r="O396">
        <v>1.64</v>
      </c>
    </row>
    <row r="397" spans="1:15">
      <c r="A397">
        <v>329</v>
      </c>
      <c r="B397" t="s">
        <v>179</v>
      </c>
      <c r="C397" t="s">
        <v>157</v>
      </c>
      <c r="D397" t="s">
        <v>259</v>
      </c>
      <c r="E397" t="s">
        <v>259</v>
      </c>
      <c r="F397" t="s">
        <v>259</v>
      </c>
      <c r="G397" t="s">
        <v>259</v>
      </c>
      <c r="H397" t="s">
        <v>259</v>
      </c>
      <c r="I397" t="s">
        <v>259</v>
      </c>
      <c r="J397" t="s">
        <v>259</v>
      </c>
      <c r="K397" t="s">
        <v>259</v>
      </c>
      <c r="L397" t="s">
        <v>259</v>
      </c>
      <c r="M397">
        <v>42.1</v>
      </c>
      <c r="O397">
        <v>4.21</v>
      </c>
    </row>
    <row r="398" spans="1:15">
      <c r="A398">
        <v>348</v>
      </c>
      <c r="B398" t="s">
        <v>102</v>
      </c>
      <c r="C398" t="s">
        <v>86</v>
      </c>
      <c r="D398" t="s">
        <v>259</v>
      </c>
      <c r="E398">
        <v>0.14000000000000001</v>
      </c>
      <c r="F398">
        <v>0.14000000000000001</v>
      </c>
      <c r="G398" t="s">
        <v>259</v>
      </c>
      <c r="H398" t="s">
        <v>259</v>
      </c>
      <c r="I398" t="s">
        <v>259</v>
      </c>
      <c r="J398" t="s">
        <v>259</v>
      </c>
      <c r="K398">
        <v>6.5000000000000002E-2</v>
      </c>
      <c r="L398" t="s">
        <v>259</v>
      </c>
      <c r="M398" t="s">
        <v>259</v>
      </c>
      <c r="O398">
        <v>3.4500000000000003E-2</v>
      </c>
    </row>
    <row r="399" spans="1:15">
      <c r="A399">
        <v>348</v>
      </c>
      <c r="B399" t="s">
        <v>102</v>
      </c>
      <c r="C399" t="s">
        <v>86</v>
      </c>
      <c r="D399">
        <v>0.20599999999999999</v>
      </c>
      <c r="E399">
        <v>0.17699999999999999</v>
      </c>
      <c r="F399">
        <v>9.0899999999999995E-2</v>
      </c>
      <c r="G399">
        <v>0.39800000000000002</v>
      </c>
      <c r="H399">
        <v>0.11700000000000001</v>
      </c>
      <c r="I399">
        <v>0.16500000000000001</v>
      </c>
      <c r="J399">
        <v>5.62E-2</v>
      </c>
      <c r="K399">
        <v>0.151</v>
      </c>
      <c r="L399">
        <v>7.9600000000000004E-2</v>
      </c>
      <c r="M399">
        <v>7.1900000000000006E-2</v>
      </c>
      <c r="O399">
        <v>0.15126000000000001</v>
      </c>
    </row>
    <row r="400" spans="1:15">
      <c r="A400">
        <v>348</v>
      </c>
      <c r="B400" t="s">
        <v>102</v>
      </c>
      <c r="C400" t="s">
        <v>86</v>
      </c>
      <c r="D400">
        <v>7.5499999999999998E-2</v>
      </c>
      <c r="E400">
        <v>0.14199999999999999</v>
      </c>
      <c r="F400">
        <v>0.66200000000000003</v>
      </c>
      <c r="G400">
        <v>0.14000000000000001</v>
      </c>
      <c r="H400">
        <v>0.20399999999999999</v>
      </c>
      <c r="I400">
        <v>0.214</v>
      </c>
      <c r="J400">
        <v>0.10299999999999999</v>
      </c>
      <c r="K400">
        <v>0.111</v>
      </c>
      <c r="L400">
        <v>8.5099999999999995E-2</v>
      </c>
      <c r="M400">
        <v>7.51E-2</v>
      </c>
      <c r="O400">
        <v>0.18116999999999997</v>
      </c>
    </row>
    <row r="401" spans="1:15">
      <c r="A401">
        <v>348</v>
      </c>
      <c r="B401" t="s">
        <v>102</v>
      </c>
      <c r="C401" t="s">
        <v>86</v>
      </c>
      <c r="D401">
        <v>6.4600000000000005E-2</v>
      </c>
      <c r="E401" t="s">
        <v>259</v>
      </c>
      <c r="F401">
        <v>9.2600000000000002E-2</v>
      </c>
      <c r="G401">
        <v>0.22700000000000001</v>
      </c>
      <c r="H401">
        <v>9.1300000000000006E-2</v>
      </c>
      <c r="I401">
        <v>5.7599999999999998E-2</v>
      </c>
      <c r="J401">
        <v>6.6400000000000001E-2</v>
      </c>
      <c r="K401">
        <v>5.8799999999999998E-2</v>
      </c>
      <c r="L401">
        <v>6.7199999999999996E-2</v>
      </c>
      <c r="M401">
        <v>7.7200000000000005E-2</v>
      </c>
      <c r="O401">
        <v>8.0270000000000008E-2</v>
      </c>
    </row>
    <row r="402" spans="1:15">
      <c r="A402">
        <v>348</v>
      </c>
      <c r="B402" t="s">
        <v>102</v>
      </c>
      <c r="C402" t="s">
        <v>86</v>
      </c>
      <c r="D402">
        <v>0.151</v>
      </c>
      <c r="E402">
        <v>0.129</v>
      </c>
      <c r="F402">
        <v>0.13200000000000001</v>
      </c>
      <c r="G402">
        <v>0.13900000000000001</v>
      </c>
      <c r="H402">
        <v>0.115</v>
      </c>
      <c r="I402" t="s">
        <v>259</v>
      </c>
      <c r="J402">
        <v>0.12</v>
      </c>
      <c r="K402">
        <v>7.4300000000000005E-2</v>
      </c>
      <c r="L402">
        <v>7.2300000000000003E-2</v>
      </c>
      <c r="M402">
        <v>6.1899999999999997E-2</v>
      </c>
      <c r="O402">
        <v>9.9450000000000011E-2</v>
      </c>
    </row>
    <row r="403" spans="1:15">
      <c r="A403">
        <v>348</v>
      </c>
      <c r="B403" t="s">
        <v>102</v>
      </c>
      <c r="C403" t="s">
        <v>86</v>
      </c>
      <c r="D403">
        <v>8.0199999999999994E-2</v>
      </c>
      <c r="E403">
        <v>9.4700000000000006E-2</v>
      </c>
      <c r="F403">
        <v>0.42699999999999999</v>
      </c>
      <c r="G403">
        <v>6.2899999999999998E-2</v>
      </c>
      <c r="H403">
        <v>0.09</v>
      </c>
      <c r="I403">
        <v>5.7799999999999997E-2</v>
      </c>
      <c r="J403">
        <v>7.9100000000000004E-2</v>
      </c>
      <c r="K403">
        <v>9.06E-2</v>
      </c>
      <c r="L403">
        <v>7.3499999999999996E-2</v>
      </c>
      <c r="M403">
        <v>8.7300000000000003E-2</v>
      </c>
      <c r="O403">
        <v>0.11430999999999998</v>
      </c>
    </row>
    <row r="404" spans="1:15">
      <c r="A404">
        <v>348</v>
      </c>
      <c r="B404" t="s">
        <v>102</v>
      </c>
      <c r="C404" t="s">
        <v>86</v>
      </c>
      <c r="D404" t="s">
        <v>259</v>
      </c>
      <c r="E404">
        <v>9.2999999999999999E-2</v>
      </c>
      <c r="F404">
        <v>0.32300000000000001</v>
      </c>
      <c r="G404">
        <v>3.78E-2</v>
      </c>
      <c r="H404">
        <v>4.8899999999999999E-2</v>
      </c>
      <c r="I404">
        <v>8.0500000000000002E-2</v>
      </c>
      <c r="J404">
        <v>8.0600000000000005E-2</v>
      </c>
      <c r="K404">
        <v>0.123</v>
      </c>
      <c r="L404" t="s">
        <v>259</v>
      </c>
      <c r="M404">
        <v>8.5500000000000007E-2</v>
      </c>
      <c r="O404">
        <v>8.7230000000000002E-2</v>
      </c>
    </row>
    <row r="405" spans="1:15">
      <c r="A405">
        <v>348</v>
      </c>
      <c r="B405" t="s">
        <v>102</v>
      </c>
      <c r="C405" t="s">
        <v>86</v>
      </c>
      <c r="D405" t="s">
        <v>259</v>
      </c>
      <c r="E405">
        <v>6.8199999999999997E-2</v>
      </c>
      <c r="F405" t="s">
        <v>259</v>
      </c>
      <c r="G405" t="s">
        <v>259</v>
      </c>
      <c r="H405">
        <v>9.9599999999999994E-2</v>
      </c>
      <c r="I405">
        <v>9.7500000000000003E-2</v>
      </c>
      <c r="J405">
        <v>7.1599999999999997E-2</v>
      </c>
      <c r="K405">
        <v>0.19800000000000001</v>
      </c>
      <c r="L405">
        <v>6.9400000000000003E-2</v>
      </c>
      <c r="M405">
        <v>4.4600000000000001E-2</v>
      </c>
      <c r="O405">
        <v>6.4889999999999989E-2</v>
      </c>
    </row>
    <row r="406" spans="1:15">
      <c r="A406">
        <v>376</v>
      </c>
      <c r="B406" t="s">
        <v>180</v>
      </c>
      <c r="C406" t="s">
        <v>157</v>
      </c>
      <c r="D406" t="s">
        <v>259</v>
      </c>
      <c r="E406" t="s">
        <v>259</v>
      </c>
      <c r="F406" t="s">
        <v>259</v>
      </c>
      <c r="G406" t="s">
        <v>259</v>
      </c>
      <c r="H406" t="s">
        <v>259</v>
      </c>
      <c r="I406" t="s">
        <v>259</v>
      </c>
      <c r="J406">
        <v>61</v>
      </c>
      <c r="K406" t="s">
        <v>259</v>
      </c>
      <c r="L406" t="s">
        <v>259</v>
      </c>
      <c r="M406" t="s">
        <v>259</v>
      </c>
      <c r="O406">
        <v>6.1</v>
      </c>
    </row>
    <row r="407" spans="1:15">
      <c r="A407">
        <v>376</v>
      </c>
      <c r="B407" t="s">
        <v>180</v>
      </c>
      <c r="C407" t="s">
        <v>157</v>
      </c>
      <c r="D407" t="s">
        <v>259</v>
      </c>
      <c r="E407" t="s">
        <v>259</v>
      </c>
      <c r="F407" t="s">
        <v>259</v>
      </c>
      <c r="G407" t="s">
        <v>259</v>
      </c>
      <c r="H407" t="s">
        <v>259</v>
      </c>
      <c r="I407" t="s">
        <v>259</v>
      </c>
      <c r="J407" t="s">
        <v>259</v>
      </c>
      <c r="K407" t="s">
        <v>259</v>
      </c>
      <c r="L407">
        <v>35.799999999999997</v>
      </c>
      <c r="M407" t="s">
        <v>259</v>
      </c>
      <c r="O407">
        <v>3.5799999999999996</v>
      </c>
    </row>
    <row r="408" spans="1:15">
      <c r="A408">
        <v>376</v>
      </c>
      <c r="B408" t="s">
        <v>180</v>
      </c>
      <c r="C408" t="s">
        <v>157</v>
      </c>
      <c r="D408">
        <v>55.1</v>
      </c>
      <c r="E408" t="s">
        <v>259</v>
      </c>
      <c r="F408" t="s">
        <v>259</v>
      </c>
      <c r="G408" t="s">
        <v>259</v>
      </c>
      <c r="H408" t="s">
        <v>259</v>
      </c>
      <c r="I408" t="s">
        <v>259</v>
      </c>
      <c r="J408" t="s">
        <v>259</v>
      </c>
      <c r="K408" t="s">
        <v>259</v>
      </c>
      <c r="L408" t="s">
        <v>259</v>
      </c>
      <c r="M408" t="s">
        <v>259</v>
      </c>
      <c r="O408">
        <v>5.51</v>
      </c>
    </row>
    <row r="409" spans="1:15">
      <c r="A409">
        <v>376</v>
      </c>
      <c r="B409" t="s">
        <v>180</v>
      </c>
      <c r="C409" t="s">
        <v>157</v>
      </c>
      <c r="D409" t="s">
        <v>259</v>
      </c>
      <c r="E409" t="s">
        <v>259</v>
      </c>
      <c r="F409" t="s">
        <v>259</v>
      </c>
      <c r="G409" t="s">
        <v>259</v>
      </c>
      <c r="H409" t="s">
        <v>259</v>
      </c>
      <c r="I409" t="s">
        <v>259</v>
      </c>
      <c r="J409" t="s">
        <v>259</v>
      </c>
      <c r="K409" t="s">
        <v>259</v>
      </c>
      <c r="L409" t="s">
        <v>259</v>
      </c>
      <c r="M409">
        <v>45.1</v>
      </c>
      <c r="O409">
        <v>4.51</v>
      </c>
    </row>
    <row r="410" spans="1:15">
      <c r="A410">
        <v>430</v>
      </c>
      <c r="B410" t="s">
        <v>181</v>
      </c>
      <c r="C410" t="s">
        <v>157</v>
      </c>
      <c r="D410" t="s">
        <v>259</v>
      </c>
      <c r="E410" t="s">
        <v>259</v>
      </c>
      <c r="F410" t="s">
        <v>259</v>
      </c>
      <c r="G410" t="s">
        <v>259</v>
      </c>
      <c r="H410" t="s">
        <v>259</v>
      </c>
      <c r="I410" t="s">
        <v>259</v>
      </c>
      <c r="J410">
        <v>31.1</v>
      </c>
      <c r="K410" t="s">
        <v>259</v>
      </c>
      <c r="L410" t="s">
        <v>259</v>
      </c>
      <c r="M410" t="s">
        <v>259</v>
      </c>
      <c r="O410">
        <v>3.1100000000000003</v>
      </c>
    </row>
    <row r="411" spans="1:15">
      <c r="A411">
        <v>430</v>
      </c>
      <c r="B411" t="s">
        <v>181</v>
      </c>
      <c r="C411" t="s">
        <v>157</v>
      </c>
      <c r="D411" t="s">
        <v>259</v>
      </c>
      <c r="E411" t="s">
        <v>259</v>
      </c>
      <c r="F411" t="s">
        <v>259</v>
      </c>
      <c r="G411" t="s">
        <v>259</v>
      </c>
      <c r="H411" t="s">
        <v>259</v>
      </c>
      <c r="I411" t="s">
        <v>259</v>
      </c>
      <c r="J411" t="s">
        <v>259</v>
      </c>
      <c r="K411" t="s">
        <v>259</v>
      </c>
      <c r="L411">
        <v>35</v>
      </c>
      <c r="M411" t="s">
        <v>259</v>
      </c>
      <c r="O411">
        <v>3.5</v>
      </c>
    </row>
    <row r="412" spans="1:15">
      <c r="A412">
        <v>430</v>
      </c>
      <c r="B412" t="s">
        <v>181</v>
      </c>
      <c r="C412" t="s">
        <v>157</v>
      </c>
      <c r="D412">
        <v>29.4</v>
      </c>
      <c r="E412" t="s">
        <v>259</v>
      </c>
      <c r="F412" t="s">
        <v>259</v>
      </c>
      <c r="G412" t="s">
        <v>259</v>
      </c>
      <c r="H412" t="s">
        <v>259</v>
      </c>
      <c r="I412" t="s">
        <v>259</v>
      </c>
      <c r="J412" t="s">
        <v>259</v>
      </c>
      <c r="K412" t="s">
        <v>259</v>
      </c>
      <c r="L412" t="s">
        <v>259</v>
      </c>
      <c r="M412" t="s">
        <v>259</v>
      </c>
      <c r="O412">
        <v>2.94</v>
      </c>
    </row>
    <row r="413" spans="1:15">
      <c r="A413">
        <v>430</v>
      </c>
      <c r="B413" t="s">
        <v>181</v>
      </c>
      <c r="C413" t="s">
        <v>157</v>
      </c>
      <c r="D413" t="s">
        <v>259</v>
      </c>
      <c r="E413" t="s">
        <v>259</v>
      </c>
      <c r="F413" t="s">
        <v>259</v>
      </c>
      <c r="G413" t="s">
        <v>259</v>
      </c>
      <c r="H413" t="s">
        <v>259</v>
      </c>
      <c r="I413" t="s">
        <v>259</v>
      </c>
      <c r="J413" t="s">
        <v>259</v>
      </c>
      <c r="K413" t="s">
        <v>259</v>
      </c>
      <c r="L413" t="s">
        <v>259</v>
      </c>
      <c r="M413">
        <v>43.7</v>
      </c>
      <c r="O413">
        <v>4.37</v>
      </c>
    </row>
    <row r="414" spans="1:15">
      <c r="A414">
        <v>3164</v>
      </c>
      <c r="B414" t="s">
        <v>103</v>
      </c>
      <c r="C414" t="s">
        <v>72</v>
      </c>
      <c r="D414" t="s">
        <v>259</v>
      </c>
      <c r="E414" t="s">
        <v>259</v>
      </c>
      <c r="F414" t="s">
        <v>259</v>
      </c>
      <c r="G414">
        <v>0.25</v>
      </c>
      <c r="H414" t="s">
        <v>259</v>
      </c>
      <c r="I414" t="s">
        <v>259</v>
      </c>
      <c r="J414" t="s">
        <v>259</v>
      </c>
      <c r="K414" t="s">
        <v>259</v>
      </c>
      <c r="L414" t="s">
        <v>259</v>
      </c>
      <c r="M414" t="s">
        <v>259</v>
      </c>
      <c r="O414">
        <v>2.5000000000000001E-2</v>
      </c>
    </row>
    <row r="415" spans="1:15">
      <c r="A415">
        <v>3164</v>
      </c>
      <c r="B415" t="s">
        <v>103</v>
      </c>
      <c r="C415" t="s">
        <v>72</v>
      </c>
      <c r="D415">
        <v>0.6</v>
      </c>
      <c r="E415">
        <v>0.25</v>
      </c>
      <c r="F415">
        <v>1.2</v>
      </c>
      <c r="G415">
        <v>0.25</v>
      </c>
      <c r="H415">
        <v>3</v>
      </c>
      <c r="I415">
        <v>0.25</v>
      </c>
      <c r="J415">
        <v>0.25</v>
      </c>
      <c r="K415">
        <v>20.100000000000001</v>
      </c>
      <c r="L415" t="s">
        <v>259</v>
      </c>
      <c r="M415" t="s">
        <v>259</v>
      </c>
      <c r="O415">
        <v>2.5900000000000003</v>
      </c>
    </row>
    <row r="416" spans="1:15">
      <c r="A416">
        <v>3164</v>
      </c>
      <c r="B416" t="s">
        <v>103</v>
      </c>
      <c r="C416" t="s">
        <v>72</v>
      </c>
      <c r="D416">
        <v>4.4000000000000004</v>
      </c>
      <c r="E416">
        <v>0.25</v>
      </c>
      <c r="F416">
        <v>0.25</v>
      </c>
      <c r="G416">
        <v>0.25</v>
      </c>
      <c r="H416">
        <v>0.25</v>
      </c>
      <c r="I416">
        <v>0.6</v>
      </c>
      <c r="J416">
        <v>0.25</v>
      </c>
      <c r="K416">
        <v>0.25</v>
      </c>
      <c r="L416">
        <v>0.25</v>
      </c>
      <c r="M416" t="s">
        <v>259</v>
      </c>
      <c r="O416">
        <v>0.67500000000000004</v>
      </c>
    </row>
    <row r="417" spans="1:15">
      <c r="A417">
        <v>3164</v>
      </c>
      <c r="B417" t="s">
        <v>103</v>
      </c>
      <c r="C417" t="s">
        <v>72</v>
      </c>
      <c r="D417">
        <v>0.25</v>
      </c>
      <c r="E417">
        <v>0.25</v>
      </c>
      <c r="F417">
        <v>1.6</v>
      </c>
      <c r="G417">
        <v>0.25</v>
      </c>
      <c r="H417">
        <v>0.25</v>
      </c>
      <c r="I417">
        <v>0.25</v>
      </c>
      <c r="J417">
        <v>0.25</v>
      </c>
      <c r="K417">
        <v>0.25</v>
      </c>
      <c r="L417">
        <v>0.8</v>
      </c>
      <c r="M417" t="s">
        <v>259</v>
      </c>
      <c r="O417">
        <v>0.41500000000000004</v>
      </c>
    </row>
    <row r="418" spans="1:15">
      <c r="A418">
        <v>3164</v>
      </c>
      <c r="B418" t="s">
        <v>103</v>
      </c>
      <c r="C418" t="s">
        <v>72</v>
      </c>
      <c r="D418">
        <v>0.7</v>
      </c>
      <c r="E418">
        <v>0.25</v>
      </c>
      <c r="F418">
        <v>0.25</v>
      </c>
      <c r="G418" t="s">
        <v>259</v>
      </c>
      <c r="H418">
        <v>0.25</v>
      </c>
      <c r="I418">
        <v>0.25</v>
      </c>
      <c r="J418">
        <v>0.25</v>
      </c>
      <c r="K418">
        <v>0.25</v>
      </c>
      <c r="L418">
        <v>0.25</v>
      </c>
      <c r="M418">
        <v>0.25</v>
      </c>
      <c r="O418">
        <v>0.27</v>
      </c>
    </row>
    <row r="419" spans="1:15">
      <c r="A419">
        <v>3164</v>
      </c>
      <c r="B419" t="s">
        <v>103</v>
      </c>
      <c r="C419" t="s">
        <v>72</v>
      </c>
      <c r="D419">
        <v>2.6</v>
      </c>
      <c r="E419">
        <v>1</v>
      </c>
      <c r="F419">
        <v>3.5</v>
      </c>
      <c r="G419">
        <v>0.25</v>
      </c>
      <c r="H419">
        <v>0.25</v>
      </c>
      <c r="I419">
        <v>0.9</v>
      </c>
      <c r="J419">
        <v>0.25</v>
      </c>
      <c r="K419">
        <v>0.25</v>
      </c>
      <c r="L419">
        <v>19.7</v>
      </c>
      <c r="M419">
        <v>0.5</v>
      </c>
      <c r="O419">
        <v>2.92</v>
      </c>
    </row>
    <row r="420" spans="1:15">
      <c r="A420">
        <v>3164</v>
      </c>
      <c r="B420" t="s">
        <v>103</v>
      </c>
      <c r="C420" t="s">
        <v>72</v>
      </c>
      <c r="D420">
        <v>0.6</v>
      </c>
      <c r="E420">
        <v>3.1</v>
      </c>
      <c r="F420">
        <v>0.25</v>
      </c>
      <c r="G420">
        <v>0.7</v>
      </c>
      <c r="H420">
        <v>0.25</v>
      </c>
      <c r="I420">
        <v>1</v>
      </c>
      <c r="J420">
        <v>1.4</v>
      </c>
      <c r="K420">
        <v>0.6</v>
      </c>
      <c r="L420">
        <v>1.2</v>
      </c>
      <c r="M420" t="s">
        <v>259</v>
      </c>
      <c r="O420">
        <v>0.90999999999999992</v>
      </c>
    </row>
    <row r="421" spans="1:15">
      <c r="A421">
        <v>3164</v>
      </c>
      <c r="B421" t="s">
        <v>103</v>
      </c>
      <c r="C421" t="s">
        <v>72</v>
      </c>
      <c r="D421">
        <v>2.6</v>
      </c>
      <c r="E421">
        <v>6.1</v>
      </c>
      <c r="F421" t="s">
        <v>259</v>
      </c>
      <c r="G421">
        <v>0.5</v>
      </c>
      <c r="H421">
        <v>1.1000000000000001</v>
      </c>
      <c r="I421">
        <v>3.5</v>
      </c>
      <c r="J421" t="s">
        <v>259</v>
      </c>
      <c r="K421">
        <v>1.2</v>
      </c>
      <c r="L421">
        <v>1.2</v>
      </c>
      <c r="M421">
        <v>1.7</v>
      </c>
      <c r="O421">
        <v>1.7899999999999998</v>
      </c>
    </row>
    <row r="422" spans="1:15">
      <c r="A422">
        <v>3164</v>
      </c>
      <c r="B422" t="s">
        <v>103</v>
      </c>
      <c r="C422" t="s">
        <v>72</v>
      </c>
      <c r="D422">
        <v>3.3</v>
      </c>
      <c r="E422" t="s">
        <v>259</v>
      </c>
      <c r="F422">
        <v>0.25</v>
      </c>
      <c r="G422">
        <v>0.25</v>
      </c>
      <c r="H422">
        <v>0.9</v>
      </c>
      <c r="I422">
        <v>0.8</v>
      </c>
      <c r="J422" t="s">
        <v>259</v>
      </c>
      <c r="K422">
        <v>1.8</v>
      </c>
      <c r="L422">
        <v>2.7</v>
      </c>
      <c r="M422">
        <v>2.1</v>
      </c>
      <c r="O422">
        <v>1.21</v>
      </c>
    </row>
    <row r="423" spans="1:15">
      <c r="A423">
        <v>3164</v>
      </c>
      <c r="B423" t="s">
        <v>103</v>
      </c>
      <c r="C423" t="s">
        <v>72</v>
      </c>
      <c r="D423">
        <v>0.25</v>
      </c>
      <c r="E423">
        <v>0.5</v>
      </c>
      <c r="F423">
        <v>0.9</v>
      </c>
      <c r="G423">
        <v>0.25</v>
      </c>
      <c r="H423">
        <v>0.25</v>
      </c>
      <c r="I423" t="s">
        <v>259</v>
      </c>
      <c r="J423">
        <v>0.25</v>
      </c>
      <c r="K423">
        <v>1</v>
      </c>
      <c r="L423">
        <v>87.2</v>
      </c>
      <c r="M423">
        <v>0.25</v>
      </c>
      <c r="O423">
        <v>9.0850000000000009</v>
      </c>
    </row>
    <row r="424" spans="1:15">
      <c r="A424">
        <v>3164</v>
      </c>
      <c r="B424" t="s">
        <v>103</v>
      </c>
      <c r="C424" t="s">
        <v>72</v>
      </c>
      <c r="D424" t="s">
        <v>259</v>
      </c>
      <c r="E424">
        <v>3.3</v>
      </c>
      <c r="F424">
        <v>676</v>
      </c>
      <c r="G424">
        <v>3.8</v>
      </c>
      <c r="H424">
        <v>0.25</v>
      </c>
      <c r="I424" t="s">
        <v>259</v>
      </c>
      <c r="J424">
        <v>0.25</v>
      </c>
      <c r="K424">
        <v>0.25</v>
      </c>
      <c r="L424">
        <v>0.80800000000000005</v>
      </c>
      <c r="M424">
        <v>0.5</v>
      </c>
      <c r="O424">
        <v>68.515799999999984</v>
      </c>
    </row>
    <row r="425" spans="1:15">
      <c r="A425">
        <v>3164</v>
      </c>
      <c r="B425" t="s">
        <v>103</v>
      </c>
      <c r="C425" t="s">
        <v>72</v>
      </c>
      <c r="D425">
        <v>0.5</v>
      </c>
      <c r="E425">
        <v>1.1000000000000001</v>
      </c>
      <c r="F425">
        <v>0.5</v>
      </c>
      <c r="G425" t="s">
        <v>259</v>
      </c>
      <c r="H425">
        <v>2.2000000000000002</v>
      </c>
      <c r="I425">
        <v>0.5</v>
      </c>
      <c r="J425">
        <v>0.5</v>
      </c>
      <c r="K425">
        <v>3</v>
      </c>
      <c r="L425">
        <v>0.25</v>
      </c>
      <c r="M425">
        <v>0.5</v>
      </c>
      <c r="O425">
        <v>0.90500000000000003</v>
      </c>
    </row>
    <row r="426" spans="1:15">
      <c r="A426">
        <v>3164</v>
      </c>
      <c r="B426" t="s">
        <v>103</v>
      </c>
      <c r="C426" t="s">
        <v>72</v>
      </c>
      <c r="D426">
        <v>0.5</v>
      </c>
      <c r="E426" t="s">
        <v>259</v>
      </c>
      <c r="F426" t="s">
        <v>259</v>
      </c>
      <c r="G426" t="s">
        <v>259</v>
      </c>
      <c r="H426" t="s">
        <v>259</v>
      </c>
      <c r="I426" t="s">
        <v>259</v>
      </c>
      <c r="J426" t="s">
        <v>259</v>
      </c>
      <c r="K426" t="s">
        <v>259</v>
      </c>
      <c r="L426" t="s">
        <v>259</v>
      </c>
      <c r="M426" t="s">
        <v>259</v>
      </c>
      <c r="O426">
        <v>0.05</v>
      </c>
    </row>
    <row r="427" spans="1:15">
      <c r="A427">
        <v>3377</v>
      </c>
      <c r="B427" t="s">
        <v>105</v>
      </c>
      <c r="C427" t="s">
        <v>72</v>
      </c>
      <c r="D427" t="s">
        <v>259</v>
      </c>
      <c r="E427">
        <v>0.02</v>
      </c>
      <c r="F427">
        <v>0.01</v>
      </c>
      <c r="G427">
        <v>0.01</v>
      </c>
      <c r="H427">
        <v>0.13</v>
      </c>
      <c r="I427">
        <v>0.01</v>
      </c>
      <c r="J427" t="s">
        <v>259</v>
      </c>
      <c r="K427" t="s">
        <v>259</v>
      </c>
      <c r="L427">
        <v>0.23</v>
      </c>
      <c r="M427">
        <v>0.26</v>
      </c>
      <c r="O427">
        <v>6.7000000000000004E-2</v>
      </c>
    </row>
    <row r="428" spans="1:15">
      <c r="A428">
        <v>3377</v>
      </c>
      <c r="B428" t="s">
        <v>105</v>
      </c>
      <c r="C428" t="s">
        <v>72</v>
      </c>
      <c r="D428">
        <v>0.02</v>
      </c>
      <c r="E428">
        <v>0.03</v>
      </c>
      <c r="F428">
        <v>0.03</v>
      </c>
      <c r="G428">
        <v>0.03</v>
      </c>
      <c r="H428">
        <v>0.03</v>
      </c>
      <c r="I428">
        <v>0.74</v>
      </c>
      <c r="J428">
        <v>0.05</v>
      </c>
      <c r="K428">
        <v>0.02</v>
      </c>
      <c r="L428">
        <v>0.02</v>
      </c>
      <c r="M428">
        <v>0.03</v>
      </c>
      <c r="O428">
        <v>0.1</v>
      </c>
    </row>
    <row r="429" spans="1:15">
      <c r="A429">
        <v>3377</v>
      </c>
      <c r="B429" t="s">
        <v>105</v>
      </c>
      <c r="C429" t="s">
        <v>72</v>
      </c>
      <c r="D429" t="s">
        <v>259</v>
      </c>
      <c r="E429">
        <v>0.02</v>
      </c>
      <c r="F429">
        <v>0.02</v>
      </c>
      <c r="G429">
        <v>0.03</v>
      </c>
      <c r="H429">
        <v>0.02</v>
      </c>
      <c r="I429">
        <v>0.02</v>
      </c>
      <c r="J429">
        <v>0.02</v>
      </c>
      <c r="K429">
        <v>0.01</v>
      </c>
      <c r="L429">
        <v>0.02</v>
      </c>
      <c r="M429">
        <v>0.05</v>
      </c>
      <c r="O429">
        <v>2.1000000000000001E-2</v>
      </c>
    </row>
    <row r="430" spans="1:15">
      <c r="A430">
        <v>3377</v>
      </c>
      <c r="B430" t="s">
        <v>105</v>
      </c>
      <c r="C430" t="s">
        <v>72</v>
      </c>
      <c r="D430">
        <v>0.02</v>
      </c>
      <c r="E430" t="s">
        <v>259</v>
      </c>
      <c r="F430">
        <v>0.01</v>
      </c>
      <c r="G430">
        <v>0.03</v>
      </c>
      <c r="H430">
        <v>0.03</v>
      </c>
      <c r="I430">
        <v>0.02</v>
      </c>
      <c r="J430">
        <v>0.02</v>
      </c>
      <c r="K430">
        <v>0.01</v>
      </c>
      <c r="L430">
        <v>0.03</v>
      </c>
      <c r="M430">
        <v>0.02</v>
      </c>
      <c r="O430">
        <v>1.9E-2</v>
      </c>
    </row>
    <row r="431" spans="1:15">
      <c r="A431">
        <v>3377</v>
      </c>
      <c r="B431" t="s">
        <v>105</v>
      </c>
      <c r="C431" t="s">
        <v>72</v>
      </c>
      <c r="D431" t="s">
        <v>259</v>
      </c>
      <c r="E431" t="s">
        <v>259</v>
      </c>
      <c r="F431" t="s">
        <v>259</v>
      </c>
      <c r="G431">
        <v>0.01</v>
      </c>
      <c r="H431">
        <v>0.02</v>
      </c>
      <c r="I431" t="s">
        <v>259</v>
      </c>
      <c r="J431">
        <v>0.01</v>
      </c>
      <c r="K431">
        <v>0.01</v>
      </c>
      <c r="L431">
        <v>0.02</v>
      </c>
      <c r="M431">
        <v>0.01</v>
      </c>
      <c r="O431">
        <v>8.0000000000000002E-3</v>
      </c>
    </row>
    <row r="432" spans="1:15">
      <c r="A432">
        <v>3408</v>
      </c>
      <c r="B432" t="s">
        <v>106</v>
      </c>
      <c r="C432" t="s">
        <v>72</v>
      </c>
      <c r="D432" t="s">
        <v>259</v>
      </c>
      <c r="E432">
        <v>1.6</v>
      </c>
      <c r="F432">
        <v>3.7</v>
      </c>
      <c r="G432">
        <v>1.9</v>
      </c>
      <c r="H432">
        <v>5.8</v>
      </c>
      <c r="I432">
        <v>2.2000000000000002</v>
      </c>
      <c r="J432" t="s">
        <v>259</v>
      </c>
      <c r="K432" t="s">
        <v>259</v>
      </c>
      <c r="L432" t="s">
        <v>259</v>
      </c>
      <c r="M432" t="s">
        <v>259</v>
      </c>
      <c r="O432">
        <v>1.52</v>
      </c>
    </row>
    <row r="433" spans="1:15">
      <c r="A433">
        <v>3408</v>
      </c>
      <c r="B433" t="s">
        <v>106</v>
      </c>
      <c r="C433" t="s">
        <v>72</v>
      </c>
      <c r="D433">
        <v>1.48</v>
      </c>
      <c r="E433">
        <v>2.23</v>
      </c>
      <c r="F433">
        <v>1.32</v>
      </c>
      <c r="G433">
        <v>18.2</v>
      </c>
      <c r="H433">
        <v>3.94</v>
      </c>
      <c r="I433">
        <v>3.99</v>
      </c>
      <c r="J433">
        <v>8.2200000000000006</v>
      </c>
      <c r="K433">
        <v>2.75</v>
      </c>
      <c r="L433">
        <v>2.29</v>
      </c>
      <c r="M433">
        <v>1.85</v>
      </c>
      <c r="O433">
        <v>4.6270000000000007</v>
      </c>
    </row>
    <row r="434" spans="1:15">
      <c r="A434">
        <v>3408</v>
      </c>
      <c r="B434" t="s">
        <v>106</v>
      </c>
      <c r="C434" t="s">
        <v>72</v>
      </c>
      <c r="D434">
        <v>0.83299999999999996</v>
      </c>
      <c r="E434">
        <v>1.57</v>
      </c>
      <c r="F434">
        <v>1.54</v>
      </c>
      <c r="G434">
        <v>2.57</v>
      </c>
      <c r="H434">
        <v>1.71</v>
      </c>
      <c r="I434">
        <v>2.19</v>
      </c>
      <c r="J434">
        <v>1.86</v>
      </c>
      <c r="K434">
        <v>2.8</v>
      </c>
      <c r="L434">
        <v>1.98</v>
      </c>
      <c r="M434">
        <v>7.36</v>
      </c>
      <c r="O434">
        <v>2.4412999999999996</v>
      </c>
    </row>
    <row r="435" spans="1:15">
      <c r="A435">
        <v>3408</v>
      </c>
      <c r="B435" t="s">
        <v>106</v>
      </c>
      <c r="C435" t="s">
        <v>72</v>
      </c>
      <c r="D435">
        <v>0.75800000000000001</v>
      </c>
      <c r="E435" t="s">
        <v>259</v>
      </c>
      <c r="F435">
        <v>2.87</v>
      </c>
      <c r="G435">
        <v>1.03</v>
      </c>
      <c r="H435">
        <v>0.80100000000000005</v>
      </c>
      <c r="I435">
        <v>0.73599999999999999</v>
      </c>
      <c r="J435">
        <v>3.15</v>
      </c>
      <c r="K435">
        <v>2.39</v>
      </c>
      <c r="L435">
        <v>3.69</v>
      </c>
      <c r="M435">
        <v>2.16</v>
      </c>
      <c r="O435">
        <v>1.7585000000000002</v>
      </c>
    </row>
    <row r="436" spans="1:15">
      <c r="A436">
        <v>3408</v>
      </c>
      <c r="B436" t="s">
        <v>106</v>
      </c>
      <c r="C436" t="s">
        <v>72</v>
      </c>
      <c r="D436">
        <v>1.95</v>
      </c>
      <c r="E436">
        <v>0.84699999999999998</v>
      </c>
      <c r="F436">
        <v>1.75</v>
      </c>
      <c r="G436">
        <v>1.1499999999999999</v>
      </c>
      <c r="H436">
        <v>1.2</v>
      </c>
      <c r="I436" t="s">
        <v>259</v>
      </c>
      <c r="J436">
        <v>1.49</v>
      </c>
      <c r="K436">
        <v>1.41</v>
      </c>
      <c r="L436">
        <v>1.53</v>
      </c>
      <c r="M436">
        <v>1.83</v>
      </c>
      <c r="O436">
        <v>1.3156999999999999</v>
      </c>
    </row>
    <row r="437" spans="1:15">
      <c r="A437">
        <v>3409</v>
      </c>
      <c r="B437" t="s">
        <v>107</v>
      </c>
      <c r="C437" t="s">
        <v>72</v>
      </c>
      <c r="D437" t="s">
        <v>259</v>
      </c>
      <c r="E437">
        <v>0.25</v>
      </c>
      <c r="F437">
        <v>0.25</v>
      </c>
      <c r="G437">
        <v>0.25</v>
      </c>
      <c r="H437">
        <v>1.6</v>
      </c>
      <c r="I437">
        <v>0.25</v>
      </c>
      <c r="J437" t="s">
        <v>259</v>
      </c>
      <c r="K437" t="s">
        <v>259</v>
      </c>
      <c r="L437" t="s">
        <v>259</v>
      </c>
      <c r="M437" t="s">
        <v>259</v>
      </c>
      <c r="O437">
        <v>0.26</v>
      </c>
    </row>
    <row r="438" spans="1:15">
      <c r="A438">
        <v>3409</v>
      </c>
      <c r="B438" t="s">
        <v>107</v>
      </c>
      <c r="C438" t="s">
        <v>72</v>
      </c>
      <c r="D438">
        <v>0.25</v>
      </c>
      <c r="E438">
        <v>0.25</v>
      </c>
      <c r="F438">
        <v>0.25</v>
      </c>
      <c r="G438">
        <v>0.25</v>
      </c>
      <c r="H438">
        <v>0.25</v>
      </c>
      <c r="I438">
        <v>0.25</v>
      </c>
      <c r="J438">
        <v>0.25</v>
      </c>
      <c r="K438">
        <v>0.25</v>
      </c>
      <c r="L438">
        <v>0.25</v>
      </c>
      <c r="M438">
        <v>0.25</v>
      </c>
    </row>
    <row r="439" spans="1:15">
      <c r="A439">
        <v>3409</v>
      </c>
      <c r="B439" t="s">
        <v>107</v>
      </c>
      <c r="C439" t="s">
        <v>72</v>
      </c>
      <c r="D439">
        <v>0.25</v>
      </c>
      <c r="E439">
        <v>0.25</v>
      </c>
      <c r="F439">
        <v>0.25</v>
      </c>
      <c r="G439">
        <v>0.25</v>
      </c>
      <c r="H439">
        <v>0.25</v>
      </c>
      <c r="I439">
        <v>0.25</v>
      </c>
      <c r="J439">
        <v>0.25</v>
      </c>
      <c r="K439">
        <v>0.25</v>
      </c>
      <c r="L439">
        <v>0.25</v>
      </c>
      <c r="M439">
        <v>0.25</v>
      </c>
    </row>
    <row r="440" spans="1:15">
      <c r="A440">
        <v>3409</v>
      </c>
      <c r="B440" t="s">
        <v>107</v>
      </c>
      <c r="C440" t="s">
        <v>72</v>
      </c>
      <c r="D440">
        <v>0.25</v>
      </c>
      <c r="E440" t="s">
        <v>259</v>
      </c>
      <c r="F440">
        <v>0.25</v>
      </c>
      <c r="G440">
        <v>0.25</v>
      </c>
      <c r="H440">
        <v>0.25</v>
      </c>
      <c r="I440">
        <v>0.25</v>
      </c>
      <c r="J440">
        <v>0.25</v>
      </c>
      <c r="K440">
        <v>0.25</v>
      </c>
      <c r="L440">
        <v>0.25</v>
      </c>
      <c r="M440">
        <v>0.25</v>
      </c>
    </row>
    <row r="441" spans="1:15">
      <c r="A441">
        <v>3409</v>
      </c>
      <c r="B441" t="s">
        <v>107</v>
      </c>
      <c r="C441" t="s">
        <v>72</v>
      </c>
      <c r="D441">
        <v>0.25</v>
      </c>
      <c r="E441">
        <v>0.25</v>
      </c>
      <c r="F441">
        <v>0.504</v>
      </c>
      <c r="G441">
        <v>0.25</v>
      </c>
      <c r="H441">
        <v>0.25</v>
      </c>
      <c r="I441" t="s">
        <v>259</v>
      </c>
      <c r="J441">
        <v>0.25</v>
      </c>
      <c r="K441">
        <v>0.25</v>
      </c>
      <c r="L441">
        <v>0.25</v>
      </c>
      <c r="M441">
        <v>0.25</v>
      </c>
      <c r="O441">
        <v>0.25040000000000001</v>
      </c>
    </row>
    <row r="442" spans="1:15">
      <c r="A442">
        <v>3409</v>
      </c>
      <c r="B442" t="s">
        <v>107</v>
      </c>
      <c r="C442" t="s">
        <v>72</v>
      </c>
      <c r="D442">
        <v>0.25</v>
      </c>
      <c r="E442">
        <v>0.25</v>
      </c>
      <c r="F442">
        <v>8.44</v>
      </c>
      <c r="G442">
        <v>0.25</v>
      </c>
      <c r="H442">
        <v>0.25</v>
      </c>
      <c r="I442">
        <v>0.25</v>
      </c>
      <c r="J442">
        <v>0.25</v>
      </c>
      <c r="K442">
        <v>0.25</v>
      </c>
      <c r="L442">
        <v>0.25</v>
      </c>
      <c r="M442">
        <v>0.25</v>
      </c>
      <c r="O442">
        <v>1.069</v>
      </c>
    </row>
    <row r="443" spans="1:15">
      <c r="A443">
        <v>3409</v>
      </c>
      <c r="B443" t="s">
        <v>107</v>
      </c>
      <c r="C443" t="s">
        <v>72</v>
      </c>
      <c r="D443">
        <v>0.25</v>
      </c>
      <c r="E443">
        <v>0.25</v>
      </c>
      <c r="F443">
        <v>0.25</v>
      </c>
      <c r="G443">
        <v>0.25</v>
      </c>
      <c r="H443">
        <v>0.25</v>
      </c>
      <c r="I443">
        <v>0.25</v>
      </c>
      <c r="J443">
        <v>0.25</v>
      </c>
      <c r="K443">
        <v>0.25</v>
      </c>
      <c r="L443" t="s">
        <v>259</v>
      </c>
      <c r="M443">
        <v>0.25</v>
      </c>
    </row>
    <row r="444" spans="1:15">
      <c r="A444">
        <v>3409</v>
      </c>
      <c r="B444" t="s">
        <v>107</v>
      </c>
      <c r="C444" t="s">
        <v>72</v>
      </c>
      <c r="D444">
        <v>0.25</v>
      </c>
      <c r="E444">
        <v>0.25</v>
      </c>
      <c r="F444">
        <v>0.25</v>
      </c>
      <c r="G444" t="s">
        <v>259</v>
      </c>
      <c r="H444">
        <v>0.25</v>
      </c>
      <c r="I444">
        <v>0.25</v>
      </c>
      <c r="J444">
        <v>0.25</v>
      </c>
      <c r="K444">
        <v>0.25</v>
      </c>
      <c r="L444">
        <v>0.25</v>
      </c>
      <c r="M444" t="s">
        <v>259</v>
      </c>
    </row>
    <row r="445" spans="1:15">
      <c r="A445">
        <v>3409</v>
      </c>
      <c r="B445" t="s">
        <v>107</v>
      </c>
      <c r="C445" t="s">
        <v>72</v>
      </c>
      <c r="D445">
        <v>0.25</v>
      </c>
      <c r="E445">
        <v>0.25</v>
      </c>
      <c r="F445">
        <v>0.25</v>
      </c>
      <c r="G445" t="s">
        <v>259</v>
      </c>
      <c r="H445">
        <v>0.25</v>
      </c>
      <c r="I445">
        <v>0.25</v>
      </c>
      <c r="J445">
        <v>0.25</v>
      </c>
      <c r="K445">
        <v>0.25</v>
      </c>
      <c r="L445">
        <v>0.25</v>
      </c>
      <c r="M445">
        <v>0.25</v>
      </c>
    </row>
    <row r="446" spans="1:15">
      <c r="A446">
        <v>3409</v>
      </c>
      <c r="B446" t="s">
        <v>107</v>
      </c>
      <c r="C446" t="s">
        <v>72</v>
      </c>
      <c r="D446">
        <v>0.25</v>
      </c>
      <c r="E446" t="s">
        <v>259</v>
      </c>
      <c r="F446">
        <v>0.25</v>
      </c>
      <c r="G446">
        <v>0.25</v>
      </c>
      <c r="H446">
        <v>0.25</v>
      </c>
      <c r="I446">
        <v>0.25</v>
      </c>
      <c r="J446">
        <v>0.25</v>
      </c>
      <c r="K446">
        <v>0.25</v>
      </c>
      <c r="L446">
        <v>0.25</v>
      </c>
      <c r="M446">
        <v>0.25</v>
      </c>
    </row>
    <row r="447" spans="1:15">
      <c r="A447">
        <v>3409</v>
      </c>
      <c r="B447" t="s">
        <v>107</v>
      </c>
      <c r="C447" t="s">
        <v>72</v>
      </c>
      <c r="D447">
        <v>0.25</v>
      </c>
      <c r="E447">
        <v>0.25</v>
      </c>
      <c r="F447">
        <v>0.25</v>
      </c>
      <c r="G447">
        <v>0.25</v>
      </c>
      <c r="H447">
        <v>0.25</v>
      </c>
      <c r="I447">
        <v>0.25</v>
      </c>
      <c r="J447">
        <v>0.25</v>
      </c>
      <c r="K447">
        <v>0.25</v>
      </c>
      <c r="L447">
        <v>0.25</v>
      </c>
      <c r="M447">
        <v>0.25</v>
      </c>
    </row>
    <row r="448" spans="1:15">
      <c r="A448">
        <v>3409</v>
      </c>
      <c r="B448" t="s">
        <v>107</v>
      </c>
      <c r="C448" t="s">
        <v>72</v>
      </c>
      <c r="D448">
        <v>0.25</v>
      </c>
      <c r="E448">
        <v>0.25</v>
      </c>
      <c r="F448">
        <v>0.25</v>
      </c>
      <c r="G448">
        <v>0.25</v>
      </c>
      <c r="H448">
        <v>0.25</v>
      </c>
      <c r="I448">
        <v>0.25</v>
      </c>
      <c r="J448" t="s">
        <v>259</v>
      </c>
      <c r="K448">
        <v>0.25</v>
      </c>
      <c r="L448">
        <v>0.25</v>
      </c>
      <c r="M448">
        <v>0.25</v>
      </c>
    </row>
    <row r="449" spans="1:15">
      <c r="A449">
        <v>3409</v>
      </c>
      <c r="B449" t="s">
        <v>107</v>
      </c>
      <c r="C449" t="s">
        <v>72</v>
      </c>
      <c r="D449">
        <v>0.25</v>
      </c>
      <c r="E449">
        <v>0.25</v>
      </c>
      <c r="F449">
        <v>0.25</v>
      </c>
      <c r="G449">
        <v>0.25</v>
      </c>
      <c r="H449">
        <v>0.25</v>
      </c>
      <c r="I449">
        <v>0.25</v>
      </c>
      <c r="J449">
        <v>0.25</v>
      </c>
      <c r="K449">
        <v>0.25</v>
      </c>
      <c r="L449" t="s">
        <v>259</v>
      </c>
      <c r="M449">
        <v>0.25</v>
      </c>
    </row>
    <row r="450" spans="1:15">
      <c r="A450">
        <v>3409</v>
      </c>
      <c r="B450" t="s">
        <v>107</v>
      </c>
      <c r="C450" t="s">
        <v>72</v>
      </c>
      <c r="D450" t="s">
        <v>259</v>
      </c>
      <c r="E450">
        <v>0.25</v>
      </c>
      <c r="F450">
        <v>0.9</v>
      </c>
      <c r="G450">
        <v>0.25</v>
      </c>
      <c r="H450">
        <v>0.25</v>
      </c>
      <c r="I450">
        <v>0.25</v>
      </c>
      <c r="J450">
        <v>0.25</v>
      </c>
      <c r="K450">
        <v>0.6</v>
      </c>
      <c r="L450">
        <v>0.25</v>
      </c>
      <c r="M450">
        <v>0.25</v>
      </c>
      <c r="O450">
        <v>0.32500000000000001</v>
      </c>
    </row>
    <row r="451" spans="1:15">
      <c r="A451">
        <v>3409</v>
      </c>
      <c r="B451" t="s">
        <v>107</v>
      </c>
      <c r="C451" t="s">
        <v>72</v>
      </c>
      <c r="D451">
        <v>0.25</v>
      </c>
      <c r="E451">
        <v>0.25</v>
      </c>
      <c r="F451">
        <v>0.25</v>
      </c>
      <c r="G451">
        <v>0.25</v>
      </c>
      <c r="H451">
        <v>0.25</v>
      </c>
      <c r="I451">
        <v>0.25</v>
      </c>
      <c r="J451">
        <v>0.6</v>
      </c>
      <c r="K451">
        <v>8.6999999999999993</v>
      </c>
      <c r="L451">
        <v>0.25</v>
      </c>
      <c r="M451" t="s">
        <v>259</v>
      </c>
      <c r="O451">
        <v>1.105</v>
      </c>
    </row>
    <row r="452" spans="1:15">
      <c r="A452">
        <v>3409</v>
      </c>
      <c r="B452" t="s">
        <v>107</v>
      </c>
      <c r="C452" t="s">
        <v>72</v>
      </c>
      <c r="D452">
        <v>3.2</v>
      </c>
      <c r="E452">
        <v>0.25</v>
      </c>
      <c r="F452">
        <v>0.25</v>
      </c>
      <c r="G452">
        <v>0.25</v>
      </c>
      <c r="H452">
        <v>0.25</v>
      </c>
      <c r="I452">
        <v>0.25</v>
      </c>
      <c r="J452">
        <v>0.6</v>
      </c>
      <c r="K452">
        <v>0.25</v>
      </c>
      <c r="L452">
        <v>0.25</v>
      </c>
      <c r="M452" t="s">
        <v>259</v>
      </c>
      <c r="O452">
        <v>0.55499999999999994</v>
      </c>
    </row>
    <row r="453" spans="1:15">
      <c r="A453">
        <v>3409</v>
      </c>
      <c r="B453" t="s">
        <v>107</v>
      </c>
      <c r="C453" t="s">
        <v>72</v>
      </c>
      <c r="D453">
        <v>0.25</v>
      </c>
      <c r="E453">
        <v>0.25</v>
      </c>
      <c r="F453">
        <v>0.25</v>
      </c>
      <c r="G453">
        <v>0.25</v>
      </c>
      <c r="H453">
        <v>0.25</v>
      </c>
      <c r="I453">
        <v>0.25</v>
      </c>
      <c r="J453">
        <v>0.25</v>
      </c>
      <c r="K453">
        <v>0.25</v>
      </c>
      <c r="L453">
        <v>0.25</v>
      </c>
      <c r="M453" t="s">
        <v>259</v>
      </c>
    </row>
    <row r="454" spans="1:15">
      <c r="A454">
        <v>3409</v>
      </c>
      <c r="B454" t="s">
        <v>107</v>
      </c>
      <c r="C454" t="s">
        <v>72</v>
      </c>
      <c r="D454">
        <v>1.6</v>
      </c>
      <c r="E454">
        <v>0.25</v>
      </c>
      <c r="F454">
        <v>0.25</v>
      </c>
      <c r="G454" t="s">
        <v>259</v>
      </c>
      <c r="H454">
        <v>0.25</v>
      </c>
      <c r="I454">
        <v>0.25</v>
      </c>
      <c r="J454">
        <v>0.25</v>
      </c>
      <c r="K454">
        <v>0.25</v>
      </c>
      <c r="L454">
        <v>0.25</v>
      </c>
      <c r="M454">
        <v>0.25</v>
      </c>
      <c r="O454">
        <v>0.36</v>
      </c>
    </row>
    <row r="455" spans="1:15">
      <c r="A455">
        <v>3409</v>
      </c>
      <c r="B455" t="s">
        <v>107</v>
      </c>
      <c r="C455" t="s">
        <v>72</v>
      </c>
      <c r="D455">
        <v>0.25</v>
      </c>
      <c r="E455">
        <v>0.25</v>
      </c>
      <c r="F455">
        <v>0.25</v>
      </c>
      <c r="G455">
        <v>0.25</v>
      </c>
      <c r="H455">
        <v>0.25</v>
      </c>
      <c r="I455">
        <v>0.25</v>
      </c>
      <c r="J455">
        <v>0.25</v>
      </c>
      <c r="K455">
        <v>5.4</v>
      </c>
      <c r="L455">
        <v>2.8</v>
      </c>
      <c r="M455">
        <v>0.25</v>
      </c>
      <c r="O455">
        <v>1.02</v>
      </c>
    </row>
    <row r="456" spans="1:15">
      <c r="A456">
        <v>3409</v>
      </c>
      <c r="B456" t="s">
        <v>107</v>
      </c>
      <c r="C456" t="s">
        <v>72</v>
      </c>
      <c r="D456">
        <v>23.8</v>
      </c>
      <c r="E456">
        <v>0.25</v>
      </c>
      <c r="F456">
        <v>0.25</v>
      </c>
      <c r="G456">
        <v>0.25</v>
      </c>
      <c r="H456">
        <v>0.25</v>
      </c>
      <c r="I456">
        <v>0.25</v>
      </c>
      <c r="J456">
        <v>2</v>
      </c>
      <c r="K456">
        <v>0.5</v>
      </c>
      <c r="L456">
        <v>0.25</v>
      </c>
      <c r="M456" t="s">
        <v>259</v>
      </c>
      <c r="O456">
        <v>2.7800000000000002</v>
      </c>
    </row>
    <row r="457" spans="1:15">
      <c r="A457">
        <v>3409</v>
      </c>
      <c r="B457" t="s">
        <v>107</v>
      </c>
      <c r="C457" t="s">
        <v>72</v>
      </c>
      <c r="D457">
        <v>8</v>
      </c>
      <c r="E457">
        <v>3.2</v>
      </c>
      <c r="F457" t="s">
        <v>259</v>
      </c>
      <c r="G457">
        <v>0.25</v>
      </c>
      <c r="H457">
        <v>0.25</v>
      </c>
      <c r="I457">
        <v>1.6</v>
      </c>
      <c r="J457" t="s">
        <v>259</v>
      </c>
      <c r="K457">
        <v>0.9</v>
      </c>
      <c r="L457">
        <v>2.1</v>
      </c>
      <c r="M457">
        <v>0.5</v>
      </c>
      <c r="O457">
        <v>1.6800000000000002</v>
      </c>
    </row>
    <row r="458" spans="1:15">
      <c r="A458">
        <v>3410</v>
      </c>
      <c r="B458" t="s">
        <v>108</v>
      </c>
      <c r="C458" t="s">
        <v>72</v>
      </c>
      <c r="D458" t="s">
        <v>259</v>
      </c>
      <c r="E458">
        <v>0.25</v>
      </c>
      <c r="F458">
        <v>2.2000000000000002</v>
      </c>
      <c r="G458">
        <v>0.77</v>
      </c>
      <c r="H458">
        <v>2</v>
      </c>
      <c r="I458">
        <v>0.88</v>
      </c>
      <c r="J458" t="s">
        <v>259</v>
      </c>
      <c r="K458" t="s">
        <v>259</v>
      </c>
      <c r="L458">
        <v>0.97</v>
      </c>
      <c r="M458">
        <v>0.86</v>
      </c>
      <c r="O458">
        <v>0.79300000000000004</v>
      </c>
    </row>
    <row r="459" spans="1:15">
      <c r="A459">
        <v>3410</v>
      </c>
      <c r="B459" t="s">
        <v>108</v>
      </c>
      <c r="C459" t="s">
        <v>72</v>
      </c>
      <c r="D459">
        <v>0.25</v>
      </c>
      <c r="E459">
        <v>0.25</v>
      </c>
      <c r="F459">
        <v>0.25</v>
      </c>
      <c r="G459">
        <v>0.25</v>
      </c>
      <c r="H459">
        <v>0.61099999999999999</v>
      </c>
      <c r="I459">
        <v>0.25</v>
      </c>
      <c r="J459">
        <v>0.60099999999999998</v>
      </c>
      <c r="K459">
        <v>0.89600000000000002</v>
      </c>
      <c r="L459">
        <v>0.25</v>
      </c>
      <c r="M459">
        <v>0.61099999999999999</v>
      </c>
      <c r="O459">
        <v>0.42189999999999994</v>
      </c>
    </row>
    <row r="460" spans="1:15">
      <c r="A460">
        <v>3410</v>
      </c>
      <c r="B460" t="s">
        <v>108</v>
      </c>
      <c r="C460" t="s">
        <v>72</v>
      </c>
      <c r="D460">
        <v>0.25</v>
      </c>
      <c r="E460">
        <v>0.25</v>
      </c>
      <c r="F460">
        <v>0.25</v>
      </c>
      <c r="G460">
        <v>0.25</v>
      </c>
      <c r="H460">
        <v>0.25</v>
      </c>
      <c r="I460">
        <v>0.83899999999999997</v>
      </c>
      <c r="J460">
        <v>0.25</v>
      </c>
      <c r="K460">
        <v>1.63</v>
      </c>
      <c r="L460">
        <v>0.59799999999999998</v>
      </c>
      <c r="M460">
        <v>0.25</v>
      </c>
      <c r="O460">
        <v>0.48170000000000002</v>
      </c>
    </row>
    <row r="461" spans="1:15">
      <c r="A461">
        <v>3410</v>
      </c>
      <c r="B461" t="s">
        <v>108</v>
      </c>
      <c r="C461" t="s">
        <v>72</v>
      </c>
      <c r="D461">
        <v>0.25</v>
      </c>
      <c r="E461" t="s">
        <v>259</v>
      </c>
      <c r="F461">
        <v>1.53</v>
      </c>
      <c r="G461">
        <v>0.25</v>
      </c>
      <c r="H461">
        <v>0.63</v>
      </c>
      <c r="I461">
        <v>0.25</v>
      </c>
      <c r="J461">
        <v>0.64</v>
      </c>
      <c r="K461">
        <v>0.25</v>
      </c>
      <c r="L461">
        <v>0.25</v>
      </c>
      <c r="M461">
        <v>0.25</v>
      </c>
      <c r="O461">
        <v>0.43000000000000005</v>
      </c>
    </row>
    <row r="462" spans="1:15">
      <c r="A462">
        <v>3410</v>
      </c>
      <c r="B462" t="s">
        <v>108</v>
      </c>
      <c r="C462" t="s">
        <v>72</v>
      </c>
      <c r="D462">
        <v>0.25</v>
      </c>
      <c r="E462">
        <v>0.25</v>
      </c>
      <c r="F462">
        <v>0.25</v>
      </c>
      <c r="G462">
        <v>0.25</v>
      </c>
      <c r="H462">
        <v>0.25</v>
      </c>
      <c r="I462" t="s">
        <v>259</v>
      </c>
      <c r="J462">
        <v>0.81399999999999995</v>
      </c>
      <c r="K462">
        <v>0.90600000000000003</v>
      </c>
      <c r="L462">
        <v>0.52</v>
      </c>
      <c r="M462">
        <v>0.52300000000000002</v>
      </c>
      <c r="O462">
        <v>0.40129999999999999</v>
      </c>
    </row>
    <row r="463" spans="1:15">
      <c r="A463">
        <v>3410</v>
      </c>
      <c r="B463" t="s">
        <v>108</v>
      </c>
      <c r="C463" t="s">
        <v>72</v>
      </c>
      <c r="D463">
        <v>0.5</v>
      </c>
      <c r="E463">
        <v>0.5</v>
      </c>
      <c r="F463">
        <v>8.49</v>
      </c>
      <c r="G463">
        <v>0.5</v>
      </c>
      <c r="H463">
        <v>0.5</v>
      </c>
      <c r="I463">
        <v>0.5</v>
      </c>
      <c r="J463">
        <v>0.5</v>
      </c>
      <c r="K463">
        <v>0.5</v>
      </c>
      <c r="L463">
        <v>0.5</v>
      </c>
      <c r="M463">
        <v>0.5</v>
      </c>
      <c r="O463">
        <v>1.2989999999999999</v>
      </c>
    </row>
    <row r="464" spans="1:15">
      <c r="A464">
        <v>3410</v>
      </c>
      <c r="B464" t="s">
        <v>108</v>
      </c>
      <c r="C464" t="s">
        <v>72</v>
      </c>
      <c r="D464">
        <v>3.78</v>
      </c>
      <c r="E464">
        <v>1.32</v>
      </c>
      <c r="F464">
        <v>1.07</v>
      </c>
      <c r="G464">
        <v>0.5</v>
      </c>
      <c r="H464">
        <v>0.5</v>
      </c>
      <c r="I464">
        <v>0.5</v>
      </c>
      <c r="J464">
        <v>0.5</v>
      </c>
      <c r="K464">
        <v>0.5</v>
      </c>
      <c r="L464" t="s">
        <v>259</v>
      </c>
      <c r="M464">
        <v>0.5</v>
      </c>
      <c r="O464">
        <v>0.91700000000000004</v>
      </c>
    </row>
    <row r="465" spans="1:15">
      <c r="A465">
        <v>3410</v>
      </c>
      <c r="B465" t="s">
        <v>108</v>
      </c>
      <c r="C465" t="s">
        <v>72</v>
      </c>
      <c r="D465">
        <v>0.5</v>
      </c>
      <c r="E465">
        <v>0.5</v>
      </c>
      <c r="F465">
        <v>2.65</v>
      </c>
      <c r="G465" t="s">
        <v>259</v>
      </c>
      <c r="H465">
        <v>0.5</v>
      </c>
      <c r="I465">
        <v>0.5</v>
      </c>
      <c r="J465">
        <v>0.5</v>
      </c>
      <c r="K465">
        <v>0.5</v>
      </c>
      <c r="L465">
        <v>0.5</v>
      </c>
      <c r="M465" t="s">
        <v>259</v>
      </c>
      <c r="O465">
        <v>0.61499999999999999</v>
      </c>
    </row>
    <row r="466" spans="1:15">
      <c r="A466">
        <v>3410</v>
      </c>
      <c r="B466" t="s">
        <v>108</v>
      </c>
      <c r="C466" t="s">
        <v>72</v>
      </c>
      <c r="D466">
        <v>0.5</v>
      </c>
      <c r="E466">
        <v>0.5</v>
      </c>
      <c r="F466">
        <v>0.5</v>
      </c>
      <c r="G466" t="s">
        <v>259</v>
      </c>
      <c r="H466">
        <v>0.5</v>
      </c>
      <c r="I466">
        <v>0.5</v>
      </c>
      <c r="J466">
        <v>0.5</v>
      </c>
      <c r="K466">
        <v>0.5</v>
      </c>
      <c r="L466">
        <v>0.5</v>
      </c>
      <c r="M466">
        <v>0.5</v>
      </c>
    </row>
    <row r="467" spans="1:15">
      <c r="A467">
        <v>3410</v>
      </c>
      <c r="B467" t="s">
        <v>108</v>
      </c>
      <c r="C467" t="s">
        <v>72</v>
      </c>
      <c r="D467">
        <v>0.5</v>
      </c>
      <c r="E467" t="s">
        <v>259</v>
      </c>
      <c r="F467">
        <v>0.5</v>
      </c>
      <c r="G467">
        <v>0.5</v>
      </c>
      <c r="H467">
        <v>0.5</v>
      </c>
      <c r="I467">
        <v>0.5</v>
      </c>
      <c r="J467">
        <v>0.5</v>
      </c>
      <c r="K467">
        <v>0.5</v>
      </c>
      <c r="L467">
        <v>0.5</v>
      </c>
      <c r="M467">
        <v>0.5</v>
      </c>
    </row>
    <row r="468" spans="1:15">
      <c r="A468">
        <v>3410</v>
      </c>
      <c r="B468" t="s">
        <v>108</v>
      </c>
      <c r="C468" t="s">
        <v>72</v>
      </c>
      <c r="D468">
        <v>0.5</v>
      </c>
      <c r="E468">
        <v>0.5</v>
      </c>
      <c r="F468">
        <v>0.5</v>
      </c>
      <c r="G468">
        <v>0.5</v>
      </c>
      <c r="H468">
        <v>0.5</v>
      </c>
      <c r="I468">
        <v>0.5</v>
      </c>
      <c r="J468">
        <v>0.5</v>
      </c>
      <c r="K468">
        <v>0.5</v>
      </c>
      <c r="L468">
        <v>0.5</v>
      </c>
      <c r="M468">
        <v>0.5</v>
      </c>
    </row>
    <row r="469" spans="1:15">
      <c r="A469">
        <v>3410</v>
      </c>
      <c r="B469" t="s">
        <v>108</v>
      </c>
      <c r="C469" t="s">
        <v>72</v>
      </c>
      <c r="D469">
        <v>0.5</v>
      </c>
      <c r="E469">
        <v>0.5</v>
      </c>
      <c r="F469">
        <v>0.5</v>
      </c>
      <c r="G469">
        <v>0.5</v>
      </c>
      <c r="H469">
        <v>0.5</v>
      </c>
      <c r="I469">
        <v>0.5</v>
      </c>
      <c r="J469" t="s">
        <v>259</v>
      </c>
      <c r="K469">
        <v>0.5</v>
      </c>
      <c r="L469">
        <v>0.5</v>
      </c>
      <c r="M469">
        <v>0.5</v>
      </c>
    </row>
    <row r="470" spans="1:15">
      <c r="A470">
        <v>3410</v>
      </c>
      <c r="B470" t="s">
        <v>108</v>
      </c>
      <c r="C470" t="s">
        <v>72</v>
      </c>
      <c r="D470">
        <v>0.5</v>
      </c>
      <c r="E470">
        <v>0.5</v>
      </c>
      <c r="F470">
        <v>0.5</v>
      </c>
      <c r="G470">
        <v>0.5</v>
      </c>
      <c r="H470">
        <v>0.5</v>
      </c>
      <c r="I470">
        <v>0.5</v>
      </c>
      <c r="J470">
        <v>1.2</v>
      </c>
      <c r="K470">
        <v>1.5</v>
      </c>
      <c r="L470" t="s">
        <v>259</v>
      </c>
      <c r="M470">
        <v>0.5</v>
      </c>
      <c r="O470">
        <v>0.62</v>
      </c>
    </row>
    <row r="471" spans="1:15">
      <c r="A471">
        <v>3410</v>
      </c>
      <c r="B471" t="s">
        <v>108</v>
      </c>
      <c r="C471" t="s">
        <v>72</v>
      </c>
      <c r="D471" t="s">
        <v>259</v>
      </c>
      <c r="E471">
        <v>2.5</v>
      </c>
      <c r="F471">
        <v>2.5</v>
      </c>
      <c r="G471">
        <v>2.5</v>
      </c>
      <c r="H471">
        <v>2.5</v>
      </c>
      <c r="I471">
        <v>2.5</v>
      </c>
      <c r="J471">
        <v>2.5</v>
      </c>
      <c r="K471">
        <v>0.5</v>
      </c>
      <c r="L471">
        <v>0.5</v>
      </c>
      <c r="M471">
        <v>1.4</v>
      </c>
      <c r="O471">
        <v>1.7399999999999998</v>
      </c>
    </row>
    <row r="472" spans="1:15">
      <c r="A472">
        <v>3410</v>
      </c>
      <c r="B472" t="s">
        <v>108</v>
      </c>
      <c r="C472" t="s">
        <v>72</v>
      </c>
      <c r="D472">
        <v>2.5</v>
      </c>
      <c r="E472">
        <v>2.5</v>
      </c>
      <c r="F472">
        <v>2.5</v>
      </c>
      <c r="G472">
        <v>2.5</v>
      </c>
      <c r="H472">
        <v>2.5</v>
      </c>
      <c r="I472">
        <v>2.5</v>
      </c>
      <c r="J472">
        <v>2.5</v>
      </c>
      <c r="K472">
        <v>2.5</v>
      </c>
      <c r="L472">
        <v>2.5</v>
      </c>
      <c r="M472" t="s">
        <v>259</v>
      </c>
    </row>
    <row r="473" spans="1:15">
      <c r="A473">
        <v>3410</v>
      </c>
      <c r="B473" t="s">
        <v>108</v>
      </c>
      <c r="C473" t="s">
        <v>72</v>
      </c>
      <c r="D473">
        <v>2.5</v>
      </c>
      <c r="E473">
        <v>2.5</v>
      </c>
      <c r="F473">
        <v>2.5</v>
      </c>
      <c r="G473">
        <v>2.5</v>
      </c>
      <c r="H473">
        <v>2.5</v>
      </c>
      <c r="I473">
        <v>5.0999999999999996</v>
      </c>
      <c r="J473">
        <v>2.5</v>
      </c>
      <c r="K473">
        <v>2.5</v>
      </c>
      <c r="L473">
        <v>2.5</v>
      </c>
      <c r="M473" t="s">
        <v>259</v>
      </c>
      <c r="O473">
        <v>2.5100000000000002</v>
      </c>
    </row>
    <row r="474" spans="1:15">
      <c r="A474">
        <v>3410</v>
      </c>
      <c r="B474" t="s">
        <v>108</v>
      </c>
      <c r="C474" t="s">
        <v>72</v>
      </c>
      <c r="D474">
        <v>2.5</v>
      </c>
      <c r="E474">
        <v>2.5</v>
      </c>
      <c r="F474">
        <v>2.5</v>
      </c>
      <c r="G474">
        <v>2.5</v>
      </c>
      <c r="H474">
        <v>2.5</v>
      </c>
      <c r="I474">
        <v>2.5</v>
      </c>
      <c r="J474">
        <v>2.5</v>
      </c>
      <c r="K474">
        <v>2.5</v>
      </c>
      <c r="L474">
        <v>2.5</v>
      </c>
      <c r="M474" t="s">
        <v>259</v>
      </c>
    </row>
    <row r="475" spans="1:15">
      <c r="A475">
        <v>3410</v>
      </c>
      <c r="B475" t="s">
        <v>108</v>
      </c>
      <c r="C475" t="s">
        <v>72</v>
      </c>
      <c r="D475">
        <v>2.5</v>
      </c>
      <c r="E475">
        <v>2.5</v>
      </c>
      <c r="F475">
        <v>2.5</v>
      </c>
      <c r="G475" t="s">
        <v>259</v>
      </c>
      <c r="H475">
        <v>2.5</v>
      </c>
      <c r="I475">
        <v>2.5</v>
      </c>
      <c r="J475">
        <v>2.5</v>
      </c>
      <c r="K475">
        <v>2.5</v>
      </c>
      <c r="L475">
        <v>2.5</v>
      </c>
      <c r="M475">
        <v>2.5</v>
      </c>
    </row>
    <row r="476" spans="1:15">
      <c r="A476">
        <v>3410</v>
      </c>
      <c r="B476" t="s">
        <v>108</v>
      </c>
      <c r="C476" t="s">
        <v>72</v>
      </c>
      <c r="D476">
        <v>2.5</v>
      </c>
      <c r="E476">
        <v>2.5</v>
      </c>
      <c r="F476">
        <v>2.5</v>
      </c>
      <c r="G476">
        <v>2.5</v>
      </c>
      <c r="H476">
        <v>2.5</v>
      </c>
      <c r="I476">
        <v>2.5</v>
      </c>
      <c r="J476">
        <v>2.5</v>
      </c>
      <c r="K476">
        <v>2.5</v>
      </c>
      <c r="L476">
        <v>2.5</v>
      </c>
      <c r="M476">
        <v>2.5</v>
      </c>
    </row>
    <row r="477" spans="1:15">
      <c r="A477">
        <v>3410</v>
      </c>
      <c r="B477" t="s">
        <v>108</v>
      </c>
      <c r="C477" t="s">
        <v>72</v>
      </c>
      <c r="D477">
        <v>2.5</v>
      </c>
      <c r="E477">
        <v>2.5</v>
      </c>
      <c r="F477">
        <v>2.5</v>
      </c>
      <c r="G477">
        <v>2.5</v>
      </c>
      <c r="H477">
        <v>2.5</v>
      </c>
      <c r="I477">
        <v>2.5</v>
      </c>
      <c r="J477">
        <v>2.5</v>
      </c>
      <c r="K477">
        <v>2.5</v>
      </c>
      <c r="L477">
        <v>2.5</v>
      </c>
      <c r="M477" t="s">
        <v>259</v>
      </c>
    </row>
    <row r="478" spans="1:15">
      <c r="A478">
        <v>3410</v>
      </c>
      <c r="B478" t="s">
        <v>108</v>
      </c>
      <c r="C478" t="s">
        <v>72</v>
      </c>
      <c r="D478">
        <v>2.5</v>
      </c>
      <c r="E478">
        <v>2.5</v>
      </c>
      <c r="F478" t="s">
        <v>259</v>
      </c>
      <c r="G478">
        <v>2.5</v>
      </c>
      <c r="H478">
        <v>2.5</v>
      </c>
      <c r="I478">
        <v>2.5</v>
      </c>
      <c r="J478" t="s">
        <v>259</v>
      </c>
      <c r="K478">
        <v>2.5</v>
      </c>
      <c r="L478">
        <v>2.5</v>
      </c>
      <c r="M478">
        <v>2.5</v>
      </c>
    </row>
    <row r="479" spans="1:15">
      <c r="A479">
        <v>3683</v>
      </c>
      <c r="B479" t="s">
        <v>212</v>
      </c>
      <c r="C479" t="s">
        <v>86</v>
      </c>
      <c r="D479">
        <v>10.8</v>
      </c>
      <c r="E479">
        <v>11</v>
      </c>
      <c r="F479">
        <v>13.1</v>
      </c>
      <c r="G479" t="s">
        <v>259</v>
      </c>
      <c r="H479">
        <v>8.84</v>
      </c>
      <c r="I479">
        <v>8.35</v>
      </c>
      <c r="J479" t="s">
        <v>259</v>
      </c>
      <c r="K479" t="s">
        <v>259</v>
      </c>
      <c r="L479" t="s">
        <v>259</v>
      </c>
      <c r="M479" t="s">
        <v>259</v>
      </c>
      <c r="O479">
        <v>5.2089999999999996</v>
      </c>
    </row>
    <row r="480" spans="1:15">
      <c r="A480">
        <v>3683</v>
      </c>
      <c r="B480" t="s">
        <v>212</v>
      </c>
      <c r="C480" t="s">
        <v>86</v>
      </c>
      <c r="D480">
        <v>12.4</v>
      </c>
      <c r="E480" t="s">
        <v>259</v>
      </c>
      <c r="F480" t="s">
        <v>259</v>
      </c>
      <c r="G480" t="s">
        <v>259</v>
      </c>
      <c r="H480" t="s">
        <v>259</v>
      </c>
      <c r="I480" t="s">
        <v>259</v>
      </c>
      <c r="J480" t="s">
        <v>259</v>
      </c>
      <c r="K480" t="s">
        <v>259</v>
      </c>
      <c r="L480" t="s">
        <v>259</v>
      </c>
      <c r="M480" t="s">
        <v>259</v>
      </c>
      <c r="O480">
        <v>1.24</v>
      </c>
    </row>
    <row r="481" spans="1:15">
      <c r="A481">
        <v>3878</v>
      </c>
      <c r="B481" t="s">
        <v>109</v>
      </c>
      <c r="C481" t="s">
        <v>72</v>
      </c>
      <c r="D481" t="s">
        <v>259</v>
      </c>
      <c r="E481">
        <v>0.17</v>
      </c>
      <c r="F481">
        <v>0.45</v>
      </c>
      <c r="G481">
        <v>0.31</v>
      </c>
      <c r="H481">
        <v>0.56999999999999995</v>
      </c>
      <c r="I481">
        <v>0.26</v>
      </c>
      <c r="J481" t="s">
        <v>259</v>
      </c>
      <c r="K481" t="s">
        <v>259</v>
      </c>
      <c r="L481">
        <v>0.82</v>
      </c>
      <c r="M481">
        <v>0.86</v>
      </c>
      <c r="O481">
        <v>0.34399999999999997</v>
      </c>
    </row>
    <row r="482" spans="1:15">
      <c r="A482">
        <v>3878</v>
      </c>
      <c r="B482" t="s">
        <v>109</v>
      </c>
      <c r="C482" t="s">
        <v>72</v>
      </c>
      <c r="D482">
        <v>0.16</v>
      </c>
      <c r="E482">
        <v>0.21</v>
      </c>
      <c r="F482">
        <v>0.25</v>
      </c>
      <c r="G482">
        <v>0.13</v>
      </c>
      <c r="H482">
        <v>0.34</v>
      </c>
      <c r="I482">
        <v>0.24</v>
      </c>
      <c r="J482">
        <v>0.33</v>
      </c>
      <c r="K482">
        <v>0.45</v>
      </c>
      <c r="L482">
        <v>0.2</v>
      </c>
      <c r="M482">
        <v>0.61</v>
      </c>
      <c r="O482">
        <v>0.29200000000000004</v>
      </c>
    </row>
    <row r="483" spans="1:15">
      <c r="A483">
        <v>3878</v>
      </c>
      <c r="B483" t="s">
        <v>109</v>
      </c>
      <c r="C483" t="s">
        <v>72</v>
      </c>
      <c r="D483">
        <v>7.0000000000000007E-2</v>
      </c>
      <c r="E483">
        <v>0.16</v>
      </c>
      <c r="F483">
        <v>0.11</v>
      </c>
      <c r="G483">
        <v>0.2</v>
      </c>
      <c r="H483">
        <v>0.19</v>
      </c>
      <c r="I483">
        <v>0.25</v>
      </c>
      <c r="J483">
        <v>0.12</v>
      </c>
      <c r="K483">
        <v>0.62</v>
      </c>
      <c r="L483">
        <v>0.2</v>
      </c>
      <c r="M483">
        <v>0.16</v>
      </c>
      <c r="O483">
        <v>0.20800000000000002</v>
      </c>
    </row>
    <row r="484" spans="1:15">
      <c r="A484">
        <v>3878</v>
      </c>
      <c r="B484" t="s">
        <v>109</v>
      </c>
      <c r="C484" t="s">
        <v>72</v>
      </c>
      <c r="D484">
        <v>0.12</v>
      </c>
      <c r="E484" t="s">
        <v>259</v>
      </c>
      <c r="F484">
        <v>0.61</v>
      </c>
      <c r="G484">
        <v>0.13</v>
      </c>
      <c r="H484">
        <v>0.45</v>
      </c>
      <c r="I484">
        <v>0.15</v>
      </c>
      <c r="J484">
        <v>0.46</v>
      </c>
      <c r="K484">
        <v>0.11</v>
      </c>
      <c r="L484">
        <v>0.11</v>
      </c>
      <c r="M484">
        <v>0.23</v>
      </c>
      <c r="O484">
        <v>0.23699999999999996</v>
      </c>
    </row>
    <row r="485" spans="1:15">
      <c r="A485">
        <v>3878</v>
      </c>
      <c r="B485" t="s">
        <v>109</v>
      </c>
      <c r="C485" t="s">
        <v>72</v>
      </c>
      <c r="D485" t="s">
        <v>259</v>
      </c>
      <c r="E485" t="s">
        <v>259</v>
      </c>
      <c r="F485" t="s">
        <v>259</v>
      </c>
      <c r="G485">
        <v>0.14000000000000001</v>
      </c>
      <c r="H485">
        <v>0.18</v>
      </c>
      <c r="I485" t="s">
        <v>259</v>
      </c>
      <c r="J485">
        <v>0.34</v>
      </c>
      <c r="K485">
        <v>0.25</v>
      </c>
      <c r="L485">
        <v>0.14000000000000001</v>
      </c>
      <c r="M485">
        <v>0.23</v>
      </c>
      <c r="O485">
        <v>0.128</v>
      </c>
    </row>
    <row r="486" spans="1:15">
      <c r="A486">
        <v>4370</v>
      </c>
      <c r="B486" t="s">
        <v>142</v>
      </c>
      <c r="C486" t="s">
        <v>72</v>
      </c>
      <c r="D486">
        <v>15</v>
      </c>
      <c r="E486">
        <v>15</v>
      </c>
      <c r="F486">
        <v>15</v>
      </c>
      <c r="G486" t="s">
        <v>259</v>
      </c>
      <c r="H486" t="s">
        <v>259</v>
      </c>
      <c r="I486" t="s">
        <v>259</v>
      </c>
      <c r="J486" t="s">
        <v>259</v>
      </c>
      <c r="K486" t="s">
        <v>259</v>
      </c>
      <c r="L486" t="s">
        <v>259</v>
      </c>
      <c r="M486" t="s">
        <v>259</v>
      </c>
      <c r="O486">
        <v>4.5</v>
      </c>
    </row>
    <row r="487" spans="1:15">
      <c r="A487">
        <v>4821</v>
      </c>
      <c r="B487" t="s">
        <v>110</v>
      </c>
      <c r="C487" t="s">
        <v>72</v>
      </c>
      <c r="D487" t="s">
        <v>259</v>
      </c>
      <c r="E487">
        <v>0.15</v>
      </c>
      <c r="F487">
        <v>0.09</v>
      </c>
      <c r="G487">
        <v>0.09</v>
      </c>
      <c r="H487">
        <v>0.09</v>
      </c>
      <c r="I487">
        <v>0.08</v>
      </c>
      <c r="J487" t="s">
        <v>259</v>
      </c>
      <c r="K487" t="s">
        <v>259</v>
      </c>
      <c r="L487" t="s">
        <v>259</v>
      </c>
      <c r="M487" t="s">
        <v>259</v>
      </c>
      <c r="O487">
        <v>4.9999999999999996E-2</v>
      </c>
    </row>
    <row r="488" spans="1:15">
      <c r="A488">
        <v>4821</v>
      </c>
      <c r="B488" t="s">
        <v>110</v>
      </c>
      <c r="C488" t="s">
        <v>72</v>
      </c>
      <c r="D488">
        <v>0.16</v>
      </c>
      <c r="E488">
        <v>0.28000000000000003</v>
      </c>
      <c r="F488">
        <v>0.27</v>
      </c>
      <c r="G488">
        <v>0.17</v>
      </c>
      <c r="H488">
        <v>0.13</v>
      </c>
      <c r="I488">
        <v>0.44</v>
      </c>
      <c r="J488">
        <v>0.2</v>
      </c>
      <c r="K488">
        <v>0.14000000000000001</v>
      </c>
      <c r="L488">
        <v>0.21</v>
      </c>
      <c r="M488">
        <v>0.27</v>
      </c>
      <c r="O488">
        <v>0.22700000000000001</v>
      </c>
    </row>
    <row r="489" spans="1:15">
      <c r="A489">
        <v>4821</v>
      </c>
      <c r="B489" t="s">
        <v>110</v>
      </c>
      <c r="C489" t="s">
        <v>72</v>
      </c>
      <c r="D489">
        <v>0.03</v>
      </c>
      <c r="E489">
        <v>0.16</v>
      </c>
      <c r="F489">
        <v>0.09</v>
      </c>
      <c r="G489">
        <v>0.21</v>
      </c>
      <c r="H489">
        <v>0.33</v>
      </c>
      <c r="I489">
        <v>0.13</v>
      </c>
      <c r="J489">
        <v>0.23</v>
      </c>
      <c r="K489">
        <v>0.14000000000000001</v>
      </c>
      <c r="L489">
        <v>0.12</v>
      </c>
      <c r="M489">
        <v>0.17</v>
      </c>
      <c r="O489">
        <v>0.16100000000000003</v>
      </c>
    </row>
    <row r="490" spans="1:15">
      <c r="A490">
        <v>4821</v>
      </c>
      <c r="B490" t="s">
        <v>110</v>
      </c>
      <c r="C490" t="s">
        <v>72</v>
      </c>
      <c r="D490">
        <v>0.11</v>
      </c>
      <c r="E490" t="s">
        <v>259</v>
      </c>
      <c r="F490">
        <v>0.12</v>
      </c>
      <c r="G490">
        <v>0.13</v>
      </c>
      <c r="H490">
        <v>0.16</v>
      </c>
      <c r="I490">
        <v>0.13</v>
      </c>
      <c r="J490">
        <v>0.31</v>
      </c>
      <c r="K490">
        <v>0.24</v>
      </c>
      <c r="L490">
        <v>0.12</v>
      </c>
      <c r="M490">
        <v>0.33</v>
      </c>
      <c r="O490">
        <v>0.16499999999999998</v>
      </c>
    </row>
    <row r="491" spans="1:15">
      <c r="A491">
        <v>4821</v>
      </c>
      <c r="B491" t="s">
        <v>110</v>
      </c>
      <c r="C491" t="s">
        <v>72</v>
      </c>
      <c r="D491" t="s">
        <v>259</v>
      </c>
      <c r="E491" t="s">
        <v>259</v>
      </c>
      <c r="F491" t="s">
        <v>259</v>
      </c>
      <c r="G491">
        <v>7.0000000000000007E-2</v>
      </c>
      <c r="H491">
        <v>0.17</v>
      </c>
      <c r="I491" t="s">
        <v>259</v>
      </c>
      <c r="J491">
        <v>0.11</v>
      </c>
      <c r="K491">
        <v>0.13</v>
      </c>
      <c r="L491">
        <v>7.0000000000000007E-2</v>
      </c>
      <c r="M491">
        <v>0.15</v>
      </c>
      <c r="O491">
        <v>7.0000000000000007E-2</v>
      </c>
    </row>
    <row r="492" spans="1:15">
      <c r="A492">
        <v>6045</v>
      </c>
      <c r="B492" t="s">
        <v>111</v>
      </c>
      <c r="C492" t="s">
        <v>72</v>
      </c>
      <c r="D492" t="s">
        <v>259</v>
      </c>
      <c r="E492">
        <v>1.2</v>
      </c>
      <c r="F492">
        <v>1.7</v>
      </c>
      <c r="G492">
        <v>0.5</v>
      </c>
      <c r="H492">
        <v>2.7</v>
      </c>
      <c r="I492">
        <v>0.5</v>
      </c>
      <c r="J492">
        <v>0.5</v>
      </c>
      <c r="K492" t="s">
        <v>259</v>
      </c>
      <c r="L492" t="s">
        <v>259</v>
      </c>
      <c r="M492" t="s">
        <v>259</v>
      </c>
      <c r="O492">
        <v>0.71</v>
      </c>
    </row>
    <row r="493" spans="1:15">
      <c r="A493">
        <v>6045</v>
      </c>
      <c r="B493" t="s">
        <v>111</v>
      </c>
      <c r="C493" t="s">
        <v>72</v>
      </c>
      <c r="D493">
        <v>1.31</v>
      </c>
      <c r="E493">
        <v>0.5</v>
      </c>
      <c r="F493">
        <v>0.5</v>
      </c>
      <c r="G493">
        <v>0.5</v>
      </c>
      <c r="H493">
        <v>0.5</v>
      </c>
      <c r="I493">
        <v>1.27</v>
      </c>
      <c r="J493">
        <v>0.5</v>
      </c>
      <c r="K493">
        <v>0.5</v>
      </c>
      <c r="L493">
        <v>1.25</v>
      </c>
      <c r="M493">
        <v>0.5</v>
      </c>
      <c r="O493">
        <v>0.73299999999999998</v>
      </c>
    </row>
    <row r="494" spans="1:15">
      <c r="A494">
        <v>6045</v>
      </c>
      <c r="B494" t="s">
        <v>111</v>
      </c>
      <c r="C494" t="s">
        <v>72</v>
      </c>
      <c r="D494">
        <v>0.5</v>
      </c>
      <c r="E494">
        <v>0.5</v>
      </c>
      <c r="F494">
        <v>1.01</v>
      </c>
      <c r="G494">
        <v>0.5</v>
      </c>
      <c r="H494">
        <v>0.5</v>
      </c>
      <c r="I494">
        <v>1.95</v>
      </c>
      <c r="J494">
        <v>0.5</v>
      </c>
      <c r="K494">
        <v>1.68</v>
      </c>
      <c r="L494">
        <v>0.5</v>
      </c>
      <c r="M494">
        <v>0.5</v>
      </c>
      <c r="O494">
        <v>0.81400000000000006</v>
      </c>
    </row>
    <row r="495" spans="1:15">
      <c r="A495">
        <v>6045</v>
      </c>
      <c r="B495" t="s">
        <v>111</v>
      </c>
      <c r="C495" t="s">
        <v>72</v>
      </c>
      <c r="D495">
        <v>0.5</v>
      </c>
      <c r="E495" t="s">
        <v>259</v>
      </c>
      <c r="F495">
        <v>0.5</v>
      </c>
      <c r="G495">
        <v>0.5</v>
      </c>
      <c r="H495">
        <v>0.5</v>
      </c>
      <c r="I495">
        <v>0.5</v>
      </c>
      <c r="J495">
        <v>0.5</v>
      </c>
      <c r="K495">
        <v>0.5</v>
      </c>
      <c r="L495">
        <v>0.5</v>
      </c>
      <c r="M495">
        <v>0.5</v>
      </c>
    </row>
    <row r="496" spans="1:15">
      <c r="A496">
        <v>6045</v>
      </c>
      <c r="B496" t="s">
        <v>111</v>
      </c>
      <c r="C496" t="s">
        <v>72</v>
      </c>
      <c r="D496">
        <v>0.5</v>
      </c>
      <c r="E496">
        <v>0.5</v>
      </c>
      <c r="F496">
        <v>1.03</v>
      </c>
      <c r="G496">
        <v>0.5</v>
      </c>
      <c r="H496">
        <v>0.5</v>
      </c>
      <c r="I496" t="s">
        <v>259</v>
      </c>
      <c r="J496">
        <v>1.1499999999999999</v>
      </c>
      <c r="K496">
        <v>0.5</v>
      </c>
      <c r="L496">
        <v>0.5</v>
      </c>
      <c r="M496">
        <v>0.5</v>
      </c>
      <c r="O496">
        <v>0.56799999999999995</v>
      </c>
    </row>
    <row r="497" spans="1:15">
      <c r="A497">
        <v>6045</v>
      </c>
      <c r="B497" t="s">
        <v>111</v>
      </c>
      <c r="C497" t="s">
        <v>72</v>
      </c>
      <c r="D497">
        <v>0.5</v>
      </c>
      <c r="E497">
        <v>0.5</v>
      </c>
      <c r="F497">
        <v>6.11</v>
      </c>
      <c r="G497">
        <v>0.5</v>
      </c>
      <c r="H497">
        <v>0.5</v>
      </c>
      <c r="I497">
        <v>0.5</v>
      </c>
      <c r="J497">
        <v>0.5</v>
      </c>
      <c r="K497">
        <v>1.19</v>
      </c>
      <c r="L497">
        <v>0.5</v>
      </c>
      <c r="M497">
        <v>0.5</v>
      </c>
      <c r="O497">
        <v>1.1299999999999999</v>
      </c>
    </row>
    <row r="498" spans="1:15">
      <c r="A498">
        <v>6045</v>
      </c>
      <c r="B498" t="s">
        <v>111</v>
      </c>
      <c r="C498" t="s">
        <v>72</v>
      </c>
      <c r="D498" t="s">
        <v>259</v>
      </c>
      <c r="E498">
        <v>0.5</v>
      </c>
      <c r="F498">
        <v>1.48</v>
      </c>
      <c r="G498">
        <v>0.5</v>
      </c>
      <c r="H498">
        <v>0.5</v>
      </c>
      <c r="I498">
        <v>0.5</v>
      </c>
      <c r="J498">
        <v>0.5</v>
      </c>
      <c r="K498">
        <v>0.5</v>
      </c>
      <c r="L498" t="s">
        <v>259</v>
      </c>
      <c r="M498">
        <v>0.5</v>
      </c>
      <c r="O498">
        <v>0.49800000000000005</v>
      </c>
    </row>
    <row r="499" spans="1:15">
      <c r="A499">
        <v>6045</v>
      </c>
      <c r="B499" t="s">
        <v>111</v>
      </c>
      <c r="C499" t="s">
        <v>72</v>
      </c>
      <c r="D499">
        <v>0.5</v>
      </c>
      <c r="E499">
        <v>0.5</v>
      </c>
      <c r="F499">
        <v>0.5</v>
      </c>
      <c r="G499" t="s">
        <v>259</v>
      </c>
      <c r="H499">
        <v>0.5</v>
      </c>
      <c r="I499">
        <v>0.5</v>
      </c>
      <c r="J499">
        <v>0.5</v>
      </c>
      <c r="K499">
        <v>0.5</v>
      </c>
      <c r="L499">
        <v>0.5</v>
      </c>
      <c r="M499">
        <v>0.5</v>
      </c>
    </row>
    <row r="500" spans="1:15">
      <c r="A500">
        <v>6045</v>
      </c>
      <c r="B500" t="s">
        <v>111</v>
      </c>
      <c r="C500" t="s">
        <v>72</v>
      </c>
      <c r="D500">
        <v>0.5</v>
      </c>
      <c r="E500">
        <v>0.5</v>
      </c>
      <c r="F500">
        <v>0.5</v>
      </c>
      <c r="G500" t="s">
        <v>259</v>
      </c>
      <c r="H500">
        <v>0.5</v>
      </c>
      <c r="I500">
        <v>0.5</v>
      </c>
      <c r="J500">
        <v>0.5</v>
      </c>
      <c r="K500">
        <v>0.5</v>
      </c>
      <c r="L500">
        <v>0.5</v>
      </c>
      <c r="M500">
        <v>0.5</v>
      </c>
    </row>
    <row r="501" spans="1:15">
      <c r="A501">
        <v>6045</v>
      </c>
      <c r="B501" t="s">
        <v>111</v>
      </c>
      <c r="C501" t="s">
        <v>72</v>
      </c>
      <c r="D501">
        <v>1.4</v>
      </c>
      <c r="E501" t="s">
        <v>259</v>
      </c>
      <c r="F501">
        <v>0.5</v>
      </c>
      <c r="G501">
        <v>0.5</v>
      </c>
      <c r="H501">
        <v>0.5</v>
      </c>
      <c r="I501">
        <v>0.5</v>
      </c>
      <c r="J501">
        <v>0.5</v>
      </c>
      <c r="K501">
        <v>0.5</v>
      </c>
      <c r="L501">
        <v>0.5</v>
      </c>
      <c r="M501">
        <v>0.5</v>
      </c>
      <c r="O501">
        <v>0.54</v>
      </c>
    </row>
    <row r="502" spans="1:15">
      <c r="A502">
        <v>6045</v>
      </c>
      <c r="B502" t="s">
        <v>111</v>
      </c>
      <c r="C502" t="s">
        <v>72</v>
      </c>
      <c r="D502">
        <v>0.5</v>
      </c>
      <c r="E502">
        <v>0.5</v>
      </c>
      <c r="F502">
        <v>0.5</v>
      </c>
      <c r="G502">
        <v>0.5</v>
      </c>
      <c r="H502">
        <v>0.5</v>
      </c>
      <c r="I502">
        <v>0.5</v>
      </c>
      <c r="J502">
        <v>0.5</v>
      </c>
      <c r="K502">
        <v>1.2</v>
      </c>
      <c r="L502">
        <v>0.5</v>
      </c>
      <c r="M502">
        <v>1.5</v>
      </c>
      <c r="O502">
        <v>0.67</v>
      </c>
    </row>
    <row r="503" spans="1:15">
      <c r="A503">
        <v>6045</v>
      </c>
      <c r="B503" t="s">
        <v>111</v>
      </c>
      <c r="C503" t="s">
        <v>72</v>
      </c>
      <c r="D503">
        <v>0.5</v>
      </c>
      <c r="E503">
        <v>0.5</v>
      </c>
      <c r="F503">
        <v>0.5</v>
      </c>
      <c r="G503">
        <v>0.5</v>
      </c>
      <c r="H503">
        <v>0.5</v>
      </c>
      <c r="I503">
        <v>1</v>
      </c>
      <c r="J503" t="s">
        <v>259</v>
      </c>
      <c r="K503">
        <v>1.3</v>
      </c>
      <c r="L503">
        <v>0.5</v>
      </c>
      <c r="M503">
        <v>0.5</v>
      </c>
      <c r="O503">
        <v>0.57999999999999996</v>
      </c>
    </row>
    <row r="504" spans="1:15">
      <c r="A504">
        <v>6045</v>
      </c>
      <c r="B504" t="s">
        <v>111</v>
      </c>
      <c r="C504" t="s">
        <v>72</v>
      </c>
      <c r="D504">
        <v>0.5</v>
      </c>
      <c r="E504">
        <v>0.5</v>
      </c>
      <c r="F504">
        <v>0.5</v>
      </c>
      <c r="G504">
        <v>0.5</v>
      </c>
      <c r="H504">
        <v>0.5</v>
      </c>
      <c r="I504">
        <v>0.5</v>
      </c>
      <c r="J504">
        <v>0.5</v>
      </c>
      <c r="K504">
        <v>1.02</v>
      </c>
      <c r="L504" t="s">
        <v>259</v>
      </c>
      <c r="M504">
        <v>0.5</v>
      </c>
      <c r="O504">
        <v>0.502</v>
      </c>
    </row>
    <row r="505" spans="1:15">
      <c r="A505">
        <v>6045</v>
      </c>
      <c r="B505" t="s">
        <v>111</v>
      </c>
      <c r="C505" t="s">
        <v>72</v>
      </c>
      <c r="D505" t="s">
        <v>259</v>
      </c>
      <c r="E505">
        <v>0.5</v>
      </c>
      <c r="F505">
        <v>0.5</v>
      </c>
      <c r="G505">
        <v>0.5</v>
      </c>
      <c r="H505">
        <v>0.5</v>
      </c>
      <c r="I505">
        <v>0.5</v>
      </c>
      <c r="J505">
        <v>0.5</v>
      </c>
      <c r="K505">
        <v>0.5</v>
      </c>
      <c r="L505">
        <v>0.5</v>
      </c>
      <c r="M505">
        <v>0.5</v>
      </c>
    </row>
    <row r="506" spans="1:15">
      <c r="A506">
        <v>6045</v>
      </c>
      <c r="B506" t="s">
        <v>111</v>
      </c>
      <c r="C506" t="s">
        <v>72</v>
      </c>
      <c r="D506">
        <v>0.5</v>
      </c>
      <c r="E506">
        <v>0.5</v>
      </c>
      <c r="F506">
        <v>0.5</v>
      </c>
      <c r="G506">
        <v>0.5</v>
      </c>
      <c r="H506">
        <v>0.5</v>
      </c>
      <c r="I506">
        <v>0.5</v>
      </c>
      <c r="J506">
        <v>0.5</v>
      </c>
      <c r="K506">
        <v>0.5</v>
      </c>
      <c r="L506">
        <v>0.5</v>
      </c>
      <c r="M506" t="s">
        <v>259</v>
      </c>
    </row>
    <row r="507" spans="1:15">
      <c r="A507">
        <v>6045</v>
      </c>
      <c r="B507" t="s">
        <v>111</v>
      </c>
      <c r="C507" t="s">
        <v>72</v>
      </c>
      <c r="D507">
        <v>0.5</v>
      </c>
      <c r="E507">
        <v>0.5</v>
      </c>
      <c r="F507">
        <v>0.5</v>
      </c>
      <c r="G507">
        <v>0.5</v>
      </c>
      <c r="H507">
        <v>0.5</v>
      </c>
      <c r="I507">
        <v>0.5</v>
      </c>
      <c r="J507">
        <v>0.5</v>
      </c>
      <c r="K507">
        <v>0.5</v>
      </c>
      <c r="L507">
        <v>0.5</v>
      </c>
      <c r="M507" t="s">
        <v>259</v>
      </c>
    </row>
    <row r="508" spans="1:15">
      <c r="A508">
        <v>6045</v>
      </c>
      <c r="B508" t="s">
        <v>111</v>
      </c>
      <c r="C508" t="s">
        <v>72</v>
      </c>
      <c r="D508">
        <v>0.5</v>
      </c>
      <c r="E508">
        <v>0.5</v>
      </c>
      <c r="F508">
        <v>1.2</v>
      </c>
      <c r="G508">
        <v>0.5</v>
      </c>
      <c r="H508">
        <v>0.5</v>
      </c>
      <c r="I508">
        <v>0.5</v>
      </c>
      <c r="J508">
        <v>0.5</v>
      </c>
      <c r="K508">
        <v>0.5</v>
      </c>
      <c r="L508">
        <v>0.5</v>
      </c>
      <c r="M508" t="s">
        <v>259</v>
      </c>
      <c r="O508">
        <v>0.52</v>
      </c>
    </row>
    <row r="509" spans="1:15">
      <c r="A509">
        <v>6045</v>
      </c>
      <c r="B509" t="s">
        <v>111</v>
      </c>
      <c r="C509" t="s">
        <v>72</v>
      </c>
      <c r="D509">
        <v>0.5</v>
      </c>
      <c r="E509">
        <v>0.5</v>
      </c>
      <c r="F509">
        <v>0.5</v>
      </c>
      <c r="G509" t="s">
        <v>259</v>
      </c>
      <c r="H509">
        <v>0.5</v>
      </c>
      <c r="I509">
        <v>0.5</v>
      </c>
      <c r="J509">
        <v>0.5</v>
      </c>
      <c r="K509">
        <v>0.5</v>
      </c>
      <c r="L509">
        <v>0.5</v>
      </c>
      <c r="M509">
        <v>0.5</v>
      </c>
    </row>
    <row r="510" spans="1:15">
      <c r="A510">
        <v>6045</v>
      </c>
      <c r="B510" t="s">
        <v>111</v>
      </c>
      <c r="C510" t="s">
        <v>72</v>
      </c>
      <c r="D510">
        <v>0.5</v>
      </c>
      <c r="E510">
        <v>0.5</v>
      </c>
      <c r="F510">
        <v>1.3</v>
      </c>
      <c r="G510">
        <v>0.5</v>
      </c>
      <c r="H510">
        <v>0.5</v>
      </c>
      <c r="I510">
        <v>0.5</v>
      </c>
      <c r="J510">
        <v>0.5</v>
      </c>
      <c r="K510">
        <v>0.5</v>
      </c>
      <c r="L510">
        <v>0.5</v>
      </c>
      <c r="M510">
        <v>0.5</v>
      </c>
      <c r="O510">
        <v>0.57999999999999996</v>
      </c>
    </row>
    <row r="511" spans="1:15">
      <c r="A511">
        <v>6045</v>
      </c>
      <c r="B511" t="s">
        <v>111</v>
      </c>
      <c r="C511" t="s">
        <v>72</v>
      </c>
      <c r="D511">
        <v>1.5</v>
      </c>
      <c r="E511">
        <v>0.5</v>
      </c>
      <c r="F511">
        <v>1</v>
      </c>
      <c r="G511">
        <v>0.5</v>
      </c>
      <c r="H511">
        <v>0.5</v>
      </c>
      <c r="I511">
        <v>0.5</v>
      </c>
      <c r="J511">
        <v>0.5</v>
      </c>
      <c r="K511">
        <v>0.5</v>
      </c>
      <c r="L511">
        <v>0.5</v>
      </c>
      <c r="M511" t="s">
        <v>259</v>
      </c>
      <c r="O511">
        <v>0.6</v>
      </c>
    </row>
    <row r="512" spans="1:15">
      <c r="A512">
        <v>6045</v>
      </c>
      <c r="B512" t="s">
        <v>111</v>
      </c>
      <c r="C512" t="s">
        <v>72</v>
      </c>
      <c r="D512" t="s">
        <v>259</v>
      </c>
      <c r="E512" t="s">
        <v>259</v>
      </c>
      <c r="F512" t="s">
        <v>259</v>
      </c>
      <c r="G512">
        <v>0.5</v>
      </c>
      <c r="H512">
        <v>1.3</v>
      </c>
      <c r="I512">
        <v>2.4</v>
      </c>
      <c r="J512" t="s">
        <v>259</v>
      </c>
      <c r="K512">
        <v>1.1000000000000001</v>
      </c>
      <c r="L512">
        <v>1.1000000000000001</v>
      </c>
      <c r="M512">
        <v>1.4</v>
      </c>
      <c r="O512">
        <v>0.78</v>
      </c>
    </row>
    <row r="513" spans="1:15">
      <c r="A513">
        <v>6057</v>
      </c>
      <c r="B513" t="s">
        <v>113</v>
      </c>
      <c r="C513" t="s">
        <v>72</v>
      </c>
      <c r="D513" t="s">
        <v>259</v>
      </c>
      <c r="E513" t="s">
        <v>259</v>
      </c>
      <c r="F513" t="s">
        <v>259</v>
      </c>
      <c r="G513">
        <v>140</v>
      </c>
      <c r="H513" t="s">
        <v>259</v>
      </c>
      <c r="I513" t="s">
        <v>259</v>
      </c>
      <c r="J513" t="s">
        <v>259</v>
      </c>
      <c r="K513" t="s">
        <v>259</v>
      </c>
      <c r="L513" t="s">
        <v>259</v>
      </c>
      <c r="M513" t="s">
        <v>259</v>
      </c>
      <c r="O513">
        <v>14</v>
      </c>
    </row>
    <row r="514" spans="1:15">
      <c r="A514">
        <v>6396</v>
      </c>
      <c r="B514" t="s">
        <v>114</v>
      </c>
      <c r="C514" t="s">
        <v>115</v>
      </c>
      <c r="D514" t="s">
        <v>259</v>
      </c>
      <c r="E514" t="s">
        <v>259</v>
      </c>
      <c r="F514" t="s">
        <v>259</v>
      </c>
      <c r="G514" t="s">
        <v>259</v>
      </c>
      <c r="H514" t="s">
        <v>259</v>
      </c>
      <c r="I514" t="s">
        <v>259</v>
      </c>
      <c r="J514">
        <v>18</v>
      </c>
      <c r="K514" t="s">
        <v>259</v>
      </c>
      <c r="L514" t="s">
        <v>259</v>
      </c>
      <c r="M514" t="s">
        <v>259</v>
      </c>
      <c r="O514">
        <v>1.8</v>
      </c>
    </row>
    <row r="515" spans="1:15">
      <c r="A515">
        <v>6396</v>
      </c>
      <c r="B515" t="s">
        <v>114</v>
      </c>
      <c r="C515" t="s">
        <v>115</v>
      </c>
      <c r="D515">
        <v>9.1</v>
      </c>
      <c r="E515">
        <v>1.5</v>
      </c>
      <c r="F515">
        <v>55.1</v>
      </c>
      <c r="G515">
        <v>3.9</v>
      </c>
      <c r="H515">
        <v>47.4</v>
      </c>
      <c r="I515">
        <v>3.1</v>
      </c>
      <c r="J515">
        <v>2.5</v>
      </c>
      <c r="K515">
        <v>25.3</v>
      </c>
      <c r="L515" t="s">
        <v>259</v>
      </c>
      <c r="M515" t="s">
        <v>259</v>
      </c>
      <c r="O515">
        <v>14.790000000000001</v>
      </c>
    </row>
    <row r="516" spans="1:15">
      <c r="A516">
        <v>6396</v>
      </c>
      <c r="B516" t="s">
        <v>114</v>
      </c>
      <c r="C516" t="s">
        <v>115</v>
      </c>
      <c r="D516">
        <v>6</v>
      </c>
      <c r="E516">
        <v>4.4000000000000004</v>
      </c>
      <c r="F516">
        <v>1.9</v>
      </c>
      <c r="G516">
        <v>3.6</v>
      </c>
      <c r="H516">
        <v>5.6</v>
      </c>
      <c r="I516">
        <v>5.8</v>
      </c>
      <c r="J516">
        <v>6.2</v>
      </c>
      <c r="K516">
        <v>4.2</v>
      </c>
      <c r="L516">
        <v>4.7</v>
      </c>
      <c r="M516" t="s">
        <v>259</v>
      </c>
      <c r="O516">
        <v>4.24</v>
      </c>
    </row>
    <row r="517" spans="1:15">
      <c r="A517">
        <v>6396</v>
      </c>
      <c r="B517" t="s">
        <v>114</v>
      </c>
      <c r="C517" t="s">
        <v>115</v>
      </c>
      <c r="D517">
        <v>5.0999999999999996</v>
      </c>
      <c r="E517">
        <v>2.1</v>
      </c>
      <c r="F517">
        <v>25.7</v>
      </c>
      <c r="G517">
        <v>4.0999999999999996</v>
      </c>
      <c r="H517">
        <v>4.8</v>
      </c>
      <c r="I517">
        <v>5.84</v>
      </c>
      <c r="J517">
        <v>9.3000000000000007</v>
      </c>
      <c r="K517">
        <v>3</v>
      </c>
      <c r="L517">
        <v>27.6</v>
      </c>
      <c r="M517" t="s">
        <v>259</v>
      </c>
      <c r="O517">
        <v>8.7539999999999996</v>
      </c>
    </row>
    <row r="518" spans="1:15">
      <c r="A518">
        <v>6396</v>
      </c>
      <c r="B518" t="s">
        <v>114</v>
      </c>
      <c r="C518" t="s">
        <v>115</v>
      </c>
      <c r="D518" t="s">
        <v>259</v>
      </c>
      <c r="E518" t="s">
        <v>259</v>
      </c>
      <c r="F518" t="s">
        <v>259</v>
      </c>
      <c r="G518" t="s">
        <v>259</v>
      </c>
      <c r="H518" t="s">
        <v>259</v>
      </c>
      <c r="I518">
        <v>6.1</v>
      </c>
      <c r="J518">
        <v>8.8000000000000007</v>
      </c>
      <c r="K518">
        <v>2</v>
      </c>
      <c r="L518">
        <v>3.1</v>
      </c>
      <c r="M518">
        <v>2.2000000000000002</v>
      </c>
      <c r="O518">
        <v>2.2199999999999998</v>
      </c>
    </row>
    <row r="519" spans="1:15">
      <c r="A519">
        <v>6450</v>
      </c>
      <c r="B519" t="s">
        <v>116</v>
      </c>
      <c r="C519" t="s">
        <v>72</v>
      </c>
      <c r="D519" t="s">
        <v>259</v>
      </c>
      <c r="E519">
        <v>0.61</v>
      </c>
      <c r="F519">
        <v>3.2</v>
      </c>
      <c r="G519">
        <v>1.1000000000000001</v>
      </c>
      <c r="H519">
        <v>2.4</v>
      </c>
      <c r="I519">
        <v>1.4</v>
      </c>
      <c r="J519" t="s">
        <v>259</v>
      </c>
      <c r="K519" t="s">
        <v>259</v>
      </c>
      <c r="L519" t="s">
        <v>259</v>
      </c>
      <c r="M519" t="s">
        <v>259</v>
      </c>
      <c r="O519">
        <v>0.87100000000000011</v>
      </c>
    </row>
    <row r="520" spans="1:15">
      <c r="A520">
        <v>6450</v>
      </c>
      <c r="B520" t="s">
        <v>116</v>
      </c>
      <c r="C520" t="s">
        <v>72</v>
      </c>
      <c r="D520">
        <v>0.73299999999999998</v>
      </c>
      <c r="E520">
        <v>0.77800000000000002</v>
      </c>
      <c r="F520">
        <v>0.52600000000000002</v>
      </c>
      <c r="G520">
        <v>1.4</v>
      </c>
      <c r="H520">
        <v>0.90400000000000003</v>
      </c>
      <c r="I520">
        <v>1.02</v>
      </c>
      <c r="J520">
        <v>1.23</v>
      </c>
      <c r="K520">
        <v>1.1200000000000001</v>
      </c>
      <c r="L520">
        <v>0.65600000000000003</v>
      </c>
      <c r="M520">
        <v>0.54900000000000004</v>
      </c>
      <c r="O520">
        <v>0.89160000000000006</v>
      </c>
    </row>
    <row r="521" spans="1:15">
      <c r="A521">
        <v>6450</v>
      </c>
      <c r="B521" t="s">
        <v>116</v>
      </c>
      <c r="C521" t="s">
        <v>72</v>
      </c>
      <c r="D521">
        <v>0.626</v>
      </c>
      <c r="E521">
        <v>0.91800000000000004</v>
      </c>
      <c r="F521">
        <v>0.66</v>
      </c>
      <c r="G521">
        <v>0.64400000000000002</v>
      </c>
      <c r="H521">
        <v>1.21</v>
      </c>
      <c r="I521">
        <v>2.61</v>
      </c>
      <c r="J521">
        <v>1.55</v>
      </c>
      <c r="K521">
        <v>1.97</v>
      </c>
      <c r="L521">
        <v>1.2</v>
      </c>
      <c r="M521">
        <v>0.69699999999999995</v>
      </c>
      <c r="O521">
        <v>1.2084999999999999</v>
      </c>
    </row>
    <row r="522" spans="1:15">
      <c r="A522">
        <v>6450</v>
      </c>
      <c r="B522" t="s">
        <v>116</v>
      </c>
      <c r="C522" t="s">
        <v>72</v>
      </c>
      <c r="D522">
        <v>0.88900000000000001</v>
      </c>
      <c r="E522" t="s">
        <v>259</v>
      </c>
      <c r="F522">
        <v>1.66</v>
      </c>
      <c r="G522">
        <v>0.60599999999999998</v>
      </c>
      <c r="H522">
        <v>0.56000000000000005</v>
      </c>
      <c r="I522">
        <v>0.71899999999999997</v>
      </c>
      <c r="J522">
        <v>1.22</v>
      </c>
      <c r="K522">
        <v>2.59</v>
      </c>
      <c r="L522">
        <v>1.22</v>
      </c>
      <c r="M522">
        <v>1.04</v>
      </c>
      <c r="O522">
        <v>1.0504000000000002</v>
      </c>
    </row>
    <row r="523" spans="1:15">
      <c r="A523">
        <v>6450</v>
      </c>
      <c r="B523" t="s">
        <v>116</v>
      </c>
      <c r="C523" t="s">
        <v>72</v>
      </c>
      <c r="D523">
        <v>1.1100000000000001</v>
      </c>
      <c r="E523">
        <v>0.57099999999999995</v>
      </c>
      <c r="F523">
        <v>0.69</v>
      </c>
      <c r="G523">
        <v>0.53600000000000003</v>
      </c>
      <c r="H523">
        <v>0.77800000000000002</v>
      </c>
      <c r="I523" t="s">
        <v>259</v>
      </c>
      <c r="J523">
        <v>1.54</v>
      </c>
      <c r="K523">
        <v>2.77</v>
      </c>
      <c r="L523">
        <v>0.84499999999999997</v>
      </c>
      <c r="M523">
        <v>1.66</v>
      </c>
      <c r="O523">
        <v>1.05</v>
      </c>
    </row>
    <row r="524" spans="1:15">
      <c r="A524">
        <v>6450</v>
      </c>
      <c r="B524" t="s">
        <v>116</v>
      </c>
      <c r="C524" t="s">
        <v>72</v>
      </c>
      <c r="D524">
        <v>0.5</v>
      </c>
      <c r="E524">
        <v>1.46</v>
      </c>
      <c r="F524">
        <v>7.85</v>
      </c>
      <c r="G524">
        <v>0.5</v>
      </c>
      <c r="H524">
        <v>1.1299999999999999</v>
      </c>
      <c r="I524">
        <v>1.08</v>
      </c>
      <c r="J524">
        <v>0.5</v>
      </c>
      <c r="K524">
        <v>0.5</v>
      </c>
      <c r="L524">
        <v>0.5</v>
      </c>
      <c r="M524">
        <v>0.5</v>
      </c>
      <c r="O524">
        <v>1.4519999999999997</v>
      </c>
    </row>
    <row r="525" spans="1:15">
      <c r="A525">
        <v>6450</v>
      </c>
      <c r="B525" t="s">
        <v>116</v>
      </c>
      <c r="C525" t="s">
        <v>72</v>
      </c>
      <c r="D525">
        <v>2.33</v>
      </c>
      <c r="E525">
        <v>1.62</v>
      </c>
      <c r="F525">
        <v>1.4</v>
      </c>
      <c r="G525">
        <v>1.01</v>
      </c>
      <c r="H525">
        <v>0.5</v>
      </c>
      <c r="I525">
        <v>0.5</v>
      </c>
      <c r="J525">
        <v>0.5</v>
      </c>
      <c r="K525">
        <v>0.5</v>
      </c>
      <c r="L525" t="s">
        <v>259</v>
      </c>
      <c r="M525">
        <v>0.5</v>
      </c>
      <c r="O525">
        <v>0.8859999999999999</v>
      </c>
    </row>
    <row r="526" spans="1:15">
      <c r="A526">
        <v>6450</v>
      </c>
      <c r="B526" t="s">
        <v>116</v>
      </c>
      <c r="C526" t="s">
        <v>72</v>
      </c>
      <c r="D526">
        <v>0.5</v>
      </c>
      <c r="E526">
        <v>0.5</v>
      </c>
      <c r="F526">
        <v>0.5</v>
      </c>
      <c r="G526" t="s">
        <v>259</v>
      </c>
      <c r="H526">
        <v>0.5</v>
      </c>
      <c r="I526">
        <v>0.5</v>
      </c>
      <c r="J526">
        <v>0.5</v>
      </c>
      <c r="K526">
        <v>0.5</v>
      </c>
      <c r="L526">
        <v>1.1599999999999999</v>
      </c>
      <c r="M526" t="s">
        <v>259</v>
      </c>
      <c r="O526">
        <v>0.46600000000000003</v>
      </c>
    </row>
    <row r="527" spans="1:15">
      <c r="A527">
        <v>6450</v>
      </c>
      <c r="B527" t="s">
        <v>116</v>
      </c>
      <c r="C527" t="s">
        <v>72</v>
      </c>
      <c r="D527">
        <v>0.5</v>
      </c>
      <c r="E527">
        <v>1.1399999999999999</v>
      </c>
      <c r="F527">
        <v>0.5</v>
      </c>
      <c r="G527" t="s">
        <v>259</v>
      </c>
      <c r="H527">
        <v>0.5</v>
      </c>
      <c r="I527">
        <v>1.58</v>
      </c>
      <c r="J527">
        <v>1.0900000000000001</v>
      </c>
      <c r="K527">
        <v>1.2</v>
      </c>
      <c r="L527">
        <v>0.5</v>
      </c>
      <c r="M527">
        <v>0.5</v>
      </c>
      <c r="O527">
        <v>0.751</v>
      </c>
    </row>
    <row r="528" spans="1:15">
      <c r="A528">
        <v>6450</v>
      </c>
      <c r="B528" t="s">
        <v>116</v>
      </c>
      <c r="C528" t="s">
        <v>72</v>
      </c>
      <c r="D528">
        <v>1.1599999999999999</v>
      </c>
      <c r="E528" t="s">
        <v>259</v>
      </c>
      <c r="F528">
        <v>0.5</v>
      </c>
      <c r="G528">
        <v>1.02</v>
      </c>
      <c r="H528">
        <v>0.5</v>
      </c>
      <c r="I528">
        <v>1.19</v>
      </c>
      <c r="J528">
        <v>0.5</v>
      </c>
      <c r="K528">
        <v>0.5</v>
      </c>
      <c r="L528">
        <v>0.5</v>
      </c>
      <c r="M528">
        <v>1.07</v>
      </c>
      <c r="O528">
        <v>0.69399999999999995</v>
      </c>
    </row>
    <row r="529" spans="1:15">
      <c r="A529">
        <v>6450</v>
      </c>
      <c r="B529" t="s">
        <v>116</v>
      </c>
      <c r="C529" t="s">
        <v>72</v>
      </c>
      <c r="D529">
        <v>1.1000000000000001</v>
      </c>
      <c r="E529">
        <v>0.5</v>
      </c>
      <c r="F529">
        <v>1.18</v>
      </c>
      <c r="G529">
        <v>1.59</v>
      </c>
      <c r="H529">
        <v>1.0900000000000001</v>
      </c>
      <c r="I529">
        <v>1.04</v>
      </c>
      <c r="J529">
        <v>1.67</v>
      </c>
      <c r="K529">
        <v>0.5</v>
      </c>
      <c r="L529">
        <v>1.04</v>
      </c>
      <c r="M529">
        <v>1.08</v>
      </c>
      <c r="O529">
        <v>1.0790000000000002</v>
      </c>
    </row>
    <row r="530" spans="1:15">
      <c r="A530">
        <v>6450</v>
      </c>
      <c r="B530" t="s">
        <v>116</v>
      </c>
      <c r="C530" t="s">
        <v>72</v>
      </c>
      <c r="D530">
        <v>0.5</v>
      </c>
      <c r="E530">
        <v>0.5</v>
      </c>
      <c r="F530">
        <v>1.1000000000000001</v>
      </c>
      <c r="G530">
        <v>0.5</v>
      </c>
      <c r="H530">
        <v>0.5</v>
      </c>
      <c r="I530">
        <v>0.5</v>
      </c>
      <c r="J530" t="s">
        <v>259</v>
      </c>
      <c r="K530">
        <v>0.5</v>
      </c>
      <c r="L530">
        <v>0.5</v>
      </c>
      <c r="M530">
        <v>1.1000000000000001</v>
      </c>
      <c r="O530">
        <v>0.56999999999999995</v>
      </c>
    </row>
    <row r="531" spans="1:15">
      <c r="A531">
        <v>6450</v>
      </c>
      <c r="B531" t="s">
        <v>116</v>
      </c>
      <c r="C531" t="s">
        <v>72</v>
      </c>
      <c r="D531">
        <v>0.5</v>
      </c>
      <c r="E531">
        <v>0.5</v>
      </c>
      <c r="F531">
        <v>1</v>
      </c>
      <c r="G531">
        <v>1.2</v>
      </c>
      <c r="H531">
        <v>0.5</v>
      </c>
      <c r="I531">
        <v>1.2</v>
      </c>
      <c r="J531">
        <v>1.2</v>
      </c>
      <c r="K531">
        <v>2.6</v>
      </c>
      <c r="L531" t="s">
        <v>259</v>
      </c>
      <c r="M531">
        <v>1.1000000000000001</v>
      </c>
      <c r="O531">
        <v>0.98000000000000009</v>
      </c>
    </row>
    <row r="532" spans="1:15">
      <c r="A532">
        <v>6450</v>
      </c>
      <c r="B532" t="s">
        <v>116</v>
      </c>
      <c r="C532" t="s">
        <v>72</v>
      </c>
      <c r="D532" t="s">
        <v>259</v>
      </c>
      <c r="E532">
        <v>1.3</v>
      </c>
      <c r="F532">
        <v>1.2</v>
      </c>
      <c r="G532">
        <v>1.4</v>
      </c>
      <c r="H532">
        <v>3.1</v>
      </c>
      <c r="I532">
        <v>0.5</v>
      </c>
      <c r="J532">
        <v>2</v>
      </c>
      <c r="K532">
        <v>2.5</v>
      </c>
      <c r="L532">
        <v>2.1</v>
      </c>
      <c r="M532">
        <v>1.9</v>
      </c>
      <c r="O532">
        <v>1.6</v>
      </c>
    </row>
    <row r="533" spans="1:15">
      <c r="A533">
        <v>6450</v>
      </c>
      <c r="B533" t="s">
        <v>116</v>
      </c>
      <c r="C533" t="s">
        <v>72</v>
      </c>
      <c r="D533">
        <v>2.8</v>
      </c>
      <c r="E533">
        <v>1.2</v>
      </c>
      <c r="F533">
        <v>5.3</v>
      </c>
      <c r="G533">
        <v>1.6</v>
      </c>
      <c r="H533">
        <v>2.2000000000000002</v>
      </c>
      <c r="I533">
        <v>1.2</v>
      </c>
      <c r="J533">
        <v>0.5</v>
      </c>
      <c r="K533">
        <v>2.7</v>
      </c>
      <c r="L533">
        <v>0.5</v>
      </c>
      <c r="M533" t="s">
        <v>259</v>
      </c>
      <c r="O533">
        <v>1.8</v>
      </c>
    </row>
    <row r="534" spans="1:15">
      <c r="A534">
        <v>6450</v>
      </c>
      <c r="B534" t="s">
        <v>116</v>
      </c>
      <c r="C534" t="s">
        <v>72</v>
      </c>
      <c r="D534">
        <v>1.2</v>
      </c>
      <c r="E534">
        <v>1.3</v>
      </c>
      <c r="F534">
        <v>1.4</v>
      </c>
      <c r="G534">
        <v>1.3</v>
      </c>
      <c r="H534">
        <v>1.7</v>
      </c>
      <c r="I534">
        <v>2</v>
      </c>
      <c r="J534">
        <v>1.5</v>
      </c>
      <c r="K534">
        <v>0.5</v>
      </c>
      <c r="L534">
        <v>0.5</v>
      </c>
      <c r="M534" t="s">
        <v>259</v>
      </c>
      <c r="O534">
        <v>1.1400000000000001</v>
      </c>
    </row>
    <row r="535" spans="1:15">
      <c r="A535">
        <v>6450</v>
      </c>
      <c r="B535" t="s">
        <v>116</v>
      </c>
      <c r="C535" t="s">
        <v>72</v>
      </c>
      <c r="D535">
        <v>1.5</v>
      </c>
      <c r="E535">
        <v>1.5</v>
      </c>
      <c r="F535">
        <v>1.4</v>
      </c>
      <c r="G535">
        <v>0.5</v>
      </c>
      <c r="H535">
        <v>2.2999999999999998</v>
      </c>
      <c r="I535">
        <v>1.3</v>
      </c>
      <c r="J535">
        <v>0.5</v>
      </c>
      <c r="K535">
        <v>3.1</v>
      </c>
      <c r="L535">
        <v>2.1</v>
      </c>
      <c r="M535" t="s">
        <v>259</v>
      </c>
      <c r="O535">
        <v>1.42</v>
      </c>
    </row>
    <row r="536" spans="1:15">
      <c r="A536">
        <v>6450</v>
      </c>
      <c r="B536" t="s">
        <v>116</v>
      </c>
      <c r="C536" t="s">
        <v>72</v>
      </c>
      <c r="D536">
        <v>1.4</v>
      </c>
      <c r="E536">
        <v>1.1000000000000001</v>
      </c>
      <c r="F536">
        <v>3.5</v>
      </c>
      <c r="G536" t="s">
        <v>259</v>
      </c>
      <c r="H536">
        <v>1.4</v>
      </c>
      <c r="I536">
        <v>1.5</v>
      </c>
      <c r="J536">
        <v>1.4</v>
      </c>
      <c r="K536">
        <v>1.3</v>
      </c>
      <c r="L536">
        <v>1.5</v>
      </c>
      <c r="M536">
        <v>1.6</v>
      </c>
      <c r="O536">
        <v>1.4700000000000002</v>
      </c>
    </row>
    <row r="537" spans="1:15">
      <c r="A537">
        <v>6450</v>
      </c>
      <c r="B537" t="s">
        <v>116</v>
      </c>
      <c r="C537" t="s">
        <v>72</v>
      </c>
      <c r="D537">
        <v>1.25</v>
      </c>
      <c r="E537">
        <v>1.25</v>
      </c>
      <c r="F537">
        <v>3.4</v>
      </c>
      <c r="G537">
        <v>1.1000000000000001</v>
      </c>
      <c r="H537">
        <v>0.5</v>
      </c>
      <c r="I537">
        <v>0.5</v>
      </c>
      <c r="J537">
        <v>1.2</v>
      </c>
      <c r="K537">
        <v>1.2</v>
      </c>
      <c r="L537">
        <v>1.2</v>
      </c>
      <c r="M537">
        <v>1.6</v>
      </c>
      <c r="O537">
        <v>1.3199999999999998</v>
      </c>
    </row>
    <row r="538" spans="1:15">
      <c r="A538">
        <v>6450</v>
      </c>
      <c r="B538" t="s">
        <v>116</v>
      </c>
      <c r="C538" t="s">
        <v>72</v>
      </c>
      <c r="D538">
        <v>1.25</v>
      </c>
      <c r="E538">
        <v>4.5</v>
      </c>
      <c r="F538">
        <v>1.25</v>
      </c>
      <c r="G538">
        <v>1.25</v>
      </c>
      <c r="H538">
        <v>1.25</v>
      </c>
      <c r="I538">
        <v>1.25</v>
      </c>
      <c r="J538">
        <v>1.25</v>
      </c>
      <c r="K538">
        <v>3.6</v>
      </c>
      <c r="L538">
        <v>1.25</v>
      </c>
      <c r="M538" t="s">
        <v>259</v>
      </c>
      <c r="O538">
        <v>1.6850000000000001</v>
      </c>
    </row>
    <row r="539" spans="1:15">
      <c r="A539">
        <v>6450</v>
      </c>
      <c r="B539" t="s">
        <v>116</v>
      </c>
      <c r="C539" t="s">
        <v>72</v>
      </c>
      <c r="D539">
        <v>1.25</v>
      </c>
      <c r="E539">
        <v>1.25</v>
      </c>
      <c r="F539" t="s">
        <v>259</v>
      </c>
      <c r="G539">
        <v>1.25</v>
      </c>
      <c r="H539">
        <v>1.25</v>
      </c>
      <c r="I539">
        <v>3.4</v>
      </c>
      <c r="J539" t="s">
        <v>259</v>
      </c>
      <c r="K539">
        <v>1.25</v>
      </c>
      <c r="L539">
        <v>1.25</v>
      </c>
      <c r="M539">
        <v>1.25</v>
      </c>
      <c r="O539">
        <v>1.2150000000000001</v>
      </c>
    </row>
    <row r="540" spans="1:15">
      <c r="A540">
        <v>6452</v>
      </c>
      <c r="B540" t="s">
        <v>117</v>
      </c>
      <c r="C540" t="s">
        <v>72</v>
      </c>
      <c r="D540" t="s">
        <v>259</v>
      </c>
      <c r="E540" t="s">
        <v>259</v>
      </c>
      <c r="F540" t="s">
        <v>259</v>
      </c>
      <c r="G540">
        <v>1.3</v>
      </c>
      <c r="H540" t="s">
        <v>259</v>
      </c>
      <c r="I540" t="s">
        <v>259</v>
      </c>
      <c r="J540" t="s">
        <v>259</v>
      </c>
      <c r="K540" t="s">
        <v>259</v>
      </c>
      <c r="L540" t="s">
        <v>259</v>
      </c>
      <c r="M540" t="s">
        <v>259</v>
      </c>
      <c r="O540">
        <v>0.13</v>
      </c>
    </row>
    <row r="541" spans="1:15">
      <c r="A541">
        <v>6452</v>
      </c>
      <c r="B541" t="s">
        <v>117</v>
      </c>
      <c r="C541" t="s">
        <v>72</v>
      </c>
      <c r="D541">
        <v>2.5</v>
      </c>
      <c r="E541">
        <v>1.1000000000000001</v>
      </c>
      <c r="F541">
        <v>4</v>
      </c>
      <c r="G541">
        <v>1.1000000000000001</v>
      </c>
      <c r="H541">
        <v>3.3</v>
      </c>
      <c r="I541">
        <v>1</v>
      </c>
      <c r="J541">
        <v>1.8</v>
      </c>
      <c r="K541">
        <v>3.1</v>
      </c>
      <c r="L541" t="s">
        <v>259</v>
      </c>
      <c r="M541" t="s">
        <v>259</v>
      </c>
      <c r="O541">
        <v>1.7900000000000003</v>
      </c>
    </row>
    <row r="542" spans="1:15">
      <c r="A542">
        <v>6452</v>
      </c>
      <c r="B542" t="s">
        <v>117</v>
      </c>
      <c r="C542" t="s">
        <v>72</v>
      </c>
      <c r="D542">
        <v>1.6</v>
      </c>
      <c r="E542">
        <v>1.3</v>
      </c>
      <c r="F542">
        <v>1.2</v>
      </c>
      <c r="G542">
        <v>1.7</v>
      </c>
      <c r="H542">
        <v>1.4</v>
      </c>
      <c r="I542">
        <v>1.7</v>
      </c>
      <c r="J542">
        <v>1.7</v>
      </c>
      <c r="K542">
        <v>1.5</v>
      </c>
      <c r="L542">
        <v>0.5</v>
      </c>
      <c r="M542" t="s">
        <v>259</v>
      </c>
      <c r="O542">
        <v>1.26</v>
      </c>
    </row>
    <row r="543" spans="1:15">
      <c r="A543">
        <v>6452</v>
      </c>
      <c r="B543" t="s">
        <v>117</v>
      </c>
      <c r="C543" t="s">
        <v>72</v>
      </c>
      <c r="D543">
        <v>2</v>
      </c>
      <c r="E543">
        <v>2.1</v>
      </c>
      <c r="F543">
        <v>3.1</v>
      </c>
      <c r="G543">
        <v>0.5</v>
      </c>
      <c r="H543">
        <v>1.4</v>
      </c>
      <c r="I543">
        <v>1.9</v>
      </c>
      <c r="J543">
        <v>1.6</v>
      </c>
      <c r="K543">
        <v>1.6</v>
      </c>
      <c r="L543">
        <v>2.8</v>
      </c>
      <c r="M543" t="s">
        <v>259</v>
      </c>
      <c r="O543">
        <v>1.7</v>
      </c>
    </row>
    <row r="544" spans="1:15">
      <c r="A544">
        <v>6452</v>
      </c>
      <c r="B544" t="s">
        <v>117</v>
      </c>
      <c r="C544" t="s">
        <v>72</v>
      </c>
      <c r="D544">
        <v>1.9</v>
      </c>
      <c r="E544">
        <v>1.5</v>
      </c>
      <c r="F544">
        <v>2.1</v>
      </c>
      <c r="G544" t="s">
        <v>259</v>
      </c>
      <c r="H544">
        <v>1.9</v>
      </c>
      <c r="I544">
        <v>2.8</v>
      </c>
      <c r="J544">
        <v>1.5</v>
      </c>
      <c r="K544">
        <v>1.4</v>
      </c>
      <c r="L544">
        <v>2.1</v>
      </c>
      <c r="M544">
        <v>1.9</v>
      </c>
      <c r="O544">
        <v>1.7099999999999997</v>
      </c>
    </row>
    <row r="545" spans="1:15">
      <c r="A545">
        <v>6452</v>
      </c>
      <c r="B545" t="s">
        <v>117</v>
      </c>
      <c r="C545" t="s">
        <v>72</v>
      </c>
      <c r="D545">
        <v>3.2</v>
      </c>
      <c r="E545">
        <v>1.25</v>
      </c>
      <c r="F545">
        <v>7.4</v>
      </c>
      <c r="G545">
        <v>1.2</v>
      </c>
      <c r="H545">
        <v>1.2</v>
      </c>
      <c r="I545">
        <v>1.6</v>
      </c>
      <c r="J545">
        <v>1.3</v>
      </c>
      <c r="K545">
        <v>1.7</v>
      </c>
      <c r="L545">
        <v>2.1</v>
      </c>
      <c r="M545">
        <v>1.9</v>
      </c>
      <c r="O545">
        <v>2.2849999999999997</v>
      </c>
    </row>
    <row r="546" spans="1:15">
      <c r="A546">
        <v>6452</v>
      </c>
      <c r="B546" t="s">
        <v>117</v>
      </c>
      <c r="C546" t="s">
        <v>72</v>
      </c>
      <c r="D546">
        <v>1.25</v>
      </c>
      <c r="E546">
        <v>15.6</v>
      </c>
      <c r="F546">
        <v>1.25</v>
      </c>
      <c r="G546">
        <v>1.25</v>
      </c>
      <c r="H546">
        <v>1.25</v>
      </c>
      <c r="I546">
        <v>1.25</v>
      </c>
      <c r="J546">
        <v>1.25</v>
      </c>
      <c r="K546">
        <v>4.0999999999999996</v>
      </c>
      <c r="L546">
        <v>1.25</v>
      </c>
      <c r="M546" t="s">
        <v>259</v>
      </c>
      <c r="O546">
        <v>2.8450000000000002</v>
      </c>
    </row>
    <row r="547" spans="1:15">
      <c r="A547">
        <v>6452</v>
      </c>
      <c r="B547" t="s">
        <v>117</v>
      </c>
      <c r="C547" t="s">
        <v>72</v>
      </c>
      <c r="D547">
        <v>4.5</v>
      </c>
      <c r="E547">
        <v>5.2</v>
      </c>
      <c r="F547" t="s">
        <v>259</v>
      </c>
      <c r="G547">
        <v>3.6</v>
      </c>
      <c r="H547">
        <v>1.25</v>
      </c>
      <c r="I547">
        <v>8.1999999999999993</v>
      </c>
      <c r="J547" t="s">
        <v>259</v>
      </c>
      <c r="K547">
        <v>1.25</v>
      </c>
      <c r="L547">
        <v>1.25</v>
      </c>
      <c r="M547">
        <v>5</v>
      </c>
      <c r="O547">
        <v>3.0249999999999999</v>
      </c>
    </row>
    <row r="548" spans="1:15">
      <c r="A548">
        <v>6452</v>
      </c>
      <c r="B548" t="s">
        <v>117</v>
      </c>
      <c r="C548" t="s">
        <v>72</v>
      </c>
      <c r="D548">
        <v>13.8</v>
      </c>
      <c r="E548" t="s">
        <v>259</v>
      </c>
      <c r="F548">
        <v>1.25</v>
      </c>
      <c r="G548">
        <v>2.8</v>
      </c>
      <c r="H548">
        <v>1.25</v>
      </c>
      <c r="I548">
        <v>2.6</v>
      </c>
      <c r="J548" t="s">
        <v>259</v>
      </c>
      <c r="K548">
        <v>2.7</v>
      </c>
      <c r="L548">
        <v>5.4</v>
      </c>
      <c r="M548">
        <v>3.6</v>
      </c>
      <c r="O548">
        <v>3.3400000000000007</v>
      </c>
    </row>
    <row r="549" spans="1:15">
      <c r="A549">
        <v>6452</v>
      </c>
      <c r="B549" t="s">
        <v>117</v>
      </c>
      <c r="C549" t="s">
        <v>72</v>
      </c>
      <c r="D549">
        <v>1.25</v>
      </c>
      <c r="E549">
        <v>6.6</v>
      </c>
      <c r="F549">
        <v>11.3</v>
      </c>
      <c r="G549">
        <v>2.6</v>
      </c>
      <c r="H549">
        <v>1.25</v>
      </c>
      <c r="I549" t="s">
        <v>259</v>
      </c>
      <c r="J549">
        <v>5.2</v>
      </c>
      <c r="K549">
        <v>2.9</v>
      </c>
      <c r="L549">
        <v>1.25</v>
      </c>
      <c r="M549">
        <v>3.4</v>
      </c>
      <c r="O549">
        <v>3.5749999999999993</v>
      </c>
    </row>
    <row r="550" spans="1:15">
      <c r="A550">
        <v>6452</v>
      </c>
      <c r="B550" t="s">
        <v>117</v>
      </c>
      <c r="C550" t="s">
        <v>72</v>
      </c>
      <c r="D550" t="s">
        <v>259</v>
      </c>
      <c r="E550">
        <v>3.7</v>
      </c>
      <c r="F550">
        <v>3.1</v>
      </c>
      <c r="G550">
        <v>4.5</v>
      </c>
      <c r="H550">
        <v>9.4</v>
      </c>
      <c r="I550" t="s">
        <v>259</v>
      </c>
      <c r="J550">
        <v>1.27</v>
      </c>
      <c r="K550">
        <v>1.61</v>
      </c>
      <c r="L550">
        <v>2.21</v>
      </c>
      <c r="M550">
        <v>1.32</v>
      </c>
      <c r="O550">
        <v>2.7110000000000003</v>
      </c>
    </row>
    <row r="551" spans="1:15">
      <c r="A551">
        <v>6452</v>
      </c>
      <c r="B551" t="s">
        <v>117</v>
      </c>
      <c r="C551" t="s">
        <v>72</v>
      </c>
      <c r="D551">
        <v>1.7</v>
      </c>
      <c r="E551">
        <v>2.1</v>
      </c>
      <c r="F551">
        <v>2</v>
      </c>
      <c r="G551" t="s">
        <v>259</v>
      </c>
      <c r="H551">
        <v>4.5999999999999996</v>
      </c>
      <c r="I551">
        <v>2.7</v>
      </c>
      <c r="J551">
        <v>2</v>
      </c>
      <c r="K551">
        <v>4.5999999999999996</v>
      </c>
      <c r="L551">
        <v>1.9</v>
      </c>
      <c r="M551">
        <v>1.9</v>
      </c>
      <c r="O551">
        <v>2.3499999999999992</v>
      </c>
    </row>
    <row r="552" spans="1:15">
      <c r="A552">
        <v>6452</v>
      </c>
      <c r="B552" t="s">
        <v>117</v>
      </c>
      <c r="C552" t="s">
        <v>72</v>
      </c>
      <c r="D552">
        <v>2.4</v>
      </c>
      <c r="E552" t="s">
        <v>259</v>
      </c>
      <c r="F552" t="s">
        <v>259</v>
      </c>
      <c r="G552" t="s">
        <v>259</v>
      </c>
      <c r="H552" t="s">
        <v>259</v>
      </c>
      <c r="I552" t="s">
        <v>259</v>
      </c>
      <c r="J552" t="s">
        <v>259</v>
      </c>
      <c r="K552" t="s">
        <v>259</v>
      </c>
      <c r="L552" t="s">
        <v>259</v>
      </c>
      <c r="M552" t="s">
        <v>259</v>
      </c>
      <c r="O552">
        <v>0.24</v>
      </c>
    </row>
    <row r="553" spans="1:15">
      <c r="A553">
        <v>6455</v>
      </c>
      <c r="B553" t="s">
        <v>118</v>
      </c>
      <c r="C553" t="s">
        <v>72</v>
      </c>
      <c r="D553" t="s">
        <v>259</v>
      </c>
      <c r="E553">
        <v>5.2</v>
      </c>
      <c r="F553">
        <v>13</v>
      </c>
      <c r="G553">
        <v>2.5</v>
      </c>
      <c r="H553">
        <v>25</v>
      </c>
      <c r="I553">
        <v>6.5</v>
      </c>
      <c r="J553" t="s">
        <v>259</v>
      </c>
      <c r="K553" t="s">
        <v>259</v>
      </c>
      <c r="L553" t="s">
        <v>259</v>
      </c>
      <c r="M553" t="s">
        <v>259</v>
      </c>
      <c r="O553">
        <v>5.2200000000000006</v>
      </c>
    </row>
    <row r="554" spans="1:15">
      <c r="A554">
        <v>6455</v>
      </c>
      <c r="B554" t="s">
        <v>118</v>
      </c>
      <c r="C554" t="s">
        <v>72</v>
      </c>
      <c r="D554">
        <v>8.11</v>
      </c>
      <c r="E554">
        <v>19.5</v>
      </c>
      <c r="F554">
        <v>2.5</v>
      </c>
      <c r="G554">
        <v>40.4</v>
      </c>
      <c r="H554">
        <v>7.19</v>
      </c>
      <c r="I554">
        <v>10.8</v>
      </c>
      <c r="J554">
        <v>8.0500000000000007</v>
      </c>
      <c r="K554">
        <v>10.5</v>
      </c>
      <c r="L554">
        <v>6.82</v>
      </c>
      <c r="M554">
        <v>9.84</v>
      </c>
      <c r="O554">
        <v>12.370999999999999</v>
      </c>
    </row>
    <row r="555" spans="1:15">
      <c r="A555">
        <v>6455</v>
      </c>
      <c r="B555" t="s">
        <v>118</v>
      </c>
      <c r="C555" t="s">
        <v>72</v>
      </c>
      <c r="D555">
        <v>2.5</v>
      </c>
      <c r="E555">
        <v>5.15</v>
      </c>
      <c r="F555">
        <v>6.93</v>
      </c>
      <c r="G555">
        <v>7.04</v>
      </c>
      <c r="H555">
        <v>8.0399999999999991</v>
      </c>
      <c r="I555">
        <v>45.7</v>
      </c>
      <c r="J555">
        <v>9.7799999999999994</v>
      </c>
      <c r="K555">
        <v>17.600000000000001</v>
      </c>
      <c r="L555">
        <v>2.5</v>
      </c>
      <c r="M555">
        <v>7.25</v>
      </c>
      <c r="O555">
        <v>11.249000000000001</v>
      </c>
    </row>
    <row r="556" spans="1:15">
      <c r="A556">
        <v>6455</v>
      </c>
      <c r="B556" t="s">
        <v>118</v>
      </c>
      <c r="C556" t="s">
        <v>72</v>
      </c>
      <c r="D556">
        <v>2.5</v>
      </c>
      <c r="E556" t="s">
        <v>259</v>
      </c>
      <c r="F556">
        <v>7.64</v>
      </c>
      <c r="G556">
        <v>2.5</v>
      </c>
      <c r="H556">
        <v>2.5</v>
      </c>
      <c r="I556">
        <v>2.5</v>
      </c>
      <c r="J556">
        <v>2.5</v>
      </c>
      <c r="K556">
        <v>12.9</v>
      </c>
      <c r="L556">
        <v>5.56</v>
      </c>
      <c r="M556">
        <v>2.5</v>
      </c>
      <c r="O556">
        <v>4.1100000000000003</v>
      </c>
    </row>
    <row r="557" spans="1:15">
      <c r="A557">
        <v>6455</v>
      </c>
      <c r="B557" t="s">
        <v>118</v>
      </c>
      <c r="C557" t="s">
        <v>72</v>
      </c>
      <c r="D557">
        <v>6.97</v>
      </c>
      <c r="E557">
        <v>2.5</v>
      </c>
      <c r="F557">
        <v>2.5</v>
      </c>
      <c r="G557">
        <v>2.5</v>
      </c>
      <c r="H557">
        <v>2.5</v>
      </c>
      <c r="I557" t="s">
        <v>259</v>
      </c>
      <c r="J557">
        <v>5.63</v>
      </c>
      <c r="K557">
        <v>2.5</v>
      </c>
      <c r="L557">
        <v>2.5</v>
      </c>
      <c r="M557">
        <v>2.5</v>
      </c>
      <c r="O557">
        <v>3.01</v>
      </c>
    </row>
    <row r="558" spans="1:15">
      <c r="A558">
        <v>6455</v>
      </c>
      <c r="B558" t="s">
        <v>118</v>
      </c>
      <c r="C558" t="s">
        <v>72</v>
      </c>
      <c r="D558">
        <v>2.5</v>
      </c>
      <c r="E558">
        <v>2.5</v>
      </c>
      <c r="F558">
        <v>45.1</v>
      </c>
      <c r="G558">
        <v>2.5</v>
      </c>
      <c r="H558">
        <v>2.5</v>
      </c>
      <c r="I558">
        <v>2.5</v>
      </c>
      <c r="J558">
        <v>2.5</v>
      </c>
      <c r="K558">
        <v>2.5</v>
      </c>
      <c r="L558">
        <v>2.5</v>
      </c>
      <c r="M558">
        <v>2.5</v>
      </c>
      <c r="O558">
        <v>6.76</v>
      </c>
    </row>
    <row r="559" spans="1:15">
      <c r="A559">
        <v>6455</v>
      </c>
      <c r="B559" t="s">
        <v>118</v>
      </c>
      <c r="C559" t="s">
        <v>72</v>
      </c>
      <c r="D559" t="s">
        <v>259</v>
      </c>
      <c r="E559">
        <v>5.4</v>
      </c>
      <c r="F559">
        <v>38.299999999999997</v>
      </c>
      <c r="G559">
        <v>2.5</v>
      </c>
      <c r="H559">
        <v>2.5</v>
      </c>
      <c r="I559">
        <v>2.5</v>
      </c>
      <c r="J559">
        <v>2.5</v>
      </c>
      <c r="K559">
        <v>11</v>
      </c>
      <c r="L559" t="s">
        <v>259</v>
      </c>
      <c r="M559">
        <v>2.5</v>
      </c>
      <c r="O559">
        <v>6.7199999999999989</v>
      </c>
    </row>
    <row r="560" spans="1:15">
      <c r="A560">
        <v>6455</v>
      </c>
      <c r="B560" t="s">
        <v>118</v>
      </c>
      <c r="C560" t="s">
        <v>72</v>
      </c>
      <c r="D560">
        <v>2.5</v>
      </c>
      <c r="E560">
        <v>2.5</v>
      </c>
      <c r="F560">
        <v>2.5</v>
      </c>
      <c r="G560" t="s">
        <v>259</v>
      </c>
      <c r="H560">
        <v>2.5</v>
      </c>
      <c r="I560">
        <v>2.5</v>
      </c>
      <c r="J560">
        <v>2.5</v>
      </c>
      <c r="K560">
        <v>2.5</v>
      </c>
      <c r="L560">
        <v>2.5</v>
      </c>
      <c r="M560">
        <v>2.5</v>
      </c>
    </row>
    <row r="561" spans="1:15">
      <c r="A561">
        <v>6455</v>
      </c>
      <c r="B561" t="s">
        <v>118</v>
      </c>
      <c r="C561" t="s">
        <v>72</v>
      </c>
      <c r="D561">
        <v>2.5</v>
      </c>
      <c r="E561">
        <v>2.5</v>
      </c>
      <c r="F561">
        <v>2.5</v>
      </c>
      <c r="G561" t="s">
        <v>259</v>
      </c>
      <c r="H561">
        <v>2.5</v>
      </c>
      <c r="I561">
        <v>2.5</v>
      </c>
      <c r="J561">
        <v>9.83</v>
      </c>
      <c r="K561">
        <v>6.87</v>
      </c>
      <c r="L561">
        <v>2.5</v>
      </c>
      <c r="M561">
        <v>2.5</v>
      </c>
      <c r="O561">
        <v>3.4200000000000004</v>
      </c>
    </row>
    <row r="562" spans="1:15">
      <c r="A562">
        <v>6455</v>
      </c>
      <c r="B562" t="s">
        <v>118</v>
      </c>
      <c r="C562" t="s">
        <v>72</v>
      </c>
      <c r="D562">
        <v>2.5</v>
      </c>
      <c r="E562" t="s">
        <v>259</v>
      </c>
      <c r="F562">
        <v>2.5</v>
      </c>
      <c r="G562">
        <v>2.5</v>
      </c>
      <c r="H562">
        <v>2.5</v>
      </c>
      <c r="I562">
        <v>5.12</v>
      </c>
      <c r="J562">
        <v>2.5</v>
      </c>
      <c r="K562">
        <v>11.1</v>
      </c>
      <c r="L562">
        <v>2.5</v>
      </c>
      <c r="M562">
        <v>2.5</v>
      </c>
      <c r="O562">
        <v>3.3719999999999999</v>
      </c>
    </row>
    <row r="563" spans="1:15">
      <c r="A563">
        <v>6455</v>
      </c>
      <c r="B563" t="s">
        <v>118</v>
      </c>
      <c r="C563" t="s">
        <v>72</v>
      </c>
      <c r="D563">
        <v>2.5</v>
      </c>
      <c r="E563">
        <v>2.5</v>
      </c>
      <c r="F563">
        <v>2.5</v>
      </c>
      <c r="G563">
        <v>2.5</v>
      </c>
      <c r="H563">
        <v>2.5</v>
      </c>
      <c r="I563">
        <v>2.5</v>
      </c>
      <c r="J563">
        <v>2.5</v>
      </c>
      <c r="K563">
        <v>2.5</v>
      </c>
      <c r="L563">
        <v>2.5</v>
      </c>
      <c r="M563">
        <v>11.2</v>
      </c>
      <c r="O563">
        <v>3.37</v>
      </c>
    </row>
    <row r="564" spans="1:15">
      <c r="A564">
        <v>6455</v>
      </c>
      <c r="B564" t="s">
        <v>118</v>
      </c>
      <c r="C564" t="s">
        <v>72</v>
      </c>
      <c r="D564">
        <v>2.5</v>
      </c>
      <c r="E564">
        <v>2.5</v>
      </c>
      <c r="F564">
        <v>2.5</v>
      </c>
      <c r="G564">
        <v>2.5</v>
      </c>
      <c r="H564">
        <v>2.5</v>
      </c>
      <c r="I564">
        <v>2.5</v>
      </c>
      <c r="J564" t="s">
        <v>259</v>
      </c>
      <c r="K564">
        <v>2.5</v>
      </c>
      <c r="L564">
        <v>2.5</v>
      </c>
      <c r="M564">
        <v>2.5</v>
      </c>
    </row>
    <row r="565" spans="1:15">
      <c r="A565">
        <v>6455</v>
      </c>
      <c r="B565" t="s">
        <v>118</v>
      </c>
      <c r="C565" t="s">
        <v>72</v>
      </c>
      <c r="D565">
        <v>2.5</v>
      </c>
      <c r="E565">
        <v>2.5</v>
      </c>
      <c r="F565">
        <v>2.5</v>
      </c>
      <c r="G565">
        <v>2.5</v>
      </c>
      <c r="H565">
        <v>2.5</v>
      </c>
      <c r="I565">
        <v>2.5</v>
      </c>
      <c r="J565">
        <v>2.5</v>
      </c>
      <c r="K565">
        <v>2.5</v>
      </c>
      <c r="L565" t="s">
        <v>259</v>
      </c>
      <c r="M565">
        <v>2.5</v>
      </c>
    </row>
    <row r="566" spans="1:15">
      <c r="A566">
        <v>6455</v>
      </c>
      <c r="B566" t="s">
        <v>118</v>
      </c>
      <c r="C566" t="s">
        <v>72</v>
      </c>
      <c r="D566" t="s">
        <v>259</v>
      </c>
      <c r="E566">
        <v>2.5</v>
      </c>
      <c r="F566">
        <v>2.5</v>
      </c>
      <c r="G566">
        <v>2.5</v>
      </c>
      <c r="H566">
        <v>15.2</v>
      </c>
      <c r="I566">
        <v>2.5</v>
      </c>
      <c r="J566">
        <v>2.5</v>
      </c>
      <c r="K566">
        <v>5.6</v>
      </c>
      <c r="L566">
        <v>2.5</v>
      </c>
      <c r="M566">
        <v>2.5</v>
      </c>
      <c r="O566">
        <v>3.8299999999999996</v>
      </c>
    </row>
    <row r="567" spans="1:15">
      <c r="A567">
        <v>6455</v>
      </c>
      <c r="B567" t="s">
        <v>118</v>
      </c>
      <c r="C567" t="s">
        <v>72</v>
      </c>
      <c r="D567">
        <v>2.5</v>
      </c>
      <c r="E567">
        <v>2.5</v>
      </c>
      <c r="F567">
        <v>7.8</v>
      </c>
      <c r="G567">
        <v>2.5</v>
      </c>
      <c r="H567">
        <v>10.1</v>
      </c>
      <c r="I567">
        <v>2.5</v>
      </c>
      <c r="J567">
        <v>9.1999999999999993</v>
      </c>
      <c r="K567">
        <v>6.2</v>
      </c>
      <c r="L567">
        <v>2.5</v>
      </c>
      <c r="M567" t="s">
        <v>259</v>
      </c>
      <c r="O567">
        <v>4.58</v>
      </c>
    </row>
    <row r="568" spans="1:15">
      <c r="A568">
        <v>6455</v>
      </c>
      <c r="B568" t="s">
        <v>118</v>
      </c>
      <c r="C568" t="s">
        <v>72</v>
      </c>
      <c r="D568">
        <v>5.0999999999999996</v>
      </c>
      <c r="E568">
        <v>2.5</v>
      </c>
      <c r="F568">
        <v>2.5</v>
      </c>
      <c r="G568">
        <v>2.5</v>
      </c>
      <c r="H568">
        <v>2.5</v>
      </c>
      <c r="I568">
        <v>2.5</v>
      </c>
      <c r="J568">
        <v>2.5</v>
      </c>
      <c r="K568">
        <v>2.5</v>
      </c>
      <c r="L568">
        <v>2.5</v>
      </c>
      <c r="M568" t="s">
        <v>259</v>
      </c>
      <c r="O568">
        <v>2.5100000000000002</v>
      </c>
    </row>
    <row r="569" spans="1:15">
      <c r="A569">
        <v>6455</v>
      </c>
      <c r="B569" t="s">
        <v>118</v>
      </c>
      <c r="C569" t="s">
        <v>72</v>
      </c>
      <c r="D569">
        <v>2.5</v>
      </c>
      <c r="E569">
        <v>6.7</v>
      </c>
      <c r="F569">
        <v>10.3</v>
      </c>
      <c r="G569">
        <v>2.5</v>
      </c>
      <c r="H569">
        <v>2.5</v>
      </c>
      <c r="I569">
        <v>10.199999999999999</v>
      </c>
      <c r="J569">
        <v>6.2</v>
      </c>
      <c r="K569">
        <v>2.5</v>
      </c>
      <c r="L569">
        <v>6.7</v>
      </c>
      <c r="M569" t="s">
        <v>259</v>
      </c>
      <c r="O569">
        <v>5.0100000000000007</v>
      </c>
    </row>
    <row r="570" spans="1:15">
      <c r="A570">
        <v>6455</v>
      </c>
      <c r="B570" t="s">
        <v>118</v>
      </c>
      <c r="C570" t="s">
        <v>72</v>
      </c>
      <c r="D570">
        <v>2.5</v>
      </c>
      <c r="E570">
        <v>2.5</v>
      </c>
      <c r="F570">
        <v>2.5</v>
      </c>
      <c r="G570" t="s">
        <v>259</v>
      </c>
      <c r="H570">
        <v>2.5</v>
      </c>
      <c r="I570">
        <v>5.3</v>
      </c>
      <c r="J570">
        <v>2.5</v>
      </c>
      <c r="K570">
        <v>2.5</v>
      </c>
      <c r="L570">
        <v>2.5</v>
      </c>
      <c r="M570">
        <v>2.5</v>
      </c>
      <c r="O570">
        <v>2.5300000000000002</v>
      </c>
    </row>
    <row r="571" spans="1:15">
      <c r="A571">
        <v>6455</v>
      </c>
      <c r="B571" t="s">
        <v>118</v>
      </c>
      <c r="C571" t="s">
        <v>72</v>
      </c>
      <c r="D571">
        <v>6.9</v>
      </c>
      <c r="E571">
        <v>5.0999999999999996</v>
      </c>
      <c r="F571">
        <v>28.9</v>
      </c>
      <c r="G571">
        <v>2.5</v>
      </c>
      <c r="H571">
        <v>2.5</v>
      </c>
      <c r="I571">
        <v>2.5</v>
      </c>
      <c r="J571">
        <v>2.5</v>
      </c>
      <c r="K571">
        <v>8.8000000000000007</v>
      </c>
      <c r="L571">
        <v>13.9</v>
      </c>
      <c r="M571">
        <v>2.5</v>
      </c>
      <c r="O571">
        <v>7.6100000000000012</v>
      </c>
    </row>
    <row r="572" spans="1:15">
      <c r="A572">
        <v>6455</v>
      </c>
      <c r="B572" t="s">
        <v>118</v>
      </c>
      <c r="C572" t="s">
        <v>72</v>
      </c>
      <c r="D572">
        <v>5.5</v>
      </c>
      <c r="E572">
        <v>27.5</v>
      </c>
      <c r="F572">
        <v>2.5</v>
      </c>
      <c r="G572">
        <v>5.2</v>
      </c>
      <c r="H572">
        <v>10.3</v>
      </c>
      <c r="I572">
        <v>5.8</v>
      </c>
      <c r="J572">
        <v>5.3</v>
      </c>
      <c r="K572">
        <v>10.199999999999999</v>
      </c>
      <c r="L572">
        <v>2.5</v>
      </c>
      <c r="M572" t="s">
        <v>259</v>
      </c>
      <c r="O572">
        <v>7.4799999999999995</v>
      </c>
    </row>
    <row r="573" spans="1:15">
      <c r="A573">
        <v>6455</v>
      </c>
      <c r="B573" t="s">
        <v>118</v>
      </c>
      <c r="C573" t="s">
        <v>72</v>
      </c>
      <c r="D573">
        <v>35.299999999999997</v>
      </c>
      <c r="E573">
        <v>15.4</v>
      </c>
      <c r="F573" t="s">
        <v>259</v>
      </c>
      <c r="G573">
        <v>6.6</v>
      </c>
      <c r="H573">
        <v>2.5</v>
      </c>
      <c r="I573">
        <v>20.5</v>
      </c>
      <c r="J573" t="s">
        <v>259</v>
      </c>
      <c r="K573">
        <v>2.5</v>
      </c>
      <c r="L573">
        <v>2.5</v>
      </c>
      <c r="M573">
        <v>17</v>
      </c>
      <c r="O573">
        <v>10.23</v>
      </c>
    </row>
    <row r="574" spans="1:15">
      <c r="A574">
        <v>6455</v>
      </c>
      <c r="B574" t="s">
        <v>118</v>
      </c>
      <c r="C574" t="s">
        <v>72</v>
      </c>
      <c r="D574">
        <v>37</v>
      </c>
      <c r="E574" t="s">
        <v>259</v>
      </c>
      <c r="F574">
        <v>8.3000000000000007</v>
      </c>
      <c r="G574">
        <v>7.1</v>
      </c>
      <c r="H574">
        <v>6.3</v>
      </c>
      <c r="I574">
        <v>7.2</v>
      </c>
      <c r="J574" t="s">
        <v>259</v>
      </c>
      <c r="K574">
        <v>10</v>
      </c>
      <c r="L574">
        <v>10.5</v>
      </c>
      <c r="M574">
        <v>7.1</v>
      </c>
      <c r="O574">
        <v>9.3499999999999979</v>
      </c>
    </row>
    <row r="575" spans="1:15">
      <c r="A575">
        <v>6455</v>
      </c>
      <c r="B575" t="s">
        <v>118</v>
      </c>
      <c r="C575" t="s">
        <v>72</v>
      </c>
      <c r="D575">
        <v>12.5</v>
      </c>
      <c r="E575">
        <v>23.1</v>
      </c>
      <c r="F575">
        <v>22.9</v>
      </c>
      <c r="G575">
        <v>5.6</v>
      </c>
      <c r="H575">
        <v>24.3</v>
      </c>
      <c r="I575" t="s">
        <v>259</v>
      </c>
      <c r="J575">
        <v>13</v>
      </c>
      <c r="K575">
        <v>15.2</v>
      </c>
      <c r="L575">
        <v>23.6</v>
      </c>
      <c r="M575">
        <v>10</v>
      </c>
      <c r="O575">
        <v>15.02</v>
      </c>
    </row>
    <row r="576" spans="1:15">
      <c r="A576">
        <v>6455</v>
      </c>
      <c r="B576" t="s">
        <v>118</v>
      </c>
      <c r="C576" t="s">
        <v>72</v>
      </c>
      <c r="D576" t="s">
        <v>259</v>
      </c>
      <c r="E576">
        <v>16</v>
      </c>
      <c r="F576">
        <v>21</v>
      </c>
      <c r="G576">
        <v>20</v>
      </c>
      <c r="H576">
        <v>10.199999999999999</v>
      </c>
      <c r="I576" t="s">
        <v>259</v>
      </c>
      <c r="J576">
        <v>6.01</v>
      </c>
      <c r="K576">
        <v>6.7</v>
      </c>
      <c r="L576">
        <v>20.5</v>
      </c>
      <c r="M576">
        <v>6.43</v>
      </c>
      <c r="O576">
        <v>10.684000000000001</v>
      </c>
    </row>
    <row r="577" spans="1:15">
      <c r="A577">
        <v>6455</v>
      </c>
      <c r="B577" t="s">
        <v>118</v>
      </c>
      <c r="C577" t="s">
        <v>72</v>
      </c>
      <c r="D577">
        <v>38</v>
      </c>
      <c r="E577">
        <v>6</v>
      </c>
      <c r="F577">
        <v>6</v>
      </c>
      <c r="G577" t="s">
        <v>259</v>
      </c>
      <c r="H577">
        <v>21</v>
      </c>
      <c r="I577">
        <v>18</v>
      </c>
      <c r="J577">
        <v>9</v>
      </c>
      <c r="K577">
        <v>23</v>
      </c>
      <c r="L577">
        <v>7</v>
      </c>
      <c r="M577">
        <v>13</v>
      </c>
      <c r="O577">
        <v>14.1</v>
      </c>
    </row>
    <row r="578" spans="1:15">
      <c r="A578">
        <v>6455</v>
      </c>
      <c r="B578" t="s">
        <v>118</v>
      </c>
      <c r="C578" t="s">
        <v>72</v>
      </c>
      <c r="D578">
        <v>1.5</v>
      </c>
      <c r="E578" t="s">
        <v>259</v>
      </c>
      <c r="F578" t="s">
        <v>259</v>
      </c>
      <c r="G578" t="s">
        <v>259</v>
      </c>
      <c r="H578" t="s">
        <v>259</v>
      </c>
      <c r="I578" t="s">
        <v>259</v>
      </c>
      <c r="J578" t="s">
        <v>259</v>
      </c>
      <c r="K578" t="s">
        <v>259</v>
      </c>
      <c r="L578" t="s">
        <v>259</v>
      </c>
      <c r="M578" t="s">
        <v>259</v>
      </c>
    </row>
    <row r="579" spans="1:15">
      <c r="A579">
        <v>6458</v>
      </c>
      <c r="B579" t="s">
        <v>137</v>
      </c>
      <c r="C579" t="s">
        <v>72</v>
      </c>
      <c r="D579" t="s">
        <v>259</v>
      </c>
      <c r="E579" t="s">
        <v>259</v>
      </c>
      <c r="F579" t="s">
        <v>259</v>
      </c>
      <c r="G579" t="s">
        <v>259</v>
      </c>
      <c r="H579" t="s">
        <v>259</v>
      </c>
      <c r="I579" t="s">
        <v>259</v>
      </c>
      <c r="J579" t="s">
        <v>259</v>
      </c>
      <c r="K579" t="s">
        <v>259</v>
      </c>
      <c r="L579" t="s">
        <v>259</v>
      </c>
      <c r="M579">
        <v>5</v>
      </c>
      <c r="O579">
        <v>0.5</v>
      </c>
    </row>
    <row r="580" spans="1:15">
      <c r="A580">
        <v>6462</v>
      </c>
      <c r="B580" t="s">
        <v>120</v>
      </c>
      <c r="C580" t="s">
        <v>72</v>
      </c>
      <c r="D580" t="s">
        <v>259</v>
      </c>
      <c r="E580" t="s">
        <v>259</v>
      </c>
      <c r="F580" t="s">
        <v>259</v>
      </c>
      <c r="G580">
        <v>1</v>
      </c>
      <c r="H580" t="s">
        <v>259</v>
      </c>
      <c r="I580" t="s">
        <v>259</v>
      </c>
      <c r="J580" t="s">
        <v>259</v>
      </c>
      <c r="K580" t="s">
        <v>259</v>
      </c>
      <c r="L580" t="s">
        <v>259</v>
      </c>
      <c r="M580" t="s">
        <v>259</v>
      </c>
      <c r="O580">
        <v>0.1</v>
      </c>
    </row>
    <row r="581" spans="1:15">
      <c r="A581">
        <v>6462</v>
      </c>
      <c r="B581" t="s">
        <v>120</v>
      </c>
      <c r="C581" t="s">
        <v>72</v>
      </c>
      <c r="D581">
        <v>2.5</v>
      </c>
      <c r="E581">
        <v>2.5</v>
      </c>
      <c r="F581">
        <v>2.5</v>
      </c>
      <c r="G581">
        <v>2.5</v>
      </c>
      <c r="H581">
        <v>2.5</v>
      </c>
      <c r="I581">
        <v>2.5</v>
      </c>
      <c r="J581">
        <v>2.5</v>
      </c>
      <c r="K581">
        <v>2.5</v>
      </c>
      <c r="L581" t="s">
        <v>259</v>
      </c>
      <c r="M581" t="s">
        <v>259</v>
      </c>
      <c r="O581">
        <v>2</v>
      </c>
    </row>
    <row r="582" spans="1:15">
      <c r="A582">
        <v>6462</v>
      </c>
      <c r="B582" t="s">
        <v>120</v>
      </c>
      <c r="C582" t="s">
        <v>72</v>
      </c>
      <c r="D582">
        <v>2.5</v>
      </c>
      <c r="E582">
        <v>2.5</v>
      </c>
      <c r="F582">
        <v>2.5</v>
      </c>
      <c r="G582">
        <v>2.5</v>
      </c>
      <c r="H582">
        <v>2.5</v>
      </c>
      <c r="I582">
        <v>2.5</v>
      </c>
      <c r="J582">
        <v>2.5</v>
      </c>
      <c r="K582">
        <v>2.5</v>
      </c>
      <c r="L582">
        <v>2.5</v>
      </c>
      <c r="M582" t="s">
        <v>259</v>
      </c>
      <c r="O582">
        <v>2.25</v>
      </c>
    </row>
    <row r="583" spans="1:15">
      <c r="A583">
        <v>6462</v>
      </c>
      <c r="B583" t="s">
        <v>120</v>
      </c>
      <c r="C583" t="s">
        <v>72</v>
      </c>
      <c r="D583">
        <v>2.5</v>
      </c>
      <c r="E583">
        <v>2.5</v>
      </c>
      <c r="F583">
        <v>5.5</v>
      </c>
      <c r="G583">
        <v>2.5</v>
      </c>
      <c r="H583">
        <v>2.5</v>
      </c>
      <c r="I583">
        <v>2.5</v>
      </c>
      <c r="J583">
        <v>2.5</v>
      </c>
      <c r="K583">
        <v>2.5</v>
      </c>
      <c r="L583">
        <v>2.5</v>
      </c>
      <c r="M583" t="s">
        <v>259</v>
      </c>
      <c r="O583">
        <v>2.5499999999999998</v>
      </c>
    </row>
    <row r="584" spans="1:15">
      <c r="A584">
        <v>6462</v>
      </c>
      <c r="B584" t="s">
        <v>120</v>
      </c>
      <c r="C584" t="s">
        <v>72</v>
      </c>
      <c r="D584">
        <v>2.5</v>
      </c>
      <c r="E584">
        <v>2.5</v>
      </c>
      <c r="F584">
        <v>2.5</v>
      </c>
      <c r="G584" t="s">
        <v>259</v>
      </c>
      <c r="H584">
        <v>2.5</v>
      </c>
      <c r="I584">
        <v>2.5</v>
      </c>
      <c r="J584">
        <v>2.5</v>
      </c>
      <c r="K584">
        <v>2.5</v>
      </c>
      <c r="L584">
        <v>2.5</v>
      </c>
      <c r="M584">
        <v>2.5</v>
      </c>
      <c r="O584">
        <v>2.25</v>
      </c>
    </row>
    <row r="585" spans="1:15">
      <c r="A585">
        <v>6462</v>
      </c>
      <c r="B585" t="s">
        <v>120</v>
      </c>
      <c r="C585" t="s">
        <v>72</v>
      </c>
      <c r="D585">
        <v>2.5</v>
      </c>
      <c r="E585">
        <v>2.5</v>
      </c>
      <c r="F585">
        <v>2.5</v>
      </c>
      <c r="G585">
        <v>2.5</v>
      </c>
      <c r="H585">
        <v>2.5</v>
      </c>
      <c r="I585">
        <v>2.5</v>
      </c>
      <c r="J585">
        <v>2.5</v>
      </c>
      <c r="K585">
        <v>2.5</v>
      </c>
      <c r="L585">
        <v>2.5</v>
      </c>
      <c r="M585">
        <v>2.5</v>
      </c>
      <c r="O585">
        <v>2.5</v>
      </c>
    </row>
    <row r="586" spans="1:15">
      <c r="A586">
        <v>6462</v>
      </c>
      <c r="B586" t="s">
        <v>120</v>
      </c>
      <c r="C586" t="s">
        <v>72</v>
      </c>
      <c r="D586">
        <v>2.5</v>
      </c>
      <c r="E586">
        <v>2.5</v>
      </c>
      <c r="F586">
        <v>2.5</v>
      </c>
      <c r="G586">
        <v>2.5</v>
      </c>
      <c r="H586">
        <v>2.5</v>
      </c>
      <c r="I586">
        <v>2.5</v>
      </c>
      <c r="J586">
        <v>2.5</v>
      </c>
      <c r="K586">
        <v>2.5</v>
      </c>
      <c r="L586">
        <v>2.5</v>
      </c>
      <c r="M586" t="s">
        <v>259</v>
      </c>
      <c r="O586">
        <v>2.25</v>
      </c>
    </row>
    <row r="587" spans="1:15">
      <c r="A587">
        <v>6462</v>
      </c>
      <c r="B587" t="s">
        <v>120</v>
      </c>
      <c r="C587" t="s">
        <v>72</v>
      </c>
      <c r="D587">
        <v>2.5</v>
      </c>
      <c r="E587">
        <v>2.5</v>
      </c>
      <c r="F587" t="s">
        <v>259</v>
      </c>
      <c r="G587">
        <v>2.5</v>
      </c>
      <c r="H587">
        <v>2.5</v>
      </c>
      <c r="I587">
        <v>2.5</v>
      </c>
      <c r="J587" t="s">
        <v>259</v>
      </c>
      <c r="K587">
        <v>2.5</v>
      </c>
      <c r="L587">
        <v>2.5</v>
      </c>
      <c r="M587">
        <v>2.5</v>
      </c>
      <c r="O587">
        <v>2</v>
      </c>
    </row>
    <row r="588" spans="1:15">
      <c r="A588">
        <v>6462</v>
      </c>
      <c r="B588" t="s">
        <v>120</v>
      </c>
      <c r="C588" t="s">
        <v>72</v>
      </c>
      <c r="D588">
        <v>2.5</v>
      </c>
      <c r="E588" t="s">
        <v>259</v>
      </c>
      <c r="F588">
        <v>2.5</v>
      </c>
      <c r="G588">
        <v>2.5</v>
      </c>
      <c r="H588">
        <v>2.5</v>
      </c>
      <c r="I588">
        <v>2.5</v>
      </c>
      <c r="J588" t="s">
        <v>259</v>
      </c>
      <c r="K588">
        <v>2.5</v>
      </c>
      <c r="L588">
        <v>2.5</v>
      </c>
      <c r="M588">
        <v>2.5</v>
      </c>
      <c r="O588">
        <v>2</v>
      </c>
    </row>
    <row r="589" spans="1:15">
      <c r="A589">
        <v>6462</v>
      </c>
      <c r="B589" t="s">
        <v>120</v>
      </c>
      <c r="C589" t="s">
        <v>72</v>
      </c>
      <c r="D589">
        <v>2.5</v>
      </c>
      <c r="E589">
        <v>2.5</v>
      </c>
      <c r="F589">
        <v>2.5</v>
      </c>
      <c r="G589">
        <v>2.5</v>
      </c>
      <c r="H589">
        <v>2.5</v>
      </c>
      <c r="I589" t="s">
        <v>259</v>
      </c>
      <c r="J589">
        <v>2.5</v>
      </c>
      <c r="K589">
        <v>2.5</v>
      </c>
      <c r="L589">
        <v>2.5</v>
      </c>
      <c r="M589">
        <v>2.5</v>
      </c>
      <c r="O589">
        <v>2.25</v>
      </c>
    </row>
    <row r="590" spans="1:15">
      <c r="A590">
        <v>6462</v>
      </c>
      <c r="B590" t="s">
        <v>120</v>
      </c>
      <c r="C590" t="s">
        <v>72</v>
      </c>
      <c r="D590" t="s">
        <v>259</v>
      </c>
      <c r="E590">
        <v>5</v>
      </c>
      <c r="F590">
        <v>2.5</v>
      </c>
      <c r="G590">
        <v>6</v>
      </c>
      <c r="H590">
        <v>2.5</v>
      </c>
      <c r="I590" t="s">
        <v>259</v>
      </c>
      <c r="J590">
        <v>2.5</v>
      </c>
      <c r="K590">
        <v>2.5</v>
      </c>
      <c r="L590">
        <v>2.5</v>
      </c>
      <c r="M590">
        <v>2.5</v>
      </c>
      <c r="O590">
        <v>2.6</v>
      </c>
    </row>
    <row r="591" spans="1:15">
      <c r="A591">
        <v>6462</v>
      </c>
      <c r="B591" t="s">
        <v>120</v>
      </c>
      <c r="C591" t="s">
        <v>72</v>
      </c>
      <c r="D591">
        <v>2.5</v>
      </c>
      <c r="E591">
        <v>2.5</v>
      </c>
      <c r="F591">
        <v>2.5</v>
      </c>
      <c r="G591" t="s">
        <v>259</v>
      </c>
      <c r="H591">
        <v>2.5</v>
      </c>
      <c r="I591">
        <v>2.5</v>
      </c>
      <c r="J591">
        <v>2.5</v>
      </c>
      <c r="K591">
        <v>2.5</v>
      </c>
      <c r="L591">
        <v>2.5</v>
      </c>
      <c r="M591">
        <v>2.5</v>
      </c>
      <c r="O591">
        <v>2.25</v>
      </c>
    </row>
    <row r="592" spans="1:15">
      <c r="A592">
        <v>6462</v>
      </c>
      <c r="B592" t="s">
        <v>120</v>
      </c>
      <c r="C592" t="s">
        <v>72</v>
      </c>
      <c r="D592">
        <v>2.5</v>
      </c>
      <c r="E592" t="s">
        <v>259</v>
      </c>
      <c r="F592" t="s">
        <v>259</v>
      </c>
      <c r="G592" t="s">
        <v>259</v>
      </c>
      <c r="H592" t="s">
        <v>259</v>
      </c>
      <c r="I592" t="s">
        <v>259</v>
      </c>
      <c r="J592" t="s">
        <v>259</v>
      </c>
      <c r="K592" t="s">
        <v>259</v>
      </c>
      <c r="L592" t="s">
        <v>259</v>
      </c>
      <c r="M592" t="s">
        <v>259</v>
      </c>
      <c r="O592">
        <v>0.25</v>
      </c>
    </row>
    <row r="593" spans="1:15">
      <c r="A593">
        <v>6619</v>
      </c>
      <c r="B593" t="s">
        <v>121</v>
      </c>
      <c r="C593" t="s">
        <v>72</v>
      </c>
      <c r="D593" t="s">
        <v>259</v>
      </c>
      <c r="E593">
        <v>2.5000000000000001E-2</v>
      </c>
      <c r="F593">
        <v>2.5000000000000001E-2</v>
      </c>
      <c r="G593">
        <v>2.5000000000000001E-2</v>
      </c>
      <c r="H593">
        <v>2.5000000000000001E-2</v>
      </c>
      <c r="I593">
        <v>2.5000000000000001E-2</v>
      </c>
      <c r="J593" t="s">
        <v>259</v>
      </c>
      <c r="K593" t="s">
        <v>259</v>
      </c>
      <c r="L593" t="s">
        <v>259</v>
      </c>
      <c r="M593" t="s">
        <v>259</v>
      </c>
      <c r="O593">
        <v>1.2500000000000001E-2</v>
      </c>
    </row>
    <row r="594" spans="1:15">
      <c r="A594">
        <v>6619</v>
      </c>
      <c r="B594" t="s">
        <v>121</v>
      </c>
      <c r="C594" t="s">
        <v>72</v>
      </c>
      <c r="D594">
        <v>2.5000000000000001E-2</v>
      </c>
      <c r="E594">
        <v>2.5000000000000001E-2</v>
      </c>
      <c r="F594">
        <v>2.5000000000000001E-2</v>
      </c>
      <c r="G594">
        <v>2.5000000000000001E-2</v>
      </c>
      <c r="H594">
        <v>2.5000000000000001E-2</v>
      </c>
      <c r="I594">
        <v>2.5000000000000001E-2</v>
      </c>
      <c r="J594">
        <v>2.5000000000000001E-2</v>
      </c>
      <c r="K594">
        <v>2.5000000000000001E-2</v>
      </c>
      <c r="L594">
        <v>2.5000000000000001E-2</v>
      </c>
      <c r="M594">
        <v>2.5000000000000001E-2</v>
      </c>
      <c r="O594">
        <v>2.4999999999999998E-2</v>
      </c>
    </row>
    <row r="595" spans="1:15">
      <c r="A595">
        <v>6619</v>
      </c>
      <c r="B595" t="s">
        <v>121</v>
      </c>
      <c r="C595" t="s">
        <v>72</v>
      </c>
      <c r="D595">
        <v>2.5000000000000001E-2</v>
      </c>
      <c r="E595">
        <v>2.5000000000000001E-2</v>
      </c>
      <c r="F595">
        <v>2.5000000000000001E-2</v>
      </c>
      <c r="G595">
        <v>2.5000000000000001E-2</v>
      </c>
      <c r="H595">
        <v>2.5000000000000001E-2</v>
      </c>
      <c r="I595">
        <v>2.5000000000000001E-2</v>
      </c>
      <c r="J595">
        <v>2.5000000000000001E-2</v>
      </c>
      <c r="K595">
        <v>2.5000000000000001E-2</v>
      </c>
      <c r="L595">
        <v>2.5000000000000001E-2</v>
      </c>
      <c r="M595">
        <v>2.5000000000000001E-2</v>
      </c>
      <c r="O595">
        <v>2.4999999999999998E-2</v>
      </c>
    </row>
    <row r="596" spans="1:15">
      <c r="A596">
        <v>6619</v>
      </c>
      <c r="B596" t="s">
        <v>121</v>
      </c>
      <c r="C596" t="s">
        <v>72</v>
      </c>
      <c r="D596">
        <v>2.5000000000000001E-2</v>
      </c>
      <c r="E596" t="s">
        <v>259</v>
      </c>
      <c r="F596">
        <v>2.5000000000000001E-2</v>
      </c>
      <c r="G596">
        <v>2.5000000000000001E-2</v>
      </c>
      <c r="H596">
        <v>2.5000000000000001E-2</v>
      </c>
      <c r="I596">
        <v>2.5000000000000001E-2</v>
      </c>
      <c r="J596">
        <v>2.5000000000000001E-2</v>
      </c>
      <c r="K596">
        <v>2.5000000000000001E-2</v>
      </c>
      <c r="L596">
        <v>2.5000000000000001E-2</v>
      </c>
      <c r="M596">
        <v>2.5000000000000001E-2</v>
      </c>
      <c r="O596">
        <v>2.2499999999999999E-2</v>
      </c>
    </row>
    <row r="597" spans="1:15">
      <c r="A597">
        <v>6619</v>
      </c>
      <c r="B597" t="s">
        <v>121</v>
      </c>
      <c r="C597" t="s">
        <v>72</v>
      </c>
      <c r="D597" t="s">
        <v>259</v>
      </c>
      <c r="E597" t="s">
        <v>259</v>
      </c>
      <c r="F597" t="s">
        <v>259</v>
      </c>
      <c r="G597">
        <v>2.5000000000000001E-2</v>
      </c>
      <c r="H597">
        <v>2.5000000000000001E-2</v>
      </c>
      <c r="I597" t="s">
        <v>259</v>
      </c>
      <c r="J597">
        <v>2.5000000000000001E-2</v>
      </c>
      <c r="K597">
        <v>2.5000000000000001E-2</v>
      </c>
      <c r="L597">
        <v>2.5000000000000001E-2</v>
      </c>
      <c r="M597">
        <v>2.5000000000000001E-2</v>
      </c>
      <c r="O597">
        <v>1.4999999999999999E-2</v>
      </c>
    </row>
    <row r="598" spans="1:15">
      <c r="A598">
        <v>7668</v>
      </c>
      <c r="B598" t="s">
        <v>123</v>
      </c>
      <c r="D598" t="s">
        <v>259</v>
      </c>
      <c r="E598" t="s">
        <v>259</v>
      </c>
      <c r="F598" t="s">
        <v>259</v>
      </c>
      <c r="G598" t="s">
        <v>259</v>
      </c>
      <c r="H598" t="s">
        <v>259</v>
      </c>
      <c r="I598" t="s">
        <v>259</v>
      </c>
      <c r="J598" t="s">
        <v>259</v>
      </c>
      <c r="K598" t="s">
        <v>259</v>
      </c>
      <c r="L598" t="s">
        <v>259</v>
      </c>
      <c r="M598" t="s">
        <v>259</v>
      </c>
      <c r="O598">
        <v>0</v>
      </c>
    </row>
    <row r="599" spans="1:15">
      <c r="A599">
        <v>7668</v>
      </c>
      <c r="B599" t="s">
        <v>123</v>
      </c>
      <c r="D599" t="s">
        <v>259</v>
      </c>
      <c r="E599" t="s">
        <v>259</v>
      </c>
      <c r="F599" t="s">
        <v>259</v>
      </c>
      <c r="G599" t="s">
        <v>259</v>
      </c>
      <c r="H599" t="s">
        <v>259</v>
      </c>
      <c r="I599" t="s">
        <v>259</v>
      </c>
      <c r="J599" t="s">
        <v>259</v>
      </c>
      <c r="K599" t="s">
        <v>259</v>
      </c>
      <c r="L599" t="s">
        <v>259</v>
      </c>
      <c r="M599">
        <v>1</v>
      </c>
      <c r="O599">
        <v>0.1</v>
      </c>
    </row>
    <row r="600" spans="1:15">
      <c r="A600">
        <v>7668</v>
      </c>
      <c r="B600" t="s">
        <v>123</v>
      </c>
      <c r="D600" t="s">
        <v>259</v>
      </c>
      <c r="E600" t="s">
        <v>259</v>
      </c>
      <c r="F600">
        <v>3</v>
      </c>
      <c r="G600" t="s">
        <v>259</v>
      </c>
      <c r="H600" t="s">
        <v>259</v>
      </c>
      <c r="I600" t="s">
        <v>259</v>
      </c>
      <c r="J600" t="s">
        <v>259</v>
      </c>
      <c r="K600" t="s">
        <v>259</v>
      </c>
      <c r="L600" t="s">
        <v>259</v>
      </c>
      <c r="M600" t="s">
        <v>259</v>
      </c>
      <c r="O600">
        <v>0.3</v>
      </c>
    </row>
    <row r="601" spans="1:15">
      <c r="A601">
        <v>7668</v>
      </c>
      <c r="B601" t="s">
        <v>123</v>
      </c>
      <c r="D601">
        <v>3</v>
      </c>
      <c r="E601" t="s">
        <v>259</v>
      </c>
      <c r="F601" t="s">
        <v>259</v>
      </c>
      <c r="G601" t="s">
        <v>259</v>
      </c>
      <c r="H601" t="s">
        <v>259</v>
      </c>
      <c r="I601">
        <v>3</v>
      </c>
      <c r="J601" t="s">
        <v>259</v>
      </c>
      <c r="K601" t="s">
        <v>259</v>
      </c>
      <c r="L601" t="s">
        <v>259</v>
      </c>
      <c r="M601" t="s">
        <v>259</v>
      </c>
      <c r="O601">
        <v>0.6</v>
      </c>
    </row>
    <row r="602" spans="1:15">
      <c r="A602">
        <v>7668</v>
      </c>
      <c r="B602" t="s">
        <v>123</v>
      </c>
      <c r="D602" t="s">
        <v>259</v>
      </c>
      <c r="E602" t="s">
        <v>259</v>
      </c>
      <c r="F602" t="s">
        <v>259</v>
      </c>
      <c r="G602">
        <v>3</v>
      </c>
      <c r="H602" t="s">
        <v>259</v>
      </c>
      <c r="I602" t="s">
        <v>259</v>
      </c>
      <c r="J602" t="s">
        <v>259</v>
      </c>
      <c r="K602" t="s">
        <v>259</v>
      </c>
      <c r="L602" t="s">
        <v>259</v>
      </c>
      <c r="M602" t="s">
        <v>259</v>
      </c>
      <c r="O602">
        <v>0.3</v>
      </c>
    </row>
    <row r="603" spans="1:15">
      <c r="A603">
        <v>7844</v>
      </c>
      <c r="B603" t="s">
        <v>203</v>
      </c>
      <c r="C603" t="s">
        <v>157</v>
      </c>
      <c r="D603" t="s">
        <v>259</v>
      </c>
      <c r="E603" t="s">
        <v>259</v>
      </c>
      <c r="F603" t="s">
        <v>259</v>
      </c>
      <c r="G603" t="s">
        <v>259</v>
      </c>
      <c r="H603" t="s">
        <v>259</v>
      </c>
      <c r="I603" t="s">
        <v>259</v>
      </c>
      <c r="J603">
        <v>0.12</v>
      </c>
      <c r="K603" t="s">
        <v>259</v>
      </c>
      <c r="L603" t="s">
        <v>259</v>
      </c>
      <c r="M603" t="s">
        <v>259</v>
      </c>
      <c r="O603">
        <v>1.2E-2</v>
      </c>
    </row>
    <row r="604" spans="1:15">
      <c r="A604">
        <v>7844</v>
      </c>
      <c r="B604" t="s">
        <v>203</v>
      </c>
      <c r="C604" t="s">
        <v>157</v>
      </c>
      <c r="D604" t="s">
        <v>259</v>
      </c>
      <c r="E604" t="s">
        <v>259</v>
      </c>
      <c r="F604" t="s">
        <v>259</v>
      </c>
      <c r="G604" t="s">
        <v>259</v>
      </c>
      <c r="H604" t="s">
        <v>259</v>
      </c>
      <c r="I604">
        <v>0.16</v>
      </c>
      <c r="J604" t="s">
        <v>259</v>
      </c>
      <c r="K604" t="s">
        <v>259</v>
      </c>
      <c r="L604" t="s">
        <v>259</v>
      </c>
      <c r="M604" t="s">
        <v>259</v>
      </c>
      <c r="O604">
        <v>1.6E-2</v>
      </c>
    </row>
    <row r="605" spans="1:15">
      <c r="A605">
        <v>7845</v>
      </c>
      <c r="B605" t="s">
        <v>204</v>
      </c>
      <c r="C605" t="s">
        <v>157</v>
      </c>
      <c r="D605" t="s">
        <v>259</v>
      </c>
      <c r="E605" t="s">
        <v>259</v>
      </c>
      <c r="F605" t="s">
        <v>259</v>
      </c>
      <c r="G605" t="s">
        <v>259</v>
      </c>
      <c r="H605" t="s">
        <v>259</v>
      </c>
      <c r="I605" t="s">
        <v>259</v>
      </c>
      <c r="J605">
        <v>0.5</v>
      </c>
      <c r="K605" t="s">
        <v>259</v>
      </c>
      <c r="L605" t="s">
        <v>259</v>
      </c>
      <c r="M605" t="s">
        <v>259</v>
      </c>
      <c r="O605">
        <v>0.05</v>
      </c>
    </row>
    <row r="606" spans="1:15">
      <c r="A606">
        <v>7845</v>
      </c>
      <c r="B606" t="s">
        <v>204</v>
      </c>
      <c r="C606" t="s">
        <v>157</v>
      </c>
      <c r="D606" t="s">
        <v>259</v>
      </c>
      <c r="E606" t="s">
        <v>259</v>
      </c>
      <c r="F606" t="s">
        <v>259</v>
      </c>
      <c r="G606" t="s">
        <v>259</v>
      </c>
      <c r="H606" t="s">
        <v>259</v>
      </c>
      <c r="I606">
        <v>0.6</v>
      </c>
      <c r="J606" t="s">
        <v>259</v>
      </c>
      <c r="K606" t="s">
        <v>259</v>
      </c>
      <c r="L606" t="s">
        <v>259</v>
      </c>
      <c r="M606" t="s">
        <v>259</v>
      </c>
      <c r="O606">
        <v>0.06</v>
      </c>
    </row>
    <row r="607" spans="1:15">
      <c r="A607">
        <v>7846</v>
      </c>
      <c r="B607" t="s">
        <v>188</v>
      </c>
      <c r="C607" t="s">
        <v>157</v>
      </c>
      <c r="D607" t="s">
        <v>259</v>
      </c>
      <c r="E607" t="s">
        <v>259</v>
      </c>
      <c r="F607" t="s">
        <v>259</v>
      </c>
      <c r="G607" t="s">
        <v>259</v>
      </c>
      <c r="H607" t="s">
        <v>259</v>
      </c>
      <c r="I607" t="s">
        <v>259</v>
      </c>
      <c r="J607" t="s">
        <v>259</v>
      </c>
      <c r="K607" t="s">
        <v>259</v>
      </c>
      <c r="L607" t="s">
        <v>259</v>
      </c>
      <c r="M607">
        <v>18.7</v>
      </c>
      <c r="O607">
        <v>1.8699999999999999</v>
      </c>
    </row>
    <row r="608" spans="1:15">
      <c r="A608">
        <v>7846</v>
      </c>
      <c r="B608" t="s">
        <v>188</v>
      </c>
      <c r="C608" t="s">
        <v>157</v>
      </c>
      <c r="D608" t="s">
        <v>259</v>
      </c>
      <c r="E608" t="s">
        <v>259</v>
      </c>
      <c r="F608" t="s">
        <v>259</v>
      </c>
      <c r="G608">
        <v>22</v>
      </c>
      <c r="H608" t="s">
        <v>259</v>
      </c>
      <c r="I608" t="s">
        <v>259</v>
      </c>
      <c r="J608" t="s">
        <v>259</v>
      </c>
      <c r="K608" t="s">
        <v>259</v>
      </c>
      <c r="L608" t="s">
        <v>259</v>
      </c>
      <c r="M608" t="s">
        <v>259</v>
      </c>
      <c r="O608">
        <v>2.2000000000000002</v>
      </c>
    </row>
    <row r="609" spans="1:15">
      <c r="A609">
        <v>7846</v>
      </c>
      <c r="B609" t="s">
        <v>188</v>
      </c>
      <c r="C609" t="s">
        <v>157</v>
      </c>
      <c r="D609" t="s">
        <v>259</v>
      </c>
      <c r="E609" t="s">
        <v>259</v>
      </c>
      <c r="F609" t="s">
        <v>259</v>
      </c>
      <c r="G609" t="s">
        <v>259</v>
      </c>
      <c r="H609" t="s">
        <v>259</v>
      </c>
      <c r="I609" t="s">
        <v>259</v>
      </c>
      <c r="J609" t="s">
        <v>259</v>
      </c>
      <c r="K609" t="s">
        <v>259</v>
      </c>
      <c r="L609" t="s">
        <v>259</v>
      </c>
      <c r="M609">
        <v>17.899999999999999</v>
      </c>
      <c r="O609">
        <v>1.7899999999999998</v>
      </c>
    </row>
    <row r="610" spans="1:15">
      <c r="A610">
        <v>7846</v>
      </c>
      <c r="B610" t="s">
        <v>188</v>
      </c>
      <c r="C610" t="s">
        <v>157</v>
      </c>
      <c r="D610" t="s">
        <v>259</v>
      </c>
      <c r="E610" t="s">
        <v>259</v>
      </c>
      <c r="F610" t="s">
        <v>259</v>
      </c>
      <c r="G610" t="s">
        <v>259</v>
      </c>
      <c r="H610" t="s">
        <v>259</v>
      </c>
      <c r="I610" t="s">
        <v>259</v>
      </c>
      <c r="J610">
        <v>22</v>
      </c>
      <c r="K610" t="s">
        <v>259</v>
      </c>
      <c r="L610" t="s">
        <v>259</v>
      </c>
      <c r="M610" t="s">
        <v>259</v>
      </c>
      <c r="O610">
        <v>2.2000000000000002</v>
      </c>
    </row>
    <row r="611" spans="1:15">
      <c r="A611">
        <v>7846</v>
      </c>
      <c r="B611" t="s">
        <v>188</v>
      </c>
      <c r="C611" t="s">
        <v>157</v>
      </c>
      <c r="D611" t="s">
        <v>259</v>
      </c>
      <c r="E611" t="s">
        <v>259</v>
      </c>
      <c r="F611" t="s">
        <v>259</v>
      </c>
      <c r="G611" t="s">
        <v>259</v>
      </c>
      <c r="H611" t="s">
        <v>259</v>
      </c>
      <c r="I611" t="s">
        <v>259</v>
      </c>
      <c r="J611">
        <v>19</v>
      </c>
      <c r="K611" t="s">
        <v>259</v>
      </c>
      <c r="L611" t="s">
        <v>259</v>
      </c>
      <c r="M611" t="s">
        <v>259</v>
      </c>
      <c r="O611">
        <v>1.9</v>
      </c>
    </row>
    <row r="612" spans="1:15">
      <c r="A612">
        <v>7846</v>
      </c>
      <c r="B612" t="s">
        <v>188</v>
      </c>
      <c r="C612" t="s">
        <v>157</v>
      </c>
      <c r="D612" t="s">
        <v>259</v>
      </c>
      <c r="E612" t="s">
        <v>259</v>
      </c>
      <c r="F612" t="s">
        <v>259</v>
      </c>
      <c r="G612" t="s">
        <v>259</v>
      </c>
      <c r="H612" t="s">
        <v>259</v>
      </c>
      <c r="I612">
        <v>30</v>
      </c>
      <c r="J612" t="s">
        <v>259</v>
      </c>
      <c r="K612" t="s">
        <v>259</v>
      </c>
      <c r="L612" t="s">
        <v>259</v>
      </c>
      <c r="M612" t="s">
        <v>259</v>
      </c>
      <c r="O612">
        <v>3</v>
      </c>
    </row>
    <row r="613" spans="1:15">
      <c r="A613">
        <v>7847</v>
      </c>
      <c r="B613" t="s">
        <v>189</v>
      </c>
      <c r="C613" t="s">
        <v>157</v>
      </c>
      <c r="D613" t="s">
        <v>259</v>
      </c>
      <c r="E613" t="s">
        <v>259</v>
      </c>
      <c r="F613" t="s">
        <v>259</v>
      </c>
      <c r="G613" t="s">
        <v>259</v>
      </c>
      <c r="H613" t="s">
        <v>259</v>
      </c>
      <c r="I613" t="s">
        <v>259</v>
      </c>
      <c r="J613" t="s">
        <v>259</v>
      </c>
      <c r="K613" t="s">
        <v>259</v>
      </c>
      <c r="L613" t="s">
        <v>259</v>
      </c>
      <c r="M613">
        <v>24.2</v>
      </c>
      <c r="O613">
        <v>2.42</v>
      </c>
    </row>
    <row r="614" spans="1:15">
      <c r="A614">
        <v>7847</v>
      </c>
      <c r="B614" t="s">
        <v>189</v>
      </c>
      <c r="C614" t="s">
        <v>157</v>
      </c>
      <c r="D614" t="s">
        <v>259</v>
      </c>
      <c r="E614" t="s">
        <v>259</v>
      </c>
      <c r="F614" t="s">
        <v>259</v>
      </c>
      <c r="G614">
        <v>28.2</v>
      </c>
      <c r="H614" t="s">
        <v>259</v>
      </c>
      <c r="I614" t="s">
        <v>259</v>
      </c>
      <c r="J614" t="s">
        <v>259</v>
      </c>
      <c r="K614" t="s">
        <v>259</v>
      </c>
      <c r="L614" t="s">
        <v>259</v>
      </c>
      <c r="M614" t="s">
        <v>259</v>
      </c>
      <c r="O614">
        <v>2.82</v>
      </c>
    </row>
    <row r="615" spans="1:15">
      <c r="A615">
        <v>7847</v>
      </c>
      <c r="B615" t="s">
        <v>189</v>
      </c>
      <c r="C615" t="s">
        <v>157</v>
      </c>
      <c r="D615" t="s">
        <v>259</v>
      </c>
      <c r="E615" t="s">
        <v>259</v>
      </c>
      <c r="F615" t="s">
        <v>259</v>
      </c>
      <c r="G615" t="s">
        <v>259</v>
      </c>
      <c r="H615" t="s">
        <v>259</v>
      </c>
      <c r="I615" t="s">
        <v>259</v>
      </c>
      <c r="J615" t="s">
        <v>259</v>
      </c>
      <c r="K615" t="s">
        <v>259</v>
      </c>
      <c r="L615" t="s">
        <v>259</v>
      </c>
      <c r="M615">
        <v>18.3</v>
      </c>
      <c r="O615">
        <v>1.83</v>
      </c>
    </row>
    <row r="616" spans="1:15">
      <c r="A616">
        <v>7847</v>
      </c>
      <c r="B616" t="s">
        <v>189</v>
      </c>
      <c r="C616" t="s">
        <v>157</v>
      </c>
      <c r="D616" t="s">
        <v>259</v>
      </c>
      <c r="E616" t="s">
        <v>259</v>
      </c>
      <c r="F616" t="s">
        <v>259</v>
      </c>
      <c r="G616" t="s">
        <v>259</v>
      </c>
      <c r="H616" t="s">
        <v>259</v>
      </c>
      <c r="I616" t="s">
        <v>259</v>
      </c>
      <c r="J616">
        <v>28</v>
      </c>
      <c r="K616" t="s">
        <v>259</v>
      </c>
      <c r="L616" t="s">
        <v>259</v>
      </c>
      <c r="M616" t="s">
        <v>259</v>
      </c>
      <c r="O616">
        <v>2.8</v>
      </c>
    </row>
    <row r="617" spans="1:15">
      <c r="A617">
        <v>7847</v>
      </c>
      <c r="B617" t="s">
        <v>189</v>
      </c>
      <c r="C617" t="s">
        <v>157</v>
      </c>
      <c r="D617" t="s">
        <v>259</v>
      </c>
      <c r="E617" t="s">
        <v>259</v>
      </c>
      <c r="F617" t="s">
        <v>259</v>
      </c>
      <c r="G617" t="s">
        <v>259</v>
      </c>
      <c r="H617" t="s">
        <v>259</v>
      </c>
      <c r="I617" t="s">
        <v>259</v>
      </c>
      <c r="J617">
        <v>29</v>
      </c>
      <c r="K617" t="s">
        <v>259</v>
      </c>
      <c r="L617" t="s">
        <v>259</v>
      </c>
      <c r="M617" t="s">
        <v>259</v>
      </c>
      <c r="O617">
        <v>2.9</v>
      </c>
    </row>
    <row r="618" spans="1:15">
      <c r="A618">
        <v>7847</v>
      </c>
      <c r="B618" t="s">
        <v>189</v>
      </c>
      <c r="C618" t="s">
        <v>157</v>
      </c>
      <c r="D618" t="s">
        <v>259</v>
      </c>
      <c r="E618" t="s">
        <v>259</v>
      </c>
      <c r="F618" t="s">
        <v>259</v>
      </c>
      <c r="G618" t="s">
        <v>259</v>
      </c>
      <c r="H618" t="s">
        <v>259</v>
      </c>
      <c r="I618">
        <v>69</v>
      </c>
      <c r="J618" t="s">
        <v>259</v>
      </c>
      <c r="K618" t="s">
        <v>259</v>
      </c>
      <c r="L618" t="s">
        <v>259</v>
      </c>
      <c r="M618" t="s">
        <v>259</v>
      </c>
      <c r="O618">
        <v>6.9</v>
      </c>
    </row>
    <row r="619" spans="1:15">
      <c r="A619">
        <v>7848</v>
      </c>
      <c r="B619" t="s">
        <v>190</v>
      </c>
      <c r="C619" t="s">
        <v>157</v>
      </c>
      <c r="D619" t="s">
        <v>259</v>
      </c>
      <c r="E619" t="s">
        <v>259</v>
      </c>
      <c r="F619" t="s">
        <v>259</v>
      </c>
      <c r="G619" t="s">
        <v>259</v>
      </c>
      <c r="H619" t="s">
        <v>259</v>
      </c>
      <c r="I619" t="s">
        <v>259</v>
      </c>
      <c r="J619" t="s">
        <v>259</v>
      </c>
      <c r="K619" t="s">
        <v>259</v>
      </c>
      <c r="L619" t="s">
        <v>259</v>
      </c>
      <c r="M619">
        <v>32.6</v>
      </c>
      <c r="O619">
        <v>3.2600000000000002</v>
      </c>
    </row>
    <row r="620" spans="1:15">
      <c r="A620">
        <v>7848</v>
      </c>
      <c r="B620" t="s">
        <v>190</v>
      </c>
      <c r="C620" t="s">
        <v>157</v>
      </c>
      <c r="D620" t="s">
        <v>259</v>
      </c>
      <c r="E620" t="s">
        <v>259</v>
      </c>
      <c r="F620" t="s">
        <v>259</v>
      </c>
      <c r="G620">
        <v>29.8</v>
      </c>
      <c r="H620" t="s">
        <v>259</v>
      </c>
      <c r="I620" t="s">
        <v>259</v>
      </c>
      <c r="J620" t="s">
        <v>259</v>
      </c>
      <c r="K620" t="s">
        <v>259</v>
      </c>
      <c r="L620" t="s">
        <v>259</v>
      </c>
      <c r="M620" t="s">
        <v>259</v>
      </c>
      <c r="O620">
        <v>2.98</v>
      </c>
    </row>
    <row r="621" spans="1:15">
      <c r="A621">
        <v>7848</v>
      </c>
      <c r="B621" t="s">
        <v>190</v>
      </c>
      <c r="C621" t="s">
        <v>157</v>
      </c>
      <c r="D621" t="s">
        <v>259</v>
      </c>
      <c r="E621" t="s">
        <v>259</v>
      </c>
      <c r="F621" t="s">
        <v>259</v>
      </c>
      <c r="G621" t="s">
        <v>259</v>
      </c>
      <c r="H621" t="s">
        <v>259</v>
      </c>
      <c r="I621" t="s">
        <v>259</v>
      </c>
      <c r="J621" t="s">
        <v>259</v>
      </c>
      <c r="K621" t="s">
        <v>259</v>
      </c>
      <c r="L621" t="s">
        <v>259</v>
      </c>
      <c r="M621">
        <v>29.5</v>
      </c>
      <c r="O621">
        <v>2.95</v>
      </c>
    </row>
    <row r="622" spans="1:15">
      <c r="A622">
        <v>7848</v>
      </c>
      <c r="B622" t="s">
        <v>190</v>
      </c>
      <c r="C622" t="s">
        <v>157</v>
      </c>
      <c r="D622" t="s">
        <v>259</v>
      </c>
      <c r="E622" t="s">
        <v>259</v>
      </c>
      <c r="F622" t="s">
        <v>259</v>
      </c>
      <c r="G622" t="s">
        <v>259</v>
      </c>
      <c r="H622" t="s">
        <v>259</v>
      </c>
      <c r="I622" t="s">
        <v>259</v>
      </c>
      <c r="J622">
        <v>27</v>
      </c>
      <c r="K622" t="s">
        <v>259</v>
      </c>
      <c r="L622" t="s">
        <v>259</v>
      </c>
      <c r="M622" t="s">
        <v>259</v>
      </c>
      <c r="O622">
        <v>2.7</v>
      </c>
    </row>
    <row r="623" spans="1:15">
      <c r="A623">
        <v>7848</v>
      </c>
      <c r="B623" t="s">
        <v>190</v>
      </c>
      <c r="C623" t="s">
        <v>157</v>
      </c>
      <c r="D623" t="s">
        <v>259</v>
      </c>
      <c r="E623" t="s">
        <v>259</v>
      </c>
      <c r="F623" t="s">
        <v>259</v>
      </c>
      <c r="G623" t="s">
        <v>259</v>
      </c>
      <c r="H623" t="s">
        <v>259</v>
      </c>
      <c r="I623" t="s">
        <v>259</v>
      </c>
      <c r="J623">
        <v>29</v>
      </c>
      <c r="K623" t="s">
        <v>259</v>
      </c>
      <c r="L623" t="s">
        <v>259</v>
      </c>
      <c r="M623" t="s">
        <v>259</v>
      </c>
      <c r="O623">
        <v>2.9</v>
      </c>
    </row>
    <row r="624" spans="1:15">
      <c r="A624">
        <v>7848</v>
      </c>
      <c r="B624" t="s">
        <v>190</v>
      </c>
      <c r="C624" t="s">
        <v>157</v>
      </c>
      <c r="D624" t="s">
        <v>259</v>
      </c>
      <c r="E624" t="s">
        <v>259</v>
      </c>
      <c r="F624" t="s">
        <v>259</v>
      </c>
      <c r="G624" t="s">
        <v>259</v>
      </c>
      <c r="H624" t="s">
        <v>259</v>
      </c>
      <c r="I624">
        <v>28</v>
      </c>
      <c r="J624" t="s">
        <v>259</v>
      </c>
      <c r="K624" t="s">
        <v>259</v>
      </c>
      <c r="L624" t="s">
        <v>259</v>
      </c>
      <c r="M624" t="s">
        <v>259</v>
      </c>
      <c r="O624">
        <v>2.8</v>
      </c>
    </row>
    <row r="625" spans="1:15">
      <c r="A625">
        <v>7849</v>
      </c>
      <c r="B625" t="s">
        <v>191</v>
      </c>
      <c r="C625" t="s">
        <v>157</v>
      </c>
      <c r="D625" t="s">
        <v>259</v>
      </c>
      <c r="E625" t="s">
        <v>259</v>
      </c>
      <c r="F625" t="s">
        <v>259</v>
      </c>
      <c r="G625" t="s">
        <v>259</v>
      </c>
      <c r="H625" t="s">
        <v>259</v>
      </c>
      <c r="I625" t="s">
        <v>259</v>
      </c>
      <c r="J625" t="s">
        <v>259</v>
      </c>
      <c r="K625" t="s">
        <v>259</v>
      </c>
      <c r="L625" t="s">
        <v>259</v>
      </c>
      <c r="M625">
        <v>91.5</v>
      </c>
      <c r="O625">
        <v>9.15</v>
      </c>
    </row>
    <row r="626" spans="1:15">
      <c r="A626">
        <v>7849</v>
      </c>
      <c r="B626" t="s">
        <v>191</v>
      </c>
      <c r="C626" t="s">
        <v>157</v>
      </c>
      <c r="D626" t="s">
        <v>259</v>
      </c>
      <c r="E626" t="s">
        <v>259</v>
      </c>
      <c r="F626" t="s">
        <v>259</v>
      </c>
      <c r="G626">
        <v>134</v>
      </c>
      <c r="H626" t="s">
        <v>259</v>
      </c>
      <c r="I626" t="s">
        <v>259</v>
      </c>
      <c r="J626" t="s">
        <v>259</v>
      </c>
      <c r="K626" t="s">
        <v>259</v>
      </c>
      <c r="L626" t="s">
        <v>259</v>
      </c>
      <c r="M626" t="s">
        <v>259</v>
      </c>
      <c r="O626">
        <v>13.4</v>
      </c>
    </row>
    <row r="627" spans="1:15">
      <c r="A627">
        <v>7849</v>
      </c>
      <c r="B627" t="s">
        <v>191</v>
      </c>
      <c r="C627" t="s">
        <v>157</v>
      </c>
      <c r="D627" t="s">
        <v>259</v>
      </c>
      <c r="E627" t="s">
        <v>259</v>
      </c>
      <c r="F627" t="s">
        <v>259</v>
      </c>
      <c r="G627" t="s">
        <v>259</v>
      </c>
      <c r="H627" t="s">
        <v>259</v>
      </c>
      <c r="I627" t="s">
        <v>259</v>
      </c>
      <c r="J627" t="s">
        <v>259</v>
      </c>
      <c r="K627" t="s">
        <v>259</v>
      </c>
      <c r="L627" t="s">
        <v>259</v>
      </c>
      <c r="M627">
        <v>94.7</v>
      </c>
      <c r="O627">
        <v>9.4700000000000006</v>
      </c>
    </row>
    <row r="628" spans="1:15">
      <c r="A628">
        <v>7849</v>
      </c>
      <c r="B628" t="s">
        <v>191</v>
      </c>
      <c r="C628" t="s">
        <v>157</v>
      </c>
      <c r="D628" t="s">
        <v>259</v>
      </c>
      <c r="E628" t="s">
        <v>259</v>
      </c>
      <c r="F628" t="s">
        <v>259</v>
      </c>
      <c r="G628" t="s">
        <v>259</v>
      </c>
      <c r="H628" t="s">
        <v>259</v>
      </c>
      <c r="I628" t="s">
        <v>259</v>
      </c>
      <c r="J628">
        <v>155</v>
      </c>
      <c r="K628" t="s">
        <v>259</v>
      </c>
      <c r="L628" t="s">
        <v>259</v>
      </c>
      <c r="M628" t="s">
        <v>259</v>
      </c>
      <c r="O628">
        <v>15.5</v>
      </c>
    </row>
    <row r="629" spans="1:15">
      <c r="A629">
        <v>7849</v>
      </c>
      <c r="B629" t="s">
        <v>191</v>
      </c>
      <c r="C629" t="s">
        <v>157</v>
      </c>
      <c r="D629" t="s">
        <v>259</v>
      </c>
      <c r="E629" t="s">
        <v>259</v>
      </c>
      <c r="F629" t="s">
        <v>259</v>
      </c>
      <c r="G629" t="s">
        <v>259</v>
      </c>
      <c r="H629" t="s">
        <v>259</v>
      </c>
      <c r="I629" t="s">
        <v>259</v>
      </c>
      <c r="J629">
        <v>135</v>
      </c>
      <c r="K629" t="s">
        <v>259</v>
      </c>
      <c r="L629" t="s">
        <v>259</v>
      </c>
      <c r="M629" t="s">
        <v>259</v>
      </c>
      <c r="O629">
        <v>13.5</v>
      </c>
    </row>
    <row r="630" spans="1:15">
      <c r="A630">
        <v>7849</v>
      </c>
      <c r="B630" t="s">
        <v>191</v>
      </c>
      <c r="C630" t="s">
        <v>157</v>
      </c>
      <c r="D630" t="s">
        <v>259</v>
      </c>
      <c r="E630" t="s">
        <v>259</v>
      </c>
      <c r="F630" t="s">
        <v>259</v>
      </c>
      <c r="G630" t="s">
        <v>259</v>
      </c>
      <c r="H630" t="s">
        <v>259</v>
      </c>
      <c r="I630">
        <v>163</v>
      </c>
      <c r="J630" t="s">
        <v>259</v>
      </c>
      <c r="K630" t="s">
        <v>259</v>
      </c>
      <c r="L630" t="s">
        <v>259</v>
      </c>
      <c r="M630" t="s">
        <v>259</v>
      </c>
      <c r="O630">
        <v>16.3</v>
      </c>
    </row>
    <row r="631" spans="1:15">
      <c r="A631">
        <v>7850</v>
      </c>
      <c r="B631" t="s">
        <v>192</v>
      </c>
      <c r="C631" t="s">
        <v>157</v>
      </c>
      <c r="D631" t="s">
        <v>259</v>
      </c>
      <c r="E631" t="s">
        <v>259</v>
      </c>
      <c r="F631" t="s">
        <v>259</v>
      </c>
      <c r="G631" t="s">
        <v>259</v>
      </c>
      <c r="H631" t="s">
        <v>259</v>
      </c>
      <c r="I631" t="s">
        <v>259</v>
      </c>
      <c r="J631" t="s">
        <v>259</v>
      </c>
      <c r="K631" t="s">
        <v>259</v>
      </c>
      <c r="L631" t="s">
        <v>259</v>
      </c>
      <c r="M631">
        <v>55.9</v>
      </c>
      <c r="O631">
        <v>5.59</v>
      </c>
    </row>
    <row r="632" spans="1:15">
      <c r="A632">
        <v>7850</v>
      </c>
      <c r="B632" t="s">
        <v>192</v>
      </c>
      <c r="C632" t="s">
        <v>157</v>
      </c>
      <c r="D632" t="s">
        <v>259</v>
      </c>
      <c r="E632" t="s">
        <v>259</v>
      </c>
      <c r="F632" t="s">
        <v>259</v>
      </c>
      <c r="G632">
        <v>54.9</v>
      </c>
      <c r="H632" t="s">
        <v>259</v>
      </c>
      <c r="I632" t="s">
        <v>259</v>
      </c>
      <c r="J632" t="s">
        <v>259</v>
      </c>
      <c r="K632" t="s">
        <v>259</v>
      </c>
      <c r="L632" t="s">
        <v>259</v>
      </c>
      <c r="M632" t="s">
        <v>259</v>
      </c>
      <c r="O632">
        <v>5.49</v>
      </c>
    </row>
    <row r="633" spans="1:15">
      <c r="A633">
        <v>7850</v>
      </c>
      <c r="B633" t="s">
        <v>192</v>
      </c>
      <c r="C633" t="s">
        <v>157</v>
      </c>
      <c r="D633" t="s">
        <v>259</v>
      </c>
      <c r="E633" t="s">
        <v>259</v>
      </c>
      <c r="F633" t="s">
        <v>259</v>
      </c>
      <c r="G633" t="s">
        <v>259</v>
      </c>
      <c r="H633" t="s">
        <v>259</v>
      </c>
      <c r="I633" t="s">
        <v>259</v>
      </c>
      <c r="J633" t="s">
        <v>259</v>
      </c>
      <c r="K633" t="s">
        <v>259</v>
      </c>
      <c r="L633" t="s">
        <v>259</v>
      </c>
      <c r="M633">
        <v>54.2</v>
      </c>
      <c r="O633">
        <v>5.42</v>
      </c>
    </row>
    <row r="634" spans="1:15">
      <c r="A634">
        <v>7850</v>
      </c>
      <c r="B634" t="s">
        <v>192</v>
      </c>
      <c r="C634" t="s">
        <v>157</v>
      </c>
      <c r="D634" t="s">
        <v>259</v>
      </c>
      <c r="E634" t="s">
        <v>259</v>
      </c>
      <c r="F634" t="s">
        <v>259</v>
      </c>
      <c r="G634" t="s">
        <v>259</v>
      </c>
      <c r="H634" t="s">
        <v>259</v>
      </c>
      <c r="I634" t="s">
        <v>259</v>
      </c>
      <c r="J634">
        <v>49</v>
      </c>
      <c r="K634" t="s">
        <v>259</v>
      </c>
      <c r="L634" t="s">
        <v>259</v>
      </c>
      <c r="M634" t="s">
        <v>259</v>
      </c>
      <c r="O634">
        <v>4.9000000000000004</v>
      </c>
    </row>
    <row r="635" spans="1:15">
      <c r="A635">
        <v>7850</v>
      </c>
      <c r="B635" t="s">
        <v>192</v>
      </c>
      <c r="C635" t="s">
        <v>157</v>
      </c>
      <c r="D635" t="s">
        <v>259</v>
      </c>
      <c r="E635" t="s">
        <v>259</v>
      </c>
      <c r="F635" t="s">
        <v>259</v>
      </c>
      <c r="G635" t="s">
        <v>259</v>
      </c>
      <c r="H635" t="s">
        <v>259</v>
      </c>
      <c r="I635" t="s">
        <v>259</v>
      </c>
      <c r="J635">
        <v>53</v>
      </c>
      <c r="K635" t="s">
        <v>259</v>
      </c>
      <c r="L635" t="s">
        <v>259</v>
      </c>
      <c r="M635" t="s">
        <v>259</v>
      </c>
      <c r="O635">
        <v>5.3</v>
      </c>
    </row>
    <row r="636" spans="1:15">
      <c r="A636">
        <v>7850</v>
      </c>
      <c r="B636" t="s">
        <v>192</v>
      </c>
      <c r="C636" t="s">
        <v>157</v>
      </c>
      <c r="D636" t="s">
        <v>259</v>
      </c>
      <c r="E636" t="s">
        <v>259</v>
      </c>
      <c r="F636" t="s">
        <v>259</v>
      </c>
      <c r="G636" t="s">
        <v>259</v>
      </c>
      <c r="H636" t="s">
        <v>259</v>
      </c>
      <c r="I636">
        <v>52</v>
      </c>
      <c r="J636" t="s">
        <v>259</v>
      </c>
      <c r="K636" t="s">
        <v>259</v>
      </c>
      <c r="L636" t="s">
        <v>259</v>
      </c>
      <c r="M636" t="s">
        <v>259</v>
      </c>
      <c r="O636">
        <v>5.2</v>
      </c>
    </row>
    <row r="637" spans="1:15">
      <c r="A637">
        <v>8394</v>
      </c>
      <c r="B637" t="s">
        <v>159</v>
      </c>
      <c r="C637" t="s">
        <v>160</v>
      </c>
      <c r="D637" t="s">
        <v>259</v>
      </c>
      <c r="E637" t="s">
        <v>259</v>
      </c>
      <c r="F637" t="s">
        <v>259</v>
      </c>
      <c r="G637" t="s">
        <v>259</v>
      </c>
      <c r="H637" t="s">
        <v>259</v>
      </c>
      <c r="I637" t="s">
        <v>259</v>
      </c>
      <c r="J637" t="s">
        <v>259</v>
      </c>
      <c r="K637" t="s">
        <v>259</v>
      </c>
      <c r="L637">
        <v>1</v>
      </c>
      <c r="M637" t="s">
        <v>259</v>
      </c>
      <c r="O637">
        <v>0.1</v>
      </c>
    </row>
    <row r="638" spans="1:15">
      <c r="A638">
        <v>8394</v>
      </c>
      <c r="B638" t="s">
        <v>159</v>
      </c>
      <c r="C638" t="s">
        <v>160</v>
      </c>
      <c r="D638" t="s">
        <v>259</v>
      </c>
      <c r="E638" t="s">
        <v>259</v>
      </c>
      <c r="F638" t="s">
        <v>259</v>
      </c>
      <c r="G638">
        <v>1</v>
      </c>
      <c r="H638" t="s">
        <v>259</v>
      </c>
      <c r="I638" t="s">
        <v>259</v>
      </c>
      <c r="J638" t="s">
        <v>259</v>
      </c>
      <c r="K638" t="s">
        <v>259</v>
      </c>
      <c r="L638" t="s">
        <v>259</v>
      </c>
      <c r="M638" t="s">
        <v>259</v>
      </c>
      <c r="O638">
        <v>0.1</v>
      </c>
    </row>
    <row r="639" spans="1:15">
      <c r="A639">
        <v>8394</v>
      </c>
      <c r="B639" t="s">
        <v>159</v>
      </c>
      <c r="C639" t="s">
        <v>160</v>
      </c>
      <c r="D639" t="s">
        <v>259</v>
      </c>
      <c r="E639" t="s">
        <v>259</v>
      </c>
      <c r="F639" t="s">
        <v>259</v>
      </c>
      <c r="G639">
        <v>1</v>
      </c>
      <c r="H639" t="s">
        <v>259</v>
      </c>
      <c r="I639" t="s">
        <v>259</v>
      </c>
      <c r="J639" t="s">
        <v>259</v>
      </c>
      <c r="K639" t="s">
        <v>259</v>
      </c>
      <c r="L639" t="s">
        <v>259</v>
      </c>
      <c r="M639" t="s">
        <v>259</v>
      </c>
      <c r="O639">
        <v>0.1</v>
      </c>
    </row>
    <row r="640" spans="1:15">
      <c r="A640">
        <v>8394</v>
      </c>
      <c r="B640" t="s">
        <v>159</v>
      </c>
      <c r="C640" t="s">
        <v>160</v>
      </c>
      <c r="D640" t="s">
        <v>259</v>
      </c>
      <c r="E640">
        <v>1</v>
      </c>
      <c r="F640" t="s">
        <v>259</v>
      </c>
      <c r="G640" t="s">
        <v>259</v>
      </c>
      <c r="H640" t="s">
        <v>259</v>
      </c>
      <c r="I640" t="s">
        <v>259</v>
      </c>
      <c r="J640" t="s">
        <v>259</v>
      </c>
      <c r="K640" t="s">
        <v>259</v>
      </c>
      <c r="L640" t="s">
        <v>259</v>
      </c>
      <c r="M640" t="s">
        <v>259</v>
      </c>
      <c r="O640">
        <v>0.1</v>
      </c>
    </row>
    <row r="641" spans="1:15">
      <c r="A641">
        <v>8394</v>
      </c>
      <c r="B641" t="s">
        <v>159</v>
      </c>
      <c r="C641" t="s">
        <v>160</v>
      </c>
      <c r="D641" t="s">
        <v>259</v>
      </c>
      <c r="E641" t="s">
        <v>259</v>
      </c>
      <c r="F641" t="s">
        <v>259</v>
      </c>
      <c r="G641" t="s">
        <v>259</v>
      </c>
      <c r="H641" t="s">
        <v>259</v>
      </c>
      <c r="I641" t="s">
        <v>259</v>
      </c>
      <c r="J641">
        <v>1</v>
      </c>
      <c r="K641" t="s">
        <v>259</v>
      </c>
      <c r="L641" t="s">
        <v>259</v>
      </c>
      <c r="M641" t="s">
        <v>259</v>
      </c>
      <c r="O641">
        <v>0.1</v>
      </c>
    </row>
    <row r="642" spans="1:15">
      <c r="A642">
        <v>8394</v>
      </c>
      <c r="B642" t="s">
        <v>159</v>
      </c>
      <c r="C642" t="s">
        <v>160</v>
      </c>
      <c r="D642" t="s">
        <v>259</v>
      </c>
      <c r="E642" t="s">
        <v>259</v>
      </c>
      <c r="F642" t="s">
        <v>259</v>
      </c>
      <c r="G642" t="s">
        <v>259</v>
      </c>
      <c r="H642" t="s">
        <v>259</v>
      </c>
      <c r="I642" t="s">
        <v>259</v>
      </c>
      <c r="J642" t="s">
        <v>259</v>
      </c>
      <c r="K642" t="s">
        <v>259</v>
      </c>
      <c r="L642">
        <v>1</v>
      </c>
      <c r="M642" t="s">
        <v>259</v>
      </c>
      <c r="O642">
        <v>0.1</v>
      </c>
    </row>
    <row r="643" spans="1:15">
      <c r="A643">
        <v>9589</v>
      </c>
      <c r="B643" t="s">
        <v>161</v>
      </c>
      <c r="C643" t="s">
        <v>125</v>
      </c>
      <c r="D643" t="s">
        <v>259</v>
      </c>
      <c r="E643" t="s">
        <v>259</v>
      </c>
      <c r="F643" t="s">
        <v>259</v>
      </c>
      <c r="G643" t="s">
        <v>259</v>
      </c>
      <c r="H643" t="s">
        <v>259</v>
      </c>
      <c r="I643" t="s">
        <v>259</v>
      </c>
      <c r="J643" t="s">
        <v>259</v>
      </c>
      <c r="K643" t="s">
        <v>259</v>
      </c>
      <c r="L643">
        <v>51.1</v>
      </c>
      <c r="M643" t="s">
        <v>259</v>
      </c>
      <c r="O643">
        <v>5.1100000000000003</v>
      </c>
    </row>
    <row r="644" spans="1:15">
      <c r="A644">
        <v>9589</v>
      </c>
      <c r="B644" t="s">
        <v>161</v>
      </c>
      <c r="C644" t="s">
        <v>125</v>
      </c>
      <c r="D644" t="s">
        <v>259</v>
      </c>
      <c r="E644" t="s">
        <v>259</v>
      </c>
      <c r="F644" t="s">
        <v>259</v>
      </c>
      <c r="G644">
        <v>83.1</v>
      </c>
      <c r="H644" t="s">
        <v>259</v>
      </c>
      <c r="I644" t="s">
        <v>259</v>
      </c>
      <c r="J644" t="s">
        <v>259</v>
      </c>
      <c r="K644" t="s">
        <v>259</v>
      </c>
      <c r="L644" t="s">
        <v>259</v>
      </c>
      <c r="M644" t="s">
        <v>259</v>
      </c>
      <c r="O644">
        <v>8.3099999999999987</v>
      </c>
    </row>
    <row r="645" spans="1:15">
      <c r="A645">
        <v>9589</v>
      </c>
      <c r="B645" t="s">
        <v>161</v>
      </c>
      <c r="C645" t="s">
        <v>125</v>
      </c>
      <c r="D645" t="s">
        <v>259</v>
      </c>
      <c r="E645" t="s">
        <v>259</v>
      </c>
      <c r="F645" t="s">
        <v>259</v>
      </c>
      <c r="G645">
        <v>78.3</v>
      </c>
      <c r="H645" t="s">
        <v>259</v>
      </c>
      <c r="I645" t="s">
        <v>259</v>
      </c>
      <c r="J645" t="s">
        <v>259</v>
      </c>
      <c r="K645" t="s">
        <v>259</v>
      </c>
      <c r="L645" t="s">
        <v>259</v>
      </c>
      <c r="M645" t="s">
        <v>259</v>
      </c>
      <c r="O645">
        <v>7.83</v>
      </c>
    </row>
    <row r="646" spans="1:15">
      <c r="A646">
        <v>9589</v>
      </c>
      <c r="B646" t="s">
        <v>161</v>
      </c>
      <c r="C646" t="s">
        <v>125</v>
      </c>
      <c r="D646" t="s">
        <v>259</v>
      </c>
      <c r="E646">
        <v>50.5</v>
      </c>
      <c r="F646" t="s">
        <v>259</v>
      </c>
      <c r="G646" t="s">
        <v>259</v>
      </c>
      <c r="H646" t="s">
        <v>259</v>
      </c>
      <c r="I646" t="s">
        <v>259</v>
      </c>
      <c r="J646" t="s">
        <v>259</v>
      </c>
      <c r="K646" t="s">
        <v>259</v>
      </c>
      <c r="L646" t="s">
        <v>259</v>
      </c>
      <c r="M646" t="s">
        <v>259</v>
      </c>
      <c r="O646">
        <v>5.05</v>
      </c>
    </row>
    <row r="647" spans="1:15">
      <c r="A647">
        <v>9589</v>
      </c>
      <c r="B647" t="s">
        <v>161</v>
      </c>
      <c r="C647" t="s">
        <v>125</v>
      </c>
      <c r="D647" t="s">
        <v>259</v>
      </c>
      <c r="E647" t="s">
        <v>259</v>
      </c>
      <c r="F647" t="s">
        <v>259</v>
      </c>
      <c r="G647" t="s">
        <v>259</v>
      </c>
      <c r="H647" t="s">
        <v>259</v>
      </c>
      <c r="I647" t="s">
        <v>259</v>
      </c>
      <c r="J647">
        <v>50.5</v>
      </c>
      <c r="K647" t="s">
        <v>259</v>
      </c>
      <c r="L647" t="s">
        <v>259</v>
      </c>
      <c r="M647" t="s">
        <v>259</v>
      </c>
      <c r="O647">
        <v>5.05</v>
      </c>
    </row>
    <row r="648" spans="1:15">
      <c r="A648">
        <v>9901</v>
      </c>
      <c r="B648" t="s">
        <v>124</v>
      </c>
      <c r="C648" t="s">
        <v>125</v>
      </c>
      <c r="D648" t="s">
        <v>259</v>
      </c>
      <c r="E648">
        <v>114.2</v>
      </c>
      <c r="F648">
        <v>78.2</v>
      </c>
      <c r="G648" t="s">
        <v>259</v>
      </c>
      <c r="H648" t="s">
        <v>259</v>
      </c>
      <c r="I648" t="s">
        <v>259</v>
      </c>
      <c r="J648" t="s">
        <v>259</v>
      </c>
      <c r="K648">
        <v>97.9</v>
      </c>
      <c r="L648" t="s">
        <v>259</v>
      </c>
      <c r="M648" t="s">
        <v>259</v>
      </c>
      <c r="O648">
        <v>29.03</v>
      </c>
    </row>
    <row r="649" spans="1:15">
      <c r="A649">
        <v>9901</v>
      </c>
      <c r="B649" t="s">
        <v>124</v>
      </c>
      <c r="C649" t="s">
        <v>125</v>
      </c>
      <c r="D649">
        <v>104.2</v>
      </c>
      <c r="E649">
        <v>96.2</v>
      </c>
      <c r="F649">
        <v>95</v>
      </c>
      <c r="G649">
        <v>97.3</v>
      </c>
      <c r="H649">
        <v>95.6</v>
      </c>
      <c r="I649">
        <v>102.6</v>
      </c>
      <c r="J649">
        <v>104.7</v>
      </c>
      <c r="K649">
        <v>99.8</v>
      </c>
      <c r="L649">
        <v>99.7</v>
      </c>
      <c r="M649">
        <v>100.5</v>
      </c>
      <c r="O649">
        <v>99.56</v>
      </c>
    </row>
    <row r="650" spans="1:15">
      <c r="A650">
        <v>9901</v>
      </c>
      <c r="B650" t="s">
        <v>124</v>
      </c>
      <c r="C650" t="s">
        <v>125</v>
      </c>
      <c r="D650">
        <v>105.7</v>
      </c>
      <c r="E650">
        <v>107.1</v>
      </c>
      <c r="F650">
        <v>80.3</v>
      </c>
      <c r="G650">
        <v>86.4</v>
      </c>
      <c r="H650">
        <v>96.7</v>
      </c>
      <c r="I650">
        <v>98.2</v>
      </c>
      <c r="J650">
        <v>97.8</v>
      </c>
      <c r="K650">
        <v>102.7</v>
      </c>
      <c r="L650">
        <v>94.7</v>
      </c>
      <c r="M650">
        <v>107.7</v>
      </c>
      <c r="O650">
        <v>97.73</v>
      </c>
    </row>
    <row r="651" spans="1:15">
      <c r="A651">
        <v>9901</v>
      </c>
      <c r="B651" t="s">
        <v>124</v>
      </c>
      <c r="C651" t="s">
        <v>125</v>
      </c>
      <c r="D651">
        <v>89.5</v>
      </c>
      <c r="E651" t="s">
        <v>259</v>
      </c>
      <c r="F651">
        <v>87.5</v>
      </c>
      <c r="G651">
        <v>99.8</v>
      </c>
      <c r="H651">
        <v>87.3</v>
      </c>
      <c r="I651">
        <v>101.7</v>
      </c>
      <c r="J651">
        <v>99.2</v>
      </c>
      <c r="K651">
        <v>94.3</v>
      </c>
      <c r="L651">
        <v>94.7</v>
      </c>
      <c r="M651">
        <v>89.7</v>
      </c>
      <c r="O651">
        <v>84.37</v>
      </c>
    </row>
    <row r="652" spans="1:15">
      <c r="A652">
        <v>9901</v>
      </c>
      <c r="B652" t="s">
        <v>124</v>
      </c>
      <c r="C652" t="s">
        <v>125</v>
      </c>
      <c r="D652">
        <v>94.3</v>
      </c>
      <c r="E652">
        <v>96.3</v>
      </c>
      <c r="F652">
        <v>99.4</v>
      </c>
      <c r="G652">
        <v>88.9</v>
      </c>
      <c r="H652">
        <v>90.4</v>
      </c>
      <c r="I652" t="s">
        <v>259</v>
      </c>
      <c r="J652">
        <v>84.5</v>
      </c>
      <c r="K652">
        <v>95.3</v>
      </c>
      <c r="L652">
        <v>90.9</v>
      </c>
      <c r="M652">
        <v>103.1</v>
      </c>
      <c r="O652">
        <v>84.309999999999988</v>
      </c>
    </row>
    <row r="653" spans="1:15">
      <c r="A653">
        <v>9901</v>
      </c>
      <c r="B653" t="s">
        <v>124</v>
      </c>
      <c r="C653" t="s">
        <v>125</v>
      </c>
      <c r="D653">
        <v>98.3</v>
      </c>
      <c r="E653">
        <v>96.2</v>
      </c>
      <c r="F653">
        <v>81.2</v>
      </c>
      <c r="G653">
        <v>99</v>
      </c>
      <c r="H653" t="s">
        <v>259</v>
      </c>
      <c r="I653">
        <v>102.7</v>
      </c>
      <c r="J653">
        <v>122.4</v>
      </c>
      <c r="K653">
        <v>101.7</v>
      </c>
      <c r="L653">
        <v>98</v>
      </c>
      <c r="M653">
        <v>96.2</v>
      </c>
      <c r="O653">
        <v>89.570000000000007</v>
      </c>
    </row>
    <row r="654" spans="1:15">
      <c r="A654">
        <v>9901</v>
      </c>
      <c r="B654" t="s">
        <v>124</v>
      </c>
      <c r="C654" t="s">
        <v>125</v>
      </c>
      <c r="D654" t="s">
        <v>259</v>
      </c>
      <c r="E654">
        <v>95.8</v>
      </c>
      <c r="F654">
        <v>93.5</v>
      </c>
      <c r="G654">
        <v>112.2</v>
      </c>
      <c r="H654">
        <v>105.9</v>
      </c>
      <c r="I654">
        <v>98.7</v>
      </c>
      <c r="J654">
        <v>102.9</v>
      </c>
      <c r="K654">
        <v>102.6</v>
      </c>
      <c r="L654" t="s">
        <v>259</v>
      </c>
      <c r="M654">
        <v>96.2</v>
      </c>
      <c r="O654">
        <v>80.78</v>
      </c>
    </row>
    <row r="655" spans="1:15">
      <c r="A655">
        <v>9901</v>
      </c>
      <c r="B655" t="s">
        <v>124</v>
      </c>
      <c r="C655" t="s">
        <v>125</v>
      </c>
      <c r="D655">
        <v>108.3</v>
      </c>
      <c r="E655">
        <v>98.5</v>
      </c>
      <c r="F655">
        <v>95.8</v>
      </c>
      <c r="G655" t="s">
        <v>259</v>
      </c>
      <c r="H655">
        <v>109.8</v>
      </c>
      <c r="I655">
        <v>94.8</v>
      </c>
      <c r="J655">
        <v>98.7</v>
      </c>
      <c r="K655">
        <v>93.6</v>
      </c>
      <c r="L655">
        <v>94.8</v>
      </c>
      <c r="M655">
        <v>96.8</v>
      </c>
      <c r="O655">
        <v>89.11</v>
      </c>
    </row>
    <row r="656" spans="1:15">
      <c r="A656">
        <v>9901</v>
      </c>
      <c r="B656" t="s">
        <v>124</v>
      </c>
      <c r="C656" t="s">
        <v>125</v>
      </c>
      <c r="D656">
        <v>95.2</v>
      </c>
      <c r="E656">
        <v>88.1</v>
      </c>
      <c r="F656">
        <v>97.2</v>
      </c>
      <c r="G656" t="s">
        <v>259</v>
      </c>
      <c r="H656">
        <v>91.8</v>
      </c>
      <c r="I656">
        <v>92.5</v>
      </c>
      <c r="J656">
        <v>96.4</v>
      </c>
      <c r="K656">
        <v>94.4</v>
      </c>
      <c r="L656">
        <v>99.3</v>
      </c>
      <c r="M656">
        <v>115.2</v>
      </c>
      <c r="O656">
        <v>87.01</v>
      </c>
    </row>
    <row r="657" spans="1:15">
      <c r="A657">
        <v>9901</v>
      </c>
      <c r="B657" t="s">
        <v>124</v>
      </c>
      <c r="C657" t="s">
        <v>125</v>
      </c>
      <c r="D657">
        <v>93.5</v>
      </c>
      <c r="E657" t="s">
        <v>259</v>
      </c>
      <c r="F657">
        <v>93.2</v>
      </c>
      <c r="G657">
        <v>89.3</v>
      </c>
      <c r="H657">
        <v>95.4</v>
      </c>
      <c r="I657">
        <v>93.2</v>
      </c>
      <c r="J657">
        <v>97.6</v>
      </c>
      <c r="K657">
        <v>105.7</v>
      </c>
      <c r="L657">
        <v>100.3</v>
      </c>
      <c r="M657">
        <v>110.5</v>
      </c>
      <c r="O657">
        <v>87.86999999999999</v>
      </c>
    </row>
    <row r="658" spans="1:15">
      <c r="A658">
        <v>9901</v>
      </c>
      <c r="B658" t="s">
        <v>124</v>
      </c>
      <c r="C658" t="s">
        <v>125</v>
      </c>
      <c r="D658">
        <v>110.6</v>
      </c>
      <c r="E658">
        <v>102.1</v>
      </c>
      <c r="F658">
        <v>96</v>
      </c>
      <c r="G658">
        <v>99.6</v>
      </c>
      <c r="H658">
        <v>91.7</v>
      </c>
      <c r="I658">
        <v>106.2</v>
      </c>
      <c r="J658">
        <v>95.8</v>
      </c>
      <c r="K658">
        <v>97.5</v>
      </c>
      <c r="L658">
        <v>98.7</v>
      </c>
      <c r="M658">
        <v>90.8</v>
      </c>
      <c r="O658">
        <v>98.899999999999991</v>
      </c>
    </row>
    <row r="659" spans="1:15">
      <c r="A659">
        <v>9901</v>
      </c>
      <c r="B659" t="s">
        <v>124</v>
      </c>
      <c r="C659" t="s">
        <v>125</v>
      </c>
      <c r="D659">
        <v>103.2</v>
      </c>
      <c r="E659">
        <v>100.4</v>
      </c>
      <c r="F659">
        <v>126.6</v>
      </c>
      <c r="G659">
        <v>127.2</v>
      </c>
      <c r="H659">
        <v>100.3</v>
      </c>
      <c r="I659">
        <v>118.2</v>
      </c>
      <c r="J659" t="s">
        <v>259</v>
      </c>
      <c r="K659">
        <v>129.5</v>
      </c>
      <c r="L659">
        <v>94.4</v>
      </c>
      <c r="M659">
        <v>108.9</v>
      </c>
      <c r="O659">
        <v>100.87</v>
      </c>
    </row>
    <row r="660" spans="1:15">
      <c r="A660">
        <v>9901</v>
      </c>
      <c r="B660" t="s">
        <v>124</v>
      </c>
      <c r="C660" t="s">
        <v>125</v>
      </c>
      <c r="D660">
        <v>115.3</v>
      </c>
      <c r="E660">
        <v>104.6</v>
      </c>
      <c r="F660">
        <v>123.8</v>
      </c>
      <c r="G660">
        <v>106</v>
      </c>
      <c r="H660">
        <v>130.9</v>
      </c>
      <c r="I660">
        <v>103.7</v>
      </c>
      <c r="J660">
        <v>89</v>
      </c>
      <c r="K660">
        <v>88</v>
      </c>
      <c r="L660" t="s">
        <v>259</v>
      </c>
      <c r="M660">
        <v>106.2</v>
      </c>
      <c r="O660">
        <v>96.750000000000014</v>
      </c>
    </row>
    <row r="661" spans="1:15">
      <c r="A661">
        <v>9901</v>
      </c>
      <c r="B661" t="s">
        <v>124</v>
      </c>
      <c r="C661" t="s">
        <v>125</v>
      </c>
      <c r="D661" t="s">
        <v>259</v>
      </c>
      <c r="E661">
        <v>98.8</v>
      </c>
      <c r="F661">
        <v>106.4</v>
      </c>
      <c r="G661">
        <v>95.4</v>
      </c>
      <c r="H661">
        <v>91.9</v>
      </c>
      <c r="I661">
        <v>95.7</v>
      </c>
      <c r="J661">
        <v>94.5</v>
      </c>
      <c r="K661">
        <v>97.9</v>
      </c>
      <c r="L661">
        <v>102.4</v>
      </c>
      <c r="M661">
        <v>105.5</v>
      </c>
      <c r="O661">
        <v>88.85</v>
      </c>
    </row>
    <row r="662" spans="1:15">
      <c r="A662">
        <v>9901</v>
      </c>
      <c r="B662" t="s">
        <v>124</v>
      </c>
      <c r="C662" t="s">
        <v>125</v>
      </c>
      <c r="D662">
        <v>96.6</v>
      </c>
      <c r="E662" t="s">
        <v>259</v>
      </c>
      <c r="F662">
        <v>79.900000000000006</v>
      </c>
      <c r="G662">
        <v>101.3</v>
      </c>
      <c r="H662">
        <v>98.2</v>
      </c>
      <c r="I662">
        <v>111.3</v>
      </c>
      <c r="J662">
        <v>87.5</v>
      </c>
      <c r="K662">
        <v>102.1</v>
      </c>
      <c r="L662">
        <v>48.2</v>
      </c>
      <c r="M662" t="s">
        <v>259</v>
      </c>
      <c r="O662">
        <v>72.510000000000005</v>
      </c>
    </row>
    <row r="663" spans="1:15">
      <c r="A663">
        <v>9901</v>
      </c>
      <c r="B663" t="s">
        <v>124</v>
      </c>
      <c r="C663" t="s">
        <v>125</v>
      </c>
      <c r="D663">
        <v>98</v>
      </c>
      <c r="E663">
        <v>104.4</v>
      </c>
      <c r="F663">
        <v>119.8</v>
      </c>
      <c r="G663">
        <v>109.5</v>
      </c>
      <c r="H663">
        <v>102.4</v>
      </c>
      <c r="I663">
        <v>94.6</v>
      </c>
      <c r="J663">
        <v>99.8</v>
      </c>
      <c r="K663">
        <v>103.1</v>
      </c>
      <c r="L663">
        <v>95.4</v>
      </c>
      <c r="M663" t="s">
        <v>259</v>
      </c>
      <c r="O663">
        <v>92.7</v>
      </c>
    </row>
    <row r="664" spans="1:15">
      <c r="A664">
        <v>9901</v>
      </c>
      <c r="B664" t="s">
        <v>124</v>
      </c>
      <c r="C664" t="s">
        <v>125</v>
      </c>
      <c r="D664">
        <v>97.9</v>
      </c>
      <c r="E664">
        <v>95.9</v>
      </c>
      <c r="F664">
        <v>96.4</v>
      </c>
      <c r="G664">
        <v>102.5</v>
      </c>
      <c r="H664">
        <v>99.7</v>
      </c>
      <c r="I664">
        <v>102.6</v>
      </c>
      <c r="J664">
        <v>100.1</v>
      </c>
      <c r="K664">
        <v>99.8</v>
      </c>
      <c r="L664">
        <v>100.7</v>
      </c>
      <c r="M664" t="s">
        <v>259</v>
      </c>
      <c r="O664">
        <v>89.56</v>
      </c>
    </row>
    <row r="665" spans="1:15">
      <c r="A665">
        <v>9901</v>
      </c>
      <c r="B665" t="s">
        <v>124</v>
      </c>
      <c r="C665" t="s">
        <v>125</v>
      </c>
      <c r="D665">
        <v>95.9</v>
      </c>
      <c r="E665">
        <v>91.5</v>
      </c>
      <c r="F665">
        <v>91.8</v>
      </c>
      <c r="G665" t="s">
        <v>259</v>
      </c>
      <c r="H665">
        <v>96</v>
      </c>
      <c r="I665">
        <v>89.4</v>
      </c>
      <c r="J665">
        <v>102.4</v>
      </c>
      <c r="K665">
        <v>96.4</v>
      </c>
      <c r="L665">
        <v>96.7</v>
      </c>
      <c r="M665">
        <v>106.4</v>
      </c>
      <c r="O665">
        <v>86.65</v>
      </c>
    </row>
    <row r="666" spans="1:15">
      <c r="A666">
        <v>9901</v>
      </c>
      <c r="B666" t="s">
        <v>124</v>
      </c>
      <c r="C666" t="s">
        <v>125</v>
      </c>
      <c r="D666">
        <v>91.1</v>
      </c>
      <c r="E666">
        <v>96.3</v>
      </c>
      <c r="F666">
        <v>84.2</v>
      </c>
      <c r="G666">
        <v>87.2</v>
      </c>
      <c r="H666">
        <v>95.4</v>
      </c>
      <c r="I666">
        <v>94.2</v>
      </c>
      <c r="J666">
        <v>94.8</v>
      </c>
      <c r="K666">
        <v>94.1</v>
      </c>
      <c r="L666">
        <v>98.8</v>
      </c>
      <c r="M666">
        <v>96.4</v>
      </c>
      <c r="O666">
        <v>93.249999999999986</v>
      </c>
    </row>
    <row r="667" spans="1:15">
      <c r="A667">
        <v>9901</v>
      </c>
      <c r="B667" t="s">
        <v>124</v>
      </c>
      <c r="C667" t="s">
        <v>125</v>
      </c>
      <c r="D667">
        <v>85.4</v>
      </c>
      <c r="E667">
        <v>88.1</v>
      </c>
      <c r="F667">
        <v>98.5</v>
      </c>
      <c r="G667">
        <v>94.8</v>
      </c>
      <c r="H667">
        <v>95.8</v>
      </c>
      <c r="I667">
        <v>97.9</v>
      </c>
      <c r="J667">
        <v>97.3</v>
      </c>
      <c r="K667">
        <v>94.8</v>
      </c>
      <c r="L667">
        <v>96.1</v>
      </c>
      <c r="M667" t="s">
        <v>259</v>
      </c>
      <c r="O667">
        <v>84.86999999999999</v>
      </c>
    </row>
    <row r="668" spans="1:15">
      <c r="A668">
        <v>9901</v>
      </c>
      <c r="B668" t="s">
        <v>124</v>
      </c>
      <c r="C668" t="s">
        <v>125</v>
      </c>
      <c r="D668">
        <v>102.8</v>
      </c>
      <c r="E668">
        <v>94.6</v>
      </c>
      <c r="F668" t="s">
        <v>259</v>
      </c>
      <c r="G668">
        <v>104.8</v>
      </c>
      <c r="H668">
        <v>104.3</v>
      </c>
      <c r="I668" t="s">
        <v>259</v>
      </c>
      <c r="J668" t="s">
        <v>259</v>
      </c>
      <c r="K668" t="s">
        <v>259</v>
      </c>
      <c r="L668">
        <v>90.6</v>
      </c>
      <c r="M668">
        <v>95.9</v>
      </c>
      <c r="O668">
        <v>59.3</v>
      </c>
    </row>
    <row r="669" spans="1:15">
      <c r="A669">
        <v>9901</v>
      </c>
      <c r="B669" t="s">
        <v>124</v>
      </c>
      <c r="C669" t="s">
        <v>125</v>
      </c>
      <c r="D669" t="s">
        <v>259</v>
      </c>
      <c r="E669" t="s">
        <v>259</v>
      </c>
      <c r="F669">
        <v>84.8</v>
      </c>
      <c r="G669">
        <v>74.900000000000006</v>
      </c>
      <c r="H669">
        <v>107.2</v>
      </c>
      <c r="I669">
        <v>115.9</v>
      </c>
      <c r="J669" t="s">
        <v>259</v>
      </c>
      <c r="K669">
        <v>94.6</v>
      </c>
      <c r="L669">
        <v>90.3</v>
      </c>
      <c r="M669">
        <v>86.6</v>
      </c>
      <c r="O669">
        <v>65.429999999999993</v>
      </c>
    </row>
    <row r="670" spans="1:15">
      <c r="A670">
        <v>9901</v>
      </c>
      <c r="B670" t="s">
        <v>124</v>
      </c>
      <c r="C670" t="s">
        <v>125</v>
      </c>
      <c r="D670">
        <v>77.099999999999994</v>
      </c>
      <c r="E670">
        <v>93.3</v>
      </c>
      <c r="F670">
        <v>113.5</v>
      </c>
      <c r="G670">
        <v>87.7</v>
      </c>
      <c r="H670">
        <v>72.7</v>
      </c>
      <c r="I670" t="s">
        <v>259</v>
      </c>
      <c r="J670">
        <v>87.5</v>
      </c>
      <c r="K670">
        <v>60.1</v>
      </c>
      <c r="L670">
        <v>115</v>
      </c>
      <c r="M670">
        <v>93.6</v>
      </c>
      <c r="O670">
        <v>80.05</v>
      </c>
    </row>
    <row r="671" spans="1:15">
      <c r="A671">
        <v>9901</v>
      </c>
      <c r="B671" t="s">
        <v>124</v>
      </c>
      <c r="C671" t="s">
        <v>125</v>
      </c>
      <c r="D671" t="s">
        <v>259</v>
      </c>
      <c r="E671">
        <v>66.8</v>
      </c>
      <c r="F671" t="s">
        <v>259</v>
      </c>
      <c r="G671">
        <v>25.6</v>
      </c>
      <c r="H671" t="s">
        <v>259</v>
      </c>
      <c r="I671" t="s">
        <v>259</v>
      </c>
      <c r="J671">
        <v>90.2</v>
      </c>
      <c r="K671">
        <v>86.4</v>
      </c>
      <c r="L671">
        <v>88.5</v>
      </c>
      <c r="M671">
        <v>78</v>
      </c>
      <c r="O671">
        <v>43.55</v>
      </c>
    </row>
    <row r="672" spans="1:15">
      <c r="A672">
        <v>9901</v>
      </c>
      <c r="B672" t="s">
        <v>124</v>
      </c>
      <c r="C672" t="s">
        <v>125</v>
      </c>
      <c r="D672">
        <v>105</v>
      </c>
      <c r="E672">
        <v>92.9</v>
      </c>
      <c r="F672" t="s">
        <v>259</v>
      </c>
      <c r="G672" t="s">
        <v>259</v>
      </c>
      <c r="H672" t="s">
        <v>259</v>
      </c>
      <c r="I672">
        <v>90.7</v>
      </c>
      <c r="J672" t="s">
        <v>259</v>
      </c>
      <c r="K672">
        <v>64</v>
      </c>
      <c r="L672">
        <v>77.900000000000006</v>
      </c>
      <c r="M672">
        <v>74.3</v>
      </c>
      <c r="O672">
        <v>50.480000000000004</v>
      </c>
    </row>
    <row r="673" spans="1:15">
      <c r="A673">
        <v>9905</v>
      </c>
      <c r="B673" t="s">
        <v>193</v>
      </c>
      <c r="C673" t="s">
        <v>125</v>
      </c>
      <c r="D673" t="s">
        <v>259</v>
      </c>
      <c r="E673" t="s">
        <v>259</v>
      </c>
      <c r="F673" t="s">
        <v>259</v>
      </c>
      <c r="G673" t="s">
        <v>259</v>
      </c>
      <c r="H673" t="s">
        <v>259</v>
      </c>
      <c r="I673" t="s">
        <v>259</v>
      </c>
      <c r="J673" t="s">
        <v>259</v>
      </c>
      <c r="K673" t="s">
        <v>259</v>
      </c>
      <c r="L673" t="s">
        <v>259</v>
      </c>
      <c r="M673">
        <v>89.1</v>
      </c>
      <c r="O673">
        <v>8.91</v>
      </c>
    </row>
    <row r="674" spans="1:15">
      <c r="A674">
        <v>9921</v>
      </c>
      <c r="B674" t="s">
        <v>211</v>
      </c>
      <c r="D674" t="s">
        <v>259</v>
      </c>
      <c r="E674" t="s">
        <v>259</v>
      </c>
      <c r="F674" t="s">
        <v>259</v>
      </c>
      <c r="G674" t="s">
        <v>259</v>
      </c>
      <c r="H674" t="s">
        <v>259</v>
      </c>
      <c r="I674" t="s">
        <v>259</v>
      </c>
      <c r="J674">
        <v>8.3000000000000007</v>
      </c>
      <c r="K674">
        <v>8</v>
      </c>
      <c r="L674" t="s">
        <v>259</v>
      </c>
      <c r="M674" t="s">
        <v>259</v>
      </c>
      <c r="O674">
        <v>1.6300000000000001</v>
      </c>
    </row>
    <row r="675" spans="1:15">
      <c r="A675">
        <v>9924</v>
      </c>
      <c r="B675" t="s">
        <v>126</v>
      </c>
      <c r="C675" t="s">
        <v>86</v>
      </c>
      <c r="D675" t="s">
        <v>259</v>
      </c>
      <c r="E675">
        <v>12.1</v>
      </c>
      <c r="F675">
        <v>8.43</v>
      </c>
      <c r="G675" t="s">
        <v>259</v>
      </c>
      <c r="H675" t="s">
        <v>259</v>
      </c>
      <c r="I675" t="s">
        <v>259</v>
      </c>
      <c r="J675" t="s">
        <v>259</v>
      </c>
      <c r="K675">
        <v>12</v>
      </c>
      <c r="L675" t="s">
        <v>259</v>
      </c>
      <c r="M675" t="s">
        <v>259</v>
      </c>
      <c r="O675">
        <v>3.2530000000000001</v>
      </c>
    </row>
    <row r="676" spans="1:15">
      <c r="A676">
        <v>9924</v>
      </c>
      <c r="B676" t="s">
        <v>126</v>
      </c>
      <c r="C676" t="s">
        <v>86</v>
      </c>
      <c r="D676">
        <v>10.5</v>
      </c>
      <c r="E676">
        <v>8.99</v>
      </c>
      <c r="F676">
        <v>10.1</v>
      </c>
      <c r="G676">
        <v>11.6</v>
      </c>
      <c r="H676">
        <v>11.3</v>
      </c>
      <c r="I676">
        <v>12.6</v>
      </c>
      <c r="J676">
        <v>13.7</v>
      </c>
      <c r="K676">
        <v>12</v>
      </c>
      <c r="L676">
        <v>10.8</v>
      </c>
      <c r="M676">
        <v>11.2</v>
      </c>
      <c r="O676">
        <v>11.279</v>
      </c>
    </row>
    <row r="677" spans="1:15">
      <c r="A677">
        <v>9924</v>
      </c>
      <c r="B677" t="s">
        <v>126</v>
      </c>
      <c r="C677" t="s">
        <v>86</v>
      </c>
      <c r="D677">
        <v>12</v>
      </c>
      <c r="E677">
        <v>10.7</v>
      </c>
      <c r="F677">
        <v>8.1300000000000008</v>
      </c>
      <c r="G677">
        <v>8.98</v>
      </c>
      <c r="H677">
        <v>11.2</v>
      </c>
      <c r="I677">
        <v>12.3</v>
      </c>
      <c r="J677">
        <v>12.2</v>
      </c>
      <c r="K677">
        <v>12.7</v>
      </c>
      <c r="L677">
        <v>10.4</v>
      </c>
      <c r="M677">
        <v>11.3</v>
      </c>
      <c r="O677">
        <v>10.991000000000001</v>
      </c>
    </row>
    <row r="678" spans="1:15">
      <c r="A678">
        <v>9924</v>
      </c>
      <c r="B678" t="s">
        <v>126</v>
      </c>
      <c r="C678" t="s">
        <v>86</v>
      </c>
      <c r="D678">
        <v>10.8</v>
      </c>
      <c r="E678" t="s">
        <v>259</v>
      </c>
      <c r="F678">
        <v>8.98</v>
      </c>
      <c r="G678">
        <v>11.2</v>
      </c>
      <c r="H678">
        <v>9.93</v>
      </c>
      <c r="I678">
        <v>12.4</v>
      </c>
      <c r="J678">
        <v>12.9</v>
      </c>
      <c r="K678">
        <v>11.6</v>
      </c>
      <c r="L678">
        <v>12.2</v>
      </c>
      <c r="M678">
        <v>10</v>
      </c>
      <c r="O678">
        <v>10.000999999999999</v>
      </c>
    </row>
    <row r="679" spans="1:15">
      <c r="A679">
        <v>9924</v>
      </c>
      <c r="B679" t="s">
        <v>126</v>
      </c>
      <c r="C679" t="s">
        <v>86</v>
      </c>
      <c r="D679">
        <v>10.199999999999999</v>
      </c>
      <c r="E679">
        <v>9.94</v>
      </c>
      <c r="F679">
        <v>10.199999999999999</v>
      </c>
      <c r="G679">
        <v>9.69</v>
      </c>
      <c r="H679">
        <v>10</v>
      </c>
      <c r="I679" t="s">
        <v>259</v>
      </c>
      <c r="J679">
        <v>9.66</v>
      </c>
      <c r="K679">
        <v>11.3</v>
      </c>
      <c r="L679">
        <v>11.3</v>
      </c>
      <c r="M679">
        <v>12.5</v>
      </c>
      <c r="O679">
        <v>9.4789999999999992</v>
      </c>
    </row>
    <row r="680" spans="1:15">
      <c r="A680">
        <v>9924</v>
      </c>
      <c r="B680" t="s">
        <v>126</v>
      </c>
      <c r="C680" t="s">
        <v>86</v>
      </c>
      <c r="D680">
        <v>10.3</v>
      </c>
      <c r="E680">
        <v>10.5</v>
      </c>
      <c r="F680">
        <v>9.2100000000000009</v>
      </c>
      <c r="G680">
        <v>11.7</v>
      </c>
      <c r="H680" t="s">
        <v>259</v>
      </c>
      <c r="I680">
        <v>13</v>
      </c>
      <c r="J680">
        <v>14.8</v>
      </c>
      <c r="K680">
        <v>12</v>
      </c>
      <c r="L680">
        <v>11</v>
      </c>
      <c r="M680">
        <v>10.4</v>
      </c>
      <c r="O680">
        <v>10.291</v>
      </c>
    </row>
    <row r="681" spans="1:15">
      <c r="A681">
        <v>9924</v>
      </c>
      <c r="B681" t="s">
        <v>126</v>
      </c>
      <c r="C681" t="s">
        <v>86</v>
      </c>
      <c r="D681" t="s">
        <v>259</v>
      </c>
      <c r="E681">
        <v>11.7</v>
      </c>
      <c r="F681">
        <v>11.9</v>
      </c>
      <c r="G681">
        <v>12.6</v>
      </c>
      <c r="H681">
        <v>11.6</v>
      </c>
      <c r="I681">
        <v>10.4</v>
      </c>
      <c r="J681">
        <v>10.3</v>
      </c>
      <c r="K681">
        <v>10.1</v>
      </c>
      <c r="L681" t="s">
        <v>259</v>
      </c>
      <c r="M681">
        <v>10.3</v>
      </c>
      <c r="O681">
        <v>8.8899999999999988</v>
      </c>
    </row>
    <row r="682" spans="1:15">
      <c r="A682">
        <v>9924</v>
      </c>
      <c r="B682" t="s">
        <v>126</v>
      </c>
      <c r="C682" t="s">
        <v>86</v>
      </c>
      <c r="D682">
        <v>11.6</v>
      </c>
      <c r="E682">
        <v>10.9</v>
      </c>
      <c r="F682">
        <v>10.4</v>
      </c>
      <c r="G682" t="s">
        <v>259</v>
      </c>
      <c r="H682">
        <v>10.5</v>
      </c>
      <c r="I682">
        <v>9.4700000000000006</v>
      </c>
      <c r="J682">
        <v>10.5</v>
      </c>
      <c r="K682">
        <v>10.1</v>
      </c>
      <c r="L682">
        <v>10.9</v>
      </c>
      <c r="M682">
        <v>11.9</v>
      </c>
      <c r="O682">
        <v>9.6270000000000007</v>
      </c>
    </row>
    <row r="683" spans="1:15">
      <c r="A683">
        <v>9924</v>
      </c>
      <c r="B683" t="s">
        <v>126</v>
      </c>
      <c r="C683" t="s">
        <v>86</v>
      </c>
      <c r="D683">
        <v>9.81</v>
      </c>
      <c r="E683">
        <v>9.02</v>
      </c>
      <c r="F683">
        <v>9.77</v>
      </c>
      <c r="G683" t="s">
        <v>259</v>
      </c>
      <c r="H683">
        <v>9.6300000000000008</v>
      </c>
      <c r="I683">
        <v>10.7</v>
      </c>
      <c r="J683">
        <v>12.1</v>
      </c>
      <c r="K683">
        <v>12.5</v>
      </c>
      <c r="L683">
        <v>13.4</v>
      </c>
      <c r="M683">
        <v>12.9</v>
      </c>
      <c r="O683">
        <v>9.9830000000000005</v>
      </c>
    </row>
    <row r="684" spans="1:15">
      <c r="A684">
        <v>9924</v>
      </c>
      <c r="B684" t="s">
        <v>126</v>
      </c>
      <c r="C684" t="s">
        <v>86</v>
      </c>
      <c r="D684">
        <v>9.64</v>
      </c>
      <c r="E684" t="s">
        <v>259</v>
      </c>
      <c r="F684">
        <v>9.52</v>
      </c>
      <c r="G684">
        <v>10</v>
      </c>
      <c r="H684">
        <v>12.2</v>
      </c>
      <c r="I684">
        <v>11.5</v>
      </c>
      <c r="J684">
        <v>11.6</v>
      </c>
      <c r="K684">
        <v>11.6</v>
      </c>
      <c r="L684">
        <v>11.2</v>
      </c>
      <c r="M684">
        <v>11.4</v>
      </c>
      <c r="O684">
        <v>9.8659999999999997</v>
      </c>
    </row>
    <row r="685" spans="1:15">
      <c r="A685">
        <v>9924</v>
      </c>
      <c r="B685" t="s">
        <v>126</v>
      </c>
      <c r="C685" t="s">
        <v>86</v>
      </c>
      <c r="D685">
        <v>12.2</v>
      </c>
      <c r="E685">
        <v>12.3</v>
      </c>
      <c r="F685">
        <v>12</v>
      </c>
      <c r="G685">
        <v>12.5</v>
      </c>
      <c r="H685">
        <v>11.7</v>
      </c>
      <c r="I685">
        <v>11.9</v>
      </c>
      <c r="J685">
        <v>9.76</v>
      </c>
      <c r="K685">
        <v>10.1</v>
      </c>
      <c r="L685">
        <v>10</v>
      </c>
      <c r="M685">
        <v>9.6999999999999993</v>
      </c>
      <c r="O685">
        <v>11.216000000000001</v>
      </c>
    </row>
    <row r="686" spans="1:15">
      <c r="A686">
        <v>9924</v>
      </c>
      <c r="B686" t="s">
        <v>126</v>
      </c>
      <c r="C686" t="s">
        <v>86</v>
      </c>
      <c r="D686">
        <v>13.7</v>
      </c>
      <c r="E686">
        <v>12.6</v>
      </c>
      <c r="F686">
        <v>15</v>
      </c>
      <c r="G686">
        <v>14.6</v>
      </c>
      <c r="H686">
        <v>10.6</v>
      </c>
      <c r="I686">
        <v>11.4</v>
      </c>
      <c r="J686" t="s">
        <v>259</v>
      </c>
      <c r="K686">
        <v>13</v>
      </c>
      <c r="L686">
        <v>10.1</v>
      </c>
      <c r="M686">
        <v>11.8</v>
      </c>
      <c r="O686">
        <v>11.28</v>
      </c>
    </row>
    <row r="687" spans="1:15">
      <c r="A687">
        <v>9924</v>
      </c>
      <c r="B687" t="s">
        <v>126</v>
      </c>
      <c r="C687" t="s">
        <v>86</v>
      </c>
      <c r="D687">
        <v>12.5</v>
      </c>
      <c r="E687">
        <v>11.4</v>
      </c>
      <c r="F687">
        <v>12.6</v>
      </c>
      <c r="G687">
        <v>10.3</v>
      </c>
      <c r="H687">
        <v>13.9</v>
      </c>
      <c r="I687">
        <v>11</v>
      </c>
      <c r="J687">
        <v>10.1</v>
      </c>
      <c r="K687">
        <v>10.6</v>
      </c>
      <c r="L687" t="s">
        <v>259</v>
      </c>
      <c r="M687">
        <v>14.8</v>
      </c>
      <c r="O687">
        <v>10.719999999999997</v>
      </c>
    </row>
    <row r="688" spans="1:15">
      <c r="A688">
        <v>9924</v>
      </c>
      <c r="B688" t="s">
        <v>126</v>
      </c>
      <c r="C688" t="s">
        <v>86</v>
      </c>
      <c r="D688" t="s">
        <v>259</v>
      </c>
      <c r="E688">
        <v>10.1</v>
      </c>
      <c r="F688">
        <v>11.2</v>
      </c>
      <c r="G688">
        <v>10.5</v>
      </c>
      <c r="H688">
        <v>11.1</v>
      </c>
      <c r="I688">
        <v>11.3</v>
      </c>
      <c r="J688">
        <v>11.5</v>
      </c>
      <c r="K688">
        <v>12.1</v>
      </c>
      <c r="L688">
        <v>12</v>
      </c>
      <c r="M688">
        <v>12.4</v>
      </c>
      <c r="O688">
        <v>10.220000000000001</v>
      </c>
    </row>
    <row r="689" spans="1:15">
      <c r="A689">
        <v>9924</v>
      </c>
      <c r="B689" t="s">
        <v>126</v>
      </c>
      <c r="C689" t="s">
        <v>86</v>
      </c>
      <c r="D689">
        <v>10.6</v>
      </c>
      <c r="E689" t="s">
        <v>259</v>
      </c>
      <c r="F689">
        <v>9.4700000000000006</v>
      </c>
      <c r="G689">
        <v>12.5</v>
      </c>
      <c r="H689">
        <v>12.3</v>
      </c>
      <c r="I689">
        <v>14</v>
      </c>
      <c r="J689">
        <v>10.199999999999999</v>
      </c>
      <c r="K689">
        <v>10.7</v>
      </c>
      <c r="L689">
        <v>4.99</v>
      </c>
      <c r="M689" t="s">
        <v>259</v>
      </c>
      <c r="O689">
        <v>8.4760000000000009</v>
      </c>
    </row>
    <row r="690" spans="1:15">
      <c r="A690">
        <v>9924</v>
      </c>
      <c r="B690" t="s">
        <v>126</v>
      </c>
      <c r="C690" t="s">
        <v>86</v>
      </c>
      <c r="D690" t="s">
        <v>259</v>
      </c>
      <c r="E690">
        <v>14.1</v>
      </c>
      <c r="F690">
        <v>14.2</v>
      </c>
      <c r="G690">
        <v>11.8</v>
      </c>
      <c r="H690">
        <v>10.6</v>
      </c>
      <c r="I690">
        <v>9.73</v>
      </c>
      <c r="J690">
        <v>10.199999999999999</v>
      </c>
      <c r="K690">
        <v>10.3</v>
      </c>
      <c r="L690">
        <v>10.4</v>
      </c>
      <c r="M690" t="s">
        <v>259</v>
      </c>
      <c r="O690">
        <v>9.1329999999999991</v>
      </c>
    </row>
    <row r="691" spans="1:15">
      <c r="A691">
        <v>9924</v>
      </c>
      <c r="B691" t="s">
        <v>126</v>
      </c>
      <c r="C691" t="s">
        <v>86</v>
      </c>
      <c r="D691">
        <v>10.7</v>
      </c>
      <c r="E691">
        <v>9.8800000000000008</v>
      </c>
      <c r="F691">
        <v>9.3699999999999992</v>
      </c>
      <c r="G691">
        <v>10.3</v>
      </c>
      <c r="H691">
        <v>9.8699999999999992</v>
      </c>
      <c r="I691">
        <v>10.9</v>
      </c>
      <c r="J691">
        <v>11.8</v>
      </c>
      <c r="K691">
        <v>12</v>
      </c>
      <c r="L691">
        <v>11.9</v>
      </c>
      <c r="M691" t="s">
        <v>259</v>
      </c>
      <c r="O691">
        <v>9.6720000000000006</v>
      </c>
    </row>
    <row r="692" spans="1:15">
      <c r="A692">
        <v>9924</v>
      </c>
      <c r="B692" t="s">
        <v>126</v>
      </c>
      <c r="C692" t="s">
        <v>86</v>
      </c>
      <c r="D692">
        <v>10.5</v>
      </c>
      <c r="E692">
        <v>9.52</v>
      </c>
      <c r="F692">
        <v>9.16</v>
      </c>
      <c r="G692" t="s">
        <v>259</v>
      </c>
      <c r="H692">
        <v>9.69</v>
      </c>
      <c r="I692">
        <v>9.93</v>
      </c>
      <c r="J692">
        <v>12.9</v>
      </c>
      <c r="K692">
        <v>12.5</v>
      </c>
      <c r="L692">
        <v>13.4</v>
      </c>
      <c r="M692">
        <v>13.5</v>
      </c>
      <c r="O692">
        <v>10.11</v>
      </c>
    </row>
    <row r="693" spans="1:15">
      <c r="A693">
        <v>9924</v>
      </c>
      <c r="B693" t="s">
        <v>126</v>
      </c>
      <c r="C693" t="s">
        <v>86</v>
      </c>
      <c r="D693">
        <v>8.75</v>
      </c>
      <c r="E693">
        <v>9.6199999999999992</v>
      </c>
      <c r="F693">
        <v>8.89</v>
      </c>
      <c r="G693">
        <v>9.66</v>
      </c>
      <c r="H693">
        <v>11.9</v>
      </c>
      <c r="I693">
        <v>11.9</v>
      </c>
      <c r="J693">
        <v>11.4</v>
      </c>
      <c r="K693">
        <v>12.5</v>
      </c>
      <c r="L693">
        <v>11.8</v>
      </c>
      <c r="M693">
        <v>11.1</v>
      </c>
      <c r="O693">
        <v>10.751999999999999</v>
      </c>
    </row>
    <row r="694" spans="1:15">
      <c r="A694">
        <v>9924</v>
      </c>
      <c r="B694" t="s">
        <v>126</v>
      </c>
      <c r="C694" t="s">
        <v>86</v>
      </c>
      <c r="D694">
        <v>9.56</v>
      </c>
      <c r="E694">
        <v>10.3</v>
      </c>
      <c r="F694">
        <v>13.3</v>
      </c>
      <c r="G694">
        <v>11</v>
      </c>
      <c r="H694">
        <v>12.1</v>
      </c>
      <c r="I694">
        <v>11.5</v>
      </c>
      <c r="J694">
        <v>11</v>
      </c>
      <c r="K694">
        <v>10</v>
      </c>
      <c r="L694">
        <v>9.8800000000000008</v>
      </c>
      <c r="M694" t="s">
        <v>259</v>
      </c>
      <c r="O694">
        <v>9.863999999999999</v>
      </c>
    </row>
    <row r="695" spans="1:15">
      <c r="A695">
        <v>9924</v>
      </c>
      <c r="B695" t="s">
        <v>126</v>
      </c>
      <c r="C695" t="s">
        <v>86</v>
      </c>
      <c r="D695">
        <v>12.8</v>
      </c>
      <c r="E695">
        <v>12.3</v>
      </c>
      <c r="F695" t="s">
        <v>259</v>
      </c>
      <c r="G695">
        <v>10.9</v>
      </c>
      <c r="H695">
        <v>11.2</v>
      </c>
      <c r="I695" t="s">
        <v>259</v>
      </c>
      <c r="J695" t="s">
        <v>259</v>
      </c>
      <c r="K695" t="s">
        <v>259</v>
      </c>
      <c r="L695">
        <v>9</v>
      </c>
      <c r="M695">
        <v>9.7899999999999991</v>
      </c>
      <c r="O695">
        <v>6.5990000000000011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6F71-0EB9-49DA-B468-A0207F494B86}">
  <dimension ref="A1:X695"/>
  <sheetViews>
    <sheetView workbookViewId="0">
      <selection activeCell="B33" sqref="B33"/>
    </sheetView>
  </sheetViews>
  <sheetFormatPr defaultRowHeight="15"/>
  <cols>
    <col min="2" max="2" width="43" customWidth="1"/>
    <col min="19" max="19" width="42.85546875" bestFit="1" customWidth="1"/>
    <col min="22" max="22" width="10" bestFit="1" customWidth="1"/>
    <col min="24" max="24" width="102.85546875" bestFit="1" customWidth="1"/>
  </cols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s="1" t="s">
        <v>214</v>
      </c>
      <c r="S1" s="1" t="s">
        <v>59</v>
      </c>
      <c r="T1" s="1" t="s">
        <v>58</v>
      </c>
      <c r="U1" s="1" t="s">
        <v>215</v>
      </c>
      <c r="V1" s="28" t="s">
        <v>220</v>
      </c>
    </row>
    <row r="2" spans="1:24">
      <c r="A2">
        <v>50</v>
      </c>
      <c r="B2" t="s">
        <v>71</v>
      </c>
      <c r="C2" t="s">
        <v>72</v>
      </c>
      <c r="D2" t="b">
        <f>ISNUMBER('Background Chem 50% LODs'!D2)</f>
        <v>0</v>
      </c>
      <c r="E2" t="b">
        <f>ISNUMBER('Background Chem 50% LODs'!E2)</f>
        <v>0</v>
      </c>
      <c r="F2" t="b">
        <f>ISNUMBER('Background Chem 50% LODs'!F2)</f>
        <v>0</v>
      </c>
      <c r="G2" t="b">
        <f>ISNUMBER('Background Chem 50% LODs'!G2)</f>
        <v>1</v>
      </c>
      <c r="H2" t="b">
        <f>ISNUMBER('Background Chem 50% LODs'!H2)</f>
        <v>0</v>
      </c>
      <c r="I2" t="b">
        <f>ISNUMBER('Background Chem 50% LODs'!I2)</f>
        <v>0</v>
      </c>
      <c r="J2" t="b">
        <f>ISNUMBER('Background Chem 50% LODs'!J2)</f>
        <v>0</v>
      </c>
      <c r="K2" t="b">
        <f>ISNUMBER('Background Chem 50% LODs'!K2)</f>
        <v>0</v>
      </c>
      <c r="L2" t="b">
        <f>ISNUMBER('Background Chem 50% LODs'!L2)</f>
        <v>0</v>
      </c>
      <c r="M2" t="b">
        <f>ISNUMBER('Background Chem 50% LODs'!M2)</f>
        <v>0</v>
      </c>
      <c r="O2" t="e">
        <f>AVERAGE(D2:M2)</f>
        <v>#DIV/0!</v>
      </c>
      <c r="R2" s="2">
        <v>50</v>
      </c>
      <c r="S2" s="2" t="s">
        <v>71</v>
      </c>
      <c r="T2" s="2" t="s">
        <v>72</v>
      </c>
      <c r="U2" s="2" t="e">
        <f>AVERAGEIF($A$2:$A$695,R2,$O$2:$O$695)</f>
        <v>#DIV/0!</v>
      </c>
      <c r="X2" s="26" t="s">
        <v>216</v>
      </c>
    </row>
    <row r="3" spans="1:24">
      <c r="A3">
        <v>50</v>
      </c>
      <c r="B3" t="s">
        <v>71</v>
      </c>
      <c r="C3" t="s">
        <v>72</v>
      </c>
      <c r="D3" t="b">
        <f>ISNUMBER('Background Chem 50% LODs'!D3)</f>
        <v>1</v>
      </c>
      <c r="E3" t="b">
        <f>ISNUMBER('Background Chem 50% LODs'!E3)</f>
        <v>1</v>
      </c>
      <c r="F3" t="b">
        <f>ISNUMBER('Background Chem 50% LODs'!F3)</f>
        <v>1</v>
      </c>
      <c r="G3" t="b">
        <f>ISNUMBER('Background Chem 50% LODs'!G3)</f>
        <v>1</v>
      </c>
      <c r="H3" t="b">
        <f>ISNUMBER('Background Chem 50% LODs'!H3)</f>
        <v>1</v>
      </c>
      <c r="I3" t="b">
        <f>ISNUMBER('Background Chem 50% LODs'!I3)</f>
        <v>1</v>
      </c>
      <c r="J3" t="b">
        <f>ISNUMBER('Background Chem 50% LODs'!J3)</f>
        <v>1</v>
      </c>
      <c r="K3" t="b">
        <f>ISNUMBER('Background Chem 50% LODs'!K3)</f>
        <v>1</v>
      </c>
      <c r="L3" t="b">
        <f>ISNUMBER('Background Chem 50% LODs'!L3)</f>
        <v>0</v>
      </c>
      <c r="M3" t="b">
        <f>ISNUMBER('Background Chem 50% LODs'!M3)</f>
        <v>0</v>
      </c>
      <c r="O3" t="e">
        <f t="shared" ref="O3:O66" si="0">AVERAGE(D3:M3)</f>
        <v>#DIV/0!</v>
      </c>
      <c r="R3" s="2">
        <v>52</v>
      </c>
      <c r="S3" s="2" t="s">
        <v>74</v>
      </c>
      <c r="T3" s="2" t="s">
        <v>72</v>
      </c>
      <c r="U3" s="2" t="e">
        <f t="shared" ref="U3:U66" si="1">AVERAGEIF($A$2:$A$695,R3,$O$2:$O$695)</f>
        <v>#DIV/0!</v>
      </c>
      <c r="V3" t="e">
        <f>U3/1000</f>
        <v>#DIV/0!</v>
      </c>
    </row>
    <row r="4" spans="1:24">
      <c r="A4">
        <v>50</v>
      </c>
      <c r="B4" t="s">
        <v>71</v>
      </c>
      <c r="C4" t="s">
        <v>72</v>
      </c>
      <c r="D4" t="b">
        <f>ISNUMBER('Background Chem 50% LODs'!D4)</f>
        <v>1</v>
      </c>
      <c r="E4" t="b">
        <f>ISNUMBER('Background Chem 50% LODs'!E4)</f>
        <v>1</v>
      </c>
      <c r="F4" t="b">
        <f>ISNUMBER('Background Chem 50% LODs'!F4)</f>
        <v>1</v>
      </c>
      <c r="G4" t="b">
        <f>ISNUMBER('Background Chem 50% LODs'!G4)</f>
        <v>1</v>
      </c>
      <c r="H4" t="b">
        <f>ISNUMBER('Background Chem 50% LODs'!H4)</f>
        <v>1</v>
      </c>
      <c r="I4" t="b">
        <f>ISNUMBER('Background Chem 50% LODs'!I4)</f>
        <v>1</v>
      </c>
      <c r="J4" t="b">
        <f>ISNUMBER('Background Chem 50% LODs'!J4)</f>
        <v>1</v>
      </c>
      <c r="K4" t="b">
        <f>ISNUMBER('Background Chem 50% LODs'!K4)</f>
        <v>1</v>
      </c>
      <c r="L4" t="b">
        <f>ISNUMBER('Background Chem 50% LODs'!L4)</f>
        <v>1</v>
      </c>
      <c r="M4" t="b">
        <f>ISNUMBER('Background Chem 50% LODs'!M4)</f>
        <v>0</v>
      </c>
      <c r="O4" t="e">
        <f t="shared" si="0"/>
        <v>#DIV/0!</v>
      </c>
      <c r="R4" s="2">
        <v>61</v>
      </c>
      <c r="S4" s="2" t="s">
        <v>9</v>
      </c>
      <c r="T4" s="2"/>
      <c r="U4" s="2" t="e">
        <f t="shared" si="1"/>
        <v>#DIV/0!</v>
      </c>
    </row>
    <row r="5" spans="1:24">
      <c r="A5">
        <v>50</v>
      </c>
      <c r="B5" t="s">
        <v>71</v>
      </c>
      <c r="C5" t="s">
        <v>72</v>
      </c>
      <c r="D5" t="b">
        <f>ISNUMBER('Background Chem 50% LODs'!D5)</f>
        <v>1</v>
      </c>
      <c r="E5" t="b">
        <f>ISNUMBER('Background Chem 50% LODs'!E5)</f>
        <v>1</v>
      </c>
      <c r="F5" t="b">
        <f>ISNUMBER('Background Chem 50% LODs'!F5)</f>
        <v>0</v>
      </c>
      <c r="G5" t="b">
        <f>ISNUMBER('Background Chem 50% LODs'!G5)</f>
        <v>1</v>
      </c>
      <c r="H5" t="b">
        <f>ISNUMBER('Background Chem 50% LODs'!H5)</f>
        <v>1</v>
      </c>
      <c r="I5" t="b">
        <f>ISNUMBER('Background Chem 50% LODs'!I5)</f>
        <v>1</v>
      </c>
      <c r="J5" t="b">
        <f>ISNUMBER('Background Chem 50% LODs'!J5)</f>
        <v>1</v>
      </c>
      <c r="K5" t="b">
        <f>ISNUMBER('Background Chem 50% LODs'!K5)</f>
        <v>1</v>
      </c>
      <c r="L5" t="b">
        <f>ISNUMBER('Background Chem 50% LODs'!L5)</f>
        <v>1</v>
      </c>
      <c r="M5" t="b">
        <f>ISNUMBER('Background Chem 50% LODs'!M5)</f>
        <v>0</v>
      </c>
      <c r="O5" t="e">
        <f t="shared" si="0"/>
        <v>#DIV/0!</v>
      </c>
      <c r="R5" s="2">
        <v>62</v>
      </c>
      <c r="S5" s="2" t="s">
        <v>76</v>
      </c>
      <c r="T5" s="2" t="s">
        <v>77</v>
      </c>
      <c r="U5" s="2" t="e">
        <f t="shared" si="1"/>
        <v>#DIV/0!</v>
      </c>
    </row>
    <row r="6" spans="1:24">
      <c r="A6">
        <v>50</v>
      </c>
      <c r="B6" t="s">
        <v>71</v>
      </c>
      <c r="C6" t="s">
        <v>72</v>
      </c>
      <c r="D6" t="b">
        <f>ISNUMBER('Background Chem 50% LODs'!D6)</f>
        <v>1</v>
      </c>
      <c r="E6" t="b">
        <f>ISNUMBER('Background Chem 50% LODs'!E6)</f>
        <v>1</v>
      </c>
      <c r="F6" t="b">
        <f>ISNUMBER('Background Chem 50% LODs'!F6)</f>
        <v>1</v>
      </c>
      <c r="G6" t="b">
        <f>ISNUMBER('Background Chem 50% LODs'!G6)</f>
        <v>0</v>
      </c>
      <c r="H6" t="b">
        <f>ISNUMBER('Background Chem 50% LODs'!H6)</f>
        <v>1</v>
      </c>
      <c r="I6" t="b">
        <f>ISNUMBER('Background Chem 50% LODs'!I6)</f>
        <v>1</v>
      </c>
      <c r="J6" t="b">
        <f>ISNUMBER('Background Chem 50% LODs'!J6)</f>
        <v>1</v>
      </c>
      <c r="K6" t="b">
        <f>ISNUMBER('Background Chem 50% LODs'!K6)</f>
        <v>1</v>
      </c>
      <c r="L6" t="b">
        <f>ISNUMBER('Background Chem 50% LODs'!L6)</f>
        <v>1</v>
      </c>
      <c r="M6" t="b">
        <f>ISNUMBER('Background Chem 50% LODs'!M6)</f>
        <v>1</v>
      </c>
      <c r="O6" t="e">
        <f t="shared" si="0"/>
        <v>#DIV/0!</v>
      </c>
      <c r="R6" s="2">
        <v>76</v>
      </c>
      <c r="S6" s="2" t="s">
        <v>78</v>
      </c>
      <c r="T6" s="2" t="s">
        <v>79</v>
      </c>
      <c r="U6" s="2" t="e">
        <f t="shared" si="1"/>
        <v>#DIV/0!</v>
      </c>
    </row>
    <row r="7" spans="1:24">
      <c r="A7">
        <v>50</v>
      </c>
      <c r="B7" t="s">
        <v>71</v>
      </c>
      <c r="C7" t="s">
        <v>72</v>
      </c>
      <c r="D7" t="b">
        <f>ISNUMBER('Background Chem 50% LODs'!D7)</f>
        <v>1</v>
      </c>
      <c r="E7" t="b">
        <f>ISNUMBER('Background Chem 50% LODs'!E7)</f>
        <v>1</v>
      </c>
      <c r="F7" t="b">
        <f>ISNUMBER('Background Chem 50% LODs'!F7)</f>
        <v>0</v>
      </c>
      <c r="G7" t="b">
        <f>ISNUMBER('Background Chem 50% LODs'!G7)</f>
        <v>1</v>
      </c>
      <c r="H7" t="b">
        <f>ISNUMBER('Background Chem 50% LODs'!H7)</f>
        <v>1</v>
      </c>
      <c r="I7" t="b">
        <f>ISNUMBER('Background Chem 50% LODs'!I7)</f>
        <v>1</v>
      </c>
      <c r="J7" t="b">
        <f>ISNUMBER('Background Chem 50% LODs'!J7)</f>
        <v>1</v>
      </c>
      <c r="K7" t="b">
        <f>ISNUMBER('Background Chem 50% LODs'!K7)</f>
        <v>1</v>
      </c>
      <c r="L7" t="b">
        <f>ISNUMBER('Background Chem 50% LODs'!L7)</f>
        <v>1</v>
      </c>
      <c r="M7" t="b">
        <f>ISNUMBER('Background Chem 50% LODs'!M7)</f>
        <v>1</v>
      </c>
      <c r="O7" t="e">
        <f t="shared" si="0"/>
        <v>#DIV/0!</v>
      </c>
      <c r="R7" s="2">
        <v>77</v>
      </c>
      <c r="S7" s="2" t="s">
        <v>80</v>
      </c>
      <c r="T7" s="2" t="s">
        <v>77</v>
      </c>
      <c r="U7" s="2" t="e">
        <f t="shared" si="1"/>
        <v>#DIV/0!</v>
      </c>
    </row>
    <row r="8" spans="1:24">
      <c r="A8">
        <v>50</v>
      </c>
      <c r="B8" t="s">
        <v>71</v>
      </c>
      <c r="C8" t="s">
        <v>72</v>
      </c>
      <c r="D8" t="b">
        <f>ISNUMBER('Background Chem 50% LODs'!D8)</f>
        <v>1</v>
      </c>
      <c r="E8" t="b">
        <f>ISNUMBER('Background Chem 50% LODs'!E8)</f>
        <v>0</v>
      </c>
      <c r="F8" t="b">
        <f>ISNUMBER('Background Chem 50% LODs'!F8)</f>
        <v>1</v>
      </c>
      <c r="G8" t="b">
        <f>ISNUMBER('Background Chem 50% LODs'!G8)</f>
        <v>1</v>
      </c>
      <c r="H8" t="b">
        <f>ISNUMBER('Background Chem 50% LODs'!H8)</f>
        <v>1</v>
      </c>
      <c r="I8" t="b">
        <f>ISNUMBER('Background Chem 50% LODs'!I8)</f>
        <v>1</v>
      </c>
      <c r="J8" t="b">
        <f>ISNUMBER('Background Chem 50% LODs'!J8)</f>
        <v>1</v>
      </c>
      <c r="K8" t="b">
        <f>ISNUMBER('Background Chem 50% LODs'!K8)</f>
        <v>1</v>
      </c>
      <c r="L8" t="b">
        <f>ISNUMBER('Background Chem 50% LODs'!L8)</f>
        <v>1</v>
      </c>
      <c r="M8" t="b">
        <f>ISNUMBER('Background Chem 50% LODs'!M8)</f>
        <v>0</v>
      </c>
      <c r="O8" t="e">
        <f t="shared" si="0"/>
        <v>#DIV/0!</v>
      </c>
      <c r="R8" s="2">
        <v>103</v>
      </c>
      <c r="S8" s="2" t="s">
        <v>81</v>
      </c>
      <c r="T8" s="2" t="s">
        <v>72</v>
      </c>
      <c r="U8" s="2" t="e">
        <f t="shared" si="1"/>
        <v>#DIV/0!</v>
      </c>
      <c r="V8" t="e">
        <f>U8/1000</f>
        <v>#DIV/0!</v>
      </c>
    </row>
    <row r="9" spans="1:24">
      <c r="A9">
        <v>50</v>
      </c>
      <c r="B9" t="s">
        <v>71</v>
      </c>
      <c r="C9" t="s">
        <v>72</v>
      </c>
      <c r="D9" t="b">
        <f>ISNUMBER('Background Chem 50% LODs'!D9)</f>
        <v>1</v>
      </c>
      <c r="E9" t="b">
        <f>ISNUMBER('Background Chem 50% LODs'!E9)</f>
        <v>0</v>
      </c>
      <c r="F9" t="b">
        <f>ISNUMBER('Background Chem 50% LODs'!F9)</f>
        <v>0</v>
      </c>
      <c r="G9" t="b">
        <f>ISNUMBER('Background Chem 50% LODs'!G9)</f>
        <v>1</v>
      </c>
      <c r="H9" t="b">
        <f>ISNUMBER('Background Chem 50% LODs'!H9)</f>
        <v>1</v>
      </c>
      <c r="I9" t="b">
        <f>ISNUMBER('Background Chem 50% LODs'!I9)</f>
        <v>0</v>
      </c>
      <c r="J9" t="b">
        <f>ISNUMBER('Background Chem 50% LODs'!J9)</f>
        <v>0</v>
      </c>
      <c r="K9" t="b">
        <f>ISNUMBER('Background Chem 50% LODs'!K9)</f>
        <v>1</v>
      </c>
      <c r="L9" t="b">
        <f>ISNUMBER('Background Chem 50% LODs'!L9)</f>
        <v>1</v>
      </c>
      <c r="M9" t="b">
        <f>ISNUMBER('Background Chem 50% LODs'!M9)</f>
        <v>1</v>
      </c>
      <c r="O9" t="e">
        <f t="shared" si="0"/>
        <v>#DIV/0!</v>
      </c>
      <c r="R9" s="2">
        <v>106</v>
      </c>
      <c r="S9" s="2" t="s">
        <v>83</v>
      </c>
      <c r="T9" s="2" t="s">
        <v>72</v>
      </c>
      <c r="U9" s="2" t="e">
        <f t="shared" si="1"/>
        <v>#DIV/0!</v>
      </c>
      <c r="V9" t="e">
        <f>U9/1000</f>
        <v>#DIV/0!</v>
      </c>
    </row>
    <row r="10" spans="1:24">
      <c r="A10">
        <v>50</v>
      </c>
      <c r="B10" t="s">
        <v>71</v>
      </c>
      <c r="C10" t="s">
        <v>72</v>
      </c>
      <c r="D10" t="b">
        <f>ISNUMBER('Background Chem 50% LODs'!D10)</f>
        <v>0</v>
      </c>
      <c r="E10" t="b">
        <f>ISNUMBER('Background Chem 50% LODs'!E10)</f>
        <v>0</v>
      </c>
      <c r="F10" t="b">
        <f>ISNUMBER('Background Chem 50% LODs'!F10)</f>
        <v>1</v>
      </c>
      <c r="G10" t="b">
        <f>ISNUMBER('Background Chem 50% LODs'!G10)</f>
        <v>1</v>
      </c>
      <c r="H10" t="b">
        <f>ISNUMBER('Background Chem 50% LODs'!H10)</f>
        <v>1</v>
      </c>
      <c r="I10" t="b">
        <f>ISNUMBER('Background Chem 50% LODs'!I10)</f>
        <v>1</v>
      </c>
      <c r="J10" t="b">
        <f>ISNUMBER('Background Chem 50% LODs'!J10)</f>
        <v>0</v>
      </c>
      <c r="K10" t="b">
        <f>ISNUMBER('Background Chem 50% LODs'!K10)</f>
        <v>1</v>
      </c>
      <c r="L10" t="b">
        <f>ISNUMBER('Background Chem 50% LODs'!L10)</f>
        <v>1</v>
      </c>
      <c r="M10" t="b">
        <f>ISNUMBER('Background Chem 50% LODs'!M10)</f>
        <v>1</v>
      </c>
      <c r="O10" t="e">
        <f t="shared" si="0"/>
        <v>#DIV/0!</v>
      </c>
      <c r="R10" s="2">
        <v>108</v>
      </c>
      <c r="S10" s="2" t="s">
        <v>84</v>
      </c>
      <c r="T10" s="2" t="s">
        <v>72</v>
      </c>
      <c r="U10" s="2" t="e">
        <f t="shared" si="1"/>
        <v>#DIV/0!</v>
      </c>
    </row>
    <row r="11" spans="1:24">
      <c r="A11">
        <v>50</v>
      </c>
      <c r="B11" t="s">
        <v>71</v>
      </c>
      <c r="C11" t="s">
        <v>72</v>
      </c>
      <c r="D11" t="b">
        <f>ISNUMBER('Background Chem 50% LODs'!D11)</f>
        <v>1</v>
      </c>
      <c r="E11" t="b">
        <f>ISNUMBER('Background Chem 50% LODs'!E11)</f>
        <v>1</v>
      </c>
      <c r="F11" t="b">
        <f>ISNUMBER('Background Chem 50% LODs'!F11)</f>
        <v>0</v>
      </c>
      <c r="G11" t="b">
        <f>ISNUMBER('Background Chem 50% LODs'!G11)</f>
        <v>1</v>
      </c>
      <c r="H11" t="b">
        <f>ISNUMBER('Background Chem 50% LODs'!H11)</f>
        <v>1</v>
      </c>
      <c r="I11" t="b">
        <f>ISNUMBER('Background Chem 50% LODs'!I11)</f>
        <v>0</v>
      </c>
      <c r="J11" t="b">
        <f>ISNUMBER('Background Chem 50% LODs'!J11)</f>
        <v>1</v>
      </c>
      <c r="K11" t="b">
        <f>ISNUMBER('Background Chem 50% LODs'!K11)</f>
        <v>1</v>
      </c>
      <c r="L11" t="b">
        <f>ISNUMBER('Background Chem 50% LODs'!L11)</f>
        <v>1</v>
      </c>
      <c r="M11" t="b">
        <f>ISNUMBER('Background Chem 50% LODs'!M11)</f>
        <v>1</v>
      </c>
      <c r="O11" t="e">
        <f t="shared" si="0"/>
        <v>#DIV/0!</v>
      </c>
      <c r="R11" s="2">
        <v>111</v>
      </c>
      <c r="S11" s="2" t="s">
        <v>85</v>
      </c>
      <c r="T11" s="2" t="s">
        <v>86</v>
      </c>
      <c r="U11" s="2" t="e">
        <f t="shared" si="1"/>
        <v>#DIV/0!</v>
      </c>
    </row>
    <row r="12" spans="1:24">
      <c r="A12">
        <v>50</v>
      </c>
      <c r="B12" t="s">
        <v>71</v>
      </c>
      <c r="C12" t="s">
        <v>72</v>
      </c>
      <c r="D12" t="b">
        <f>ISNUMBER('Background Chem 50% LODs'!D12)</f>
        <v>0</v>
      </c>
      <c r="E12" t="b">
        <f>ISNUMBER('Background Chem 50% LODs'!E12)</f>
        <v>0</v>
      </c>
      <c r="F12" t="b">
        <f>ISNUMBER('Background Chem 50% LODs'!F12)</f>
        <v>0</v>
      </c>
      <c r="G12" t="b">
        <f>ISNUMBER('Background Chem 50% LODs'!G12)</f>
        <v>0</v>
      </c>
      <c r="H12" t="b">
        <f>ISNUMBER('Background Chem 50% LODs'!H12)</f>
        <v>1</v>
      </c>
      <c r="I12" t="b">
        <f>ISNUMBER('Background Chem 50% LODs'!I12)</f>
        <v>0</v>
      </c>
      <c r="J12" t="b">
        <f>ISNUMBER('Background Chem 50% LODs'!J12)</f>
        <v>1</v>
      </c>
      <c r="K12" t="b">
        <f>ISNUMBER('Background Chem 50% LODs'!K12)</f>
        <v>0</v>
      </c>
      <c r="L12" t="b">
        <f>ISNUMBER('Background Chem 50% LODs'!L12)</f>
        <v>0</v>
      </c>
      <c r="M12" t="b">
        <f>ISNUMBER('Background Chem 50% LODs'!M12)</f>
        <v>1</v>
      </c>
      <c r="O12" t="e">
        <f t="shared" si="0"/>
        <v>#DIV/0!</v>
      </c>
      <c r="R12" s="2">
        <v>116</v>
      </c>
      <c r="S12" s="2" t="s">
        <v>88</v>
      </c>
      <c r="T12" s="2" t="s">
        <v>86</v>
      </c>
      <c r="U12" s="2" t="e">
        <f>AVERAGEIF($A$2:$A$695,R12,$O$2:$O$695)</f>
        <v>#DIV/0!</v>
      </c>
    </row>
    <row r="13" spans="1:24">
      <c r="A13">
        <v>50</v>
      </c>
      <c r="B13" t="s">
        <v>71</v>
      </c>
      <c r="C13" t="s">
        <v>72</v>
      </c>
      <c r="D13" t="b">
        <f>ISNUMBER('Background Chem 50% LODs'!D13)</f>
        <v>1</v>
      </c>
      <c r="E13" t="b">
        <f>ISNUMBER('Background Chem 50% LODs'!E13)</f>
        <v>1</v>
      </c>
      <c r="F13" t="b">
        <f>ISNUMBER('Background Chem 50% LODs'!F13)</f>
        <v>1</v>
      </c>
      <c r="G13" t="b">
        <f>ISNUMBER('Background Chem 50% LODs'!G13)</f>
        <v>0</v>
      </c>
      <c r="H13" t="b">
        <f>ISNUMBER('Background Chem 50% LODs'!H13)</f>
        <v>0</v>
      </c>
      <c r="I13" t="b">
        <f>ISNUMBER('Background Chem 50% LODs'!I13)</f>
        <v>1</v>
      </c>
      <c r="J13" t="b">
        <f>ISNUMBER('Background Chem 50% LODs'!J13)</f>
        <v>1</v>
      </c>
      <c r="K13" t="b">
        <f>ISNUMBER('Background Chem 50% LODs'!K13)</f>
        <v>0</v>
      </c>
      <c r="L13" t="b">
        <f>ISNUMBER('Background Chem 50% LODs'!L13)</f>
        <v>0</v>
      </c>
      <c r="M13" t="b">
        <f>ISNUMBER('Background Chem 50% LODs'!M13)</f>
        <v>0</v>
      </c>
      <c r="O13" t="e">
        <f t="shared" si="0"/>
        <v>#DIV/0!</v>
      </c>
      <c r="R13" s="2">
        <v>117</v>
      </c>
      <c r="S13" s="2" t="s">
        <v>89</v>
      </c>
      <c r="T13" s="2" t="s">
        <v>86</v>
      </c>
      <c r="U13" s="2" t="e">
        <f t="shared" si="1"/>
        <v>#DIV/0!</v>
      </c>
    </row>
    <row r="14" spans="1:24">
      <c r="A14">
        <v>50</v>
      </c>
      <c r="B14" t="s">
        <v>71</v>
      </c>
      <c r="C14" t="s">
        <v>72</v>
      </c>
      <c r="D14" t="b">
        <f>ISNUMBER('Background Chem 50% LODs'!D14)</f>
        <v>1</v>
      </c>
      <c r="E14" t="b">
        <f>ISNUMBER('Background Chem 50% LODs'!E14)</f>
        <v>0</v>
      </c>
      <c r="F14" t="b">
        <f>ISNUMBER('Background Chem 50% LODs'!F14)</f>
        <v>0</v>
      </c>
      <c r="G14" t="b">
        <f>ISNUMBER('Background Chem 50% LODs'!G14)</f>
        <v>0</v>
      </c>
      <c r="H14" t="b">
        <f>ISNUMBER('Background Chem 50% LODs'!H14)</f>
        <v>0</v>
      </c>
      <c r="I14" t="b">
        <f>ISNUMBER('Background Chem 50% LODs'!I14)</f>
        <v>0</v>
      </c>
      <c r="J14" t="b">
        <f>ISNUMBER('Background Chem 50% LODs'!J14)</f>
        <v>0</v>
      </c>
      <c r="K14" t="b">
        <f>ISNUMBER('Background Chem 50% LODs'!K14)</f>
        <v>0</v>
      </c>
      <c r="L14" t="b">
        <f>ISNUMBER('Background Chem 50% LODs'!L14)</f>
        <v>0</v>
      </c>
      <c r="M14" t="b">
        <f>ISNUMBER('Background Chem 50% LODs'!M14)</f>
        <v>0</v>
      </c>
      <c r="R14" s="2">
        <v>118</v>
      </c>
      <c r="S14" s="2" t="s">
        <v>90</v>
      </c>
      <c r="T14" s="2" t="s">
        <v>86</v>
      </c>
      <c r="U14" s="2" t="e">
        <f t="shared" si="1"/>
        <v>#DIV/0!</v>
      </c>
    </row>
    <row r="15" spans="1:24">
      <c r="A15">
        <v>52</v>
      </c>
      <c r="B15" t="s">
        <v>74</v>
      </c>
      <c r="C15" t="s">
        <v>72</v>
      </c>
      <c r="D15" t="b">
        <f>ISNUMBER('Background Chem 50% LODs'!D15)</f>
        <v>0</v>
      </c>
      <c r="E15" t="b">
        <f>ISNUMBER('Background Chem 50% LODs'!E15)</f>
        <v>1</v>
      </c>
      <c r="F15" t="b">
        <f>ISNUMBER('Background Chem 50% LODs'!F15)</f>
        <v>1</v>
      </c>
      <c r="G15" t="b">
        <f>ISNUMBER('Background Chem 50% LODs'!G15)</f>
        <v>1</v>
      </c>
      <c r="H15" t="b">
        <f>ISNUMBER('Background Chem 50% LODs'!H15)</f>
        <v>0</v>
      </c>
      <c r="I15" t="b">
        <f>ISNUMBER('Background Chem 50% LODs'!I15)</f>
        <v>1</v>
      </c>
      <c r="J15" t="b">
        <f>ISNUMBER('Background Chem 50% LODs'!J15)</f>
        <v>0</v>
      </c>
      <c r="K15" t="b">
        <f>ISNUMBER('Background Chem 50% LODs'!K15)</f>
        <v>0</v>
      </c>
      <c r="L15" t="b">
        <f>ISNUMBER('Background Chem 50% LODs'!L15)</f>
        <v>0</v>
      </c>
      <c r="M15" t="b">
        <f>ISNUMBER('Background Chem 50% LODs'!M15)</f>
        <v>0</v>
      </c>
      <c r="O15" t="e">
        <f t="shared" si="0"/>
        <v>#DIV/0!</v>
      </c>
      <c r="R15" s="2">
        <v>119</v>
      </c>
      <c r="S15" s="2" t="s">
        <v>91</v>
      </c>
      <c r="T15" s="2" t="s">
        <v>86</v>
      </c>
      <c r="U15" s="2" t="e">
        <f t="shared" si="1"/>
        <v>#DIV/0!</v>
      </c>
    </row>
    <row r="16" spans="1:24">
      <c r="A16">
        <v>52</v>
      </c>
      <c r="B16" t="s">
        <v>74</v>
      </c>
      <c r="C16" t="s">
        <v>72</v>
      </c>
      <c r="D16" t="b">
        <f>ISNUMBER('Background Chem 50% LODs'!D16)</f>
        <v>1</v>
      </c>
      <c r="E16" t="b">
        <f>ISNUMBER('Background Chem 50% LODs'!E16)</f>
        <v>1</v>
      </c>
      <c r="F16" t="b">
        <f>ISNUMBER('Background Chem 50% LODs'!F16)</f>
        <v>1</v>
      </c>
      <c r="G16" t="b">
        <f>ISNUMBER('Background Chem 50% LODs'!G16)</f>
        <v>0</v>
      </c>
      <c r="H16" t="b">
        <f>ISNUMBER('Background Chem 50% LODs'!H16)</f>
        <v>0</v>
      </c>
      <c r="I16" t="b">
        <f>ISNUMBER('Background Chem 50% LODs'!I16)</f>
        <v>0</v>
      </c>
      <c r="J16" t="b">
        <f>ISNUMBER('Background Chem 50% LODs'!J16)</f>
        <v>0</v>
      </c>
      <c r="K16" t="b">
        <f>ISNUMBER('Background Chem 50% LODs'!K16)</f>
        <v>1</v>
      </c>
      <c r="L16" t="b">
        <f>ISNUMBER('Background Chem 50% LODs'!L16)</f>
        <v>1</v>
      </c>
      <c r="M16" t="b">
        <f>ISNUMBER('Background Chem 50% LODs'!M16)</f>
        <v>1</v>
      </c>
      <c r="O16" t="e">
        <f t="shared" si="0"/>
        <v>#DIV/0!</v>
      </c>
      <c r="R16" s="2">
        <v>135</v>
      </c>
      <c r="S16" s="2" t="s">
        <v>94</v>
      </c>
      <c r="T16" s="2" t="s">
        <v>86</v>
      </c>
      <c r="U16" s="2" t="e">
        <f t="shared" si="1"/>
        <v>#DIV/0!</v>
      </c>
    </row>
    <row r="17" spans="1:22">
      <c r="A17">
        <v>52</v>
      </c>
      <c r="B17" t="s">
        <v>74</v>
      </c>
      <c r="C17" t="s">
        <v>72</v>
      </c>
      <c r="D17" t="b">
        <f>ISNUMBER('Background Chem 50% LODs'!D17)</f>
        <v>1</v>
      </c>
      <c r="E17" t="b">
        <f>ISNUMBER('Background Chem 50% LODs'!E17)</f>
        <v>1</v>
      </c>
      <c r="F17" t="b">
        <f>ISNUMBER('Background Chem 50% LODs'!F17)</f>
        <v>1</v>
      </c>
      <c r="G17" t="b">
        <f>ISNUMBER('Background Chem 50% LODs'!G17)</f>
        <v>1</v>
      </c>
      <c r="H17" t="b">
        <f>ISNUMBER('Background Chem 50% LODs'!H17)</f>
        <v>1</v>
      </c>
      <c r="I17" t="b">
        <f>ISNUMBER('Background Chem 50% LODs'!I17)</f>
        <v>0</v>
      </c>
      <c r="J17" t="b">
        <f>ISNUMBER('Background Chem 50% LODs'!J17)</f>
        <v>1</v>
      </c>
      <c r="K17" t="b">
        <f>ISNUMBER('Background Chem 50% LODs'!K17)</f>
        <v>1</v>
      </c>
      <c r="L17" t="b">
        <f>ISNUMBER('Background Chem 50% LODs'!L17)</f>
        <v>1</v>
      </c>
      <c r="M17" t="b">
        <f>ISNUMBER('Background Chem 50% LODs'!M17)</f>
        <v>0</v>
      </c>
      <c r="O17" t="e">
        <f t="shared" si="0"/>
        <v>#DIV/0!</v>
      </c>
      <c r="R17" s="2">
        <v>158</v>
      </c>
      <c r="S17" s="2" t="s">
        <v>95</v>
      </c>
      <c r="T17" s="2" t="s">
        <v>86</v>
      </c>
      <c r="U17" s="2" t="e">
        <f t="shared" si="1"/>
        <v>#DIV/0!</v>
      </c>
    </row>
    <row r="18" spans="1:22">
      <c r="A18">
        <v>52</v>
      </c>
      <c r="B18" t="s">
        <v>74</v>
      </c>
      <c r="C18" t="s">
        <v>72</v>
      </c>
      <c r="D18" t="b">
        <f>ISNUMBER('Background Chem 50% LODs'!D18)</f>
        <v>1</v>
      </c>
      <c r="E18" t="b">
        <f>ISNUMBER('Background Chem 50% LODs'!E18)</f>
        <v>0</v>
      </c>
      <c r="F18" t="b">
        <f>ISNUMBER('Background Chem 50% LODs'!F18)</f>
        <v>1</v>
      </c>
      <c r="G18" t="b">
        <f>ISNUMBER('Background Chem 50% LODs'!G18)</f>
        <v>1</v>
      </c>
      <c r="H18" t="b">
        <f>ISNUMBER('Background Chem 50% LODs'!H18)</f>
        <v>1</v>
      </c>
      <c r="I18" t="b">
        <f>ISNUMBER('Background Chem 50% LODs'!I18)</f>
        <v>1</v>
      </c>
      <c r="J18" t="b">
        <f>ISNUMBER('Background Chem 50% LODs'!J18)</f>
        <v>1</v>
      </c>
      <c r="K18" t="b">
        <f>ISNUMBER('Background Chem 50% LODs'!K18)</f>
        <v>1</v>
      </c>
      <c r="L18" t="b">
        <f>ISNUMBER('Background Chem 50% LODs'!L18)</f>
        <v>0</v>
      </c>
      <c r="M18" t="b">
        <f>ISNUMBER('Background Chem 50% LODs'!M18)</f>
        <v>1</v>
      </c>
      <c r="O18" t="e">
        <f t="shared" si="0"/>
        <v>#DIV/0!</v>
      </c>
      <c r="R18" s="2">
        <v>180</v>
      </c>
      <c r="S18" s="2" t="s">
        <v>96</v>
      </c>
      <c r="T18" s="2" t="s">
        <v>86</v>
      </c>
      <c r="U18" s="2" t="e">
        <f t="shared" si="1"/>
        <v>#DIV/0!</v>
      </c>
    </row>
    <row r="19" spans="1:22">
      <c r="A19">
        <v>52</v>
      </c>
      <c r="B19" t="s">
        <v>74</v>
      </c>
      <c r="C19" t="s">
        <v>72</v>
      </c>
      <c r="D19" t="b">
        <f>ISNUMBER('Background Chem 50% LODs'!D19)</f>
        <v>1</v>
      </c>
      <c r="E19" t="b">
        <f>ISNUMBER('Background Chem 50% LODs'!E19)</f>
        <v>1</v>
      </c>
      <c r="F19" t="b">
        <f>ISNUMBER('Background Chem 50% LODs'!F19)</f>
        <v>1</v>
      </c>
      <c r="G19" t="b">
        <f>ISNUMBER('Background Chem 50% LODs'!G19)</f>
        <v>1</v>
      </c>
      <c r="H19" t="b">
        <f>ISNUMBER('Background Chem 50% LODs'!H19)</f>
        <v>1</v>
      </c>
      <c r="I19" t="b">
        <f>ISNUMBER('Background Chem 50% LODs'!I19)</f>
        <v>0</v>
      </c>
      <c r="J19" t="b">
        <f>ISNUMBER('Background Chem 50% LODs'!J19)</f>
        <v>1</v>
      </c>
      <c r="K19" t="b">
        <f>ISNUMBER('Background Chem 50% LODs'!K19)</f>
        <v>1</v>
      </c>
      <c r="L19" t="b">
        <f>ISNUMBER('Background Chem 50% LODs'!L19)</f>
        <v>1</v>
      </c>
      <c r="M19" t="b">
        <f>ISNUMBER('Background Chem 50% LODs'!M19)</f>
        <v>1</v>
      </c>
      <c r="R19" s="2">
        <v>235</v>
      </c>
      <c r="S19" s="2" t="s">
        <v>97</v>
      </c>
      <c r="T19" s="2" t="s">
        <v>86</v>
      </c>
      <c r="U19" s="2" t="e">
        <f t="shared" si="1"/>
        <v>#DIV/0!</v>
      </c>
    </row>
    <row r="20" spans="1:22">
      <c r="A20">
        <v>52</v>
      </c>
      <c r="B20" t="s">
        <v>74</v>
      </c>
      <c r="C20" t="s">
        <v>72</v>
      </c>
      <c r="D20" t="b">
        <f>ISNUMBER('Background Chem 50% LODs'!D20)</f>
        <v>1</v>
      </c>
      <c r="E20" t="b">
        <f>ISNUMBER('Background Chem 50% LODs'!E20)</f>
        <v>1</v>
      </c>
      <c r="F20" t="b">
        <f>ISNUMBER('Background Chem 50% LODs'!F20)</f>
        <v>0</v>
      </c>
      <c r="G20" t="b">
        <f>ISNUMBER('Background Chem 50% LODs'!G20)</f>
        <v>1</v>
      </c>
      <c r="H20" t="b">
        <f>ISNUMBER('Background Chem 50% LODs'!H20)</f>
        <v>1</v>
      </c>
      <c r="I20" t="b">
        <f>ISNUMBER('Background Chem 50% LODs'!I20)</f>
        <v>1</v>
      </c>
      <c r="J20" t="b">
        <f>ISNUMBER('Background Chem 50% LODs'!J20)</f>
        <v>1</v>
      </c>
      <c r="K20" t="b">
        <f>ISNUMBER('Background Chem 50% LODs'!K20)</f>
        <v>1</v>
      </c>
      <c r="L20" t="b">
        <f>ISNUMBER('Background Chem 50% LODs'!L20)</f>
        <v>1</v>
      </c>
      <c r="M20" t="b">
        <f>ISNUMBER('Background Chem 50% LODs'!M20)</f>
        <v>1</v>
      </c>
      <c r="O20" t="e">
        <f t="shared" si="0"/>
        <v>#DIV/0!</v>
      </c>
      <c r="R20" s="2">
        <v>237</v>
      </c>
      <c r="S20" s="2" t="s">
        <v>98</v>
      </c>
      <c r="T20" s="2" t="s">
        <v>86</v>
      </c>
      <c r="U20" s="2" t="e">
        <f t="shared" si="1"/>
        <v>#DIV/0!</v>
      </c>
    </row>
    <row r="21" spans="1:22">
      <c r="A21">
        <v>52</v>
      </c>
      <c r="B21" t="s">
        <v>74</v>
      </c>
      <c r="C21" t="s">
        <v>72</v>
      </c>
      <c r="D21" t="b">
        <f>ISNUMBER('Background Chem 50% LODs'!D21)</f>
        <v>1</v>
      </c>
      <c r="E21" t="b">
        <f>ISNUMBER('Background Chem 50% LODs'!E21)</f>
        <v>1</v>
      </c>
      <c r="F21" t="b">
        <f>ISNUMBER('Background Chem 50% LODs'!F21)</f>
        <v>1</v>
      </c>
      <c r="G21" t="b">
        <f>ISNUMBER('Background Chem 50% LODs'!G21)</f>
        <v>1</v>
      </c>
      <c r="H21" t="b">
        <f>ISNUMBER('Background Chem 50% LODs'!H21)</f>
        <v>1</v>
      </c>
      <c r="I21" t="b">
        <f>ISNUMBER('Background Chem 50% LODs'!I21)</f>
        <v>1</v>
      </c>
      <c r="J21" t="b">
        <f>ISNUMBER('Background Chem 50% LODs'!J21)</f>
        <v>1</v>
      </c>
      <c r="K21" t="b">
        <f>ISNUMBER('Background Chem 50% LODs'!K21)</f>
        <v>1</v>
      </c>
      <c r="L21" t="b">
        <f>ISNUMBER('Background Chem 50% LODs'!L21)</f>
        <v>0</v>
      </c>
      <c r="M21" t="b">
        <f>ISNUMBER('Background Chem 50% LODs'!M21)</f>
        <v>1</v>
      </c>
      <c r="R21" s="2">
        <v>239</v>
      </c>
      <c r="S21" s="2" t="s">
        <v>99</v>
      </c>
      <c r="T21" s="2" t="s">
        <v>86</v>
      </c>
      <c r="U21" s="2" t="e">
        <f t="shared" si="1"/>
        <v>#DIV/0!</v>
      </c>
    </row>
    <row r="22" spans="1:22">
      <c r="A22">
        <v>52</v>
      </c>
      <c r="B22" t="s">
        <v>74</v>
      </c>
      <c r="C22" t="s">
        <v>72</v>
      </c>
      <c r="D22" t="b">
        <f>ISNUMBER('Background Chem 50% LODs'!D22)</f>
        <v>1</v>
      </c>
      <c r="E22" t="b">
        <f>ISNUMBER('Background Chem 50% LODs'!E22)</f>
        <v>1</v>
      </c>
      <c r="F22" t="b">
        <f>ISNUMBER('Background Chem 50% LODs'!F22)</f>
        <v>1</v>
      </c>
      <c r="G22" t="b">
        <f>ISNUMBER('Background Chem 50% LODs'!G22)</f>
        <v>0</v>
      </c>
      <c r="H22" t="b">
        <f>ISNUMBER('Background Chem 50% LODs'!H22)</f>
        <v>1</v>
      </c>
      <c r="I22" t="b">
        <f>ISNUMBER('Background Chem 50% LODs'!I22)</f>
        <v>1</v>
      </c>
      <c r="J22" t="b">
        <f>ISNUMBER('Background Chem 50% LODs'!J22)</f>
        <v>1</v>
      </c>
      <c r="K22" t="b">
        <f>ISNUMBER('Background Chem 50% LODs'!K22)</f>
        <v>1</v>
      </c>
      <c r="L22" t="b">
        <f>ISNUMBER('Background Chem 50% LODs'!L22)</f>
        <v>1</v>
      </c>
      <c r="M22" t="b">
        <f>ISNUMBER('Background Chem 50% LODs'!M22)</f>
        <v>0</v>
      </c>
      <c r="R22" s="2">
        <v>241</v>
      </c>
      <c r="S22" s="2" t="s">
        <v>100</v>
      </c>
      <c r="T22" s="2" t="s">
        <v>86</v>
      </c>
      <c r="U22" s="2" t="e">
        <f t="shared" si="1"/>
        <v>#DIV/0!</v>
      </c>
    </row>
    <row r="23" spans="1:22">
      <c r="A23">
        <v>52</v>
      </c>
      <c r="B23" t="s">
        <v>74</v>
      </c>
      <c r="C23" t="s">
        <v>72</v>
      </c>
      <c r="D23" t="b">
        <f>ISNUMBER('Background Chem 50% LODs'!D23)</f>
        <v>1</v>
      </c>
      <c r="E23" t="b">
        <f>ISNUMBER('Background Chem 50% LODs'!E23)</f>
        <v>1</v>
      </c>
      <c r="F23" t="b">
        <f>ISNUMBER('Background Chem 50% LODs'!F23)</f>
        <v>1</v>
      </c>
      <c r="G23" t="b">
        <f>ISNUMBER('Background Chem 50% LODs'!G23)</f>
        <v>0</v>
      </c>
      <c r="H23" t="b">
        <f>ISNUMBER('Background Chem 50% LODs'!H23)</f>
        <v>1</v>
      </c>
      <c r="I23" t="b">
        <f>ISNUMBER('Background Chem 50% LODs'!I23)</f>
        <v>1</v>
      </c>
      <c r="J23" t="b">
        <f>ISNUMBER('Background Chem 50% LODs'!J23)</f>
        <v>1</v>
      </c>
      <c r="K23" t="b">
        <f>ISNUMBER('Background Chem 50% LODs'!K23)</f>
        <v>1</v>
      </c>
      <c r="L23" t="b">
        <f>ISNUMBER('Background Chem 50% LODs'!L23)</f>
        <v>1</v>
      </c>
      <c r="M23" t="b">
        <f>ISNUMBER('Background Chem 50% LODs'!M23)</f>
        <v>1</v>
      </c>
      <c r="R23" s="2">
        <v>301</v>
      </c>
      <c r="S23" s="2" t="s">
        <v>101</v>
      </c>
      <c r="T23" s="2" t="s">
        <v>86</v>
      </c>
      <c r="U23" s="2" t="e">
        <f t="shared" si="1"/>
        <v>#DIV/0!</v>
      </c>
    </row>
    <row r="24" spans="1:22">
      <c r="A24">
        <v>52</v>
      </c>
      <c r="B24" t="s">
        <v>74</v>
      </c>
      <c r="C24" t="s">
        <v>72</v>
      </c>
      <c r="D24" t="b">
        <f>ISNUMBER('Background Chem 50% LODs'!D24)</f>
        <v>1</v>
      </c>
      <c r="E24" t="b">
        <f>ISNUMBER('Background Chem 50% LODs'!E24)</f>
        <v>0</v>
      </c>
      <c r="F24" t="b">
        <f>ISNUMBER('Background Chem 50% LODs'!F24)</f>
        <v>1</v>
      </c>
      <c r="G24" t="b">
        <f>ISNUMBER('Background Chem 50% LODs'!G24)</f>
        <v>1</v>
      </c>
      <c r="H24" t="b">
        <f>ISNUMBER('Background Chem 50% LODs'!H24)</f>
        <v>1</v>
      </c>
      <c r="I24" t="b">
        <f>ISNUMBER('Background Chem 50% LODs'!I24)</f>
        <v>1</v>
      </c>
      <c r="J24" t="b">
        <f>ISNUMBER('Background Chem 50% LODs'!J24)</f>
        <v>1</v>
      </c>
      <c r="K24" t="b">
        <f>ISNUMBER('Background Chem 50% LODs'!K24)</f>
        <v>1</v>
      </c>
      <c r="L24" t="b">
        <f>ISNUMBER('Background Chem 50% LODs'!L24)</f>
        <v>1</v>
      </c>
      <c r="M24" t="b">
        <f>ISNUMBER('Background Chem 50% LODs'!M24)</f>
        <v>1</v>
      </c>
      <c r="R24" s="2">
        <v>348</v>
      </c>
      <c r="S24" s="2" t="s">
        <v>102</v>
      </c>
      <c r="T24" s="2" t="s">
        <v>86</v>
      </c>
      <c r="U24" s="2" t="e">
        <f t="shared" si="1"/>
        <v>#DIV/0!</v>
      </c>
    </row>
    <row r="25" spans="1:22">
      <c r="A25">
        <v>52</v>
      </c>
      <c r="B25" t="s">
        <v>74</v>
      </c>
      <c r="C25" t="s">
        <v>72</v>
      </c>
      <c r="D25" t="b">
        <f>ISNUMBER('Background Chem 50% LODs'!D25)</f>
        <v>1</v>
      </c>
      <c r="E25" t="b">
        <f>ISNUMBER('Background Chem 50% LODs'!E25)</f>
        <v>1</v>
      </c>
      <c r="F25" t="b">
        <f>ISNUMBER('Background Chem 50% LODs'!F25)</f>
        <v>1</v>
      </c>
      <c r="G25" t="b">
        <f>ISNUMBER('Background Chem 50% LODs'!G25)</f>
        <v>1</v>
      </c>
      <c r="H25" t="b">
        <f>ISNUMBER('Background Chem 50% LODs'!H25)</f>
        <v>1</v>
      </c>
      <c r="I25" t="b">
        <f>ISNUMBER('Background Chem 50% LODs'!I25)</f>
        <v>1</v>
      </c>
      <c r="J25" t="b">
        <f>ISNUMBER('Background Chem 50% LODs'!J25)</f>
        <v>1</v>
      </c>
      <c r="K25" t="b">
        <f>ISNUMBER('Background Chem 50% LODs'!K25)</f>
        <v>1</v>
      </c>
      <c r="L25" t="b">
        <f>ISNUMBER('Background Chem 50% LODs'!L25)</f>
        <v>1</v>
      </c>
      <c r="M25" t="b">
        <f>ISNUMBER('Background Chem 50% LODs'!M25)</f>
        <v>1</v>
      </c>
      <c r="R25" s="2">
        <v>3164</v>
      </c>
      <c r="S25" s="2" t="s">
        <v>103</v>
      </c>
      <c r="T25" s="2" t="s">
        <v>72</v>
      </c>
      <c r="U25" s="2" t="e">
        <f t="shared" si="1"/>
        <v>#DIV/0!</v>
      </c>
    </row>
    <row r="26" spans="1:22">
      <c r="A26">
        <v>52</v>
      </c>
      <c r="B26" t="s">
        <v>74</v>
      </c>
      <c r="C26" t="s">
        <v>72</v>
      </c>
      <c r="D26" t="b">
        <f>ISNUMBER('Background Chem 50% LODs'!D26)</f>
        <v>1</v>
      </c>
      <c r="E26" t="b">
        <f>ISNUMBER('Background Chem 50% LODs'!E26)</f>
        <v>1</v>
      </c>
      <c r="F26" t="b">
        <f>ISNUMBER('Background Chem 50% LODs'!F26)</f>
        <v>1</v>
      </c>
      <c r="G26" t="b">
        <f>ISNUMBER('Background Chem 50% LODs'!G26)</f>
        <v>1</v>
      </c>
      <c r="H26" t="b">
        <f>ISNUMBER('Background Chem 50% LODs'!H26)</f>
        <v>1</v>
      </c>
      <c r="I26" t="b">
        <f>ISNUMBER('Background Chem 50% LODs'!I26)</f>
        <v>1</v>
      </c>
      <c r="J26" t="b">
        <f>ISNUMBER('Background Chem 50% LODs'!J26)</f>
        <v>0</v>
      </c>
      <c r="K26" t="b">
        <f>ISNUMBER('Background Chem 50% LODs'!K26)</f>
        <v>1</v>
      </c>
      <c r="L26" t="b">
        <f>ISNUMBER('Background Chem 50% LODs'!L26)</f>
        <v>1</v>
      </c>
      <c r="M26" t="b">
        <f>ISNUMBER('Background Chem 50% LODs'!M26)</f>
        <v>1</v>
      </c>
      <c r="R26" s="2">
        <v>3377</v>
      </c>
      <c r="S26" s="2" t="s">
        <v>105</v>
      </c>
      <c r="T26" s="2" t="s">
        <v>72</v>
      </c>
      <c r="U26" s="2" t="e">
        <f t="shared" si="1"/>
        <v>#DIV/0!</v>
      </c>
    </row>
    <row r="27" spans="1:22">
      <c r="A27">
        <v>52</v>
      </c>
      <c r="B27" t="s">
        <v>74</v>
      </c>
      <c r="C27" t="s">
        <v>72</v>
      </c>
      <c r="D27" t="b">
        <f>ISNUMBER('Background Chem 50% LODs'!D27)</f>
        <v>1</v>
      </c>
      <c r="E27" t="b">
        <f>ISNUMBER('Background Chem 50% LODs'!E27)</f>
        <v>1</v>
      </c>
      <c r="F27" t="b">
        <f>ISNUMBER('Background Chem 50% LODs'!F27)</f>
        <v>1</v>
      </c>
      <c r="G27" t="b">
        <f>ISNUMBER('Background Chem 50% LODs'!G27)</f>
        <v>1</v>
      </c>
      <c r="H27" t="b">
        <f>ISNUMBER('Background Chem 50% LODs'!H27)</f>
        <v>1</v>
      </c>
      <c r="I27" t="b">
        <f>ISNUMBER('Background Chem 50% LODs'!I27)</f>
        <v>1</v>
      </c>
      <c r="J27" t="b">
        <f>ISNUMBER('Background Chem 50% LODs'!J27)</f>
        <v>1</v>
      </c>
      <c r="K27" t="b">
        <f>ISNUMBER('Background Chem 50% LODs'!K27)</f>
        <v>1</v>
      </c>
      <c r="L27" t="b">
        <f>ISNUMBER('Background Chem 50% LODs'!L27)</f>
        <v>0</v>
      </c>
      <c r="M27" t="b">
        <f>ISNUMBER('Background Chem 50% LODs'!M27)</f>
        <v>1</v>
      </c>
      <c r="R27" s="2">
        <v>3408</v>
      </c>
      <c r="S27" s="2" t="s">
        <v>106</v>
      </c>
      <c r="T27" s="2" t="s">
        <v>72</v>
      </c>
      <c r="U27" s="2" t="e">
        <f t="shared" si="1"/>
        <v>#DIV/0!</v>
      </c>
    </row>
    <row r="28" spans="1:22">
      <c r="A28">
        <v>52</v>
      </c>
      <c r="B28" t="s">
        <v>74</v>
      </c>
      <c r="C28" t="s">
        <v>72</v>
      </c>
      <c r="D28" t="b">
        <f>ISNUMBER('Background Chem 50% LODs'!D28)</f>
        <v>0</v>
      </c>
      <c r="E28" t="b">
        <f>ISNUMBER('Background Chem 50% LODs'!E28)</f>
        <v>1</v>
      </c>
      <c r="F28" t="b">
        <f>ISNUMBER('Background Chem 50% LODs'!F28)</f>
        <v>1</v>
      </c>
      <c r="G28" t="b">
        <f>ISNUMBER('Background Chem 50% LODs'!G28)</f>
        <v>1</v>
      </c>
      <c r="H28" t="b">
        <f>ISNUMBER('Background Chem 50% LODs'!H28)</f>
        <v>1</v>
      </c>
      <c r="I28" t="b">
        <f>ISNUMBER('Background Chem 50% LODs'!I28)</f>
        <v>1</v>
      </c>
      <c r="J28" t="b">
        <f>ISNUMBER('Background Chem 50% LODs'!J28)</f>
        <v>1</v>
      </c>
      <c r="K28" t="b">
        <f>ISNUMBER('Background Chem 50% LODs'!K28)</f>
        <v>1</v>
      </c>
      <c r="L28" t="b">
        <f>ISNUMBER('Background Chem 50% LODs'!L28)</f>
        <v>1</v>
      </c>
      <c r="M28" t="b">
        <f>ISNUMBER('Background Chem 50% LODs'!M28)</f>
        <v>1</v>
      </c>
      <c r="R28" s="2">
        <v>3409</v>
      </c>
      <c r="S28" s="2" t="s">
        <v>107</v>
      </c>
      <c r="T28" s="2" t="s">
        <v>72</v>
      </c>
      <c r="U28" s="2" t="e">
        <f t="shared" si="1"/>
        <v>#DIV/0!</v>
      </c>
      <c r="V28" t="e">
        <f>U28/1000</f>
        <v>#DIV/0!</v>
      </c>
    </row>
    <row r="29" spans="1:22">
      <c r="A29">
        <v>52</v>
      </c>
      <c r="B29" t="s">
        <v>74</v>
      </c>
      <c r="C29" t="s">
        <v>72</v>
      </c>
      <c r="D29" t="b">
        <f>ISNUMBER('Background Chem 50% LODs'!D29)</f>
        <v>1</v>
      </c>
      <c r="E29" t="b">
        <f>ISNUMBER('Background Chem 50% LODs'!E29)</f>
        <v>1</v>
      </c>
      <c r="F29" t="b">
        <f>ISNUMBER('Background Chem 50% LODs'!F29)</f>
        <v>1</v>
      </c>
      <c r="G29" t="b">
        <f>ISNUMBER('Background Chem 50% LODs'!G29)</f>
        <v>1</v>
      </c>
      <c r="H29" t="b">
        <f>ISNUMBER('Background Chem 50% LODs'!H29)</f>
        <v>1</v>
      </c>
      <c r="I29" t="b">
        <f>ISNUMBER('Background Chem 50% LODs'!I29)</f>
        <v>1</v>
      </c>
      <c r="J29" t="b">
        <f>ISNUMBER('Background Chem 50% LODs'!J29)</f>
        <v>1</v>
      </c>
      <c r="K29" t="b">
        <f>ISNUMBER('Background Chem 50% LODs'!K29)</f>
        <v>1</v>
      </c>
      <c r="L29" t="b">
        <f>ISNUMBER('Background Chem 50% LODs'!L29)</f>
        <v>1</v>
      </c>
      <c r="M29" t="b">
        <f>ISNUMBER('Background Chem 50% LODs'!M29)</f>
        <v>0</v>
      </c>
      <c r="R29" s="2">
        <v>3410</v>
      </c>
      <c r="S29" s="2" t="s">
        <v>108</v>
      </c>
      <c r="T29" s="2" t="s">
        <v>72</v>
      </c>
      <c r="U29" s="2" t="e">
        <f t="shared" si="1"/>
        <v>#DIV/0!</v>
      </c>
      <c r="V29" t="e">
        <f>U29/1000</f>
        <v>#DIV/0!</v>
      </c>
    </row>
    <row r="30" spans="1:22">
      <c r="A30">
        <v>52</v>
      </c>
      <c r="B30" t="s">
        <v>74</v>
      </c>
      <c r="C30" t="s">
        <v>72</v>
      </c>
      <c r="D30" t="b">
        <f>ISNUMBER('Background Chem 50% LODs'!D30)</f>
        <v>1</v>
      </c>
      <c r="E30" t="b">
        <f>ISNUMBER('Background Chem 50% LODs'!E30)</f>
        <v>1</v>
      </c>
      <c r="F30" t="b">
        <f>ISNUMBER('Background Chem 50% LODs'!F30)</f>
        <v>1</v>
      </c>
      <c r="G30" t="b">
        <f>ISNUMBER('Background Chem 50% LODs'!G30)</f>
        <v>1</v>
      </c>
      <c r="H30" t="b">
        <f>ISNUMBER('Background Chem 50% LODs'!H30)</f>
        <v>1</v>
      </c>
      <c r="I30" t="b">
        <f>ISNUMBER('Background Chem 50% LODs'!I30)</f>
        <v>1</v>
      </c>
      <c r="J30" t="b">
        <f>ISNUMBER('Background Chem 50% LODs'!J30)</f>
        <v>1</v>
      </c>
      <c r="K30" t="b">
        <f>ISNUMBER('Background Chem 50% LODs'!K30)</f>
        <v>1</v>
      </c>
      <c r="L30" t="b">
        <f>ISNUMBER('Background Chem 50% LODs'!L30)</f>
        <v>1</v>
      </c>
      <c r="M30" t="b">
        <f>ISNUMBER('Background Chem 50% LODs'!M30)</f>
        <v>0</v>
      </c>
      <c r="R30" s="2">
        <v>3878</v>
      </c>
      <c r="S30" s="2" t="s">
        <v>109</v>
      </c>
      <c r="T30" s="2" t="s">
        <v>72</v>
      </c>
      <c r="U30" s="2" t="e">
        <f t="shared" si="1"/>
        <v>#DIV/0!</v>
      </c>
    </row>
    <row r="31" spans="1:22">
      <c r="A31">
        <v>52</v>
      </c>
      <c r="B31" t="s">
        <v>74</v>
      </c>
      <c r="C31" t="s">
        <v>72</v>
      </c>
      <c r="D31" t="b">
        <f>ISNUMBER('Background Chem 50% LODs'!D31)</f>
        <v>0</v>
      </c>
      <c r="E31" t="b">
        <f>ISNUMBER('Background Chem 50% LODs'!E31)</f>
        <v>1</v>
      </c>
      <c r="F31" t="b">
        <f>ISNUMBER('Background Chem 50% LODs'!F31)</f>
        <v>1</v>
      </c>
      <c r="G31" t="b">
        <f>ISNUMBER('Background Chem 50% LODs'!G31)</f>
        <v>1</v>
      </c>
      <c r="H31" t="b">
        <f>ISNUMBER('Background Chem 50% LODs'!H31)</f>
        <v>1</v>
      </c>
      <c r="I31" t="b">
        <f>ISNUMBER('Background Chem 50% LODs'!I31)</f>
        <v>1</v>
      </c>
      <c r="J31" t="b">
        <f>ISNUMBER('Background Chem 50% LODs'!J31)</f>
        <v>0</v>
      </c>
      <c r="K31" t="b">
        <f>ISNUMBER('Background Chem 50% LODs'!K31)</f>
        <v>1</v>
      </c>
      <c r="L31" t="b">
        <f>ISNUMBER('Background Chem 50% LODs'!L31)</f>
        <v>1</v>
      </c>
      <c r="M31" t="b">
        <f>ISNUMBER('Background Chem 50% LODs'!M31)</f>
        <v>0</v>
      </c>
      <c r="O31" t="e">
        <f t="shared" si="0"/>
        <v>#DIV/0!</v>
      </c>
      <c r="R31" s="2">
        <v>4821</v>
      </c>
      <c r="S31" s="2" t="s">
        <v>110</v>
      </c>
      <c r="T31" s="2" t="s">
        <v>72</v>
      </c>
      <c r="U31" s="2" t="e">
        <f t="shared" si="1"/>
        <v>#DIV/0!</v>
      </c>
    </row>
    <row r="32" spans="1:22">
      <c r="A32">
        <v>61</v>
      </c>
      <c r="B32" t="s">
        <v>9</v>
      </c>
      <c r="D32" t="b">
        <f>ISNUMBER('Background Chem 50% LODs'!D32)</f>
        <v>0</v>
      </c>
      <c r="E32" t="b">
        <f>ISNUMBER('Background Chem 50% LODs'!E32)</f>
        <v>0</v>
      </c>
      <c r="F32" t="b">
        <f>ISNUMBER('Background Chem 50% LODs'!F32)</f>
        <v>0</v>
      </c>
      <c r="G32" t="b">
        <f>ISNUMBER('Background Chem 50% LODs'!G32)</f>
        <v>0</v>
      </c>
      <c r="H32" t="b">
        <f>ISNUMBER('Background Chem 50% LODs'!H32)</f>
        <v>0</v>
      </c>
      <c r="I32" t="b">
        <f>ISNUMBER('Background Chem 50% LODs'!I32)</f>
        <v>0</v>
      </c>
      <c r="J32" t="b">
        <f>ISNUMBER('Background Chem 50% LODs'!J32)</f>
        <v>0</v>
      </c>
      <c r="K32" t="b">
        <f>ISNUMBER('Background Chem 50% LODs'!K32)</f>
        <v>0</v>
      </c>
      <c r="L32" t="b">
        <f>ISNUMBER('Background Chem 50% LODs'!L32)</f>
        <v>0</v>
      </c>
      <c r="M32" t="b">
        <f>ISNUMBER('Background Chem 50% LODs'!M32)</f>
        <v>0</v>
      </c>
      <c r="O32" t="e">
        <f t="shared" si="0"/>
        <v>#DIV/0!</v>
      </c>
      <c r="R32" s="2">
        <v>6045</v>
      </c>
      <c r="S32" s="2" t="s">
        <v>111</v>
      </c>
      <c r="T32" s="2" t="s">
        <v>72</v>
      </c>
      <c r="U32" s="2" t="e">
        <f t="shared" si="1"/>
        <v>#DIV/0!</v>
      </c>
      <c r="V32" t="e">
        <f>U32/1000</f>
        <v>#DIV/0!</v>
      </c>
    </row>
    <row r="33" spans="1:22">
      <c r="A33">
        <v>61</v>
      </c>
      <c r="B33" t="s">
        <v>9</v>
      </c>
      <c r="D33" t="b">
        <f>ISNUMBER('Background Chem 50% LODs'!D33)</f>
        <v>0</v>
      </c>
      <c r="E33" t="b">
        <f>ISNUMBER('Background Chem 50% LODs'!E33)</f>
        <v>0</v>
      </c>
      <c r="F33" t="b">
        <f>ISNUMBER('Background Chem 50% LODs'!F33)</f>
        <v>0</v>
      </c>
      <c r="G33" t="b">
        <f>ISNUMBER('Background Chem 50% LODs'!G33)</f>
        <v>0</v>
      </c>
      <c r="H33" t="b">
        <f>ISNUMBER('Background Chem 50% LODs'!H33)</f>
        <v>0</v>
      </c>
      <c r="I33" t="b">
        <f>ISNUMBER('Background Chem 50% LODs'!I33)</f>
        <v>0</v>
      </c>
      <c r="J33" t="b">
        <f>ISNUMBER('Background Chem 50% LODs'!J33)</f>
        <v>0</v>
      </c>
      <c r="K33" t="b">
        <f>ISNUMBER('Background Chem 50% LODs'!K33)</f>
        <v>0</v>
      </c>
      <c r="L33" t="b">
        <f>ISNUMBER('Background Chem 50% LODs'!L33)</f>
        <v>0</v>
      </c>
      <c r="M33" t="b">
        <f>ISNUMBER('Background Chem 50% LODs'!M33)</f>
        <v>0</v>
      </c>
      <c r="O33" t="e">
        <f t="shared" si="0"/>
        <v>#DIV/0!</v>
      </c>
      <c r="R33" s="2">
        <v>6057</v>
      </c>
      <c r="S33" s="2" t="s">
        <v>113</v>
      </c>
      <c r="T33" s="2" t="s">
        <v>72</v>
      </c>
      <c r="U33" s="2" t="e">
        <f t="shared" si="1"/>
        <v>#DIV/0!</v>
      </c>
    </row>
    <row r="34" spans="1:22">
      <c r="A34">
        <v>61</v>
      </c>
      <c r="B34" t="s">
        <v>9</v>
      </c>
      <c r="D34" t="b">
        <f>ISNUMBER('Background Chem 50% LODs'!D34)</f>
        <v>0</v>
      </c>
      <c r="E34" t="b">
        <f>ISNUMBER('Background Chem 50% LODs'!E34)</f>
        <v>0</v>
      </c>
      <c r="F34" t="b">
        <f>ISNUMBER('Background Chem 50% LODs'!F34)</f>
        <v>0</v>
      </c>
      <c r="G34" t="b">
        <f>ISNUMBER('Background Chem 50% LODs'!G34)</f>
        <v>0</v>
      </c>
      <c r="H34" t="b">
        <f>ISNUMBER('Background Chem 50% LODs'!H34)</f>
        <v>0</v>
      </c>
      <c r="I34" t="b">
        <f>ISNUMBER('Background Chem 50% LODs'!I34)</f>
        <v>0</v>
      </c>
      <c r="J34" t="b">
        <f>ISNUMBER('Background Chem 50% LODs'!J34)</f>
        <v>0</v>
      </c>
      <c r="K34" t="b">
        <f>ISNUMBER('Background Chem 50% LODs'!K34)</f>
        <v>0</v>
      </c>
      <c r="L34" t="b">
        <f>ISNUMBER('Background Chem 50% LODs'!L34)</f>
        <v>0</v>
      </c>
      <c r="M34" t="b">
        <f>ISNUMBER('Background Chem 50% LODs'!M34)</f>
        <v>0</v>
      </c>
      <c r="O34" t="e">
        <f t="shared" si="0"/>
        <v>#DIV/0!</v>
      </c>
      <c r="R34" s="2">
        <v>6396</v>
      </c>
      <c r="S34" s="2" t="s">
        <v>114</v>
      </c>
      <c r="T34" s="2" t="s">
        <v>115</v>
      </c>
      <c r="U34" s="2" t="e">
        <f t="shared" si="1"/>
        <v>#DIV/0!</v>
      </c>
    </row>
    <row r="35" spans="1:22">
      <c r="A35">
        <v>61</v>
      </c>
      <c r="B35" t="s">
        <v>9</v>
      </c>
      <c r="D35" t="b">
        <f>ISNUMBER('Background Chem 50% LODs'!D35)</f>
        <v>0</v>
      </c>
      <c r="E35" t="b">
        <f>ISNUMBER('Background Chem 50% LODs'!E35)</f>
        <v>0</v>
      </c>
      <c r="F35" t="b">
        <f>ISNUMBER('Background Chem 50% LODs'!F35)</f>
        <v>0</v>
      </c>
      <c r="G35" t="b">
        <f>ISNUMBER('Background Chem 50% LODs'!G35)</f>
        <v>0</v>
      </c>
      <c r="H35" t="b">
        <f>ISNUMBER('Background Chem 50% LODs'!H35)</f>
        <v>0</v>
      </c>
      <c r="I35" t="b">
        <f>ISNUMBER('Background Chem 50% LODs'!I35)</f>
        <v>0</v>
      </c>
      <c r="J35" t="b">
        <f>ISNUMBER('Background Chem 50% LODs'!J35)</f>
        <v>0</v>
      </c>
      <c r="K35" t="b">
        <f>ISNUMBER('Background Chem 50% LODs'!K35)</f>
        <v>0</v>
      </c>
      <c r="L35" t="b">
        <f>ISNUMBER('Background Chem 50% LODs'!L35)</f>
        <v>0</v>
      </c>
      <c r="M35" t="b">
        <f>ISNUMBER('Background Chem 50% LODs'!M35)</f>
        <v>0</v>
      </c>
      <c r="O35" t="e">
        <f t="shared" si="0"/>
        <v>#DIV/0!</v>
      </c>
      <c r="R35" s="2">
        <v>6450</v>
      </c>
      <c r="S35" s="2" t="s">
        <v>116</v>
      </c>
      <c r="T35" s="2" t="s">
        <v>72</v>
      </c>
      <c r="U35" s="2" t="e">
        <f t="shared" si="1"/>
        <v>#DIV/0!</v>
      </c>
      <c r="V35" t="e">
        <f>U35/1000</f>
        <v>#DIV/0!</v>
      </c>
    </row>
    <row r="36" spans="1:22">
      <c r="A36">
        <v>61</v>
      </c>
      <c r="B36" t="s">
        <v>9</v>
      </c>
      <c r="D36" t="b">
        <f>ISNUMBER('Background Chem 50% LODs'!D36)</f>
        <v>0</v>
      </c>
      <c r="E36" t="b">
        <f>ISNUMBER('Background Chem 50% LODs'!E36)</f>
        <v>0</v>
      </c>
      <c r="F36" t="b">
        <f>ISNUMBER('Background Chem 50% LODs'!F36)</f>
        <v>0</v>
      </c>
      <c r="G36" t="b">
        <f>ISNUMBER('Background Chem 50% LODs'!G36)</f>
        <v>0</v>
      </c>
      <c r="H36" t="b">
        <f>ISNUMBER('Background Chem 50% LODs'!H36)</f>
        <v>0</v>
      </c>
      <c r="I36" t="b">
        <f>ISNUMBER('Background Chem 50% LODs'!I36)</f>
        <v>0</v>
      </c>
      <c r="J36" t="b">
        <f>ISNUMBER('Background Chem 50% LODs'!J36)</f>
        <v>0</v>
      </c>
      <c r="K36" t="b">
        <f>ISNUMBER('Background Chem 50% LODs'!K36)</f>
        <v>0</v>
      </c>
      <c r="L36" t="b">
        <f>ISNUMBER('Background Chem 50% LODs'!L36)</f>
        <v>0</v>
      </c>
      <c r="M36" t="b">
        <f>ISNUMBER('Background Chem 50% LODs'!M36)</f>
        <v>0</v>
      </c>
      <c r="O36" t="e">
        <f t="shared" si="0"/>
        <v>#DIV/0!</v>
      </c>
      <c r="R36" s="2">
        <v>6452</v>
      </c>
      <c r="S36" s="2" t="s">
        <v>117</v>
      </c>
      <c r="T36" s="2" t="s">
        <v>72</v>
      </c>
      <c r="U36" s="2" t="e">
        <f t="shared" si="1"/>
        <v>#DIV/0!</v>
      </c>
    </row>
    <row r="37" spans="1:22">
      <c r="A37">
        <v>61</v>
      </c>
      <c r="B37" t="s">
        <v>9</v>
      </c>
      <c r="D37" t="b">
        <f>ISNUMBER('Background Chem 50% LODs'!D37)</f>
        <v>0</v>
      </c>
      <c r="E37" t="b">
        <f>ISNUMBER('Background Chem 50% LODs'!E37)</f>
        <v>0</v>
      </c>
      <c r="F37" t="b">
        <f>ISNUMBER('Background Chem 50% LODs'!F37)</f>
        <v>0</v>
      </c>
      <c r="G37" t="b">
        <f>ISNUMBER('Background Chem 50% LODs'!G37)</f>
        <v>0</v>
      </c>
      <c r="H37" t="b">
        <f>ISNUMBER('Background Chem 50% LODs'!H37)</f>
        <v>0</v>
      </c>
      <c r="I37" t="b">
        <f>ISNUMBER('Background Chem 50% LODs'!I37)</f>
        <v>0</v>
      </c>
      <c r="J37" t="b">
        <f>ISNUMBER('Background Chem 50% LODs'!J37)</f>
        <v>0</v>
      </c>
      <c r="K37" t="b">
        <f>ISNUMBER('Background Chem 50% LODs'!K37)</f>
        <v>0</v>
      </c>
      <c r="L37" t="b">
        <f>ISNUMBER('Background Chem 50% LODs'!L37)</f>
        <v>0</v>
      </c>
      <c r="M37" t="b">
        <f>ISNUMBER('Background Chem 50% LODs'!M37)</f>
        <v>0</v>
      </c>
      <c r="O37" t="e">
        <f t="shared" si="0"/>
        <v>#DIV/0!</v>
      </c>
      <c r="R37" s="2">
        <v>6455</v>
      </c>
      <c r="S37" s="2" t="s">
        <v>118</v>
      </c>
      <c r="T37" s="2" t="s">
        <v>72</v>
      </c>
      <c r="U37" s="2" t="e">
        <f t="shared" si="1"/>
        <v>#DIV/0!</v>
      </c>
      <c r="V37" t="e">
        <f>U37/1000</f>
        <v>#DIV/0!</v>
      </c>
    </row>
    <row r="38" spans="1:22">
      <c r="A38">
        <v>61</v>
      </c>
      <c r="B38" t="s">
        <v>9</v>
      </c>
      <c r="D38" t="b">
        <f>ISNUMBER('Background Chem 50% LODs'!D38)</f>
        <v>0</v>
      </c>
      <c r="E38" t="b">
        <f>ISNUMBER('Background Chem 50% LODs'!E38)</f>
        <v>0</v>
      </c>
      <c r="F38" t="b">
        <f>ISNUMBER('Background Chem 50% LODs'!F38)</f>
        <v>0</v>
      </c>
      <c r="G38" t="b">
        <f>ISNUMBER('Background Chem 50% LODs'!G38)</f>
        <v>0</v>
      </c>
      <c r="H38" t="b">
        <f>ISNUMBER('Background Chem 50% LODs'!H38)</f>
        <v>0</v>
      </c>
      <c r="I38" t="b">
        <f>ISNUMBER('Background Chem 50% LODs'!I38)</f>
        <v>0</v>
      </c>
      <c r="J38" t="b">
        <f>ISNUMBER('Background Chem 50% LODs'!J38)</f>
        <v>0</v>
      </c>
      <c r="K38" t="b">
        <f>ISNUMBER('Background Chem 50% LODs'!K38)</f>
        <v>0</v>
      </c>
      <c r="L38" t="b">
        <f>ISNUMBER('Background Chem 50% LODs'!L38)</f>
        <v>0</v>
      </c>
      <c r="M38" t="b">
        <f>ISNUMBER('Background Chem 50% LODs'!M38)</f>
        <v>0</v>
      </c>
      <c r="O38" t="e">
        <f t="shared" si="0"/>
        <v>#DIV/0!</v>
      </c>
      <c r="R38" s="2">
        <v>6462</v>
      </c>
      <c r="S38" s="2" t="s">
        <v>120</v>
      </c>
      <c r="T38" s="2" t="s">
        <v>72</v>
      </c>
      <c r="U38" s="2" t="e">
        <f t="shared" si="1"/>
        <v>#DIV/0!</v>
      </c>
    </row>
    <row r="39" spans="1:22">
      <c r="A39">
        <v>61</v>
      </c>
      <c r="B39" t="s">
        <v>9</v>
      </c>
      <c r="D39" t="b">
        <f>ISNUMBER('Background Chem 50% LODs'!D39)</f>
        <v>0</v>
      </c>
      <c r="E39" t="b">
        <f>ISNUMBER('Background Chem 50% LODs'!E39)</f>
        <v>0</v>
      </c>
      <c r="F39" t="b">
        <f>ISNUMBER('Background Chem 50% LODs'!F39)</f>
        <v>0</v>
      </c>
      <c r="G39" t="b">
        <f>ISNUMBER('Background Chem 50% LODs'!G39)</f>
        <v>0</v>
      </c>
      <c r="H39" t="b">
        <f>ISNUMBER('Background Chem 50% LODs'!H39)</f>
        <v>0</v>
      </c>
      <c r="I39" t="b">
        <f>ISNUMBER('Background Chem 50% LODs'!I39)</f>
        <v>0</v>
      </c>
      <c r="J39" t="b">
        <f>ISNUMBER('Background Chem 50% LODs'!J39)</f>
        <v>0</v>
      </c>
      <c r="K39" t="b">
        <f>ISNUMBER('Background Chem 50% LODs'!K39)</f>
        <v>0</v>
      </c>
      <c r="L39" t="b">
        <f>ISNUMBER('Background Chem 50% LODs'!L39)</f>
        <v>0</v>
      </c>
      <c r="M39" t="b">
        <f>ISNUMBER('Background Chem 50% LODs'!M39)</f>
        <v>0</v>
      </c>
      <c r="O39" t="e">
        <f t="shared" si="0"/>
        <v>#DIV/0!</v>
      </c>
      <c r="R39" s="2">
        <v>6619</v>
      </c>
      <c r="S39" s="2" t="s">
        <v>121</v>
      </c>
      <c r="T39" s="2" t="s">
        <v>72</v>
      </c>
      <c r="U39" s="2" t="e">
        <f t="shared" si="1"/>
        <v>#DIV/0!</v>
      </c>
    </row>
    <row r="40" spans="1:22">
      <c r="A40">
        <v>61</v>
      </c>
      <c r="B40" t="s">
        <v>9</v>
      </c>
      <c r="D40" t="b">
        <f>ISNUMBER('Background Chem 50% LODs'!D40)</f>
        <v>0</v>
      </c>
      <c r="E40" t="b">
        <f>ISNUMBER('Background Chem 50% LODs'!E40)</f>
        <v>0</v>
      </c>
      <c r="F40" t="b">
        <f>ISNUMBER('Background Chem 50% LODs'!F40)</f>
        <v>0</v>
      </c>
      <c r="G40" t="b">
        <f>ISNUMBER('Background Chem 50% LODs'!G40)</f>
        <v>0</v>
      </c>
      <c r="H40" t="b">
        <f>ISNUMBER('Background Chem 50% LODs'!H40)</f>
        <v>0</v>
      </c>
      <c r="I40" t="b">
        <f>ISNUMBER('Background Chem 50% LODs'!I40)</f>
        <v>0</v>
      </c>
      <c r="J40" t="b">
        <f>ISNUMBER('Background Chem 50% LODs'!J40)</f>
        <v>0</v>
      </c>
      <c r="K40" t="b">
        <f>ISNUMBER('Background Chem 50% LODs'!K40)</f>
        <v>0</v>
      </c>
      <c r="L40" t="b">
        <f>ISNUMBER('Background Chem 50% LODs'!L40)</f>
        <v>0</v>
      </c>
      <c r="M40" t="b">
        <f>ISNUMBER('Background Chem 50% LODs'!M40)</f>
        <v>0</v>
      </c>
      <c r="O40" t="e">
        <f t="shared" si="0"/>
        <v>#DIV/0!</v>
      </c>
      <c r="R40" s="2">
        <v>7668</v>
      </c>
      <c r="S40" s="2" t="s">
        <v>123</v>
      </c>
      <c r="T40" s="2"/>
      <c r="U40" s="2" t="e">
        <f t="shared" si="1"/>
        <v>#DIV/0!</v>
      </c>
    </row>
    <row r="41" spans="1:22">
      <c r="A41">
        <v>61</v>
      </c>
      <c r="B41" t="s">
        <v>9</v>
      </c>
      <c r="D41" t="b">
        <f>ISNUMBER('Background Chem 50% LODs'!D41)</f>
        <v>0</v>
      </c>
      <c r="E41" t="b">
        <f>ISNUMBER('Background Chem 50% LODs'!E41)</f>
        <v>0</v>
      </c>
      <c r="F41" t="b">
        <f>ISNUMBER('Background Chem 50% LODs'!F41)</f>
        <v>0</v>
      </c>
      <c r="G41" t="b">
        <f>ISNUMBER('Background Chem 50% LODs'!G41)</f>
        <v>0</v>
      </c>
      <c r="H41" t="b">
        <f>ISNUMBER('Background Chem 50% LODs'!H41)</f>
        <v>0</v>
      </c>
      <c r="I41" t="b">
        <f>ISNUMBER('Background Chem 50% LODs'!I41)</f>
        <v>0</v>
      </c>
      <c r="J41" t="b">
        <f>ISNUMBER('Background Chem 50% LODs'!J41)</f>
        <v>0</v>
      </c>
      <c r="K41" t="b">
        <f>ISNUMBER('Background Chem 50% LODs'!K41)</f>
        <v>0</v>
      </c>
      <c r="L41" t="b">
        <f>ISNUMBER('Background Chem 50% LODs'!L41)</f>
        <v>0</v>
      </c>
      <c r="M41" t="b">
        <f>ISNUMBER('Background Chem 50% LODs'!M41)</f>
        <v>0</v>
      </c>
      <c r="O41" t="e">
        <f t="shared" si="0"/>
        <v>#DIV/0!</v>
      </c>
      <c r="R41" s="2">
        <v>9901</v>
      </c>
      <c r="S41" s="2" t="s">
        <v>124</v>
      </c>
      <c r="T41" s="2" t="s">
        <v>125</v>
      </c>
      <c r="U41" s="2" t="e">
        <f t="shared" si="1"/>
        <v>#DIV/0!</v>
      </c>
    </row>
    <row r="42" spans="1:22">
      <c r="A42">
        <v>61</v>
      </c>
      <c r="B42" t="s">
        <v>9</v>
      </c>
      <c r="D42" t="b">
        <f>ISNUMBER('Background Chem 50% LODs'!D42)</f>
        <v>0</v>
      </c>
      <c r="E42" t="b">
        <f>ISNUMBER('Background Chem 50% LODs'!E42)</f>
        <v>0</v>
      </c>
      <c r="F42" t="b">
        <f>ISNUMBER('Background Chem 50% LODs'!F42)</f>
        <v>0</v>
      </c>
      <c r="G42" t="b">
        <f>ISNUMBER('Background Chem 50% LODs'!G42)</f>
        <v>0</v>
      </c>
      <c r="H42" t="b">
        <f>ISNUMBER('Background Chem 50% LODs'!H42)</f>
        <v>0</v>
      </c>
      <c r="I42" t="b">
        <f>ISNUMBER('Background Chem 50% LODs'!I42)</f>
        <v>0</v>
      </c>
      <c r="J42" t="b">
        <f>ISNUMBER('Background Chem 50% LODs'!J42)</f>
        <v>0</v>
      </c>
      <c r="K42" t="b">
        <f>ISNUMBER('Background Chem 50% LODs'!K42)</f>
        <v>0</v>
      </c>
      <c r="L42" t="b">
        <f>ISNUMBER('Background Chem 50% LODs'!L42)</f>
        <v>0</v>
      </c>
      <c r="M42" t="b">
        <f>ISNUMBER('Background Chem 50% LODs'!M42)</f>
        <v>0</v>
      </c>
      <c r="O42" t="e">
        <f t="shared" si="0"/>
        <v>#DIV/0!</v>
      </c>
      <c r="R42" s="2">
        <v>9924</v>
      </c>
      <c r="S42" s="2" t="s">
        <v>126</v>
      </c>
      <c r="T42" s="2" t="s">
        <v>86</v>
      </c>
      <c r="U42" s="2" t="e">
        <f t="shared" si="1"/>
        <v>#DIV/0!</v>
      </c>
    </row>
    <row r="43" spans="1:22">
      <c r="A43">
        <v>61</v>
      </c>
      <c r="B43" t="s">
        <v>9</v>
      </c>
      <c r="D43" t="b">
        <f>ISNUMBER('Background Chem 50% LODs'!D43)</f>
        <v>0</v>
      </c>
      <c r="E43" t="b">
        <f>ISNUMBER('Background Chem 50% LODs'!E43)</f>
        <v>0</v>
      </c>
      <c r="F43" t="b">
        <f>ISNUMBER('Background Chem 50% LODs'!F43)</f>
        <v>0</v>
      </c>
      <c r="G43" t="b">
        <f>ISNUMBER('Background Chem 50% LODs'!G43)</f>
        <v>0</v>
      </c>
      <c r="H43" t="b">
        <f>ISNUMBER('Background Chem 50% LODs'!H43)</f>
        <v>0</v>
      </c>
      <c r="I43" t="b">
        <f>ISNUMBER('Background Chem 50% LODs'!I43)</f>
        <v>0</v>
      </c>
      <c r="J43" t="b">
        <f>ISNUMBER('Background Chem 50% LODs'!J43)</f>
        <v>0</v>
      </c>
      <c r="K43" t="b">
        <f>ISNUMBER('Background Chem 50% LODs'!K43)</f>
        <v>0</v>
      </c>
      <c r="L43" t="b">
        <f>ISNUMBER('Background Chem 50% LODs'!L43)</f>
        <v>0</v>
      </c>
      <c r="M43" t="b">
        <f>ISNUMBER('Background Chem 50% LODs'!M43)</f>
        <v>0</v>
      </c>
      <c r="O43" t="e">
        <f t="shared" si="0"/>
        <v>#DIV/0!</v>
      </c>
      <c r="R43" s="2">
        <v>6458</v>
      </c>
      <c r="S43" s="2" t="s">
        <v>137</v>
      </c>
      <c r="T43" s="2" t="s">
        <v>72</v>
      </c>
      <c r="U43" s="2" t="e">
        <f t="shared" si="1"/>
        <v>#DIV/0!</v>
      </c>
    </row>
    <row r="44" spans="1:22">
      <c r="A44">
        <v>61</v>
      </c>
      <c r="B44" t="s">
        <v>9</v>
      </c>
      <c r="D44" t="b">
        <f>ISNUMBER('Background Chem 50% LODs'!D44)</f>
        <v>0</v>
      </c>
      <c r="E44" t="b">
        <f>ISNUMBER('Background Chem 50% LODs'!E44)</f>
        <v>0</v>
      </c>
      <c r="F44" t="b">
        <f>ISNUMBER('Background Chem 50% LODs'!F44)</f>
        <v>0</v>
      </c>
      <c r="G44" t="b">
        <f>ISNUMBER('Background Chem 50% LODs'!G44)</f>
        <v>0</v>
      </c>
      <c r="H44" t="b">
        <f>ISNUMBER('Background Chem 50% LODs'!H44)</f>
        <v>0</v>
      </c>
      <c r="I44" t="b">
        <f>ISNUMBER('Background Chem 50% LODs'!I44)</f>
        <v>0</v>
      </c>
      <c r="J44" t="b">
        <f>ISNUMBER('Background Chem 50% LODs'!J44)</f>
        <v>0</v>
      </c>
      <c r="K44" t="b">
        <f>ISNUMBER('Background Chem 50% LODs'!K44)</f>
        <v>0</v>
      </c>
      <c r="L44" t="b">
        <f>ISNUMBER('Background Chem 50% LODs'!L44)</f>
        <v>0</v>
      </c>
      <c r="M44" t="b">
        <f>ISNUMBER('Background Chem 50% LODs'!M44)</f>
        <v>0</v>
      </c>
      <c r="O44" t="e">
        <f t="shared" si="0"/>
        <v>#DIV/0!</v>
      </c>
      <c r="R44" s="2">
        <v>4370</v>
      </c>
      <c r="S44" s="2" t="s">
        <v>142</v>
      </c>
      <c r="T44" s="2" t="s">
        <v>72</v>
      </c>
      <c r="U44" s="2" t="e">
        <f t="shared" si="1"/>
        <v>#DIV/0!</v>
      </c>
    </row>
    <row r="45" spans="1:22">
      <c r="A45">
        <v>61</v>
      </c>
      <c r="B45" t="s">
        <v>9</v>
      </c>
      <c r="D45" t="b">
        <f>ISNUMBER('Background Chem 50% LODs'!D45)</f>
        <v>0</v>
      </c>
      <c r="E45" t="b">
        <f>ISNUMBER('Background Chem 50% LODs'!E45)</f>
        <v>0</v>
      </c>
      <c r="F45" t="b">
        <f>ISNUMBER('Background Chem 50% LODs'!F45)</f>
        <v>0</v>
      </c>
      <c r="G45" t="b">
        <f>ISNUMBER('Background Chem 50% LODs'!G45)</f>
        <v>0</v>
      </c>
      <c r="H45" t="b">
        <f>ISNUMBER('Background Chem 50% LODs'!H45)</f>
        <v>0</v>
      </c>
      <c r="I45" t="b">
        <f>ISNUMBER('Background Chem 50% LODs'!I45)</f>
        <v>0</v>
      </c>
      <c r="J45" t="b">
        <f>ISNUMBER('Background Chem 50% LODs'!J45)</f>
        <v>0</v>
      </c>
      <c r="K45" t="b">
        <f>ISNUMBER('Background Chem 50% LODs'!K45)</f>
        <v>0</v>
      </c>
      <c r="L45" t="b">
        <f>ISNUMBER('Background Chem 50% LODs'!L45)</f>
        <v>0</v>
      </c>
      <c r="M45" t="b">
        <f>ISNUMBER('Background Chem 50% LODs'!M45)</f>
        <v>0</v>
      </c>
      <c r="O45" t="e">
        <f t="shared" si="0"/>
        <v>#DIV/0!</v>
      </c>
      <c r="R45" s="2">
        <v>105</v>
      </c>
      <c r="S45" s="2" t="s">
        <v>144</v>
      </c>
      <c r="T45" s="2" t="s">
        <v>72</v>
      </c>
      <c r="U45" s="2" t="e">
        <f t="shared" si="1"/>
        <v>#DIV/0!</v>
      </c>
    </row>
    <row r="46" spans="1:22">
      <c r="A46">
        <v>61</v>
      </c>
      <c r="B46" t="s">
        <v>9</v>
      </c>
      <c r="D46" t="b">
        <f>ISNUMBER('Background Chem 50% LODs'!D46)</f>
        <v>0</v>
      </c>
      <c r="E46" t="b">
        <f>ISNUMBER('Background Chem 50% LODs'!E46)</f>
        <v>0</v>
      </c>
      <c r="F46" t="b">
        <f>ISNUMBER('Background Chem 50% LODs'!F46)</f>
        <v>0</v>
      </c>
      <c r="G46" t="b">
        <f>ISNUMBER('Background Chem 50% LODs'!G46)</f>
        <v>0</v>
      </c>
      <c r="H46" t="b">
        <f>ISNUMBER('Background Chem 50% LODs'!H46)</f>
        <v>0</v>
      </c>
      <c r="I46" t="b">
        <f>ISNUMBER('Background Chem 50% LODs'!I46)</f>
        <v>0</v>
      </c>
      <c r="J46" t="b">
        <f>ISNUMBER('Background Chem 50% LODs'!J46)</f>
        <v>0</v>
      </c>
      <c r="K46" t="b">
        <f>ISNUMBER('Background Chem 50% LODs'!K46)</f>
        <v>0</v>
      </c>
      <c r="L46" t="b">
        <f>ISNUMBER('Background Chem 50% LODs'!L46)</f>
        <v>0</v>
      </c>
      <c r="M46" t="b">
        <f>ISNUMBER('Background Chem 50% LODs'!M46)</f>
        <v>0</v>
      </c>
      <c r="O46" t="e">
        <f t="shared" si="0"/>
        <v>#DIV/0!</v>
      </c>
      <c r="R46" s="2">
        <v>254</v>
      </c>
      <c r="S46" s="2" t="s">
        <v>156</v>
      </c>
      <c r="T46" s="2" t="s">
        <v>157</v>
      </c>
      <c r="U46" s="2" t="e">
        <f t="shared" si="1"/>
        <v>#DIV/0!</v>
      </c>
    </row>
    <row r="47" spans="1:22">
      <c r="A47">
        <v>61</v>
      </c>
      <c r="B47" t="s">
        <v>9</v>
      </c>
      <c r="D47" t="b">
        <f>ISNUMBER('Background Chem 50% LODs'!D47)</f>
        <v>0</v>
      </c>
      <c r="E47" t="b">
        <f>ISNUMBER('Background Chem 50% LODs'!E47)</f>
        <v>0</v>
      </c>
      <c r="F47" t="b">
        <f>ISNUMBER('Background Chem 50% LODs'!F47)</f>
        <v>0</v>
      </c>
      <c r="G47" t="b">
        <f>ISNUMBER('Background Chem 50% LODs'!G47)</f>
        <v>0</v>
      </c>
      <c r="H47" t="b">
        <f>ISNUMBER('Background Chem 50% LODs'!H47)</f>
        <v>0</v>
      </c>
      <c r="I47" t="b">
        <f>ISNUMBER('Background Chem 50% LODs'!I47)</f>
        <v>0</v>
      </c>
      <c r="J47" t="b">
        <f>ISNUMBER('Background Chem 50% LODs'!J47)</f>
        <v>0</v>
      </c>
      <c r="K47" t="b">
        <f>ISNUMBER('Background Chem 50% LODs'!K47)</f>
        <v>0</v>
      </c>
      <c r="L47" t="b">
        <f>ISNUMBER('Background Chem 50% LODs'!L47)</f>
        <v>0</v>
      </c>
      <c r="M47" t="b">
        <f>ISNUMBER('Background Chem 50% LODs'!M47)</f>
        <v>0</v>
      </c>
      <c r="O47" t="e">
        <f t="shared" si="0"/>
        <v>#DIV/0!</v>
      </c>
      <c r="R47" s="2">
        <v>270</v>
      </c>
      <c r="S47" s="2" t="s">
        <v>158</v>
      </c>
      <c r="T47" s="2" t="s">
        <v>157</v>
      </c>
      <c r="U47" s="2" t="e">
        <f t="shared" si="1"/>
        <v>#DIV/0!</v>
      </c>
    </row>
    <row r="48" spans="1:22">
      <c r="A48">
        <v>61</v>
      </c>
      <c r="B48" t="s">
        <v>9</v>
      </c>
      <c r="D48" t="b">
        <f>ISNUMBER('Background Chem 50% LODs'!D48)</f>
        <v>0</v>
      </c>
      <c r="E48" t="b">
        <f>ISNUMBER('Background Chem 50% LODs'!E48)</f>
        <v>0</v>
      </c>
      <c r="F48" t="b">
        <f>ISNUMBER('Background Chem 50% LODs'!F48)</f>
        <v>0</v>
      </c>
      <c r="G48" t="b">
        <f>ISNUMBER('Background Chem 50% LODs'!G48)</f>
        <v>0</v>
      </c>
      <c r="H48" t="b">
        <f>ISNUMBER('Background Chem 50% LODs'!H48)</f>
        <v>0</v>
      </c>
      <c r="I48" t="b">
        <f>ISNUMBER('Background Chem 50% LODs'!I48)</f>
        <v>0</v>
      </c>
      <c r="J48" t="b">
        <f>ISNUMBER('Background Chem 50% LODs'!J48)</f>
        <v>0</v>
      </c>
      <c r="K48" t="b">
        <f>ISNUMBER('Background Chem 50% LODs'!K48)</f>
        <v>0</v>
      </c>
      <c r="L48" t="b">
        <f>ISNUMBER('Background Chem 50% LODs'!L48)</f>
        <v>0</v>
      </c>
      <c r="M48" t="b">
        <f>ISNUMBER('Background Chem 50% LODs'!M48)</f>
        <v>0</v>
      </c>
      <c r="O48" t="e">
        <f t="shared" si="0"/>
        <v>#DIV/0!</v>
      </c>
      <c r="R48" s="2">
        <v>8394</v>
      </c>
      <c r="S48" s="2" t="s">
        <v>159</v>
      </c>
      <c r="T48" s="2" t="s">
        <v>160</v>
      </c>
      <c r="U48" s="2" t="e">
        <f t="shared" si="1"/>
        <v>#DIV/0!</v>
      </c>
    </row>
    <row r="49" spans="1:21">
      <c r="A49">
        <v>61</v>
      </c>
      <c r="B49" t="s">
        <v>9</v>
      </c>
      <c r="D49" t="b">
        <f>ISNUMBER('Background Chem 50% LODs'!D49)</f>
        <v>0</v>
      </c>
      <c r="E49" t="b">
        <f>ISNUMBER('Background Chem 50% LODs'!E49)</f>
        <v>0</v>
      </c>
      <c r="F49" t="b">
        <f>ISNUMBER('Background Chem 50% LODs'!F49)</f>
        <v>0</v>
      </c>
      <c r="G49" t="b">
        <f>ISNUMBER('Background Chem 50% LODs'!G49)</f>
        <v>0</v>
      </c>
      <c r="H49" t="b">
        <f>ISNUMBER('Background Chem 50% LODs'!H49)</f>
        <v>0</v>
      </c>
      <c r="I49" t="b">
        <f>ISNUMBER('Background Chem 50% LODs'!I49)</f>
        <v>0</v>
      </c>
      <c r="J49" t="b">
        <f>ISNUMBER('Background Chem 50% LODs'!J49)</f>
        <v>0</v>
      </c>
      <c r="K49" t="b">
        <f>ISNUMBER('Background Chem 50% LODs'!K49)</f>
        <v>0</v>
      </c>
      <c r="L49" t="b">
        <f>ISNUMBER('Background Chem 50% LODs'!L49)</f>
        <v>0</v>
      </c>
      <c r="M49" t="b">
        <f>ISNUMBER('Background Chem 50% LODs'!M49)</f>
        <v>0</v>
      </c>
      <c r="O49" t="e">
        <f t="shared" si="0"/>
        <v>#DIV/0!</v>
      </c>
      <c r="R49" s="2">
        <v>9589</v>
      </c>
      <c r="S49" s="2" t="s">
        <v>161</v>
      </c>
      <c r="T49" s="2" t="s">
        <v>125</v>
      </c>
      <c r="U49" s="2" t="e">
        <f t="shared" si="1"/>
        <v>#DIV/0!</v>
      </c>
    </row>
    <row r="50" spans="1:21">
      <c r="A50">
        <v>61</v>
      </c>
      <c r="B50" t="s">
        <v>9</v>
      </c>
      <c r="D50" t="b">
        <f>ISNUMBER('Background Chem 50% LODs'!D50)</f>
        <v>0</v>
      </c>
      <c r="E50" t="b">
        <f>ISNUMBER('Background Chem 50% LODs'!E50)</f>
        <v>0</v>
      </c>
      <c r="F50" t="b">
        <f>ISNUMBER('Background Chem 50% LODs'!F50)</f>
        <v>0</v>
      </c>
      <c r="G50" t="b">
        <f>ISNUMBER('Background Chem 50% LODs'!G50)</f>
        <v>0</v>
      </c>
      <c r="H50" t="b">
        <f>ISNUMBER('Background Chem 50% LODs'!H50)</f>
        <v>0</v>
      </c>
      <c r="I50" t="b">
        <f>ISNUMBER('Background Chem 50% LODs'!I50)</f>
        <v>0</v>
      </c>
      <c r="J50" t="b">
        <f>ISNUMBER('Background Chem 50% LODs'!J50)</f>
        <v>0</v>
      </c>
      <c r="K50" t="b">
        <f>ISNUMBER('Background Chem 50% LODs'!K50)</f>
        <v>0</v>
      </c>
      <c r="L50" t="b">
        <f>ISNUMBER('Background Chem 50% LODs'!L50)</f>
        <v>0</v>
      </c>
      <c r="M50" t="b">
        <f>ISNUMBER('Background Chem 50% LODs'!M50)</f>
        <v>0</v>
      </c>
      <c r="O50" t="e">
        <f t="shared" si="0"/>
        <v>#DIV/0!</v>
      </c>
      <c r="R50" s="2">
        <v>166</v>
      </c>
      <c r="S50" s="2" t="s">
        <v>176</v>
      </c>
      <c r="T50" s="2" t="s">
        <v>125</v>
      </c>
      <c r="U50" s="2" t="e">
        <f t="shared" si="1"/>
        <v>#DIV/0!</v>
      </c>
    </row>
    <row r="51" spans="1:21">
      <c r="A51">
        <v>61</v>
      </c>
      <c r="B51" t="s">
        <v>9</v>
      </c>
      <c r="D51" t="b">
        <f>ISNUMBER('Background Chem 50% LODs'!D51)</f>
        <v>0</v>
      </c>
      <c r="E51" t="b">
        <f>ISNUMBER('Background Chem 50% LODs'!E51)</f>
        <v>0</v>
      </c>
      <c r="F51" t="b">
        <f>ISNUMBER('Background Chem 50% LODs'!F51)</f>
        <v>0</v>
      </c>
      <c r="G51" t="b">
        <f>ISNUMBER('Background Chem 50% LODs'!G51)</f>
        <v>0</v>
      </c>
      <c r="H51" t="b">
        <f>ISNUMBER('Background Chem 50% LODs'!H51)</f>
        <v>0</v>
      </c>
      <c r="I51" t="b">
        <f>ISNUMBER('Background Chem 50% LODs'!I51)</f>
        <v>0</v>
      </c>
      <c r="J51" t="b">
        <f>ISNUMBER('Background Chem 50% LODs'!J51)</f>
        <v>0</v>
      </c>
      <c r="K51" t="b">
        <f>ISNUMBER('Background Chem 50% LODs'!K51)</f>
        <v>0</v>
      </c>
      <c r="L51" t="b">
        <f>ISNUMBER('Background Chem 50% LODs'!L51)</f>
        <v>0</v>
      </c>
      <c r="M51" t="b">
        <f>ISNUMBER('Background Chem 50% LODs'!M51)</f>
        <v>0</v>
      </c>
      <c r="O51" t="e">
        <f t="shared" si="0"/>
        <v>#DIV/0!</v>
      </c>
      <c r="R51" s="2">
        <v>216</v>
      </c>
      <c r="S51" s="2" t="s">
        <v>177</v>
      </c>
      <c r="T51" s="2" t="s">
        <v>157</v>
      </c>
      <c r="U51" s="2" t="e">
        <f t="shared" si="1"/>
        <v>#DIV/0!</v>
      </c>
    </row>
    <row r="52" spans="1:21">
      <c r="A52">
        <v>61</v>
      </c>
      <c r="B52" t="s">
        <v>9</v>
      </c>
      <c r="D52" t="b">
        <f>ISNUMBER('Background Chem 50% LODs'!D52)</f>
        <v>0</v>
      </c>
      <c r="E52" t="b">
        <f>ISNUMBER('Background Chem 50% LODs'!E52)</f>
        <v>0</v>
      </c>
      <c r="F52" t="b">
        <f>ISNUMBER('Background Chem 50% LODs'!F52)</f>
        <v>0</v>
      </c>
      <c r="G52" t="b">
        <f>ISNUMBER('Background Chem 50% LODs'!G52)</f>
        <v>0</v>
      </c>
      <c r="H52" t="b">
        <f>ISNUMBER('Background Chem 50% LODs'!H52)</f>
        <v>0</v>
      </c>
      <c r="I52" t="b">
        <f>ISNUMBER('Background Chem 50% LODs'!I52)</f>
        <v>0</v>
      </c>
      <c r="J52" t="b">
        <f>ISNUMBER('Background Chem 50% LODs'!J52)</f>
        <v>0</v>
      </c>
      <c r="K52" t="b">
        <f>ISNUMBER('Background Chem 50% LODs'!K52)</f>
        <v>0</v>
      </c>
      <c r="L52" t="b">
        <f>ISNUMBER('Background Chem 50% LODs'!L52)</f>
        <v>0</v>
      </c>
      <c r="M52" t="b">
        <f>ISNUMBER('Background Chem 50% LODs'!M52)</f>
        <v>0</v>
      </c>
      <c r="O52" t="e">
        <f t="shared" si="0"/>
        <v>#DIV/0!</v>
      </c>
      <c r="R52" s="2">
        <v>246</v>
      </c>
      <c r="S52" s="2" t="s">
        <v>178</v>
      </c>
      <c r="T52" s="2" t="s">
        <v>157</v>
      </c>
      <c r="U52" s="2" t="e">
        <f t="shared" si="1"/>
        <v>#DIV/0!</v>
      </c>
    </row>
    <row r="53" spans="1:21">
      <c r="A53">
        <v>61</v>
      </c>
      <c r="B53" t="s">
        <v>9</v>
      </c>
      <c r="D53" t="b">
        <f>ISNUMBER('Background Chem 50% LODs'!D53)</f>
        <v>0</v>
      </c>
      <c r="E53" t="b">
        <f>ISNUMBER('Background Chem 50% LODs'!E53)</f>
        <v>0</v>
      </c>
      <c r="F53" t="b">
        <f>ISNUMBER('Background Chem 50% LODs'!F53)</f>
        <v>0</v>
      </c>
      <c r="G53" t="b">
        <f>ISNUMBER('Background Chem 50% LODs'!G53)</f>
        <v>0</v>
      </c>
      <c r="H53" t="b">
        <f>ISNUMBER('Background Chem 50% LODs'!H53)</f>
        <v>0</v>
      </c>
      <c r="I53" t="b">
        <f>ISNUMBER('Background Chem 50% LODs'!I53)</f>
        <v>0</v>
      </c>
      <c r="J53" t="b">
        <f>ISNUMBER('Background Chem 50% LODs'!J53)</f>
        <v>0</v>
      </c>
      <c r="K53" t="b">
        <f>ISNUMBER('Background Chem 50% LODs'!K53)</f>
        <v>0</v>
      </c>
      <c r="L53" t="b">
        <f>ISNUMBER('Background Chem 50% LODs'!L53)</f>
        <v>0</v>
      </c>
      <c r="M53" t="b">
        <f>ISNUMBER('Background Chem 50% LODs'!M53)</f>
        <v>0</v>
      </c>
      <c r="O53" t="e">
        <f t="shared" si="0"/>
        <v>#DIV/0!</v>
      </c>
      <c r="R53" s="2">
        <v>329</v>
      </c>
      <c r="S53" s="2" t="s">
        <v>179</v>
      </c>
      <c r="T53" s="2" t="s">
        <v>157</v>
      </c>
      <c r="U53" s="2" t="e">
        <f t="shared" si="1"/>
        <v>#DIV/0!</v>
      </c>
    </row>
    <row r="54" spans="1:21">
      <c r="A54">
        <v>61</v>
      </c>
      <c r="B54" t="s">
        <v>9</v>
      </c>
      <c r="D54" t="b">
        <f>ISNUMBER('Background Chem 50% LODs'!D54)</f>
        <v>0</v>
      </c>
      <c r="E54" t="b">
        <f>ISNUMBER('Background Chem 50% LODs'!E54)</f>
        <v>0</v>
      </c>
      <c r="F54" t="b">
        <f>ISNUMBER('Background Chem 50% LODs'!F54)</f>
        <v>0</v>
      </c>
      <c r="G54" t="b">
        <f>ISNUMBER('Background Chem 50% LODs'!G54)</f>
        <v>0</v>
      </c>
      <c r="H54" t="b">
        <f>ISNUMBER('Background Chem 50% LODs'!H54)</f>
        <v>0</v>
      </c>
      <c r="I54" t="b">
        <f>ISNUMBER('Background Chem 50% LODs'!I54)</f>
        <v>0</v>
      </c>
      <c r="J54" t="b">
        <f>ISNUMBER('Background Chem 50% LODs'!J54)</f>
        <v>0</v>
      </c>
      <c r="K54" t="b">
        <f>ISNUMBER('Background Chem 50% LODs'!K54)</f>
        <v>0</v>
      </c>
      <c r="L54" t="b">
        <f>ISNUMBER('Background Chem 50% LODs'!L54)</f>
        <v>0</v>
      </c>
      <c r="M54" t="b">
        <f>ISNUMBER('Background Chem 50% LODs'!M54)</f>
        <v>0</v>
      </c>
      <c r="O54" t="e">
        <f t="shared" si="0"/>
        <v>#DIV/0!</v>
      </c>
      <c r="R54" s="2">
        <v>376</v>
      </c>
      <c r="S54" s="2" t="s">
        <v>180</v>
      </c>
      <c r="T54" s="2" t="s">
        <v>157</v>
      </c>
      <c r="U54" s="2" t="e">
        <f t="shared" si="1"/>
        <v>#DIV/0!</v>
      </c>
    </row>
    <row r="55" spans="1:21">
      <c r="A55">
        <v>61</v>
      </c>
      <c r="B55" t="s">
        <v>9</v>
      </c>
      <c r="D55" t="b">
        <f>ISNUMBER('Background Chem 50% LODs'!D55)</f>
        <v>0</v>
      </c>
      <c r="E55" t="b">
        <f>ISNUMBER('Background Chem 50% LODs'!E55)</f>
        <v>0</v>
      </c>
      <c r="F55" t="b">
        <f>ISNUMBER('Background Chem 50% LODs'!F55)</f>
        <v>0</v>
      </c>
      <c r="G55" t="b">
        <f>ISNUMBER('Background Chem 50% LODs'!G55)</f>
        <v>0</v>
      </c>
      <c r="H55" t="b">
        <f>ISNUMBER('Background Chem 50% LODs'!H55)</f>
        <v>0</v>
      </c>
      <c r="I55" t="b">
        <f>ISNUMBER('Background Chem 50% LODs'!I55)</f>
        <v>0</v>
      </c>
      <c r="J55" t="b">
        <f>ISNUMBER('Background Chem 50% LODs'!J55)</f>
        <v>0</v>
      </c>
      <c r="K55" t="b">
        <f>ISNUMBER('Background Chem 50% LODs'!K55)</f>
        <v>0</v>
      </c>
      <c r="L55" t="b">
        <f>ISNUMBER('Background Chem 50% LODs'!L55)</f>
        <v>0</v>
      </c>
      <c r="M55" t="b">
        <f>ISNUMBER('Background Chem 50% LODs'!M55)</f>
        <v>0</v>
      </c>
      <c r="O55" t="e">
        <f t="shared" si="0"/>
        <v>#DIV/0!</v>
      </c>
      <c r="R55" s="2">
        <v>430</v>
      </c>
      <c r="S55" s="2" t="s">
        <v>181</v>
      </c>
      <c r="T55" s="2" t="s">
        <v>157</v>
      </c>
      <c r="U55" s="2" t="e">
        <f t="shared" si="1"/>
        <v>#DIV/0!</v>
      </c>
    </row>
    <row r="56" spans="1:21">
      <c r="A56">
        <v>61</v>
      </c>
      <c r="B56" t="s">
        <v>9</v>
      </c>
      <c r="D56" t="b">
        <f>ISNUMBER('Background Chem 50% LODs'!D56)</f>
        <v>0</v>
      </c>
      <c r="E56" t="b">
        <f>ISNUMBER('Background Chem 50% LODs'!E56)</f>
        <v>0</v>
      </c>
      <c r="F56" t="b">
        <f>ISNUMBER('Background Chem 50% LODs'!F56)</f>
        <v>0</v>
      </c>
      <c r="G56" t="b">
        <f>ISNUMBER('Background Chem 50% LODs'!G56)</f>
        <v>0</v>
      </c>
      <c r="H56" t="b">
        <f>ISNUMBER('Background Chem 50% LODs'!H56)</f>
        <v>0</v>
      </c>
      <c r="I56" t="b">
        <f>ISNUMBER('Background Chem 50% LODs'!I56)</f>
        <v>0</v>
      </c>
      <c r="J56" t="b">
        <f>ISNUMBER('Background Chem 50% LODs'!J56)</f>
        <v>0</v>
      </c>
      <c r="K56" t="b">
        <f>ISNUMBER('Background Chem 50% LODs'!K56)</f>
        <v>0</v>
      </c>
      <c r="L56" t="b">
        <f>ISNUMBER('Background Chem 50% LODs'!L56)</f>
        <v>0</v>
      </c>
      <c r="M56" t="b">
        <f>ISNUMBER('Background Chem 50% LODs'!M56)</f>
        <v>0</v>
      </c>
      <c r="O56" t="e">
        <f t="shared" si="0"/>
        <v>#DIV/0!</v>
      </c>
      <c r="R56" s="2">
        <v>85</v>
      </c>
      <c r="S56" s="2" t="s">
        <v>182</v>
      </c>
      <c r="T56" s="2" t="s">
        <v>86</v>
      </c>
      <c r="U56" s="2" t="e">
        <f t="shared" si="1"/>
        <v>#DIV/0!</v>
      </c>
    </row>
    <row r="57" spans="1:21">
      <c r="A57">
        <v>61</v>
      </c>
      <c r="B57" t="s">
        <v>9</v>
      </c>
      <c r="D57" t="b">
        <f>ISNUMBER('Background Chem 50% LODs'!D57)</f>
        <v>0</v>
      </c>
      <c r="E57" t="b">
        <f>ISNUMBER('Background Chem 50% LODs'!E57)</f>
        <v>0</v>
      </c>
      <c r="F57" t="b">
        <f>ISNUMBER('Background Chem 50% LODs'!F57)</f>
        <v>0</v>
      </c>
      <c r="G57" t="b">
        <f>ISNUMBER('Background Chem 50% LODs'!G57)</f>
        <v>0</v>
      </c>
      <c r="H57" t="b">
        <f>ISNUMBER('Background Chem 50% LODs'!H57)</f>
        <v>0</v>
      </c>
      <c r="I57" t="b">
        <f>ISNUMBER('Background Chem 50% LODs'!I57)</f>
        <v>0</v>
      </c>
      <c r="J57" t="b">
        <f>ISNUMBER('Background Chem 50% LODs'!J57)</f>
        <v>0</v>
      </c>
      <c r="K57" t="b">
        <f>ISNUMBER('Background Chem 50% LODs'!K57)</f>
        <v>0</v>
      </c>
      <c r="L57" t="b">
        <f>ISNUMBER('Background Chem 50% LODs'!L57)</f>
        <v>0</v>
      </c>
      <c r="M57" t="b">
        <f>ISNUMBER('Background Chem 50% LODs'!M57)</f>
        <v>0</v>
      </c>
      <c r="O57" t="e">
        <f t="shared" si="0"/>
        <v>#DIV/0!</v>
      </c>
      <c r="R57" s="2">
        <v>172</v>
      </c>
      <c r="S57" s="2" t="s">
        <v>15</v>
      </c>
      <c r="T57" s="2" t="s">
        <v>86</v>
      </c>
      <c r="U57" s="2" t="e">
        <f t="shared" si="1"/>
        <v>#DIV/0!</v>
      </c>
    </row>
    <row r="58" spans="1:21">
      <c r="A58">
        <v>62</v>
      </c>
      <c r="B58" t="s">
        <v>76</v>
      </c>
      <c r="C58" t="s">
        <v>77</v>
      </c>
      <c r="D58" t="b">
        <f>ISNUMBER('Background Chem 50% LODs'!D58)</f>
        <v>0</v>
      </c>
      <c r="E58" t="b">
        <f>ISNUMBER('Background Chem 50% LODs'!E58)</f>
        <v>0</v>
      </c>
      <c r="F58" t="b">
        <f>ISNUMBER('Background Chem 50% LODs'!F58)</f>
        <v>0</v>
      </c>
      <c r="G58" t="b">
        <f>ISNUMBER('Background Chem 50% LODs'!G58)</f>
        <v>0</v>
      </c>
      <c r="H58" t="b">
        <f>ISNUMBER('Background Chem 50% LODs'!H58)</f>
        <v>0</v>
      </c>
      <c r="I58" t="b">
        <f>ISNUMBER('Background Chem 50% LODs'!I58)</f>
        <v>0</v>
      </c>
      <c r="J58" t="b">
        <f>ISNUMBER('Background Chem 50% LODs'!J58)</f>
        <v>0</v>
      </c>
      <c r="K58" t="b">
        <f>ISNUMBER('Background Chem 50% LODs'!K58)</f>
        <v>0</v>
      </c>
      <c r="L58" t="b">
        <f>ISNUMBER('Background Chem 50% LODs'!L58)</f>
        <v>0</v>
      </c>
      <c r="M58" t="b">
        <f>ISNUMBER('Background Chem 50% LODs'!M58)</f>
        <v>0</v>
      </c>
      <c r="O58" t="e">
        <f t="shared" si="0"/>
        <v>#DIV/0!</v>
      </c>
      <c r="R58" s="2">
        <v>7846</v>
      </c>
      <c r="S58" s="2" t="s">
        <v>188</v>
      </c>
      <c r="T58" s="2" t="s">
        <v>157</v>
      </c>
      <c r="U58" s="2" t="e">
        <f t="shared" si="1"/>
        <v>#DIV/0!</v>
      </c>
    </row>
    <row r="59" spans="1:21">
      <c r="A59">
        <v>62</v>
      </c>
      <c r="B59" t="s">
        <v>76</v>
      </c>
      <c r="C59" t="s">
        <v>77</v>
      </c>
      <c r="D59" t="b">
        <f>ISNUMBER('Background Chem 50% LODs'!D59)</f>
        <v>0</v>
      </c>
      <c r="E59" t="b">
        <f>ISNUMBER('Background Chem 50% LODs'!E59)</f>
        <v>0</v>
      </c>
      <c r="F59" t="b">
        <f>ISNUMBER('Background Chem 50% LODs'!F59)</f>
        <v>0</v>
      </c>
      <c r="G59" t="b">
        <f>ISNUMBER('Background Chem 50% LODs'!G59)</f>
        <v>0</v>
      </c>
      <c r="H59" t="b">
        <f>ISNUMBER('Background Chem 50% LODs'!H59)</f>
        <v>0</v>
      </c>
      <c r="I59" t="b">
        <f>ISNUMBER('Background Chem 50% LODs'!I59)</f>
        <v>0</v>
      </c>
      <c r="J59" t="b">
        <f>ISNUMBER('Background Chem 50% LODs'!J59)</f>
        <v>0</v>
      </c>
      <c r="K59" t="b">
        <f>ISNUMBER('Background Chem 50% LODs'!K59)</f>
        <v>0</v>
      </c>
      <c r="L59" t="b">
        <f>ISNUMBER('Background Chem 50% LODs'!L59)</f>
        <v>0</v>
      </c>
      <c r="M59" t="b">
        <f>ISNUMBER('Background Chem 50% LODs'!M59)</f>
        <v>0</v>
      </c>
      <c r="O59" t="e">
        <f t="shared" si="0"/>
        <v>#DIV/0!</v>
      </c>
      <c r="R59" s="2">
        <v>7847</v>
      </c>
      <c r="S59" s="2" t="s">
        <v>189</v>
      </c>
      <c r="T59" s="2" t="s">
        <v>157</v>
      </c>
      <c r="U59" s="2" t="e">
        <f t="shared" si="1"/>
        <v>#DIV/0!</v>
      </c>
    </row>
    <row r="60" spans="1:21">
      <c r="A60">
        <v>62</v>
      </c>
      <c r="B60" t="s">
        <v>76</v>
      </c>
      <c r="C60" t="s">
        <v>77</v>
      </c>
      <c r="D60" t="b">
        <f>ISNUMBER('Background Chem 50% LODs'!D60)</f>
        <v>0</v>
      </c>
      <c r="E60" t="b">
        <f>ISNUMBER('Background Chem 50% LODs'!E60)</f>
        <v>0</v>
      </c>
      <c r="F60" t="b">
        <f>ISNUMBER('Background Chem 50% LODs'!F60)</f>
        <v>0</v>
      </c>
      <c r="G60" t="b">
        <f>ISNUMBER('Background Chem 50% LODs'!G60)</f>
        <v>0</v>
      </c>
      <c r="H60" t="b">
        <f>ISNUMBER('Background Chem 50% LODs'!H60)</f>
        <v>0</v>
      </c>
      <c r="I60" t="b">
        <f>ISNUMBER('Background Chem 50% LODs'!I60)</f>
        <v>0</v>
      </c>
      <c r="J60" t="b">
        <f>ISNUMBER('Background Chem 50% LODs'!J60)</f>
        <v>0</v>
      </c>
      <c r="K60" t="b">
        <f>ISNUMBER('Background Chem 50% LODs'!K60)</f>
        <v>0</v>
      </c>
      <c r="L60" t="b">
        <f>ISNUMBER('Background Chem 50% LODs'!L60)</f>
        <v>0</v>
      </c>
      <c r="M60" t="b">
        <f>ISNUMBER('Background Chem 50% LODs'!M60)</f>
        <v>0</v>
      </c>
      <c r="O60" t="e">
        <f t="shared" si="0"/>
        <v>#DIV/0!</v>
      </c>
      <c r="R60" s="2">
        <v>7848</v>
      </c>
      <c r="S60" s="2" t="s">
        <v>190</v>
      </c>
      <c r="T60" s="2" t="s">
        <v>157</v>
      </c>
      <c r="U60" s="2" t="e">
        <f t="shared" si="1"/>
        <v>#DIV/0!</v>
      </c>
    </row>
    <row r="61" spans="1:21">
      <c r="A61">
        <v>62</v>
      </c>
      <c r="B61" t="s">
        <v>76</v>
      </c>
      <c r="C61" t="s">
        <v>77</v>
      </c>
      <c r="D61" t="b">
        <f>ISNUMBER('Background Chem 50% LODs'!D61)</f>
        <v>0</v>
      </c>
      <c r="E61" t="b">
        <f>ISNUMBER('Background Chem 50% LODs'!E61)</f>
        <v>0</v>
      </c>
      <c r="F61" t="b">
        <f>ISNUMBER('Background Chem 50% LODs'!F61)</f>
        <v>0</v>
      </c>
      <c r="G61" t="b">
        <f>ISNUMBER('Background Chem 50% LODs'!G61)</f>
        <v>0</v>
      </c>
      <c r="H61" t="b">
        <f>ISNUMBER('Background Chem 50% LODs'!H61)</f>
        <v>0</v>
      </c>
      <c r="I61" t="b">
        <f>ISNUMBER('Background Chem 50% LODs'!I61)</f>
        <v>0</v>
      </c>
      <c r="J61" t="b">
        <f>ISNUMBER('Background Chem 50% LODs'!J61)</f>
        <v>0</v>
      </c>
      <c r="K61" t="b">
        <f>ISNUMBER('Background Chem 50% LODs'!K61)</f>
        <v>0</v>
      </c>
      <c r="L61" t="b">
        <f>ISNUMBER('Background Chem 50% LODs'!L61)</f>
        <v>0</v>
      </c>
      <c r="M61" t="b">
        <f>ISNUMBER('Background Chem 50% LODs'!M61)</f>
        <v>0</v>
      </c>
      <c r="O61" t="e">
        <f t="shared" si="0"/>
        <v>#DIV/0!</v>
      </c>
      <c r="R61" s="2">
        <v>7849</v>
      </c>
      <c r="S61" s="2" t="s">
        <v>191</v>
      </c>
      <c r="T61" s="2" t="s">
        <v>157</v>
      </c>
      <c r="U61" s="2" t="e">
        <f t="shared" si="1"/>
        <v>#DIV/0!</v>
      </c>
    </row>
    <row r="62" spans="1:21">
      <c r="A62">
        <v>62</v>
      </c>
      <c r="B62" t="s">
        <v>76</v>
      </c>
      <c r="C62" t="s">
        <v>77</v>
      </c>
      <c r="D62" t="b">
        <f>ISNUMBER('Background Chem 50% LODs'!D62)</f>
        <v>0</v>
      </c>
      <c r="E62" t="b">
        <f>ISNUMBER('Background Chem 50% LODs'!E62)</f>
        <v>0</v>
      </c>
      <c r="F62" t="b">
        <f>ISNUMBER('Background Chem 50% LODs'!F62)</f>
        <v>0</v>
      </c>
      <c r="G62" t="b">
        <f>ISNUMBER('Background Chem 50% LODs'!G62)</f>
        <v>0</v>
      </c>
      <c r="H62" t="b">
        <f>ISNUMBER('Background Chem 50% LODs'!H62)</f>
        <v>0</v>
      </c>
      <c r="I62" t="b">
        <f>ISNUMBER('Background Chem 50% LODs'!I62)</f>
        <v>0</v>
      </c>
      <c r="J62" t="b">
        <f>ISNUMBER('Background Chem 50% LODs'!J62)</f>
        <v>0</v>
      </c>
      <c r="K62" t="b">
        <f>ISNUMBER('Background Chem 50% LODs'!K62)</f>
        <v>0</v>
      </c>
      <c r="L62" t="b">
        <f>ISNUMBER('Background Chem 50% LODs'!L62)</f>
        <v>0</v>
      </c>
      <c r="M62" t="b">
        <f>ISNUMBER('Background Chem 50% LODs'!M62)</f>
        <v>0</v>
      </c>
      <c r="O62" t="e">
        <f t="shared" si="0"/>
        <v>#DIV/0!</v>
      </c>
      <c r="R62" s="2">
        <v>7850</v>
      </c>
      <c r="S62" s="2" t="s">
        <v>192</v>
      </c>
      <c r="T62" s="2" t="s">
        <v>157</v>
      </c>
      <c r="U62" s="2" t="e">
        <f t="shared" si="1"/>
        <v>#DIV/0!</v>
      </c>
    </row>
    <row r="63" spans="1:21">
      <c r="A63">
        <v>62</v>
      </c>
      <c r="B63" t="s">
        <v>76</v>
      </c>
      <c r="C63" t="s">
        <v>77</v>
      </c>
      <c r="D63" t="b">
        <f>ISNUMBER('Background Chem 50% LODs'!D63)</f>
        <v>0</v>
      </c>
      <c r="E63" t="b">
        <f>ISNUMBER('Background Chem 50% LODs'!E63)</f>
        <v>0</v>
      </c>
      <c r="F63" t="b">
        <f>ISNUMBER('Background Chem 50% LODs'!F63)</f>
        <v>0</v>
      </c>
      <c r="G63" t="b">
        <f>ISNUMBER('Background Chem 50% LODs'!G63)</f>
        <v>0</v>
      </c>
      <c r="H63" t="b">
        <f>ISNUMBER('Background Chem 50% LODs'!H63)</f>
        <v>0</v>
      </c>
      <c r="I63" t="b">
        <f>ISNUMBER('Background Chem 50% LODs'!I63)</f>
        <v>0</v>
      </c>
      <c r="J63" t="b">
        <f>ISNUMBER('Background Chem 50% LODs'!J63)</f>
        <v>0</v>
      </c>
      <c r="K63" t="b">
        <f>ISNUMBER('Background Chem 50% LODs'!K63)</f>
        <v>0</v>
      </c>
      <c r="L63" t="b">
        <f>ISNUMBER('Background Chem 50% LODs'!L63)</f>
        <v>0</v>
      </c>
      <c r="M63" t="b">
        <f>ISNUMBER('Background Chem 50% LODs'!M63)</f>
        <v>0</v>
      </c>
      <c r="O63" t="e">
        <f t="shared" si="0"/>
        <v>#DIV/0!</v>
      </c>
      <c r="R63" s="2">
        <v>9905</v>
      </c>
      <c r="S63" s="2" t="s">
        <v>193</v>
      </c>
      <c r="T63" s="2" t="s">
        <v>125</v>
      </c>
      <c r="U63" s="2" t="e">
        <f t="shared" si="1"/>
        <v>#DIV/0!</v>
      </c>
    </row>
    <row r="64" spans="1:21">
      <c r="A64">
        <v>62</v>
      </c>
      <c r="B64" t="s">
        <v>76</v>
      </c>
      <c r="C64" t="s">
        <v>77</v>
      </c>
      <c r="D64" t="b">
        <f>ISNUMBER('Background Chem 50% LODs'!D64)</f>
        <v>0</v>
      </c>
      <c r="E64" t="b">
        <f>ISNUMBER('Background Chem 50% LODs'!E64)</f>
        <v>0</v>
      </c>
      <c r="F64" t="b">
        <f>ISNUMBER('Background Chem 50% LODs'!F64)</f>
        <v>0</v>
      </c>
      <c r="G64" t="b">
        <f>ISNUMBER('Background Chem 50% LODs'!G64)</f>
        <v>0</v>
      </c>
      <c r="H64" t="b">
        <f>ISNUMBER('Background Chem 50% LODs'!H64)</f>
        <v>0</v>
      </c>
      <c r="I64" t="b">
        <f>ISNUMBER('Background Chem 50% LODs'!I64)</f>
        <v>0</v>
      </c>
      <c r="J64" t="b">
        <f>ISNUMBER('Background Chem 50% LODs'!J64)</f>
        <v>0</v>
      </c>
      <c r="K64" t="b">
        <f>ISNUMBER('Background Chem 50% LODs'!K64)</f>
        <v>0</v>
      </c>
      <c r="L64" t="b">
        <f>ISNUMBER('Background Chem 50% LODs'!L64)</f>
        <v>0</v>
      </c>
      <c r="M64" t="b">
        <f>ISNUMBER('Background Chem 50% LODs'!M64)</f>
        <v>0</v>
      </c>
      <c r="O64" t="e">
        <f t="shared" si="0"/>
        <v>#DIV/0!</v>
      </c>
      <c r="R64" s="2">
        <v>68</v>
      </c>
      <c r="S64" s="2" t="s">
        <v>114</v>
      </c>
      <c r="T64" s="2" t="s">
        <v>194</v>
      </c>
      <c r="U64" s="2" t="e">
        <f t="shared" si="1"/>
        <v>#DIV/0!</v>
      </c>
    </row>
    <row r="65" spans="1:21">
      <c r="A65">
        <v>68</v>
      </c>
      <c r="B65" t="s">
        <v>114</v>
      </c>
      <c r="C65" t="s">
        <v>194</v>
      </c>
      <c r="D65" t="b">
        <f>ISNUMBER('Background Chem 50% LODs'!D65)</f>
        <v>0</v>
      </c>
      <c r="E65" t="b">
        <f>ISNUMBER('Background Chem 50% LODs'!E65)</f>
        <v>0</v>
      </c>
      <c r="F65" t="b">
        <f>ISNUMBER('Background Chem 50% LODs'!F65)</f>
        <v>0</v>
      </c>
      <c r="G65" t="b">
        <f>ISNUMBER('Background Chem 50% LODs'!G65)</f>
        <v>0</v>
      </c>
      <c r="H65" t="b">
        <f>ISNUMBER('Background Chem 50% LODs'!H65)</f>
        <v>0</v>
      </c>
      <c r="I65" t="b">
        <f>ISNUMBER('Background Chem 50% LODs'!I65)</f>
        <v>0</v>
      </c>
      <c r="J65" t="b">
        <f>ISNUMBER('Background Chem 50% LODs'!J65)</f>
        <v>0</v>
      </c>
      <c r="K65" t="b">
        <f>ISNUMBER('Background Chem 50% LODs'!K65)</f>
        <v>0</v>
      </c>
      <c r="L65" t="b">
        <f>ISNUMBER('Background Chem 50% LODs'!L65)</f>
        <v>0</v>
      </c>
      <c r="M65" t="b">
        <f>ISNUMBER('Background Chem 50% LODs'!M65)</f>
        <v>0</v>
      </c>
      <c r="O65" t="e">
        <f t="shared" si="0"/>
        <v>#DIV/0!</v>
      </c>
      <c r="R65" s="2">
        <v>7844</v>
      </c>
      <c r="S65" s="2" t="s">
        <v>203</v>
      </c>
      <c r="T65" s="2" t="s">
        <v>157</v>
      </c>
      <c r="U65" s="2" t="e">
        <f t="shared" si="1"/>
        <v>#DIV/0!</v>
      </c>
    </row>
    <row r="66" spans="1:21">
      <c r="A66">
        <v>68</v>
      </c>
      <c r="B66" t="s">
        <v>114</v>
      </c>
      <c r="C66" t="s">
        <v>194</v>
      </c>
      <c r="D66" t="b">
        <f>ISNUMBER('Background Chem 50% LODs'!D66)</f>
        <v>0</v>
      </c>
      <c r="E66" t="b">
        <f>ISNUMBER('Background Chem 50% LODs'!E66)</f>
        <v>0</v>
      </c>
      <c r="F66" t="b">
        <f>ISNUMBER('Background Chem 50% LODs'!F66)</f>
        <v>0</v>
      </c>
      <c r="G66" t="b">
        <f>ISNUMBER('Background Chem 50% LODs'!G66)</f>
        <v>0</v>
      </c>
      <c r="H66" t="b">
        <f>ISNUMBER('Background Chem 50% LODs'!H66)</f>
        <v>0</v>
      </c>
      <c r="I66" t="b">
        <f>ISNUMBER('Background Chem 50% LODs'!I66)</f>
        <v>0</v>
      </c>
      <c r="J66" t="b">
        <f>ISNUMBER('Background Chem 50% LODs'!J66)</f>
        <v>0</v>
      </c>
      <c r="K66" t="b">
        <f>ISNUMBER('Background Chem 50% LODs'!K66)</f>
        <v>0</v>
      </c>
      <c r="L66" t="b">
        <f>ISNUMBER('Background Chem 50% LODs'!L66)</f>
        <v>0</v>
      </c>
      <c r="M66" t="b">
        <f>ISNUMBER('Background Chem 50% LODs'!M66)</f>
        <v>0</v>
      </c>
      <c r="O66" t="e">
        <f t="shared" si="0"/>
        <v>#DIV/0!</v>
      </c>
      <c r="R66" s="2">
        <v>7845</v>
      </c>
      <c r="S66" s="2" t="s">
        <v>204</v>
      </c>
      <c r="T66" s="2" t="s">
        <v>157</v>
      </c>
      <c r="U66" s="2" t="e">
        <f t="shared" si="1"/>
        <v>#DIV/0!</v>
      </c>
    </row>
    <row r="67" spans="1:21">
      <c r="A67">
        <v>68</v>
      </c>
      <c r="B67" t="s">
        <v>114</v>
      </c>
      <c r="C67" t="s">
        <v>194</v>
      </c>
      <c r="D67" t="b">
        <f>ISNUMBER('Background Chem 50% LODs'!D67)</f>
        <v>0</v>
      </c>
      <c r="E67" t="b">
        <f>ISNUMBER('Background Chem 50% LODs'!E67)</f>
        <v>0</v>
      </c>
      <c r="F67" t="b">
        <f>ISNUMBER('Background Chem 50% LODs'!F67)</f>
        <v>0</v>
      </c>
      <c r="G67" t="b">
        <f>ISNUMBER('Background Chem 50% LODs'!G67)</f>
        <v>0</v>
      </c>
      <c r="H67" t="b">
        <f>ISNUMBER('Background Chem 50% LODs'!H67)</f>
        <v>0</v>
      </c>
      <c r="I67" t="b">
        <f>ISNUMBER('Background Chem 50% LODs'!I67)</f>
        <v>0</v>
      </c>
      <c r="J67" t="b">
        <f>ISNUMBER('Background Chem 50% LODs'!J67)</f>
        <v>0</v>
      </c>
      <c r="K67" t="b">
        <f>ISNUMBER('Background Chem 50% LODs'!K67)</f>
        <v>0</v>
      </c>
      <c r="L67" t="b">
        <f>ISNUMBER('Background Chem 50% LODs'!L67)</f>
        <v>0</v>
      </c>
      <c r="M67" t="b">
        <f>ISNUMBER('Background Chem 50% LODs'!M67)</f>
        <v>0</v>
      </c>
      <c r="O67" t="e">
        <f t="shared" ref="O67:O130" si="2">AVERAGE(D67:M67)</f>
        <v>#DIV/0!</v>
      </c>
      <c r="R67" s="2">
        <v>81</v>
      </c>
      <c r="S67" s="2" t="s">
        <v>208</v>
      </c>
      <c r="T67" s="2" t="s">
        <v>125</v>
      </c>
      <c r="U67" s="2" t="e">
        <f t="shared" ref="U67:U70" si="3">AVERAGEIF($A$2:$A$695,R67,$O$2:$O$695)</f>
        <v>#DIV/0!</v>
      </c>
    </row>
    <row r="68" spans="1:21">
      <c r="A68">
        <v>68</v>
      </c>
      <c r="B68" t="s">
        <v>114</v>
      </c>
      <c r="C68" t="s">
        <v>194</v>
      </c>
      <c r="D68" t="b">
        <f>ISNUMBER('Background Chem 50% LODs'!D68)</f>
        <v>0</v>
      </c>
      <c r="E68" t="b">
        <f>ISNUMBER('Background Chem 50% LODs'!E68)</f>
        <v>0</v>
      </c>
      <c r="F68" t="b">
        <f>ISNUMBER('Background Chem 50% LODs'!F68)</f>
        <v>0</v>
      </c>
      <c r="G68" t="b">
        <f>ISNUMBER('Background Chem 50% LODs'!G68)</f>
        <v>0</v>
      </c>
      <c r="H68" t="b">
        <f>ISNUMBER('Background Chem 50% LODs'!H68)</f>
        <v>0</v>
      </c>
      <c r="I68" t="b">
        <f>ISNUMBER('Background Chem 50% LODs'!I68)</f>
        <v>0</v>
      </c>
      <c r="J68" t="b">
        <f>ISNUMBER('Background Chem 50% LODs'!J68)</f>
        <v>0</v>
      </c>
      <c r="K68" t="b">
        <f>ISNUMBER('Background Chem 50% LODs'!K68)</f>
        <v>0</v>
      </c>
      <c r="L68" t="b">
        <f>ISNUMBER('Background Chem 50% LODs'!L68)</f>
        <v>0</v>
      </c>
      <c r="M68" t="b">
        <f>ISNUMBER('Background Chem 50% LODs'!M68)</f>
        <v>0</v>
      </c>
      <c r="O68" t="e">
        <f t="shared" si="2"/>
        <v>#DIV/0!</v>
      </c>
      <c r="R68" s="2">
        <v>82</v>
      </c>
      <c r="S68" s="2" t="s">
        <v>209</v>
      </c>
      <c r="T68" s="2" t="s">
        <v>86</v>
      </c>
      <c r="U68" s="2" t="e">
        <f t="shared" si="3"/>
        <v>#DIV/0!</v>
      </c>
    </row>
    <row r="69" spans="1:21">
      <c r="A69">
        <v>68</v>
      </c>
      <c r="B69" t="s">
        <v>114</v>
      </c>
      <c r="C69" t="s">
        <v>194</v>
      </c>
      <c r="D69" t="b">
        <f>ISNUMBER('Background Chem 50% LODs'!D69)</f>
        <v>0</v>
      </c>
      <c r="E69" t="b">
        <f>ISNUMBER('Background Chem 50% LODs'!E69)</f>
        <v>0</v>
      </c>
      <c r="F69" t="b">
        <f>ISNUMBER('Background Chem 50% LODs'!F69)</f>
        <v>0</v>
      </c>
      <c r="G69" t="b">
        <f>ISNUMBER('Background Chem 50% LODs'!G69)</f>
        <v>0</v>
      </c>
      <c r="H69" t="b">
        <f>ISNUMBER('Background Chem 50% LODs'!H69)</f>
        <v>0</v>
      </c>
      <c r="I69" t="b">
        <f>ISNUMBER('Background Chem 50% LODs'!I69)</f>
        <v>0</v>
      </c>
      <c r="J69" t="b">
        <f>ISNUMBER('Background Chem 50% LODs'!J69)</f>
        <v>0</v>
      </c>
      <c r="K69" t="b">
        <f>ISNUMBER('Background Chem 50% LODs'!K69)</f>
        <v>0</v>
      </c>
      <c r="L69" t="b">
        <f>ISNUMBER('Background Chem 50% LODs'!L69)</f>
        <v>0</v>
      </c>
      <c r="M69" t="b">
        <f>ISNUMBER('Background Chem 50% LODs'!M69)</f>
        <v>0</v>
      </c>
      <c r="O69" t="e">
        <f t="shared" si="2"/>
        <v>#DIV/0!</v>
      </c>
      <c r="R69" s="2">
        <v>9921</v>
      </c>
      <c r="S69" s="2" t="s">
        <v>211</v>
      </c>
      <c r="T69" s="2"/>
      <c r="U69" s="2" t="e">
        <f t="shared" si="3"/>
        <v>#DIV/0!</v>
      </c>
    </row>
    <row r="70" spans="1:21">
      <c r="A70">
        <v>68</v>
      </c>
      <c r="B70" t="s">
        <v>114</v>
      </c>
      <c r="C70" t="s">
        <v>194</v>
      </c>
      <c r="D70" t="b">
        <f>ISNUMBER('Background Chem 50% LODs'!D70)</f>
        <v>0</v>
      </c>
      <c r="E70" t="b">
        <f>ISNUMBER('Background Chem 50% LODs'!E70)</f>
        <v>0</v>
      </c>
      <c r="F70" t="b">
        <f>ISNUMBER('Background Chem 50% LODs'!F70)</f>
        <v>0</v>
      </c>
      <c r="G70" t="b">
        <f>ISNUMBER('Background Chem 50% LODs'!G70)</f>
        <v>0</v>
      </c>
      <c r="H70" t="b">
        <f>ISNUMBER('Background Chem 50% LODs'!H70)</f>
        <v>0</v>
      </c>
      <c r="I70" t="b">
        <f>ISNUMBER('Background Chem 50% LODs'!I70)</f>
        <v>0</v>
      </c>
      <c r="J70" t="b">
        <f>ISNUMBER('Background Chem 50% LODs'!J70)</f>
        <v>0</v>
      </c>
      <c r="K70" t="b">
        <f>ISNUMBER('Background Chem 50% LODs'!K70)</f>
        <v>0</v>
      </c>
      <c r="L70" t="b">
        <f>ISNUMBER('Background Chem 50% LODs'!L70)</f>
        <v>0</v>
      </c>
      <c r="M70" t="b">
        <f>ISNUMBER('Background Chem 50% LODs'!M70)</f>
        <v>0</v>
      </c>
      <c r="O70" t="e">
        <f t="shared" si="2"/>
        <v>#DIV/0!</v>
      </c>
      <c r="R70" s="2">
        <v>3683</v>
      </c>
      <c r="S70" s="2" t="s">
        <v>212</v>
      </c>
      <c r="T70" s="2" t="s">
        <v>86</v>
      </c>
      <c r="U70" s="2" t="e">
        <f t="shared" si="3"/>
        <v>#DIV/0!</v>
      </c>
    </row>
    <row r="71" spans="1:21">
      <c r="A71">
        <v>68</v>
      </c>
      <c r="B71" t="s">
        <v>114</v>
      </c>
      <c r="C71" t="s">
        <v>194</v>
      </c>
      <c r="D71" t="b">
        <f>ISNUMBER('Background Chem 50% LODs'!D71)</f>
        <v>0</v>
      </c>
      <c r="E71" t="b">
        <f>ISNUMBER('Background Chem 50% LODs'!E71)</f>
        <v>0</v>
      </c>
      <c r="F71" t="b">
        <f>ISNUMBER('Background Chem 50% LODs'!F71)</f>
        <v>0</v>
      </c>
      <c r="G71" t="b">
        <f>ISNUMBER('Background Chem 50% LODs'!G71)</f>
        <v>0</v>
      </c>
      <c r="H71" t="b">
        <f>ISNUMBER('Background Chem 50% LODs'!H71)</f>
        <v>0</v>
      </c>
      <c r="I71" t="b">
        <f>ISNUMBER('Background Chem 50% LODs'!I71)</f>
        <v>0</v>
      </c>
      <c r="J71" t="b">
        <f>ISNUMBER('Background Chem 50% LODs'!J71)</f>
        <v>0</v>
      </c>
      <c r="K71" t="b">
        <f>ISNUMBER('Background Chem 50% LODs'!K71)</f>
        <v>0</v>
      </c>
      <c r="L71" t="b">
        <f>ISNUMBER('Background Chem 50% LODs'!L71)</f>
        <v>0</v>
      </c>
      <c r="M71" t="b">
        <f>ISNUMBER('Background Chem 50% LODs'!M71)</f>
        <v>0</v>
      </c>
      <c r="O71" t="e">
        <f t="shared" si="2"/>
        <v>#DIV/0!</v>
      </c>
    </row>
    <row r="72" spans="1:21">
      <c r="A72">
        <v>68</v>
      </c>
      <c r="B72" t="s">
        <v>114</v>
      </c>
      <c r="C72" t="s">
        <v>194</v>
      </c>
      <c r="D72" t="b">
        <f>ISNUMBER('Background Chem 50% LODs'!D72)</f>
        <v>0</v>
      </c>
      <c r="E72" t="b">
        <f>ISNUMBER('Background Chem 50% LODs'!E72)</f>
        <v>0</v>
      </c>
      <c r="F72" t="b">
        <f>ISNUMBER('Background Chem 50% LODs'!F72)</f>
        <v>0</v>
      </c>
      <c r="G72" t="b">
        <f>ISNUMBER('Background Chem 50% LODs'!G72)</f>
        <v>0</v>
      </c>
      <c r="H72" t="b">
        <f>ISNUMBER('Background Chem 50% LODs'!H72)</f>
        <v>0</v>
      </c>
      <c r="I72" t="b">
        <f>ISNUMBER('Background Chem 50% LODs'!I72)</f>
        <v>0</v>
      </c>
      <c r="J72" t="b">
        <f>ISNUMBER('Background Chem 50% LODs'!J72)</f>
        <v>0</v>
      </c>
      <c r="K72" t="b">
        <f>ISNUMBER('Background Chem 50% LODs'!K72)</f>
        <v>0</v>
      </c>
      <c r="L72" t="b">
        <f>ISNUMBER('Background Chem 50% LODs'!L72)</f>
        <v>0</v>
      </c>
      <c r="M72" t="b">
        <f>ISNUMBER('Background Chem 50% LODs'!M72)</f>
        <v>0</v>
      </c>
      <c r="O72" t="e">
        <f t="shared" si="2"/>
        <v>#DIV/0!</v>
      </c>
    </row>
    <row r="73" spans="1:21">
      <c r="A73">
        <v>68</v>
      </c>
      <c r="B73" t="s">
        <v>114</v>
      </c>
      <c r="C73" t="s">
        <v>194</v>
      </c>
      <c r="D73" t="b">
        <f>ISNUMBER('Background Chem 50% LODs'!D73)</f>
        <v>0</v>
      </c>
      <c r="E73" t="b">
        <f>ISNUMBER('Background Chem 50% LODs'!E73)</f>
        <v>0</v>
      </c>
      <c r="F73" t="b">
        <f>ISNUMBER('Background Chem 50% LODs'!F73)</f>
        <v>0</v>
      </c>
      <c r="G73" t="b">
        <f>ISNUMBER('Background Chem 50% LODs'!G73)</f>
        <v>0</v>
      </c>
      <c r="H73" t="b">
        <f>ISNUMBER('Background Chem 50% LODs'!H73)</f>
        <v>0</v>
      </c>
      <c r="I73" t="b">
        <f>ISNUMBER('Background Chem 50% LODs'!I73)</f>
        <v>0</v>
      </c>
      <c r="J73" t="b">
        <f>ISNUMBER('Background Chem 50% LODs'!J73)</f>
        <v>0</v>
      </c>
      <c r="K73" t="b">
        <f>ISNUMBER('Background Chem 50% LODs'!K73)</f>
        <v>0</v>
      </c>
      <c r="L73" t="b">
        <f>ISNUMBER('Background Chem 50% LODs'!L73)</f>
        <v>0</v>
      </c>
      <c r="M73" t="b">
        <f>ISNUMBER('Background Chem 50% LODs'!M73)</f>
        <v>0</v>
      </c>
      <c r="O73" t="e">
        <f t="shared" si="2"/>
        <v>#DIV/0!</v>
      </c>
    </row>
    <row r="74" spans="1:21">
      <c r="A74">
        <v>76</v>
      </c>
      <c r="B74" t="s">
        <v>78</v>
      </c>
      <c r="C74" t="s">
        <v>79</v>
      </c>
      <c r="D74" t="b">
        <f>ISNUMBER('Background Chem 50% LODs'!D74)</f>
        <v>0</v>
      </c>
      <c r="E74" t="b">
        <f>ISNUMBER('Background Chem 50% LODs'!E74)</f>
        <v>0</v>
      </c>
      <c r="F74" t="b">
        <f>ISNUMBER('Background Chem 50% LODs'!F74)</f>
        <v>0</v>
      </c>
      <c r="G74" t="b">
        <f>ISNUMBER('Background Chem 50% LODs'!G74)</f>
        <v>0</v>
      </c>
      <c r="H74" t="b">
        <f>ISNUMBER('Background Chem 50% LODs'!H74)</f>
        <v>0</v>
      </c>
      <c r="I74" t="b">
        <f>ISNUMBER('Background Chem 50% LODs'!I74)</f>
        <v>0</v>
      </c>
      <c r="J74" t="b">
        <f>ISNUMBER('Background Chem 50% LODs'!J74)</f>
        <v>0</v>
      </c>
      <c r="K74" t="b">
        <f>ISNUMBER('Background Chem 50% LODs'!K74)</f>
        <v>0</v>
      </c>
      <c r="L74" t="b">
        <f>ISNUMBER('Background Chem 50% LODs'!L74)</f>
        <v>0</v>
      </c>
      <c r="M74" t="b">
        <f>ISNUMBER('Background Chem 50% LODs'!M74)</f>
        <v>0</v>
      </c>
      <c r="O74" t="e">
        <f t="shared" si="2"/>
        <v>#DIV/0!</v>
      </c>
    </row>
    <row r="75" spans="1:21">
      <c r="A75">
        <v>76</v>
      </c>
      <c r="B75" t="s">
        <v>78</v>
      </c>
      <c r="C75" t="s">
        <v>79</v>
      </c>
      <c r="D75" t="b">
        <f>ISNUMBER('Background Chem 50% LODs'!D75)</f>
        <v>0</v>
      </c>
      <c r="E75" t="b">
        <f>ISNUMBER('Background Chem 50% LODs'!E75)</f>
        <v>0</v>
      </c>
      <c r="F75" t="b">
        <f>ISNUMBER('Background Chem 50% LODs'!F75)</f>
        <v>0</v>
      </c>
      <c r="G75" t="b">
        <f>ISNUMBER('Background Chem 50% LODs'!G75)</f>
        <v>0</v>
      </c>
      <c r="H75" t="b">
        <f>ISNUMBER('Background Chem 50% LODs'!H75)</f>
        <v>0</v>
      </c>
      <c r="I75" t="b">
        <f>ISNUMBER('Background Chem 50% LODs'!I75)</f>
        <v>0</v>
      </c>
      <c r="J75" t="b">
        <f>ISNUMBER('Background Chem 50% LODs'!J75)</f>
        <v>0</v>
      </c>
      <c r="K75" t="b">
        <f>ISNUMBER('Background Chem 50% LODs'!K75)</f>
        <v>0</v>
      </c>
      <c r="L75" t="b">
        <f>ISNUMBER('Background Chem 50% LODs'!L75)</f>
        <v>0</v>
      </c>
      <c r="M75" t="b">
        <f>ISNUMBER('Background Chem 50% LODs'!M75)</f>
        <v>0</v>
      </c>
      <c r="O75" t="e">
        <f t="shared" si="2"/>
        <v>#DIV/0!</v>
      </c>
    </row>
    <row r="76" spans="1:21">
      <c r="A76">
        <v>76</v>
      </c>
      <c r="B76" t="s">
        <v>78</v>
      </c>
      <c r="C76" t="s">
        <v>79</v>
      </c>
      <c r="D76" t="b">
        <f>ISNUMBER('Background Chem 50% LODs'!D76)</f>
        <v>0</v>
      </c>
      <c r="E76" t="b">
        <f>ISNUMBER('Background Chem 50% LODs'!E76)</f>
        <v>0</v>
      </c>
      <c r="F76" t="b">
        <f>ISNUMBER('Background Chem 50% LODs'!F76)</f>
        <v>0</v>
      </c>
      <c r="G76" t="b">
        <f>ISNUMBER('Background Chem 50% LODs'!G76)</f>
        <v>0</v>
      </c>
      <c r="H76" t="b">
        <f>ISNUMBER('Background Chem 50% LODs'!H76)</f>
        <v>0</v>
      </c>
      <c r="I76" t="b">
        <f>ISNUMBER('Background Chem 50% LODs'!I76)</f>
        <v>0</v>
      </c>
      <c r="J76" t="b">
        <f>ISNUMBER('Background Chem 50% LODs'!J76)</f>
        <v>0</v>
      </c>
      <c r="K76" t="b">
        <f>ISNUMBER('Background Chem 50% LODs'!K76)</f>
        <v>0</v>
      </c>
      <c r="L76" t="b">
        <f>ISNUMBER('Background Chem 50% LODs'!L76)</f>
        <v>0</v>
      </c>
      <c r="M76" t="b">
        <f>ISNUMBER('Background Chem 50% LODs'!M76)</f>
        <v>0</v>
      </c>
      <c r="O76" t="e">
        <f t="shared" si="2"/>
        <v>#DIV/0!</v>
      </c>
    </row>
    <row r="77" spans="1:21">
      <c r="A77">
        <v>76</v>
      </c>
      <c r="B77" t="s">
        <v>78</v>
      </c>
      <c r="C77" t="s">
        <v>79</v>
      </c>
      <c r="D77" t="b">
        <f>ISNUMBER('Background Chem 50% LODs'!D77)</f>
        <v>0</v>
      </c>
      <c r="E77" t="b">
        <f>ISNUMBER('Background Chem 50% LODs'!E77)</f>
        <v>0</v>
      </c>
      <c r="F77" t="b">
        <f>ISNUMBER('Background Chem 50% LODs'!F77)</f>
        <v>0</v>
      </c>
      <c r="G77" t="b">
        <f>ISNUMBER('Background Chem 50% LODs'!G77)</f>
        <v>0</v>
      </c>
      <c r="H77" t="b">
        <f>ISNUMBER('Background Chem 50% LODs'!H77)</f>
        <v>0</v>
      </c>
      <c r="I77" t="b">
        <f>ISNUMBER('Background Chem 50% LODs'!I77)</f>
        <v>0</v>
      </c>
      <c r="J77" t="b">
        <f>ISNUMBER('Background Chem 50% LODs'!J77)</f>
        <v>0</v>
      </c>
      <c r="K77" t="b">
        <f>ISNUMBER('Background Chem 50% LODs'!K77)</f>
        <v>0</v>
      </c>
      <c r="L77" t="b">
        <f>ISNUMBER('Background Chem 50% LODs'!L77)</f>
        <v>0</v>
      </c>
      <c r="M77" t="b">
        <f>ISNUMBER('Background Chem 50% LODs'!M77)</f>
        <v>0</v>
      </c>
      <c r="O77" t="e">
        <f t="shared" si="2"/>
        <v>#DIV/0!</v>
      </c>
    </row>
    <row r="78" spans="1:21">
      <c r="A78">
        <v>76</v>
      </c>
      <c r="B78" t="s">
        <v>78</v>
      </c>
      <c r="C78" t="s">
        <v>79</v>
      </c>
      <c r="D78" t="b">
        <f>ISNUMBER('Background Chem 50% LODs'!D78)</f>
        <v>0</v>
      </c>
      <c r="E78" t="b">
        <f>ISNUMBER('Background Chem 50% LODs'!E78)</f>
        <v>0</v>
      </c>
      <c r="F78" t="b">
        <f>ISNUMBER('Background Chem 50% LODs'!F78)</f>
        <v>0</v>
      </c>
      <c r="G78" t="b">
        <f>ISNUMBER('Background Chem 50% LODs'!G78)</f>
        <v>0</v>
      </c>
      <c r="H78" t="b">
        <f>ISNUMBER('Background Chem 50% LODs'!H78)</f>
        <v>0</v>
      </c>
      <c r="I78" t="b">
        <f>ISNUMBER('Background Chem 50% LODs'!I78)</f>
        <v>0</v>
      </c>
      <c r="J78" t="b">
        <f>ISNUMBER('Background Chem 50% LODs'!J78)</f>
        <v>0</v>
      </c>
      <c r="K78" t="b">
        <f>ISNUMBER('Background Chem 50% LODs'!K78)</f>
        <v>0</v>
      </c>
      <c r="L78" t="b">
        <f>ISNUMBER('Background Chem 50% LODs'!L78)</f>
        <v>0</v>
      </c>
      <c r="M78" t="b">
        <f>ISNUMBER('Background Chem 50% LODs'!M78)</f>
        <v>0</v>
      </c>
      <c r="O78" t="e">
        <f t="shared" si="2"/>
        <v>#DIV/0!</v>
      </c>
    </row>
    <row r="79" spans="1:21">
      <c r="A79">
        <v>76</v>
      </c>
      <c r="B79" t="s">
        <v>78</v>
      </c>
      <c r="C79" t="s">
        <v>79</v>
      </c>
      <c r="D79" t="b">
        <f>ISNUMBER('Background Chem 50% LODs'!D79)</f>
        <v>0</v>
      </c>
      <c r="E79" t="b">
        <f>ISNUMBER('Background Chem 50% LODs'!E79)</f>
        <v>0</v>
      </c>
      <c r="F79" t="b">
        <f>ISNUMBER('Background Chem 50% LODs'!F79)</f>
        <v>0</v>
      </c>
      <c r="G79" t="b">
        <f>ISNUMBER('Background Chem 50% LODs'!G79)</f>
        <v>0</v>
      </c>
      <c r="H79" t="b">
        <f>ISNUMBER('Background Chem 50% LODs'!H79)</f>
        <v>0</v>
      </c>
      <c r="I79" t="b">
        <f>ISNUMBER('Background Chem 50% LODs'!I79)</f>
        <v>0</v>
      </c>
      <c r="J79" t="b">
        <f>ISNUMBER('Background Chem 50% LODs'!J79)</f>
        <v>0</v>
      </c>
      <c r="K79" t="b">
        <f>ISNUMBER('Background Chem 50% LODs'!K79)</f>
        <v>0</v>
      </c>
      <c r="L79" t="b">
        <f>ISNUMBER('Background Chem 50% LODs'!L79)</f>
        <v>0</v>
      </c>
      <c r="M79" t="b">
        <f>ISNUMBER('Background Chem 50% LODs'!M79)</f>
        <v>0</v>
      </c>
      <c r="O79" t="e">
        <f t="shared" si="2"/>
        <v>#DIV/0!</v>
      </c>
    </row>
    <row r="80" spans="1:21">
      <c r="A80">
        <v>76</v>
      </c>
      <c r="B80" t="s">
        <v>78</v>
      </c>
      <c r="C80" t="s">
        <v>79</v>
      </c>
      <c r="D80" t="b">
        <f>ISNUMBER('Background Chem 50% LODs'!D80)</f>
        <v>0</v>
      </c>
      <c r="E80" t="b">
        <f>ISNUMBER('Background Chem 50% LODs'!E80)</f>
        <v>0</v>
      </c>
      <c r="F80" t="b">
        <f>ISNUMBER('Background Chem 50% LODs'!F80)</f>
        <v>0</v>
      </c>
      <c r="G80" t="b">
        <f>ISNUMBER('Background Chem 50% LODs'!G80)</f>
        <v>0</v>
      </c>
      <c r="H80" t="b">
        <f>ISNUMBER('Background Chem 50% LODs'!H80)</f>
        <v>0</v>
      </c>
      <c r="I80" t="b">
        <f>ISNUMBER('Background Chem 50% LODs'!I80)</f>
        <v>0</v>
      </c>
      <c r="J80" t="b">
        <f>ISNUMBER('Background Chem 50% LODs'!J80)</f>
        <v>0</v>
      </c>
      <c r="K80" t="b">
        <f>ISNUMBER('Background Chem 50% LODs'!K80)</f>
        <v>0</v>
      </c>
      <c r="L80" t="b">
        <f>ISNUMBER('Background Chem 50% LODs'!L80)</f>
        <v>0</v>
      </c>
      <c r="M80" t="b">
        <f>ISNUMBER('Background Chem 50% LODs'!M80)</f>
        <v>0</v>
      </c>
      <c r="O80" t="e">
        <f t="shared" si="2"/>
        <v>#DIV/0!</v>
      </c>
    </row>
    <row r="81" spans="1:15">
      <c r="A81">
        <v>76</v>
      </c>
      <c r="B81" t="s">
        <v>78</v>
      </c>
      <c r="C81" t="s">
        <v>79</v>
      </c>
      <c r="D81" t="b">
        <f>ISNUMBER('Background Chem 50% LODs'!D81)</f>
        <v>0</v>
      </c>
      <c r="E81" t="b">
        <f>ISNUMBER('Background Chem 50% LODs'!E81)</f>
        <v>0</v>
      </c>
      <c r="F81" t="b">
        <f>ISNUMBER('Background Chem 50% LODs'!F81)</f>
        <v>0</v>
      </c>
      <c r="G81" t="b">
        <f>ISNUMBER('Background Chem 50% LODs'!G81)</f>
        <v>0</v>
      </c>
      <c r="H81" t="b">
        <f>ISNUMBER('Background Chem 50% LODs'!H81)</f>
        <v>0</v>
      </c>
      <c r="I81" t="b">
        <f>ISNUMBER('Background Chem 50% LODs'!I81)</f>
        <v>0</v>
      </c>
      <c r="J81" t="b">
        <f>ISNUMBER('Background Chem 50% LODs'!J81)</f>
        <v>0</v>
      </c>
      <c r="K81" t="b">
        <f>ISNUMBER('Background Chem 50% LODs'!K81)</f>
        <v>0</v>
      </c>
      <c r="L81" t="b">
        <f>ISNUMBER('Background Chem 50% LODs'!L81)</f>
        <v>0</v>
      </c>
      <c r="M81" t="b">
        <f>ISNUMBER('Background Chem 50% LODs'!M81)</f>
        <v>0</v>
      </c>
      <c r="O81" t="e">
        <f t="shared" si="2"/>
        <v>#DIV/0!</v>
      </c>
    </row>
    <row r="82" spans="1:15">
      <c r="A82">
        <v>76</v>
      </c>
      <c r="B82" t="s">
        <v>78</v>
      </c>
      <c r="C82" t="s">
        <v>79</v>
      </c>
      <c r="D82" t="b">
        <f>ISNUMBER('Background Chem 50% LODs'!D82)</f>
        <v>0</v>
      </c>
      <c r="E82" t="b">
        <f>ISNUMBER('Background Chem 50% LODs'!E82)</f>
        <v>0</v>
      </c>
      <c r="F82" t="b">
        <f>ISNUMBER('Background Chem 50% LODs'!F82)</f>
        <v>0</v>
      </c>
      <c r="G82" t="b">
        <f>ISNUMBER('Background Chem 50% LODs'!G82)</f>
        <v>0</v>
      </c>
      <c r="H82" t="b">
        <f>ISNUMBER('Background Chem 50% LODs'!H82)</f>
        <v>0</v>
      </c>
      <c r="I82" t="b">
        <f>ISNUMBER('Background Chem 50% LODs'!I82)</f>
        <v>0</v>
      </c>
      <c r="J82" t="b">
        <f>ISNUMBER('Background Chem 50% LODs'!J82)</f>
        <v>0</v>
      </c>
      <c r="K82" t="b">
        <f>ISNUMBER('Background Chem 50% LODs'!K82)</f>
        <v>0</v>
      </c>
      <c r="L82" t="b">
        <f>ISNUMBER('Background Chem 50% LODs'!L82)</f>
        <v>0</v>
      </c>
      <c r="M82" t="b">
        <f>ISNUMBER('Background Chem 50% LODs'!M82)</f>
        <v>0</v>
      </c>
      <c r="O82" t="e">
        <f t="shared" si="2"/>
        <v>#DIV/0!</v>
      </c>
    </row>
    <row r="83" spans="1:15">
      <c r="A83">
        <v>76</v>
      </c>
      <c r="B83" t="s">
        <v>78</v>
      </c>
      <c r="C83" t="s">
        <v>79</v>
      </c>
      <c r="D83" t="b">
        <f>ISNUMBER('Background Chem 50% LODs'!D83)</f>
        <v>0</v>
      </c>
      <c r="E83" t="b">
        <f>ISNUMBER('Background Chem 50% LODs'!E83)</f>
        <v>0</v>
      </c>
      <c r="F83" t="b">
        <f>ISNUMBER('Background Chem 50% LODs'!F83)</f>
        <v>0</v>
      </c>
      <c r="G83" t="b">
        <f>ISNUMBER('Background Chem 50% LODs'!G83)</f>
        <v>0</v>
      </c>
      <c r="H83" t="b">
        <f>ISNUMBER('Background Chem 50% LODs'!H83)</f>
        <v>0</v>
      </c>
      <c r="I83" t="b">
        <f>ISNUMBER('Background Chem 50% LODs'!I83)</f>
        <v>0</v>
      </c>
      <c r="J83" t="b">
        <f>ISNUMBER('Background Chem 50% LODs'!J83)</f>
        <v>0</v>
      </c>
      <c r="K83" t="b">
        <f>ISNUMBER('Background Chem 50% LODs'!K83)</f>
        <v>0</v>
      </c>
      <c r="L83" t="b">
        <f>ISNUMBER('Background Chem 50% LODs'!L83)</f>
        <v>0</v>
      </c>
      <c r="M83" t="b">
        <f>ISNUMBER('Background Chem 50% LODs'!M83)</f>
        <v>0</v>
      </c>
      <c r="O83" t="e">
        <f t="shared" si="2"/>
        <v>#DIV/0!</v>
      </c>
    </row>
    <row r="84" spans="1:15">
      <c r="A84">
        <v>76</v>
      </c>
      <c r="B84" t="s">
        <v>78</v>
      </c>
      <c r="C84" t="s">
        <v>79</v>
      </c>
      <c r="D84" t="b">
        <f>ISNUMBER('Background Chem 50% LODs'!D84)</f>
        <v>0</v>
      </c>
      <c r="E84" t="b">
        <f>ISNUMBER('Background Chem 50% LODs'!E84)</f>
        <v>0</v>
      </c>
      <c r="F84" t="b">
        <f>ISNUMBER('Background Chem 50% LODs'!F84)</f>
        <v>0</v>
      </c>
      <c r="G84" t="b">
        <f>ISNUMBER('Background Chem 50% LODs'!G84)</f>
        <v>0</v>
      </c>
      <c r="H84" t="b">
        <f>ISNUMBER('Background Chem 50% LODs'!H84)</f>
        <v>0</v>
      </c>
      <c r="I84" t="b">
        <f>ISNUMBER('Background Chem 50% LODs'!I84)</f>
        <v>0</v>
      </c>
      <c r="J84" t="b">
        <f>ISNUMBER('Background Chem 50% LODs'!J84)</f>
        <v>0</v>
      </c>
      <c r="K84" t="b">
        <f>ISNUMBER('Background Chem 50% LODs'!K84)</f>
        <v>0</v>
      </c>
      <c r="L84" t="b">
        <f>ISNUMBER('Background Chem 50% LODs'!L84)</f>
        <v>0</v>
      </c>
      <c r="M84" t="b">
        <f>ISNUMBER('Background Chem 50% LODs'!M84)</f>
        <v>0</v>
      </c>
      <c r="O84" t="e">
        <f t="shared" si="2"/>
        <v>#DIV/0!</v>
      </c>
    </row>
    <row r="85" spans="1:15">
      <c r="A85">
        <v>76</v>
      </c>
      <c r="B85" t="s">
        <v>78</v>
      </c>
      <c r="C85" t="s">
        <v>79</v>
      </c>
      <c r="D85" t="b">
        <f>ISNUMBER('Background Chem 50% LODs'!D85)</f>
        <v>0</v>
      </c>
      <c r="E85" t="b">
        <f>ISNUMBER('Background Chem 50% LODs'!E85)</f>
        <v>0</v>
      </c>
      <c r="F85" t="b">
        <f>ISNUMBER('Background Chem 50% LODs'!F85)</f>
        <v>0</v>
      </c>
      <c r="G85" t="b">
        <f>ISNUMBER('Background Chem 50% LODs'!G85)</f>
        <v>0</v>
      </c>
      <c r="H85" t="b">
        <f>ISNUMBER('Background Chem 50% LODs'!H85)</f>
        <v>0</v>
      </c>
      <c r="I85" t="b">
        <f>ISNUMBER('Background Chem 50% LODs'!I85)</f>
        <v>0</v>
      </c>
      <c r="J85" t="b">
        <f>ISNUMBER('Background Chem 50% LODs'!J85)</f>
        <v>0</v>
      </c>
      <c r="K85" t="b">
        <f>ISNUMBER('Background Chem 50% LODs'!K85)</f>
        <v>0</v>
      </c>
      <c r="L85" t="b">
        <f>ISNUMBER('Background Chem 50% LODs'!L85)</f>
        <v>0</v>
      </c>
      <c r="M85" t="b">
        <f>ISNUMBER('Background Chem 50% LODs'!M85)</f>
        <v>0</v>
      </c>
      <c r="O85" t="e">
        <f t="shared" si="2"/>
        <v>#DIV/0!</v>
      </c>
    </row>
    <row r="86" spans="1:15">
      <c r="A86">
        <v>76</v>
      </c>
      <c r="B86" t="s">
        <v>78</v>
      </c>
      <c r="C86" t="s">
        <v>79</v>
      </c>
      <c r="D86" t="b">
        <f>ISNUMBER('Background Chem 50% LODs'!D86)</f>
        <v>0</v>
      </c>
      <c r="E86" t="b">
        <f>ISNUMBER('Background Chem 50% LODs'!E86)</f>
        <v>0</v>
      </c>
      <c r="F86" t="b">
        <f>ISNUMBER('Background Chem 50% LODs'!F86)</f>
        <v>0</v>
      </c>
      <c r="G86" t="b">
        <f>ISNUMBER('Background Chem 50% LODs'!G86)</f>
        <v>0</v>
      </c>
      <c r="H86" t="b">
        <f>ISNUMBER('Background Chem 50% LODs'!H86)</f>
        <v>0</v>
      </c>
      <c r="I86" t="b">
        <f>ISNUMBER('Background Chem 50% LODs'!I86)</f>
        <v>0</v>
      </c>
      <c r="J86" t="b">
        <f>ISNUMBER('Background Chem 50% LODs'!J86)</f>
        <v>0</v>
      </c>
      <c r="K86" t="b">
        <f>ISNUMBER('Background Chem 50% LODs'!K86)</f>
        <v>0</v>
      </c>
      <c r="L86" t="b">
        <f>ISNUMBER('Background Chem 50% LODs'!L86)</f>
        <v>0</v>
      </c>
      <c r="M86" t="b">
        <f>ISNUMBER('Background Chem 50% LODs'!M86)</f>
        <v>0</v>
      </c>
      <c r="O86" t="e">
        <f t="shared" si="2"/>
        <v>#DIV/0!</v>
      </c>
    </row>
    <row r="87" spans="1:15">
      <c r="A87">
        <v>76</v>
      </c>
      <c r="B87" t="s">
        <v>78</v>
      </c>
      <c r="C87" t="s">
        <v>79</v>
      </c>
      <c r="D87" t="b">
        <f>ISNUMBER('Background Chem 50% LODs'!D87)</f>
        <v>0</v>
      </c>
      <c r="E87" t="b">
        <f>ISNUMBER('Background Chem 50% LODs'!E87)</f>
        <v>0</v>
      </c>
      <c r="F87" t="b">
        <f>ISNUMBER('Background Chem 50% LODs'!F87)</f>
        <v>0</v>
      </c>
      <c r="G87" t="b">
        <f>ISNUMBER('Background Chem 50% LODs'!G87)</f>
        <v>0</v>
      </c>
      <c r="H87" t="b">
        <f>ISNUMBER('Background Chem 50% LODs'!H87)</f>
        <v>0</v>
      </c>
      <c r="I87" t="b">
        <f>ISNUMBER('Background Chem 50% LODs'!I87)</f>
        <v>0</v>
      </c>
      <c r="J87" t="b">
        <f>ISNUMBER('Background Chem 50% LODs'!J87)</f>
        <v>0</v>
      </c>
      <c r="K87" t="b">
        <f>ISNUMBER('Background Chem 50% LODs'!K87)</f>
        <v>0</v>
      </c>
      <c r="L87" t="b">
        <f>ISNUMBER('Background Chem 50% LODs'!L87)</f>
        <v>0</v>
      </c>
      <c r="M87" t="b">
        <f>ISNUMBER('Background Chem 50% LODs'!M87)</f>
        <v>0</v>
      </c>
      <c r="O87" t="e">
        <f t="shared" si="2"/>
        <v>#DIV/0!</v>
      </c>
    </row>
    <row r="88" spans="1:15">
      <c r="A88">
        <v>76</v>
      </c>
      <c r="B88" t="s">
        <v>78</v>
      </c>
      <c r="C88" t="s">
        <v>79</v>
      </c>
      <c r="D88" t="b">
        <f>ISNUMBER('Background Chem 50% LODs'!D88)</f>
        <v>0</v>
      </c>
      <c r="E88" t="b">
        <f>ISNUMBER('Background Chem 50% LODs'!E88)</f>
        <v>0</v>
      </c>
      <c r="F88" t="b">
        <f>ISNUMBER('Background Chem 50% LODs'!F88)</f>
        <v>0</v>
      </c>
      <c r="G88" t="b">
        <f>ISNUMBER('Background Chem 50% LODs'!G88)</f>
        <v>0</v>
      </c>
      <c r="H88" t="b">
        <f>ISNUMBER('Background Chem 50% LODs'!H88)</f>
        <v>0</v>
      </c>
      <c r="I88" t="b">
        <f>ISNUMBER('Background Chem 50% LODs'!I88)</f>
        <v>0</v>
      </c>
      <c r="J88" t="b">
        <f>ISNUMBER('Background Chem 50% LODs'!J88)</f>
        <v>0</v>
      </c>
      <c r="K88" t="b">
        <f>ISNUMBER('Background Chem 50% LODs'!K88)</f>
        <v>0</v>
      </c>
      <c r="L88" t="b">
        <f>ISNUMBER('Background Chem 50% LODs'!L88)</f>
        <v>0</v>
      </c>
      <c r="M88" t="b">
        <f>ISNUMBER('Background Chem 50% LODs'!M88)</f>
        <v>0</v>
      </c>
      <c r="O88" t="e">
        <f t="shared" si="2"/>
        <v>#DIV/0!</v>
      </c>
    </row>
    <row r="89" spans="1:15">
      <c r="A89">
        <v>76</v>
      </c>
      <c r="B89" t="s">
        <v>78</v>
      </c>
      <c r="C89" t="s">
        <v>79</v>
      </c>
      <c r="D89" t="b">
        <f>ISNUMBER('Background Chem 50% LODs'!D89)</f>
        <v>0</v>
      </c>
      <c r="E89" t="b">
        <f>ISNUMBER('Background Chem 50% LODs'!E89)</f>
        <v>0</v>
      </c>
      <c r="F89" t="b">
        <f>ISNUMBER('Background Chem 50% LODs'!F89)</f>
        <v>0</v>
      </c>
      <c r="G89" t="b">
        <f>ISNUMBER('Background Chem 50% LODs'!G89)</f>
        <v>0</v>
      </c>
      <c r="H89" t="b">
        <f>ISNUMBER('Background Chem 50% LODs'!H89)</f>
        <v>0</v>
      </c>
      <c r="I89" t="b">
        <f>ISNUMBER('Background Chem 50% LODs'!I89)</f>
        <v>0</v>
      </c>
      <c r="J89" t="b">
        <f>ISNUMBER('Background Chem 50% LODs'!J89)</f>
        <v>0</v>
      </c>
      <c r="K89" t="b">
        <f>ISNUMBER('Background Chem 50% LODs'!K89)</f>
        <v>0</v>
      </c>
      <c r="L89" t="b">
        <f>ISNUMBER('Background Chem 50% LODs'!L89)</f>
        <v>0</v>
      </c>
      <c r="M89" t="b">
        <f>ISNUMBER('Background Chem 50% LODs'!M89)</f>
        <v>0</v>
      </c>
      <c r="O89" t="e">
        <f t="shared" si="2"/>
        <v>#DIV/0!</v>
      </c>
    </row>
    <row r="90" spans="1:15">
      <c r="A90">
        <v>76</v>
      </c>
      <c r="B90" t="s">
        <v>78</v>
      </c>
      <c r="C90" t="s">
        <v>79</v>
      </c>
      <c r="D90" t="b">
        <f>ISNUMBER('Background Chem 50% LODs'!D90)</f>
        <v>0</v>
      </c>
      <c r="E90" t="b">
        <f>ISNUMBER('Background Chem 50% LODs'!E90)</f>
        <v>0</v>
      </c>
      <c r="F90" t="b">
        <f>ISNUMBER('Background Chem 50% LODs'!F90)</f>
        <v>0</v>
      </c>
      <c r="G90" t="b">
        <f>ISNUMBER('Background Chem 50% LODs'!G90)</f>
        <v>0</v>
      </c>
      <c r="H90" t="b">
        <f>ISNUMBER('Background Chem 50% LODs'!H90)</f>
        <v>0</v>
      </c>
      <c r="I90" t="b">
        <f>ISNUMBER('Background Chem 50% LODs'!I90)</f>
        <v>0</v>
      </c>
      <c r="J90" t="b">
        <f>ISNUMBER('Background Chem 50% LODs'!J90)</f>
        <v>0</v>
      </c>
      <c r="K90" t="b">
        <f>ISNUMBER('Background Chem 50% LODs'!K90)</f>
        <v>0</v>
      </c>
      <c r="L90" t="b">
        <f>ISNUMBER('Background Chem 50% LODs'!L90)</f>
        <v>0</v>
      </c>
      <c r="M90" t="b">
        <f>ISNUMBER('Background Chem 50% LODs'!M90)</f>
        <v>0</v>
      </c>
      <c r="O90" t="e">
        <f t="shared" si="2"/>
        <v>#DIV/0!</v>
      </c>
    </row>
    <row r="91" spans="1:15">
      <c r="A91">
        <v>76</v>
      </c>
      <c r="B91" t="s">
        <v>78</v>
      </c>
      <c r="C91" t="s">
        <v>79</v>
      </c>
      <c r="D91" t="b">
        <f>ISNUMBER('Background Chem 50% LODs'!D91)</f>
        <v>0</v>
      </c>
      <c r="E91" t="b">
        <f>ISNUMBER('Background Chem 50% LODs'!E91)</f>
        <v>0</v>
      </c>
      <c r="F91" t="b">
        <f>ISNUMBER('Background Chem 50% LODs'!F91)</f>
        <v>0</v>
      </c>
      <c r="G91" t="b">
        <f>ISNUMBER('Background Chem 50% LODs'!G91)</f>
        <v>0</v>
      </c>
      <c r="H91" t="b">
        <f>ISNUMBER('Background Chem 50% LODs'!H91)</f>
        <v>0</v>
      </c>
      <c r="I91" t="b">
        <f>ISNUMBER('Background Chem 50% LODs'!I91)</f>
        <v>0</v>
      </c>
      <c r="J91" t="b">
        <f>ISNUMBER('Background Chem 50% LODs'!J91)</f>
        <v>0</v>
      </c>
      <c r="K91" t="b">
        <f>ISNUMBER('Background Chem 50% LODs'!K91)</f>
        <v>0</v>
      </c>
      <c r="L91" t="b">
        <f>ISNUMBER('Background Chem 50% LODs'!L91)</f>
        <v>0</v>
      </c>
      <c r="M91" t="b">
        <f>ISNUMBER('Background Chem 50% LODs'!M91)</f>
        <v>0</v>
      </c>
      <c r="O91" t="e">
        <f t="shared" si="2"/>
        <v>#DIV/0!</v>
      </c>
    </row>
    <row r="92" spans="1:15">
      <c r="A92">
        <v>76</v>
      </c>
      <c r="B92" t="s">
        <v>78</v>
      </c>
      <c r="C92" t="s">
        <v>79</v>
      </c>
      <c r="D92" t="b">
        <f>ISNUMBER('Background Chem 50% LODs'!D92)</f>
        <v>0</v>
      </c>
      <c r="E92" t="b">
        <f>ISNUMBER('Background Chem 50% LODs'!E92)</f>
        <v>0</v>
      </c>
      <c r="F92" t="b">
        <f>ISNUMBER('Background Chem 50% LODs'!F92)</f>
        <v>0</v>
      </c>
      <c r="G92" t="b">
        <f>ISNUMBER('Background Chem 50% LODs'!G92)</f>
        <v>0</v>
      </c>
      <c r="H92" t="b">
        <f>ISNUMBER('Background Chem 50% LODs'!H92)</f>
        <v>0</v>
      </c>
      <c r="I92" t="b">
        <f>ISNUMBER('Background Chem 50% LODs'!I92)</f>
        <v>0</v>
      </c>
      <c r="J92" t="b">
        <f>ISNUMBER('Background Chem 50% LODs'!J92)</f>
        <v>0</v>
      </c>
      <c r="K92" t="b">
        <f>ISNUMBER('Background Chem 50% LODs'!K92)</f>
        <v>0</v>
      </c>
      <c r="L92" t="b">
        <f>ISNUMBER('Background Chem 50% LODs'!L92)</f>
        <v>0</v>
      </c>
      <c r="M92" t="b">
        <f>ISNUMBER('Background Chem 50% LODs'!M92)</f>
        <v>0</v>
      </c>
      <c r="O92" t="e">
        <f t="shared" si="2"/>
        <v>#DIV/0!</v>
      </c>
    </row>
    <row r="93" spans="1:15">
      <c r="A93">
        <v>76</v>
      </c>
      <c r="B93" t="s">
        <v>78</v>
      </c>
      <c r="C93" t="s">
        <v>79</v>
      </c>
      <c r="D93" t="b">
        <f>ISNUMBER('Background Chem 50% LODs'!D93)</f>
        <v>0</v>
      </c>
      <c r="E93" t="b">
        <f>ISNUMBER('Background Chem 50% LODs'!E93)</f>
        <v>0</v>
      </c>
      <c r="F93" t="b">
        <f>ISNUMBER('Background Chem 50% LODs'!F93)</f>
        <v>0</v>
      </c>
      <c r="G93" t="b">
        <f>ISNUMBER('Background Chem 50% LODs'!G93)</f>
        <v>0</v>
      </c>
      <c r="H93" t="b">
        <f>ISNUMBER('Background Chem 50% LODs'!H93)</f>
        <v>0</v>
      </c>
      <c r="I93" t="b">
        <f>ISNUMBER('Background Chem 50% LODs'!I93)</f>
        <v>0</v>
      </c>
      <c r="J93" t="b">
        <f>ISNUMBER('Background Chem 50% LODs'!J93)</f>
        <v>0</v>
      </c>
      <c r="K93" t="b">
        <f>ISNUMBER('Background Chem 50% LODs'!K93)</f>
        <v>0</v>
      </c>
      <c r="L93" t="b">
        <f>ISNUMBER('Background Chem 50% LODs'!L93)</f>
        <v>0</v>
      </c>
      <c r="M93" t="b">
        <f>ISNUMBER('Background Chem 50% LODs'!M93)</f>
        <v>0</v>
      </c>
      <c r="O93" t="e">
        <f t="shared" si="2"/>
        <v>#DIV/0!</v>
      </c>
    </row>
    <row r="94" spans="1:15">
      <c r="A94">
        <v>76</v>
      </c>
      <c r="B94" t="s">
        <v>78</v>
      </c>
      <c r="C94" t="s">
        <v>79</v>
      </c>
      <c r="D94" t="b">
        <f>ISNUMBER('Background Chem 50% LODs'!D94)</f>
        <v>0</v>
      </c>
      <c r="E94" t="b">
        <f>ISNUMBER('Background Chem 50% LODs'!E94)</f>
        <v>0</v>
      </c>
      <c r="F94" t="b">
        <f>ISNUMBER('Background Chem 50% LODs'!F94)</f>
        <v>0</v>
      </c>
      <c r="G94" t="b">
        <f>ISNUMBER('Background Chem 50% LODs'!G94)</f>
        <v>0</v>
      </c>
      <c r="H94" t="b">
        <f>ISNUMBER('Background Chem 50% LODs'!H94)</f>
        <v>0</v>
      </c>
      <c r="I94" t="b">
        <f>ISNUMBER('Background Chem 50% LODs'!I94)</f>
        <v>0</v>
      </c>
      <c r="J94" t="b">
        <f>ISNUMBER('Background Chem 50% LODs'!J94)</f>
        <v>0</v>
      </c>
      <c r="K94" t="b">
        <f>ISNUMBER('Background Chem 50% LODs'!K94)</f>
        <v>0</v>
      </c>
      <c r="L94" t="b">
        <f>ISNUMBER('Background Chem 50% LODs'!L94)</f>
        <v>0</v>
      </c>
      <c r="M94" t="b">
        <f>ISNUMBER('Background Chem 50% LODs'!M94)</f>
        <v>0</v>
      </c>
      <c r="O94" t="e">
        <f t="shared" si="2"/>
        <v>#DIV/0!</v>
      </c>
    </row>
    <row r="95" spans="1:15">
      <c r="A95">
        <v>76</v>
      </c>
      <c r="B95" t="s">
        <v>78</v>
      </c>
      <c r="C95" t="s">
        <v>79</v>
      </c>
      <c r="D95" t="b">
        <f>ISNUMBER('Background Chem 50% LODs'!D95)</f>
        <v>0</v>
      </c>
      <c r="E95" t="b">
        <f>ISNUMBER('Background Chem 50% LODs'!E95)</f>
        <v>0</v>
      </c>
      <c r="F95" t="b">
        <f>ISNUMBER('Background Chem 50% LODs'!F95)</f>
        <v>0</v>
      </c>
      <c r="G95" t="b">
        <f>ISNUMBER('Background Chem 50% LODs'!G95)</f>
        <v>0</v>
      </c>
      <c r="H95" t="b">
        <f>ISNUMBER('Background Chem 50% LODs'!H95)</f>
        <v>0</v>
      </c>
      <c r="I95" t="b">
        <f>ISNUMBER('Background Chem 50% LODs'!I95)</f>
        <v>0</v>
      </c>
      <c r="J95" t="b">
        <f>ISNUMBER('Background Chem 50% LODs'!J95)</f>
        <v>0</v>
      </c>
      <c r="K95" t="b">
        <f>ISNUMBER('Background Chem 50% LODs'!K95)</f>
        <v>0</v>
      </c>
      <c r="L95" t="b">
        <f>ISNUMBER('Background Chem 50% LODs'!L95)</f>
        <v>0</v>
      </c>
      <c r="M95" t="b">
        <f>ISNUMBER('Background Chem 50% LODs'!M95)</f>
        <v>0</v>
      </c>
      <c r="O95" t="e">
        <f t="shared" si="2"/>
        <v>#DIV/0!</v>
      </c>
    </row>
    <row r="96" spans="1:15">
      <c r="A96">
        <v>76</v>
      </c>
      <c r="B96" t="s">
        <v>78</v>
      </c>
      <c r="C96" t="s">
        <v>79</v>
      </c>
      <c r="D96" t="b">
        <f>ISNUMBER('Background Chem 50% LODs'!D96)</f>
        <v>0</v>
      </c>
      <c r="E96" t="b">
        <f>ISNUMBER('Background Chem 50% LODs'!E96)</f>
        <v>0</v>
      </c>
      <c r="F96" t="b">
        <f>ISNUMBER('Background Chem 50% LODs'!F96)</f>
        <v>0</v>
      </c>
      <c r="G96" t="b">
        <f>ISNUMBER('Background Chem 50% LODs'!G96)</f>
        <v>0</v>
      </c>
      <c r="H96" t="b">
        <f>ISNUMBER('Background Chem 50% LODs'!H96)</f>
        <v>0</v>
      </c>
      <c r="I96" t="b">
        <f>ISNUMBER('Background Chem 50% LODs'!I96)</f>
        <v>0</v>
      </c>
      <c r="J96" t="b">
        <f>ISNUMBER('Background Chem 50% LODs'!J96)</f>
        <v>0</v>
      </c>
      <c r="K96" t="b">
        <f>ISNUMBER('Background Chem 50% LODs'!K96)</f>
        <v>0</v>
      </c>
      <c r="L96" t="b">
        <f>ISNUMBER('Background Chem 50% LODs'!L96)</f>
        <v>0</v>
      </c>
      <c r="M96" t="b">
        <f>ISNUMBER('Background Chem 50% LODs'!M96)</f>
        <v>0</v>
      </c>
      <c r="O96" t="e">
        <f t="shared" si="2"/>
        <v>#DIV/0!</v>
      </c>
    </row>
    <row r="97" spans="1:15">
      <c r="A97">
        <v>76</v>
      </c>
      <c r="B97" t="s">
        <v>78</v>
      </c>
      <c r="C97" t="s">
        <v>79</v>
      </c>
      <c r="D97" t="b">
        <f>ISNUMBER('Background Chem 50% LODs'!D97)</f>
        <v>0</v>
      </c>
      <c r="E97" t="b">
        <f>ISNUMBER('Background Chem 50% LODs'!E97)</f>
        <v>0</v>
      </c>
      <c r="F97" t="b">
        <f>ISNUMBER('Background Chem 50% LODs'!F97)</f>
        <v>0</v>
      </c>
      <c r="G97" t="b">
        <f>ISNUMBER('Background Chem 50% LODs'!G97)</f>
        <v>0</v>
      </c>
      <c r="H97" t="b">
        <f>ISNUMBER('Background Chem 50% LODs'!H97)</f>
        <v>0</v>
      </c>
      <c r="I97" t="b">
        <f>ISNUMBER('Background Chem 50% LODs'!I97)</f>
        <v>0</v>
      </c>
      <c r="J97" t="b">
        <f>ISNUMBER('Background Chem 50% LODs'!J97)</f>
        <v>0</v>
      </c>
      <c r="K97" t="b">
        <f>ISNUMBER('Background Chem 50% LODs'!K97)</f>
        <v>0</v>
      </c>
      <c r="L97" t="b">
        <f>ISNUMBER('Background Chem 50% LODs'!L97)</f>
        <v>0</v>
      </c>
      <c r="M97" t="b">
        <f>ISNUMBER('Background Chem 50% LODs'!M97)</f>
        <v>0</v>
      </c>
      <c r="O97" t="e">
        <f t="shared" si="2"/>
        <v>#DIV/0!</v>
      </c>
    </row>
    <row r="98" spans="1:15">
      <c r="A98">
        <v>76</v>
      </c>
      <c r="B98" t="s">
        <v>78</v>
      </c>
      <c r="C98" t="s">
        <v>79</v>
      </c>
      <c r="D98" t="b">
        <f>ISNUMBER('Background Chem 50% LODs'!D98)</f>
        <v>0</v>
      </c>
      <c r="E98" t="b">
        <f>ISNUMBER('Background Chem 50% LODs'!E98)</f>
        <v>0</v>
      </c>
      <c r="F98" t="b">
        <f>ISNUMBER('Background Chem 50% LODs'!F98)</f>
        <v>0</v>
      </c>
      <c r="G98" t="b">
        <f>ISNUMBER('Background Chem 50% LODs'!G98)</f>
        <v>0</v>
      </c>
      <c r="H98" t="b">
        <f>ISNUMBER('Background Chem 50% LODs'!H98)</f>
        <v>0</v>
      </c>
      <c r="I98" t="b">
        <f>ISNUMBER('Background Chem 50% LODs'!I98)</f>
        <v>0</v>
      </c>
      <c r="J98" t="b">
        <f>ISNUMBER('Background Chem 50% LODs'!J98)</f>
        <v>0</v>
      </c>
      <c r="K98" t="b">
        <f>ISNUMBER('Background Chem 50% LODs'!K98)</f>
        <v>0</v>
      </c>
      <c r="L98" t="b">
        <f>ISNUMBER('Background Chem 50% LODs'!L98)</f>
        <v>0</v>
      </c>
      <c r="M98" t="b">
        <f>ISNUMBER('Background Chem 50% LODs'!M98)</f>
        <v>0</v>
      </c>
      <c r="O98" t="e">
        <f t="shared" si="2"/>
        <v>#DIV/0!</v>
      </c>
    </row>
    <row r="99" spans="1:15">
      <c r="A99">
        <v>76</v>
      </c>
      <c r="B99" t="s">
        <v>78</v>
      </c>
      <c r="C99" t="s">
        <v>79</v>
      </c>
      <c r="D99" t="b">
        <f>ISNUMBER('Background Chem 50% LODs'!D99)</f>
        <v>0</v>
      </c>
      <c r="E99" t="b">
        <f>ISNUMBER('Background Chem 50% LODs'!E99)</f>
        <v>0</v>
      </c>
      <c r="F99" t="b">
        <f>ISNUMBER('Background Chem 50% LODs'!F99)</f>
        <v>0</v>
      </c>
      <c r="G99" t="b">
        <f>ISNUMBER('Background Chem 50% LODs'!G99)</f>
        <v>0</v>
      </c>
      <c r="H99" t="b">
        <f>ISNUMBER('Background Chem 50% LODs'!H99)</f>
        <v>0</v>
      </c>
      <c r="I99" t="b">
        <f>ISNUMBER('Background Chem 50% LODs'!I99)</f>
        <v>0</v>
      </c>
      <c r="J99" t="b">
        <f>ISNUMBER('Background Chem 50% LODs'!J99)</f>
        <v>0</v>
      </c>
      <c r="K99" t="b">
        <f>ISNUMBER('Background Chem 50% LODs'!K99)</f>
        <v>0</v>
      </c>
      <c r="L99" t="b">
        <f>ISNUMBER('Background Chem 50% LODs'!L99)</f>
        <v>0</v>
      </c>
      <c r="M99" t="b">
        <f>ISNUMBER('Background Chem 50% LODs'!M99)</f>
        <v>0</v>
      </c>
      <c r="O99" t="e">
        <f t="shared" si="2"/>
        <v>#DIV/0!</v>
      </c>
    </row>
    <row r="100" spans="1:15">
      <c r="A100">
        <v>77</v>
      </c>
      <c r="B100" t="s">
        <v>80</v>
      </c>
      <c r="C100" t="s">
        <v>77</v>
      </c>
      <c r="D100" t="b">
        <f>ISNUMBER('Background Chem 50% LODs'!D100)</f>
        <v>0</v>
      </c>
      <c r="E100" t="b">
        <f>ISNUMBER('Background Chem 50% LODs'!E100)</f>
        <v>0</v>
      </c>
      <c r="F100" t="b">
        <f>ISNUMBER('Background Chem 50% LODs'!F100)</f>
        <v>0</v>
      </c>
      <c r="G100" t="b">
        <f>ISNUMBER('Background Chem 50% LODs'!G100)</f>
        <v>0</v>
      </c>
      <c r="H100" t="b">
        <f>ISNUMBER('Background Chem 50% LODs'!H100)</f>
        <v>0</v>
      </c>
      <c r="I100" t="b">
        <f>ISNUMBER('Background Chem 50% LODs'!I100)</f>
        <v>0</v>
      </c>
      <c r="J100" t="b">
        <f>ISNUMBER('Background Chem 50% LODs'!J100)</f>
        <v>0</v>
      </c>
      <c r="K100" t="b">
        <f>ISNUMBER('Background Chem 50% LODs'!K100)</f>
        <v>0</v>
      </c>
      <c r="L100" t="b">
        <f>ISNUMBER('Background Chem 50% LODs'!L100)</f>
        <v>0</v>
      </c>
      <c r="M100" t="b">
        <f>ISNUMBER('Background Chem 50% LODs'!M100)</f>
        <v>0</v>
      </c>
      <c r="O100" t="e">
        <f t="shared" si="2"/>
        <v>#DIV/0!</v>
      </c>
    </row>
    <row r="101" spans="1:15">
      <c r="A101">
        <v>77</v>
      </c>
      <c r="B101" t="s">
        <v>80</v>
      </c>
      <c r="C101" t="s">
        <v>77</v>
      </c>
      <c r="D101" t="b">
        <f>ISNUMBER('Background Chem 50% LODs'!D101)</f>
        <v>0</v>
      </c>
      <c r="E101" t="b">
        <f>ISNUMBER('Background Chem 50% LODs'!E101)</f>
        <v>0</v>
      </c>
      <c r="F101" t="b">
        <f>ISNUMBER('Background Chem 50% LODs'!F101)</f>
        <v>0</v>
      </c>
      <c r="G101" t="b">
        <f>ISNUMBER('Background Chem 50% LODs'!G101)</f>
        <v>0</v>
      </c>
      <c r="H101" t="b">
        <f>ISNUMBER('Background Chem 50% LODs'!H101)</f>
        <v>0</v>
      </c>
      <c r="I101" t="b">
        <f>ISNUMBER('Background Chem 50% LODs'!I101)</f>
        <v>0</v>
      </c>
      <c r="J101" t="b">
        <f>ISNUMBER('Background Chem 50% LODs'!J101)</f>
        <v>0</v>
      </c>
      <c r="K101" t="b">
        <f>ISNUMBER('Background Chem 50% LODs'!K101)</f>
        <v>0</v>
      </c>
      <c r="L101" t="b">
        <f>ISNUMBER('Background Chem 50% LODs'!L101)</f>
        <v>0</v>
      </c>
      <c r="M101" t="b">
        <f>ISNUMBER('Background Chem 50% LODs'!M101)</f>
        <v>0</v>
      </c>
      <c r="O101" t="e">
        <f t="shared" si="2"/>
        <v>#DIV/0!</v>
      </c>
    </row>
    <row r="102" spans="1:15">
      <c r="A102">
        <v>77</v>
      </c>
      <c r="B102" t="s">
        <v>80</v>
      </c>
      <c r="C102" t="s">
        <v>77</v>
      </c>
      <c r="D102" t="b">
        <f>ISNUMBER('Background Chem 50% LODs'!D102)</f>
        <v>0</v>
      </c>
      <c r="E102" t="b">
        <f>ISNUMBER('Background Chem 50% LODs'!E102)</f>
        <v>0</v>
      </c>
      <c r="F102" t="b">
        <f>ISNUMBER('Background Chem 50% LODs'!F102)</f>
        <v>0</v>
      </c>
      <c r="G102" t="b">
        <f>ISNUMBER('Background Chem 50% LODs'!G102)</f>
        <v>0</v>
      </c>
      <c r="H102" t="b">
        <f>ISNUMBER('Background Chem 50% LODs'!H102)</f>
        <v>0</v>
      </c>
      <c r="I102" t="b">
        <f>ISNUMBER('Background Chem 50% LODs'!I102)</f>
        <v>0</v>
      </c>
      <c r="J102" t="b">
        <f>ISNUMBER('Background Chem 50% LODs'!J102)</f>
        <v>0</v>
      </c>
      <c r="K102" t="b">
        <f>ISNUMBER('Background Chem 50% LODs'!K102)</f>
        <v>0</v>
      </c>
      <c r="L102" t="b">
        <f>ISNUMBER('Background Chem 50% LODs'!L102)</f>
        <v>0</v>
      </c>
      <c r="M102" t="b">
        <f>ISNUMBER('Background Chem 50% LODs'!M102)</f>
        <v>0</v>
      </c>
      <c r="O102" t="e">
        <f t="shared" si="2"/>
        <v>#DIV/0!</v>
      </c>
    </row>
    <row r="103" spans="1:15">
      <c r="A103">
        <v>77</v>
      </c>
      <c r="B103" t="s">
        <v>80</v>
      </c>
      <c r="C103" t="s">
        <v>77</v>
      </c>
      <c r="D103" t="b">
        <f>ISNUMBER('Background Chem 50% LODs'!D103)</f>
        <v>0</v>
      </c>
      <c r="E103" t="b">
        <f>ISNUMBER('Background Chem 50% LODs'!E103)</f>
        <v>0</v>
      </c>
      <c r="F103" t="b">
        <f>ISNUMBER('Background Chem 50% LODs'!F103)</f>
        <v>0</v>
      </c>
      <c r="G103" t="b">
        <f>ISNUMBER('Background Chem 50% LODs'!G103)</f>
        <v>0</v>
      </c>
      <c r="H103" t="b">
        <f>ISNUMBER('Background Chem 50% LODs'!H103)</f>
        <v>0</v>
      </c>
      <c r="I103" t="b">
        <f>ISNUMBER('Background Chem 50% LODs'!I103)</f>
        <v>0</v>
      </c>
      <c r="J103" t="b">
        <f>ISNUMBER('Background Chem 50% LODs'!J103)</f>
        <v>0</v>
      </c>
      <c r="K103" t="b">
        <f>ISNUMBER('Background Chem 50% LODs'!K103)</f>
        <v>0</v>
      </c>
      <c r="L103" t="b">
        <f>ISNUMBER('Background Chem 50% LODs'!L103)</f>
        <v>0</v>
      </c>
      <c r="M103" t="b">
        <f>ISNUMBER('Background Chem 50% LODs'!M103)</f>
        <v>0</v>
      </c>
      <c r="O103" t="e">
        <f t="shared" si="2"/>
        <v>#DIV/0!</v>
      </c>
    </row>
    <row r="104" spans="1:15">
      <c r="A104">
        <v>77</v>
      </c>
      <c r="B104" t="s">
        <v>80</v>
      </c>
      <c r="C104" t="s">
        <v>77</v>
      </c>
      <c r="D104" t="b">
        <f>ISNUMBER('Background Chem 50% LODs'!D104)</f>
        <v>0</v>
      </c>
      <c r="E104" t="b">
        <f>ISNUMBER('Background Chem 50% LODs'!E104)</f>
        <v>0</v>
      </c>
      <c r="F104" t="b">
        <f>ISNUMBER('Background Chem 50% LODs'!F104)</f>
        <v>0</v>
      </c>
      <c r="G104" t="b">
        <f>ISNUMBER('Background Chem 50% LODs'!G104)</f>
        <v>0</v>
      </c>
      <c r="H104" t="b">
        <f>ISNUMBER('Background Chem 50% LODs'!H104)</f>
        <v>0</v>
      </c>
      <c r="I104" t="b">
        <f>ISNUMBER('Background Chem 50% LODs'!I104)</f>
        <v>0</v>
      </c>
      <c r="J104" t="b">
        <f>ISNUMBER('Background Chem 50% LODs'!J104)</f>
        <v>0</v>
      </c>
      <c r="K104" t="b">
        <f>ISNUMBER('Background Chem 50% LODs'!K104)</f>
        <v>0</v>
      </c>
      <c r="L104" t="b">
        <f>ISNUMBER('Background Chem 50% LODs'!L104)</f>
        <v>0</v>
      </c>
      <c r="M104" t="b">
        <f>ISNUMBER('Background Chem 50% LODs'!M104)</f>
        <v>0</v>
      </c>
      <c r="O104" t="e">
        <f t="shared" si="2"/>
        <v>#DIV/0!</v>
      </c>
    </row>
    <row r="105" spans="1:15">
      <c r="A105">
        <v>77</v>
      </c>
      <c r="B105" t="s">
        <v>80</v>
      </c>
      <c r="C105" t="s">
        <v>77</v>
      </c>
      <c r="D105" t="b">
        <f>ISNUMBER('Background Chem 50% LODs'!D105)</f>
        <v>0</v>
      </c>
      <c r="E105" t="b">
        <f>ISNUMBER('Background Chem 50% LODs'!E105)</f>
        <v>0</v>
      </c>
      <c r="F105" t="b">
        <f>ISNUMBER('Background Chem 50% LODs'!F105)</f>
        <v>0</v>
      </c>
      <c r="G105" t="b">
        <f>ISNUMBER('Background Chem 50% LODs'!G105)</f>
        <v>0</v>
      </c>
      <c r="H105" t="b">
        <f>ISNUMBER('Background Chem 50% LODs'!H105)</f>
        <v>0</v>
      </c>
      <c r="I105" t="b">
        <f>ISNUMBER('Background Chem 50% LODs'!I105)</f>
        <v>0</v>
      </c>
      <c r="J105" t="b">
        <f>ISNUMBER('Background Chem 50% LODs'!J105)</f>
        <v>0</v>
      </c>
      <c r="K105" t="b">
        <f>ISNUMBER('Background Chem 50% LODs'!K105)</f>
        <v>0</v>
      </c>
      <c r="L105" t="b">
        <f>ISNUMBER('Background Chem 50% LODs'!L105)</f>
        <v>0</v>
      </c>
      <c r="M105" t="b">
        <f>ISNUMBER('Background Chem 50% LODs'!M105)</f>
        <v>0</v>
      </c>
      <c r="O105" t="e">
        <f t="shared" si="2"/>
        <v>#DIV/0!</v>
      </c>
    </row>
    <row r="106" spans="1:15">
      <c r="A106">
        <v>77</v>
      </c>
      <c r="B106" t="s">
        <v>80</v>
      </c>
      <c r="C106" t="s">
        <v>77</v>
      </c>
      <c r="D106" t="b">
        <f>ISNUMBER('Background Chem 50% LODs'!D106)</f>
        <v>0</v>
      </c>
      <c r="E106" t="b">
        <f>ISNUMBER('Background Chem 50% LODs'!E106)</f>
        <v>0</v>
      </c>
      <c r="F106" t="b">
        <f>ISNUMBER('Background Chem 50% LODs'!F106)</f>
        <v>0</v>
      </c>
      <c r="G106" t="b">
        <f>ISNUMBER('Background Chem 50% LODs'!G106)</f>
        <v>0</v>
      </c>
      <c r="H106" t="b">
        <f>ISNUMBER('Background Chem 50% LODs'!H106)</f>
        <v>0</v>
      </c>
      <c r="I106" t="b">
        <f>ISNUMBER('Background Chem 50% LODs'!I106)</f>
        <v>0</v>
      </c>
      <c r="J106" t="b">
        <f>ISNUMBER('Background Chem 50% LODs'!J106)</f>
        <v>0</v>
      </c>
      <c r="K106" t="b">
        <f>ISNUMBER('Background Chem 50% LODs'!K106)</f>
        <v>0</v>
      </c>
      <c r="L106" t="b">
        <f>ISNUMBER('Background Chem 50% LODs'!L106)</f>
        <v>0</v>
      </c>
      <c r="M106" t="b">
        <f>ISNUMBER('Background Chem 50% LODs'!M106)</f>
        <v>0</v>
      </c>
      <c r="O106" t="e">
        <f t="shared" si="2"/>
        <v>#DIV/0!</v>
      </c>
    </row>
    <row r="107" spans="1:15">
      <c r="A107">
        <v>77</v>
      </c>
      <c r="B107" t="s">
        <v>80</v>
      </c>
      <c r="C107" t="s">
        <v>77</v>
      </c>
      <c r="D107" t="b">
        <f>ISNUMBER('Background Chem 50% LODs'!D107)</f>
        <v>0</v>
      </c>
      <c r="E107" t="b">
        <f>ISNUMBER('Background Chem 50% LODs'!E107)</f>
        <v>0</v>
      </c>
      <c r="F107" t="b">
        <f>ISNUMBER('Background Chem 50% LODs'!F107)</f>
        <v>0</v>
      </c>
      <c r="G107" t="b">
        <f>ISNUMBER('Background Chem 50% LODs'!G107)</f>
        <v>0</v>
      </c>
      <c r="H107" t="b">
        <f>ISNUMBER('Background Chem 50% LODs'!H107)</f>
        <v>0</v>
      </c>
      <c r="I107" t="b">
        <f>ISNUMBER('Background Chem 50% LODs'!I107)</f>
        <v>0</v>
      </c>
      <c r="J107" t="b">
        <f>ISNUMBER('Background Chem 50% LODs'!J107)</f>
        <v>0</v>
      </c>
      <c r="K107" t="b">
        <f>ISNUMBER('Background Chem 50% LODs'!K107)</f>
        <v>0</v>
      </c>
      <c r="L107" t="b">
        <f>ISNUMBER('Background Chem 50% LODs'!L107)</f>
        <v>0</v>
      </c>
      <c r="M107" t="b">
        <f>ISNUMBER('Background Chem 50% LODs'!M107)</f>
        <v>0</v>
      </c>
      <c r="O107" t="e">
        <f t="shared" si="2"/>
        <v>#DIV/0!</v>
      </c>
    </row>
    <row r="108" spans="1:15">
      <c r="A108">
        <v>81</v>
      </c>
      <c r="B108" t="s">
        <v>208</v>
      </c>
      <c r="C108" t="s">
        <v>125</v>
      </c>
      <c r="D108" t="b">
        <f>ISNUMBER('Background Chem 50% LODs'!D108)</f>
        <v>0</v>
      </c>
      <c r="E108" t="b">
        <f>ISNUMBER('Background Chem 50% LODs'!E108)</f>
        <v>0</v>
      </c>
      <c r="F108" t="b">
        <f>ISNUMBER('Background Chem 50% LODs'!F108)</f>
        <v>0</v>
      </c>
      <c r="G108" t="b">
        <f>ISNUMBER('Background Chem 50% LODs'!G108)</f>
        <v>0</v>
      </c>
      <c r="H108" t="b">
        <f>ISNUMBER('Background Chem 50% LODs'!H108)</f>
        <v>0</v>
      </c>
      <c r="I108" t="b">
        <f>ISNUMBER('Background Chem 50% LODs'!I108)</f>
        <v>0</v>
      </c>
      <c r="J108" t="b">
        <f>ISNUMBER('Background Chem 50% LODs'!J108)</f>
        <v>0</v>
      </c>
      <c r="K108" t="b">
        <f>ISNUMBER('Background Chem 50% LODs'!K108)</f>
        <v>0</v>
      </c>
      <c r="L108" t="b">
        <f>ISNUMBER('Background Chem 50% LODs'!L108)</f>
        <v>0</v>
      </c>
      <c r="M108" t="b">
        <f>ISNUMBER('Background Chem 50% LODs'!M108)</f>
        <v>0</v>
      </c>
      <c r="O108" t="e">
        <f t="shared" si="2"/>
        <v>#DIV/0!</v>
      </c>
    </row>
    <row r="109" spans="1:15">
      <c r="A109">
        <v>81</v>
      </c>
      <c r="B109" t="s">
        <v>208</v>
      </c>
      <c r="C109" t="s">
        <v>125</v>
      </c>
      <c r="D109" t="b">
        <f>ISNUMBER('Background Chem 50% LODs'!D109)</f>
        <v>0</v>
      </c>
      <c r="E109" t="b">
        <f>ISNUMBER('Background Chem 50% LODs'!E109)</f>
        <v>0</v>
      </c>
      <c r="F109" t="b">
        <f>ISNUMBER('Background Chem 50% LODs'!F109)</f>
        <v>0</v>
      </c>
      <c r="G109" t="b">
        <f>ISNUMBER('Background Chem 50% LODs'!G109)</f>
        <v>0</v>
      </c>
      <c r="H109" t="b">
        <f>ISNUMBER('Background Chem 50% LODs'!H109)</f>
        <v>0</v>
      </c>
      <c r="I109" t="b">
        <f>ISNUMBER('Background Chem 50% LODs'!I109)</f>
        <v>0</v>
      </c>
      <c r="J109" t="b">
        <f>ISNUMBER('Background Chem 50% LODs'!J109)</f>
        <v>0</v>
      </c>
      <c r="K109" t="b">
        <f>ISNUMBER('Background Chem 50% LODs'!K109)</f>
        <v>0</v>
      </c>
      <c r="L109" t="b">
        <f>ISNUMBER('Background Chem 50% LODs'!L109)</f>
        <v>0</v>
      </c>
      <c r="M109" t="b">
        <f>ISNUMBER('Background Chem 50% LODs'!M109)</f>
        <v>0</v>
      </c>
      <c r="O109" t="e">
        <f t="shared" si="2"/>
        <v>#DIV/0!</v>
      </c>
    </row>
    <row r="110" spans="1:15">
      <c r="A110">
        <v>81</v>
      </c>
      <c r="B110" t="s">
        <v>208</v>
      </c>
      <c r="C110" t="s">
        <v>125</v>
      </c>
      <c r="D110" t="b">
        <f>ISNUMBER('Background Chem 50% LODs'!D110)</f>
        <v>0</v>
      </c>
      <c r="E110" t="b">
        <f>ISNUMBER('Background Chem 50% LODs'!E110)</f>
        <v>0</v>
      </c>
      <c r="F110" t="b">
        <f>ISNUMBER('Background Chem 50% LODs'!F110)</f>
        <v>0</v>
      </c>
      <c r="G110" t="b">
        <f>ISNUMBER('Background Chem 50% LODs'!G110)</f>
        <v>0</v>
      </c>
      <c r="H110" t="b">
        <f>ISNUMBER('Background Chem 50% LODs'!H110)</f>
        <v>0</v>
      </c>
      <c r="I110" t="b">
        <f>ISNUMBER('Background Chem 50% LODs'!I110)</f>
        <v>0</v>
      </c>
      <c r="J110" t="b">
        <f>ISNUMBER('Background Chem 50% LODs'!J110)</f>
        <v>0</v>
      </c>
      <c r="K110" t="b">
        <f>ISNUMBER('Background Chem 50% LODs'!K110)</f>
        <v>0</v>
      </c>
      <c r="L110" t="b">
        <f>ISNUMBER('Background Chem 50% LODs'!L110)</f>
        <v>0</v>
      </c>
      <c r="M110" t="b">
        <f>ISNUMBER('Background Chem 50% LODs'!M110)</f>
        <v>0</v>
      </c>
      <c r="O110" t="e">
        <f t="shared" si="2"/>
        <v>#DIV/0!</v>
      </c>
    </row>
    <row r="111" spans="1:15">
      <c r="A111">
        <v>82</v>
      </c>
      <c r="B111" t="s">
        <v>209</v>
      </c>
      <c r="C111" t="s">
        <v>86</v>
      </c>
      <c r="D111" t="b">
        <f>ISNUMBER('Background Chem 50% LODs'!D111)</f>
        <v>0</v>
      </c>
      <c r="E111" t="b">
        <f>ISNUMBER('Background Chem 50% LODs'!E111)</f>
        <v>0</v>
      </c>
      <c r="F111" t="b">
        <f>ISNUMBER('Background Chem 50% LODs'!F111)</f>
        <v>0</v>
      </c>
      <c r="G111" t="b">
        <f>ISNUMBER('Background Chem 50% LODs'!G111)</f>
        <v>0</v>
      </c>
      <c r="H111" t="b">
        <f>ISNUMBER('Background Chem 50% LODs'!H111)</f>
        <v>0</v>
      </c>
      <c r="I111" t="b">
        <f>ISNUMBER('Background Chem 50% LODs'!I111)</f>
        <v>0</v>
      </c>
      <c r="J111" t="b">
        <f>ISNUMBER('Background Chem 50% LODs'!J111)</f>
        <v>0</v>
      </c>
      <c r="K111" t="b">
        <f>ISNUMBER('Background Chem 50% LODs'!K111)</f>
        <v>0</v>
      </c>
      <c r="L111" t="b">
        <f>ISNUMBER('Background Chem 50% LODs'!L111)</f>
        <v>0</v>
      </c>
      <c r="M111" t="b">
        <f>ISNUMBER('Background Chem 50% LODs'!M111)</f>
        <v>0</v>
      </c>
      <c r="O111" t="e">
        <f t="shared" si="2"/>
        <v>#DIV/0!</v>
      </c>
    </row>
    <row r="112" spans="1:15">
      <c r="A112">
        <v>82</v>
      </c>
      <c r="B112" t="s">
        <v>209</v>
      </c>
      <c r="C112" t="s">
        <v>86</v>
      </c>
      <c r="D112" t="b">
        <f>ISNUMBER('Background Chem 50% LODs'!D112)</f>
        <v>0</v>
      </c>
      <c r="E112" t="b">
        <f>ISNUMBER('Background Chem 50% LODs'!E112)</f>
        <v>0</v>
      </c>
      <c r="F112" t="b">
        <f>ISNUMBER('Background Chem 50% LODs'!F112)</f>
        <v>0</v>
      </c>
      <c r="G112" t="b">
        <f>ISNUMBER('Background Chem 50% LODs'!G112)</f>
        <v>0</v>
      </c>
      <c r="H112" t="b">
        <f>ISNUMBER('Background Chem 50% LODs'!H112)</f>
        <v>0</v>
      </c>
      <c r="I112" t="b">
        <f>ISNUMBER('Background Chem 50% LODs'!I112)</f>
        <v>0</v>
      </c>
      <c r="J112" t="b">
        <f>ISNUMBER('Background Chem 50% LODs'!J112)</f>
        <v>0</v>
      </c>
      <c r="K112" t="b">
        <f>ISNUMBER('Background Chem 50% LODs'!K112)</f>
        <v>0</v>
      </c>
      <c r="L112" t="b">
        <f>ISNUMBER('Background Chem 50% LODs'!L112)</f>
        <v>0</v>
      </c>
      <c r="M112" t="b">
        <f>ISNUMBER('Background Chem 50% LODs'!M112)</f>
        <v>0</v>
      </c>
      <c r="O112" t="e">
        <f t="shared" si="2"/>
        <v>#DIV/0!</v>
      </c>
    </row>
    <row r="113" spans="1:16">
      <c r="A113">
        <v>82</v>
      </c>
      <c r="B113" t="s">
        <v>209</v>
      </c>
      <c r="C113" t="s">
        <v>86</v>
      </c>
      <c r="D113" t="b">
        <f>ISNUMBER('Background Chem 50% LODs'!D113)</f>
        <v>0</v>
      </c>
      <c r="E113" t="b">
        <f>ISNUMBER('Background Chem 50% LODs'!E113)</f>
        <v>0</v>
      </c>
      <c r="F113" t="b">
        <f>ISNUMBER('Background Chem 50% LODs'!F113)</f>
        <v>0</v>
      </c>
      <c r="G113" t="b">
        <f>ISNUMBER('Background Chem 50% LODs'!G113)</f>
        <v>0</v>
      </c>
      <c r="H113" t="b">
        <f>ISNUMBER('Background Chem 50% LODs'!H113)</f>
        <v>0</v>
      </c>
      <c r="I113" t="b">
        <f>ISNUMBER('Background Chem 50% LODs'!I113)</f>
        <v>0</v>
      </c>
      <c r="J113" t="b">
        <f>ISNUMBER('Background Chem 50% LODs'!J113)</f>
        <v>0</v>
      </c>
      <c r="K113" t="b">
        <f>ISNUMBER('Background Chem 50% LODs'!K113)</f>
        <v>0</v>
      </c>
      <c r="L113" t="b">
        <f>ISNUMBER('Background Chem 50% LODs'!L113)</f>
        <v>0</v>
      </c>
      <c r="M113" t="b">
        <f>ISNUMBER('Background Chem 50% LODs'!M113)</f>
        <v>0</v>
      </c>
      <c r="O113" t="e">
        <f t="shared" si="2"/>
        <v>#DIV/0!</v>
      </c>
    </row>
    <row r="114" spans="1:16">
      <c r="A114">
        <v>85</v>
      </c>
      <c r="B114" t="s">
        <v>182</v>
      </c>
      <c r="C114" t="s">
        <v>86</v>
      </c>
      <c r="D114" t="b">
        <f>ISNUMBER('Background Chem 50% LODs'!D114)</f>
        <v>0</v>
      </c>
      <c r="E114" t="b">
        <f>ISNUMBER('Background Chem 50% LODs'!E114)</f>
        <v>0</v>
      </c>
      <c r="F114" t="b">
        <f>ISNUMBER('Background Chem 50% LODs'!F114)</f>
        <v>0</v>
      </c>
      <c r="G114" t="b">
        <f>ISNUMBER('Background Chem 50% LODs'!G114)</f>
        <v>0</v>
      </c>
      <c r="H114" t="b">
        <f>ISNUMBER('Background Chem 50% LODs'!H114)</f>
        <v>0</v>
      </c>
      <c r="I114" t="b">
        <f>ISNUMBER('Background Chem 50% LODs'!I114)</f>
        <v>0</v>
      </c>
      <c r="J114" t="b">
        <f>ISNUMBER('Background Chem 50% LODs'!J114)</f>
        <v>1</v>
      </c>
      <c r="K114" t="b">
        <f>ISNUMBER('Background Chem 50% LODs'!K114)</f>
        <v>0</v>
      </c>
      <c r="L114" t="b">
        <f>ISNUMBER('Background Chem 50% LODs'!L114)</f>
        <v>0</v>
      </c>
      <c r="M114" t="b">
        <f>ISNUMBER('Background Chem 50% LODs'!M114)</f>
        <v>0</v>
      </c>
      <c r="O114" t="e">
        <f t="shared" si="2"/>
        <v>#DIV/0!</v>
      </c>
    </row>
    <row r="115" spans="1:16">
      <c r="A115">
        <v>85</v>
      </c>
      <c r="B115" t="s">
        <v>182</v>
      </c>
      <c r="C115" t="s">
        <v>86</v>
      </c>
      <c r="D115" t="b">
        <f>ISNUMBER('Background Chem 50% LODs'!D115)</f>
        <v>1</v>
      </c>
      <c r="E115" t="b">
        <f>ISNUMBER('Background Chem 50% LODs'!E115)</f>
        <v>0</v>
      </c>
      <c r="F115" t="b">
        <f>ISNUMBER('Background Chem 50% LODs'!F115)</f>
        <v>1</v>
      </c>
      <c r="G115" t="b">
        <f>ISNUMBER('Background Chem 50% LODs'!G115)</f>
        <v>0</v>
      </c>
      <c r="H115" t="b">
        <f>ISNUMBER('Background Chem 50% LODs'!H115)</f>
        <v>1</v>
      </c>
      <c r="I115" t="b">
        <f>ISNUMBER('Background Chem 50% LODs'!I115)</f>
        <v>1</v>
      </c>
      <c r="J115" t="b">
        <f>ISNUMBER('Background Chem 50% LODs'!J115)</f>
        <v>1</v>
      </c>
      <c r="K115" t="b">
        <f>ISNUMBER('Background Chem 50% LODs'!K115)</f>
        <v>1</v>
      </c>
      <c r="L115" t="b">
        <f>ISNUMBER('Background Chem 50% LODs'!L115)</f>
        <v>1</v>
      </c>
      <c r="M115" t="b">
        <f>ISNUMBER('Background Chem 50% LODs'!M115)</f>
        <v>0</v>
      </c>
      <c r="O115" t="e">
        <f t="shared" si="2"/>
        <v>#DIV/0!</v>
      </c>
    </row>
    <row r="116" spans="1:16">
      <c r="A116">
        <v>85</v>
      </c>
      <c r="B116" t="s">
        <v>182</v>
      </c>
      <c r="C116" t="s">
        <v>86</v>
      </c>
      <c r="D116" t="b">
        <f>ISNUMBER('Background Chem 50% LODs'!D116)</f>
        <v>0</v>
      </c>
      <c r="E116" t="b">
        <f>ISNUMBER('Background Chem 50% LODs'!E116)</f>
        <v>1</v>
      </c>
      <c r="F116" t="b">
        <f>ISNUMBER('Background Chem 50% LODs'!F116)</f>
        <v>0</v>
      </c>
      <c r="G116" t="b">
        <f>ISNUMBER('Background Chem 50% LODs'!G116)</f>
        <v>1</v>
      </c>
      <c r="H116" t="b">
        <f>ISNUMBER('Background Chem 50% LODs'!H116)</f>
        <v>1</v>
      </c>
      <c r="I116" t="b">
        <f>ISNUMBER('Background Chem 50% LODs'!I116)</f>
        <v>1</v>
      </c>
      <c r="J116" t="b">
        <f>ISNUMBER('Background Chem 50% LODs'!J116)</f>
        <v>0</v>
      </c>
      <c r="K116" t="b">
        <f>ISNUMBER('Background Chem 50% LODs'!K116)</f>
        <v>0</v>
      </c>
      <c r="L116" t="b">
        <f>ISNUMBER('Background Chem 50% LODs'!L116)</f>
        <v>1</v>
      </c>
      <c r="M116" t="b">
        <f>ISNUMBER('Background Chem 50% LODs'!M116)</f>
        <v>0</v>
      </c>
      <c r="O116" t="e">
        <f t="shared" si="2"/>
        <v>#DIV/0!</v>
      </c>
    </row>
    <row r="117" spans="1:16">
      <c r="A117">
        <v>85</v>
      </c>
      <c r="B117" t="s">
        <v>182</v>
      </c>
      <c r="C117" t="s">
        <v>86</v>
      </c>
      <c r="D117" t="b">
        <f>ISNUMBER('Background Chem 50% LODs'!D117)</f>
        <v>0</v>
      </c>
      <c r="E117" t="b">
        <f>ISNUMBER('Background Chem 50% LODs'!E117)</f>
        <v>1</v>
      </c>
      <c r="F117" t="b">
        <f>ISNUMBER('Background Chem 50% LODs'!F117)</f>
        <v>0</v>
      </c>
      <c r="G117" t="b">
        <f>ISNUMBER('Background Chem 50% LODs'!G117)</f>
        <v>0</v>
      </c>
      <c r="H117" t="b">
        <f>ISNUMBER('Background Chem 50% LODs'!H117)</f>
        <v>1</v>
      </c>
      <c r="I117" t="b">
        <f>ISNUMBER('Background Chem 50% LODs'!I117)</f>
        <v>1</v>
      </c>
      <c r="J117" t="b">
        <f>ISNUMBER('Background Chem 50% LODs'!J117)</f>
        <v>0</v>
      </c>
      <c r="K117" t="b">
        <f>ISNUMBER('Background Chem 50% LODs'!K117)</f>
        <v>0</v>
      </c>
      <c r="L117" t="b">
        <f>ISNUMBER('Background Chem 50% LODs'!L117)</f>
        <v>0</v>
      </c>
      <c r="M117" t="b">
        <f>ISNUMBER('Background Chem 50% LODs'!M117)</f>
        <v>1</v>
      </c>
      <c r="O117" t="e">
        <f t="shared" si="2"/>
        <v>#DIV/0!</v>
      </c>
    </row>
    <row r="118" spans="1:16">
      <c r="A118">
        <v>85</v>
      </c>
      <c r="B118" t="s">
        <v>182</v>
      </c>
      <c r="C118" t="s">
        <v>86</v>
      </c>
      <c r="D118" t="b">
        <f>ISNUMBER('Background Chem 50% LODs'!D118)</f>
        <v>0</v>
      </c>
      <c r="E118" t="b">
        <f>ISNUMBER('Background Chem 50% LODs'!E118)</f>
        <v>0</v>
      </c>
      <c r="F118" t="b">
        <f>ISNUMBER('Background Chem 50% LODs'!F118)</f>
        <v>0</v>
      </c>
      <c r="G118" t="b">
        <f>ISNUMBER('Background Chem 50% LODs'!G118)</f>
        <v>1</v>
      </c>
      <c r="H118" t="b">
        <f>ISNUMBER('Background Chem 50% LODs'!H118)</f>
        <v>0</v>
      </c>
      <c r="I118" t="b">
        <f>ISNUMBER('Background Chem 50% LODs'!I118)</f>
        <v>0</v>
      </c>
      <c r="J118" t="b">
        <f>ISNUMBER('Background Chem 50% LODs'!J118)</f>
        <v>0</v>
      </c>
      <c r="K118" t="b">
        <f>ISNUMBER('Background Chem 50% LODs'!K118)</f>
        <v>0</v>
      </c>
      <c r="L118" t="b">
        <f>ISNUMBER('Background Chem 50% LODs'!L118)</f>
        <v>0</v>
      </c>
      <c r="M118" t="b">
        <f>ISNUMBER('Background Chem 50% LODs'!M118)</f>
        <v>0</v>
      </c>
      <c r="O118" t="e">
        <f t="shared" si="2"/>
        <v>#DIV/0!</v>
      </c>
    </row>
    <row r="119" spans="1:16">
      <c r="A119">
        <v>85</v>
      </c>
      <c r="B119" t="s">
        <v>182</v>
      </c>
      <c r="C119" t="s">
        <v>86</v>
      </c>
      <c r="D119" t="b">
        <f>ISNUMBER('Background Chem 50% LODs'!D119)</f>
        <v>0</v>
      </c>
      <c r="E119" t="b">
        <f>ISNUMBER('Background Chem 50% LODs'!E119)</f>
        <v>0</v>
      </c>
      <c r="F119" t="b">
        <f>ISNUMBER('Background Chem 50% LODs'!F119)</f>
        <v>0</v>
      </c>
      <c r="G119" t="b">
        <f>ISNUMBER('Background Chem 50% LODs'!G119)</f>
        <v>0</v>
      </c>
      <c r="H119" t="b">
        <f>ISNUMBER('Background Chem 50% LODs'!H119)</f>
        <v>0</v>
      </c>
      <c r="I119" t="b">
        <f>ISNUMBER('Background Chem 50% LODs'!I119)</f>
        <v>0</v>
      </c>
      <c r="J119" t="b">
        <f>ISNUMBER('Background Chem 50% LODs'!J119)</f>
        <v>0</v>
      </c>
      <c r="K119" t="b">
        <f>ISNUMBER('Background Chem 50% LODs'!K119)</f>
        <v>0</v>
      </c>
      <c r="L119" t="b">
        <f>ISNUMBER('Background Chem 50% LODs'!L119)</f>
        <v>1</v>
      </c>
      <c r="M119" t="b">
        <f>ISNUMBER('Background Chem 50% LODs'!M119)</f>
        <v>0</v>
      </c>
      <c r="O119" t="e">
        <f t="shared" si="2"/>
        <v>#DIV/0!</v>
      </c>
    </row>
    <row r="120" spans="1:16">
      <c r="A120">
        <v>85</v>
      </c>
      <c r="B120" t="s">
        <v>182</v>
      </c>
      <c r="C120" t="s">
        <v>86</v>
      </c>
      <c r="D120" t="b">
        <f>ISNUMBER('Background Chem 50% LODs'!D120)</f>
        <v>0</v>
      </c>
      <c r="E120" t="b">
        <f>ISNUMBER('Background Chem 50% LODs'!E120)</f>
        <v>0</v>
      </c>
      <c r="F120" t="b">
        <f>ISNUMBER('Background Chem 50% LODs'!F120)</f>
        <v>0</v>
      </c>
      <c r="G120" t="b">
        <f>ISNUMBER('Background Chem 50% LODs'!G120)</f>
        <v>0</v>
      </c>
      <c r="H120" t="b">
        <f>ISNUMBER('Background Chem 50% LODs'!H120)</f>
        <v>0</v>
      </c>
      <c r="I120" t="b">
        <f>ISNUMBER('Background Chem 50% LODs'!I120)</f>
        <v>0</v>
      </c>
      <c r="J120" t="b">
        <f>ISNUMBER('Background Chem 50% LODs'!J120)</f>
        <v>0</v>
      </c>
      <c r="K120" t="b">
        <f>ISNUMBER('Background Chem 50% LODs'!K120)</f>
        <v>0</v>
      </c>
      <c r="L120" t="b">
        <f>ISNUMBER('Background Chem 50% LODs'!L120)</f>
        <v>0</v>
      </c>
      <c r="M120" t="b">
        <f>ISNUMBER('Background Chem 50% LODs'!M120)</f>
        <v>0</v>
      </c>
      <c r="O120" t="e">
        <f t="shared" si="2"/>
        <v>#DIV/0!</v>
      </c>
    </row>
    <row r="121" spans="1:16">
      <c r="A121">
        <v>85</v>
      </c>
      <c r="B121" t="s">
        <v>182</v>
      </c>
      <c r="C121" t="s">
        <v>86</v>
      </c>
      <c r="D121" t="b">
        <f>ISNUMBER('Background Chem 50% LODs'!D121)</f>
        <v>0</v>
      </c>
      <c r="E121" t="b">
        <f>ISNUMBER('Background Chem 50% LODs'!E121)</f>
        <v>0</v>
      </c>
      <c r="F121" t="b">
        <f>ISNUMBER('Background Chem 50% LODs'!F121)</f>
        <v>0</v>
      </c>
      <c r="G121" t="b">
        <f>ISNUMBER('Background Chem 50% LODs'!G121)</f>
        <v>0</v>
      </c>
      <c r="H121" t="b">
        <f>ISNUMBER('Background Chem 50% LODs'!H121)</f>
        <v>0</v>
      </c>
      <c r="I121" t="b">
        <f>ISNUMBER('Background Chem 50% LODs'!I121)</f>
        <v>0</v>
      </c>
      <c r="J121" t="b">
        <f>ISNUMBER('Background Chem 50% LODs'!J121)</f>
        <v>0</v>
      </c>
      <c r="K121" t="b">
        <f>ISNUMBER('Background Chem 50% LODs'!K121)</f>
        <v>0</v>
      </c>
      <c r="L121" t="b">
        <f>ISNUMBER('Background Chem 50% LODs'!L121)</f>
        <v>0</v>
      </c>
      <c r="M121" t="b">
        <f>ISNUMBER('Background Chem 50% LODs'!M121)</f>
        <v>0</v>
      </c>
      <c r="O121" t="e">
        <f t="shared" si="2"/>
        <v>#DIV/0!</v>
      </c>
    </row>
    <row r="122" spans="1:16">
      <c r="A122">
        <v>85</v>
      </c>
      <c r="B122" t="s">
        <v>182</v>
      </c>
      <c r="C122" t="s">
        <v>86</v>
      </c>
      <c r="D122" t="b">
        <f>ISNUMBER('Background Chem 50% LODs'!D122)</f>
        <v>1</v>
      </c>
      <c r="E122" t="b">
        <f>ISNUMBER('Background Chem 50% LODs'!E122)</f>
        <v>0</v>
      </c>
      <c r="F122" t="b">
        <f>ISNUMBER('Background Chem 50% LODs'!F122)</f>
        <v>0</v>
      </c>
      <c r="G122" t="b">
        <f>ISNUMBER('Background Chem 50% LODs'!G122)</f>
        <v>0</v>
      </c>
      <c r="H122" t="b">
        <f>ISNUMBER('Background Chem 50% LODs'!H122)</f>
        <v>0</v>
      </c>
      <c r="I122" t="b">
        <f>ISNUMBER('Background Chem 50% LODs'!I122)</f>
        <v>0</v>
      </c>
      <c r="J122" t="b">
        <f>ISNUMBER('Background Chem 50% LODs'!J122)</f>
        <v>0</v>
      </c>
      <c r="K122" t="b">
        <f>ISNUMBER('Background Chem 50% LODs'!K122)</f>
        <v>0</v>
      </c>
      <c r="L122" t="b">
        <f>ISNUMBER('Background Chem 50% LODs'!L122)</f>
        <v>0</v>
      </c>
      <c r="M122" t="b">
        <f>ISNUMBER('Background Chem 50% LODs'!M122)</f>
        <v>0</v>
      </c>
      <c r="O122" t="e">
        <f t="shared" si="2"/>
        <v>#DIV/0!</v>
      </c>
    </row>
    <row r="123" spans="1:16">
      <c r="A123">
        <v>85</v>
      </c>
      <c r="B123" t="s">
        <v>182</v>
      </c>
      <c r="C123" t="s">
        <v>86</v>
      </c>
      <c r="D123" t="b">
        <f>ISNUMBER('Background Chem 50% LODs'!D123)</f>
        <v>0</v>
      </c>
      <c r="E123" t="b">
        <f>ISNUMBER('Background Chem 50% LODs'!E123)</f>
        <v>0</v>
      </c>
      <c r="F123" t="b">
        <f>ISNUMBER('Background Chem 50% LODs'!F123)</f>
        <v>1</v>
      </c>
      <c r="G123" t="b">
        <f>ISNUMBER('Background Chem 50% LODs'!G123)</f>
        <v>1</v>
      </c>
      <c r="H123" t="b">
        <f>ISNUMBER('Background Chem 50% LODs'!H123)</f>
        <v>0</v>
      </c>
      <c r="I123" t="b">
        <f>ISNUMBER('Background Chem 50% LODs'!I123)</f>
        <v>0</v>
      </c>
      <c r="J123" t="b">
        <f>ISNUMBER('Background Chem 50% LODs'!J123)</f>
        <v>0</v>
      </c>
      <c r="K123" t="b">
        <f>ISNUMBER('Background Chem 50% LODs'!K123)</f>
        <v>0</v>
      </c>
      <c r="L123" t="b">
        <f>ISNUMBER('Background Chem 50% LODs'!L123)</f>
        <v>0</v>
      </c>
      <c r="M123" t="b">
        <f>ISNUMBER('Background Chem 50% LODs'!M123)</f>
        <v>0</v>
      </c>
      <c r="O123" t="e">
        <f t="shared" si="2"/>
        <v>#DIV/0!</v>
      </c>
    </row>
    <row r="124" spans="1:16">
      <c r="A124">
        <v>85</v>
      </c>
      <c r="B124" t="s">
        <v>182</v>
      </c>
      <c r="C124" t="s">
        <v>86</v>
      </c>
      <c r="D124" t="b">
        <f>ISNUMBER('Background Chem 50% LODs'!D124)</f>
        <v>1</v>
      </c>
      <c r="E124" t="b">
        <f>ISNUMBER('Background Chem 50% LODs'!E124)</f>
        <v>1</v>
      </c>
      <c r="F124" t="b">
        <f>ISNUMBER('Background Chem 50% LODs'!F124)</f>
        <v>0</v>
      </c>
      <c r="G124" t="b">
        <f>ISNUMBER('Background Chem 50% LODs'!G124)</f>
        <v>0</v>
      </c>
      <c r="H124" t="b">
        <f>ISNUMBER('Background Chem 50% LODs'!H124)</f>
        <v>0</v>
      </c>
      <c r="I124" t="b">
        <f>ISNUMBER('Background Chem 50% LODs'!I124)</f>
        <v>0</v>
      </c>
      <c r="J124" t="b">
        <f>ISNUMBER('Background Chem 50% LODs'!J124)</f>
        <v>0</v>
      </c>
      <c r="K124" t="b">
        <f>ISNUMBER('Background Chem 50% LODs'!K124)</f>
        <v>0</v>
      </c>
      <c r="L124" t="b">
        <f>ISNUMBER('Background Chem 50% LODs'!L124)</f>
        <v>1</v>
      </c>
      <c r="M124" t="b">
        <f>ISNUMBER('Background Chem 50% LODs'!M124)</f>
        <v>0</v>
      </c>
      <c r="O124" t="e">
        <f t="shared" si="2"/>
        <v>#DIV/0!</v>
      </c>
    </row>
    <row r="125" spans="1:16">
      <c r="A125">
        <v>85</v>
      </c>
      <c r="B125" t="s">
        <v>182</v>
      </c>
      <c r="C125" t="s">
        <v>86</v>
      </c>
      <c r="D125" t="b">
        <f>ISNUMBER('Background Chem 50% LODs'!D125)</f>
        <v>1</v>
      </c>
      <c r="E125" t="b">
        <f>ISNUMBER('Background Chem 50% LODs'!E125)</f>
        <v>0</v>
      </c>
      <c r="F125" t="b">
        <f>ISNUMBER('Background Chem 50% LODs'!F125)</f>
        <v>0</v>
      </c>
      <c r="G125" t="b">
        <f>ISNUMBER('Background Chem 50% LODs'!G125)</f>
        <v>0</v>
      </c>
      <c r="H125" t="b">
        <f>ISNUMBER('Background Chem 50% LODs'!H125)</f>
        <v>0</v>
      </c>
      <c r="I125" t="b">
        <f>ISNUMBER('Background Chem 50% LODs'!I125)</f>
        <v>0</v>
      </c>
      <c r="J125" t="b">
        <f>ISNUMBER('Background Chem 50% LODs'!J125)</f>
        <v>0</v>
      </c>
      <c r="K125" t="b">
        <f>ISNUMBER('Background Chem 50% LODs'!K125)</f>
        <v>0</v>
      </c>
      <c r="L125" t="b">
        <f>ISNUMBER('Background Chem 50% LODs'!L125)</f>
        <v>0</v>
      </c>
      <c r="M125" t="b">
        <f>ISNUMBER('Background Chem 50% LODs'!M125)</f>
        <v>0</v>
      </c>
      <c r="O125" t="e">
        <f t="shared" si="2"/>
        <v>#DIV/0!</v>
      </c>
    </row>
    <row r="126" spans="1:16">
      <c r="A126" s="46">
        <v>103</v>
      </c>
      <c r="B126" s="46" t="s">
        <v>81</v>
      </c>
      <c r="C126" s="46" t="s">
        <v>72</v>
      </c>
      <c r="D126" t="b">
        <f>ISNUMBER('Background Chem 50% LODs'!D126)</f>
        <v>0</v>
      </c>
      <c r="E126" t="b">
        <f>ISNUMBER('Background Chem 50% LODs'!E126)</f>
        <v>1</v>
      </c>
      <c r="F126" t="b">
        <f>ISNUMBER('Background Chem 50% LODs'!F126)</f>
        <v>1</v>
      </c>
      <c r="G126" t="b">
        <f>ISNUMBER('Background Chem 50% LODs'!G126)</f>
        <v>1</v>
      </c>
      <c r="H126" t="b">
        <f>ISNUMBER('Background Chem 50% LODs'!H126)</f>
        <v>1</v>
      </c>
      <c r="I126" t="b">
        <f>ISNUMBER('Background Chem 50% LODs'!I126)</f>
        <v>1</v>
      </c>
      <c r="J126" t="b">
        <f>ISNUMBER('Background Chem 50% LODs'!J126)</f>
        <v>0</v>
      </c>
      <c r="K126" t="b">
        <f>ISNUMBER('Background Chem 50% LODs'!K126)</f>
        <v>0</v>
      </c>
      <c r="L126" t="b">
        <f>ISNUMBER('Background Chem 50% LODs'!L126)</f>
        <v>1</v>
      </c>
      <c r="M126" t="b">
        <f>ISNUMBER('Background Chem 50% LODs'!M126)</f>
        <v>1</v>
      </c>
      <c r="N126" s="46"/>
      <c r="O126" s="46" t="e">
        <f t="shared" si="2"/>
        <v>#DIV/0!</v>
      </c>
      <c r="P126" s="46"/>
    </row>
    <row r="127" spans="1:16">
      <c r="A127" s="46">
        <v>103</v>
      </c>
      <c r="B127" s="46" t="s">
        <v>81</v>
      </c>
      <c r="C127" s="46" t="s">
        <v>72</v>
      </c>
      <c r="D127" t="b">
        <f>ISNUMBER('Background Chem 50% LODs'!D127)</f>
        <v>1</v>
      </c>
      <c r="E127" t="b">
        <f>ISNUMBER('Background Chem 50% LODs'!E127)</f>
        <v>1</v>
      </c>
      <c r="F127" t="b">
        <f>ISNUMBER('Background Chem 50% LODs'!F127)</f>
        <v>1</v>
      </c>
      <c r="G127" t="b">
        <f>ISNUMBER('Background Chem 50% LODs'!G127)</f>
        <v>1</v>
      </c>
      <c r="H127" t="b">
        <f>ISNUMBER('Background Chem 50% LODs'!H127)</f>
        <v>1</v>
      </c>
      <c r="I127" t="b">
        <f>ISNUMBER('Background Chem 50% LODs'!I127)</f>
        <v>1</v>
      </c>
      <c r="J127" t="b">
        <f>ISNUMBER('Background Chem 50% LODs'!J127)</f>
        <v>1</v>
      </c>
      <c r="K127" t="b">
        <f>ISNUMBER('Background Chem 50% LODs'!K127)</f>
        <v>0</v>
      </c>
      <c r="L127" t="b">
        <f>ISNUMBER('Background Chem 50% LODs'!L127)</f>
        <v>1</v>
      </c>
      <c r="M127" t="b">
        <f>ISNUMBER('Background Chem 50% LODs'!M127)</f>
        <v>1</v>
      </c>
      <c r="N127" s="46"/>
      <c r="O127" s="46" t="e">
        <f t="shared" si="2"/>
        <v>#DIV/0!</v>
      </c>
      <c r="P127" s="46"/>
    </row>
    <row r="128" spans="1:16">
      <c r="A128" s="46">
        <v>103</v>
      </c>
      <c r="B128" s="46" t="s">
        <v>81</v>
      </c>
      <c r="C128" s="46" t="s">
        <v>72</v>
      </c>
      <c r="D128" t="b">
        <f>ISNUMBER('Background Chem 50% LODs'!D128)</f>
        <v>1</v>
      </c>
      <c r="E128" t="b">
        <f>ISNUMBER('Background Chem 50% LODs'!E128)</f>
        <v>1</v>
      </c>
      <c r="F128" t="b">
        <f>ISNUMBER('Background Chem 50% LODs'!F128)</f>
        <v>1</v>
      </c>
      <c r="G128" t="b">
        <f>ISNUMBER('Background Chem 50% LODs'!G128)</f>
        <v>1</v>
      </c>
      <c r="H128" t="b">
        <f>ISNUMBER('Background Chem 50% LODs'!H128)</f>
        <v>1</v>
      </c>
      <c r="I128" t="b">
        <f>ISNUMBER('Background Chem 50% LODs'!I128)</f>
        <v>1</v>
      </c>
      <c r="J128" t="b">
        <f>ISNUMBER('Background Chem 50% LODs'!J128)</f>
        <v>1</v>
      </c>
      <c r="K128" t="b">
        <f>ISNUMBER('Background Chem 50% LODs'!K128)</f>
        <v>1</v>
      </c>
      <c r="L128" t="b">
        <f>ISNUMBER('Background Chem 50% LODs'!L128)</f>
        <v>1</v>
      </c>
      <c r="M128" t="b">
        <f>ISNUMBER('Background Chem 50% LODs'!M128)</f>
        <v>1</v>
      </c>
      <c r="N128" s="46"/>
      <c r="O128" s="46" t="e">
        <f t="shared" si="2"/>
        <v>#DIV/0!</v>
      </c>
      <c r="P128" s="46"/>
    </row>
    <row r="129" spans="1:16">
      <c r="A129" s="46">
        <v>103</v>
      </c>
      <c r="B129" s="46" t="s">
        <v>81</v>
      </c>
      <c r="C129" s="46" t="s">
        <v>72</v>
      </c>
      <c r="D129" t="b">
        <f>ISNUMBER('Background Chem 50% LODs'!D129)</f>
        <v>0</v>
      </c>
      <c r="E129" t="b">
        <f>ISNUMBER('Background Chem 50% LODs'!E129)</f>
        <v>1</v>
      </c>
      <c r="F129" t="b">
        <f>ISNUMBER('Background Chem 50% LODs'!F129)</f>
        <v>1</v>
      </c>
      <c r="G129" t="b">
        <f>ISNUMBER('Background Chem 50% LODs'!G129)</f>
        <v>1</v>
      </c>
      <c r="H129" t="b">
        <f>ISNUMBER('Background Chem 50% LODs'!H129)</f>
        <v>1</v>
      </c>
      <c r="I129" t="b">
        <f>ISNUMBER('Background Chem 50% LODs'!I129)</f>
        <v>1</v>
      </c>
      <c r="J129" t="b">
        <f>ISNUMBER('Background Chem 50% LODs'!J129)</f>
        <v>1</v>
      </c>
      <c r="K129" t="b">
        <f>ISNUMBER('Background Chem 50% LODs'!K129)</f>
        <v>1</v>
      </c>
      <c r="L129" t="b">
        <f>ISNUMBER('Background Chem 50% LODs'!L129)</f>
        <v>1</v>
      </c>
      <c r="M129" t="b">
        <f>ISNUMBER('Background Chem 50% LODs'!M129)</f>
        <v>1</v>
      </c>
      <c r="N129" s="46"/>
      <c r="O129" s="46" t="e">
        <f t="shared" si="2"/>
        <v>#DIV/0!</v>
      </c>
      <c r="P129" s="46"/>
    </row>
    <row r="130" spans="1:16">
      <c r="A130" s="46">
        <v>103</v>
      </c>
      <c r="B130" s="46" t="s">
        <v>81</v>
      </c>
      <c r="C130" s="46" t="s">
        <v>72</v>
      </c>
      <c r="D130" t="b">
        <f>ISNUMBER('Background Chem 50% LODs'!D130)</f>
        <v>1</v>
      </c>
      <c r="E130" t="b">
        <f>ISNUMBER('Background Chem 50% LODs'!E130)</f>
        <v>1</v>
      </c>
      <c r="F130" t="b">
        <f>ISNUMBER('Background Chem 50% LODs'!F130)</f>
        <v>1</v>
      </c>
      <c r="G130" t="b">
        <f>ISNUMBER('Background Chem 50% LODs'!G130)</f>
        <v>0</v>
      </c>
      <c r="H130" t="b">
        <f>ISNUMBER('Background Chem 50% LODs'!H130)</f>
        <v>1</v>
      </c>
      <c r="I130" t="b">
        <f>ISNUMBER('Background Chem 50% LODs'!I130)</f>
        <v>1</v>
      </c>
      <c r="J130" t="b">
        <f>ISNUMBER('Background Chem 50% LODs'!J130)</f>
        <v>1</v>
      </c>
      <c r="K130" t="b">
        <f>ISNUMBER('Background Chem 50% LODs'!K130)</f>
        <v>1</v>
      </c>
      <c r="L130" t="b">
        <f>ISNUMBER('Background Chem 50% LODs'!L130)</f>
        <v>1</v>
      </c>
      <c r="M130" t="b">
        <f>ISNUMBER('Background Chem 50% LODs'!M130)</f>
        <v>1</v>
      </c>
      <c r="N130" s="46"/>
      <c r="O130" s="46" t="e">
        <f t="shared" si="2"/>
        <v>#DIV/0!</v>
      </c>
      <c r="P130" s="46"/>
    </row>
    <row r="131" spans="1:16">
      <c r="A131">
        <v>105</v>
      </c>
      <c r="B131" t="s">
        <v>144</v>
      </c>
      <c r="C131" t="s">
        <v>72</v>
      </c>
      <c r="D131" t="b">
        <f>ISNUMBER('Background Chem 50% LODs'!D131)</f>
        <v>1</v>
      </c>
      <c r="E131" t="b">
        <f>ISNUMBER('Background Chem 50% LODs'!E131)</f>
        <v>1</v>
      </c>
      <c r="F131" t="b">
        <f>ISNUMBER('Background Chem 50% LODs'!F131)</f>
        <v>0</v>
      </c>
      <c r="G131" t="b">
        <f>ISNUMBER('Background Chem 50% LODs'!G131)</f>
        <v>1</v>
      </c>
      <c r="H131" t="b">
        <f>ISNUMBER('Background Chem 50% LODs'!H131)</f>
        <v>1</v>
      </c>
      <c r="I131" t="b">
        <f>ISNUMBER('Background Chem 50% LODs'!I131)</f>
        <v>1</v>
      </c>
      <c r="J131" t="b">
        <f>ISNUMBER('Background Chem 50% LODs'!J131)</f>
        <v>1</v>
      </c>
      <c r="K131" t="b">
        <f>ISNUMBER('Background Chem 50% LODs'!K131)</f>
        <v>1</v>
      </c>
      <c r="L131" t="b">
        <f>ISNUMBER('Background Chem 50% LODs'!L131)</f>
        <v>1</v>
      </c>
      <c r="M131" t="b">
        <f>ISNUMBER('Background Chem 50% LODs'!M131)</f>
        <v>1</v>
      </c>
      <c r="O131" t="e">
        <f t="shared" ref="O131:O194" si="4">AVERAGE(D131:M131)</f>
        <v>#DIV/0!</v>
      </c>
    </row>
    <row r="132" spans="1:16">
      <c r="A132">
        <v>105</v>
      </c>
      <c r="B132" t="s">
        <v>144</v>
      </c>
      <c r="C132" t="s">
        <v>72</v>
      </c>
      <c r="D132" t="b">
        <f>ISNUMBER('Background Chem 50% LODs'!D132)</f>
        <v>0</v>
      </c>
      <c r="E132" t="b">
        <f>ISNUMBER('Background Chem 50% LODs'!E132)</f>
        <v>1</v>
      </c>
      <c r="F132" t="b">
        <f>ISNUMBER('Background Chem 50% LODs'!F132)</f>
        <v>0</v>
      </c>
      <c r="G132" t="b">
        <f>ISNUMBER('Background Chem 50% LODs'!G132)</f>
        <v>1</v>
      </c>
      <c r="H132" t="b">
        <f>ISNUMBER('Background Chem 50% LODs'!H132)</f>
        <v>1</v>
      </c>
      <c r="I132" t="b">
        <f>ISNUMBER('Background Chem 50% LODs'!I132)</f>
        <v>1</v>
      </c>
      <c r="J132" t="b">
        <f>ISNUMBER('Background Chem 50% LODs'!J132)</f>
        <v>1</v>
      </c>
      <c r="K132" t="b">
        <f>ISNUMBER('Background Chem 50% LODs'!K132)</f>
        <v>1</v>
      </c>
      <c r="L132" t="b">
        <f>ISNUMBER('Background Chem 50% LODs'!L132)</f>
        <v>0</v>
      </c>
      <c r="M132" t="b">
        <f>ISNUMBER('Background Chem 50% LODs'!M132)</f>
        <v>1</v>
      </c>
      <c r="O132" t="e">
        <f t="shared" si="4"/>
        <v>#DIV/0!</v>
      </c>
    </row>
    <row r="133" spans="1:16">
      <c r="A133">
        <v>105</v>
      </c>
      <c r="B133" t="s">
        <v>144</v>
      </c>
      <c r="C133" t="s">
        <v>72</v>
      </c>
      <c r="D133" t="b">
        <f>ISNUMBER('Background Chem 50% LODs'!D133)</f>
        <v>0</v>
      </c>
      <c r="E133" t="b">
        <f>ISNUMBER('Background Chem 50% LODs'!E133)</f>
        <v>1</v>
      </c>
      <c r="F133" t="b">
        <f>ISNUMBER('Background Chem 50% LODs'!F133)</f>
        <v>1</v>
      </c>
      <c r="G133" t="b">
        <f>ISNUMBER('Background Chem 50% LODs'!G133)</f>
        <v>0</v>
      </c>
      <c r="H133" t="b">
        <f>ISNUMBER('Background Chem 50% LODs'!H133)</f>
        <v>1</v>
      </c>
      <c r="I133" t="b">
        <f>ISNUMBER('Background Chem 50% LODs'!I133)</f>
        <v>1</v>
      </c>
      <c r="J133" t="b">
        <f>ISNUMBER('Background Chem 50% LODs'!J133)</f>
        <v>1</v>
      </c>
      <c r="K133" t="b">
        <f>ISNUMBER('Background Chem 50% LODs'!K133)</f>
        <v>1</v>
      </c>
      <c r="L133" t="b">
        <f>ISNUMBER('Background Chem 50% LODs'!L133)</f>
        <v>1</v>
      </c>
      <c r="M133" t="b">
        <f>ISNUMBER('Background Chem 50% LODs'!M133)</f>
        <v>1</v>
      </c>
      <c r="O133" t="e">
        <f t="shared" si="4"/>
        <v>#DIV/0!</v>
      </c>
    </row>
    <row r="134" spans="1:16">
      <c r="A134">
        <v>105</v>
      </c>
      <c r="B134" t="s">
        <v>144</v>
      </c>
      <c r="C134" t="s">
        <v>72</v>
      </c>
      <c r="D134" t="b">
        <f>ISNUMBER('Background Chem 50% LODs'!D134)</f>
        <v>1</v>
      </c>
      <c r="E134" t="b">
        <f>ISNUMBER('Background Chem 50% LODs'!E134)</f>
        <v>1</v>
      </c>
      <c r="F134" t="b">
        <f>ISNUMBER('Background Chem 50% LODs'!F134)</f>
        <v>1</v>
      </c>
      <c r="G134" t="b">
        <f>ISNUMBER('Background Chem 50% LODs'!G134)</f>
        <v>0</v>
      </c>
      <c r="H134" t="b">
        <f>ISNUMBER('Background Chem 50% LODs'!H134)</f>
        <v>1</v>
      </c>
      <c r="I134" t="b">
        <f>ISNUMBER('Background Chem 50% LODs'!I134)</f>
        <v>1</v>
      </c>
      <c r="J134" t="b">
        <f>ISNUMBER('Background Chem 50% LODs'!J134)</f>
        <v>1</v>
      </c>
      <c r="K134" t="b">
        <f>ISNUMBER('Background Chem 50% LODs'!K134)</f>
        <v>1</v>
      </c>
      <c r="L134" t="b">
        <f>ISNUMBER('Background Chem 50% LODs'!L134)</f>
        <v>1</v>
      </c>
      <c r="M134" t="b">
        <f>ISNUMBER('Background Chem 50% LODs'!M134)</f>
        <v>1</v>
      </c>
      <c r="O134" t="e">
        <f t="shared" si="4"/>
        <v>#DIV/0!</v>
      </c>
    </row>
    <row r="135" spans="1:16">
      <c r="A135">
        <v>105</v>
      </c>
      <c r="B135" t="s">
        <v>144</v>
      </c>
      <c r="C135" t="s">
        <v>72</v>
      </c>
      <c r="D135" t="b">
        <f>ISNUMBER('Background Chem 50% LODs'!D135)</f>
        <v>1</v>
      </c>
      <c r="E135" t="b">
        <f>ISNUMBER('Background Chem 50% LODs'!E135)</f>
        <v>0</v>
      </c>
      <c r="F135" t="b">
        <f>ISNUMBER('Background Chem 50% LODs'!F135)</f>
        <v>0</v>
      </c>
      <c r="G135" t="b">
        <f>ISNUMBER('Background Chem 50% LODs'!G135)</f>
        <v>1</v>
      </c>
      <c r="H135" t="b">
        <f>ISNUMBER('Background Chem 50% LODs'!H135)</f>
        <v>1</v>
      </c>
      <c r="I135" t="b">
        <f>ISNUMBER('Background Chem 50% LODs'!I135)</f>
        <v>1</v>
      </c>
      <c r="J135" t="b">
        <f>ISNUMBER('Background Chem 50% LODs'!J135)</f>
        <v>1</v>
      </c>
      <c r="K135" t="b">
        <f>ISNUMBER('Background Chem 50% LODs'!K135)</f>
        <v>1</v>
      </c>
      <c r="L135" t="b">
        <f>ISNUMBER('Background Chem 50% LODs'!L135)</f>
        <v>0</v>
      </c>
      <c r="M135" t="b">
        <f>ISNUMBER('Background Chem 50% LODs'!M135)</f>
        <v>0</v>
      </c>
      <c r="O135" t="e">
        <f t="shared" si="4"/>
        <v>#DIV/0!</v>
      </c>
    </row>
    <row r="136" spans="1:16">
      <c r="A136">
        <v>105</v>
      </c>
      <c r="B136" t="s">
        <v>144</v>
      </c>
      <c r="C136" t="s">
        <v>72</v>
      </c>
      <c r="D136" t="b">
        <f>ISNUMBER('Background Chem 50% LODs'!D136)</f>
        <v>1</v>
      </c>
      <c r="E136" t="b">
        <f>ISNUMBER('Background Chem 50% LODs'!E136)</f>
        <v>1</v>
      </c>
      <c r="F136" t="b">
        <f>ISNUMBER('Background Chem 50% LODs'!F136)</f>
        <v>1</v>
      </c>
      <c r="G136" t="b">
        <f>ISNUMBER('Background Chem 50% LODs'!G136)</f>
        <v>1</v>
      </c>
      <c r="H136" t="b">
        <f>ISNUMBER('Background Chem 50% LODs'!H136)</f>
        <v>0</v>
      </c>
      <c r="I136" t="b">
        <f>ISNUMBER('Background Chem 50% LODs'!I136)</f>
        <v>0</v>
      </c>
      <c r="J136" t="b">
        <f>ISNUMBER('Background Chem 50% LODs'!J136)</f>
        <v>1</v>
      </c>
      <c r="K136" t="b">
        <f>ISNUMBER('Background Chem 50% LODs'!K136)</f>
        <v>1</v>
      </c>
      <c r="L136" t="b">
        <f>ISNUMBER('Background Chem 50% LODs'!L136)</f>
        <v>1</v>
      </c>
      <c r="M136" t="b">
        <f>ISNUMBER('Background Chem 50% LODs'!M136)</f>
        <v>1</v>
      </c>
      <c r="O136" t="e">
        <f t="shared" si="4"/>
        <v>#DIV/0!</v>
      </c>
    </row>
    <row r="137" spans="1:16">
      <c r="A137">
        <v>105</v>
      </c>
      <c r="B137" t="s">
        <v>144</v>
      </c>
      <c r="C137" t="s">
        <v>72</v>
      </c>
      <c r="D137" t="b">
        <f>ISNUMBER('Background Chem 50% LODs'!D137)</f>
        <v>0</v>
      </c>
      <c r="E137" t="b">
        <f>ISNUMBER('Background Chem 50% LODs'!E137)</f>
        <v>1</v>
      </c>
      <c r="F137" t="b">
        <f>ISNUMBER('Background Chem 50% LODs'!F137)</f>
        <v>1</v>
      </c>
      <c r="G137" t="b">
        <f>ISNUMBER('Background Chem 50% LODs'!G137)</f>
        <v>1</v>
      </c>
      <c r="H137" t="b">
        <f>ISNUMBER('Background Chem 50% LODs'!H137)</f>
        <v>1</v>
      </c>
      <c r="I137" t="b">
        <f>ISNUMBER('Background Chem 50% LODs'!I137)</f>
        <v>1</v>
      </c>
      <c r="J137" t="b">
        <f>ISNUMBER('Background Chem 50% LODs'!J137)</f>
        <v>0</v>
      </c>
      <c r="K137" t="b">
        <f>ISNUMBER('Background Chem 50% LODs'!K137)</f>
        <v>1</v>
      </c>
      <c r="L137" t="b">
        <f>ISNUMBER('Background Chem 50% LODs'!L137)</f>
        <v>1</v>
      </c>
      <c r="M137" t="b">
        <f>ISNUMBER('Background Chem 50% LODs'!M137)</f>
        <v>1</v>
      </c>
      <c r="O137" t="e">
        <f t="shared" si="4"/>
        <v>#DIV/0!</v>
      </c>
    </row>
    <row r="138" spans="1:16">
      <c r="A138">
        <v>105</v>
      </c>
      <c r="B138" t="s">
        <v>144</v>
      </c>
      <c r="C138" t="s">
        <v>72</v>
      </c>
      <c r="D138" t="b">
        <f>ISNUMBER('Background Chem 50% LODs'!D138)</f>
        <v>1</v>
      </c>
      <c r="E138" t="b">
        <f>ISNUMBER('Background Chem 50% LODs'!E138)</f>
        <v>1</v>
      </c>
      <c r="F138" t="b">
        <f>ISNUMBER('Background Chem 50% LODs'!F138)</f>
        <v>1</v>
      </c>
      <c r="G138" t="b">
        <f>ISNUMBER('Background Chem 50% LODs'!G138)</f>
        <v>1</v>
      </c>
      <c r="H138" t="b">
        <f>ISNUMBER('Background Chem 50% LODs'!H138)</f>
        <v>1</v>
      </c>
      <c r="I138" t="b">
        <f>ISNUMBER('Background Chem 50% LODs'!I138)</f>
        <v>1</v>
      </c>
      <c r="J138" t="b">
        <f>ISNUMBER('Background Chem 50% LODs'!J138)</f>
        <v>1</v>
      </c>
      <c r="K138" t="b">
        <f>ISNUMBER('Background Chem 50% LODs'!K138)</f>
        <v>1</v>
      </c>
      <c r="L138" t="b">
        <f>ISNUMBER('Background Chem 50% LODs'!L138)</f>
        <v>0</v>
      </c>
      <c r="M138" t="b">
        <f>ISNUMBER('Background Chem 50% LODs'!M138)</f>
        <v>1</v>
      </c>
      <c r="O138" t="e">
        <f t="shared" si="4"/>
        <v>#DIV/0!</v>
      </c>
    </row>
    <row r="139" spans="1:16">
      <c r="A139">
        <v>105</v>
      </c>
      <c r="B139" t="s">
        <v>144</v>
      </c>
      <c r="C139" t="s">
        <v>72</v>
      </c>
      <c r="D139" t="b">
        <f>ISNUMBER('Background Chem 50% LODs'!D139)</f>
        <v>0</v>
      </c>
      <c r="E139" t="b">
        <f>ISNUMBER('Background Chem 50% LODs'!E139)</f>
        <v>1</v>
      </c>
      <c r="F139" t="b">
        <f>ISNUMBER('Background Chem 50% LODs'!F139)</f>
        <v>1</v>
      </c>
      <c r="G139" t="b">
        <f>ISNUMBER('Background Chem 50% LODs'!G139)</f>
        <v>1</v>
      </c>
      <c r="H139" t="b">
        <f>ISNUMBER('Background Chem 50% LODs'!H139)</f>
        <v>1</v>
      </c>
      <c r="I139" t="b">
        <f>ISNUMBER('Background Chem 50% LODs'!I139)</f>
        <v>1</v>
      </c>
      <c r="J139" t="b">
        <f>ISNUMBER('Background Chem 50% LODs'!J139)</f>
        <v>1</v>
      </c>
      <c r="K139" t="b">
        <f>ISNUMBER('Background Chem 50% LODs'!K139)</f>
        <v>0</v>
      </c>
      <c r="L139" t="b">
        <f>ISNUMBER('Background Chem 50% LODs'!L139)</f>
        <v>1</v>
      </c>
      <c r="M139" t="b">
        <f>ISNUMBER('Background Chem 50% LODs'!M139)</f>
        <v>1</v>
      </c>
      <c r="O139" t="e">
        <f t="shared" si="4"/>
        <v>#DIV/0!</v>
      </c>
    </row>
    <row r="140" spans="1:16">
      <c r="A140">
        <v>105</v>
      </c>
      <c r="B140" t="s">
        <v>144</v>
      </c>
      <c r="C140" t="s">
        <v>72</v>
      </c>
      <c r="D140" t="b">
        <f>ISNUMBER('Background Chem 50% LODs'!D140)</f>
        <v>1</v>
      </c>
      <c r="E140" t="b">
        <f>ISNUMBER('Background Chem 50% LODs'!E140)</f>
        <v>1</v>
      </c>
      <c r="F140" t="b">
        <f>ISNUMBER('Background Chem 50% LODs'!F140)</f>
        <v>1</v>
      </c>
      <c r="G140" t="b">
        <f>ISNUMBER('Background Chem 50% LODs'!G140)</f>
        <v>1</v>
      </c>
      <c r="H140" t="b">
        <f>ISNUMBER('Background Chem 50% LODs'!H140)</f>
        <v>1</v>
      </c>
      <c r="I140" t="b">
        <f>ISNUMBER('Background Chem 50% LODs'!I140)</f>
        <v>1</v>
      </c>
      <c r="J140" t="b">
        <f>ISNUMBER('Background Chem 50% LODs'!J140)</f>
        <v>1</v>
      </c>
      <c r="K140" t="b">
        <f>ISNUMBER('Background Chem 50% LODs'!K140)</f>
        <v>0</v>
      </c>
      <c r="L140" t="b">
        <f>ISNUMBER('Background Chem 50% LODs'!L140)</f>
        <v>1</v>
      </c>
      <c r="M140" t="b">
        <f>ISNUMBER('Background Chem 50% LODs'!M140)</f>
        <v>0</v>
      </c>
      <c r="O140" t="e">
        <f t="shared" si="4"/>
        <v>#DIV/0!</v>
      </c>
    </row>
    <row r="141" spans="1:16">
      <c r="A141">
        <v>105</v>
      </c>
      <c r="B141" t="s">
        <v>144</v>
      </c>
      <c r="C141" t="s">
        <v>72</v>
      </c>
      <c r="D141" t="b">
        <f>ISNUMBER('Background Chem 50% LODs'!D141)</f>
        <v>0</v>
      </c>
      <c r="E141" t="b">
        <f>ISNUMBER('Background Chem 50% LODs'!E141)</f>
        <v>1</v>
      </c>
      <c r="F141" t="b">
        <f>ISNUMBER('Background Chem 50% LODs'!F141)</f>
        <v>1</v>
      </c>
      <c r="G141" t="b">
        <f>ISNUMBER('Background Chem 50% LODs'!G141)</f>
        <v>1</v>
      </c>
      <c r="H141" t="b">
        <f>ISNUMBER('Background Chem 50% LODs'!H141)</f>
        <v>1</v>
      </c>
      <c r="I141" t="b">
        <f>ISNUMBER('Background Chem 50% LODs'!I141)</f>
        <v>1</v>
      </c>
      <c r="J141" t="b">
        <f>ISNUMBER('Background Chem 50% LODs'!J141)</f>
        <v>1</v>
      </c>
      <c r="K141" t="b">
        <f>ISNUMBER('Background Chem 50% LODs'!K141)</f>
        <v>1</v>
      </c>
      <c r="L141" t="b">
        <f>ISNUMBER('Background Chem 50% LODs'!L141)</f>
        <v>1</v>
      </c>
      <c r="M141" t="b">
        <f>ISNUMBER('Background Chem 50% LODs'!M141)</f>
        <v>0</v>
      </c>
      <c r="O141" t="e">
        <f t="shared" si="4"/>
        <v>#DIV/0!</v>
      </c>
    </row>
    <row r="142" spans="1:16">
      <c r="A142">
        <v>105</v>
      </c>
      <c r="B142" t="s">
        <v>144</v>
      </c>
      <c r="C142" t="s">
        <v>72</v>
      </c>
      <c r="D142" t="b">
        <f>ISNUMBER('Background Chem 50% LODs'!D142)</f>
        <v>1</v>
      </c>
      <c r="E142" t="b">
        <f>ISNUMBER('Background Chem 50% LODs'!E142)</f>
        <v>1</v>
      </c>
      <c r="F142" t="b">
        <f>ISNUMBER('Background Chem 50% LODs'!F142)</f>
        <v>0</v>
      </c>
      <c r="G142" t="b">
        <f>ISNUMBER('Background Chem 50% LODs'!G142)</f>
        <v>1</v>
      </c>
      <c r="H142" t="b">
        <f>ISNUMBER('Background Chem 50% LODs'!H142)</f>
        <v>1</v>
      </c>
      <c r="I142" t="b">
        <f>ISNUMBER('Background Chem 50% LODs'!I142)</f>
        <v>1</v>
      </c>
      <c r="J142" t="b">
        <f>ISNUMBER('Background Chem 50% LODs'!J142)</f>
        <v>1</v>
      </c>
      <c r="K142" t="b">
        <f>ISNUMBER('Background Chem 50% LODs'!K142)</f>
        <v>0</v>
      </c>
      <c r="L142" t="b">
        <f>ISNUMBER('Background Chem 50% LODs'!L142)</f>
        <v>1</v>
      </c>
      <c r="M142" t="b">
        <f>ISNUMBER('Background Chem 50% LODs'!M142)</f>
        <v>0</v>
      </c>
      <c r="O142" t="e">
        <f t="shared" si="4"/>
        <v>#DIV/0!</v>
      </c>
    </row>
    <row r="143" spans="1:16">
      <c r="A143">
        <v>105</v>
      </c>
      <c r="B143" t="s">
        <v>144</v>
      </c>
      <c r="C143" t="s">
        <v>72</v>
      </c>
      <c r="D143" t="b">
        <f>ISNUMBER('Background Chem 50% LODs'!D143)</f>
        <v>1</v>
      </c>
      <c r="E143" t="b">
        <f>ISNUMBER('Background Chem 50% LODs'!E143)</f>
        <v>1</v>
      </c>
      <c r="F143" t="b">
        <f>ISNUMBER('Background Chem 50% LODs'!F143)</f>
        <v>1</v>
      </c>
      <c r="G143" t="b">
        <f>ISNUMBER('Background Chem 50% LODs'!G143)</f>
        <v>0</v>
      </c>
      <c r="H143" t="b">
        <f>ISNUMBER('Background Chem 50% LODs'!H143)</f>
        <v>0</v>
      </c>
      <c r="I143" t="b">
        <f>ISNUMBER('Background Chem 50% LODs'!I143)</f>
        <v>1</v>
      </c>
      <c r="J143" t="b">
        <f>ISNUMBER('Background Chem 50% LODs'!J143)</f>
        <v>1</v>
      </c>
      <c r="K143" t="b">
        <f>ISNUMBER('Background Chem 50% LODs'!K143)</f>
        <v>1</v>
      </c>
      <c r="L143" t="b">
        <f>ISNUMBER('Background Chem 50% LODs'!L143)</f>
        <v>1</v>
      </c>
      <c r="M143" t="b">
        <f>ISNUMBER('Background Chem 50% LODs'!M143)</f>
        <v>1</v>
      </c>
      <c r="O143" t="e">
        <f t="shared" si="4"/>
        <v>#DIV/0!</v>
      </c>
    </row>
    <row r="144" spans="1:16">
      <c r="A144">
        <v>105</v>
      </c>
      <c r="B144" t="s">
        <v>144</v>
      </c>
      <c r="C144" t="s">
        <v>72</v>
      </c>
      <c r="D144" t="b">
        <f>ISNUMBER('Background Chem 50% LODs'!D144)</f>
        <v>0</v>
      </c>
      <c r="E144" t="b">
        <f>ISNUMBER('Background Chem 50% LODs'!E144)</f>
        <v>0</v>
      </c>
      <c r="F144" t="b">
        <f>ISNUMBER('Background Chem 50% LODs'!F144)</f>
        <v>0</v>
      </c>
      <c r="G144" t="b">
        <f>ISNUMBER('Background Chem 50% LODs'!G144)</f>
        <v>1</v>
      </c>
      <c r="H144" t="b">
        <f>ISNUMBER('Background Chem 50% LODs'!H144)</f>
        <v>1</v>
      </c>
      <c r="I144" t="b">
        <f>ISNUMBER('Background Chem 50% LODs'!I144)</f>
        <v>1</v>
      </c>
      <c r="J144" t="b">
        <f>ISNUMBER('Background Chem 50% LODs'!J144)</f>
        <v>1</v>
      </c>
      <c r="K144" t="b">
        <f>ISNUMBER('Background Chem 50% LODs'!K144)</f>
        <v>1</v>
      </c>
      <c r="L144" t="b">
        <f>ISNUMBER('Background Chem 50% LODs'!L144)</f>
        <v>1</v>
      </c>
      <c r="M144" t="b">
        <f>ISNUMBER('Background Chem 50% LODs'!M144)</f>
        <v>0</v>
      </c>
      <c r="O144" t="e">
        <f t="shared" si="4"/>
        <v>#DIV/0!</v>
      </c>
    </row>
    <row r="145" spans="1:15">
      <c r="A145">
        <v>105</v>
      </c>
      <c r="B145" t="s">
        <v>144</v>
      </c>
      <c r="C145" t="s">
        <v>72</v>
      </c>
      <c r="D145" t="b">
        <f>ISNUMBER('Background Chem 50% LODs'!D145)</f>
        <v>0</v>
      </c>
      <c r="E145" t="b">
        <f>ISNUMBER('Background Chem 50% LODs'!E145)</f>
        <v>0</v>
      </c>
      <c r="F145" t="b">
        <f>ISNUMBER('Background Chem 50% LODs'!F145)</f>
        <v>0</v>
      </c>
      <c r="G145" t="b">
        <f>ISNUMBER('Background Chem 50% LODs'!G145)</f>
        <v>0</v>
      </c>
      <c r="H145" t="b">
        <f>ISNUMBER('Background Chem 50% LODs'!H145)</f>
        <v>0</v>
      </c>
      <c r="I145" t="b">
        <f>ISNUMBER('Background Chem 50% LODs'!I145)</f>
        <v>0</v>
      </c>
      <c r="J145" t="b">
        <f>ISNUMBER('Background Chem 50% LODs'!J145)</f>
        <v>0</v>
      </c>
      <c r="K145" t="b">
        <f>ISNUMBER('Background Chem 50% LODs'!K145)</f>
        <v>0</v>
      </c>
      <c r="L145" t="b">
        <f>ISNUMBER('Background Chem 50% LODs'!L145)</f>
        <v>0</v>
      </c>
      <c r="M145" t="b">
        <f>ISNUMBER('Background Chem 50% LODs'!M145)</f>
        <v>0</v>
      </c>
      <c r="O145" t="e">
        <f t="shared" si="4"/>
        <v>#DIV/0!</v>
      </c>
    </row>
    <row r="146" spans="1:15">
      <c r="A146">
        <v>105</v>
      </c>
      <c r="B146" t="s">
        <v>144</v>
      </c>
      <c r="C146" t="s">
        <v>72</v>
      </c>
      <c r="D146" t="b">
        <f>ISNUMBER('Background Chem 50% LODs'!D146)</f>
        <v>0</v>
      </c>
      <c r="E146" t="b">
        <f>ISNUMBER('Background Chem 50% LODs'!E146)</f>
        <v>0</v>
      </c>
      <c r="F146" t="b">
        <f>ISNUMBER('Background Chem 50% LODs'!F146)</f>
        <v>0</v>
      </c>
      <c r="G146" t="b">
        <f>ISNUMBER('Background Chem 50% LODs'!G146)</f>
        <v>1</v>
      </c>
      <c r="H146" t="b">
        <f>ISNUMBER('Background Chem 50% LODs'!H146)</f>
        <v>0</v>
      </c>
      <c r="I146" t="b">
        <f>ISNUMBER('Background Chem 50% LODs'!I146)</f>
        <v>0</v>
      </c>
      <c r="J146" t="b">
        <f>ISNUMBER('Background Chem 50% LODs'!J146)</f>
        <v>0</v>
      </c>
      <c r="K146" t="b">
        <f>ISNUMBER('Background Chem 50% LODs'!K146)</f>
        <v>0</v>
      </c>
      <c r="L146" t="b">
        <f>ISNUMBER('Background Chem 50% LODs'!L146)</f>
        <v>0</v>
      </c>
      <c r="M146" t="b">
        <f>ISNUMBER('Background Chem 50% LODs'!M146)</f>
        <v>0</v>
      </c>
      <c r="O146" t="e">
        <f t="shared" si="4"/>
        <v>#DIV/0!</v>
      </c>
    </row>
    <row r="147" spans="1:15">
      <c r="A147">
        <v>105</v>
      </c>
      <c r="B147" t="s">
        <v>144</v>
      </c>
      <c r="C147" t="s">
        <v>72</v>
      </c>
      <c r="D147" t="b">
        <f>ISNUMBER('Background Chem 50% LODs'!D147)</f>
        <v>0</v>
      </c>
      <c r="E147" t="b">
        <f>ISNUMBER('Background Chem 50% LODs'!E147)</f>
        <v>1</v>
      </c>
      <c r="F147" t="b">
        <f>ISNUMBER('Background Chem 50% LODs'!F147)</f>
        <v>0</v>
      </c>
      <c r="G147" t="b">
        <f>ISNUMBER('Background Chem 50% LODs'!G147)</f>
        <v>0</v>
      </c>
      <c r="H147" t="b">
        <f>ISNUMBER('Background Chem 50% LODs'!H147)</f>
        <v>0</v>
      </c>
      <c r="I147" t="b">
        <f>ISNUMBER('Background Chem 50% LODs'!I147)</f>
        <v>0</v>
      </c>
      <c r="J147" t="b">
        <f>ISNUMBER('Background Chem 50% LODs'!J147)</f>
        <v>0</v>
      </c>
      <c r="K147" t="b">
        <f>ISNUMBER('Background Chem 50% LODs'!K147)</f>
        <v>0</v>
      </c>
      <c r="L147" t="b">
        <f>ISNUMBER('Background Chem 50% LODs'!L147)</f>
        <v>0</v>
      </c>
      <c r="M147" t="b">
        <f>ISNUMBER('Background Chem 50% LODs'!M147)</f>
        <v>0</v>
      </c>
      <c r="O147" t="e">
        <f t="shared" si="4"/>
        <v>#DIV/0!</v>
      </c>
    </row>
    <row r="148" spans="1:15">
      <c r="A148">
        <v>105</v>
      </c>
      <c r="B148" t="s">
        <v>144</v>
      </c>
      <c r="C148" t="s">
        <v>72</v>
      </c>
      <c r="D148" t="b">
        <f>ISNUMBER('Background Chem 50% LODs'!D148)</f>
        <v>0</v>
      </c>
      <c r="E148" t="b">
        <f>ISNUMBER('Background Chem 50% LODs'!E148)</f>
        <v>0</v>
      </c>
      <c r="F148" t="b">
        <f>ISNUMBER('Background Chem 50% LODs'!F148)</f>
        <v>0</v>
      </c>
      <c r="G148" t="b">
        <f>ISNUMBER('Background Chem 50% LODs'!G148)</f>
        <v>0</v>
      </c>
      <c r="H148" t="b">
        <f>ISNUMBER('Background Chem 50% LODs'!H148)</f>
        <v>0</v>
      </c>
      <c r="I148" t="b">
        <f>ISNUMBER('Background Chem 50% LODs'!I148)</f>
        <v>0</v>
      </c>
      <c r="J148" t="b">
        <f>ISNUMBER('Background Chem 50% LODs'!J148)</f>
        <v>0</v>
      </c>
      <c r="K148" t="b">
        <f>ISNUMBER('Background Chem 50% LODs'!K148)</f>
        <v>0</v>
      </c>
      <c r="L148" t="b">
        <f>ISNUMBER('Background Chem 50% LODs'!L148)</f>
        <v>0</v>
      </c>
      <c r="M148" t="b">
        <f>ISNUMBER('Background Chem 50% LODs'!M148)</f>
        <v>0</v>
      </c>
      <c r="O148" t="e">
        <f t="shared" si="4"/>
        <v>#DIV/0!</v>
      </c>
    </row>
    <row r="149" spans="1:15">
      <c r="A149">
        <v>105</v>
      </c>
      <c r="B149" t="s">
        <v>144</v>
      </c>
      <c r="C149" t="s">
        <v>72</v>
      </c>
      <c r="D149" t="b">
        <f>ISNUMBER('Background Chem 50% LODs'!D149)</f>
        <v>0</v>
      </c>
      <c r="E149" t="b">
        <f>ISNUMBER('Background Chem 50% LODs'!E149)</f>
        <v>0</v>
      </c>
      <c r="F149" t="b">
        <f>ISNUMBER('Background Chem 50% LODs'!F149)</f>
        <v>0</v>
      </c>
      <c r="G149" t="b">
        <f>ISNUMBER('Background Chem 50% LODs'!G149)</f>
        <v>0</v>
      </c>
      <c r="H149" t="b">
        <f>ISNUMBER('Background Chem 50% LODs'!H149)</f>
        <v>1</v>
      </c>
      <c r="I149" t="b">
        <f>ISNUMBER('Background Chem 50% LODs'!I149)</f>
        <v>0</v>
      </c>
      <c r="J149" t="b">
        <f>ISNUMBER('Background Chem 50% LODs'!J149)</f>
        <v>1</v>
      </c>
      <c r="K149" t="b">
        <f>ISNUMBER('Background Chem 50% LODs'!K149)</f>
        <v>1</v>
      </c>
      <c r="L149" t="b">
        <f>ISNUMBER('Background Chem 50% LODs'!L149)</f>
        <v>0</v>
      </c>
      <c r="M149" t="b">
        <f>ISNUMBER('Background Chem 50% LODs'!M149)</f>
        <v>0</v>
      </c>
      <c r="O149" t="e">
        <f t="shared" si="4"/>
        <v>#DIV/0!</v>
      </c>
    </row>
    <row r="150" spans="1:15">
      <c r="A150">
        <v>105</v>
      </c>
      <c r="B150" t="s">
        <v>144</v>
      </c>
      <c r="C150" t="s">
        <v>72</v>
      </c>
      <c r="D150" t="b">
        <f>ISNUMBER('Background Chem 50% LODs'!D150)</f>
        <v>1</v>
      </c>
      <c r="E150" t="b">
        <f>ISNUMBER('Background Chem 50% LODs'!E150)</f>
        <v>0</v>
      </c>
      <c r="F150" t="b">
        <f>ISNUMBER('Background Chem 50% LODs'!F150)</f>
        <v>0</v>
      </c>
      <c r="G150" t="b">
        <f>ISNUMBER('Background Chem 50% LODs'!G150)</f>
        <v>0</v>
      </c>
      <c r="H150" t="b">
        <f>ISNUMBER('Background Chem 50% LODs'!H150)</f>
        <v>0</v>
      </c>
      <c r="I150" t="b">
        <f>ISNUMBER('Background Chem 50% LODs'!I150)</f>
        <v>0</v>
      </c>
      <c r="J150" t="b">
        <f>ISNUMBER('Background Chem 50% LODs'!J150)</f>
        <v>0</v>
      </c>
      <c r="K150" t="b">
        <f>ISNUMBER('Background Chem 50% LODs'!K150)</f>
        <v>0</v>
      </c>
      <c r="L150" t="b">
        <f>ISNUMBER('Background Chem 50% LODs'!L150)</f>
        <v>0</v>
      </c>
      <c r="M150" t="b">
        <f>ISNUMBER('Background Chem 50% LODs'!M150)</f>
        <v>1</v>
      </c>
      <c r="O150" t="e">
        <f t="shared" si="4"/>
        <v>#DIV/0!</v>
      </c>
    </row>
    <row r="151" spans="1:15">
      <c r="A151">
        <v>105</v>
      </c>
      <c r="B151" t="s">
        <v>144</v>
      </c>
      <c r="C151" t="s">
        <v>72</v>
      </c>
      <c r="D151" t="b">
        <f>ISNUMBER('Background Chem 50% LODs'!D151)</f>
        <v>0</v>
      </c>
      <c r="E151" t="b">
        <f>ISNUMBER('Background Chem 50% LODs'!E151)</f>
        <v>0</v>
      </c>
      <c r="F151" t="b">
        <f>ISNUMBER('Background Chem 50% LODs'!F151)</f>
        <v>0</v>
      </c>
      <c r="G151" t="b">
        <f>ISNUMBER('Background Chem 50% LODs'!G151)</f>
        <v>0</v>
      </c>
      <c r="H151" t="b">
        <f>ISNUMBER('Background Chem 50% LODs'!H151)</f>
        <v>0</v>
      </c>
      <c r="I151" t="b">
        <f>ISNUMBER('Background Chem 50% LODs'!I151)</f>
        <v>0</v>
      </c>
      <c r="J151" t="b">
        <f>ISNUMBER('Background Chem 50% LODs'!J151)</f>
        <v>0</v>
      </c>
      <c r="K151" t="b">
        <f>ISNUMBER('Background Chem 50% LODs'!K151)</f>
        <v>0</v>
      </c>
      <c r="L151" t="b">
        <f>ISNUMBER('Background Chem 50% LODs'!L151)</f>
        <v>0</v>
      </c>
      <c r="M151" t="b">
        <f>ISNUMBER('Background Chem 50% LODs'!M151)</f>
        <v>0</v>
      </c>
      <c r="O151" t="e">
        <f t="shared" si="4"/>
        <v>#DIV/0!</v>
      </c>
    </row>
    <row r="152" spans="1:15">
      <c r="A152">
        <v>106</v>
      </c>
      <c r="B152" t="s">
        <v>83</v>
      </c>
      <c r="C152" t="s">
        <v>72</v>
      </c>
      <c r="D152" t="b">
        <f>ISNUMBER('Background Chem 50% LODs'!D152)</f>
        <v>0</v>
      </c>
      <c r="E152" t="b">
        <f>ISNUMBER('Background Chem 50% LODs'!E152)</f>
        <v>1</v>
      </c>
      <c r="F152" t="b">
        <f>ISNUMBER('Background Chem 50% LODs'!F152)</f>
        <v>1</v>
      </c>
      <c r="G152" t="b">
        <f>ISNUMBER('Background Chem 50% LODs'!G152)</f>
        <v>1</v>
      </c>
      <c r="H152" t="b">
        <f>ISNUMBER('Background Chem 50% LODs'!H152)</f>
        <v>0</v>
      </c>
      <c r="I152" t="b">
        <f>ISNUMBER('Background Chem 50% LODs'!I152)</f>
        <v>1</v>
      </c>
      <c r="J152" t="b">
        <f>ISNUMBER('Background Chem 50% LODs'!J152)</f>
        <v>0</v>
      </c>
      <c r="K152" t="b">
        <f>ISNUMBER('Background Chem 50% LODs'!K152)</f>
        <v>0</v>
      </c>
      <c r="L152" t="b">
        <f>ISNUMBER('Background Chem 50% LODs'!L152)</f>
        <v>1</v>
      </c>
      <c r="M152" t="b">
        <f>ISNUMBER('Background Chem 50% LODs'!M152)</f>
        <v>0</v>
      </c>
      <c r="O152" t="e">
        <f t="shared" si="4"/>
        <v>#DIV/0!</v>
      </c>
    </row>
    <row r="153" spans="1:15">
      <c r="A153">
        <v>106</v>
      </c>
      <c r="B153" t="s">
        <v>83</v>
      </c>
      <c r="C153" t="s">
        <v>72</v>
      </c>
      <c r="D153" t="b">
        <f>ISNUMBER('Background Chem 50% LODs'!D153)</f>
        <v>1</v>
      </c>
      <c r="E153" t="b">
        <f>ISNUMBER('Background Chem 50% LODs'!E153)</f>
        <v>1</v>
      </c>
      <c r="F153" t="b">
        <f>ISNUMBER('Background Chem 50% LODs'!F153)</f>
        <v>1</v>
      </c>
      <c r="G153" t="b">
        <f>ISNUMBER('Background Chem 50% LODs'!G153)</f>
        <v>0</v>
      </c>
      <c r="H153" t="b">
        <f>ISNUMBER('Background Chem 50% LODs'!H153)</f>
        <v>1</v>
      </c>
      <c r="I153" t="b">
        <f>ISNUMBER('Background Chem 50% LODs'!I153)</f>
        <v>1</v>
      </c>
      <c r="J153" t="b">
        <f>ISNUMBER('Background Chem 50% LODs'!J153)</f>
        <v>1</v>
      </c>
      <c r="K153" t="b">
        <f>ISNUMBER('Background Chem 50% LODs'!K153)</f>
        <v>1</v>
      </c>
      <c r="L153" t="b">
        <f>ISNUMBER('Background Chem 50% LODs'!L153)</f>
        <v>1</v>
      </c>
      <c r="M153" t="b">
        <f>ISNUMBER('Background Chem 50% LODs'!M153)</f>
        <v>1</v>
      </c>
      <c r="O153" t="e">
        <f t="shared" si="4"/>
        <v>#DIV/0!</v>
      </c>
    </row>
    <row r="154" spans="1:15">
      <c r="A154">
        <v>106</v>
      </c>
      <c r="B154" t="s">
        <v>83</v>
      </c>
      <c r="C154" t="s">
        <v>72</v>
      </c>
      <c r="D154" t="b">
        <f>ISNUMBER('Background Chem 50% LODs'!D154)</f>
        <v>1</v>
      </c>
      <c r="E154" t="b">
        <f>ISNUMBER('Background Chem 50% LODs'!E154)</f>
        <v>1</v>
      </c>
      <c r="F154" t="b">
        <f>ISNUMBER('Background Chem 50% LODs'!F154)</f>
        <v>1</v>
      </c>
      <c r="G154" t="b">
        <f>ISNUMBER('Background Chem 50% LODs'!G154)</f>
        <v>1</v>
      </c>
      <c r="H154" t="b">
        <f>ISNUMBER('Background Chem 50% LODs'!H154)</f>
        <v>1</v>
      </c>
      <c r="I154" t="b">
        <f>ISNUMBER('Background Chem 50% LODs'!I154)</f>
        <v>1</v>
      </c>
      <c r="J154" t="b">
        <f>ISNUMBER('Background Chem 50% LODs'!J154)</f>
        <v>1</v>
      </c>
      <c r="K154" t="b">
        <f>ISNUMBER('Background Chem 50% LODs'!K154)</f>
        <v>1</v>
      </c>
      <c r="L154" t="b">
        <f>ISNUMBER('Background Chem 50% LODs'!L154)</f>
        <v>1</v>
      </c>
      <c r="M154" t="b">
        <f>ISNUMBER('Background Chem 50% LODs'!M154)</f>
        <v>1</v>
      </c>
    </row>
    <row r="155" spans="1:15">
      <c r="A155">
        <v>106</v>
      </c>
      <c r="B155" t="s">
        <v>83</v>
      </c>
      <c r="C155" t="s">
        <v>72</v>
      </c>
      <c r="D155" t="b">
        <f>ISNUMBER('Background Chem 50% LODs'!D155)</f>
        <v>1</v>
      </c>
      <c r="E155" t="b">
        <f>ISNUMBER('Background Chem 50% LODs'!E155)</f>
        <v>0</v>
      </c>
      <c r="F155" t="b">
        <f>ISNUMBER('Background Chem 50% LODs'!F155)</f>
        <v>1</v>
      </c>
      <c r="G155" t="b">
        <f>ISNUMBER('Background Chem 50% LODs'!G155)</f>
        <v>1</v>
      </c>
      <c r="H155" t="b">
        <f>ISNUMBER('Background Chem 50% LODs'!H155)</f>
        <v>1</v>
      </c>
      <c r="I155" t="b">
        <f>ISNUMBER('Background Chem 50% LODs'!I155)</f>
        <v>1</v>
      </c>
      <c r="J155" t="b">
        <f>ISNUMBER('Background Chem 50% LODs'!J155)</f>
        <v>1</v>
      </c>
      <c r="K155" t="b">
        <f>ISNUMBER('Background Chem 50% LODs'!K155)</f>
        <v>1</v>
      </c>
      <c r="L155" t="b">
        <f>ISNUMBER('Background Chem 50% LODs'!L155)</f>
        <v>1</v>
      </c>
      <c r="M155" t="b">
        <f>ISNUMBER('Background Chem 50% LODs'!M155)</f>
        <v>1</v>
      </c>
    </row>
    <row r="156" spans="1:15">
      <c r="A156">
        <v>106</v>
      </c>
      <c r="B156" t="s">
        <v>83</v>
      </c>
      <c r="C156" t="s">
        <v>72</v>
      </c>
      <c r="D156" t="b">
        <f>ISNUMBER('Background Chem 50% LODs'!D156)</f>
        <v>1</v>
      </c>
      <c r="E156" t="b">
        <f>ISNUMBER('Background Chem 50% LODs'!E156)</f>
        <v>1</v>
      </c>
      <c r="F156" t="b">
        <f>ISNUMBER('Background Chem 50% LODs'!F156)</f>
        <v>1</v>
      </c>
      <c r="G156" t="b">
        <f>ISNUMBER('Background Chem 50% LODs'!G156)</f>
        <v>1</v>
      </c>
      <c r="H156" t="b">
        <f>ISNUMBER('Background Chem 50% LODs'!H156)</f>
        <v>1</v>
      </c>
      <c r="I156" t="b">
        <f>ISNUMBER('Background Chem 50% LODs'!I156)</f>
        <v>0</v>
      </c>
      <c r="J156" t="b">
        <f>ISNUMBER('Background Chem 50% LODs'!J156)</f>
        <v>1</v>
      </c>
      <c r="K156" t="b">
        <f>ISNUMBER('Background Chem 50% LODs'!K156)</f>
        <v>1</v>
      </c>
      <c r="L156" t="b">
        <f>ISNUMBER('Background Chem 50% LODs'!L156)</f>
        <v>1</v>
      </c>
      <c r="M156" t="b">
        <f>ISNUMBER('Background Chem 50% LODs'!M156)</f>
        <v>1</v>
      </c>
    </row>
    <row r="157" spans="1:15">
      <c r="A157">
        <v>108</v>
      </c>
      <c r="B157" t="s">
        <v>84</v>
      </c>
      <c r="C157" t="s">
        <v>72</v>
      </c>
      <c r="D157" t="b">
        <f>ISNUMBER('Background Chem 50% LODs'!D157)</f>
        <v>0</v>
      </c>
      <c r="E157" t="b">
        <f>ISNUMBER('Background Chem 50% LODs'!E157)</f>
        <v>0</v>
      </c>
      <c r="F157" t="b">
        <f>ISNUMBER('Background Chem 50% LODs'!F157)</f>
        <v>0</v>
      </c>
      <c r="G157" t="b">
        <f>ISNUMBER('Background Chem 50% LODs'!G157)</f>
        <v>1</v>
      </c>
      <c r="H157" t="b">
        <f>ISNUMBER('Background Chem 50% LODs'!H157)</f>
        <v>0</v>
      </c>
      <c r="I157" t="b">
        <f>ISNUMBER('Background Chem 50% LODs'!I157)</f>
        <v>0</v>
      </c>
      <c r="J157" t="b">
        <f>ISNUMBER('Background Chem 50% LODs'!J157)</f>
        <v>0</v>
      </c>
      <c r="K157" t="b">
        <f>ISNUMBER('Background Chem 50% LODs'!K157)</f>
        <v>0</v>
      </c>
      <c r="L157" t="b">
        <f>ISNUMBER('Background Chem 50% LODs'!L157)</f>
        <v>0</v>
      </c>
      <c r="M157" t="b">
        <f>ISNUMBER('Background Chem 50% LODs'!M157)</f>
        <v>0</v>
      </c>
    </row>
    <row r="158" spans="1:15">
      <c r="A158">
        <v>108</v>
      </c>
      <c r="B158" t="s">
        <v>84</v>
      </c>
      <c r="C158" t="s">
        <v>72</v>
      </c>
      <c r="D158" t="b">
        <f>ISNUMBER('Background Chem 50% LODs'!D158)</f>
        <v>1</v>
      </c>
      <c r="E158" t="b">
        <f>ISNUMBER('Background Chem 50% LODs'!E158)</f>
        <v>1</v>
      </c>
      <c r="F158" t="b">
        <f>ISNUMBER('Background Chem 50% LODs'!F158)</f>
        <v>0</v>
      </c>
      <c r="G158" t="b">
        <f>ISNUMBER('Background Chem 50% LODs'!G158)</f>
        <v>1</v>
      </c>
      <c r="H158" t="b">
        <f>ISNUMBER('Background Chem 50% LODs'!H158)</f>
        <v>1</v>
      </c>
      <c r="I158" t="b">
        <f>ISNUMBER('Background Chem 50% LODs'!I158)</f>
        <v>1</v>
      </c>
      <c r="J158" t="b">
        <f>ISNUMBER('Background Chem 50% LODs'!J158)</f>
        <v>1</v>
      </c>
      <c r="K158" t="b">
        <f>ISNUMBER('Background Chem 50% LODs'!K158)</f>
        <v>1</v>
      </c>
      <c r="L158" t="b">
        <f>ISNUMBER('Background Chem 50% LODs'!L158)</f>
        <v>1</v>
      </c>
      <c r="M158" t="b">
        <f>ISNUMBER('Background Chem 50% LODs'!M158)</f>
        <v>1</v>
      </c>
      <c r="O158" t="e">
        <f t="shared" si="4"/>
        <v>#DIV/0!</v>
      </c>
    </row>
    <row r="159" spans="1:15">
      <c r="A159">
        <v>108</v>
      </c>
      <c r="B159" t="s">
        <v>84</v>
      </c>
      <c r="C159" t="s">
        <v>72</v>
      </c>
      <c r="D159" t="b">
        <f>ISNUMBER('Background Chem 50% LODs'!D159)</f>
        <v>0</v>
      </c>
      <c r="E159" t="b">
        <f>ISNUMBER('Background Chem 50% LODs'!E159)</f>
        <v>1</v>
      </c>
      <c r="F159" t="b">
        <f>ISNUMBER('Background Chem 50% LODs'!F159)</f>
        <v>0</v>
      </c>
      <c r="G159" t="b">
        <f>ISNUMBER('Background Chem 50% LODs'!G159)</f>
        <v>1</v>
      </c>
      <c r="H159" t="b">
        <f>ISNUMBER('Background Chem 50% LODs'!H159)</f>
        <v>1</v>
      </c>
      <c r="I159" t="b">
        <f>ISNUMBER('Background Chem 50% LODs'!I159)</f>
        <v>1</v>
      </c>
      <c r="J159" t="b">
        <f>ISNUMBER('Background Chem 50% LODs'!J159)</f>
        <v>1</v>
      </c>
      <c r="K159" t="b">
        <f>ISNUMBER('Background Chem 50% LODs'!K159)</f>
        <v>1</v>
      </c>
      <c r="L159" t="b">
        <f>ISNUMBER('Background Chem 50% LODs'!L159)</f>
        <v>0</v>
      </c>
      <c r="M159" t="b">
        <f>ISNUMBER('Background Chem 50% LODs'!M159)</f>
        <v>1</v>
      </c>
      <c r="O159" t="e">
        <f t="shared" si="4"/>
        <v>#DIV/0!</v>
      </c>
    </row>
    <row r="160" spans="1:15">
      <c r="A160">
        <v>108</v>
      </c>
      <c r="B160" t="s">
        <v>84</v>
      </c>
      <c r="C160" t="s">
        <v>72</v>
      </c>
      <c r="D160" t="b">
        <f>ISNUMBER('Background Chem 50% LODs'!D160)</f>
        <v>1</v>
      </c>
      <c r="E160" t="b">
        <f>ISNUMBER('Background Chem 50% LODs'!E160)</f>
        <v>1</v>
      </c>
      <c r="F160" t="b">
        <f>ISNUMBER('Background Chem 50% LODs'!F160)</f>
        <v>1</v>
      </c>
      <c r="G160" t="b">
        <f>ISNUMBER('Background Chem 50% LODs'!G160)</f>
        <v>0</v>
      </c>
      <c r="H160" t="b">
        <f>ISNUMBER('Background Chem 50% LODs'!H160)</f>
        <v>1</v>
      </c>
      <c r="I160" t="b">
        <f>ISNUMBER('Background Chem 50% LODs'!I160)</f>
        <v>1</v>
      </c>
      <c r="J160" t="b">
        <f>ISNUMBER('Background Chem 50% LODs'!J160)</f>
        <v>1</v>
      </c>
      <c r="K160" t="b">
        <f>ISNUMBER('Background Chem 50% LODs'!K160)</f>
        <v>1</v>
      </c>
      <c r="L160" t="b">
        <f>ISNUMBER('Background Chem 50% LODs'!L160)</f>
        <v>1</v>
      </c>
      <c r="M160" t="b">
        <f>ISNUMBER('Background Chem 50% LODs'!M160)</f>
        <v>1</v>
      </c>
    </row>
    <row r="161" spans="1:15">
      <c r="A161">
        <v>108</v>
      </c>
      <c r="B161" t="s">
        <v>84</v>
      </c>
      <c r="C161" t="s">
        <v>72</v>
      </c>
      <c r="D161" t="b">
        <f>ISNUMBER('Background Chem 50% LODs'!D161)</f>
        <v>1</v>
      </c>
      <c r="E161" t="b">
        <f>ISNUMBER('Background Chem 50% LODs'!E161)</f>
        <v>1</v>
      </c>
      <c r="F161" t="b">
        <f>ISNUMBER('Background Chem 50% LODs'!F161)</f>
        <v>1</v>
      </c>
      <c r="G161" t="b">
        <f>ISNUMBER('Background Chem 50% LODs'!G161)</f>
        <v>0</v>
      </c>
      <c r="H161" t="b">
        <f>ISNUMBER('Background Chem 50% LODs'!H161)</f>
        <v>1</v>
      </c>
      <c r="I161" t="b">
        <f>ISNUMBER('Background Chem 50% LODs'!I161)</f>
        <v>1</v>
      </c>
      <c r="J161" t="b">
        <f>ISNUMBER('Background Chem 50% LODs'!J161)</f>
        <v>1</v>
      </c>
      <c r="K161" t="b">
        <f>ISNUMBER('Background Chem 50% LODs'!K161)</f>
        <v>1</v>
      </c>
      <c r="L161" t="b">
        <f>ISNUMBER('Background Chem 50% LODs'!L161)</f>
        <v>1</v>
      </c>
      <c r="M161" t="b">
        <f>ISNUMBER('Background Chem 50% LODs'!M161)</f>
        <v>1</v>
      </c>
    </row>
    <row r="162" spans="1:15">
      <c r="A162">
        <v>108</v>
      </c>
      <c r="B162" t="s">
        <v>84</v>
      </c>
      <c r="C162" t="s">
        <v>72</v>
      </c>
      <c r="D162" t="b">
        <f>ISNUMBER('Background Chem 50% LODs'!D162)</f>
        <v>1</v>
      </c>
      <c r="E162" t="b">
        <f>ISNUMBER('Background Chem 50% LODs'!E162)</f>
        <v>0</v>
      </c>
      <c r="F162" t="b">
        <f>ISNUMBER('Background Chem 50% LODs'!F162)</f>
        <v>1</v>
      </c>
      <c r="G162" t="b">
        <f>ISNUMBER('Background Chem 50% LODs'!G162)</f>
        <v>1</v>
      </c>
      <c r="H162" t="b">
        <f>ISNUMBER('Background Chem 50% LODs'!H162)</f>
        <v>1</v>
      </c>
      <c r="I162" t="b">
        <f>ISNUMBER('Background Chem 50% LODs'!I162)</f>
        <v>1</v>
      </c>
      <c r="J162" t="b">
        <f>ISNUMBER('Background Chem 50% LODs'!J162)</f>
        <v>1</v>
      </c>
      <c r="K162" t="b">
        <f>ISNUMBER('Background Chem 50% LODs'!K162)</f>
        <v>1</v>
      </c>
      <c r="L162" t="b">
        <f>ISNUMBER('Background Chem 50% LODs'!L162)</f>
        <v>1</v>
      </c>
      <c r="M162" t="b">
        <f>ISNUMBER('Background Chem 50% LODs'!M162)</f>
        <v>1</v>
      </c>
    </row>
    <row r="163" spans="1:15">
      <c r="A163">
        <v>108</v>
      </c>
      <c r="B163" t="s">
        <v>84</v>
      </c>
      <c r="C163" t="s">
        <v>72</v>
      </c>
      <c r="D163" t="b">
        <f>ISNUMBER('Background Chem 50% LODs'!D163)</f>
        <v>1</v>
      </c>
      <c r="E163" t="b">
        <f>ISNUMBER('Background Chem 50% LODs'!E163)</f>
        <v>1</v>
      </c>
      <c r="F163" t="b">
        <f>ISNUMBER('Background Chem 50% LODs'!F163)</f>
        <v>1</v>
      </c>
      <c r="G163" t="b">
        <f>ISNUMBER('Background Chem 50% LODs'!G163)</f>
        <v>1</v>
      </c>
      <c r="H163" t="b">
        <f>ISNUMBER('Background Chem 50% LODs'!H163)</f>
        <v>1</v>
      </c>
      <c r="I163" t="b">
        <f>ISNUMBER('Background Chem 50% LODs'!I163)</f>
        <v>1</v>
      </c>
      <c r="J163" t="b">
        <f>ISNUMBER('Background Chem 50% LODs'!J163)</f>
        <v>1</v>
      </c>
      <c r="K163" t="b">
        <f>ISNUMBER('Background Chem 50% LODs'!K163)</f>
        <v>1</v>
      </c>
      <c r="L163" t="b">
        <f>ISNUMBER('Background Chem 50% LODs'!L163)</f>
        <v>1</v>
      </c>
      <c r="M163" t="b">
        <f>ISNUMBER('Background Chem 50% LODs'!M163)</f>
        <v>1</v>
      </c>
    </row>
    <row r="164" spans="1:15">
      <c r="A164">
        <v>108</v>
      </c>
      <c r="B164" t="s">
        <v>84</v>
      </c>
      <c r="C164" t="s">
        <v>72</v>
      </c>
      <c r="D164" t="b">
        <f>ISNUMBER('Background Chem 50% LODs'!D164)</f>
        <v>1</v>
      </c>
      <c r="E164" t="b">
        <f>ISNUMBER('Background Chem 50% LODs'!E164)</f>
        <v>1</v>
      </c>
      <c r="F164" t="b">
        <f>ISNUMBER('Background Chem 50% LODs'!F164)</f>
        <v>1</v>
      </c>
      <c r="G164" t="b">
        <f>ISNUMBER('Background Chem 50% LODs'!G164)</f>
        <v>1</v>
      </c>
      <c r="H164" t="b">
        <f>ISNUMBER('Background Chem 50% LODs'!H164)</f>
        <v>1</v>
      </c>
      <c r="I164" t="b">
        <f>ISNUMBER('Background Chem 50% LODs'!I164)</f>
        <v>1</v>
      </c>
      <c r="J164" t="b">
        <f>ISNUMBER('Background Chem 50% LODs'!J164)</f>
        <v>0</v>
      </c>
      <c r="K164" t="b">
        <f>ISNUMBER('Background Chem 50% LODs'!K164)</f>
        <v>1</v>
      </c>
      <c r="L164" t="b">
        <f>ISNUMBER('Background Chem 50% LODs'!L164)</f>
        <v>1</v>
      </c>
      <c r="M164" t="b">
        <f>ISNUMBER('Background Chem 50% LODs'!M164)</f>
        <v>1</v>
      </c>
    </row>
    <row r="165" spans="1:15">
      <c r="A165">
        <v>108</v>
      </c>
      <c r="B165" t="s">
        <v>84</v>
      </c>
      <c r="C165" t="s">
        <v>72</v>
      </c>
      <c r="D165" t="b">
        <f>ISNUMBER('Background Chem 50% LODs'!D165)</f>
        <v>1</v>
      </c>
      <c r="E165" t="b">
        <f>ISNUMBER('Background Chem 50% LODs'!E165)</f>
        <v>1</v>
      </c>
      <c r="F165" t="b">
        <f>ISNUMBER('Background Chem 50% LODs'!F165)</f>
        <v>1</v>
      </c>
      <c r="G165" t="b">
        <f>ISNUMBER('Background Chem 50% LODs'!G165)</f>
        <v>1</v>
      </c>
      <c r="H165" t="b">
        <f>ISNUMBER('Background Chem 50% LODs'!H165)</f>
        <v>1</v>
      </c>
      <c r="I165" t="b">
        <f>ISNUMBER('Background Chem 50% LODs'!I165)</f>
        <v>1</v>
      </c>
      <c r="J165" t="b">
        <f>ISNUMBER('Background Chem 50% LODs'!J165)</f>
        <v>1</v>
      </c>
      <c r="K165" t="b">
        <f>ISNUMBER('Background Chem 50% LODs'!K165)</f>
        <v>1</v>
      </c>
      <c r="L165" t="b">
        <f>ISNUMBER('Background Chem 50% LODs'!L165)</f>
        <v>0</v>
      </c>
      <c r="M165" t="b">
        <f>ISNUMBER('Background Chem 50% LODs'!M165)</f>
        <v>1</v>
      </c>
    </row>
    <row r="166" spans="1:15">
      <c r="A166">
        <v>108</v>
      </c>
      <c r="B166" t="s">
        <v>84</v>
      </c>
      <c r="C166" t="s">
        <v>72</v>
      </c>
      <c r="D166" t="b">
        <f>ISNUMBER('Background Chem 50% LODs'!D166)</f>
        <v>0</v>
      </c>
      <c r="E166" t="b">
        <f>ISNUMBER('Background Chem 50% LODs'!E166)</f>
        <v>1</v>
      </c>
      <c r="F166" t="b">
        <f>ISNUMBER('Background Chem 50% LODs'!F166)</f>
        <v>1</v>
      </c>
      <c r="G166" t="b">
        <f>ISNUMBER('Background Chem 50% LODs'!G166)</f>
        <v>1</v>
      </c>
      <c r="H166" t="b">
        <f>ISNUMBER('Background Chem 50% LODs'!H166)</f>
        <v>1</v>
      </c>
      <c r="I166" t="b">
        <f>ISNUMBER('Background Chem 50% LODs'!I166)</f>
        <v>1</v>
      </c>
      <c r="J166" t="b">
        <f>ISNUMBER('Background Chem 50% LODs'!J166)</f>
        <v>1</v>
      </c>
      <c r="K166" t="b">
        <f>ISNUMBER('Background Chem 50% LODs'!K166)</f>
        <v>1</v>
      </c>
      <c r="L166" t="b">
        <f>ISNUMBER('Background Chem 50% LODs'!L166)</f>
        <v>1</v>
      </c>
      <c r="M166" t="b">
        <f>ISNUMBER('Background Chem 50% LODs'!M166)</f>
        <v>1</v>
      </c>
    </row>
    <row r="167" spans="1:15">
      <c r="A167">
        <v>108</v>
      </c>
      <c r="B167" t="s">
        <v>84</v>
      </c>
      <c r="C167" t="s">
        <v>72</v>
      </c>
      <c r="D167" t="b">
        <f>ISNUMBER('Background Chem 50% LODs'!D167)</f>
        <v>1</v>
      </c>
      <c r="E167" t="b">
        <f>ISNUMBER('Background Chem 50% LODs'!E167)</f>
        <v>1</v>
      </c>
      <c r="F167" t="b">
        <f>ISNUMBER('Background Chem 50% LODs'!F167)</f>
        <v>1</v>
      </c>
      <c r="G167" t="b">
        <f>ISNUMBER('Background Chem 50% LODs'!G167)</f>
        <v>1</v>
      </c>
      <c r="H167" t="b">
        <f>ISNUMBER('Background Chem 50% LODs'!H167)</f>
        <v>1</v>
      </c>
      <c r="I167" t="b">
        <f>ISNUMBER('Background Chem 50% LODs'!I167)</f>
        <v>1</v>
      </c>
      <c r="J167" t="b">
        <f>ISNUMBER('Background Chem 50% LODs'!J167)</f>
        <v>1</v>
      </c>
      <c r="K167" t="b">
        <f>ISNUMBER('Background Chem 50% LODs'!K167)</f>
        <v>1</v>
      </c>
      <c r="L167" t="b">
        <f>ISNUMBER('Background Chem 50% LODs'!L167)</f>
        <v>1</v>
      </c>
      <c r="M167" t="b">
        <f>ISNUMBER('Background Chem 50% LODs'!M167)</f>
        <v>0</v>
      </c>
    </row>
    <row r="168" spans="1:15">
      <c r="A168">
        <v>108</v>
      </c>
      <c r="B168" t="s">
        <v>84</v>
      </c>
      <c r="C168" t="s">
        <v>72</v>
      </c>
      <c r="D168" t="b">
        <f>ISNUMBER('Background Chem 50% LODs'!D168)</f>
        <v>1</v>
      </c>
      <c r="E168" t="b">
        <f>ISNUMBER('Background Chem 50% LODs'!E168)</f>
        <v>1</v>
      </c>
      <c r="F168" t="b">
        <f>ISNUMBER('Background Chem 50% LODs'!F168)</f>
        <v>1</v>
      </c>
      <c r="G168" t="b">
        <f>ISNUMBER('Background Chem 50% LODs'!G168)</f>
        <v>1</v>
      </c>
      <c r="H168" t="b">
        <f>ISNUMBER('Background Chem 50% LODs'!H168)</f>
        <v>1</v>
      </c>
      <c r="I168" t="b">
        <f>ISNUMBER('Background Chem 50% LODs'!I168)</f>
        <v>1</v>
      </c>
      <c r="J168" t="b">
        <f>ISNUMBER('Background Chem 50% LODs'!J168)</f>
        <v>1</v>
      </c>
      <c r="K168" t="b">
        <f>ISNUMBER('Background Chem 50% LODs'!K168)</f>
        <v>1</v>
      </c>
      <c r="L168" t="b">
        <f>ISNUMBER('Background Chem 50% LODs'!L168)</f>
        <v>1</v>
      </c>
      <c r="M168" t="b">
        <f>ISNUMBER('Background Chem 50% LODs'!M168)</f>
        <v>0</v>
      </c>
    </row>
    <row r="169" spans="1:15">
      <c r="A169">
        <v>108</v>
      </c>
      <c r="B169" t="s">
        <v>84</v>
      </c>
      <c r="C169" t="s">
        <v>72</v>
      </c>
      <c r="D169" t="b">
        <f>ISNUMBER('Background Chem 50% LODs'!D169)</f>
        <v>1</v>
      </c>
      <c r="E169" t="b">
        <f>ISNUMBER('Background Chem 50% LODs'!E169)</f>
        <v>0</v>
      </c>
      <c r="F169" t="b">
        <f>ISNUMBER('Background Chem 50% LODs'!F169)</f>
        <v>1</v>
      </c>
      <c r="G169" t="b">
        <f>ISNUMBER('Background Chem 50% LODs'!G169)</f>
        <v>1</v>
      </c>
      <c r="H169" t="b">
        <f>ISNUMBER('Background Chem 50% LODs'!H169)</f>
        <v>1</v>
      </c>
      <c r="I169" t="b">
        <f>ISNUMBER('Background Chem 50% LODs'!I169)</f>
        <v>1</v>
      </c>
      <c r="J169" t="b">
        <f>ISNUMBER('Background Chem 50% LODs'!J169)</f>
        <v>1</v>
      </c>
      <c r="K169" t="b">
        <f>ISNUMBER('Background Chem 50% LODs'!K169)</f>
        <v>1</v>
      </c>
      <c r="L169" t="b">
        <f>ISNUMBER('Background Chem 50% LODs'!L169)</f>
        <v>1</v>
      </c>
      <c r="M169" t="b">
        <f>ISNUMBER('Background Chem 50% LODs'!M169)</f>
        <v>0</v>
      </c>
      <c r="O169" t="e">
        <f t="shared" si="4"/>
        <v>#DIV/0!</v>
      </c>
    </row>
    <row r="170" spans="1:15">
      <c r="A170">
        <v>108</v>
      </c>
      <c r="B170" t="s">
        <v>84</v>
      </c>
      <c r="C170" t="s">
        <v>72</v>
      </c>
      <c r="D170" t="b">
        <f>ISNUMBER('Background Chem 50% LODs'!D170)</f>
        <v>1</v>
      </c>
      <c r="E170" t="b">
        <f>ISNUMBER('Background Chem 50% LODs'!E170)</f>
        <v>1</v>
      </c>
      <c r="F170" t="b">
        <f>ISNUMBER('Background Chem 50% LODs'!F170)</f>
        <v>1</v>
      </c>
      <c r="G170" t="b">
        <f>ISNUMBER('Background Chem 50% LODs'!G170)</f>
        <v>0</v>
      </c>
      <c r="H170" t="b">
        <f>ISNUMBER('Background Chem 50% LODs'!H170)</f>
        <v>1</v>
      </c>
      <c r="I170" t="b">
        <f>ISNUMBER('Background Chem 50% LODs'!I170)</f>
        <v>1</v>
      </c>
      <c r="J170" t="b">
        <f>ISNUMBER('Background Chem 50% LODs'!J170)</f>
        <v>1</v>
      </c>
      <c r="K170" t="b">
        <f>ISNUMBER('Background Chem 50% LODs'!K170)</f>
        <v>1</v>
      </c>
      <c r="L170" t="b">
        <f>ISNUMBER('Background Chem 50% LODs'!L170)</f>
        <v>1</v>
      </c>
      <c r="M170" t="b">
        <f>ISNUMBER('Background Chem 50% LODs'!M170)</f>
        <v>1</v>
      </c>
    </row>
    <row r="171" spans="1:15">
      <c r="A171">
        <v>108</v>
      </c>
      <c r="B171" t="s">
        <v>84</v>
      </c>
      <c r="C171" t="s">
        <v>72</v>
      </c>
      <c r="D171" t="b">
        <f>ISNUMBER('Background Chem 50% LODs'!D171)</f>
        <v>1</v>
      </c>
      <c r="E171" t="b">
        <f>ISNUMBER('Background Chem 50% LODs'!E171)</f>
        <v>1</v>
      </c>
      <c r="F171" t="b">
        <f>ISNUMBER('Background Chem 50% LODs'!F171)</f>
        <v>1</v>
      </c>
      <c r="G171" t="b">
        <f>ISNUMBER('Background Chem 50% LODs'!G171)</f>
        <v>1</v>
      </c>
      <c r="H171" t="b">
        <f>ISNUMBER('Background Chem 50% LODs'!H171)</f>
        <v>1</v>
      </c>
      <c r="I171" t="b">
        <f>ISNUMBER('Background Chem 50% LODs'!I171)</f>
        <v>1</v>
      </c>
      <c r="J171" t="b">
        <f>ISNUMBER('Background Chem 50% LODs'!J171)</f>
        <v>1</v>
      </c>
      <c r="K171" t="b">
        <f>ISNUMBER('Background Chem 50% LODs'!K171)</f>
        <v>1</v>
      </c>
      <c r="L171" t="b">
        <f>ISNUMBER('Background Chem 50% LODs'!L171)</f>
        <v>1</v>
      </c>
      <c r="M171" t="b">
        <f>ISNUMBER('Background Chem 50% LODs'!M171)</f>
        <v>1</v>
      </c>
    </row>
    <row r="172" spans="1:15">
      <c r="A172">
        <v>108</v>
      </c>
      <c r="B172" t="s">
        <v>84</v>
      </c>
      <c r="C172" t="s">
        <v>72</v>
      </c>
      <c r="D172" t="b">
        <f>ISNUMBER('Background Chem 50% LODs'!D172)</f>
        <v>1</v>
      </c>
      <c r="E172" t="b">
        <f>ISNUMBER('Background Chem 50% LODs'!E172)</f>
        <v>1</v>
      </c>
      <c r="F172" t="b">
        <f>ISNUMBER('Background Chem 50% LODs'!F172)</f>
        <v>1</v>
      </c>
      <c r="G172" t="b">
        <f>ISNUMBER('Background Chem 50% LODs'!G172)</f>
        <v>1</v>
      </c>
      <c r="H172" t="b">
        <f>ISNUMBER('Background Chem 50% LODs'!H172)</f>
        <v>1</v>
      </c>
      <c r="I172" t="b">
        <f>ISNUMBER('Background Chem 50% LODs'!I172)</f>
        <v>1</v>
      </c>
      <c r="J172" t="b">
        <f>ISNUMBER('Background Chem 50% LODs'!J172)</f>
        <v>1</v>
      </c>
      <c r="K172" t="b">
        <f>ISNUMBER('Background Chem 50% LODs'!K172)</f>
        <v>1</v>
      </c>
      <c r="L172" t="b">
        <f>ISNUMBER('Background Chem 50% LODs'!L172)</f>
        <v>1</v>
      </c>
      <c r="M172" t="b">
        <f>ISNUMBER('Background Chem 50% LODs'!M172)</f>
        <v>0</v>
      </c>
    </row>
    <row r="173" spans="1:15">
      <c r="A173">
        <v>108</v>
      </c>
      <c r="B173" t="s">
        <v>84</v>
      </c>
      <c r="C173" t="s">
        <v>72</v>
      </c>
      <c r="D173" t="b">
        <f>ISNUMBER('Background Chem 50% LODs'!D173)</f>
        <v>1</v>
      </c>
      <c r="E173" t="b">
        <f>ISNUMBER('Background Chem 50% LODs'!E173)</f>
        <v>1</v>
      </c>
      <c r="F173" t="b">
        <f>ISNUMBER('Background Chem 50% LODs'!F173)</f>
        <v>0</v>
      </c>
      <c r="G173" t="b">
        <f>ISNUMBER('Background Chem 50% LODs'!G173)</f>
        <v>1</v>
      </c>
      <c r="H173" t="b">
        <f>ISNUMBER('Background Chem 50% LODs'!H173)</f>
        <v>1</v>
      </c>
      <c r="I173" t="b">
        <f>ISNUMBER('Background Chem 50% LODs'!I173)</f>
        <v>1</v>
      </c>
      <c r="J173" t="b">
        <f>ISNUMBER('Background Chem 50% LODs'!J173)</f>
        <v>0</v>
      </c>
      <c r="K173" t="b">
        <f>ISNUMBER('Background Chem 50% LODs'!K173)</f>
        <v>1</v>
      </c>
      <c r="L173" t="b">
        <f>ISNUMBER('Background Chem 50% LODs'!L173)</f>
        <v>1</v>
      </c>
      <c r="M173" t="b">
        <f>ISNUMBER('Background Chem 50% LODs'!M173)</f>
        <v>1</v>
      </c>
    </row>
    <row r="174" spans="1:15">
      <c r="A174">
        <v>108</v>
      </c>
      <c r="B174" t="s">
        <v>84</v>
      </c>
      <c r="C174" t="s">
        <v>72</v>
      </c>
      <c r="D174" t="b">
        <f>ISNUMBER('Background Chem 50% LODs'!D174)</f>
        <v>1</v>
      </c>
      <c r="E174" t="b">
        <f>ISNUMBER('Background Chem 50% LODs'!E174)</f>
        <v>0</v>
      </c>
      <c r="F174" t="b">
        <f>ISNUMBER('Background Chem 50% LODs'!F174)</f>
        <v>1</v>
      </c>
      <c r="G174" t="b">
        <f>ISNUMBER('Background Chem 50% LODs'!G174)</f>
        <v>1</v>
      </c>
      <c r="H174" t="b">
        <f>ISNUMBER('Background Chem 50% LODs'!H174)</f>
        <v>1</v>
      </c>
      <c r="I174" t="b">
        <f>ISNUMBER('Background Chem 50% LODs'!I174)</f>
        <v>1</v>
      </c>
      <c r="J174" t="b">
        <f>ISNUMBER('Background Chem 50% LODs'!J174)</f>
        <v>0</v>
      </c>
      <c r="K174" t="b">
        <f>ISNUMBER('Background Chem 50% LODs'!K174)</f>
        <v>1</v>
      </c>
      <c r="L174" t="b">
        <f>ISNUMBER('Background Chem 50% LODs'!L174)</f>
        <v>1</v>
      </c>
      <c r="M174" t="b">
        <f>ISNUMBER('Background Chem 50% LODs'!M174)</f>
        <v>1</v>
      </c>
    </row>
    <row r="175" spans="1:15">
      <c r="A175">
        <v>108</v>
      </c>
      <c r="B175" t="s">
        <v>84</v>
      </c>
      <c r="C175" t="s">
        <v>72</v>
      </c>
      <c r="D175" t="b">
        <f>ISNUMBER('Background Chem 50% LODs'!D175)</f>
        <v>1</v>
      </c>
      <c r="E175" t="b">
        <f>ISNUMBER('Background Chem 50% LODs'!E175)</f>
        <v>1</v>
      </c>
      <c r="F175" t="b">
        <f>ISNUMBER('Background Chem 50% LODs'!F175)</f>
        <v>1</v>
      </c>
      <c r="G175" t="b">
        <f>ISNUMBER('Background Chem 50% LODs'!G175)</f>
        <v>1</v>
      </c>
      <c r="H175" t="b">
        <f>ISNUMBER('Background Chem 50% LODs'!H175)</f>
        <v>1</v>
      </c>
      <c r="I175" t="b">
        <f>ISNUMBER('Background Chem 50% LODs'!I175)</f>
        <v>0</v>
      </c>
      <c r="J175" t="b">
        <f>ISNUMBER('Background Chem 50% LODs'!J175)</f>
        <v>1</v>
      </c>
      <c r="K175" t="b">
        <f>ISNUMBER('Background Chem 50% LODs'!K175)</f>
        <v>1</v>
      </c>
      <c r="L175" t="b">
        <f>ISNUMBER('Background Chem 50% LODs'!L175)</f>
        <v>1</v>
      </c>
      <c r="M175" t="b">
        <f>ISNUMBER('Background Chem 50% LODs'!M175)</f>
        <v>1</v>
      </c>
    </row>
    <row r="176" spans="1:15">
      <c r="A176">
        <v>108</v>
      </c>
      <c r="B176" t="s">
        <v>84</v>
      </c>
      <c r="C176" t="s">
        <v>72</v>
      </c>
      <c r="D176" t="b">
        <f>ISNUMBER('Background Chem 50% LODs'!D176)</f>
        <v>0</v>
      </c>
      <c r="E176" t="b">
        <f>ISNUMBER('Background Chem 50% LODs'!E176)</f>
        <v>1</v>
      </c>
      <c r="F176" t="b">
        <f>ISNUMBER('Background Chem 50% LODs'!F176)</f>
        <v>1</v>
      </c>
      <c r="G176" t="b">
        <f>ISNUMBER('Background Chem 50% LODs'!G176)</f>
        <v>1</v>
      </c>
      <c r="H176" t="b">
        <f>ISNUMBER('Background Chem 50% LODs'!H176)</f>
        <v>1</v>
      </c>
      <c r="I176" t="b">
        <f>ISNUMBER('Background Chem 50% LODs'!I176)</f>
        <v>0</v>
      </c>
      <c r="J176" t="b">
        <f>ISNUMBER('Background Chem 50% LODs'!J176)</f>
        <v>1</v>
      </c>
      <c r="K176" t="b">
        <f>ISNUMBER('Background Chem 50% LODs'!K176)</f>
        <v>1</v>
      </c>
      <c r="L176" t="b">
        <f>ISNUMBER('Background Chem 50% LODs'!L176)</f>
        <v>1</v>
      </c>
      <c r="M176" t="b">
        <f>ISNUMBER('Background Chem 50% LODs'!M176)</f>
        <v>1</v>
      </c>
    </row>
    <row r="177" spans="1:15">
      <c r="A177">
        <v>108</v>
      </c>
      <c r="B177" t="s">
        <v>84</v>
      </c>
      <c r="C177" t="s">
        <v>72</v>
      </c>
      <c r="D177" t="b">
        <f>ISNUMBER('Background Chem 50% LODs'!D177)</f>
        <v>1</v>
      </c>
      <c r="E177" t="b">
        <f>ISNUMBER('Background Chem 50% LODs'!E177)</f>
        <v>1</v>
      </c>
      <c r="F177" t="b">
        <f>ISNUMBER('Background Chem 50% LODs'!F177)</f>
        <v>1</v>
      </c>
      <c r="G177" t="b">
        <f>ISNUMBER('Background Chem 50% LODs'!G177)</f>
        <v>0</v>
      </c>
      <c r="H177" t="b">
        <f>ISNUMBER('Background Chem 50% LODs'!H177)</f>
        <v>1</v>
      </c>
      <c r="I177" t="b">
        <f>ISNUMBER('Background Chem 50% LODs'!I177)</f>
        <v>1</v>
      </c>
      <c r="J177" t="b">
        <f>ISNUMBER('Background Chem 50% LODs'!J177)</f>
        <v>1</v>
      </c>
      <c r="K177" t="b">
        <f>ISNUMBER('Background Chem 50% LODs'!K177)</f>
        <v>1</v>
      </c>
      <c r="L177" t="b">
        <f>ISNUMBER('Background Chem 50% LODs'!L177)</f>
        <v>1</v>
      </c>
      <c r="M177" t="b">
        <f>ISNUMBER('Background Chem 50% LODs'!M177)</f>
        <v>1</v>
      </c>
    </row>
    <row r="178" spans="1:15">
      <c r="A178">
        <v>108</v>
      </c>
      <c r="B178" t="s">
        <v>84</v>
      </c>
      <c r="C178" t="s">
        <v>72</v>
      </c>
      <c r="D178" t="b">
        <f>ISNUMBER('Background Chem 50% LODs'!D178)</f>
        <v>1</v>
      </c>
      <c r="E178" t="b">
        <f>ISNUMBER('Background Chem 50% LODs'!E178)</f>
        <v>0</v>
      </c>
      <c r="F178" t="b">
        <f>ISNUMBER('Background Chem 50% LODs'!F178)</f>
        <v>0</v>
      </c>
      <c r="G178" t="b">
        <f>ISNUMBER('Background Chem 50% LODs'!G178)</f>
        <v>0</v>
      </c>
      <c r="H178" t="b">
        <f>ISNUMBER('Background Chem 50% LODs'!H178)</f>
        <v>0</v>
      </c>
      <c r="I178" t="b">
        <f>ISNUMBER('Background Chem 50% LODs'!I178)</f>
        <v>0</v>
      </c>
      <c r="J178" t="b">
        <f>ISNUMBER('Background Chem 50% LODs'!J178)</f>
        <v>0</v>
      </c>
      <c r="K178" t="b">
        <f>ISNUMBER('Background Chem 50% LODs'!K178)</f>
        <v>0</v>
      </c>
      <c r="L178" t="b">
        <f>ISNUMBER('Background Chem 50% LODs'!L178)</f>
        <v>0</v>
      </c>
      <c r="M178" t="b">
        <f>ISNUMBER('Background Chem 50% LODs'!M178)</f>
        <v>0</v>
      </c>
    </row>
    <row r="179" spans="1:15">
      <c r="A179">
        <v>111</v>
      </c>
      <c r="B179" t="s">
        <v>85</v>
      </c>
      <c r="C179" t="s">
        <v>86</v>
      </c>
      <c r="D179" t="b">
        <f>ISNUMBER('Background Chem 50% LODs'!D179)</f>
        <v>0</v>
      </c>
      <c r="E179" t="b">
        <f>ISNUMBER('Background Chem 50% LODs'!E179)</f>
        <v>1</v>
      </c>
      <c r="F179" t="b">
        <f>ISNUMBER('Background Chem 50% LODs'!F179)</f>
        <v>0</v>
      </c>
      <c r="G179" t="b">
        <f>ISNUMBER('Background Chem 50% LODs'!G179)</f>
        <v>0</v>
      </c>
      <c r="H179" t="b">
        <f>ISNUMBER('Background Chem 50% LODs'!H179)</f>
        <v>0</v>
      </c>
      <c r="I179" t="b">
        <f>ISNUMBER('Background Chem 50% LODs'!I179)</f>
        <v>0</v>
      </c>
      <c r="J179" t="b">
        <f>ISNUMBER('Background Chem 50% LODs'!J179)</f>
        <v>0</v>
      </c>
      <c r="K179" t="b">
        <f>ISNUMBER('Background Chem 50% LODs'!K179)</f>
        <v>1</v>
      </c>
      <c r="L179" t="b">
        <f>ISNUMBER('Background Chem 50% LODs'!L179)</f>
        <v>0</v>
      </c>
      <c r="M179" t="b">
        <f>ISNUMBER('Background Chem 50% LODs'!M179)</f>
        <v>0</v>
      </c>
      <c r="O179" t="e">
        <f t="shared" si="4"/>
        <v>#DIV/0!</v>
      </c>
    </row>
    <row r="180" spans="1:15">
      <c r="A180">
        <v>111</v>
      </c>
      <c r="B180" t="s">
        <v>85</v>
      </c>
      <c r="C180" t="s">
        <v>86</v>
      </c>
      <c r="D180" t="b">
        <f>ISNUMBER('Background Chem 50% LODs'!D180)</f>
        <v>0</v>
      </c>
      <c r="E180" t="b">
        <f>ISNUMBER('Background Chem 50% LODs'!E180)</f>
        <v>1</v>
      </c>
      <c r="F180" t="b">
        <f>ISNUMBER('Background Chem 50% LODs'!F180)</f>
        <v>1</v>
      </c>
      <c r="G180" t="b">
        <f>ISNUMBER('Background Chem 50% LODs'!G180)</f>
        <v>0</v>
      </c>
      <c r="H180" t="b">
        <f>ISNUMBER('Background Chem 50% LODs'!H180)</f>
        <v>0</v>
      </c>
      <c r="I180" t="b">
        <f>ISNUMBER('Background Chem 50% LODs'!I180)</f>
        <v>1</v>
      </c>
      <c r="J180" t="b">
        <f>ISNUMBER('Background Chem 50% LODs'!J180)</f>
        <v>0</v>
      </c>
      <c r="K180" t="b">
        <f>ISNUMBER('Background Chem 50% LODs'!K180)</f>
        <v>0</v>
      </c>
      <c r="L180" t="b">
        <f>ISNUMBER('Background Chem 50% LODs'!L180)</f>
        <v>0</v>
      </c>
      <c r="M180" t="b">
        <f>ISNUMBER('Background Chem 50% LODs'!M180)</f>
        <v>0</v>
      </c>
      <c r="O180" t="e">
        <f t="shared" si="4"/>
        <v>#DIV/0!</v>
      </c>
    </row>
    <row r="181" spans="1:15">
      <c r="A181">
        <v>111</v>
      </c>
      <c r="B181" t="s">
        <v>85</v>
      </c>
      <c r="C181" t="s">
        <v>86</v>
      </c>
      <c r="D181" t="b">
        <f>ISNUMBER('Background Chem 50% LODs'!D181)</f>
        <v>0</v>
      </c>
      <c r="E181" t="b">
        <f>ISNUMBER('Background Chem 50% LODs'!E181)</f>
        <v>0</v>
      </c>
      <c r="F181" t="b">
        <f>ISNUMBER('Background Chem 50% LODs'!F181)</f>
        <v>0</v>
      </c>
      <c r="G181" t="b">
        <f>ISNUMBER('Background Chem 50% LODs'!G181)</f>
        <v>1</v>
      </c>
      <c r="H181" t="b">
        <f>ISNUMBER('Background Chem 50% LODs'!H181)</f>
        <v>0</v>
      </c>
      <c r="I181" t="b">
        <f>ISNUMBER('Background Chem 50% LODs'!I181)</f>
        <v>1</v>
      </c>
      <c r="J181" t="b">
        <f>ISNUMBER('Background Chem 50% LODs'!J181)</f>
        <v>1</v>
      </c>
      <c r="K181" t="b">
        <f>ISNUMBER('Background Chem 50% LODs'!K181)</f>
        <v>0</v>
      </c>
      <c r="L181" t="b">
        <f>ISNUMBER('Background Chem 50% LODs'!L181)</f>
        <v>0</v>
      </c>
      <c r="M181" t="b">
        <f>ISNUMBER('Background Chem 50% LODs'!M181)</f>
        <v>0</v>
      </c>
      <c r="O181" t="e">
        <f t="shared" si="4"/>
        <v>#DIV/0!</v>
      </c>
    </row>
    <row r="182" spans="1:15">
      <c r="A182">
        <v>111</v>
      </c>
      <c r="B182" t="s">
        <v>85</v>
      </c>
      <c r="C182" t="s">
        <v>86</v>
      </c>
      <c r="D182" t="b">
        <f>ISNUMBER('Background Chem 50% LODs'!D182)</f>
        <v>1</v>
      </c>
      <c r="E182" t="b">
        <f>ISNUMBER('Background Chem 50% LODs'!E182)</f>
        <v>0</v>
      </c>
      <c r="F182" t="b">
        <f>ISNUMBER('Background Chem 50% LODs'!F182)</f>
        <v>1</v>
      </c>
      <c r="G182" t="b">
        <f>ISNUMBER('Background Chem 50% LODs'!G182)</f>
        <v>1</v>
      </c>
      <c r="H182" t="b">
        <f>ISNUMBER('Background Chem 50% LODs'!H182)</f>
        <v>0</v>
      </c>
      <c r="I182" t="b">
        <f>ISNUMBER('Background Chem 50% LODs'!I182)</f>
        <v>1</v>
      </c>
      <c r="J182" t="b">
        <f>ISNUMBER('Background Chem 50% LODs'!J182)</f>
        <v>1</v>
      </c>
      <c r="K182" t="b">
        <f>ISNUMBER('Background Chem 50% LODs'!K182)</f>
        <v>0</v>
      </c>
      <c r="L182" t="b">
        <f>ISNUMBER('Background Chem 50% LODs'!L182)</f>
        <v>0</v>
      </c>
      <c r="M182" t="b">
        <f>ISNUMBER('Background Chem 50% LODs'!M182)</f>
        <v>1</v>
      </c>
      <c r="O182" t="e">
        <f t="shared" si="4"/>
        <v>#DIV/0!</v>
      </c>
    </row>
    <row r="183" spans="1:15">
      <c r="A183">
        <v>111</v>
      </c>
      <c r="B183" t="s">
        <v>85</v>
      </c>
      <c r="C183" t="s">
        <v>86</v>
      </c>
      <c r="D183" t="b">
        <f>ISNUMBER('Background Chem 50% LODs'!D183)</f>
        <v>0</v>
      </c>
      <c r="E183" t="b">
        <f>ISNUMBER('Background Chem 50% LODs'!E183)</f>
        <v>1</v>
      </c>
      <c r="F183" t="b">
        <f>ISNUMBER('Background Chem 50% LODs'!F183)</f>
        <v>1</v>
      </c>
      <c r="G183" t="b">
        <f>ISNUMBER('Background Chem 50% LODs'!G183)</f>
        <v>0</v>
      </c>
      <c r="H183" t="b">
        <f>ISNUMBER('Background Chem 50% LODs'!H183)</f>
        <v>0</v>
      </c>
      <c r="I183" t="b">
        <f>ISNUMBER('Background Chem 50% LODs'!I183)</f>
        <v>0</v>
      </c>
      <c r="J183" t="b">
        <f>ISNUMBER('Background Chem 50% LODs'!J183)</f>
        <v>1</v>
      </c>
      <c r="K183" t="b">
        <f>ISNUMBER('Background Chem 50% LODs'!K183)</f>
        <v>0</v>
      </c>
      <c r="L183" t="b">
        <f>ISNUMBER('Background Chem 50% LODs'!L183)</f>
        <v>0</v>
      </c>
      <c r="M183" t="b">
        <f>ISNUMBER('Background Chem 50% LODs'!M183)</f>
        <v>0</v>
      </c>
      <c r="O183" t="e">
        <f t="shared" si="4"/>
        <v>#DIV/0!</v>
      </c>
    </row>
    <row r="184" spans="1:15">
      <c r="A184">
        <v>111</v>
      </c>
      <c r="B184" t="s">
        <v>85</v>
      </c>
      <c r="C184" t="s">
        <v>86</v>
      </c>
      <c r="D184" t="b">
        <f>ISNUMBER('Background Chem 50% LODs'!D184)</f>
        <v>1</v>
      </c>
      <c r="E184" t="b">
        <f>ISNUMBER('Background Chem 50% LODs'!E184)</f>
        <v>1</v>
      </c>
      <c r="F184" t="b">
        <f>ISNUMBER('Background Chem 50% LODs'!F184)</f>
        <v>0</v>
      </c>
      <c r="G184" t="b">
        <f>ISNUMBER('Background Chem 50% LODs'!G184)</f>
        <v>0</v>
      </c>
      <c r="H184" t="b">
        <f>ISNUMBER('Background Chem 50% LODs'!H184)</f>
        <v>0</v>
      </c>
      <c r="I184" t="b">
        <f>ISNUMBER('Background Chem 50% LODs'!I184)</f>
        <v>0</v>
      </c>
      <c r="J184" t="b">
        <f>ISNUMBER('Background Chem 50% LODs'!J184)</f>
        <v>1</v>
      </c>
      <c r="K184" t="b">
        <f>ISNUMBER('Background Chem 50% LODs'!K184)</f>
        <v>1</v>
      </c>
      <c r="L184" t="b">
        <f>ISNUMBER('Background Chem 50% LODs'!L184)</f>
        <v>1</v>
      </c>
      <c r="M184" t="b">
        <f>ISNUMBER('Background Chem 50% LODs'!M184)</f>
        <v>1</v>
      </c>
      <c r="O184" t="e">
        <f t="shared" si="4"/>
        <v>#DIV/0!</v>
      </c>
    </row>
    <row r="185" spans="1:15">
      <c r="A185">
        <v>111</v>
      </c>
      <c r="B185" t="s">
        <v>85</v>
      </c>
      <c r="C185" t="s">
        <v>86</v>
      </c>
      <c r="D185" t="b">
        <f>ISNUMBER('Background Chem 50% LODs'!D185)</f>
        <v>0</v>
      </c>
      <c r="E185" t="b">
        <f>ISNUMBER('Background Chem 50% LODs'!E185)</f>
        <v>0</v>
      </c>
      <c r="F185" t="b">
        <f>ISNUMBER('Background Chem 50% LODs'!F185)</f>
        <v>0</v>
      </c>
      <c r="G185" t="b">
        <f>ISNUMBER('Background Chem 50% LODs'!G185)</f>
        <v>1</v>
      </c>
      <c r="H185" t="b">
        <f>ISNUMBER('Background Chem 50% LODs'!H185)</f>
        <v>1</v>
      </c>
      <c r="I185" t="b">
        <f>ISNUMBER('Background Chem 50% LODs'!I185)</f>
        <v>1</v>
      </c>
      <c r="J185" t="b">
        <f>ISNUMBER('Background Chem 50% LODs'!J185)</f>
        <v>1</v>
      </c>
      <c r="K185" t="b">
        <f>ISNUMBER('Background Chem 50% LODs'!K185)</f>
        <v>1</v>
      </c>
      <c r="L185" t="b">
        <f>ISNUMBER('Background Chem 50% LODs'!L185)</f>
        <v>0</v>
      </c>
      <c r="M185" t="b">
        <f>ISNUMBER('Background Chem 50% LODs'!M185)</f>
        <v>1</v>
      </c>
      <c r="O185" t="e">
        <f t="shared" si="4"/>
        <v>#DIV/0!</v>
      </c>
    </row>
    <row r="186" spans="1:15">
      <c r="A186">
        <v>111</v>
      </c>
      <c r="B186" t="s">
        <v>85</v>
      </c>
      <c r="C186" t="s">
        <v>86</v>
      </c>
      <c r="D186" t="b">
        <f>ISNUMBER('Background Chem 50% LODs'!D186)</f>
        <v>1</v>
      </c>
      <c r="E186" t="b">
        <f>ISNUMBER('Background Chem 50% LODs'!E186)</f>
        <v>0</v>
      </c>
      <c r="F186" t="b">
        <f>ISNUMBER('Background Chem 50% LODs'!F186)</f>
        <v>0</v>
      </c>
      <c r="G186" t="b">
        <f>ISNUMBER('Background Chem 50% LODs'!G186)</f>
        <v>0</v>
      </c>
      <c r="H186" t="b">
        <f>ISNUMBER('Background Chem 50% LODs'!H186)</f>
        <v>1</v>
      </c>
      <c r="I186" t="b">
        <f>ISNUMBER('Background Chem 50% LODs'!I186)</f>
        <v>1</v>
      </c>
      <c r="J186" t="b">
        <f>ISNUMBER('Background Chem 50% LODs'!J186)</f>
        <v>1</v>
      </c>
      <c r="K186" t="b">
        <f>ISNUMBER('Background Chem 50% LODs'!K186)</f>
        <v>1</v>
      </c>
      <c r="L186" t="b">
        <f>ISNUMBER('Background Chem 50% LODs'!L186)</f>
        <v>1</v>
      </c>
      <c r="M186" t="b">
        <f>ISNUMBER('Background Chem 50% LODs'!M186)</f>
        <v>1</v>
      </c>
      <c r="O186" t="e">
        <f t="shared" si="4"/>
        <v>#DIV/0!</v>
      </c>
    </row>
    <row r="187" spans="1:15">
      <c r="A187">
        <v>111</v>
      </c>
      <c r="B187" t="s">
        <v>85</v>
      </c>
      <c r="C187" t="s">
        <v>86</v>
      </c>
      <c r="D187" t="b">
        <f>ISNUMBER('Background Chem 50% LODs'!D187)</f>
        <v>0</v>
      </c>
      <c r="E187" t="b">
        <f>ISNUMBER('Background Chem 50% LODs'!E187)</f>
        <v>0</v>
      </c>
      <c r="F187" t="b">
        <f>ISNUMBER('Background Chem 50% LODs'!F187)</f>
        <v>1</v>
      </c>
      <c r="G187" t="b">
        <f>ISNUMBER('Background Chem 50% LODs'!G187)</f>
        <v>0</v>
      </c>
      <c r="H187" t="b">
        <f>ISNUMBER('Background Chem 50% LODs'!H187)</f>
        <v>1</v>
      </c>
      <c r="I187" t="b">
        <f>ISNUMBER('Background Chem 50% LODs'!I187)</f>
        <v>1</v>
      </c>
      <c r="J187" t="b">
        <f>ISNUMBER('Background Chem 50% LODs'!J187)</f>
        <v>0</v>
      </c>
      <c r="K187" t="b">
        <f>ISNUMBER('Background Chem 50% LODs'!K187)</f>
        <v>0</v>
      </c>
      <c r="L187" t="b">
        <f>ISNUMBER('Background Chem 50% LODs'!L187)</f>
        <v>0</v>
      </c>
      <c r="M187" t="b">
        <f>ISNUMBER('Background Chem 50% LODs'!M187)</f>
        <v>1</v>
      </c>
      <c r="O187" t="e">
        <f t="shared" si="4"/>
        <v>#DIV/0!</v>
      </c>
    </row>
    <row r="188" spans="1:15">
      <c r="A188">
        <v>111</v>
      </c>
      <c r="B188" t="s">
        <v>85</v>
      </c>
      <c r="C188" t="s">
        <v>86</v>
      </c>
      <c r="D188" t="b">
        <f>ISNUMBER('Background Chem 50% LODs'!D188)</f>
        <v>1</v>
      </c>
      <c r="E188" t="b">
        <f>ISNUMBER('Background Chem 50% LODs'!E188)</f>
        <v>0</v>
      </c>
      <c r="F188" t="b">
        <f>ISNUMBER('Background Chem 50% LODs'!F188)</f>
        <v>1</v>
      </c>
      <c r="G188" t="b">
        <f>ISNUMBER('Background Chem 50% LODs'!G188)</f>
        <v>1</v>
      </c>
      <c r="H188" t="b">
        <f>ISNUMBER('Background Chem 50% LODs'!H188)</f>
        <v>0</v>
      </c>
      <c r="I188" t="b">
        <f>ISNUMBER('Background Chem 50% LODs'!I188)</f>
        <v>0</v>
      </c>
      <c r="J188" t="b">
        <f>ISNUMBER('Background Chem 50% LODs'!J188)</f>
        <v>1</v>
      </c>
      <c r="K188" t="b">
        <f>ISNUMBER('Background Chem 50% LODs'!K188)</f>
        <v>1</v>
      </c>
      <c r="L188" t="b">
        <f>ISNUMBER('Background Chem 50% LODs'!L188)</f>
        <v>1</v>
      </c>
      <c r="M188" t="b">
        <f>ISNUMBER('Background Chem 50% LODs'!M188)</f>
        <v>1</v>
      </c>
      <c r="O188" t="e">
        <f t="shared" si="4"/>
        <v>#DIV/0!</v>
      </c>
    </row>
    <row r="189" spans="1:15">
      <c r="A189">
        <v>111</v>
      </c>
      <c r="B189" t="s">
        <v>85</v>
      </c>
      <c r="C189" t="s">
        <v>86</v>
      </c>
      <c r="D189" t="b">
        <f>ISNUMBER('Background Chem 50% LODs'!D189)</f>
        <v>1</v>
      </c>
      <c r="E189" t="b">
        <f>ISNUMBER('Background Chem 50% LODs'!E189)</f>
        <v>1</v>
      </c>
      <c r="F189" t="b">
        <f>ISNUMBER('Background Chem 50% LODs'!F189)</f>
        <v>0</v>
      </c>
      <c r="G189" t="b">
        <f>ISNUMBER('Background Chem 50% LODs'!G189)</f>
        <v>1</v>
      </c>
      <c r="H189" t="b">
        <f>ISNUMBER('Background Chem 50% LODs'!H189)</f>
        <v>1</v>
      </c>
      <c r="I189" t="b">
        <f>ISNUMBER('Background Chem 50% LODs'!I189)</f>
        <v>1</v>
      </c>
      <c r="J189" t="b">
        <f>ISNUMBER('Background Chem 50% LODs'!J189)</f>
        <v>0</v>
      </c>
      <c r="K189" t="b">
        <f>ISNUMBER('Background Chem 50% LODs'!K189)</f>
        <v>1</v>
      </c>
      <c r="L189" t="b">
        <f>ISNUMBER('Background Chem 50% LODs'!L189)</f>
        <v>1</v>
      </c>
      <c r="M189" t="b">
        <f>ISNUMBER('Background Chem 50% LODs'!M189)</f>
        <v>0</v>
      </c>
      <c r="O189" t="e">
        <f t="shared" si="4"/>
        <v>#DIV/0!</v>
      </c>
    </row>
    <row r="190" spans="1:15">
      <c r="A190">
        <v>111</v>
      </c>
      <c r="B190" t="s">
        <v>85</v>
      </c>
      <c r="C190" t="s">
        <v>86</v>
      </c>
      <c r="D190" t="b">
        <f>ISNUMBER('Background Chem 50% LODs'!D190)</f>
        <v>0</v>
      </c>
      <c r="E190" t="b">
        <f>ISNUMBER('Background Chem 50% LODs'!E190)</f>
        <v>0</v>
      </c>
      <c r="F190" t="b">
        <f>ISNUMBER('Background Chem 50% LODs'!F190)</f>
        <v>0</v>
      </c>
      <c r="G190" t="b">
        <f>ISNUMBER('Background Chem 50% LODs'!G190)</f>
        <v>0</v>
      </c>
      <c r="H190" t="b">
        <f>ISNUMBER('Background Chem 50% LODs'!H190)</f>
        <v>0</v>
      </c>
      <c r="I190" t="b">
        <f>ISNUMBER('Background Chem 50% LODs'!I190)</f>
        <v>1</v>
      </c>
      <c r="J190" t="b">
        <f>ISNUMBER('Background Chem 50% LODs'!J190)</f>
        <v>0</v>
      </c>
      <c r="K190" t="b">
        <f>ISNUMBER('Background Chem 50% LODs'!K190)</f>
        <v>1</v>
      </c>
      <c r="L190" t="b">
        <f>ISNUMBER('Background Chem 50% LODs'!L190)</f>
        <v>1</v>
      </c>
      <c r="M190" t="b">
        <f>ISNUMBER('Background Chem 50% LODs'!M190)</f>
        <v>1</v>
      </c>
      <c r="O190" t="e">
        <f t="shared" si="4"/>
        <v>#DIV/0!</v>
      </c>
    </row>
    <row r="191" spans="1:15">
      <c r="A191">
        <v>111</v>
      </c>
      <c r="B191" t="s">
        <v>85</v>
      </c>
      <c r="C191" t="s">
        <v>86</v>
      </c>
      <c r="D191" t="b">
        <f>ISNUMBER('Background Chem 50% LODs'!D191)</f>
        <v>0</v>
      </c>
      <c r="E191" t="b">
        <f>ISNUMBER('Background Chem 50% LODs'!E191)</f>
        <v>0</v>
      </c>
      <c r="F191" t="b">
        <f>ISNUMBER('Background Chem 50% LODs'!F191)</f>
        <v>0</v>
      </c>
      <c r="G191" t="b">
        <f>ISNUMBER('Background Chem 50% LODs'!G191)</f>
        <v>1</v>
      </c>
      <c r="H191" t="b">
        <f>ISNUMBER('Background Chem 50% LODs'!H191)</f>
        <v>0</v>
      </c>
      <c r="I191" t="b">
        <f>ISNUMBER('Background Chem 50% LODs'!I191)</f>
        <v>1</v>
      </c>
      <c r="J191" t="b">
        <f>ISNUMBER('Background Chem 50% LODs'!J191)</f>
        <v>1</v>
      </c>
      <c r="K191" t="b">
        <f>ISNUMBER('Background Chem 50% LODs'!K191)</f>
        <v>0</v>
      </c>
      <c r="L191" t="b">
        <f>ISNUMBER('Background Chem 50% LODs'!L191)</f>
        <v>0</v>
      </c>
      <c r="M191" t="b">
        <f>ISNUMBER('Background Chem 50% LODs'!M191)</f>
        <v>0</v>
      </c>
      <c r="O191" t="e">
        <f t="shared" si="4"/>
        <v>#DIV/0!</v>
      </c>
    </row>
    <row r="192" spans="1:15">
      <c r="A192">
        <v>111</v>
      </c>
      <c r="B192" t="s">
        <v>85</v>
      </c>
      <c r="C192" t="s">
        <v>86</v>
      </c>
      <c r="D192" t="b">
        <f>ISNUMBER('Background Chem 50% LODs'!D192)</f>
        <v>0</v>
      </c>
      <c r="E192" t="b">
        <f>ISNUMBER('Background Chem 50% LODs'!E192)</f>
        <v>0</v>
      </c>
      <c r="F192" t="b">
        <f>ISNUMBER('Background Chem 50% LODs'!F192)</f>
        <v>1</v>
      </c>
      <c r="G192" t="b">
        <f>ISNUMBER('Background Chem 50% LODs'!G192)</f>
        <v>1</v>
      </c>
      <c r="H192" t="b">
        <f>ISNUMBER('Background Chem 50% LODs'!H192)</f>
        <v>1</v>
      </c>
      <c r="I192" t="b">
        <f>ISNUMBER('Background Chem 50% LODs'!I192)</f>
        <v>1</v>
      </c>
      <c r="J192" t="b">
        <f>ISNUMBER('Background Chem 50% LODs'!J192)</f>
        <v>1</v>
      </c>
      <c r="K192" t="b">
        <f>ISNUMBER('Background Chem 50% LODs'!K192)</f>
        <v>1</v>
      </c>
      <c r="L192" t="b">
        <f>ISNUMBER('Background Chem 50% LODs'!L192)</f>
        <v>1</v>
      </c>
      <c r="M192" t="b">
        <f>ISNUMBER('Background Chem 50% LODs'!M192)</f>
        <v>0</v>
      </c>
      <c r="O192" t="e">
        <f t="shared" si="4"/>
        <v>#DIV/0!</v>
      </c>
    </row>
    <row r="193" spans="1:15">
      <c r="A193">
        <v>111</v>
      </c>
      <c r="B193" t="s">
        <v>85</v>
      </c>
      <c r="C193" t="s">
        <v>86</v>
      </c>
      <c r="D193" t="b">
        <f>ISNUMBER('Background Chem 50% LODs'!D193)</f>
        <v>0</v>
      </c>
      <c r="E193" t="b">
        <f>ISNUMBER('Background Chem 50% LODs'!E193)</f>
        <v>0</v>
      </c>
      <c r="F193" t="b">
        <f>ISNUMBER('Background Chem 50% LODs'!F193)</f>
        <v>1</v>
      </c>
      <c r="G193" t="b">
        <f>ISNUMBER('Background Chem 50% LODs'!G193)</f>
        <v>1</v>
      </c>
      <c r="H193" t="b">
        <f>ISNUMBER('Background Chem 50% LODs'!H193)</f>
        <v>1</v>
      </c>
      <c r="I193" t="b">
        <f>ISNUMBER('Background Chem 50% LODs'!I193)</f>
        <v>0</v>
      </c>
      <c r="J193" t="b">
        <f>ISNUMBER('Background Chem 50% LODs'!J193)</f>
        <v>1</v>
      </c>
      <c r="K193" t="b">
        <f>ISNUMBER('Background Chem 50% LODs'!K193)</f>
        <v>0</v>
      </c>
      <c r="L193" t="b">
        <f>ISNUMBER('Background Chem 50% LODs'!L193)</f>
        <v>0</v>
      </c>
      <c r="M193" t="b">
        <f>ISNUMBER('Background Chem 50% LODs'!M193)</f>
        <v>0</v>
      </c>
      <c r="O193" t="e">
        <f t="shared" si="4"/>
        <v>#DIV/0!</v>
      </c>
    </row>
    <row r="194" spans="1:15">
      <c r="A194">
        <v>111</v>
      </c>
      <c r="B194" t="s">
        <v>85</v>
      </c>
      <c r="C194" t="s">
        <v>86</v>
      </c>
      <c r="D194" t="b">
        <f>ISNUMBER('Background Chem 50% LODs'!D194)</f>
        <v>0</v>
      </c>
      <c r="E194" t="b">
        <f>ISNUMBER('Background Chem 50% LODs'!E194)</f>
        <v>1</v>
      </c>
      <c r="F194" t="b">
        <f>ISNUMBER('Background Chem 50% LODs'!F194)</f>
        <v>1</v>
      </c>
      <c r="G194" t="b">
        <f>ISNUMBER('Background Chem 50% LODs'!G194)</f>
        <v>0</v>
      </c>
      <c r="H194" t="b">
        <f>ISNUMBER('Background Chem 50% LODs'!H194)</f>
        <v>1</v>
      </c>
      <c r="I194" t="b">
        <f>ISNUMBER('Background Chem 50% LODs'!I194)</f>
        <v>1</v>
      </c>
      <c r="J194" t="b">
        <f>ISNUMBER('Background Chem 50% LODs'!J194)</f>
        <v>1</v>
      </c>
      <c r="K194" t="b">
        <f>ISNUMBER('Background Chem 50% LODs'!K194)</f>
        <v>1</v>
      </c>
      <c r="L194" t="b">
        <f>ISNUMBER('Background Chem 50% LODs'!L194)</f>
        <v>0</v>
      </c>
      <c r="M194" t="b">
        <f>ISNUMBER('Background Chem 50% LODs'!M194)</f>
        <v>1</v>
      </c>
      <c r="O194" t="e">
        <f t="shared" si="4"/>
        <v>#DIV/0!</v>
      </c>
    </row>
    <row r="195" spans="1:15">
      <c r="A195">
        <v>111</v>
      </c>
      <c r="B195" t="s">
        <v>85</v>
      </c>
      <c r="C195" t="s">
        <v>86</v>
      </c>
      <c r="D195" t="b">
        <f>ISNUMBER('Background Chem 50% LODs'!D195)</f>
        <v>0</v>
      </c>
      <c r="E195" t="b">
        <f>ISNUMBER('Background Chem 50% LODs'!E195)</f>
        <v>1</v>
      </c>
      <c r="F195" t="b">
        <f>ISNUMBER('Background Chem 50% LODs'!F195)</f>
        <v>1</v>
      </c>
      <c r="G195" t="b">
        <f>ISNUMBER('Background Chem 50% LODs'!G195)</f>
        <v>1</v>
      </c>
      <c r="H195" t="b">
        <f>ISNUMBER('Background Chem 50% LODs'!H195)</f>
        <v>0</v>
      </c>
      <c r="I195" t="b">
        <f>ISNUMBER('Background Chem 50% LODs'!I195)</f>
        <v>1</v>
      </c>
      <c r="J195" t="b">
        <f>ISNUMBER('Background Chem 50% LODs'!J195)</f>
        <v>1</v>
      </c>
      <c r="K195" t="b">
        <f>ISNUMBER('Background Chem 50% LODs'!K195)</f>
        <v>0</v>
      </c>
      <c r="L195" t="b">
        <f>ISNUMBER('Background Chem 50% LODs'!L195)</f>
        <v>1</v>
      </c>
      <c r="M195" t="b">
        <f>ISNUMBER('Background Chem 50% LODs'!M195)</f>
        <v>1</v>
      </c>
      <c r="O195" t="e">
        <f t="shared" ref="O195:O258" si="5">AVERAGE(D195:M195)</f>
        <v>#DIV/0!</v>
      </c>
    </row>
    <row r="196" spans="1:15">
      <c r="A196">
        <v>111</v>
      </c>
      <c r="B196" t="s">
        <v>85</v>
      </c>
      <c r="C196" t="s">
        <v>86</v>
      </c>
      <c r="D196" t="b">
        <f>ISNUMBER('Background Chem 50% LODs'!D196)</f>
        <v>0</v>
      </c>
      <c r="E196" t="b">
        <f>ISNUMBER('Background Chem 50% LODs'!E196)</f>
        <v>0</v>
      </c>
      <c r="F196" t="b">
        <f>ISNUMBER('Background Chem 50% LODs'!F196)</f>
        <v>0</v>
      </c>
      <c r="G196" t="b">
        <f>ISNUMBER('Background Chem 50% LODs'!G196)</f>
        <v>0</v>
      </c>
      <c r="H196" t="b">
        <f>ISNUMBER('Background Chem 50% LODs'!H196)</f>
        <v>0</v>
      </c>
      <c r="I196" t="b">
        <f>ISNUMBER('Background Chem 50% LODs'!I196)</f>
        <v>1</v>
      </c>
      <c r="J196" t="b">
        <f>ISNUMBER('Background Chem 50% LODs'!J196)</f>
        <v>0</v>
      </c>
      <c r="K196" t="b">
        <f>ISNUMBER('Background Chem 50% LODs'!K196)</f>
        <v>1</v>
      </c>
      <c r="L196" t="b">
        <f>ISNUMBER('Background Chem 50% LODs'!L196)</f>
        <v>0</v>
      </c>
      <c r="M196" t="b">
        <f>ISNUMBER('Background Chem 50% LODs'!M196)</f>
        <v>0</v>
      </c>
      <c r="O196" t="e">
        <f t="shared" si="5"/>
        <v>#DIV/0!</v>
      </c>
    </row>
    <row r="197" spans="1:15">
      <c r="A197">
        <v>111</v>
      </c>
      <c r="B197" t="s">
        <v>85</v>
      </c>
      <c r="C197" t="s">
        <v>86</v>
      </c>
      <c r="D197" t="b">
        <f>ISNUMBER('Background Chem 50% LODs'!D197)</f>
        <v>0</v>
      </c>
      <c r="E197" t="b">
        <f>ISNUMBER('Background Chem 50% LODs'!E197)</f>
        <v>0</v>
      </c>
      <c r="F197" t="b">
        <f>ISNUMBER('Background Chem 50% LODs'!F197)</f>
        <v>0</v>
      </c>
      <c r="G197" t="b">
        <f>ISNUMBER('Background Chem 50% LODs'!G197)</f>
        <v>0</v>
      </c>
      <c r="H197" t="b">
        <f>ISNUMBER('Background Chem 50% LODs'!H197)</f>
        <v>0</v>
      </c>
      <c r="I197" t="b">
        <f>ISNUMBER('Background Chem 50% LODs'!I197)</f>
        <v>0</v>
      </c>
      <c r="J197" t="b">
        <f>ISNUMBER('Background Chem 50% LODs'!J197)</f>
        <v>0</v>
      </c>
      <c r="K197" t="b">
        <f>ISNUMBER('Background Chem 50% LODs'!K197)</f>
        <v>1</v>
      </c>
      <c r="L197" t="b">
        <f>ISNUMBER('Background Chem 50% LODs'!L197)</f>
        <v>1</v>
      </c>
      <c r="M197" t="b">
        <f>ISNUMBER('Background Chem 50% LODs'!M197)</f>
        <v>1</v>
      </c>
      <c r="O197" t="e">
        <f t="shared" si="5"/>
        <v>#DIV/0!</v>
      </c>
    </row>
    <row r="198" spans="1:15">
      <c r="A198">
        <v>111</v>
      </c>
      <c r="B198" t="s">
        <v>85</v>
      </c>
      <c r="C198" t="s">
        <v>86</v>
      </c>
      <c r="D198" t="b">
        <f>ISNUMBER('Background Chem 50% LODs'!D198)</f>
        <v>0</v>
      </c>
      <c r="E198" t="b">
        <f>ISNUMBER('Background Chem 50% LODs'!E198)</f>
        <v>0</v>
      </c>
      <c r="F198" t="b">
        <f>ISNUMBER('Background Chem 50% LODs'!F198)</f>
        <v>0</v>
      </c>
      <c r="G198" t="b">
        <f>ISNUMBER('Background Chem 50% LODs'!G198)</f>
        <v>0</v>
      </c>
      <c r="H198" t="b">
        <f>ISNUMBER('Background Chem 50% LODs'!H198)</f>
        <v>0</v>
      </c>
      <c r="I198" t="b">
        <f>ISNUMBER('Background Chem 50% LODs'!I198)</f>
        <v>1</v>
      </c>
      <c r="J198" t="b">
        <f>ISNUMBER('Background Chem 50% LODs'!J198)</f>
        <v>0</v>
      </c>
      <c r="K198" t="b">
        <f>ISNUMBER('Background Chem 50% LODs'!K198)</f>
        <v>1</v>
      </c>
      <c r="L198" t="b">
        <f>ISNUMBER('Background Chem 50% LODs'!L198)</f>
        <v>0</v>
      </c>
      <c r="M198" t="b">
        <f>ISNUMBER('Background Chem 50% LODs'!M198)</f>
        <v>0</v>
      </c>
      <c r="O198" t="e">
        <f t="shared" si="5"/>
        <v>#DIV/0!</v>
      </c>
    </row>
    <row r="199" spans="1:15">
      <c r="A199">
        <v>111</v>
      </c>
      <c r="B199" t="s">
        <v>85</v>
      </c>
      <c r="C199" t="s">
        <v>86</v>
      </c>
      <c r="D199" t="b">
        <f>ISNUMBER('Background Chem 50% LODs'!D199)</f>
        <v>1</v>
      </c>
      <c r="E199" t="b">
        <f>ISNUMBER('Background Chem 50% LODs'!E199)</f>
        <v>1</v>
      </c>
      <c r="F199" t="b">
        <f>ISNUMBER('Background Chem 50% LODs'!F199)</f>
        <v>0</v>
      </c>
      <c r="G199" t="b">
        <f>ISNUMBER('Background Chem 50% LODs'!G199)</f>
        <v>0</v>
      </c>
      <c r="H199" t="b">
        <f>ISNUMBER('Background Chem 50% LODs'!H199)</f>
        <v>0</v>
      </c>
      <c r="I199" t="b">
        <f>ISNUMBER('Background Chem 50% LODs'!I199)</f>
        <v>0</v>
      </c>
      <c r="J199" t="b">
        <f>ISNUMBER('Background Chem 50% LODs'!J199)</f>
        <v>0</v>
      </c>
      <c r="K199" t="b">
        <f>ISNUMBER('Background Chem 50% LODs'!K199)</f>
        <v>0</v>
      </c>
      <c r="L199" t="b">
        <f>ISNUMBER('Background Chem 50% LODs'!L199)</f>
        <v>0</v>
      </c>
      <c r="M199" t="b">
        <f>ISNUMBER('Background Chem 50% LODs'!M199)</f>
        <v>0</v>
      </c>
      <c r="O199" t="e">
        <f t="shared" si="5"/>
        <v>#DIV/0!</v>
      </c>
    </row>
    <row r="200" spans="1:15">
      <c r="A200">
        <v>111</v>
      </c>
      <c r="B200" t="s">
        <v>85</v>
      </c>
      <c r="C200" t="s">
        <v>86</v>
      </c>
      <c r="D200" t="b">
        <f>ISNUMBER('Background Chem 50% LODs'!D200)</f>
        <v>0</v>
      </c>
      <c r="E200" t="b">
        <f>ISNUMBER('Background Chem 50% LODs'!E200)</f>
        <v>0</v>
      </c>
      <c r="F200" t="b">
        <f>ISNUMBER('Background Chem 50% LODs'!F200)</f>
        <v>0</v>
      </c>
      <c r="G200" t="b">
        <f>ISNUMBER('Background Chem 50% LODs'!G200)</f>
        <v>0</v>
      </c>
      <c r="H200" t="b">
        <f>ISNUMBER('Background Chem 50% LODs'!H200)</f>
        <v>0</v>
      </c>
      <c r="I200" t="b">
        <f>ISNUMBER('Background Chem 50% LODs'!I200)</f>
        <v>0</v>
      </c>
      <c r="J200" t="b">
        <f>ISNUMBER('Background Chem 50% LODs'!J200)</f>
        <v>0</v>
      </c>
      <c r="K200" t="b">
        <f>ISNUMBER('Background Chem 50% LODs'!K200)</f>
        <v>1</v>
      </c>
      <c r="L200" t="b">
        <f>ISNUMBER('Background Chem 50% LODs'!L200)</f>
        <v>1</v>
      </c>
      <c r="M200" t="b">
        <f>ISNUMBER('Background Chem 50% LODs'!M200)</f>
        <v>1</v>
      </c>
      <c r="O200" t="e">
        <f t="shared" si="5"/>
        <v>#DIV/0!</v>
      </c>
    </row>
    <row r="201" spans="1:15">
      <c r="A201">
        <v>111</v>
      </c>
      <c r="B201" t="s">
        <v>85</v>
      </c>
      <c r="C201" t="s">
        <v>86</v>
      </c>
      <c r="D201" t="b">
        <f>ISNUMBER('Background Chem 50% LODs'!D201)</f>
        <v>1</v>
      </c>
      <c r="E201" t="b">
        <f>ISNUMBER('Background Chem 50% LODs'!E201)</f>
        <v>1</v>
      </c>
      <c r="F201" t="b">
        <f>ISNUMBER('Background Chem 50% LODs'!F201)</f>
        <v>0</v>
      </c>
      <c r="G201" t="b">
        <f>ISNUMBER('Background Chem 50% LODs'!G201)</f>
        <v>0</v>
      </c>
      <c r="H201" t="b">
        <f>ISNUMBER('Background Chem 50% LODs'!H201)</f>
        <v>1</v>
      </c>
      <c r="I201" t="b">
        <f>ISNUMBER('Background Chem 50% LODs'!I201)</f>
        <v>0</v>
      </c>
      <c r="J201" t="b">
        <f>ISNUMBER('Background Chem 50% LODs'!J201)</f>
        <v>0</v>
      </c>
      <c r="K201" t="b">
        <f>ISNUMBER('Background Chem 50% LODs'!K201)</f>
        <v>1</v>
      </c>
      <c r="L201" t="b">
        <f>ISNUMBER('Background Chem 50% LODs'!L201)</f>
        <v>0</v>
      </c>
      <c r="M201" t="b">
        <f>ISNUMBER('Background Chem 50% LODs'!M201)</f>
        <v>1</v>
      </c>
      <c r="O201" t="e">
        <f t="shared" si="5"/>
        <v>#DIV/0!</v>
      </c>
    </row>
    <row r="202" spans="1:15">
      <c r="A202">
        <v>111</v>
      </c>
      <c r="B202" t="s">
        <v>85</v>
      </c>
      <c r="C202" t="s">
        <v>86</v>
      </c>
      <c r="D202" t="b">
        <f>ISNUMBER('Background Chem 50% LODs'!D202)</f>
        <v>0</v>
      </c>
      <c r="E202" t="b">
        <f>ISNUMBER('Background Chem 50% LODs'!E202)</f>
        <v>0</v>
      </c>
      <c r="F202" t="b">
        <f>ISNUMBER('Background Chem 50% LODs'!F202)</f>
        <v>0</v>
      </c>
      <c r="G202" t="b">
        <f>ISNUMBER('Background Chem 50% LODs'!G202)</f>
        <v>0</v>
      </c>
      <c r="H202" t="b">
        <f>ISNUMBER('Background Chem 50% LODs'!H202)</f>
        <v>0</v>
      </c>
      <c r="I202" t="b">
        <f>ISNUMBER('Background Chem 50% LODs'!I202)</f>
        <v>0</v>
      </c>
      <c r="J202" t="b">
        <f>ISNUMBER('Background Chem 50% LODs'!J202)</f>
        <v>0</v>
      </c>
      <c r="K202" t="b">
        <f>ISNUMBER('Background Chem 50% LODs'!K202)</f>
        <v>0</v>
      </c>
      <c r="L202" t="b">
        <f>ISNUMBER('Background Chem 50% LODs'!L202)</f>
        <v>0</v>
      </c>
      <c r="M202" t="b">
        <f>ISNUMBER('Background Chem 50% LODs'!M202)</f>
        <v>0</v>
      </c>
      <c r="O202" t="e">
        <f t="shared" si="5"/>
        <v>#DIV/0!</v>
      </c>
    </row>
    <row r="203" spans="1:15">
      <c r="A203">
        <v>116</v>
      </c>
      <c r="B203" t="s">
        <v>88</v>
      </c>
      <c r="C203" t="s">
        <v>86</v>
      </c>
      <c r="D203" t="b">
        <f>ISNUMBER('Background Chem 50% LODs'!D203)</f>
        <v>0</v>
      </c>
      <c r="E203" t="b">
        <f>ISNUMBER('Background Chem 50% LODs'!E203)</f>
        <v>0</v>
      </c>
      <c r="F203" t="b">
        <f>ISNUMBER('Background Chem 50% LODs'!F203)</f>
        <v>0</v>
      </c>
      <c r="G203" t="b">
        <f>ISNUMBER('Background Chem 50% LODs'!G203)</f>
        <v>0</v>
      </c>
      <c r="H203" t="b">
        <f>ISNUMBER('Background Chem 50% LODs'!H203)</f>
        <v>0</v>
      </c>
      <c r="I203" t="b">
        <f>ISNUMBER('Background Chem 50% LODs'!I203)</f>
        <v>0</v>
      </c>
      <c r="J203" t="b">
        <f>ISNUMBER('Background Chem 50% LODs'!J203)</f>
        <v>0</v>
      </c>
      <c r="K203" t="b">
        <f>ISNUMBER('Background Chem 50% LODs'!K203)</f>
        <v>0</v>
      </c>
      <c r="L203" t="b">
        <f>ISNUMBER('Background Chem 50% LODs'!L203)</f>
        <v>0</v>
      </c>
      <c r="M203" t="b">
        <f>ISNUMBER('Background Chem 50% LODs'!M203)</f>
        <v>0</v>
      </c>
      <c r="O203" t="e">
        <f t="shared" si="5"/>
        <v>#DIV/0!</v>
      </c>
    </row>
    <row r="204" spans="1:15">
      <c r="A204">
        <v>116</v>
      </c>
      <c r="B204" t="s">
        <v>88</v>
      </c>
      <c r="C204" t="s">
        <v>86</v>
      </c>
      <c r="D204" t="b">
        <f>ISNUMBER('Background Chem 50% LODs'!D204)</f>
        <v>0</v>
      </c>
      <c r="E204" t="b">
        <f>ISNUMBER('Background Chem 50% LODs'!E204)</f>
        <v>0</v>
      </c>
      <c r="F204" t="b">
        <f>ISNUMBER('Background Chem 50% LODs'!F204)</f>
        <v>0</v>
      </c>
      <c r="G204" t="b">
        <f>ISNUMBER('Background Chem 50% LODs'!G204)</f>
        <v>0</v>
      </c>
      <c r="H204" t="b">
        <f>ISNUMBER('Background Chem 50% LODs'!H204)</f>
        <v>0</v>
      </c>
      <c r="I204" t="b">
        <f>ISNUMBER('Background Chem 50% LODs'!I204)</f>
        <v>0</v>
      </c>
      <c r="J204" t="b">
        <f>ISNUMBER('Background Chem 50% LODs'!J204)</f>
        <v>0</v>
      </c>
      <c r="K204" t="b">
        <f>ISNUMBER('Background Chem 50% LODs'!K204)</f>
        <v>0</v>
      </c>
      <c r="L204" t="b">
        <f>ISNUMBER('Background Chem 50% LODs'!L204)</f>
        <v>0</v>
      </c>
      <c r="M204" t="b">
        <f>ISNUMBER('Background Chem 50% LODs'!M204)</f>
        <v>0</v>
      </c>
      <c r="O204" t="e">
        <f t="shared" si="5"/>
        <v>#DIV/0!</v>
      </c>
    </row>
    <row r="205" spans="1:15">
      <c r="A205">
        <v>116</v>
      </c>
      <c r="B205" t="s">
        <v>88</v>
      </c>
      <c r="C205" t="s">
        <v>86</v>
      </c>
      <c r="D205" t="b">
        <f>ISNUMBER('Background Chem 50% LODs'!D205)</f>
        <v>0</v>
      </c>
      <c r="E205" t="b">
        <f>ISNUMBER('Background Chem 50% LODs'!E205)</f>
        <v>0</v>
      </c>
      <c r="F205" t="b">
        <f>ISNUMBER('Background Chem 50% LODs'!F205)</f>
        <v>0</v>
      </c>
      <c r="G205" t="b">
        <f>ISNUMBER('Background Chem 50% LODs'!G205)</f>
        <v>0</v>
      </c>
      <c r="H205" t="b">
        <f>ISNUMBER('Background Chem 50% LODs'!H205)</f>
        <v>0</v>
      </c>
      <c r="I205" t="b">
        <f>ISNUMBER('Background Chem 50% LODs'!I205)</f>
        <v>0</v>
      </c>
      <c r="J205" t="b">
        <f>ISNUMBER('Background Chem 50% LODs'!J205)</f>
        <v>0</v>
      </c>
      <c r="K205" t="b">
        <f>ISNUMBER('Background Chem 50% LODs'!K205)</f>
        <v>0</v>
      </c>
      <c r="L205" t="b">
        <f>ISNUMBER('Background Chem 50% LODs'!L205)</f>
        <v>0</v>
      </c>
      <c r="M205" t="b">
        <f>ISNUMBER('Background Chem 50% LODs'!M205)</f>
        <v>0</v>
      </c>
      <c r="O205" t="e">
        <f t="shared" si="5"/>
        <v>#DIV/0!</v>
      </c>
    </row>
    <row r="206" spans="1:15">
      <c r="A206">
        <v>116</v>
      </c>
      <c r="B206" t="s">
        <v>88</v>
      </c>
      <c r="C206" t="s">
        <v>86</v>
      </c>
      <c r="D206" t="b">
        <f>ISNUMBER('Background Chem 50% LODs'!D206)</f>
        <v>0</v>
      </c>
      <c r="E206" t="b">
        <f>ISNUMBER('Background Chem 50% LODs'!E206)</f>
        <v>0</v>
      </c>
      <c r="F206" t="b">
        <f>ISNUMBER('Background Chem 50% LODs'!F206)</f>
        <v>0</v>
      </c>
      <c r="G206" t="b">
        <f>ISNUMBER('Background Chem 50% LODs'!G206)</f>
        <v>0</v>
      </c>
      <c r="H206" t="b">
        <f>ISNUMBER('Background Chem 50% LODs'!H206)</f>
        <v>0</v>
      </c>
      <c r="I206" t="b">
        <f>ISNUMBER('Background Chem 50% LODs'!I206)</f>
        <v>0</v>
      </c>
      <c r="J206" t="b">
        <f>ISNUMBER('Background Chem 50% LODs'!J206)</f>
        <v>0</v>
      </c>
      <c r="K206" t="b">
        <f>ISNUMBER('Background Chem 50% LODs'!K206)</f>
        <v>0</v>
      </c>
      <c r="L206" t="b">
        <f>ISNUMBER('Background Chem 50% LODs'!L206)</f>
        <v>0</v>
      </c>
      <c r="M206" t="b">
        <f>ISNUMBER('Background Chem 50% LODs'!M206)</f>
        <v>0</v>
      </c>
      <c r="O206" t="e">
        <f t="shared" si="5"/>
        <v>#DIV/0!</v>
      </c>
    </row>
    <row r="207" spans="1:15">
      <c r="A207">
        <v>116</v>
      </c>
      <c r="B207" t="s">
        <v>88</v>
      </c>
      <c r="C207" t="s">
        <v>86</v>
      </c>
      <c r="D207" t="b">
        <f>ISNUMBER('Background Chem 50% LODs'!D207)</f>
        <v>0</v>
      </c>
      <c r="E207" t="b">
        <f>ISNUMBER('Background Chem 50% LODs'!E207)</f>
        <v>0</v>
      </c>
      <c r="F207" t="b">
        <f>ISNUMBER('Background Chem 50% LODs'!F207)</f>
        <v>0</v>
      </c>
      <c r="G207" t="b">
        <f>ISNUMBER('Background Chem 50% LODs'!G207)</f>
        <v>0</v>
      </c>
      <c r="H207" t="b">
        <f>ISNUMBER('Background Chem 50% LODs'!H207)</f>
        <v>0</v>
      </c>
      <c r="I207" t="b">
        <f>ISNUMBER('Background Chem 50% LODs'!I207)</f>
        <v>0</v>
      </c>
      <c r="J207" t="b">
        <f>ISNUMBER('Background Chem 50% LODs'!J207)</f>
        <v>0</v>
      </c>
      <c r="K207" t="b">
        <f>ISNUMBER('Background Chem 50% LODs'!K207)</f>
        <v>0</v>
      </c>
      <c r="L207" t="b">
        <f>ISNUMBER('Background Chem 50% LODs'!L207)</f>
        <v>0</v>
      </c>
      <c r="M207" t="b">
        <f>ISNUMBER('Background Chem 50% LODs'!M207)</f>
        <v>0</v>
      </c>
      <c r="O207" t="e">
        <f t="shared" si="5"/>
        <v>#DIV/0!</v>
      </c>
    </row>
    <row r="208" spans="1:15">
      <c r="A208">
        <v>116</v>
      </c>
      <c r="B208" t="s">
        <v>88</v>
      </c>
      <c r="C208" t="s">
        <v>86</v>
      </c>
      <c r="D208" t="b">
        <f>ISNUMBER('Background Chem 50% LODs'!D208)</f>
        <v>0</v>
      </c>
      <c r="E208" t="b">
        <f>ISNUMBER('Background Chem 50% LODs'!E208)</f>
        <v>0</v>
      </c>
      <c r="F208" t="b">
        <f>ISNUMBER('Background Chem 50% LODs'!F208)</f>
        <v>0</v>
      </c>
      <c r="G208" t="b">
        <f>ISNUMBER('Background Chem 50% LODs'!G208)</f>
        <v>0</v>
      </c>
      <c r="H208" t="b">
        <f>ISNUMBER('Background Chem 50% LODs'!H208)</f>
        <v>0</v>
      </c>
      <c r="I208" t="b">
        <f>ISNUMBER('Background Chem 50% LODs'!I208)</f>
        <v>0</v>
      </c>
      <c r="J208" t="b">
        <f>ISNUMBER('Background Chem 50% LODs'!J208)</f>
        <v>0</v>
      </c>
      <c r="K208" t="b">
        <f>ISNUMBER('Background Chem 50% LODs'!K208)</f>
        <v>0</v>
      </c>
      <c r="L208" t="b">
        <f>ISNUMBER('Background Chem 50% LODs'!L208)</f>
        <v>0</v>
      </c>
      <c r="M208" t="b">
        <f>ISNUMBER('Background Chem 50% LODs'!M208)</f>
        <v>0</v>
      </c>
      <c r="O208" t="e">
        <f t="shared" si="5"/>
        <v>#DIV/0!</v>
      </c>
    </row>
    <row r="209" spans="1:15">
      <c r="A209">
        <v>116</v>
      </c>
      <c r="B209" t="s">
        <v>88</v>
      </c>
      <c r="C209" t="s">
        <v>86</v>
      </c>
      <c r="D209" t="b">
        <f>ISNUMBER('Background Chem 50% LODs'!D209)</f>
        <v>0</v>
      </c>
      <c r="E209" t="b">
        <f>ISNUMBER('Background Chem 50% LODs'!E209)</f>
        <v>0</v>
      </c>
      <c r="F209" t="b">
        <f>ISNUMBER('Background Chem 50% LODs'!F209)</f>
        <v>0</v>
      </c>
      <c r="G209" t="b">
        <f>ISNUMBER('Background Chem 50% LODs'!G209)</f>
        <v>0</v>
      </c>
      <c r="H209" t="b">
        <f>ISNUMBER('Background Chem 50% LODs'!H209)</f>
        <v>0</v>
      </c>
      <c r="I209" t="b">
        <f>ISNUMBER('Background Chem 50% LODs'!I209)</f>
        <v>0</v>
      </c>
      <c r="J209" t="b">
        <f>ISNUMBER('Background Chem 50% LODs'!J209)</f>
        <v>0</v>
      </c>
      <c r="K209" t="b">
        <f>ISNUMBER('Background Chem 50% LODs'!K209)</f>
        <v>0</v>
      </c>
      <c r="L209" t="b">
        <f>ISNUMBER('Background Chem 50% LODs'!L209)</f>
        <v>0</v>
      </c>
      <c r="M209" t="b">
        <f>ISNUMBER('Background Chem 50% LODs'!M209)</f>
        <v>0</v>
      </c>
      <c r="O209" t="e">
        <f t="shared" si="5"/>
        <v>#DIV/0!</v>
      </c>
    </row>
    <row r="210" spans="1:15">
      <c r="A210">
        <v>116</v>
      </c>
      <c r="B210" t="s">
        <v>88</v>
      </c>
      <c r="C210" t="s">
        <v>86</v>
      </c>
      <c r="D210" t="b">
        <f>ISNUMBER('Background Chem 50% LODs'!D210)</f>
        <v>0</v>
      </c>
      <c r="E210" t="b">
        <f>ISNUMBER('Background Chem 50% LODs'!E210)</f>
        <v>0</v>
      </c>
      <c r="F210" t="b">
        <f>ISNUMBER('Background Chem 50% LODs'!F210)</f>
        <v>0</v>
      </c>
      <c r="G210" t="b">
        <f>ISNUMBER('Background Chem 50% LODs'!G210)</f>
        <v>0</v>
      </c>
      <c r="H210" t="b">
        <f>ISNUMBER('Background Chem 50% LODs'!H210)</f>
        <v>0</v>
      </c>
      <c r="I210" t="b">
        <f>ISNUMBER('Background Chem 50% LODs'!I210)</f>
        <v>0</v>
      </c>
      <c r="J210" t="b">
        <f>ISNUMBER('Background Chem 50% LODs'!J210)</f>
        <v>0</v>
      </c>
      <c r="K210" t="b">
        <f>ISNUMBER('Background Chem 50% LODs'!K210)</f>
        <v>0</v>
      </c>
      <c r="L210" t="b">
        <f>ISNUMBER('Background Chem 50% LODs'!L210)</f>
        <v>0</v>
      </c>
      <c r="M210" t="b">
        <f>ISNUMBER('Background Chem 50% LODs'!M210)</f>
        <v>0</v>
      </c>
      <c r="O210" t="e">
        <f t="shared" si="5"/>
        <v>#DIV/0!</v>
      </c>
    </row>
    <row r="211" spans="1:15">
      <c r="A211">
        <v>116</v>
      </c>
      <c r="B211" t="s">
        <v>88</v>
      </c>
      <c r="C211" t="s">
        <v>86</v>
      </c>
      <c r="D211" t="b">
        <f>ISNUMBER('Background Chem 50% LODs'!D211)</f>
        <v>0</v>
      </c>
      <c r="E211" t="b">
        <f>ISNUMBER('Background Chem 50% LODs'!E211)</f>
        <v>0</v>
      </c>
      <c r="F211" t="b">
        <f>ISNUMBER('Background Chem 50% LODs'!F211)</f>
        <v>0</v>
      </c>
      <c r="G211" t="b">
        <f>ISNUMBER('Background Chem 50% LODs'!G211)</f>
        <v>0</v>
      </c>
      <c r="H211" t="b">
        <f>ISNUMBER('Background Chem 50% LODs'!H211)</f>
        <v>0</v>
      </c>
      <c r="I211" t="b">
        <f>ISNUMBER('Background Chem 50% LODs'!I211)</f>
        <v>0</v>
      </c>
      <c r="J211" t="b">
        <f>ISNUMBER('Background Chem 50% LODs'!J211)</f>
        <v>0</v>
      </c>
      <c r="K211" t="b">
        <f>ISNUMBER('Background Chem 50% LODs'!K211)</f>
        <v>0</v>
      </c>
      <c r="L211" t="b">
        <f>ISNUMBER('Background Chem 50% LODs'!L211)</f>
        <v>0</v>
      </c>
      <c r="M211" t="b">
        <f>ISNUMBER('Background Chem 50% LODs'!M211)</f>
        <v>0</v>
      </c>
      <c r="O211" t="e">
        <f t="shared" si="5"/>
        <v>#DIV/0!</v>
      </c>
    </row>
    <row r="212" spans="1:15">
      <c r="A212">
        <v>116</v>
      </c>
      <c r="B212" t="s">
        <v>88</v>
      </c>
      <c r="C212" t="s">
        <v>86</v>
      </c>
      <c r="D212" t="b">
        <f>ISNUMBER('Background Chem 50% LODs'!D212)</f>
        <v>0</v>
      </c>
      <c r="E212" t="b">
        <f>ISNUMBER('Background Chem 50% LODs'!E212)</f>
        <v>0</v>
      </c>
      <c r="F212" t="b">
        <f>ISNUMBER('Background Chem 50% LODs'!F212)</f>
        <v>0</v>
      </c>
      <c r="G212" t="b">
        <f>ISNUMBER('Background Chem 50% LODs'!G212)</f>
        <v>0</v>
      </c>
      <c r="H212" t="b">
        <f>ISNUMBER('Background Chem 50% LODs'!H212)</f>
        <v>0</v>
      </c>
      <c r="I212" t="b">
        <f>ISNUMBER('Background Chem 50% LODs'!I212)</f>
        <v>0</v>
      </c>
      <c r="J212" t="b">
        <f>ISNUMBER('Background Chem 50% LODs'!J212)</f>
        <v>0</v>
      </c>
      <c r="K212" t="b">
        <f>ISNUMBER('Background Chem 50% LODs'!K212)</f>
        <v>0</v>
      </c>
      <c r="L212" t="b">
        <f>ISNUMBER('Background Chem 50% LODs'!L212)</f>
        <v>0</v>
      </c>
      <c r="M212" t="b">
        <f>ISNUMBER('Background Chem 50% LODs'!M212)</f>
        <v>0</v>
      </c>
      <c r="O212" t="e">
        <f t="shared" si="5"/>
        <v>#DIV/0!</v>
      </c>
    </row>
    <row r="213" spans="1:15">
      <c r="A213">
        <v>116</v>
      </c>
      <c r="B213" t="s">
        <v>88</v>
      </c>
      <c r="C213" t="s">
        <v>86</v>
      </c>
      <c r="D213" t="b">
        <f>ISNUMBER('Background Chem 50% LODs'!D213)</f>
        <v>0</v>
      </c>
      <c r="E213" t="b">
        <f>ISNUMBER('Background Chem 50% LODs'!E213)</f>
        <v>0</v>
      </c>
      <c r="F213" t="b">
        <f>ISNUMBER('Background Chem 50% LODs'!F213)</f>
        <v>0</v>
      </c>
      <c r="G213" t="b">
        <f>ISNUMBER('Background Chem 50% LODs'!G213)</f>
        <v>0</v>
      </c>
      <c r="H213" t="b">
        <f>ISNUMBER('Background Chem 50% LODs'!H213)</f>
        <v>0</v>
      </c>
      <c r="I213" t="b">
        <f>ISNUMBER('Background Chem 50% LODs'!I213)</f>
        <v>0</v>
      </c>
      <c r="J213" t="b">
        <f>ISNUMBER('Background Chem 50% LODs'!J213)</f>
        <v>0</v>
      </c>
      <c r="K213" t="b">
        <f>ISNUMBER('Background Chem 50% LODs'!K213)</f>
        <v>0</v>
      </c>
      <c r="L213" t="b">
        <f>ISNUMBER('Background Chem 50% LODs'!L213)</f>
        <v>0</v>
      </c>
      <c r="M213" t="b">
        <f>ISNUMBER('Background Chem 50% LODs'!M213)</f>
        <v>0</v>
      </c>
      <c r="O213" t="e">
        <f t="shared" si="5"/>
        <v>#DIV/0!</v>
      </c>
    </row>
    <row r="214" spans="1:15">
      <c r="A214">
        <v>116</v>
      </c>
      <c r="B214" t="s">
        <v>88</v>
      </c>
      <c r="C214" t="s">
        <v>86</v>
      </c>
      <c r="D214" t="b">
        <f>ISNUMBER('Background Chem 50% LODs'!D214)</f>
        <v>0</v>
      </c>
      <c r="E214" t="b">
        <f>ISNUMBER('Background Chem 50% LODs'!E214)</f>
        <v>0</v>
      </c>
      <c r="F214" t="b">
        <f>ISNUMBER('Background Chem 50% LODs'!F214)</f>
        <v>0</v>
      </c>
      <c r="G214" t="b">
        <f>ISNUMBER('Background Chem 50% LODs'!G214)</f>
        <v>0</v>
      </c>
      <c r="H214" t="b">
        <f>ISNUMBER('Background Chem 50% LODs'!H214)</f>
        <v>0</v>
      </c>
      <c r="I214" t="b">
        <f>ISNUMBER('Background Chem 50% LODs'!I214)</f>
        <v>0</v>
      </c>
      <c r="J214" t="b">
        <f>ISNUMBER('Background Chem 50% LODs'!J214)</f>
        <v>0</v>
      </c>
      <c r="K214" t="b">
        <f>ISNUMBER('Background Chem 50% LODs'!K214)</f>
        <v>0</v>
      </c>
      <c r="L214" t="b">
        <f>ISNUMBER('Background Chem 50% LODs'!L214)</f>
        <v>0</v>
      </c>
      <c r="M214" t="b">
        <f>ISNUMBER('Background Chem 50% LODs'!M214)</f>
        <v>0</v>
      </c>
      <c r="O214" t="e">
        <f t="shared" si="5"/>
        <v>#DIV/0!</v>
      </c>
    </row>
    <row r="215" spans="1:15">
      <c r="A215">
        <v>116</v>
      </c>
      <c r="B215" t="s">
        <v>88</v>
      </c>
      <c r="C215" t="s">
        <v>86</v>
      </c>
      <c r="D215" t="b">
        <f>ISNUMBER('Background Chem 50% LODs'!D215)</f>
        <v>0</v>
      </c>
      <c r="E215" t="b">
        <f>ISNUMBER('Background Chem 50% LODs'!E215)</f>
        <v>0</v>
      </c>
      <c r="F215" t="b">
        <f>ISNUMBER('Background Chem 50% LODs'!F215)</f>
        <v>0</v>
      </c>
      <c r="G215" t="b">
        <f>ISNUMBER('Background Chem 50% LODs'!G215)</f>
        <v>0</v>
      </c>
      <c r="H215" t="b">
        <f>ISNUMBER('Background Chem 50% LODs'!H215)</f>
        <v>0</v>
      </c>
      <c r="I215" t="b">
        <f>ISNUMBER('Background Chem 50% LODs'!I215)</f>
        <v>0</v>
      </c>
      <c r="J215" t="b">
        <f>ISNUMBER('Background Chem 50% LODs'!J215)</f>
        <v>0</v>
      </c>
      <c r="K215" t="b">
        <f>ISNUMBER('Background Chem 50% LODs'!K215)</f>
        <v>0</v>
      </c>
      <c r="L215" t="b">
        <f>ISNUMBER('Background Chem 50% LODs'!L215)</f>
        <v>0</v>
      </c>
      <c r="M215" t="b">
        <f>ISNUMBER('Background Chem 50% LODs'!M215)</f>
        <v>0</v>
      </c>
      <c r="O215" t="e">
        <f t="shared" si="5"/>
        <v>#DIV/0!</v>
      </c>
    </row>
    <row r="216" spans="1:15">
      <c r="A216">
        <v>116</v>
      </c>
      <c r="B216" t="s">
        <v>88</v>
      </c>
      <c r="C216" t="s">
        <v>86</v>
      </c>
      <c r="D216" t="b">
        <f>ISNUMBER('Background Chem 50% LODs'!D216)</f>
        <v>0</v>
      </c>
      <c r="E216" t="b">
        <f>ISNUMBER('Background Chem 50% LODs'!E216)</f>
        <v>0</v>
      </c>
      <c r="F216" t="b">
        <f>ISNUMBER('Background Chem 50% LODs'!F216)</f>
        <v>0</v>
      </c>
      <c r="G216" t="b">
        <f>ISNUMBER('Background Chem 50% LODs'!G216)</f>
        <v>0</v>
      </c>
      <c r="H216" t="b">
        <f>ISNUMBER('Background Chem 50% LODs'!H216)</f>
        <v>0</v>
      </c>
      <c r="I216" t="b">
        <f>ISNUMBER('Background Chem 50% LODs'!I216)</f>
        <v>0</v>
      </c>
      <c r="J216" t="b">
        <f>ISNUMBER('Background Chem 50% LODs'!J216)</f>
        <v>0</v>
      </c>
      <c r="K216" t="b">
        <f>ISNUMBER('Background Chem 50% LODs'!K216)</f>
        <v>0</v>
      </c>
      <c r="L216" t="b">
        <f>ISNUMBER('Background Chem 50% LODs'!L216)</f>
        <v>0</v>
      </c>
      <c r="M216" t="b">
        <f>ISNUMBER('Background Chem 50% LODs'!M216)</f>
        <v>0</v>
      </c>
      <c r="O216" t="e">
        <f t="shared" si="5"/>
        <v>#DIV/0!</v>
      </c>
    </row>
    <row r="217" spans="1:15">
      <c r="A217">
        <v>116</v>
      </c>
      <c r="B217" t="s">
        <v>88</v>
      </c>
      <c r="C217" t="s">
        <v>86</v>
      </c>
      <c r="D217" t="b">
        <f>ISNUMBER('Background Chem 50% LODs'!D217)</f>
        <v>0</v>
      </c>
      <c r="E217" t="b">
        <f>ISNUMBER('Background Chem 50% LODs'!E217)</f>
        <v>0</v>
      </c>
      <c r="F217" t="b">
        <f>ISNUMBER('Background Chem 50% LODs'!F217)</f>
        <v>0</v>
      </c>
      <c r="G217" t="b">
        <f>ISNUMBER('Background Chem 50% LODs'!G217)</f>
        <v>0</v>
      </c>
      <c r="H217" t="b">
        <f>ISNUMBER('Background Chem 50% LODs'!H217)</f>
        <v>0</v>
      </c>
      <c r="I217" t="b">
        <f>ISNUMBER('Background Chem 50% LODs'!I217)</f>
        <v>0</v>
      </c>
      <c r="J217" t="b">
        <f>ISNUMBER('Background Chem 50% LODs'!J217)</f>
        <v>0</v>
      </c>
      <c r="K217" t="b">
        <f>ISNUMBER('Background Chem 50% LODs'!K217)</f>
        <v>0</v>
      </c>
      <c r="L217" t="b">
        <f>ISNUMBER('Background Chem 50% LODs'!L217)</f>
        <v>0</v>
      </c>
      <c r="M217" t="b">
        <f>ISNUMBER('Background Chem 50% LODs'!M217)</f>
        <v>0</v>
      </c>
      <c r="O217" t="e">
        <f t="shared" si="5"/>
        <v>#DIV/0!</v>
      </c>
    </row>
    <row r="218" spans="1:15">
      <c r="A218">
        <v>116</v>
      </c>
      <c r="B218" t="s">
        <v>88</v>
      </c>
      <c r="C218" t="s">
        <v>86</v>
      </c>
      <c r="D218" t="b">
        <f>ISNUMBER('Background Chem 50% LODs'!D218)</f>
        <v>0</v>
      </c>
      <c r="E218" t="b">
        <f>ISNUMBER('Background Chem 50% LODs'!E218)</f>
        <v>0</v>
      </c>
      <c r="F218" t="b">
        <f>ISNUMBER('Background Chem 50% LODs'!F218)</f>
        <v>0</v>
      </c>
      <c r="G218" t="b">
        <f>ISNUMBER('Background Chem 50% LODs'!G218)</f>
        <v>0</v>
      </c>
      <c r="H218" t="b">
        <f>ISNUMBER('Background Chem 50% LODs'!H218)</f>
        <v>0</v>
      </c>
      <c r="I218" t="b">
        <f>ISNUMBER('Background Chem 50% LODs'!I218)</f>
        <v>0</v>
      </c>
      <c r="J218" t="b">
        <f>ISNUMBER('Background Chem 50% LODs'!J218)</f>
        <v>0</v>
      </c>
      <c r="K218" t="b">
        <f>ISNUMBER('Background Chem 50% LODs'!K218)</f>
        <v>0</v>
      </c>
      <c r="L218" t="b">
        <f>ISNUMBER('Background Chem 50% LODs'!L218)</f>
        <v>0</v>
      </c>
      <c r="M218" t="b">
        <f>ISNUMBER('Background Chem 50% LODs'!M218)</f>
        <v>0</v>
      </c>
      <c r="O218" t="e">
        <f t="shared" si="5"/>
        <v>#DIV/0!</v>
      </c>
    </row>
    <row r="219" spans="1:15">
      <c r="A219">
        <v>116</v>
      </c>
      <c r="B219" t="s">
        <v>88</v>
      </c>
      <c r="C219" t="s">
        <v>86</v>
      </c>
      <c r="D219" t="b">
        <f>ISNUMBER('Background Chem 50% LODs'!D219)</f>
        <v>0</v>
      </c>
      <c r="E219" t="b">
        <f>ISNUMBER('Background Chem 50% LODs'!E219)</f>
        <v>0</v>
      </c>
      <c r="F219" t="b">
        <f>ISNUMBER('Background Chem 50% LODs'!F219)</f>
        <v>0</v>
      </c>
      <c r="G219" t="b">
        <f>ISNUMBER('Background Chem 50% LODs'!G219)</f>
        <v>0</v>
      </c>
      <c r="H219" t="b">
        <f>ISNUMBER('Background Chem 50% LODs'!H219)</f>
        <v>0</v>
      </c>
      <c r="I219" t="b">
        <f>ISNUMBER('Background Chem 50% LODs'!I219)</f>
        <v>0</v>
      </c>
      <c r="J219" t="b">
        <f>ISNUMBER('Background Chem 50% LODs'!J219)</f>
        <v>0</v>
      </c>
      <c r="K219" t="b">
        <f>ISNUMBER('Background Chem 50% LODs'!K219)</f>
        <v>0</v>
      </c>
      <c r="L219" t="b">
        <f>ISNUMBER('Background Chem 50% LODs'!L219)</f>
        <v>0</v>
      </c>
      <c r="M219" t="b">
        <f>ISNUMBER('Background Chem 50% LODs'!M219)</f>
        <v>0</v>
      </c>
      <c r="O219" t="e">
        <f t="shared" si="5"/>
        <v>#DIV/0!</v>
      </c>
    </row>
    <row r="220" spans="1:15">
      <c r="A220">
        <v>116</v>
      </c>
      <c r="B220" t="s">
        <v>88</v>
      </c>
      <c r="C220" t="s">
        <v>86</v>
      </c>
      <c r="D220" t="b">
        <f>ISNUMBER('Background Chem 50% LODs'!D220)</f>
        <v>0</v>
      </c>
      <c r="E220" t="b">
        <f>ISNUMBER('Background Chem 50% LODs'!E220)</f>
        <v>0</v>
      </c>
      <c r="F220" t="b">
        <f>ISNUMBER('Background Chem 50% LODs'!F220)</f>
        <v>0</v>
      </c>
      <c r="G220" t="b">
        <f>ISNUMBER('Background Chem 50% LODs'!G220)</f>
        <v>0</v>
      </c>
      <c r="H220" t="b">
        <f>ISNUMBER('Background Chem 50% LODs'!H220)</f>
        <v>0</v>
      </c>
      <c r="I220" t="b">
        <f>ISNUMBER('Background Chem 50% LODs'!I220)</f>
        <v>0</v>
      </c>
      <c r="J220" t="b">
        <f>ISNUMBER('Background Chem 50% LODs'!J220)</f>
        <v>0</v>
      </c>
      <c r="K220" t="b">
        <f>ISNUMBER('Background Chem 50% LODs'!K220)</f>
        <v>0</v>
      </c>
      <c r="L220" t="b">
        <f>ISNUMBER('Background Chem 50% LODs'!L220)</f>
        <v>0</v>
      </c>
      <c r="M220" t="b">
        <f>ISNUMBER('Background Chem 50% LODs'!M220)</f>
        <v>0</v>
      </c>
      <c r="O220" t="e">
        <f t="shared" si="5"/>
        <v>#DIV/0!</v>
      </c>
    </row>
    <row r="221" spans="1:15">
      <c r="A221">
        <v>116</v>
      </c>
      <c r="B221" t="s">
        <v>88</v>
      </c>
      <c r="C221" t="s">
        <v>86</v>
      </c>
      <c r="D221" t="b">
        <f>ISNUMBER('Background Chem 50% LODs'!D221)</f>
        <v>0</v>
      </c>
      <c r="E221" t="b">
        <f>ISNUMBER('Background Chem 50% LODs'!E221)</f>
        <v>0</v>
      </c>
      <c r="F221" t="b">
        <f>ISNUMBER('Background Chem 50% LODs'!F221)</f>
        <v>0</v>
      </c>
      <c r="G221" t="b">
        <f>ISNUMBER('Background Chem 50% LODs'!G221)</f>
        <v>0</v>
      </c>
      <c r="H221" t="b">
        <f>ISNUMBER('Background Chem 50% LODs'!H221)</f>
        <v>0</v>
      </c>
      <c r="I221" t="b">
        <f>ISNUMBER('Background Chem 50% LODs'!I221)</f>
        <v>0</v>
      </c>
      <c r="J221" t="b">
        <f>ISNUMBER('Background Chem 50% LODs'!J221)</f>
        <v>0</v>
      </c>
      <c r="K221" t="b">
        <f>ISNUMBER('Background Chem 50% LODs'!K221)</f>
        <v>0</v>
      </c>
      <c r="L221" t="b">
        <f>ISNUMBER('Background Chem 50% LODs'!L221)</f>
        <v>0</v>
      </c>
      <c r="M221" t="b">
        <f>ISNUMBER('Background Chem 50% LODs'!M221)</f>
        <v>0</v>
      </c>
      <c r="O221" t="e">
        <f t="shared" si="5"/>
        <v>#DIV/0!</v>
      </c>
    </row>
    <row r="222" spans="1:15">
      <c r="A222">
        <v>116</v>
      </c>
      <c r="B222" t="s">
        <v>88</v>
      </c>
      <c r="C222" t="s">
        <v>86</v>
      </c>
      <c r="D222" t="b">
        <f>ISNUMBER('Background Chem 50% LODs'!D222)</f>
        <v>0</v>
      </c>
      <c r="E222" t="b">
        <f>ISNUMBER('Background Chem 50% LODs'!E222)</f>
        <v>0</v>
      </c>
      <c r="F222" t="b">
        <f>ISNUMBER('Background Chem 50% LODs'!F222)</f>
        <v>0</v>
      </c>
      <c r="G222" t="b">
        <f>ISNUMBER('Background Chem 50% LODs'!G222)</f>
        <v>0</v>
      </c>
      <c r="H222" t="b">
        <f>ISNUMBER('Background Chem 50% LODs'!H222)</f>
        <v>0</v>
      </c>
      <c r="I222" t="b">
        <f>ISNUMBER('Background Chem 50% LODs'!I222)</f>
        <v>0</v>
      </c>
      <c r="J222" t="b">
        <f>ISNUMBER('Background Chem 50% LODs'!J222)</f>
        <v>0</v>
      </c>
      <c r="K222" t="b">
        <f>ISNUMBER('Background Chem 50% LODs'!K222)</f>
        <v>0</v>
      </c>
      <c r="L222" t="b">
        <f>ISNUMBER('Background Chem 50% LODs'!L222)</f>
        <v>0</v>
      </c>
      <c r="M222" t="b">
        <f>ISNUMBER('Background Chem 50% LODs'!M222)</f>
        <v>0</v>
      </c>
      <c r="O222" t="e">
        <f t="shared" si="5"/>
        <v>#DIV/0!</v>
      </c>
    </row>
    <row r="223" spans="1:15">
      <c r="A223">
        <v>116</v>
      </c>
      <c r="B223" t="s">
        <v>88</v>
      </c>
      <c r="C223" t="s">
        <v>86</v>
      </c>
      <c r="D223" t="b">
        <f>ISNUMBER('Background Chem 50% LODs'!D223)</f>
        <v>0</v>
      </c>
      <c r="E223" t="b">
        <f>ISNUMBER('Background Chem 50% LODs'!E223)</f>
        <v>0</v>
      </c>
      <c r="F223" t="b">
        <f>ISNUMBER('Background Chem 50% LODs'!F223)</f>
        <v>0</v>
      </c>
      <c r="G223" t="b">
        <f>ISNUMBER('Background Chem 50% LODs'!G223)</f>
        <v>0</v>
      </c>
      <c r="H223" t="b">
        <f>ISNUMBER('Background Chem 50% LODs'!H223)</f>
        <v>0</v>
      </c>
      <c r="I223" t="b">
        <f>ISNUMBER('Background Chem 50% LODs'!I223)</f>
        <v>0</v>
      </c>
      <c r="J223" t="b">
        <f>ISNUMBER('Background Chem 50% LODs'!J223)</f>
        <v>0</v>
      </c>
      <c r="K223" t="b">
        <f>ISNUMBER('Background Chem 50% LODs'!K223)</f>
        <v>0</v>
      </c>
      <c r="L223" t="b">
        <f>ISNUMBER('Background Chem 50% LODs'!L223)</f>
        <v>0</v>
      </c>
      <c r="M223" t="b">
        <f>ISNUMBER('Background Chem 50% LODs'!M223)</f>
        <v>0</v>
      </c>
      <c r="O223" t="e">
        <f t="shared" si="5"/>
        <v>#DIV/0!</v>
      </c>
    </row>
    <row r="224" spans="1:15">
      <c r="A224">
        <v>116</v>
      </c>
      <c r="B224" t="s">
        <v>88</v>
      </c>
      <c r="C224" t="s">
        <v>86</v>
      </c>
      <c r="D224" t="b">
        <f>ISNUMBER('Background Chem 50% LODs'!D224)</f>
        <v>0</v>
      </c>
      <c r="E224" t="b">
        <f>ISNUMBER('Background Chem 50% LODs'!E224)</f>
        <v>0</v>
      </c>
      <c r="F224" t="b">
        <f>ISNUMBER('Background Chem 50% LODs'!F224)</f>
        <v>0</v>
      </c>
      <c r="G224" t="b">
        <f>ISNUMBER('Background Chem 50% LODs'!G224)</f>
        <v>0</v>
      </c>
      <c r="H224" t="b">
        <f>ISNUMBER('Background Chem 50% LODs'!H224)</f>
        <v>0</v>
      </c>
      <c r="I224" t="b">
        <f>ISNUMBER('Background Chem 50% LODs'!I224)</f>
        <v>0</v>
      </c>
      <c r="J224" t="b">
        <f>ISNUMBER('Background Chem 50% LODs'!J224)</f>
        <v>0</v>
      </c>
      <c r="K224" t="b">
        <f>ISNUMBER('Background Chem 50% LODs'!K224)</f>
        <v>0</v>
      </c>
      <c r="L224" t="b">
        <f>ISNUMBER('Background Chem 50% LODs'!L224)</f>
        <v>0</v>
      </c>
      <c r="M224" t="b">
        <f>ISNUMBER('Background Chem 50% LODs'!M224)</f>
        <v>0</v>
      </c>
      <c r="O224" t="e">
        <f t="shared" si="5"/>
        <v>#DIV/0!</v>
      </c>
    </row>
    <row r="225" spans="1:15">
      <c r="A225">
        <v>116</v>
      </c>
      <c r="B225" t="s">
        <v>88</v>
      </c>
      <c r="C225" t="s">
        <v>86</v>
      </c>
      <c r="D225" t="b">
        <f>ISNUMBER('Background Chem 50% LODs'!D225)</f>
        <v>0</v>
      </c>
      <c r="E225" t="b">
        <f>ISNUMBER('Background Chem 50% LODs'!E225)</f>
        <v>0</v>
      </c>
      <c r="F225" t="b">
        <f>ISNUMBER('Background Chem 50% LODs'!F225)</f>
        <v>0</v>
      </c>
      <c r="G225" t="b">
        <f>ISNUMBER('Background Chem 50% LODs'!G225)</f>
        <v>0</v>
      </c>
      <c r="H225" t="b">
        <f>ISNUMBER('Background Chem 50% LODs'!H225)</f>
        <v>0</v>
      </c>
      <c r="I225" t="b">
        <f>ISNUMBER('Background Chem 50% LODs'!I225)</f>
        <v>0</v>
      </c>
      <c r="J225" t="b">
        <f>ISNUMBER('Background Chem 50% LODs'!J225)</f>
        <v>0</v>
      </c>
      <c r="K225" t="b">
        <f>ISNUMBER('Background Chem 50% LODs'!K225)</f>
        <v>0</v>
      </c>
      <c r="L225" t="b">
        <f>ISNUMBER('Background Chem 50% LODs'!L225)</f>
        <v>0</v>
      </c>
      <c r="M225" t="b">
        <f>ISNUMBER('Background Chem 50% LODs'!M225)</f>
        <v>0</v>
      </c>
      <c r="O225" t="e">
        <f t="shared" si="5"/>
        <v>#DIV/0!</v>
      </c>
    </row>
    <row r="226" spans="1:15">
      <c r="A226">
        <v>116</v>
      </c>
      <c r="B226" t="s">
        <v>88</v>
      </c>
      <c r="C226" t="s">
        <v>86</v>
      </c>
      <c r="D226" t="b">
        <f>ISNUMBER('Background Chem 50% LODs'!D226)</f>
        <v>0</v>
      </c>
      <c r="E226" t="b">
        <f>ISNUMBER('Background Chem 50% LODs'!E226)</f>
        <v>0</v>
      </c>
      <c r="F226" t="b">
        <f>ISNUMBER('Background Chem 50% LODs'!F226)</f>
        <v>0</v>
      </c>
      <c r="G226" t="b">
        <f>ISNUMBER('Background Chem 50% LODs'!G226)</f>
        <v>0</v>
      </c>
      <c r="H226" t="b">
        <f>ISNUMBER('Background Chem 50% LODs'!H226)</f>
        <v>0</v>
      </c>
      <c r="I226" t="b">
        <f>ISNUMBER('Background Chem 50% LODs'!I226)</f>
        <v>0</v>
      </c>
      <c r="J226" t="b">
        <f>ISNUMBER('Background Chem 50% LODs'!J226)</f>
        <v>0</v>
      </c>
      <c r="K226" t="b">
        <f>ISNUMBER('Background Chem 50% LODs'!K226)</f>
        <v>0</v>
      </c>
      <c r="L226" t="b">
        <f>ISNUMBER('Background Chem 50% LODs'!L226)</f>
        <v>0</v>
      </c>
      <c r="M226" t="b">
        <f>ISNUMBER('Background Chem 50% LODs'!M226)</f>
        <v>0</v>
      </c>
      <c r="O226" t="e">
        <f t="shared" si="5"/>
        <v>#DIV/0!</v>
      </c>
    </row>
    <row r="227" spans="1:15">
      <c r="A227">
        <v>117</v>
      </c>
      <c r="B227" t="s">
        <v>89</v>
      </c>
      <c r="C227" t="s">
        <v>86</v>
      </c>
      <c r="D227" t="b">
        <f>ISNUMBER('Background Chem 50% LODs'!D227)</f>
        <v>0</v>
      </c>
      <c r="E227" t="b">
        <f>ISNUMBER('Background Chem 50% LODs'!E227)</f>
        <v>0</v>
      </c>
      <c r="F227" t="b">
        <f>ISNUMBER('Background Chem 50% LODs'!F227)</f>
        <v>0</v>
      </c>
      <c r="G227" t="b">
        <f>ISNUMBER('Background Chem 50% LODs'!G227)</f>
        <v>0</v>
      </c>
      <c r="H227" t="b">
        <f>ISNUMBER('Background Chem 50% LODs'!H227)</f>
        <v>0</v>
      </c>
      <c r="I227" t="b">
        <f>ISNUMBER('Background Chem 50% LODs'!I227)</f>
        <v>0</v>
      </c>
      <c r="J227" t="b">
        <f>ISNUMBER('Background Chem 50% LODs'!J227)</f>
        <v>0</v>
      </c>
      <c r="K227" t="b">
        <f>ISNUMBER('Background Chem 50% LODs'!K227)</f>
        <v>0</v>
      </c>
      <c r="L227" t="b">
        <f>ISNUMBER('Background Chem 50% LODs'!L227)</f>
        <v>0</v>
      </c>
      <c r="M227" t="b">
        <f>ISNUMBER('Background Chem 50% LODs'!M227)</f>
        <v>0</v>
      </c>
      <c r="O227" t="e">
        <f t="shared" si="5"/>
        <v>#DIV/0!</v>
      </c>
    </row>
    <row r="228" spans="1:15">
      <c r="A228">
        <v>117</v>
      </c>
      <c r="B228" t="s">
        <v>89</v>
      </c>
      <c r="C228" t="s">
        <v>86</v>
      </c>
      <c r="D228" t="b">
        <f>ISNUMBER('Background Chem 50% LODs'!D228)</f>
        <v>0</v>
      </c>
      <c r="E228" t="b">
        <f>ISNUMBER('Background Chem 50% LODs'!E228)</f>
        <v>0</v>
      </c>
      <c r="F228" t="b">
        <f>ISNUMBER('Background Chem 50% LODs'!F228)</f>
        <v>0</v>
      </c>
      <c r="G228" t="b">
        <f>ISNUMBER('Background Chem 50% LODs'!G228)</f>
        <v>0</v>
      </c>
      <c r="H228" t="b">
        <f>ISNUMBER('Background Chem 50% LODs'!H228)</f>
        <v>0</v>
      </c>
      <c r="I228" t="b">
        <f>ISNUMBER('Background Chem 50% LODs'!I228)</f>
        <v>0</v>
      </c>
      <c r="J228" t="b">
        <f>ISNUMBER('Background Chem 50% LODs'!J228)</f>
        <v>0</v>
      </c>
      <c r="K228" t="b">
        <f>ISNUMBER('Background Chem 50% LODs'!K228)</f>
        <v>0</v>
      </c>
      <c r="L228" t="b">
        <f>ISNUMBER('Background Chem 50% LODs'!L228)</f>
        <v>0</v>
      </c>
      <c r="M228" t="b">
        <f>ISNUMBER('Background Chem 50% LODs'!M228)</f>
        <v>0</v>
      </c>
      <c r="O228" t="e">
        <f t="shared" si="5"/>
        <v>#DIV/0!</v>
      </c>
    </row>
    <row r="229" spans="1:15">
      <c r="A229">
        <v>117</v>
      </c>
      <c r="B229" t="s">
        <v>89</v>
      </c>
      <c r="C229" t="s">
        <v>86</v>
      </c>
      <c r="D229" t="b">
        <f>ISNUMBER('Background Chem 50% LODs'!D229)</f>
        <v>0</v>
      </c>
      <c r="E229" t="b">
        <f>ISNUMBER('Background Chem 50% LODs'!E229)</f>
        <v>0</v>
      </c>
      <c r="F229" t="b">
        <f>ISNUMBER('Background Chem 50% LODs'!F229)</f>
        <v>0</v>
      </c>
      <c r="G229" t="b">
        <f>ISNUMBER('Background Chem 50% LODs'!G229)</f>
        <v>0</v>
      </c>
      <c r="H229" t="b">
        <f>ISNUMBER('Background Chem 50% LODs'!H229)</f>
        <v>0</v>
      </c>
      <c r="I229" t="b">
        <f>ISNUMBER('Background Chem 50% LODs'!I229)</f>
        <v>0</v>
      </c>
      <c r="J229" t="b">
        <f>ISNUMBER('Background Chem 50% LODs'!J229)</f>
        <v>0</v>
      </c>
      <c r="K229" t="b">
        <f>ISNUMBER('Background Chem 50% LODs'!K229)</f>
        <v>0</v>
      </c>
      <c r="L229" t="b">
        <f>ISNUMBER('Background Chem 50% LODs'!L229)</f>
        <v>0</v>
      </c>
      <c r="M229" t="b">
        <f>ISNUMBER('Background Chem 50% LODs'!M229)</f>
        <v>0</v>
      </c>
      <c r="O229" t="e">
        <f t="shared" si="5"/>
        <v>#DIV/0!</v>
      </c>
    </row>
    <row r="230" spans="1:15">
      <c r="A230">
        <v>117</v>
      </c>
      <c r="B230" t="s">
        <v>89</v>
      </c>
      <c r="C230" t="s">
        <v>86</v>
      </c>
      <c r="D230" t="b">
        <f>ISNUMBER('Background Chem 50% LODs'!D230)</f>
        <v>0</v>
      </c>
      <c r="E230" t="b">
        <f>ISNUMBER('Background Chem 50% LODs'!E230)</f>
        <v>0</v>
      </c>
      <c r="F230" t="b">
        <f>ISNUMBER('Background Chem 50% LODs'!F230)</f>
        <v>0</v>
      </c>
      <c r="G230" t="b">
        <f>ISNUMBER('Background Chem 50% LODs'!G230)</f>
        <v>0</v>
      </c>
      <c r="H230" t="b">
        <f>ISNUMBER('Background Chem 50% LODs'!H230)</f>
        <v>0</v>
      </c>
      <c r="I230" t="b">
        <f>ISNUMBER('Background Chem 50% LODs'!I230)</f>
        <v>0</v>
      </c>
      <c r="J230" t="b">
        <f>ISNUMBER('Background Chem 50% LODs'!J230)</f>
        <v>0</v>
      </c>
      <c r="K230" t="b">
        <f>ISNUMBER('Background Chem 50% LODs'!K230)</f>
        <v>0</v>
      </c>
      <c r="L230" t="b">
        <f>ISNUMBER('Background Chem 50% LODs'!L230)</f>
        <v>0</v>
      </c>
      <c r="M230" t="b">
        <f>ISNUMBER('Background Chem 50% LODs'!M230)</f>
        <v>0</v>
      </c>
      <c r="O230" t="e">
        <f t="shared" si="5"/>
        <v>#DIV/0!</v>
      </c>
    </row>
    <row r="231" spans="1:15">
      <c r="A231">
        <v>117</v>
      </c>
      <c r="B231" t="s">
        <v>89</v>
      </c>
      <c r="C231" t="s">
        <v>86</v>
      </c>
      <c r="D231" t="b">
        <f>ISNUMBER('Background Chem 50% LODs'!D231)</f>
        <v>0</v>
      </c>
      <c r="E231" t="b">
        <f>ISNUMBER('Background Chem 50% LODs'!E231)</f>
        <v>0</v>
      </c>
      <c r="F231" t="b">
        <f>ISNUMBER('Background Chem 50% LODs'!F231)</f>
        <v>0</v>
      </c>
      <c r="G231" t="b">
        <f>ISNUMBER('Background Chem 50% LODs'!G231)</f>
        <v>0</v>
      </c>
      <c r="H231" t="b">
        <f>ISNUMBER('Background Chem 50% LODs'!H231)</f>
        <v>0</v>
      </c>
      <c r="I231" t="b">
        <f>ISNUMBER('Background Chem 50% LODs'!I231)</f>
        <v>0</v>
      </c>
      <c r="J231" t="b">
        <f>ISNUMBER('Background Chem 50% LODs'!J231)</f>
        <v>0</v>
      </c>
      <c r="K231" t="b">
        <f>ISNUMBER('Background Chem 50% LODs'!K231)</f>
        <v>0</v>
      </c>
      <c r="L231" t="b">
        <f>ISNUMBER('Background Chem 50% LODs'!L231)</f>
        <v>0</v>
      </c>
      <c r="M231" t="b">
        <f>ISNUMBER('Background Chem 50% LODs'!M231)</f>
        <v>0</v>
      </c>
      <c r="O231" t="e">
        <f t="shared" si="5"/>
        <v>#DIV/0!</v>
      </c>
    </row>
    <row r="232" spans="1:15">
      <c r="A232">
        <v>117</v>
      </c>
      <c r="B232" t="s">
        <v>89</v>
      </c>
      <c r="C232" t="s">
        <v>86</v>
      </c>
      <c r="D232" t="b">
        <f>ISNUMBER('Background Chem 50% LODs'!D232)</f>
        <v>0</v>
      </c>
      <c r="E232" t="b">
        <f>ISNUMBER('Background Chem 50% LODs'!E232)</f>
        <v>0</v>
      </c>
      <c r="F232" t="b">
        <f>ISNUMBER('Background Chem 50% LODs'!F232)</f>
        <v>0</v>
      </c>
      <c r="G232" t="b">
        <f>ISNUMBER('Background Chem 50% LODs'!G232)</f>
        <v>0</v>
      </c>
      <c r="H232" t="b">
        <f>ISNUMBER('Background Chem 50% LODs'!H232)</f>
        <v>0</v>
      </c>
      <c r="I232" t="b">
        <f>ISNUMBER('Background Chem 50% LODs'!I232)</f>
        <v>0</v>
      </c>
      <c r="J232" t="b">
        <f>ISNUMBER('Background Chem 50% LODs'!J232)</f>
        <v>0</v>
      </c>
      <c r="K232" t="b">
        <f>ISNUMBER('Background Chem 50% LODs'!K232)</f>
        <v>0</v>
      </c>
      <c r="L232" t="b">
        <f>ISNUMBER('Background Chem 50% LODs'!L232)</f>
        <v>0</v>
      </c>
      <c r="M232" t="b">
        <f>ISNUMBER('Background Chem 50% LODs'!M232)</f>
        <v>0</v>
      </c>
      <c r="O232" t="e">
        <f t="shared" si="5"/>
        <v>#DIV/0!</v>
      </c>
    </row>
    <row r="233" spans="1:15">
      <c r="A233">
        <v>117</v>
      </c>
      <c r="B233" t="s">
        <v>89</v>
      </c>
      <c r="C233" t="s">
        <v>86</v>
      </c>
      <c r="D233" t="b">
        <f>ISNUMBER('Background Chem 50% LODs'!D233)</f>
        <v>0</v>
      </c>
      <c r="E233" t="b">
        <f>ISNUMBER('Background Chem 50% LODs'!E233)</f>
        <v>0</v>
      </c>
      <c r="F233" t="b">
        <f>ISNUMBER('Background Chem 50% LODs'!F233)</f>
        <v>0</v>
      </c>
      <c r="G233" t="b">
        <f>ISNUMBER('Background Chem 50% LODs'!G233)</f>
        <v>0</v>
      </c>
      <c r="H233" t="b">
        <f>ISNUMBER('Background Chem 50% LODs'!H233)</f>
        <v>0</v>
      </c>
      <c r="I233" t="b">
        <f>ISNUMBER('Background Chem 50% LODs'!I233)</f>
        <v>0</v>
      </c>
      <c r="J233" t="b">
        <f>ISNUMBER('Background Chem 50% LODs'!J233)</f>
        <v>0</v>
      </c>
      <c r="K233" t="b">
        <f>ISNUMBER('Background Chem 50% LODs'!K233)</f>
        <v>0</v>
      </c>
      <c r="L233" t="b">
        <f>ISNUMBER('Background Chem 50% LODs'!L233)</f>
        <v>0</v>
      </c>
      <c r="M233" t="b">
        <f>ISNUMBER('Background Chem 50% LODs'!M233)</f>
        <v>0</v>
      </c>
      <c r="O233" t="e">
        <f t="shared" si="5"/>
        <v>#DIV/0!</v>
      </c>
    </row>
    <row r="234" spans="1:15">
      <c r="A234">
        <v>117</v>
      </c>
      <c r="B234" t="s">
        <v>89</v>
      </c>
      <c r="C234" t="s">
        <v>86</v>
      </c>
      <c r="D234" t="b">
        <f>ISNUMBER('Background Chem 50% LODs'!D234)</f>
        <v>0</v>
      </c>
      <c r="E234" t="b">
        <f>ISNUMBER('Background Chem 50% LODs'!E234)</f>
        <v>0</v>
      </c>
      <c r="F234" t="b">
        <f>ISNUMBER('Background Chem 50% LODs'!F234)</f>
        <v>0</v>
      </c>
      <c r="G234" t="b">
        <f>ISNUMBER('Background Chem 50% LODs'!G234)</f>
        <v>0</v>
      </c>
      <c r="H234" t="b">
        <f>ISNUMBER('Background Chem 50% LODs'!H234)</f>
        <v>0</v>
      </c>
      <c r="I234" t="b">
        <f>ISNUMBER('Background Chem 50% LODs'!I234)</f>
        <v>0</v>
      </c>
      <c r="J234" t="b">
        <f>ISNUMBER('Background Chem 50% LODs'!J234)</f>
        <v>0</v>
      </c>
      <c r="K234" t="b">
        <f>ISNUMBER('Background Chem 50% LODs'!K234)</f>
        <v>0</v>
      </c>
      <c r="L234" t="b">
        <f>ISNUMBER('Background Chem 50% LODs'!L234)</f>
        <v>0</v>
      </c>
      <c r="M234" t="b">
        <f>ISNUMBER('Background Chem 50% LODs'!M234)</f>
        <v>0</v>
      </c>
      <c r="O234" t="e">
        <f t="shared" si="5"/>
        <v>#DIV/0!</v>
      </c>
    </row>
    <row r="235" spans="1:15">
      <c r="A235">
        <v>117</v>
      </c>
      <c r="B235" t="s">
        <v>89</v>
      </c>
      <c r="C235" t="s">
        <v>86</v>
      </c>
      <c r="D235" t="b">
        <f>ISNUMBER('Background Chem 50% LODs'!D235)</f>
        <v>0</v>
      </c>
      <c r="E235" t="b">
        <f>ISNUMBER('Background Chem 50% LODs'!E235)</f>
        <v>0</v>
      </c>
      <c r="F235" t="b">
        <f>ISNUMBER('Background Chem 50% LODs'!F235)</f>
        <v>0</v>
      </c>
      <c r="G235" t="b">
        <f>ISNUMBER('Background Chem 50% LODs'!G235)</f>
        <v>0</v>
      </c>
      <c r="H235" t="b">
        <f>ISNUMBER('Background Chem 50% LODs'!H235)</f>
        <v>0</v>
      </c>
      <c r="I235" t="b">
        <f>ISNUMBER('Background Chem 50% LODs'!I235)</f>
        <v>0</v>
      </c>
      <c r="J235" t="b">
        <f>ISNUMBER('Background Chem 50% LODs'!J235)</f>
        <v>0</v>
      </c>
      <c r="K235" t="b">
        <f>ISNUMBER('Background Chem 50% LODs'!K235)</f>
        <v>0</v>
      </c>
      <c r="L235" t="b">
        <f>ISNUMBER('Background Chem 50% LODs'!L235)</f>
        <v>0</v>
      </c>
      <c r="M235" t="b">
        <f>ISNUMBER('Background Chem 50% LODs'!M235)</f>
        <v>0</v>
      </c>
      <c r="O235" t="e">
        <f t="shared" si="5"/>
        <v>#DIV/0!</v>
      </c>
    </row>
    <row r="236" spans="1:15">
      <c r="A236">
        <v>117</v>
      </c>
      <c r="B236" t="s">
        <v>89</v>
      </c>
      <c r="C236" t="s">
        <v>86</v>
      </c>
      <c r="D236" t="b">
        <f>ISNUMBER('Background Chem 50% LODs'!D236)</f>
        <v>0</v>
      </c>
      <c r="E236" t="b">
        <f>ISNUMBER('Background Chem 50% LODs'!E236)</f>
        <v>0</v>
      </c>
      <c r="F236" t="b">
        <f>ISNUMBER('Background Chem 50% LODs'!F236)</f>
        <v>0</v>
      </c>
      <c r="G236" t="b">
        <f>ISNUMBER('Background Chem 50% LODs'!G236)</f>
        <v>0</v>
      </c>
      <c r="H236" t="b">
        <f>ISNUMBER('Background Chem 50% LODs'!H236)</f>
        <v>0</v>
      </c>
      <c r="I236" t="b">
        <f>ISNUMBER('Background Chem 50% LODs'!I236)</f>
        <v>0</v>
      </c>
      <c r="J236" t="b">
        <f>ISNUMBER('Background Chem 50% LODs'!J236)</f>
        <v>0</v>
      </c>
      <c r="K236" t="b">
        <f>ISNUMBER('Background Chem 50% LODs'!K236)</f>
        <v>0</v>
      </c>
      <c r="L236" t="b">
        <f>ISNUMBER('Background Chem 50% LODs'!L236)</f>
        <v>0</v>
      </c>
      <c r="M236" t="b">
        <f>ISNUMBER('Background Chem 50% LODs'!M236)</f>
        <v>0</v>
      </c>
      <c r="O236" t="e">
        <f t="shared" si="5"/>
        <v>#DIV/0!</v>
      </c>
    </row>
    <row r="237" spans="1:15">
      <c r="A237">
        <v>117</v>
      </c>
      <c r="B237" t="s">
        <v>89</v>
      </c>
      <c r="C237" t="s">
        <v>86</v>
      </c>
      <c r="D237" t="b">
        <f>ISNUMBER('Background Chem 50% LODs'!D237)</f>
        <v>0</v>
      </c>
      <c r="E237" t="b">
        <f>ISNUMBER('Background Chem 50% LODs'!E237)</f>
        <v>0</v>
      </c>
      <c r="F237" t="b">
        <f>ISNUMBER('Background Chem 50% LODs'!F237)</f>
        <v>0</v>
      </c>
      <c r="G237" t="b">
        <f>ISNUMBER('Background Chem 50% LODs'!G237)</f>
        <v>0</v>
      </c>
      <c r="H237" t="b">
        <f>ISNUMBER('Background Chem 50% LODs'!H237)</f>
        <v>0</v>
      </c>
      <c r="I237" t="b">
        <f>ISNUMBER('Background Chem 50% LODs'!I237)</f>
        <v>0</v>
      </c>
      <c r="J237" t="b">
        <f>ISNUMBER('Background Chem 50% LODs'!J237)</f>
        <v>0</v>
      </c>
      <c r="K237" t="b">
        <f>ISNUMBER('Background Chem 50% LODs'!K237)</f>
        <v>0</v>
      </c>
      <c r="L237" t="b">
        <f>ISNUMBER('Background Chem 50% LODs'!L237)</f>
        <v>0</v>
      </c>
      <c r="M237" t="b">
        <f>ISNUMBER('Background Chem 50% LODs'!M237)</f>
        <v>0</v>
      </c>
      <c r="O237" t="e">
        <f t="shared" si="5"/>
        <v>#DIV/0!</v>
      </c>
    </row>
    <row r="238" spans="1:15">
      <c r="A238">
        <v>117</v>
      </c>
      <c r="B238" t="s">
        <v>89</v>
      </c>
      <c r="C238" t="s">
        <v>86</v>
      </c>
      <c r="D238" t="b">
        <f>ISNUMBER('Background Chem 50% LODs'!D238)</f>
        <v>0</v>
      </c>
      <c r="E238" t="b">
        <f>ISNUMBER('Background Chem 50% LODs'!E238)</f>
        <v>0</v>
      </c>
      <c r="F238" t="b">
        <f>ISNUMBER('Background Chem 50% LODs'!F238)</f>
        <v>0</v>
      </c>
      <c r="G238" t="b">
        <f>ISNUMBER('Background Chem 50% LODs'!G238)</f>
        <v>0</v>
      </c>
      <c r="H238" t="b">
        <f>ISNUMBER('Background Chem 50% LODs'!H238)</f>
        <v>0</v>
      </c>
      <c r="I238" t="b">
        <f>ISNUMBER('Background Chem 50% LODs'!I238)</f>
        <v>0</v>
      </c>
      <c r="J238" t="b">
        <f>ISNUMBER('Background Chem 50% LODs'!J238)</f>
        <v>0</v>
      </c>
      <c r="K238" t="b">
        <f>ISNUMBER('Background Chem 50% LODs'!K238)</f>
        <v>0</v>
      </c>
      <c r="L238" t="b">
        <f>ISNUMBER('Background Chem 50% LODs'!L238)</f>
        <v>0</v>
      </c>
      <c r="M238" t="b">
        <f>ISNUMBER('Background Chem 50% LODs'!M238)</f>
        <v>0</v>
      </c>
      <c r="O238" t="e">
        <f t="shared" si="5"/>
        <v>#DIV/0!</v>
      </c>
    </row>
    <row r="239" spans="1:15">
      <c r="A239">
        <v>118</v>
      </c>
      <c r="B239" t="s">
        <v>90</v>
      </c>
      <c r="C239" t="s">
        <v>86</v>
      </c>
      <c r="D239" t="b">
        <f>ISNUMBER('Background Chem 50% LODs'!D239)</f>
        <v>0</v>
      </c>
      <c r="E239" t="b">
        <f>ISNUMBER('Background Chem 50% LODs'!E239)</f>
        <v>0</v>
      </c>
      <c r="F239" t="b">
        <f>ISNUMBER('Background Chem 50% LODs'!F239)</f>
        <v>0</v>
      </c>
      <c r="G239" t="b">
        <f>ISNUMBER('Background Chem 50% LODs'!G239)</f>
        <v>0</v>
      </c>
      <c r="H239" t="b">
        <f>ISNUMBER('Background Chem 50% LODs'!H239)</f>
        <v>0</v>
      </c>
      <c r="I239" t="b">
        <f>ISNUMBER('Background Chem 50% LODs'!I239)</f>
        <v>0</v>
      </c>
      <c r="J239" t="b">
        <f>ISNUMBER('Background Chem 50% LODs'!J239)</f>
        <v>0</v>
      </c>
      <c r="K239" t="b">
        <f>ISNUMBER('Background Chem 50% LODs'!K239)</f>
        <v>0</v>
      </c>
      <c r="L239" t="b">
        <f>ISNUMBER('Background Chem 50% LODs'!L239)</f>
        <v>0</v>
      </c>
      <c r="M239" t="b">
        <f>ISNUMBER('Background Chem 50% LODs'!M239)</f>
        <v>0</v>
      </c>
      <c r="O239" t="e">
        <f t="shared" si="5"/>
        <v>#DIV/0!</v>
      </c>
    </row>
    <row r="240" spans="1:15">
      <c r="A240">
        <v>118</v>
      </c>
      <c r="B240" t="s">
        <v>90</v>
      </c>
      <c r="C240" t="s">
        <v>86</v>
      </c>
      <c r="D240" t="b">
        <f>ISNUMBER('Background Chem 50% LODs'!D240)</f>
        <v>0</v>
      </c>
      <c r="E240" t="b">
        <f>ISNUMBER('Background Chem 50% LODs'!E240)</f>
        <v>0</v>
      </c>
      <c r="F240" t="b">
        <f>ISNUMBER('Background Chem 50% LODs'!F240)</f>
        <v>0</v>
      </c>
      <c r="G240" t="b">
        <f>ISNUMBER('Background Chem 50% LODs'!G240)</f>
        <v>0</v>
      </c>
      <c r="H240" t="b">
        <f>ISNUMBER('Background Chem 50% LODs'!H240)</f>
        <v>0</v>
      </c>
      <c r="I240" t="b">
        <f>ISNUMBER('Background Chem 50% LODs'!I240)</f>
        <v>0</v>
      </c>
      <c r="J240" t="b">
        <f>ISNUMBER('Background Chem 50% LODs'!J240)</f>
        <v>0</v>
      </c>
      <c r="K240" t="b">
        <f>ISNUMBER('Background Chem 50% LODs'!K240)</f>
        <v>0</v>
      </c>
      <c r="L240" t="b">
        <f>ISNUMBER('Background Chem 50% LODs'!L240)</f>
        <v>0</v>
      </c>
      <c r="M240" t="b">
        <f>ISNUMBER('Background Chem 50% LODs'!M240)</f>
        <v>0</v>
      </c>
      <c r="O240" t="e">
        <f t="shared" si="5"/>
        <v>#DIV/0!</v>
      </c>
    </row>
    <row r="241" spans="1:15">
      <c r="A241">
        <v>118</v>
      </c>
      <c r="B241" t="s">
        <v>90</v>
      </c>
      <c r="C241" t="s">
        <v>86</v>
      </c>
      <c r="D241" t="b">
        <f>ISNUMBER('Background Chem 50% LODs'!D241)</f>
        <v>0</v>
      </c>
      <c r="E241" t="b">
        <f>ISNUMBER('Background Chem 50% LODs'!E241)</f>
        <v>0</v>
      </c>
      <c r="F241" t="b">
        <f>ISNUMBER('Background Chem 50% LODs'!F241)</f>
        <v>0</v>
      </c>
      <c r="G241" t="b">
        <f>ISNUMBER('Background Chem 50% LODs'!G241)</f>
        <v>0</v>
      </c>
      <c r="H241" t="b">
        <f>ISNUMBER('Background Chem 50% LODs'!H241)</f>
        <v>0</v>
      </c>
      <c r="I241" t="b">
        <f>ISNUMBER('Background Chem 50% LODs'!I241)</f>
        <v>0</v>
      </c>
      <c r="J241" t="b">
        <f>ISNUMBER('Background Chem 50% LODs'!J241)</f>
        <v>0</v>
      </c>
      <c r="K241" t="b">
        <f>ISNUMBER('Background Chem 50% LODs'!K241)</f>
        <v>0</v>
      </c>
      <c r="L241" t="b">
        <f>ISNUMBER('Background Chem 50% LODs'!L241)</f>
        <v>0</v>
      </c>
      <c r="M241" t="b">
        <f>ISNUMBER('Background Chem 50% LODs'!M241)</f>
        <v>0</v>
      </c>
      <c r="O241" t="e">
        <f t="shared" si="5"/>
        <v>#DIV/0!</v>
      </c>
    </row>
    <row r="242" spans="1:15">
      <c r="A242">
        <v>118</v>
      </c>
      <c r="B242" t="s">
        <v>90</v>
      </c>
      <c r="C242" t="s">
        <v>86</v>
      </c>
      <c r="D242" t="b">
        <f>ISNUMBER('Background Chem 50% LODs'!D242)</f>
        <v>0</v>
      </c>
      <c r="E242" t="b">
        <f>ISNUMBER('Background Chem 50% LODs'!E242)</f>
        <v>0</v>
      </c>
      <c r="F242" t="b">
        <f>ISNUMBER('Background Chem 50% LODs'!F242)</f>
        <v>0</v>
      </c>
      <c r="G242" t="b">
        <f>ISNUMBER('Background Chem 50% LODs'!G242)</f>
        <v>0</v>
      </c>
      <c r="H242" t="b">
        <f>ISNUMBER('Background Chem 50% LODs'!H242)</f>
        <v>0</v>
      </c>
      <c r="I242" t="b">
        <f>ISNUMBER('Background Chem 50% LODs'!I242)</f>
        <v>0</v>
      </c>
      <c r="J242" t="b">
        <f>ISNUMBER('Background Chem 50% LODs'!J242)</f>
        <v>0</v>
      </c>
      <c r="K242" t="b">
        <f>ISNUMBER('Background Chem 50% LODs'!K242)</f>
        <v>0</v>
      </c>
      <c r="L242" t="b">
        <f>ISNUMBER('Background Chem 50% LODs'!L242)</f>
        <v>0</v>
      </c>
      <c r="M242" t="b">
        <f>ISNUMBER('Background Chem 50% LODs'!M242)</f>
        <v>0</v>
      </c>
      <c r="O242" t="e">
        <f t="shared" si="5"/>
        <v>#DIV/0!</v>
      </c>
    </row>
    <row r="243" spans="1:15">
      <c r="A243">
        <v>118</v>
      </c>
      <c r="B243" t="s">
        <v>90</v>
      </c>
      <c r="C243" t="s">
        <v>86</v>
      </c>
      <c r="D243" t="b">
        <f>ISNUMBER('Background Chem 50% LODs'!D243)</f>
        <v>0</v>
      </c>
      <c r="E243" t="b">
        <f>ISNUMBER('Background Chem 50% LODs'!E243)</f>
        <v>0</v>
      </c>
      <c r="F243" t="b">
        <f>ISNUMBER('Background Chem 50% LODs'!F243)</f>
        <v>0</v>
      </c>
      <c r="G243" t="b">
        <f>ISNUMBER('Background Chem 50% LODs'!G243)</f>
        <v>0</v>
      </c>
      <c r="H243" t="b">
        <f>ISNUMBER('Background Chem 50% LODs'!H243)</f>
        <v>0</v>
      </c>
      <c r="I243" t="b">
        <f>ISNUMBER('Background Chem 50% LODs'!I243)</f>
        <v>0</v>
      </c>
      <c r="J243" t="b">
        <f>ISNUMBER('Background Chem 50% LODs'!J243)</f>
        <v>0</v>
      </c>
      <c r="K243" t="b">
        <f>ISNUMBER('Background Chem 50% LODs'!K243)</f>
        <v>0</v>
      </c>
      <c r="L243" t="b">
        <f>ISNUMBER('Background Chem 50% LODs'!L243)</f>
        <v>0</v>
      </c>
      <c r="M243" t="b">
        <f>ISNUMBER('Background Chem 50% LODs'!M243)</f>
        <v>0</v>
      </c>
      <c r="O243" t="e">
        <f t="shared" si="5"/>
        <v>#DIV/0!</v>
      </c>
    </row>
    <row r="244" spans="1:15">
      <c r="A244">
        <v>118</v>
      </c>
      <c r="B244" t="s">
        <v>90</v>
      </c>
      <c r="C244" t="s">
        <v>86</v>
      </c>
      <c r="D244" t="b">
        <f>ISNUMBER('Background Chem 50% LODs'!D244)</f>
        <v>0</v>
      </c>
      <c r="E244" t="b">
        <f>ISNUMBER('Background Chem 50% LODs'!E244)</f>
        <v>0</v>
      </c>
      <c r="F244" t="b">
        <f>ISNUMBER('Background Chem 50% LODs'!F244)</f>
        <v>0</v>
      </c>
      <c r="G244" t="b">
        <f>ISNUMBER('Background Chem 50% LODs'!G244)</f>
        <v>0</v>
      </c>
      <c r="H244" t="b">
        <f>ISNUMBER('Background Chem 50% LODs'!H244)</f>
        <v>0</v>
      </c>
      <c r="I244" t="b">
        <f>ISNUMBER('Background Chem 50% LODs'!I244)</f>
        <v>0</v>
      </c>
      <c r="J244" t="b">
        <f>ISNUMBER('Background Chem 50% LODs'!J244)</f>
        <v>0</v>
      </c>
      <c r="K244" t="b">
        <f>ISNUMBER('Background Chem 50% LODs'!K244)</f>
        <v>0</v>
      </c>
      <c r="L244" t="b">
        <f>ISNUMBER('Background Chem 50% LODs'!L244)</f>
        <v>0</v>
      </c>
      <c r="M244" t="b">
        <f>ISNUMBER('Background Chem 50% LODs'!M244)</f>
        <v>0</v>
      </c>
      <c r="O244" t="e">
        <f t="shared" si="5"/>
        <v>#DIV/0!</v>
      </c>
    </row>
    <row r="245" spans="1:15">
      <c r="A245">
        <v>118</v>
      </c>
      <c r="B245" t="s">
        <v>90</v>
      </c>
      <c r="C245" t="s">
        <v>86</v>
      </c>
      <c r="D245" t="b">
        <f>ISNUMBER('Background Chem 50% LODs'!D245)</f>
        <v>0</v>
      </c>
      <c r="E245" t="b">
        <f>ISNUMBER('Background Chem 50% LODs'!E245)</f>
        <v>0</v>
      </c>
      <c r="F245" t="b">
        <f>ISNUMBER('Background Chem 50% LODs'!F245)</f>
        <v>0</v>
      </c>
      <c r="G245" t="b">
        <f>ISNUMBER('Background Chem 50% LODs'!G245)</f>
        <v>0</v>
      </c>
      <c r="H245" t="b">
        <f>ISNUMBER('Background Chem 50% LODs'!H245)</f>
        <v>0</v>
      </c>
      <c r="I245" t="b">
        <f>ISNUMBER('Background Chem 50% LODs'!I245)</f>
        <v>0</v>
      </c>
      <c r="J245" t="b">
        <f>ISNUMBER('Background Chem 50% LODs'!J245)</f>
        <v>0</v>
      </c>
      <c r="K245" t="b">
        <f>ISNUMBER('Background Chem 50% LODs'!K245)</f>
        <v>0</v>
      </c>
      <c r="L245" t="b">
        <f>ISNUMBER('Background Chem 50% LODs'!L245)</f>
        <v>0</v>
      </c>
      <c r="M245" t="b">
        <f>ISNUMBER('Background Chem 50% LODs'!M245)</f>
        <v>0</v>
      </c>
      <c r="O245" t="e">
        <f t="shared" si="5"/>
        <v>#DIV/0!</v>
      </c>
    </row>
    <row r="246" spans="1:15">
      <c r="A246">
        <v>118</v>
      </c>
      <c r="B246" t="s">
        <v>90</v>
      </c>
      <c r="C246" t="s">
        <v>86</v>
      </c>
      <c r="D246" t="b">
        <f>ISNUMBER('Background Chem 50% LODs'!D246)</f>
        <v>0</v>
      </c>
      <c r="E246" t="b">
        <f>ISNUMBER('Background Chem 50% LODs'!E246)</f>
        <v>0</v>
      </c>
      <c r="F246" t="b">
        <f>ISNUMBER('Background Chem 50% LODs'!F246)</f>
        <v>0</v>
      </c>
      <c r="G246" t="b">
        <f>ISNUMBER('Background Chem 50% LODs'!G246)</f>
        <v>0</v>
      </c>
      <c r="H246" t="b">
        <f>ISNUMBER('Background Chem 50% LODs'!H246)</f>
        <v>0</v>
      </c>
      <c r="I246" t="b">
        <f>ISNUMBER('Background Chem 50% LODs'!I246)</f>
        <v>0</v>
      </c>
      <c r="J246" t="b">
        <f>ISNUMBER('Background Chem 50% LODs'!J246)</f>
        <v>0</v>
      </c>
      <c r="K246" t="b">
        <f>ISNUMBER('Background Chem 50% LODs'!K246)</f>
        <v>0</v>
      </c>
      <c r="L246" t="b">
        <f>ISNUMBER('Background Chem 50% LODs'!L246)</f>
        <v>0</v>
      </c>
      <c r="M246" t="b">
        <f>ISNUMBER('Background Chem 50% LODs'!M246)</f>
        <v>0</v>
      </c>
      <c r="O246" t="e">
        <f t="shared" si="5"/>
        <v>#DIV/0!</v>
      </c>
    </row>
    <row r="247" spans="1:15">
      <c r="A247">
        <v>118</v>
      </c>
      <c r="B247" t="s">
        <v>90</v>
      </c>
      <c r="C247" t="s">
        <v>86</v>
      </c>
      <c r="D247" t="b">
        <f>ISNUMBER('Background Chem 50% LODs'!D247)</f>
        <v>0</v>
      </c>
      <c r="E247" t="b">
        <f>ISNUMBER('Background Chem 50% LODs'!E247)</f>
        <v>0</v>
      </c>
      <c r="F247" t="b">
        <f>ISNUMBER('Background Chem 50% LODs'!F247)</f>
        <v>0</v>
      </c>
      <c r="G247" t="b">
        <f>ISNUMBER('Background Chem 50% LODs'!G247)</f>
        <v>0</v>
      </c>
      <c r="H247" t="b">
        <f>ISNUMBER('Background Chem 50% LODs'!H247)</f>
        <v>0</v>
      </c>
      <c r="I247" t="b">
        <f>ISNUMBER('Background Chem 50% LODs'!I247)</f>
        <v>0</v>
      </c>
      <c r="J247" t="b">
        <f>ISNUMBER('Background Chem 50% LODs'!J247)</f>
        <v>0</v>
      </c>
      <c r="K247" t="b">
        <f>ISNUMBER('Background Chem 50% LODs'!K247)</f>
        <v>0</v>
      </c>
      <c r="L247" t="b">
        <f>ISNUMBER('Background Chem 50% LODs'!L247)</f>
        <v>0</v>
      </c>
      <c r="M247" t="b">
        <f>ISNUMBER('Background Chem 50% LODs'!M247)</f>
        <v>0</v>
      </c>
      <c r="O247" t="e">
        <f t="shared" si="5"/>
        <v>#DIV/0!</v>
      </c>
    </row>
    <row r="248" spans="1:15">
      <c r="A248">
        <v>118</v>
      </c>
      <c r="B248" t="s">
        <v>90</v>
      </c>
      <c r="C248" t="s">
        <v>86</v>
      </c>
      <c r="D248" t="b">
        <f>ISNUMBER('Background Chem 50% LODs'!D248)</f>
        <v>0</v>
      </c>
      <c r="E248" t="b">
        <f>ISNUMBER('Background Chem 50% LODs'!E248)</f>
        <v>0</v>
      </c>
      <c r="F248" t="b">
        <f>ISNUMBER('Background Chem 50% LODs'!F248)</f>
        <v>0</v>
      </c>
      <c r="G248" t="b">
        <f>ISNUMBER('Background Chem 50% LODs'!G248)</f>
        <v>0</v>
      </c>
      <c r="H248" t="b">
        <f>ISNUMBER('Background Chem 50% LODs'!H248)</f>
        <v>0</v>
      </c>
      <c r="I248" t="b">
        <f>ISNUMBER('Background Chem 50% LODs'!I248)</f>
        <v>0</v>
      </c>
      <c r="J248" t="b">
        <f>ISNUMBER('Background Chem 50% LODs'!J248)</f>
        <v>0</v>
      </c>
      <c r="K248" t="b">
        <f>ISNUMBER('Background Chem 50% LODs'!K248)</f>
        <v>0</v>
      </c>
      <c r="L248" t="b">
        <f>ISNUMBER('Background Chem 50% LODs'!L248)</f>
        <v>0</v>
      </c>
      <c r="M248" t="b">
        <f>ISNUMBER('Background Chem 50% LODs'!M248)</f>
        <v>0</v>
      </c>
      <c r="O248" t="e">
        <f t="shared" si="5"/>
        <v>#DIV/0!</v>
      </c>
    </row>
    <row r="249" spans="1:15">
      <c r="A249">
        <v>118</v>
      </c>
      <c r="B249" t="s">
        <v>90</v>
      </c>
      <c r="C249" t="s">
        <v>86</v>
      </c>
      <c r="D249" t="b">
        <f>ISNUMBER('Background Chem 50% LODs'!D249)</f>
        <v>0</v>
      </c>
      <c r="E249" t="b">
        <f>ISNUMBER('Background Chem 50% LODs'!E249)</f>
        <v>0</v>
      </c>
      <c r="F249" t="b">
        <f>ISNUMBER('Background Chem 50% LODs'!F249)</f>
        <v>0</v>
      </c>
      <c r="G249" t="b">
        <f>ISNUMBER('Background Chem 50% LODs'!G249)</f>
        <v>0</v>
      </c>
      <c r="H249" t="b">
        <f>ISNUMBER('Background Chem 50% LODs'!H249)</f>
        <v>0</v>
      </c>
      <c r="I249" t="b">
        <f>ISNUMBER('Background Chem 50% LODs'!I249)</f>
        <v>0</v>
      </c>
      <c r="J249" t="b">
        <f>ISNUMBER('Background Chem 50% LODs'!J249)</f>
        <v>0</v>
      </c>
      <c r="K249" t="b">
        <f>ISNUMBER('Background Chem 50% LODs'!K249)</f>
        <v>0</v>
      </c>
      <c r="L249" t="b">
        <f>ISNUMBER('Background Chem 50% LODs'!L249)</f>
        <v>0</v>
      </c>
      <c r="M249" t="b">
        <f>ISNUMBER('Background Chem 50% LODs'!M249)</f>
        <v>0</v>
      </c>
      <c r="O249" t="e">
        <f t="shared" si="5"/>
        <v>#DIV/0!</v>
      </c>
    </row>
    <row r="250" spans="1:15">
      <c r="A250">
        <v>118</v>
      </c>
      <c r="B250" t="s">
        <v>90</v>
      </c>
      <c r="C250" t="s">
        <v>86</v>
      </c>
      <c r="D250" t="b">
        <f>ISNUMBER('Background Chem 50% LODs'!D250)</f>
        <v>0</v>
      </c>
      <c r="E250" t="b">
        <f>ISNUMBER('Background Chem 50% LODs'!E250)</f>
        <v>0</v>
      </c>
      <c r="F250" t="b">
        <f>ISNUMBER('Background Chem 50% LODs'!F250)</f>
        <v>0</v>
      </c>
      <c r="G250" t="b">
        <f>ISNUMBER('Background Chem 50% LODs'!G250)</f>
        <v>0</v>
      </c>
      <c r="H250" t="b">
        <f>ISNUMBER('Background Chem 50% LODs'!H250)</f>
        <v>0</v>
      </c>
      <c r="I250" t="b">
        <f>ISNUMBER('Background Chem 50% LODs'!I250)</f>
        <v>0</v>
      </c>
      <c r="J250" t="b">
        <f>ISNUMBER('Background Chem 50% LODs'!J250)</f>
        <v>0</v>
      </c>
      <c r="K250" t="b">
        <f>ISNUMBER('Background Chem 50% LODs'!K250)</f>
        <v>0</v>
      </c>
      <c r="L250" t="b">
        <f>ISNUMBER('Background Chem 50% LODs'!L250)</f>
        <v>0</v>
      </c>
      <c r="M250" t="b">
        <f>ISNUMBER('Background Chem 50% LODs'!M250)</f>
        <v>0</v>
      </c>
      <c r="O250" t="e">
        <f t="shared" si="5"/>
        <v>#DIV/0!</v>
      </c>
    </row>
    <row r="251" spans="1:15">
      <c r="A251">
        <v>119</v>
      </c>
      <c r="B251" t="s">
        <v>91</v>
      </c>
      <c r="C251" t="s">
        <v>86</v>
      </c>
      <c r="D251" t="b">
        <f>ISNUMBER('Background Chem 50% LODs'!D251)</f>
        <v>0</v>
      </c>
      <c r="E251" t="b">
        <f>ISNUMBER('Background Chem 50% LODs'!E251)</f>
        <v>1</v>
      </c>
      <c r="F251" t="b">
        <f>ISNUMBER('Background Chem 50% LODs'!F251)</f>
        <v>0</v>
      </c>
      <c r="G251" t="b">
        <f>ISNUMBER('Background Chem 50% LODs'!G251)</f>
        <v>0</v>
      </c>
      <c r="H251" t="b">
        <f>ISNUMBER('Background Chem 50% LODs'!H251)</f>
        <v>0</v>
      </c>
      <c r="I251" t="b">
        <f>ISNUMBER('Background Chem 50% LODs'!I251)</f>
        <v>0</v>
      </c>
      <c r="J251" t="b">
        <f>ISNUMBER('Background Chem 50% LODs'!J251)</f>
        <v>0</v>
      </c>
      <c r="K251" t="b">
        <f>ISNUMBER('Background Chem 50% LODs'!K251)</f>
        <v>1</v>
      </c>
      <c r="L251" t="b">
        <f>ISNUMBER('Background Chem 50% LODs'!L251)</f>
        <v>0</v>
      </c>
      <c r="M251" t="b">
        <f>ISNUMBER('Background Chem 50% LODs'!M251)</f>
        <v>0</v>
      </c>
      <c r="O251" t="e">
        <f t="shared" si="5"/>
        <v>#DIV/0!</v>
      </c>
    </row>
    <row r="252" spans="1:15">
      <c r="A252">
        <v>119</v>
      </c>
      <c r="B252" t="s">
        <v>91</v>
      </c>
      <c r="C252" t="s">
        <v>86</v>
      </c>
      <c r="D252" t="b">
        <f>ISNUMBER('Background Chem 50% LODs'!D252)</f>
        <v>0</v>
      </c>
      <c r="E252" t="b">
        <f>ISNUMBER('Background Chem 50% LODs'!E252)</f>
        <v>1</v>
      </c>
      <c r="F252" t="b">
        <f>ISNUMBER('Background Chem 50% LODs'!F252)</f>
        <v>1</v>
      </c>
      <c r="G252" t="b">
        <f>ISNUMBER('Background Chem 50% LODs'!G252)</f>
        <v>0</v>
      </c>
      <c r="H252" t="b">
        <f>ISNUMBER('Background Chem 50% LODs'!H252)</f>
        <v>0</v>
      </c>
      <c r="I252" t="b">
        <f>ISNUMBER('Background Chem 50% LODs'!I252)</f>
        <v>1</v>
      </c>
      <c r="J252" t="b">
        <f>ISNUMBER('Background Chem 50% LODs'!J252)</f>
        <v>0</v>
      </c>
      <c r="K252" t="b">
        <f>ISNUMBER('Background Chem 50% LODs'!K252)</f>
        <v>0</v>
      </c>
      <c r="L252" t="b">
        <f>ISNUMBER('Background Chem 50% LODs'!L252)</f>
        <v>0</v>
      </c>
      <c r="M252" t="b">
        <f>ISNUMBER('Background Chem 50% LODs'!M252)</f>
        <v>0</v>
      </c>
      <c r="O252" t="e">
        <f t="shared" si="5"/>
        <v>#DIV/0!</v>
      </c>
    </row>
    <row r="253" spans="1:15">
      <c r="A253">
        <v>119</v>
      </c>
      <c r="B253" t="s">
        <v>91</v>
      </c>
      <c r="C253" t="s">
        <v>86</v>
      </c>
      <c r="D253" t="b">
        <f>ISNUMBER('Background Chem 50% LODs'!D253)</f>
        <v>0</v>
      </c>
      <c r="E253" t="b">
        <f>ISNUMBER('Background Chem 50% LODs'!E253)</f>
        <v>0</v>
      </c>
      <c r="F253" t="b">
        <f>ISNUMBER('Background Chem 50% LODs'!F253)</f>
        <v>0</v>
      </c>
      <c r="G253" t="b">
        <f>ISNUMBER('Background Chem 50% LODs'!G253)</f>
        <v>1</v>
      </c>
      <c r="H253" t="b">
        <f>ISNUMBER('Background Chem 50% LODs'!H253)</f>
        <v>0</v>
      </c>
      <c r="I253" t="b">
        <f>ISNUMBER('Background Chem 50% LODs'!I253)</f>
        <v>1</v>
      </c>
      <c r="J253" t="b">
        <f>ISNUMBER('Background Chem 50% LODs'!J253)</f>
        <v>1</v>
      </c>
      <c r="K253" t="b">
        <f>ISNUMBER('Background Chem 50% LODs'!K253)</f>
        <v>0</v>
      </c>
      <c r="L253" t="b">
        <f>ISNUMBER('Background Chem 50% LODs'!L253)</f>
        <v>0</v>
      </c>
      <c r="M253" t="b">
        <f>ISNUMBER('Background Chem 50% LODs'!M253)</f>
        <v>0</v>
      </c>
      <c r="O253" t="e">
        <f t="shared" si="5"/>
        <v>#DIV/0!</v>
      </c>
    </row>
    <row r="254" spans="1:15">
      <c r="A254">
        <v>119</v>
      </c>
      <c r="B254" t="s">
        <v>91</v>
      </c>
      <c r="C254" t="s">
        <v>86</v>
      </c>
      <c r="D254" t="b">
        <f>ISNUMBER('Background Chem 50% LODs'!D254)</f>
        <v>1</v>
      </c>
      <c r="E254" t="b">
        <f>ISNUMBER('Background Chem 50% LODs'!E254)</f>
        <v>0</v>
      </c>
      <c r="F254" t="b">
        <f>ISNUMBER('Background Chem 50% LODs'!F254)</f>
        <v>1</v>
      </c>
      <c r="G254" t="b">
        <f>ISNUMBER('Background Chem 50% LODs'!G254)</f>
        <v>1</v>
      </c>
      <c r="H254" t="b">
        <f>ISNUMBER('Background Chem 50% LODs'!H254)</f>
        <v>0</v>
      </c>
      <c r="I254" t="b">
        <f>ISNUMBER('Background Chem 50% LODs'!I254)</f>
        <v>1</v>
      </c>
      <c r="J254" t="b">
        <f>ISNUMBER('Background Chem 50% LODs'!J254)</f>
        <v>1</v>
      </c>
      <c r="K254" t="b">
        <f>ISNUMBER('Background Chem 50% LODs'!K254)</f>
        <v>0</v>
      </c>
      <c r="L254" t="b">
        <f>ISNUMBER('Background Chem 50% LODs'!L254)</f>
        <v>0</v>
      </c>
      <c r="M254" t="b">
        <f>ISNUMBER('Background Chem 50% LODs'!M254)</f>
        <v>1</v>
      </c>
      <c r="O254" t="e">
        <f t="shared" si="5"/>
        <v>#DIV/0!</v>
      </c>
    </row>
    <row r="255" spans="1:15">
      <c r="A255">
        <v>119</v>
      </c>
      <c r="B255" t="s">
        <v>91</v>
      </c>
      <c r="C255" t="s">
        <v>86</v>
      </c>
      <c r="D255" t="b">
        <f>ISNUMBER('Background Chem 50% LODs'!D255)</f>
        <v>0</v>
      </c>
      <c r="E255" t="b">
        <f>ISNUMBER('Background Chem 50% LODs'!E255)</f>
        <v>1</v>
      </c>
      <c r="F255" t="b">
        <f>ISNUMBER('Background Chem 50% LODs'!F255)</f>
        <v>1</v>
      </c>
      <c r="G255" t="b">
        <f>ISNUMBER('Background Chem 50% LODs'!G255)</f>
        <v>0</v>
      </c>
      <c r="H255" t="b">
        <f>ISNUMBER('Background Chem 50% LODs'!H255)</f>
        <v>0</v>
      </c>
      <c r="I255" t="b">
        <f>ISNUMBER('Background Chem 50% LODs'!I255)</f>
        <v>0</v>
      </c>
      <c r="J255" t="b">
        <f>ISNUMBER('Background Chem 50% LODs'!J255)</f>
        <v>1</v>
      </c>
      <c r="K255" t="b">
        <f>ISNUMBER('Background Chem 50% LODs'!K255)</f>
        <v>0</v>
      </c>
      <c r="L255" t="b">
        <f>ISNUMBER('Background Chem 50% LODs'!L255)</f>
        <v>0</v>
      </c>
      <c r="M255" t="b">
        <f>ISNUMBER('Background Chem 50% LODs'!M255)</f>
        <v>0</v>
      </c>
      <c r="O255" t="e">
        <f t="shared" si="5"/>
        <v>#DIV/0!</v>
      </c>
    </row>
    <row r="256" spans="1:15">
      <c r="A256">
        <v>119</v>
      </c>
      <c r="B256" t="s">
        <v>91</v>
      </c>
      <c r="C256" t="s">
        <v>86</v>
      </c>
      <c r="D256" t="b">
        <f>ISNUMBER('Background Chem 50% LODs'!D256)</f>
        <v>1</v>
      </c>
      <c r="E256" t="b">
        <f>ISNUMBER('Background Chem 50% LODs'!E256)</f>
        <v>1</v>
      </c>
      <c r="F256" t="b">
        <f>ISNUMBER('Background Chem 50% LODs'!F256)</f>
        <v>0</v>
      </c>
      <c r="G256" t="b">
        <f>ISNUMBER('Background Chem 50% LODs'!G256)</f>
        <v>0</v>
      </c>
      <c r="H256" t="b">
        <f>ISNUMBER('Background Chem 50% LODs'!H256)</f>
        <v>0</v>
      </c>
      <c r="I256" t="b">
        <f>ISNUMBER('Background Chem 50% LODs'!I256)</f>
        <v>0</v>
      </c>
      <c r="J256" t="b">
        <f>ISNUMBER('Background Chem 50% LODs'!J256)</f>
        <v>1</v>
      </c>
      <c r="K256" t="b">
        <f>ISNUMBER('Background Chem 50% LODs'!K256)</f>
        <v>1</v>
      </c>
      <c r="L256" t="b">
        <f>ISNUMBER('Background Chem 50% LODs'!L256)</f>
        <v>1</v>
      </c>
      <c r="M256" t="b">
        <f>ISNUMBER('Background Chem 50% LODs'!M256)</f>
        <v>1</v>
      </c>
      <c r="O256" t="e">
        <f t="shared" si="5"/>
        <v>#DIV/0!</v>
      </c>
    </row>
    <row r="257" spans="1:15">
      <c r="A257">
        <v>119</v>
      </c>
      <c r="B257" t="s">
        <v>91</v>
      </c>
      <c r="C257" t="s">
        <v>86</v>
      </c>
      <c r="D257" t="b">
        <f>ISNUMBER('Background Chem 50% LODs'!D257)</f>
        <v>0</v>
      </c>
      <c r="E257" t="b">
        <f>ISNUMBER('Background Chem 50% LODs'!E257)</f>
        <v>0</v>
      </c>
      <c r="F257" t="b">
        <f>ISNUMBER('Background Chem 50% LODs'!F257)</f>
        <v>0</v>
      </c>
      <c r="G257" t="b">
        <f>ISNUMBER('Background Chem 50% LODs'!G257)</f>
        <v>1</v>
      </c>
      <c r="H257" t="b">
        <f>ISNUMBER('Background Chem 50% LODs'!H257)</f>
        <v>1</v>
      </c>
      <c r="I257" t="b">
        <f>ISNUMBER('Background Chem 50% LODs'!I257)</f>
        <v>1</v>
      </c>
      <c r="J257" t="b">
        <f>ISNUMBER('Background Chem 50% LODs'!J257)</f>
        <v>1</v>
      </c>
      <c r="K257" t="b">
        <f>ISNUMBER('Background Chem 50% LODs'!K257)</f>
        <v>1</v>
      </c>
      <c r="L257" t="b">
        <f>ISNUMBER('Background Chem 50% LODs'!L257)</f>
        <v>0</v>
      </c>
      <c r="M257" t="b">
        <f>ISNUMBER('Background Chem 50% LODs'!M257)</f>
        <v>1</v>
      </c>
      <c r="O257" t="e">
        <f t="shared" si="5"/>
        <v>#DIV/0!</v>
      </c>
    </row>
    <row r="258" spans="1:15">
      <c r="A258">
        <v>119</v>
      </c>
      <c r="B258" t="s">
        <v>91</v>
      </c>
      <c r="C258" t="s">
        <v>86</v>
      </c>
      <c r="D258" t="b">
        <f>ISNUMBER('Background Chem 50% LODs'!D258)</f>
        <v>1</v>
      </c>
      <c r="E258" t="b">
        <f>ISNUMBER('Background Chem 50% LODs'!E258)</f>
        <v>0</v>
      </c>
      <c r="F258" t="b">
        <f>ISNUMBER('Background Chem 50% LODs'!F258)</f>
        <v>0</v>
      </c>
      <c r="G258" t="b">
        <f>ISNUMBER('Background Chem 50% LODs'!G258)</f>
        <v>0</v>
      </c>
      <c r="H258" t="b">
        <f>ISNUMBER('Background Chem 50% LODs'!H258)</f>
        <v>1</v>
      </c>
      <c r="I258" t="b">
        <f>ISNUMBER('Background Chem 50% LODs'!I258)</f>
        <v>1</v>
      </c>
      <c r="J258" t="b">
        <f>ISNUMBER('Background Chem 50% LODs'!J258)</f>
        <v>1</v>
      </c>
      <c r="K258" t="b">
        <f>ISNUMBER('Background Chem 50% LODs'!K258)</f>
        <v>1</v>
      </c>
      <c r="L258" t="b">
        <f>ISNUMBER('Background Chem 50% LODs'!L258)</f>
        <v>1</v>
      </c>
      <c r="M258" t="b">
        <f>ISNUMBER('Background Chem 50% LODs'!M258)</f>
        <v>1</v>
      </c>
      <c r="O258" t="e">
        <f t="shared" si="5"/>
        <v>#DIV/0!</v>
      </c>
    </row>
    <row r="259" spans="1:15">
      <c r="A259">
        <v>119</v>
      </c>
      <c r="B259" t="s">
        <v>91</v>
      </c>
      <c r="C259" t="s">
        <v>86</v>
      </c>
      <c r="D259" t="b">
        <f>ISNUMBER('Background Chem 50% LODs'!D259)</f>
        <v>0</v>
      </c>
      <c r="E259" t="b">
        <f>ISNUMBER('Background Chem 50% LODs'!E259)</f>
        <v>0</v>
      </c>
      <c r="F259" t="b">
        <f>ISNUMBER('Background Chem 50% LODs'!F259)</f>
        <v>1</v>
      </c>
      <c r="G259" t="b">
        <f>ISNUMBER('Background Chem 50% LODs'!G259)</f>
        <v>0</v>
      </c>
      <c r="H259" t="b">
        <f>ISNUMBER('Background Chem 50% LODs'!H259)</f>
        <v>1</v>
      </c>
      <c r="I259" t="b">
        <f>ISNUMBER('Background Chem 50% LODs'!I259)</f>
        <v>1</v>
      </c>
      <c r="J259" t="b">
        <f>ISNUMBER('Background Chem 50% LODs'!J259)</f>
        <v>0</v>
      </c>
      <c r="K259" t="b">
        <f>ISNUMBER('Background Chem 50% LODs'!K259)</f>
        <v>0</v>
      </c>
      <c r="L259" t="b">
        <f>ISNUMBER('Background Chem 50% LODs'!L259)</f>
        <v>0</v>
      </c>
      <c r="M259" t="b">
        <f>ISNUMBER('Background Chem 50% LODs'!M259)</f>
        <v>1</v>
      </c>
      <c r="O259" t="e">
        <f t="shared" ref="O259:O322" si="6">AVERAGE(D259:M259)</f>
        <v>#DIV/0!</v>
      </c>
    </row>
    <row r="260" spans="1:15">
      <c r="A260">
        <v>119</v>
      </c>
      <c r="B260" t="s">
        <v>91</v>
      </c>
      <c r="C260" t="s">
        <v>86</v>
      </c>
      <c r="D260" t="b">
        <f>ISNUMBER('Background Chem 50% LODs'!D260)</f>
        <v>1</v>
      </c>
      <c r="E260" t="b">
        <f>ISNUMBER('Background Chem 50% LODs'!E260)</f>
        <v>0</v>
      </c>
      <c r="F260" t="b">
        <f>ISNUMBER('Background Chem 50% LODs'!F260)</f>
        <v>1</v>
      </c>
      <c r="G260" t="b">
        <f>ISNUMBER('Background Chem 50% LODs'!G260)</f>
        <v>1</v>
      </c>
      <c r="H260" t="b">
        <f>ISNUMBER('Background Chem 50% LODs'!H260)</f>
        <v>0</v>
      </c>
      <c r="I260" t="b">
        <f>ISNUMBER('Background Chem 50% LODs'!I260)</f>
        <v>0</v>
      </c>
      <c r="J260" t="b">
        <f>ISNUMBER('Background Chem 50% LODs'!J260)</f>
        <v>1</v>
      </c>
      <c r="K260" t="b">
        <f>ISNUMBER('Background Chem 50% LODs'!K260)</f>
        <v>1</v>
      </c>
      <c r="L260" t="b">
        <f>ISNUMBER('Background Chem 50% LODs'!L260)</f>
        <v>1</v>
      </c>
      <c r="M260" t="b">
        <f>ISNUMBER('Background Chem 50% LODs'!M260)</f>
        <v>1</v>
      </c>
      <c r="O260" t="e">
        <f t="shared" si="6"/>
        <v>#DIV/0!</v>
      </c>
    </row>
    <row r="261" spans="1:15">
      <c r="A261">
        <v>119</v>
      </c>
      <c r="B261" t="s">
        <v>91</v>
      </c>
      <c r="C261" t="s">
        <v>86</v>
      </c>
      <c r="D261" t="b">
        <f>ISNUMBER('Background Chem 50% LODs'!D261)</f>
        <v>1</v>
      </c>
      <c r="E261" t="b">
        <f>ISNUMBER('Background Chem 50% LODs'!E261)</f>
        <v>1</v>
      </c>
      <c r="F261" t="b">
        <f>ISNUMBER('Background Chem 50% LODs'!F261)</f>
        <v>0</v>
      </c>
      <c r="G261" t="b">
        <f>ISNUMBER('Background Chem 50% LODs'!G261)</f>
        <v>1</v>
      </c>
      <c r="H261" t="b">
        <f>ISNUMBER('Background Chem 50% LODs'!H261)</f>
        <v>1</v>
      </c>
      <c r="I261" t="b">
        <f>ISNUMBER('Background Chem 50% LODs'!I261)</f>
        <v>1</v>
      </c>
      <c r="J261" t="b">
        <f>ISNUMBER('Background Chem 50% LODs'!J261)</f>
        <v>0</v>
      </c>
      <c r="K261" t="b">
        <f>ISNUMBER('Background Chem 50% LODs'!K261)</f>
        <v>1</v>
      </c>
      <c r="L261" t="b">
        <f>ISNUMBER('Background Chem 50% LODs'!L261)</f>
        <v>1</v>
      </c>
      <c r="M261" t="b">
        <f>ISNUMBER('Background Chem 50% LODs'!M261)</f>
        <v>0</v>
      </c>
      <c r="O261" t="e">
        <f t="shared" si="6"/>
        <v>#DIV/0!</v>
      </c>
    </row>
    <row r="262" spans="1:15">
      <c r="A262">
        <v>119</v>
      </c>
      <c r="B262" t="s">
        <v>91</v>
      </c>
      <c r="C262" t="s">
        <v>86</v>
      </c>
      <c r="D262" t="b">
        <f>ISNUMBER('Background Chem 50% LODs'!D262)</f>
        <v>0</v>
      </c>
      <c r="E262" t="b">
        <f>ISNUMBER('Background Chem 50% LODs'!E262)</f>
        <v>0</v>
      </c>
      <c r="F262" t="b">
        <f>ISNUMBER('Background Chem 50% LODs'!F262)</f>
        <v>0</v>
      </c>
      <c r="G262" t="b">
        <f>ISNUMBER('Background Chem 50% LODs'!G262)</f>
        <v>0</v>
      </c>
      <c r="H262" t="b">
        <f>ISNUMBER('Background Chem 50% LODs'!H262)</f>
        <v>0</v>
      </c>
      <c r="I262" t="b">
        <f>ISNUMBER('Background Chem 50% LODs'!I262)</f>
        <v>1</v>
      </c>
      <c r="J262" t="b">
        <f>ISNUMBER('Background Chem 50% LODs'!J262)</f>
        <v>0</v>
      </c>
      <c r="K262" t="b">
        <f>ISNUMBER('Background Chem 50% LODs'!K262)</f>
        <v>1</v>
      </c>
      <c r="L262" t="b">
        <f>ISNUMBER('Background Chem 50% LODs'!L262)</f>
        <v>1</v>
      </c>
      <c r="M262" t="b">
        <f>ISNUMBER('Background Chem 50% LODs'!M262)</f>
        <v>1</v>
      </c>
      <c r="O262" t="e">
        <f t="shared" si="6"/>
        <v>#DIV/0!</v>
      </c>
    </row>
    <row r="263" spans="1:15">
      <c r="A263">
        <v>119</v>
      </c>
      <c r="B263" t="s">
        <v>91</v>
      </c>
      <c r="C263" t="s">
        <v>86</v>
      </c>
      <c r="D263" t="b">
        <f>ISNUMBER('Background Chem 50% LODs'!D263)</f>
        <v>0</v>
      </c>
      <c r="E263" t="b">
        <f>ISNUMBER('Background Chem 50% LODs'!E263)</f>
        <v>0</v>
      </c>
      <c r="F263" t="b">
        <f>ISNUMBER('Background Chem 50% LODs'!F263)</f>
        <v>0</v>
      </c>
      <c r="G263" t="b">
        <f>ISNUMBER('Background Chem 50% LODs'!G263)</f>
        <v>1</v>
      </c>
      <c r="H263" t="b">
        <f>ISNUMBER('Background Chem 50% LODs'!H263)</f>
        <v>0</v>
      </c>
      <c r="I263" t="b">
        <f>ISNUMBER('Background Chem 50% LODs'!I263)</f>
        <v>1</v>
      </c>
      <c r="J263" t="b">
        <f>ISNUMBER('Background Chem 50% LODs'!J263)</f>
        <v>1</v>
      </c>
      <c r="K263" t="b">
        <f>ISNUMBER('Background Chem 50% LODs'!K263)</f>
        <v>0</v>
      </c>
      <c r="L263" t="b">
        <f>ISNUMBER('Background Chem 50% LODs'!L263)</f>
        <v>0</v>
      </c>
      <c r="M263" t="b">
        <f>ISNUMBER('Background Chem 50% LODs'!M263)</f>
        <v>0</v>
      </c>
      <c r="O263" t="e">
        <f t="shared" si="6"/>
        <v>#DIV/0!</v>
      </c>
    </row>
    <row r="264" spans="1:15">
      <c r="A264">
        <v>119</v>
      </c>
      <c r="B264" t="s">
        <v>91</v>
      </c>
      <c r="C264" t="s">
        <v>86</v>
      </c>
      <c r="D264" t="b">
        <f>ISNUMBER('Background Chem 50% LODs'!D264)</f>
        <v>0</v>
      </c>
      <c r="E264" t="b">
        <f>ISNUMBER('Background Chem 50% LODs'!E264)</f>
        <v>0</v>
      </c>
      <c r="F264" t="b">
        <f>ISNUMBER('Background Chem 50% LODs'!F264)</f>
        <v>1</v>
      </c>
      <c r="G264" t="b">
        <f>ISNUMBER('Background Chem 50% LODs'!G264)</f>
        <v>1</v>
      </c>
      <c r="H264" t="b">
        <f>ISNUMBER('Background Chem 50% LODs'!H264)</f>
        <v>1</v>
      </c>
      <c r="I264" t="b">
        <f>ISNUMBER('Background Chem 50% LODs'!I264)</f>
        <v>1</v>
      </c>
      <c r="J264" t="b">
        <f>ISNUMBER('Background Chem 50% LODs'!J264)</f>
        <v>1</v>
      </c>
      <c r="K264" t="b">
        <f>ISNUMBER('Background Chem 50% LODs'!K264)</f>
        <v>1</v>
      </c>
      <c r="L264" t="b">
        <f>ISNUMBER('Background Chem 50% LODs'!L264)</f>
        <v>1</v>
      </c>
      <c r="M264" t="b">
        <f>ISNUMBER('Background Chem 50% LODs'!M264)</f>
        <v>0</v>
      </c>
      <c r="O264" t="e">
        <f t="shared" si="6"/>
        <v>#DIV/0!</v>
      </c>
    </row>
    <row r="265" spans="1:15">
      <c r="A265">
        <v>119</v>
      </c>
      <c r="B265" t="s">
        <v>91</v>
      </c>
      <c r="C265" t="s">
        <v>86</v>
      </c>
      <c r="D265" t="b">
        <f>ISNUMBER('Background Chem 50% LODs'!D265)</f>
        <v>0</v>
      </c>
      <c r="E265" t="b">
        <f>ISNUMBER('Background Chem 50% LODs'!E265)</f>
        <v>0</v>
      </c>
      <c r="F265" t="b">
        <f>ISNUMBER('Background Chem 50% LODs'!F265)</f>
        <v>1</v>
      </c>
      <c r="G265" t="b">
        <f>ISNUMBER('Background Chem 50% LODs'!G265)</f>
        <v>1</v>
      </c>
      <c r="H265" t="b">
        <f>ISNUMBER('Background Chem 50% LODs'!H265)</f>
        <v>1</v>
      </c>
      <c r="I265" t="b">
        <f>ISNUMBER('Background Chem 50% LODs'!I265)</f>
        <v>0</v>
      </c>
      <c r="J265" t="b">
        <f>ISNUMBER('Background Chem 50% LODs'!J265)</f>
        <v>1</v>
      </c>
      <c r="K265" t="b">
        <f>ISNUMBER('Background Chem 50% LODs'!K265)</f>
        <v>0</v>
      </c>
      <c r="L265" t="b">
        <f>ISNUMBER('Background Chem 50% LODs'!L265)</f>
        <v>0</v>
      </c>
      <c r="M265" t="b">
        <f>ISNUMBER('Background Chem 50% LODs'!M265)</f>
        <v>0</v>
      </c>
      <c r="O265" t="e">
        <f t="shared" si="6"/>
        <v>#DIV/0!</v>
      </c>
    </row>
    <row r="266" spans="1:15">
      <c r="A266">
        <v>119</v>
      </c>
      <c r="B266" t="s">
        <v>91</v>
      </c>
      <c r="C266" t="s">
        <v>86</v>
      </c>
      <c r="D266" t="b">
        <f>ISNUMBER('Background Chem 50% LODs'!D266)</f>
        <v>0</v>
      </c>
      <c r="E266" t="b">
        <f>ISNUMBER('Background Chem 50% LODs'!E266)</f>
        <v>0</v>
      </c>
      <c r="F266" t="b">
        <f>ISNUMBER('Background Chem 50% LODs'!F266)</f>
        <v>1</v>
      </c>
      <c r="G266" t="b">
        <f>ISNUMBER('Background Chem 50% LODs'!G266)</f>
        <v>0</v>
      </c>
      <c r="H266" t="b">
        <f>ISNUMBER('Background Chem 50% LODs'!H266)</f>
        <v>1</v>
      </c>
      <c r="I266" t="b">
        <f>ISNUMBER('Background Chem 50% LODs'!I266)</f>
        <v>1</v>
      </c>
      <c r="J266" t="b">
        <f>ISNUMBER('Background Chem 50% LODs'!J266)</f>
        <v>1</v>
      </c>
      <c r="K266" t="b">
        <f>ISNUMBER('Background Chem 50% LODs'!K266)</f>
        <v>1</v>
      </c>
      <c r="L266" t="b">
        <f>ISNUMBER('Background Chem 50% LODs'!L266)</f>
        <v>0</v>
      </c>
      <c r="M266" t="b">
        <f>ISNUMBER('Background Chem 50% LODs'!M266)</f>
        <v>1</v>
      </c>
      <c r="O266" t="e">
        <f t="shared" si="6"/>
        <v>#DIV/0!</v>
      </c>
    </row>
    <row r="267" spans="1:15">
      <c r="A267">
        <v>119</v>
      </c>
      <c r="B267" t="s">
        <v>91</v>
      </c>
      <c r="C267" t="s">
        <v>86</v>
      </c>
      <c r="D267" t="b">
        <f>ISNUMBER('Background Chem 50% LODs'!D267)</f>
        <v>0</v>
      </c>
      <c r="E267" t="b">
        <f>ISNUMBER('Background Chem 50% LODs'!E267)</f>
        <v>1</v>
      </c>
      <c r="F267" t="b">
        <f>ISNUMBER('Background Chem 50% LODs'!F267)</f>
        <v>1</v>
      </c>
      <c r="G267" t="b">
        <f>ISNUMBER('Background Chem 50% LODs'!G267)</f>
        <v>1</v>
      </c>
      <c r="H267" t="b">
        <f>ISNUMBER('Background Chem 50% LODs'!H267)</f>
        <v>0</v>
      </c>
      <c r="I267" t="b">
        <f>ISNUMBER('Background Chem 50% LODs'!I267)</f>
        <v>1</v>
      </c>
      <c r="J267" t="b">
        <f>ISNUMBER('Background Chem 50% LODs'!J267)</f>
        <v>1</v>
      </c>
      <c r="K267" t="b">
        <f>ISNUMBER('Background Chem 50% LODs'!K267)</f>
        <v>0</v>
      </c>
      <c r="L267" t="b">
        <f>ISNUMBER('Background Chem 50% LODs'!L267)</f>
        <v>1</v>
      </c>
      <c r="M267" t="b">
        <f>ISNUMBER('Background Chem 50% LODs'!M267)</f>
        <v>1</v>
      </c>
      <c r="O267" t="e">
        <f t="shared" si="6"/>
        <v>#DIV/0!</v>
      </c>
    </row>
    <row r="268" spans="1:15">
      <c r="A268">
        <v>119</v>
      </c>
      <c r="B268" t="s">
        <v>91</v>
      </c>
      <c r="C268" t="s">
        <v>86</v>
      </c>
      <c r="D268" t="b">
        <f>ISNUMBER('Background Chem 50% LODs'!D268)</f>
        <v>0</v>
      </c>
      <c r="E268" t="b">
        <f>ISNUMBER('Background Chem 50% LODs'!E268)</f>
        <v>0</v>
      </c>
      <c r="F268" t="b">
        <f>ISNUMBER('Background Chem 50% LODs'!F268)</f>
        <v>0</v>
      </c>
      <c r="G268" t="b">
        <f>ISNUMBER('Background Chem 50% LODs'!G268)</f>
        <v>0</v>
      </c>
      <c r="H268" t="b">
        <f>ISNUMBER('Background Chem 50% LODs'!H268)</f>
        <v>0</v>
      </c>
      <c r="I268" t="b">
        <f>ISNUMBER('Background Chem 50% LODs'!I268)</f>
        <v>1</v>
      </c>
      <c r="J268" t="b">
        <f>ISNUMBER('Background Chem 50% LODs'!J268)</f>
        <v>0</v>
      </c>
      <c r="K268" t="b">
        <f>ISNUMBER('Background Chem 50% LODs'!K268)</f>
        <v>1</v>
      </c>
      <c r="L268" t="b">
        <f>ISNUMBER('Background Chem 50% LODs'!L268)</f>
        <v>0</v>
      </c>
      <c r="M268" t="b">
        <f>ISNUMBER('Background Chem 50% LODs'!M268)</f>
        <v>0</v>
      </c>
      <c r="O268" t="e">
        <f t="shared" si="6"/>
        <v>#DIV/0!</v>
      </c>
    </row>
    <row r="269" spans="1:15">
      <c r="A269">
        <v>119</v>
      </c>
      <c r="B269" t="s">
        <v>91</v>
      </c>
      <c r="C269" t="s">
        <v>86</v>
      </c>
      <c r="D269" t="b">
        <f>ISNUMBER('Background Chem 50% LODs'!D269)</f>
        <v>0</v>
      </c>
      <c r="E269" t="b">
        <f>ISNUMBER('Background Chem 50% LODs'!E269)</f>
        <v>0</v>
      </c>
      <c r="F269" t="b">
        <f>ISNUMBER('Background Chem 50% LODs'!F269)</f>
        <v>0</v>
      </c>
      <c r="G269" t="b">
        <f>ISNUMBER('Background Chem 50% LODs'!G269)</f>
        <v>0</v>
      </c>
      <c r="H269" t="b">
        <f>ISNUMBER('Background Chem 50% LODs'!H269)</f>
        <v>0</v>
      </c>
      <c r="I269" t="b">
        <f>ISNUMBER('Background Chem 50% LODs'!I269)</f>
        <v>0</v>
      </c>
      <c r="J269" t="b">
        <f>ISNUMBER('Background Chem 50% LODs'!J269)</f>
        <v>0</v>
      </c>
      <c r="K269" t="b">
        <f>ISNUMBER('Background Chem 50% LODs'!K269)</f>
        <v>1</v>
      </c>
      <c r="L269" t="b">
        <f>ISNUMBER('Background Chem 50% LODs'!L269)</f>
        <v>1</v>
      </c>
      <c r="M269" t="b">
        <f>ISNUMBER('Background Chem 50% LODs'!M269)</f>
        <v>1</v>
      </c>
      <c r="O269" t="e">
        <f t="shared" si="6"/>
        <v>#DIV/0!</v>
      </c>
    </row>
    <row r="270" spans="1:15">
      <c r="A270">
        <v>119</v>
      </c>
      <c r="B270" t="s">
        <v>91</v>
      </c>
      <c r="C270" t="s">
        <v>86</v>
      </c>
      <c r="D270" t="b">
        <f>ISNUMBER('Background Chem 50% LODs'!D270)</f>
        <v>0</v>
      </c>
      <c r="E270" t="b">
        <f>ISNUMBER('Background Chem 50% LODs'!E270)</f>
        <v>0</v>
      </c>
      <c r="F270" t="b">
        <f>ISNUMBER('Background Chem 50% LODs'!F270)</f>
        <v>0</v>
      </c>
      <c r="G270" t="b">
        <f>ISNUMBER('Background Chem 50% LODs'!G270)</f>
        <v>0</v>
      </c>
      <c r="H270" t="b">
        <f>ISNUMBER('Background Chem 50% LODs'!H270)</f>
        <v>0</v>
      </c>
      <c r="I270" t="b">
        <f>ISNUMBER('Background Chem 50% LODs'!I270)</f>
        <v>1</v>
      </c>
      <c r="J270" t="b">
        <f>ISNUMBER('Background Chem 50% LODs'!J270)</f>
        <v>0</v>
      </c>
      <c r="K270" t="b">
        <f>ISNUMBER('Background Chem 50% LODs'!K270)</f>
        <v>1</v>
      </c>
      <c r="L270" t="b">
        <f>ISNUMBER('Background Chem 50% LODs'!L270)</f>
        <v>0</v>
      </c>
      <c r="M270" t="b">
        <f>ISNUMBER('Background Chem 50% LODs'!M270)</f>
        <v>0</v>
      </c>
      <c r="O270" t="e">
        <f t="shared" si="6"/>
        <v>#DIV/0!</v>
      </c>
    </row>
    <row r="271" spans="1:15">
      <c r="A271">
        <v>119</v>
      </c>
      <c r="B271" t="s">
        <v>91</v>
      </c>
      <c r="C271" t="s">
        <v>86</v>
      </c>
      <c r="D271" t="b">
        <f>ISNUMBER('Background Chem 50% LODs'!D271)</f>
        <v>1</v>
      </c>
      <c r="E271" t="b">
        <f>ISNUMBER('Background Chem 50% LODs'!E271)</f>
        <v>1</v>
      </c>
      <c r="F271" t="b">
        <f>ISNUMBER('Background Chem 50% LODs'!F271)</f>
        <v>0</v>
      </c>
      <c r="G271" t="b">
        <f>ISNUMBER('Background Chem 50% LODs'!G271)</f>
        <v>0</v>
      </c>
      <c r="H271" t="b">
        <f>ISNUMBER('Background Chem 50% LODs'!H271)</f>
        <v>1</v>
      </c>
      <c r="I271" t="b">
        <f>ISNUMBER('Background Chem 50% LODs'!I271)</f>
        <v>0</v>
      </c>
      <c r="J271" t="b">
        <f>ISNUMBER('Background Chem 50% LODs'!J271)</f>
        <v>0</v>
      </c>
      <c r="K271" t="b">
        <f>ISNUMBER('Background Chem 50% LODs'!K271)</f>
        <v>0</v>
      </c>
      <c r="L271" t="b">
        <f>ISNUMBER('Background Chem 50% LODs'!L271)</f>
        <v>0</v>
      </c>
      <c r="M271" t="b">
        <f>ISNUMBER('Background Chem 50% LODs'!M271)</f>
        <v>0</v>
      </c>
      <c r="O271" t="e">
        <f t="shared" si="6"/>
        <v>#DIV/0!</v>
      </c>
    </row>
    <row r="272" spans="1:15">
      <c r="A272">
        <v>119</v>
      </c>
      <c r="B272" t="s">
        <v>91</v>
      </c>
      <c r="C272" t="s">
        <v>86</v>
      </c>
      <c r="D272" t="b">
        <f>ISNUMBER('Background Chem 50% LODs'!D272)</f>
        <v>0</v>
      </c>
      <c r="E272" t="b">
        <f>ISNUMBER('Background Chem 50% LODs'!E272)</f>
        <v>0</v>
      </c>
      <c r="F272" t="b">
        <f>ISNUMBER('Background Chem 50% LODs'!F272)</f>
        <v>0</v>
      </c>
      <c r="G272" t="b">
        <f>ISNUMBER('Background Chem 50% LODs'!G272)</f>
        <v>0</v>
      </c>
      <c r="H272" t="b">
        <f>ISNUMBER('Background Chem 50% LODs'!H272)</f>
        <v>0</v>
      </c>
      <c r="I272" t="b">
        <f>ISNUMBER('Background Chem 50% LODs'!I272)</f>
        <v>0</v>
      </c>
      <c r="J272" t="b">
        <f>ISNUMBER('Background Chem 50% LODs'!J272)</f>
        <v>0</v>
      </c>
      <c r="K272" t="b">
        <f>ISNUMBER('Background Chem 50% LODs'!K272)</f>
        <v>0</v>
      </c>
      <c r="L272" t="b">
        <f>ISNUMBER('Background Chem 50% LODs'!L272)</f>
        <v>1</v>
      </c>
      <c r="M272" t="b">
        <f>ISNUMBER('Background Chem 50% LODs'!M272)</f>
        <v>1</v>
      </c>
      <c r="O272" t="e">
        <f t="shared" si="6"/>
        <v>#DIV/0!</v>
      </c>
    </row>
    <row r="273" spans="1:15">
      <c r="A273">
        <v>119</v>
      </c>
      <c r="B273" t="s">
        <v>91</v>
      </c>
      <c r="C273" t="s">
        <v>86</v>
      </c>
      <c r="D273" t="b">
        <f>ISNUMBER('Background Chem 50% LODs'!D273)</f>
        <v>1</v>
      </c>
      <c r="E273" t="b">
        <f>ISNUMBER('Background Chem 50% LODs'!E273)</f>
        <v>1</v>
      </c>
      <c r="F273" t="b">
        <f>ISNUMBER('Background Chem 50% LODs'!F273)</f>
        <v>0</v>
      </c>
      <c r="G273" t="b">
        <f>ISNUMBER('Background Chem 50% LODs'!G273)</f>
        <v>0</v>
      </c>
      <c r="H273" t="b">
        <f>ISNUMBER('Background Chem 50% LODs'!H273)</f>
        <v>1</v>
      </c>
      <c r="I273" t="b">
        <f>ISNUMBER('Background Chem 50% LODs'!I273)</f>
        <v>0</v>
      </c>
      <c r="J273" t="b">
        <f>ISNUMBER('Background Chem 50% LODs'!J273)</f>
        <v>0</v>
      </c>
      <c r="K273" t="b">
        <f>ISNUMBER('Background Chem 50% LODs'!K273)</f>
        <v>1</v>
      </c>
      <c r="L273" t="b">
        <f>ISNUMBER('Background Chem 50% LODs'!L273)</f>
        <v>0</v>
      </c>
      <c r="M273" t="b">
        <f>ISNUMBER('Background Chem 50% LODs'!M273)</f>
        <v>1</v>
      </c>
      <c r="O273" t="e">
        <f t="shared" si="6"/>
        <v>#DIV/0!</v>
      </c>
    </row>
    <row r="274" spans="1:15">
      <c r="A274">
        <v>119</v>
      </c>
      <c r="B274" t="s">
        <v>91</v>
      </c>
      <c r="C274" t="s">
        <v>86</v>
      </c>
      <c r="D274" t="b">
        <f>ISNUMBER('Background Chem 50% LODs'!D274)</f>
        <v>1</v>
      </c>
      <c r="E274" t="b">
        <f>ISNUMBER('Background Chem 50% LODs'!E274)</f>
        <v>0</v>
      </c>
      <c r="F274" t="b">
        <f>ISNUMBER('Background Chem 50% LODs'!F274)</f>
        <v>0</v>
      </c>
      <c r="G274" t="b">
        <f>ISNUMBER('Background Chem 50% LODs'!G274)</f>
        <v>0</v>
      </c>
      <c r="H274" t="b">
        <f>ISNUMBER('Background Chem 50% LODs'!H274)</f>
        <v>0</v>
      </c>
      <c r="I274" t="b">
        <f>ISNUMBER('Background Chem 50% LODs'!I274)</f>
        <v>0</v>
      </c>
      <c r="J274" t="b">
        <f>ISNUMBER('Background Chem 50% LODs'!J274)</f>
        <v>0</v>
      </c>
      <c r="K274" t="b">
        <f>ISNUMBER('Background Chem 50% LODs'!K274)</f>
        <v>0</v>
      </c>
      <c r="L274" t="b">
        <f>ISNUMBER('Background Chem 50% LODs'!L274)</f>
        <v>0</v>
      </c>
      <c r="M274" t="b">
        <f>ISNUMBER('Background Chem 50% LODs'!M274)</f>
        <v>0</v>
      </c>
      <c r="O274" t="e">
        <f t="shared" si="6"/>
        <v>#DIV/0!</v>
      </c>
    </row>
    <row r="275" spans="1:15">
      <c r="A275">
        <v>135</v>
      </c>
      <c r="B275" t="s">
        <v>94</v>
      </c>
      <c r="C275" t="s">
        <v>86</v>
      </c>
      <c r="D275" t="b">
        <f>ISNUMBER('Background Chem 50% LODs'!D275)</f>
        <v>0</v>
      </c>
      <c r="E275" t="b">
        <f>ISNUMBER('Background Chem 50% LODs'!E275)</f>
        <v>0</v>
      </c>
      <c r="F275" t="b">
        <f>ISNUMBER('Background Chem 50% LODs'!F275)</f>
        <v>0</v>
      </c>
      <c r="G275" t="b">
        <f>ISNUMBER('Background Chem 50% LODs'!G275)</f>
        <v>0</v>
      </c>
      <c r="H275" t="b">
        <f>ISNUMBER('Background Chem 50% LODs'!H275)</f>
        <v>0</v>
      </c>
      <c r="I275" t="b">
        <f>ISNUMBER('Background Chem 50% LODs'!I275)</f>
        <v>0</v>
      </c>
      <c r="J275" t="b">
        <f>ISNUMBER('Background Chem 50% LODs'!J275)</f>
        <v>0</v>
      </c>
      <c r="K275" t="b">
        <f>ISNUMBER('Background Chem 50% LODs'!K275)</f>
        <v>0</v>
      </c>
      <c r="L275" t="b">
        <f>ISNUMBER('Background Chem 50% LODs'!L275)</f>
        <v>0</v>
      </c>
      <c r="M275" t="b">
        <f>ISNUMBER('Background Chem 50% LODs'!M275)</f>
        <v>0</v>
      </c>
      <c r="O275" t="e">
        <f t="shared" si="6"/>
        <v>#DIV/0!</v>
      </c>
    </row>
    <row r="276" spans="1:15">
      <c r="A276">
        <v>135</v>
      </c>
      <c r="B276" t="s">
        <v>94</v>
      </c>
      <c r="C276" t="s">
        <v>86</v>
      </c>
      <c r="D276" t="b">
        <f>ISNUMBER('Background Chem 50% LODs'!D276)</f>
        <v>0</v>
      </c>
      <c r="E276" t="b">
        <f>ISNUMBER('Background Chem 50% LODs'!E276)</f>
        <v>0</v>
      </c>
      <c r="F276" t="b">
        <f>ISNUMBER('Background Chem 50% LODs'!F276)</f>
        <v>0</v>
      </c>
      <c r="G276" t="b">
        <f>ISNUMBER('Background Chem 50% LODs'!G276)</f>
        <v>0</v>
      </c>
      <c r="H276" t="b">
        <f>ISNUMBER('Background Chem 50% LODs'!H276)</f>
        <v>0</v>
      </c>
      <c r="I276" t="b">
        <f>ISNUMBER('Background Chem 50% LODs'!I276)</f>
        <v>0</v>
      </c>
      <c r="J276" t="b">
        <f>ISNUMBER('Background Chem 50% LODs'!J276)</f>
        <v>0</v>
      </c>
      <c r="K276" t="b">
        <f>ISNUMBER('Background Chem 50% LODs'!K276)</f>
        <v>0</v>
      </c>
      <c r="L276" t="b">
        <f>ISNUMBER('Background Chem 50% LODs'!L276)</f>
        <v>0</v>
      </c>
      <c r="M276" t="b">
        <f>ISNUMBER('Background Chem 50% LODs'!M276)</f>
        <v>0</v>
      </c>
      <c r="O276" t="e">
        <f t="shared" si="6"/>
        <v>#DIV/0!</v>
      </c>
    </row>
    <row r="277" spans="1:15">
      <c r="A277">
        <v>135</v>
      </c>
      <c r="B277" t="s">
        <v>94</v>
      </c>
      <c r="C277" t="s">
        <v>86</v>
      </c>
      <c r="D277" t="b">
        <f>ISNUMBER('Background Chem 50% LODs'!D277)</f>
        <v>0</v>
      </c>
      <c r="E277" t="b">
        <f>ISNUMBER('Background Chem 50% LODs'!E277)</f>
        <v>0</v>
      </c>
      <c r="F277" t="b">
        <f>ISNUMBER('Background Chem 50% LODs'!F277)</f>
        <v>0</v>
      </c>
      <c r="G277" t="b">
        <f>ISNUMBER('Background Chem 50% LODs'!G277)</f>
        <v>0</v>
      </c>
      <c r="H277" t="b">
        <f>ISNUMBER('Background Chem 50% LODs'!H277)</f>
        <v>0</v>
      </c>
      <c r="I277" t="b">
        <f>ISNUMBER('Background Chem 50% LODs'!I277)</f>
        <v>0</v>
      </c>
      <c r="J277" t="b">
        <f>ISNUMBER('Background Chem 50% LODs'!J277)</f>
        <v>0</v>
      </c>
      <c r="K277" t="b">
        <f>ISNUMBER('Background Chem 50% LODs'!K277)</f>
        <v>0</v>
      </c>
      <c r="L277" t="b">
        <f>ISNUMBER('Background Chem 50% LODs'!L277)</f>
        <v>0</v>
      </c>
      <c r="M277" t="b">
        <f>ISNUMBER('Background Chem 50% LODs'!M277)</f>
        <v>0</v>
      </c>
      <c r="O277" t="e">
        <f t="shared" si="6"/>
        <v>#DIV/0!</v>
      </c>
    </row>
    <row r="278" spans="1:15">
      <c r="A278">
        <v>135</v>
      </c>
      <c r="B278" t="s">
        <v>94</v>
      </c>
      <c r="C278" t="s">
        <v>86</v>
      </c>
      <c r="D278" t="b">
        <f>ISNUMBER('Background Chem 50% LODs'!D278)</f>
        <v>0</v>
      </c>
      <c r="E278" t="b">
        <f>ISNUMBER('Background Chem 50% LODs'!E278)</f>
        <v>0</v>
      </c>
      <c r="F278" t="b">
        <f>ISNUMBER('Background Chem 50% LODs'!F278)</f>
        <v>0</v>
      </c>
      <c r="G278" t="b">
        <f>ISNUMBER('Background Chem 50% LODs'!G278)</f>
        <v>0</v>
      </c>
      <c r="H278" t="b">
        <f>ISNUMBER('Background Chem 50% LODs'!H278)</f>
        <v>0</v>
      </c>
      <c r="I278" t="b">
        <f>ISNUMBER('Background Chem 50% LODs'!I278)</f>
        <v>0</v>
      </c>
      <c r="J278" t="b">
        <f>ISNUMBER('Background Chem 50% LODs'!J278)</f>
        <v>0</v>
      </c>
      <c r="K278" t="b">
        <f>ISNUMBER('Background Chem 50% LODs'!K278)</f>
        <v>0</v>
      </c>
      <c r="L278" t="b">
        <f>ISNUMBER('Background Chem 50% LODs'!L278)</f>
        <v>0</v>
      </c>
      <c r="M278" t="b">
        <f>ISNUMBER('Background Chem 50% LODs'!M278)</f>
        <v>0</v>
      </c>
      <c r="O278" t="e">
        <f t="shared" si="6"/>
        <v>#DIV/0!</v>
      </c>
    </row>
    <row r="279" spans="1:15">
      <c r="A279">
        <v>135</v>
      </c>
      <c r="B279" t="s">
        <v>94</v>
      </c>
      <c r="C279" t="s">
        <v>86</v>
      </c>
      <c r="D279" t="b">
        <f>ISNUMBER('Background Chem 50% LODs'!D279)</f>
        <v>0</v>
      </c>
      <c r="E279" t="b">
        <f>ISNUMBER('Background Chem 50% LODs'!E279)</f>
        <v>0</v>
      </c>
      <c r="F279" t="b">
        <f>ISNUMBER('Background Chem 50% LODs'!F279)</f>
        <v>0</v>
      </c>
      <c r="G279" t="b">
        <f>ISNUMBER('Background Chem 50% LODs'!G279)</f>
        <v>0</v>
      </c>
      <c r="H279" t="b">
        <f>ISNUMBER('Background Chem 50% LODs'!H279)</f>
        <v>0</v>
      </c>
      <c r="I279" t="b">
        <f>ISNUMBER('Background Chem 50% LODs'!I279)</f>
        <v>0</v>
      </c>
      <c r="J279" t="b">
        <f>ISNUMBER('Background Chem 50% LODs'!J279)</f>
        <v>0</v>
      </c>
      <c r="K279" t="b">
        <f>ISNUMBER('Background Chem 50% LODs'!K279)</f>
        <v>0</v>
      </c>
      <c r="L279" t="b">
        <f>ISNUMBER('Background Chem 50% LODs'!L279)</f>
        <v>0</v>
      </c>
      <c r="M279" t="b">
        <f>ISNUMBER('Background Chem 50% LODs'!M279)</f>
        <v>0</v>
      </c>
      <c r="O279" t="e">
        <f t="shared" si="6"/>
        <v>#DIV/0!</v>
      </c>
    </row>
    <row r="280" spans="1:15">
      <c r="A280">
        <v>135</v>
      </c>
      <c r="B280" t="s">
        <v>94</v>
      </c>
      <c r="C280" t="s">
        <v>86</v>
      </c>
      <c r="D280" t="b">
        <f>ISNUMBER('Background Chem 50% LODs'!D280)</f>
        <v>0</v>
      </c>
      <c r="E280" t="b">
        <f>ISNUMBER('Background Chem 50% LODs'!E280)</f>
        <v>0</v>
      </c>
      <c r="F280" t="b">
        <f>ISNUMBER('Background Chem 50% LODs'!F280)</f>
        <v>0</v>
      </c>
      <c r="G280" t="b">
        <f>ISNUMBER('Background Chem 50% LODs'!G280)</f>
        <v>1</v>
      </c>
      <c r="H280" t="b">
        <f>ISNUMBER('Background Chem 50% LODs'!H280)</f>
        <v>0</v>
      </c>
      <c r="I280" t="b">
        <f>ISNUMBER('Background Chem 50% LODs'!I280)</f>
        <v>0</v>
      </c>
      <c r="J280" t="b">
        <f>ISNUMBER('Background Chem 50% LODs'!J280)</f>
        <v>0</v>
      </c>
      <c r="K280" t="b">
        <f>ISNUMBER('Background Chem 50% LODs'!K280)</f>
        <v>0</v>
      </c>
      <c r="L280" t="b">
        <f>ISNUMBER('Background Chem 50% LODs'!L280)</f>
        <v>0</v>
      </c>
      <c r="M280" t="b">
        <f>ISNUMBER('Background Chem 50% LODs'!M280)</f>
        <v>0</v>
      </c>
      <c r="O280" t="e">
        <f t="shared" si="6"/>
        <v>#DIV/0!</v>
      </c>
    </row>
    <row r="281" spans="1:15">
      <c r="A281">
        <v>135</v>
      </c>
      <c r="B281" t="s">
        <v>94</v>
      </c>
      <c r="C281" t="s">
        <v>86</v>
      </c>
      <c r="D281" t="b">
        <f>ISNUMBER('Background Chem 50% LODs'!D281)</f>
        <v>0</v>
      </c>
      <c r="E281" t="b">
        <f>ISNUMBER('Background Chem 50% LODs'!E281)</f>
        <v>0</v>
      </c>
      <c r="F281" t="b">
        <f>ISNUMBER('Background Chem 50% LODs'!F281)</f>
        <v>0</v>
      </c>
      <c r="G281" t="b">
        <f>ISNUMBER('Background Chem 50% LODs'!G281)</f>
        <v>0</v>
      </c>
      <c r="H281" t="b">
        <f>ISNUMBER('Background Chem 50% LODs'!H281)</f>
        <v>0</v>
      </c>
      <c r="I281" t="b">
        <f>ISNUMBER('Background Chem 50% LODs'!I281)</f>
        <v>0</v>
      </c>
      <c r="J281" t="b">
        <f>ISNUMBER('Background Chem 50% LODs'!J281)</f>
        <v>0</v>
      </c>
      <c r="K281" t="b">
        <f>ISNUMBER('Background Chem 50% LODs'!K281)</f>
        <v>0</v>
      </c>
      <c r="L281" t="b">
        <f>ISNUMBER('Background Chem 50% LODs'!L281)</f>
        <v>0</v>
      </c>
      <c r="M281" t="b">
        <f>ISNUMBER('Background Chem 50% LODs'!M281)</f>
        <v>0</v>
      </c>
      <c r="O281" t="e">
        <f t="shared" si="6"/>
        <v>#DIV/0!</v>
      </c>
    </row>
    <row r="282" spans="1:15">
      <c r="A282">
        <v>135</v>
      </c>
      <c r="B282" t="s">
        <v>94</v>
      </c>
      <c r="C282" t="s">
        <v>86</v>
      </c>
      <c r="D282" t="b">
        <f>ISNUMBER('Background Chem 50% LODs'!D282)</f>
        <v>0</v>
      </c>
      <c r="E282" t="b">
        <f>ISNUMBER('Background Chem 50% LODs'!E282)</f>
        <v>0</v>
      </c>
      <c r="F282" t="b">
        <f>ISNUMBER('Background Chem 50% LODs'!F282)</f>
        <v>0</v>
      </c>
      <c r="G282" t="b">
        <f>ISNUMBER('Background Chem 50% LODs'!G282)</f>
        <v>0</v>
      </c>
      <c r="H282" t="b">
        <f>ISNUMBER('Background Chem 50% LODs'!H282)</f>
        <v>0</v>
      </c>
      <c r="I282" t="b">
        <f>ISNUMBER('Background Chem 50% LODs'!I282)</f>
        <v>0</v>
      </c>
      <c r="J282" t="b">
        <f>ISNUMBER('Background Chem 50% LODs'!J282)</f>
        <v>0</v>
      </c>
      <c r="K282" t="b">
        <f>ISNUMBER('Background Chem 50% LODs'!K282)</f>
        <v>0</v>
      </c>
      <c r="L282" t="b">
        <f>ISNUMBER('Background Chem 50% LODs'!L282)</f>
        <v>0</v>
      </c>
      <c r="M282" t="b">
        <f>ISNUMBER('Background Chem 50% LODs'!M282)</f>
        <v>0</v>
      </c>
      <c r="O282" t="e">
        <f t="shared" si="6"/>
        <v>#DIV/0!</v>
      </c>
    </row>
    <row r="283" spans="1:15">
      <c r="A283">
        <v>135</v>
      </c>
      <c r="B283" t="s">
        <v>94</v>
      </c>
      <c r="C283" t="s">
        <v>86</v>
      </c>
      <c r="D283" t="b">
        <f>ISNUMBER('Background Chem 50% LODs'!D283)</f>
        <v>0</v>
      </c>
      <c r="E283" t="b">
        <f>ISNUMBER('Background Chem 50% LODs'!E283)</f>
        <v>0</v>
      </c>
      <c r="F283" t="b">
        <f>ISNUMBER('Background Chem 50% LODs'!F283)</f>
        <v>0</v>
      </c>
      <c r="G283" t="b">
        <f>ISNUMBER('Background Chem 50% LODs'!G283)</f>
        <v>0</v>
      </c>
      <c r="H283" t="b">
        <f>ISNUMBER('Background Chem 50% LODs'!H283)</f>
        <v>0</v>
      </c>
      <c r="I283" t="b">
        <f>ISNUMBER('Background Chem 50% LODs'!I283)</f>
        <v>0</v>
      </c>
      <c r="J283" t="b">
        <f>ISNUMBER('Background Chem 50% LODs'!J283)</f>
        <v>0</v>
      </c>
      <c r="K283" t="b">
        <f>ISNUMBER('Background Chem 50% LODs'!K283)</f>
        <v>0</v>
      </c>
      <c r="L283" t="b">
        <f>ISNUMBER('Background Chem 50% LODs'!L283)</f>
        <v>0</v>
      </c>
      <c r="M283" t="b">
        <f>ISNUMBER('Background Chem 50% LODs'!M283)</f>
        <v>0</v>
      </c>
      <c r="O283" t="e">
        <f t="shared" si="6"/>
        <v>#DIV/0!</v>
      </c>
    </row>
    <row r="284" spans="1:15">
      <c r="A284">
        <v>135</v>
      </c>
      <c r="B284" t="s">
        <v>94</v>
      </c>
      <c r="C284" t="s">
        <v>86</v>
      </c>
      <c r="D284" t="b">
        <f>ISNUMBER('Background Chem 50% LODs'!D284)</f>
        <v>0</v>
      </c>
      <c r="E284" t="b">
        <f>ISNUMBER('Background Chem 50% LODs'!E284)</f>
        <v>0</v>
      </c>
      <c r="F284" t="b">
        <f>ISNUMBER('Background Chem 50% LODs'!F284)</f>
        <v>0</v>
      </c>
      <c r="G284" t="b">
        <f>ISNUMBER('Background Chem 50% LODs'!G284)</f>
        <v>0</v>
      </c>
      <c r="H284" t="b">
        <f>ISNUMBER('Background Chem 50% LODs'!H284)</f>
        <v>0</v>
      </c>
      <c r="I284" t="b">
        <f>ISNUMBER('Background Chem 50% LODs'!I284)</f>
        <v>0</v>
      </c>
      <c r="J284" t="b">
        <f>ISNUMBER('Background Chem 50% LODs'!J284)</f>
        <v>0</v>
      </c>
      <c r="K284" t="b">
        <f>ISNUMBER('Background Chem 50% LODs'!K284)</f>
        <v>0</v>
      </c>
      <c r="L284" t="b">
        <f>ISNUMBER('Background Chem 50% LODs'!L284)</f>
        <v>0</v>
      </c>
      <c r="M284" t="b">
        <f>ISNUMBER('Background Chem 50% LODs'!M284)</f>
        <v>0</v>
      </c>
      <c r="O284" t="e">
        <f t="shared" si="6"/>
        <v>#DIV/0!</v>
      </c>
    </row>
    <row r="285" spans="1:15">
      <c r="A285">
        <v>135</v>
      </c>
      <c r="B285" t="s">
        <v>94</v>
      </c>
      <c r="C285" t="s">
        <v>86</v>
      </c>
      <c r="D285" t="b">
        <f>ISNUMBER('Background Chem 50% LODs'!D285)</f>
        <v>0</v>
      </c>
      <c r="E285" t="b">
        <f>ISNUMBER('Background Chem 50% LODs'!E285)</f>
        <v>0</v>
      </c>
      <c r="F285" t="b">
        <f>ISNUMBER('Background Chem 50% LODs'!F285)</f>
        <v>0</v>
      </c>
      <c r="G285" t="b">
        <f>ISNUMBER('Background Chem 50% LODs'!G285)</f>
        <v>1</v>
      </c>
      <c r="H285" t="b">
        <f>ISNUMBER('Background Chem 50% LODs'!H285)</f>
        <v>0</v>
      </c>
      <c r="I285" t="b">
        <f>ISNUMBER('Background Chem 50% LODs'!I285)</f>
        <v>0</v>
      </c>
      <c r="J285" t="b">
        <f>ISNUMBER('Background Chem 50% LODs'!J285)</f>
        <v>0</v>
      </c>
      <c r="K285" t="b">
        <f>ISNUMBER('Background Chem 50% LODs'!K285)</f>
        <v>0</v>
      </c>
      <c r="L285" t="b">
        <f>ISNUMBER('Background Chem 50% LODs'!L285)</f>
        <v>0</v>
      </c>
      <c r="M285" t="b">
        <f>ISNUMBER('Background Chem 50% LODs'!M285)</f>
        <v>0</v>
      </c>
      <c r="O285" t="e">
        <f t="shared" si="6"/>
        <v>#DIV/0!</v>
      </c>
    </row>
    <row r="286" spans="1:15">
      <c r="A286">
        <v>135</v>
      </c>
      <c r="B286" t="s">
        <v>94</v>
      </c>
      <c r="C286" t="s">
        <v>86</v>
      </c>
      <c r="D286" t="b">
        <f>ISNUMBER('Background Chem 50% LODs'!D286)</f>
        <v>0</v>
      </c>
      <c r="E286" t="b">
        <f>ISNUMBER('Background Chem 50% LODs'!E286)</f>
        <v>0</v>
      </c>
      <c r="F286" t="b">
        <f>ISNUMBER('Background Chem 50% LODs'!F286)</f>
        <v>0</v>
      </c>
      <c r="G286" t="b">
        <f>ISNUMBER('Background Chem 50% LODs'!G286)</f>
        <v>0</v>
      </c>
      <c r="H286" t="b">
        <f>ISNUMBER('Background Chem 50% LODs'!H286)</f>
        <v>0</v>
      </c>
      <c r="I286" t="b">
        <f>ISNUMBER('Background Chem 50% LODs'!I286)</f>
        <v>0</v>
      </c>
      <c r="J286" t="b">
        <f>ISNUMBER('Background Chem 50% LODs'!J286)</f>
        <v>0</v>
      </c>
      <c r="K286" t="b">
        <f>ISNUMBER('Background Chem 50% LODs'!K286)</f>
        <v>0</v>
      </c>
      <c r="L286" t="b">
        <f>ISNUMBER('Background Chem 50% LODs'!L286)</f>
        <v>0</v>
      </c>
      <c r="M286" t="b">
        <f>ISNUMBER('Background Chem 50% LODs'!M286)</f>
        <v>0</v>
      </c>
      <c r="O286" t="e">
        <f t="shared" si="6"/>
        <v>#DIV/0!</v>
      </c>
    </row>
    <row r="287" spans="1:15">
      <c r="A287">
        <v>158</v>
      </c>
      <c r="B287" t="s">
        <v>95</v>
      </c>
      <c r="C287" t="s">
        <v>86</v>
      </c>
      <c r="D287" t="b">
        <f>ISNUMBER('Background Chem 50% LODs'!D287)</f>
        <v>0</v>
      </c>
      <c r="E287" t="b">
        <f>ISNUMBER('Background Chem 50% LODs'!E287)</f>
        <v>0</v>
      </c>
      <c r="F287" t="b">
        <f>ISNUMBER('Background Chem 50% LODs'!F287)</f>
        <v>0</v>
      </c>
      <c r="G287" t="b">
        <f>ISNUMBER('Background Chem 50% LODs'!G287)</f>
        <v>0</v>
      </c>
      <c r="H287" t="b">
        <f>ISNUMBER('Background Chem 50% LODs'!H287)</f>
        <v>0</v>
      </c>
      <c r="I287" t="b">
        <f>ISNUMBER('Background Chem 50% LODs'!I287)</f>
        <v>0</v>
      </c>
      <c r="J287" t="b">
        <f>ISNUMBER('Background Chem 50% LODs'!J287)</f>
        <v>0</v>
      </c>
      <c r="K287" t="b">
        <f>ISNUMBER('Background Chem 50% LODs'!K287)</f>
        <v>0</v>
      </c>
      <c r="L287" t="b">
        <f>ISNUMBER('Background Chem 50% LODs'!L287)</f>
        <v>0</v>
      </c>
      <c r="M287" t="b">
        <f>ISNUMBER('Background Chem 50% LODs'!M287)</f>
        <v>0</v>
      </c>
      <c r="O287" t="e">
        <f t="shared" si="6"/>
        <v>#DIV/0!</v>
      </c>
    </row>
    <row r="288" spans="1:15">
      <c r="A288">
        <v>158</v>
      </c>
      <c r="B288" t="s">
        <v>95</v>
      </c>
      <c r="C288" t="s">
        <v>86</v>
      </c>
      <c r="D288" t="b">
        <f>ISNUMBER('Background Chem 50% LODs'!D288)</f>
        <v>0</v>
      </c>
      <c r="E288" t="b">
        <f>ISNUMBER('Background Chem 50% LODs'!E288)</f>
        <v>0</v>
      </c>
      <c r="F288" t="b">
        <f>ISNUMBER('Background Chem 50% LODs'!F288)</f>
        <v>0</v>
      </c>
      <c r="G288" t="b">
        <f>ISNUMBER('Background Chem 50% LODs'!G288)</f>
        <v>0</v>
      </c>
      <c r="H288" t="b">
        <f>ISNUMBER('Background Chem 50% LODs'!H288)</f>
        <v>0</v>
      </c>
      <c r="I288" t="b">
        <f>ISNUMBER('Background Chem 50% LODs'!I288)</f>
        <v>0</v>
      </c>
      <c r="J288" t="b">
        <f>ISNUMBER('Background Chem 50% LODs'!J288)</f>
        <v>0</v>
      </c>
      <c r="K288" t="b">
        <f>ISNUMBER('Background Chem 50% LODs'!K288)</f>
        <v>0</v>
      </c>
      <c r="L288" t="b">
        <f>ISNUMBER('Background Chem 50% LODs'!L288)</f>
        <v>0</v>
      </c>
      <c r="M288" t="b">
        <f>ISNUMBER('Background Chem 50% LODs'!M288)</f>
        <v>0</v>
      </c>
      <c r="O288" t="e">
        <f t="shared" si="6"/>
        <v>#DIV/0!</v>
      </c>
    </row>
    <row r="289" spans="1:15">
      <c r="A289">
        <v>158</v>
      </c>
      <c r="B289" t="s">
        <v>95</v>
      </c>
      <c r="C289" t="s">
        <v>86</v>
      </c>
      <c r="D289" t="b">
        <f>ISNUMBER('Background Chem 50% LODs'!D289)</f>
        <v>0</v>
      </c>
      <c r="E289" t="b">
        <f>ISNUMBER('Background Chem 50% LODs'!E289)</f>
        <v>0</v>
      </c>
      <c r="F289" t="b">
        <f>ISNUMBER('Background Chem 50% LODs'!F289)</f>
        <v>0</v>
      </c>
      <c r="G289" t="b">
        <f>ISNUMBER('Background Chem 50% LODs'!G289)</f>
        <v>0</v>
      </c>
      <c r="H289" t="b">
        <f>ISNUMBER('Background Chem 50% LODs'!H289)</f>
        <v>0</v>
      </c>
      <c r="I289" t="b">
        <f>ISNUMBER('Background Chem 50% LODs'!I289)</f>
        <v>0</v>
      </c>
      <c r="J289" t="b">
        <f>ISNUMBER('Background Chem 50% LODs'!J289)</f>
        <v>0</v>
      </c>
      <c r="K289" t="b">
        <f>ISNUMBER('Background Chem 50% LODs'!K289)</f>
        <v>0</v>
      </c>
      <c r="L289" t="b">
        <f>ISNUMBER('Background Chem 50% LODs'!L289)</f>
        <v>0</v>
      </c>
      <c r="M289" t="b">
        <f>ISNUMBER('Background Chem 50% LODs'!M289)</f>
        <v>0</v>
      </c>
      <c r="O289" t="e">
        <f t="shared" si="6"/>
        <v>#DIV/0!</v>
      </c>
    </row>
    <row r="290" spans="1:15">
      <c r="A290">
        <v>158</v>
      </c>
      <c r="B290" t="s">
        <v>95</v>
      </c>
      <c r="C290" t="s">
        <v>86</v>
      </c>
      <c r="D290" t="b">
        <f>ISNUMBER('Background Chem 50% LODs'!D290)</f>
        <v>0</v>
      </c>
      <c r="E290" t="b">
        <f>ISNUMBER('Background Chem 50% LODs'!E290)</f>
        <v>0</v>
      </c>
      <c r="F290" t="b">
        <f>ISNUMBER('Background Chem 50% LODs'!F290)</f>
        <v>0</v>
      </c>
      <c r="G290" t="b">
        <f>ISNUMBER('Background Chem 50% LODs'!G290)</f>
        <v>0</v>
      </c>
      <c r="H290" t="b">
        <f>ISNUMBER('Background Chem 50% LODs'!H290)</f>
        <v>0</v>
      </c>
      <c r="I290" t="b">
        <f>ISNUMBER('Background Chem 50% LODs'!I290)</f>
        <v>0</v>
      </c>
      <c r="J290" t="b">
        <f>ISNUMBER('Background Chem 50% LODs'!J290)</f>
        <v>0</v>
      </c>
      <c r="K290" t="b">
        <f>ISNUMBER('Background Chem 50% LODs'!K290)</f>
        <v>0</v>
      </c>
      <c r="L290" t="b">
        <f>ISNUMBER('Background Chem 50% LODs'!L290)</f>
        <v>0</v>
      </c>
      <c r="M290" t="b">
        <f>ISNUMBER('Background Chem 50% LODs'!M290)</f>
        <v>0</v>
      </c>
      <c r="O290" t="e">
        <f t="shared" si="6"/>
        <v>#DIV/0!</v>
      </c>
    </row>
    <row r="291" spans="1:15">
      <c r="A291">
        <v>158</v>
      </c>
      <c r="B291" t="s">
        <v>95</v>
      </c>
      <c r="C291" t="s">
        <v>86</v>
      </c>
      <c r="D291" t="b">
        <f>ISNUMBER('Background Chem 50% LODs'!D291)</f>
        <v>0</v>
      </c>
      <c r="E291" t="b">
        <f>ISNUMBER('Background Chem 50% LODs'!E291)</f>
        <v>0</v>
      </c>
      <c r="F291" t="b">
        <f>ISNUMBER('Background Chem 50% LODs'!F291)</f>
        <v>0</v>
      </c>
      <c r="G291" t="b">
        <f>ISNUMBER('Background Chem 50% LODs'!G291)</f>
        <v>0</v>
      </c>
      <c r="H291" t="b">
        <f>ISNUMBER('Background Chem 50% LODs'!H291)</f>
        <v>0</v>
      </c>
      <c r="I291" t="b">
        <f>ISNUMBER('Background Chem 50% LODs'!I291)</f>
        <v>0</v>
      </c>
      <c r="J291" t="b">
        <f>ISNUMBER('Background Chem 50% LODs'!J291)</f>
        <v>0</v>
      </c>
      <c r="K291" t="b">
        <f>ISNUMBER('Background Chem 50% LODs'!K291)</f>
        <v>0</v>
      </c>
      <c r="L291" t="b">
        <f>ISNUMBER('Background Chem 50% LODs'!L291)</f>
        <v>0</v>
      </c>
      <c r="M291" t="b">
        <f>ISNUMBER('Background Chem 50% LODs'!M291)</f>
        <v>0</v>
      </c>
      <c r="O291" t="e">
        <f t="shared" si="6"/>
        <v>#DIV/0!</v>
      </c>
    </row>
    <row r="292" spans="1:15">
      <c r="A292">
        <v>158</v>
      </c>
      <c r="B292" t="s">
        <v>95</v>
      </c>
      <c r="C292" t="s">
        <v>86</v>
      </c>
      <c r="D292" t="b">
        <f>ISNUMBER('Background Chem 50% LODs'!D292)</f>
        <v>0</v>
      </c>
      <c r="E292" t="b">
        <f>ISNUMBER('Background Chem 50% LODs'!E292)</f>
        <v>0</v>
      </c>
      <c r="F292" t="b">
        <f>ISNUMBER('Background Chem 50% LODs'!F292)</f>
        <v>0</v>
      </c>
      <c r="G292" t="b">
        <f>ISNUMBER('Background Chem 50% LODs'!G292)</f>
        <v>0</v>
      </c>
      <c r="H292" t="b">
        <f>ISNUMBER('Background Chem 50% LODs'!H292)</f>
        <v>0</v>
      </c>
      <c r="I292" t="b">
        <f>ISNUMBER('Background Chem 50% LODs'!I292)</f>
        <v>0</v>
      </c>
      <c r="J292" t="b">
        <f>ISNUMBER('Background Chem 50% LODs'!J292)</f>
        <v>0</v>
      </c>
      <c r="K292" t="b">
        <f>ISNUMBER('Background Chem 50% LODs'!K292)</f>
        <v>0</v>
      </c>
      <c r="L292" t="b">
        <f>ISNUMBER('Background Chem 50% LODs'!L292)</f>
        <v>0</v>
      </c>
      <c r="M292" t="b">
        <f>ISNUMBER('Background Chem 50% LODs'!M292)</f>
        <v>0</v>
      </c>
      <c r="O292" t="e">
        <f t="shared" si="6"/>
        <v>#DIV/0!</v>
      </c>
    </row>
    <row r="293" spans="1:15">
      <c r="A293">
        <v>166</v>
      </c>
      <c r="B293" t="s">
        <v>176</v>
      </c>
      <c r="C293" t="s">
        <v>125</v>
      </c>
      <c r="D293" t="b">
        <f>ISNUMBER('Background Chem 50% LODs'!D293)</f>
        <v>0</v>
      </c>
      <c r="E293" t="b">
        <f>ISNUMBER('Background Chem 50% LODs'!E293)</f>
        <v>0</v>
      </c>
      <c r="F293" t="b">
        <f>ISNUMBER('Background Chem 50% LODs'!F293)</f>
        <v>0</v>
      </c>
      <c r="G293" t="b">
        <f>ISNUMBER('Background Chem 50% LODs'!G293)</f>
        <v>0</v>
      </c>
      <c r="H293" t="b">
        <f>ISNUMBER('Background Chem 50% LODs'!H293)</f>
        <v>0</v>
      </c>
      <c r="I293" t="b">
        <f>ISNUMBER('Background Chem 50% LODs'!I293)</f>
        <v>0</v>
      </c>
      <c r="J293" t="b">
        <f>ISNUMBER('Background Chem 50% LODs'!J293)</f>
        <v>0</v>
      </c>
      <c r="K293" t="b">
        <f>ISNUMBER('Background Chem 50% LODs'!K293)</f>
        <v>0</v>
      </c>
      <c r="L293" t="b">
        <f>ISNUMBER('Background Chem 50% LODs'!L293)</f>
        <v>0</v>
      </c>
      <c r="M293" t="b">
        <f>ISNUMBER('Background Chem 50% LODs'!M293)</f>
        <v>0</v>
      </c>
      <c r="O293" t="e">
        <f t="shared" si="6"/>
        <v>#DIV/0!</v>
      </c>
    </row>
    <row r="294" spans="1:15">
      <c r="A294">
        <v>166</v>
      </c>
      <c r="B294" t="s">
        <v>176</v>
      </c>
      <c r="C294" t="s">
        <v>125</v>
      </c>
      <c r="D294" t="b">
        <f>ISNUMBER('Background Chem 50% LODs'!D294)</f>
        <v>0</v>
      </c>
      <c r="E294" t="b">
        <f>ISNUMBER('Background Chem 50% LODs'!E294)</f>
        <v>0</v>
      </c>
      <c r="F294" t="b">
        <f>ISNUMBER('Background Chem 50% LODs'!F294)</f>
        <v>0</v>
      </c>
      <c r="G294" t="b">
        <f>ISNUMBER('Background Chem 50% LODs'!G294)</f>
        <v>0</v>
      </c>
      <c r="H294" t="b">
        <f>ISNUMBER('Background Chem 50% LODs'!H294)</f>
        <v>0</v>
      </c>
      <c r="I294" t="b">
        <f>ISNUMBER('Background Chem 50% LODs'!I294)</f>
        <v>0</v>
      </c>
      <c r="J294" t="b">
        <f>ISNUMBER('Background Chem 50% LODs'!J294)</f>
        <v>0</v>
      </c>
      <c r="K294" t="b">
        <f>ISNUMBER('Background Chem 50% LODs'!K294)</f>
        <v>0</v>
      </c>
      <c r="L294" t="b">
        <f>ISNUMBER('Background Chem 50% LODs'!L294)</f>
        <v>0</v>
      </c>
      <c r="M294" t="b">
        <f>ISNUMBER('Background Chem 50% LODs'!M294)</f>
        <v>0</v>
      </c>
      <c r="O294" t="e">
        <f t="shared" si="6"/>
        <v>#DIV/0!</v>
      </c>
    </row>
    <row r="295" spans="1:15">
      <c r="A295">
        <v>166</v>
      </c>
      <c r="B295" t="s">
        <v>176</v>
      </c>
      <c r="C295" t="s">
        <v>125</v>
      </c>
      <c r="D295" t="b">
        <f>ISNUMBER('Background Chem 50% LODs'!D295)</f>
        <v>0</v>
      </c>
      <c r="E295" t="b">
        <f>ISNUMBER('Background Chem 50% LODs'!E295)</f>
        <v>0</v>
      </c>
      <c r="F295" t="b">
        <f>ISNUMBER('Background Chem 50% LODs'!F295)</f>
        <v>0</v>
      </c>
      <c r="G295" t="b">
        <f>ISNUMBER('Background Chem 50% LODs'!G295)</f>
        <v>0</v>
      </c>
      <c r="H295" t="b">
        <f>ISNUMBER('Background Chem 50% LODs'!H295)</f>
        <v>0</v>
      </c>
      <c r="I295" t="b">
        <f>ISNUMBER('Background Chem 50% LODs'!I295)</f>
        <v>0</v>
      </c>
      <c r="J295" t="b">
        <f>ISNUMBER('Background Chem 50% LODs'!J295)</f>
        <v>0</v>
      </c>
      <c r="K295" t="b">
        <f>ISNUMBER('Background Chem 50% LODs'!K295)</f>
        <v>0</v>
      </c>
      <c r="L295" t="b">
        <f>ISNUMBER('Background Chem 50% LODs'!L295)</f>
        <v>0</v>
      </c>
      <c r="M295" t="b">
        <f>ISNUMBER('Background Chem 50% LODs'!M295)</f>
        <v>0</v>
      </c>
      <c r="O295" t="e">
        <f t="shared" si="6"/>
        <v>#DIV/0!</v>
      </c>
    </row>
    <row r="296" spans="1:15">
      <c r="A296">
        <v>166</v>
      </c>
      <c r="B296" t="s">
        <v>176</v>
      </c>
      <c r="C296" t="s">
        <v>125</v>
      </c>
      <c r="D296" t="b">
        <f>ISNUMBER('Background Chem 50% LODs'!D296)</f>
        <v>0</v>
      </c>
      <c r="E296" t="b">
        <f>ISNUMBER('Background Chem 50% LODs'!E296)</f>
        <v>0</v>
      </c>
      <c r="F296" t="b">
        <f>ISNUMBER('Background Chem 50% LODs'!F296)</f>
        <v>0</v>
      </c>
      <c r="G296" t="b">
        <f>ISNUMBER('Background Chem 50% LODs'!G296)</f>
        <v>0</v>
      </c>
      <c r="H296" t="b">
        <f>ISNUMBER('Background Chem 50% LODs'!H296)</f>
        <v>0</v>
      </c>
      <c r="I296" t="b">
        <f>ISNUMBER('Background Chem 50% LODs'!I296)</f>
        <v>0</v>
      </c>
      <c r="J296" t="b">
        <f>ISNUMBER('Background Chem 50% LODs'!J296)</f>
        <v>0</v>
      </c>
      <c r="K296" t="b">
        <f>ISNUMBER('Background Chem 50% LODs'!K296)</f>
        <v>0</v>
      </c>
      <c r="L296" t="b">
        <f>ISNUMBER('Background Chem 50% LODs'!L296)</f>
        <v>0</v>
      </c>
      <c r="M296" t="b">
        <f>ISNUMBER('Background Chem 50% LODs'!M296)</f>
        <v>0</v>
      </c>
      <c r="O296" t="e">
        <f t="shared" si="6"/>
        <v>#DIV/0!</v>
      </c>
    </row>
    <row r="297" spans="1:15">
      <c r="A297">
        <v>166</v>
      </c>
      <c r="B297" t="s">
        <v>176</v>
      </c>
      <c r="C297" t="s">
        <v>125</v>
      </c>
      <c r="D297" t="b">
        <f>ISNUMBER('Background Chem 50% LODs'!D297)</f>
        <v>0</v>
      </c>
      <c r="E297" t="b">
        <f>ISNUMBER('Background Chem 50% LODs'!E297)</f>
        <v>0</v>
      </c>
      <c r="F297" t="b">
        <f>ISNUMBER('Background Chem 50% LODs'!F297)</f>
        <v>0</v>
      </c>
      <c r="G297" t="b">
        <f>ISNUMBER('Background Chem 50% LODs'!G297)</f>
        <v>0</v>
      </c>
      <c r="H297" t="b">
        <f>ISNUMBER('Background Chem 50% LODs'!H297)</f>
        <v>0</v>
      </c>
      <c r="I297" t="b">
        <f>ISNUMBER('Background Chem 50% LODs'!I297)</f>
        <v>0</v>
      </c>
      <c r="J297" t="b">
        <f>ISNUMBER('Background Chem 50% LODs'!J297)</f>
        <v>0</v>
      </c>
      <c r="K297" t="b">
        <f>ISNUMBER('Background Chem 50% LODs'!K297)</f>
        <v>0</v>
      </c>
      <c r="L297" t="b">
        <f>ISNUMBER('Background Chem 50% LODs'!L297)</f>
        <v>0</v>
      </c>
      <c r="M297" t="b">
        <f>ISNUMBER('Background Chem 50% LODs'!M297)</f>
        <v>0</v>
      </c>
      <c r="O297" t="e">
        <f t="shared" si="6"/>
        <v>#DIV/0!</v>
      </c>
    </row>
    <row r="298" spans="1:15">
      <c r="A298">
        <v>166</v>
      </c>
      <c r="B298" t="s">
        <v>176</v>
      </c>
      <c r="C298" t="s">
        <v>125</v>
      </c>
      <c r="D298" t="b">
        <f>ISNUMBER('Background Chem 50% LODs'!D298)</f>
        <v>0</v>
      </c>
      <c r="E298" t="b">
        <f>ISNUMBER('Background Chem 50% LODs'!E298)</f>
        <v>0</v>
      </c>
      <c r="F298" t="b">
        <f>ISNUMBER('Background Chem 50% LODs'!F298)</f>
        <v>0</v>
      </c>
      <c r="G298" t="b">
        <f>ISNUMBER('Background Chem 50% LODs'!G298)</f>
        <v>0</v>
      </c>
      <c r="H298" t="b">
        <f>ISNUMBER('Background Chem 50% LODs'!H298)</f>
        <v>0</v>
      </c>
      <c r="I298" t="b">
        <f>ISNUMBER('Background Chem 50% LODs'!I298)</f>
        <v>0</v>
      </c>
      <c r="J298" t="b">
        <f>ISNUMBER('Background Chem 50% LODs'!J298)</f>
        <v>0</v>
      </c>
      <c r="K298" t="b">
        <f>ISNUMBER('Background Chem 50% LODs'!K298)</f>
        <v>0</v>
      </c>
      <c r="L298" t="b">
        <f>ISNUMBER('Background Chem 50% LODs'!L298)</f>
        <v>0</v>
      </c>
      <c r="M298" t="b">
        <f>ISNUMBER('Background Chem 50% LODs'!M298)</f>
        <v>0</v>
      </c>
      <c r="O298" t="e">
        <f t="shared" si="6"/>
        <v>#DIV/0!</v>
      </c>
    </row>
    <row r="299" spans="1:15">
      <c r="A299">
        <v>166</v>
      </c>
      <c r="B299" t="s">
        <v>176</v>
      </c>
      <c r="C299" t="s">
        <v>125</v>
      </c>
      <c r="D299" t="b">
        <f>ISNUMBER('Background Chem 50% LODs'!D299)</f>
        <v>0</v>
      </c>
      <c r="E299" t="b">
        <f>ISNUMBER('Background Chem 50% LODs'!E299)</f>
        <v>0</v>
      </c>
      <c r="F299" t="b">
        <f>ISNUMBER('Background Chem 50% LODs'!F299)</f>
        <v>0</v>
      </c>
      <c r="G299" t="b">
        <f>ISNUMBER('Background Chem 50% LODs'!G299)</f>
        <v>0</v>
      </c>
      <c r="H299" t="b">
        <f>ISNUMBER('Background Chem 50% LODs'!H299)</f>
        <v>0</v>
      </c>
      <c r="I299" t="b">
        <f>ISNUMBER('Background Chem 50% LODs'!I299)</f>
        <v>0</v>
      </c>
      <c r="J299" t="b">
        <f>ISNUMBER('Background Chem 50% LODs'!J299)</f>
        <v>0</v>
      </c>
      <c r="K299" t="b">
        <f>ISNUMBER('Background Chem 50% LODs'!K299)</f>
        <v>0</v>
      </c>
      <c r="L299" t="b">
        <f>ISNUMBER('Background Chem 50% LODs'!L299)</f>
        <v>0</v>
      </c>
      <c r="M299" t="b">
        <f>ISNUMBER('Background Chem 50% LODs'!M299)</f>
        <v>0</v>
      </c>
      <c r="O299" t="e">
        <f t="shared" si="6"/>
        <v>#DIV/0!</v>
      </c>
    </row>
    <row r="300" spans="1:15">
      <c r="A300">
        <v>166</v>
      </c>
      <c r="B300" t="s">
        <v>176</v>
      </c>
      <c r="C300" t="s">
        <v>125</v>
      </c>
      <c r="D300" t="b">
        <f>ISNUMBER('Background Chem 50% LODs'!D300)</f>
        <v>0</v>
      </c>
      <c r="E300" t="b">
        <f>ISNUMBER('Background Chem 50% LODs'!E300)</f>
        <v>0</v>
      </c>
      <c r="F300" t="b">
        <f>ISNUMBER('Background Chem 50% LODs'!F300)</f>
        <v>0</v>
      </c>
      <c r="G300" t="b">
        <f>ISNUMBER('Background Chem 50% LODs'!G300)</f>
        <v>0</v>
      </c>
      <c r="H300" t="b">
        <f>ISNUMBER('Background Chem 50% LODs'!H300)</f>
        <v>0</v>
      </c>
      <c r="I300" t="b">
        <f>ISNUMBER('Background Chem 50% LODs'!I300)</f>
        <v>0</v>
      </c>
      <c r="J300" t="b">
        <f>ISNUMBER('Background Chem 50% LODs'!J300)</f>
        <v>0</v>
      </c>
      <c r="K300" t="b">
        <f>ISNUMBER('Background Chem 50% LODs'!K300)</f>
        <v>0</v>
      </c>
      <c r="L300" t="b">
        <f>ISNUMBER('Background Chem 50% LODs'!L300)</f>
        <v>0</v>
      </c>
      <c r="M300" t="b">
        <f>ISNUMBER('Background Chem 50% LODs'!M300)</f>
        <v>0</v>
      </c>
      <c r="O300" t="e">
        <f t="shared" si="6"/>
        <v>#DIV/0!</v>
      </c>
    </row>
    <row r="301" spans="1:15">
      <c r="A301">
        <v>172</v>
      </c>
      <c r="B301" t="s">
        <v>15</v>
      </c>
      <c r="C301" t="s">
        <v>86</v>
      </c>
      <c r="D301" t="b">
        <f>ISNUMBER('Background Chem 50% LODs'!D301)</f>
        <v>0</v>
      </c>
      <c r="E301" t="b">
        <f>ISNUMBER('Background Chem 50% LODs'!E301)</f>
        <v>0</v>
      </c>
      <c r="F301" t="b">
        <f>ISNUMBER('Background Chem 50% LODs'!F301)</f>
        <v>0</v>
      </c>
      <c r="G301" t="b">
        <f>ISNUMBER('Background Chem 50% LODs'!G301)</f>
        <v>0</v>
      </c>
      <c r="H301" t="b">
        <f>ISNUMBER('Background Chem 50% LODs'!H301)</f>
        <v>0</v>
      </c>
      <c r="I301" t="b">
        <f>ISNUMBER('Background Chem 50% LODs'!I301)</f>
        <v>0</v>
      </c>
      <c r="J301" t="b">
        <f>ISNUMBER('Background Chem 50% LODs'!J301)</f>
        <v>0</v>
      </c>
      <c r="K301" t="b">
        <f>ISNUMBER('Background Chem 50% LODs'!K301)</f>
        <v>0</v>
      </c>
      <c r="L301" t="b">
        <f>ISNUMBER('Background Chem 50% LODs'!L301)</f>
        <v>0</v>
      </c>
      <c r="M301" t="b">
        <f>ISNUMBER('Background Chem 50% LODs'!M301)</f>
        <v>0</v>
      </c>
      <c r="O301" t="e">
        <f t="shared" si="6"/>
        <v>#DIV/0!</v>
      </c>
    </row>
    <row r="302" spans="1:15">
      <c r="A302">
        <v>172</v>
      </c>
      <c r="B302" t="s">
        <v>15</v>
      </c>
      <c r="C302" t="s">
        <v>86</v>
      </c>
      <c r="D302" t="b">
        <f>ISNUMBER('Background Chem 50% LODs'!D302)</f>
        <v>0</v>
      </c>
      <c r="E302" t="b">
        <f>ISNUMBER('Background Chem 50% LODs'!E302)</f>
        <v>0</v>
      </c>
      <c r="F302" t="b">
        <f>ISNUMBER('Background Chem 50% LODs'!F302)</f>
        <v>0</v>
      </c>
      <c r="G302" t="b">
        <f>ISNUMBER('Background Chem 50% LODs'!G302)</f>
        <v>0</v>
      </c>
      <c r="H302" t="b">
        <f>ISNUMBER('Background Chem 50% LODs'!H302)</f>
        <v>0</v>
      </c>
      <c r="I302" t="b">
        <f>ISNUMBER('Background Chem 50% LODs'!I302)</f>
        <v>0</v>
      </c>
      <c r="J302" t="b">
        <f>ISNUMBER('Background Chem 50% LODs'!J302)</f>
        <v>0</v>
      </c>
      <c r="K302" t="b">
        <f>ISNUMBER('Background Chem 50% LODs'!K302)</f>
        <v>0</v>
      </c>
      <c r="L302" t="b">
        <f>ISNUMBER('Background Chem 50% LODs'!L302)</f>
        <v>0</v>
      </c>
      <c r="M302" t="b">
        <f>ISNUMBER('Background Chem 50% LODs'!M302)</f>
        <v>0</v>
      </c>
      <c r="O302" t="e">
        <f t="shared" si="6"/>
        <v>#DIV/0!</v>
      </c>
    </row>
    <row r="303" spans="1:15">
      <c r="A303">
        <v>172</v>
      </c>
      <c r="B303" t="s">
        <v>15</v>
      </c>
      <c r="C303" t="s">
        <v>86</v>
      </c>
      <c r="D303" t="b">
        <f>ISNUMBER('Background Chem 50% LODs'!D303)</f>
        <v>0</v>
      </c>
      <c r="E303" t="b">
        <f>ISNUMBER('Background Chem 50% LODs'!E303)</f>
        <v>0</v>
      </c>
      <c r="F303" t="b">
        <f>ISNUMBER('Background Chem 50% LODs'!F303)</f>
        <v>0</v>
      </c>
      <c r="G303" t="b">
        <f>ISNUMBER('Background Chem 50% LODs'!G303)</f>
        <v>0</v>
      </c>
      <c r="H303" t="b">
        <f>ISNUMBER('Background Chem 50% LODs'!H303)</f>
        <v>0</v>
      </c>
      <c r="I303" t="b">
        <f>ISNUMBER('Background Chem 50% LODs'!I303)</f>
        <v>0</v>
      </c>
      <c r="J303" t="b">
        <f>ISNUMBER('Background Chem 50% LODs'!J303)</f>
        <v>0</v>
      </c>
      <c r="K303" t="b">
        <f>ISNUMBER('Background Chem 50% LODs'!K303)</f>
        <v>0</v>
      </c>
      <c r="L303" t="b">
        <f>ISNUMBER('Background Chem 50% LODs'!L303)</f>
        <v>0</v>
      </c>
      <c r="M303" t="b">
        <f>ISNUMBER('Background Chem 50% LODs'!M303)</f>
        <v>0</v>
      </c>
      <c r="O303" t="e">
        <f t="shared" si="6"/>
        <v>#DIV/0!</v>
      </c>
    </row>
    <row r="304" spans="1:15">
      <c r="A304">
        <v>172</v>
      </c>
      <c r="B304" t="s">
        <v>15</v>
      </c>
      <c r="C304" t="s">
        <v>86</v>
      </c>
      <c r="D304" t="b">
        <f>ISNUMBER('Background Chem 50% LODs'!D304)</f>
        <v>0</v>
      </c>
      <c r="E304" t="b">
        <f>ISNUMBER('Background Chem 50% LODs'!E304)</f>
        <v>0</v>
      </c>
      <c r="F304" t="b">
        <f>ISNUMBER('Background Chem 50% LODs'!F304)</f>
        <v>0</v>
      </c>
      <c r="G304" t="b">
        <f>ISNUMBER('Background Chem 50% LODs'!G304)</f>
        <v>0</v>
      </c>
      <c r="H304" t="b">
        <f>ISNUMBER('Background Chem 50% LODs'!H304)</f>
        <v>0</v>
      </c>
      <c r="I304" t="b">
        <f>ISNUMBER('Background Chem 50% LODs'!I304)</f>
        <v>0</v>
      </c>
      <c r="J304" t="b">
        <f>ISNUMBER('Background Chem 50% LODs'!J304)</f>
        <v>0</v>
      </c>
      <c r="K304" t="b">
        <f>ISNUMBER('Background Chem 50% LODs'!K304)</f>
        <v>0</v>
      </c>
      <c r="L304" t="b">
        <f>ISNUMBER('Background Chem 50% LODs'!L304)</f>
        <v>0</v>
      </c>
      <c r="M304" t="b">
        <f>ISNUMBER('Background Chem 50% LODs'!M304)</f>
        <v>0</v>
      </c>
      <c r="O304" t="e">
        <f t="shared" si="6"/>
        <v>#DIV/0!</v>
      </c>
    </row>
    <row r="305" spans="1:15">
      <c r="A305">
        <v>172</v>
      </c>
      <c r="B305" t="s">
        <v>15</v>
      </c>
      <c r="C305" t="s">
        <v>86</v>
      </c>
      <c r="D305" t="b">
        <f>ISNUMBER('Background Chem 50% LODs'!D305)</f>
        <v>0</v>
      </c>
      <c r="E305" t="b">
        <f>ISNUMBER('Background Chem 50% LODs'!E305)</f>
        <v>0</v>
      </c>
      <c r="F305" t="b">
        <f>ISNUMBER('Background Chem 50% LODs'!F305)</f>
        <v>0</v>
      </c>
      <c r="G305" t="b">
        <f>ISNUMBER('Background Chem 50% LODs'!G305)</f>
        <v>0</v>
      </c>
      <c r="H305" t="b">
        <f>ISNUMBER('Background Chem 50% LODs'!H305)</f>
        <v>0</v>
      </c>
      <c r="I305" t="b">
        <f>ISNUMBER('Background Chem 50% LODs'!I305)</f>
        <v>0</v>
      </c>
      <c r="J305" t="b">
        <f>ISNUMBER('Background Chem 50% LODs'!J305)</f>
        <v>0</v>
      </c>
      <c r="K305" t="b">
        <f>ISNUMBER('Background Chem 50% LODs'!K305)</f>
        <v>0</v>
      </c>
      <c r="L305" t="b">
        <f>ISNUMBER('Background Chem 50% LODs'!L305)</f>
        <v>0</v>
      </c>
      <c r="M305" t="b">
        <f>ISNUMBER('Background Chem 50% LODs'!M305)</f>
        <v>0</v>
      </c>
      <c r="O305" t="e">
        <f t="shared" si="6"/>
        <v>#DIV/0!</v>
      </c>
    </row>
    <row r="306" spans="1:15">
      <c r="A306">
        <v>172</v>
      </c>
      <c r="B306" t="s">
        <v>15</v>
      </c>
      <c r="C306" t="s">
        <v>86</v>
      </c>
      <c r="D306" t="b">
        <f>ISNUMBER('Background Chem 50% LODs'!D306)</f>
        <v>0</v>
      </c>
      <c r="E306" t="b">
        <f>ISNUMBER('Background Chem 50% LODs'!E306)</f>
        <v>0</v>
      </c>
      <c r="F306" t="b">
        <f>ISNUMBER('Background Chem 50% LODs'!F306)</f>
        <v>0</v>
      </c>
      <c r="G306" t="b">
        <f>ISNUMBER('Background Chem 50% LODs'!G306)</f>
        <v>0</v>
      </c>
      <c r="H306" t="b">
        <f>ISNUMBER('Background Chem 50% LODs'!H306)</f>
        <v>0</v>
      </c>
      <c r="I306" t="b">
        <f>ISNUMBER('Background Chem 50% LODs'!I306)</f>
        <v>0</v>
      </c>
      <c r="J306" t="b">
        <f>ISNUMBER('Background Chem 50% LODs'!J306)</f>
        <v>0</v>
      </c>
      <c r="K306" t="b">
        <f>ISNUMBER('Background Chem 50% LODs'!K306)</f>
        <v>0</v>
      </c>
      <c r="L306" t="b">
        <f>ISNUMBER('Background Chem 50% LODs'!L306)</f>
        <v>0</v>
      </c>
      <c r="M306" t="b">
        <f>ISNUMBER('Background Chem 50% LODs'!M306)</f>
        <v>0</v>
      </c>
      <c r="O306" t="e">
        <f t="shared" si="6"/>
        <v>#DIV/0!</v>
      </c>
    </row>
    <row r="307" spans="1:15">
      <c r="A307">
        <v>172</v>
      </c>
      <c r="B307" t="s">
        <v>15</v>
      </c>
      <c r="C307" t="s">
        <v>86</v>
      </c>
      <c r="D307" t="b">
        <f>ISNUMBER('Background Chem 50% LODs'!D307)</f>
        <v>0</v>
      </c>
      <c r="E307" t="b">
        <f>ISNUMBER('Background Chem 50% LODs'!E307)</f>
        <v>0</v>
      </c>
      <c r="F307" t="b">
        <f>ISNUMBER('Background Chem 50% LODs'!F307)</f>
        <v>0</v>
      </c>
      <c r="G307" t="b">
        <f>ISNUMBER('Background Chem 50% LODs'!G307)</f>
        <v>0</v>
      </c>
      <c r="H307" t="b">
        <f>ISNUMBER('Background Chem 50% LODs'!H307)</f>
        <v>0</v>
      </c>
      <c r="I307" t="b">
        <f>ISNUMBER('Background Chem 50% LODs'!I307)</f>
        <v>0</v>
      </c>
      <c r="J307" t="b">
        <f>ISNUMBER('Background Chem 50% LODs'!J307)</f>
        <v>0</v>
      </c>
      <c r="K307" t="b">
        <f>ISNUMBER('Background Chem 50% LODs'!K307)</f>
        <v>0</v>
      </c>
      <c r="L307" t="b">
        <f>ISNUMBER('Background Chem 50% LODs'!L307)</f>
        <v>0</v>
      </c>
      <c r="M307" t="b">
        <f>ISNUMBER('Background Chem 50% LODs'!M307)</f>
        <v>0</v>
      </c>
      <c r="O307" t="e">
        <f t="shared" si="6"/>
        <v>#DIV/0!</v>
      </c>
    </row>
    <row r="308" spans="1:15">
      <c r="A308">
        <v>172</v>
      </c>
      <c r="B308" t="s">
        <v>15</v>
      </c>
      <c r="C308" t="s">
        <v>86</v>
      </c>
      <c r="D308" t="b">
        <f>ISNUMBER('Background Chem 50% LODs'!D308)</f>
        <v>0</v>
      </c>
      <c r="E308" t="b">
        <f>ISNUMBER('Background Chem 50% LODs'!E308)</f>
        <v>0</v>
      </c>
      <c r="F308" t="b">
        <f>ISNUMBER('Background Chem 50% LODs'!F308)</f>
        <v>0</v>
      </c>
      <c r="G308" t="b">
        <f>ISNUMBER('Background Chem 50% LODs'!G308)</f>
        <v>0</v>
      </c>
      <c r="H308" t="b">
        <f>ISNUMBER('Background Chem 50% LODs'!H308)</f>
        <v>0</v>
      </c>
      <c r="I308" t="b">
        <f>ISNUMBER('Background Chem 50% LODs'!I308)</f>
        <v>0</v>
      </c>
      <c r="J308" t="b">
        <f>ISNUMBER('Background Chem 50% LODs'!J308)</f>
        <v>0</v>
      </c>
      <c r="K308" t="b">
        <f>ISNUMBER('Background Chem 50% LODs'!K308)</f>
        <v>0</v>
      </c>
      <c r="L308" t="b">
        <f>ISNUMBER('Background Chem 50% LODs'!L308)</f>
        <v>0</v>
      </c>
      <c r="M308" t="b">
        <f>ISNUMBER('Background Chem 50% LODs'!M308)</f>
        <v>0</v>
      </c>
      <c r="O308" t="e">
        <f t="shared" si="6"/>
        <v>#DIV/0!</v>
      </c>
    </row>
    <row r="309" spans="1:15">
      <c r="A309">
        <v>172</v>
      </c>
      <c r="B309" t="s">
        <v>15</v>
      </c>
      <c r="C309" t="s">
        <v>86</v>
      </c>
      <c r="D309" t="b">
        <f>ISNUMBER('Background Chem 50% LODs'!D309)</f>
        <v>0</v>
      </c>
      <c r="E309" t="b">
        <f>ISNUMBER('Background Chem 50% LODs'!E309)</f>
        <v>0</v>
      </c>
      <c r="F309" t="b">
        <f>ISNUMBER('Background Chem 50% LODs'!F309)</f>
        <v>0</v>
      </c>
      <c r="G309" t="b">
        <f>ISNUMBER('Background Chem 50% LODs'!G309)</f>
        <v>0</v>
      </c>
      <c r="H309" t="b">
        <f>ISNUMBER('Background Chem 50% LODs'!H309)</f>
        <v>0</v>
      </c>
      <c r="I309" t="b">
        <f>ISNUMBER('Background Chem 50% LODs'!I309)</f>
        <v>0</v>
      </c>
      <c r="J309" t="b">
        <f>ISNUMBER('Background Chem 50% LODs'!J309)</f>
        <v>0</v>
      </c>
      <c r="K309" t="b">
        <f>ISNUMBER('Background Chem 50% LODs'!K309)</f>
        <v>0</v>
      </c>
      <c r="L309" t="b">
        <f>ISNUMBER('Background Chem 50% LODs'!L309)</f>
        <v>0</v>
      </c>
      <c r="M309" t="b">
        <f>ISNUMBER('Background Chem 50% LODs'!M309)</f>
        <v>0</v>
      </c>
      <c r="O309" t="e">
        <f t="shared" si="6"/>
        <v>#DIV/0!</v>
      </c>
    </row>
    <row r="310" spans="1:15">
      <c r="A310">
        <v>172</v>
      </c>
      <c r="B310" t="s">
        <v>15</v>
      </c>
      <c r="C310" t="s">
        <v>86</v>
      </c>
      <c r="D310" t="b">
        <f>ISNUMBER('Background Chem 50% LODs'!D310)</f>
        <v>0</v>
      </c>
      <c r="E310" t="b">
        <f>ISNUMBER('Background Chem 50% LODs'!E310)</f>
        <v>0</v>
      </c>
      <c r="F310" t="b">
        <f>ISNUMBER('Background Chem 50% LODs'!F310)</f>
        <v>0</v>
      </c>
      <c r="G310" t="b">
        <f>ISNUMBER('Background Chem 50% LODs'!G310)</f>
        <v>0</v>
      </c>
      <c r="H310" t="b">
        <f>ISNUMBER('Background Chem 50% LODs'!H310)</f>
        <v>0</v>
      </c>
      <c r="I310" t="b">
        <f>ISNUMBER('Background Chem 50% LODs'!I310)</f>
        <v>0</v>
      </c>
      <c r="J310" t="b">
        <f>ISNUMBER('Background Chem 50% LODs'!J310)</f>
        <v>0</v>
      </c>
      <c r="K310" t="b">
        <f>ISNUMBER('Background Chem 50% LODs'!K310)</f>
        <v>0</v>
      </c>
      <c r="L310" t="b">
        <f>ISNUMBER('Background Chem 50% LODs'!L310)</f>
        <v>0</v>
      </c>
      <c r="M310" t="b">
        <f>ISNUMBER('Background Chem 50% LODs'!M310)</f>
        <v>0</v>
      </c>
      <c r="O310" t="e">
        <f t="shared" si="6"/>
        <v>#DIV/0!</v>
      </c>
    </row>
    <row r="311" spans="1:15">
      <c r="A311">
        <v>172</v>
      </c>
      <c r="B311" t="s">
        <v>15</v>
      </c>
      <c r="C311" t="s">
        <v>86</v>
      </c>
      <c r="D311" t="b">
        <f>ISNUMBER('Background Chem 50% LODs'!D311)</f>
        <v>0</v>
      </c>
      <c r="E311" t="b">
        <f>ISNUMBER('Background Chem 50% LODs'!E311)</f>
        <v>0</v>
      </c>
      <c r="F311" t="b">
        <f>ISNUMBER('Background Chem 50% LODs'!F311)</f>
        <v>0</v>
      </c>
      <c r="G311" t="b">
        <f>ISNUMBER('Background Chem 50% LODs'!G311)</f>
        <v>0</v>
      </c>
      <c r="H311" t="b">
        <f>ISNUMBER('Background Chem 50% LODs'!H311)</f>
        <v>0</v>
      </c>
      <c r="I311" t="b">
        <f>ISNUMBER('Background Chem 50% LODs'!I311)</f>
        <v>0</v>
      </c>
      <c r="J311" t="b">
        <f>ISNUMBER('Background Chem 50% LODs'!J311)</f>
        <v>0</v>
      </c>
      <c r="K311" t="b">
        <f>ISNUMBER('Background Chem 50% LODs'!K311)</f>
        <v>0</v>
      </c>
      <c r="L311" t="b">
        <f>ISNUMBER('Background Chem 50% LODs'!L311)</f>
        <v>0</v>
      </c>
      <c r="M311" t="b">
        <f>ISNUMBER('Background Chem 50% LODs'!M311)</f>
        <v>0</v>
      </c>
      <c r="O311" t="e">
        <f t="shared" si="6"/>
        <v>#DIV/0!</v>
      </c>
    </row>
    <row r="312" spans="1:15">
      <c r="A312">
        <v>172</v>
      </c>
      <c r="B312" t="s">
        <v>15</v>
      </c>
      <c r="C312" t="s">
        <v>86</v>
      </c>
      <c r="D312" t="b">
        <f>ISNUMBER('Background Chem 50% LODs'!D312)</f>
        <v>0</v>
      </c>
      <c r="E312" t="b">
        <f>ISNUMBER('Background Chem 50% LODs'!E312)</f>
        <v>0</v>
      </c>
      <c r="F312" t="b">
        <f>ISNUMBER('Background Chem 50% LODs'!F312)</f>
        <v>0</v>
      </c>
      <c r="G312" t="b">
        <f>ISNUMBER('Background Chem 50% LODs'!G312)</f>
        <v>0</v>
      </c>
      <c r="H312" t="b">
        <f>ISNUMBER('Background Chem 50% LODs'!H312)</f>
        <v>0</v>
      </c>
      <c r="I312" t="b">
        <f>ISNUMBER('Background Chem 50% LODs'!I312)</f>
        <v>0</v>
      </c>
      <c r="J312" t="b">
        <f>ISNUMBER('Background Chem 50% LODs'!J312)</f>
        <v>0</v>
      </c>
      <c r="K312" t="b">
        <f>ISNUMBER('Background Chem 50% LODs'!K312)</f>
        <v>0</v>
      </c>
      <c r="L312" t="b">
        <f>ISNUMBER('Background Chem 50% LODs'!L312)</f>
        <v>0</v>
      </c>
      <c r="M312" t="b">
        <f>ISNUMBER('Background Chem 50% LODs'!M312)</f>
        <v>0</v>
      </c>
      <c r="O312" t="e">
        <f t="shared" si="6"/>
        <v>#DIV/0!</v>
      </c>
    </row>
    <row r="313" spans="1:15">
      <c r="A313">
        <v>180</v>
      </c>
      <c r="B313" t="s">
        <v>96</v>
      </c>
      <c r="C313" t="s">
        <v>86</v>
      </c>
      <c r="D313" t="b">
        <f>ISNUMBER('Background Chem 50% LODs'!D313)</f>
        <v>0</v>
      </c>
      <c r="E313" t="b">
        <f>ISNUMBER('Background Chem 50% LODs'!E313)</f>
        <v>0</v>
      </c>
      <c r="F313" t="b">
        <f>ISNUMBER('Background Chem 50% LODs'!F313)</f>
        <v>0</v>
      </c>
      <c r="G313" t="b">
        <f>ISNUMBER('Background Chem 50% LODs'!G313)</f>
        <v>0</v>
      </c>
      <c r="H313" t="b">
        <f>ISNUMBER('Background Chem 50% LODs'!H313)</f>
        <v>0</v>
      </c>
      <c r="I313" t="b">
        <f>ISNUMBER('Background Chem 50% LODs'!I313)</f>
        <v>0</v>
      </c>
      <c r="J313" t="b">
        <f>ISNUMBER('Background Chem 50% LODs'!J313)</f>
        <v>0</v>
      </c>
      <c r="K313" t="b">
        <f>ISNUMBER('Background Chem 50% LODs'!K313)</f>
        <v>0</v>
      </c>
      <c r="L313" t="b">
        <f>ISNUMBER('Background Chem 50% LODs'!L313)</f>
        <v>0</v>
      </c>
      <c r="M313" t="b">
        <f>ISNUMBER('Background Chem 50% LODs'!M313)</f>
        <v>0</v>
      </c>
      <c r="O313" t="e">
        <f t="shared" si="6"/>
        <v>#DIV/0!</v>
      </c>
    </row>
    <row r="314" spans="1:15">
      <c r="A314">
        <v>180</v>
      </c>
      <c r="B314" t="s">
        <v>96</v>
      </c>
      <c r="C314" t="s">
        <v>86</v>
      </c>
      <c r="D314" t="b">
        <f>ISNUMBER('Background Chem 50% LODs'!D314)</f>
        <v>0</v>
      </c>
      <c r="E314" t="b">
        <f>ISNUMBER('Background Chem 50% LODs'!E314)</f>
        <v>0</v>
      </c>
      <c r="F314" t="b">
        <f>ISNUMBER('Background Chem 50% LODs'!F314)</f>
        <v>0</v>
      </c>
      <c r="G314" t="b">
        <f>ISNUMBER('Background Chem 50% LODs'!G314)</f>
        <v>0</v>
      </c>
      <c r="H314" t="b">
        <f>ISNUMBER('Background Chem 50% LODs'!H314)</f>
        <v>0</v>
      </c>
      <c r="I314" t="b">
        <f>ISNUMBER('Background Chem 50% LODs'!I314)</f>
        <v>0</v>
      </c>
      <c r="J314" t="b">
        <f>ISNUMBER('Background Chem 50% LODs'!J314)</f>
        <v>0</v>
      </c>
      <c r="K314" t="b">
        <f>ISNUMBER('Background Chem 50% LODs'!K314)</f>
        <v>0</v>
      </c>
      <c r="L314" t="b">
        <f>ISNUMBER('Background Chem 50% LODs'!L314)</f>
        <v>0</v>
      </c>
      <c r="M314" t="b">
        <f>ISNUMBER('Background Chem 50% LODs'!M314)</f>
        <v>0</v>
      </c>
      <c r="O314" t="e">
        <f t="shared" si="6"/>
        <v>#DIV/0!</v>
      </c>
    </row>
    <row r="315" spans="1:15">
      <c r="A315">
        <v>180</v>
      </c>
      <c r="B315" t="s">
        <v>96</v>
      </c>
      <c r="C315" t="s">
        <v>86</v>
      </c>
      <c r="D315" t="b">
        <f>ISNUMBER('Background Chem 50% LODs'!D315)</f>
        <v>0</v>
      </c>
      <c r="E315" t="b">
        <f>ISNUMBER('Background Chem 50% LODs'!E315)</f>
        <v>0</v>
      </c>
      <c r="F315" t="b">
        <f>ISNUMBER('Background Chem 50% LODs'!F315)</f>
        <v>0</v>
      </c>
      <c r="G315" t="b">
        <f>ISNUMBER('Background Chem 50% LODs'!G315)</f>
        <v>0</v>
      </c>
      <c r="H315" t="b">
        <f>ISNUMBER('Background Chem 50% LODs'!H315)</f>
        <v>0</v>
      </c>
      <c r="I315" t="b">
        <f>ISNUMBER('Background Chem 50% LODs'!I315)</f>
        <v>0</v>
      </c>
      <c r="J315" t="b">
        <f>ISNUMBER('Background Chem 50% LODs'!J315)</f>
        <v>0</v>
      </c>
      <c r="K315" t="b">
        <f>ISNUMBER('Background Chem 50% LODs'!K315)</f>
        <v>0</v>
      </c>
      <c r="L315" t="b">
        <f>ISNUMBER('Background Chem 50% LODs'!L315)</f>
        <v>0</v>
      </c>
      <c r="M315" t="b">
        <f>ISNUMBER('Background Chem 50% LODs'!M315)</f>
        <v>0</v>
      </c>
      <c r="O315" t="e">
        <f t="shared" si="6"/>
        <v>#DIV/0!</v>
      </c>
    </row>
    <row r="316" spans="1:15">
      <c r="A316">
        <v>180</v>
      </c>
      <c r="B316" t="s">
        <v>96</v>
      </c>
      <c r="C316" t="s">
        <v>86</v>
      </c>
      <c r="D316" t="b">
        <f>ISNUMBER('Background Chem 50% LODs'!D316)</f>
        <v>0</v>
      </c>
      <c r="E316" t="b">
        <f>ISNUMBER('Background Chem 50% LODs'!E316)</f>
        <v>0</v>
      </c>
      <c r="F316" t="b">
        <f>ISNUMBER('Background Chem 50% LODs'!F316)</f>
        <v>0</v>
      </c>
      <c r="G316" t="b">
        <f>ISNUMBER('Background Chem 50% LODs'!G316)</f>
        <v>0</v>
      </c>
      <c r="H316" t="b">
        <f>ISNUMBER('Background Chem 50% LODs'!H316)</f>
        <v>0</v>
      </c>
      <c r="I316" t="b">
        <f>ISNUMBER('Background Chem 50% LODs'!I316)</f>
        <v>0</v>
      </c>
      <c r="J316" t="b">
        <f>ISNUMBER('Background Chem 50% LODs'!J316)</f>
        <v>0</v>
      </c>
      <c r="K316" t="b">
        <f>ISNUMBER('Background Chem 50% LODs'!K316)</f>
        <v>0</v>
      </c>
      <c r="L316" t="b">
        <f>ISNUMBER('Background Chem 50% LODs'!L316)</f>
        <v>0</v>
      </c>
      <c r="M316" t="b">
        <f>ISNUMBER('Background Chem 50% LODs'!M316)</f>
        <v>0</v>
      </c>
      <c r="O316" t="e">
        <f t="shared" si="6"/>
        <v>#DIV/0!</v>
      </c>
    </row>
    <row r="317" spans="1:15">
      <c r="A317">
        <v>180</v>
      </c>
      <c r="B317" t="s">
        <v>96</v>
      </c>
      <c r="C317" t="s">
        <v>86</v>
      </c>
      <c r="D317" t="b">
        <f>ISNUMBER('Background Chem 50% LODs'!D317)</f>
        <v>0</v>
      </c>
      <c r="E317" t="b">
        <f>ISNUMBER('Background Chem 50% LODs'!E317)</f>
        <v>0</v>
      </c>
      <c r="F317" t="b">
        <f>ISNUMBER('Background Chem 50% LODs'!F317)</f>
        <v>0</v>
      </c>
      <c r="G317" t="b">
        <f>ISNUMBER('Background Chem 50% LODs'!G317)</f>
        <v>0</v>
      </c>
      <c r="H317" t="b">
        <f>ISNUMBER('Background Chem 50% LODs'!H317)</f>
        <v>0</v>
      </c>
      <c r="I317" t="b">
        <f>ISNUMBER('Background Chem 50% LODs'!I317)</f>
        <v>0</v>
      </c>
      <c r="J317" t="b">
        <f>ISNUMBER('Background Chem 50% LODs'!J317)</f>
        <v>0</v>
      </c>
      <c r="K317" t="b">
        <f>ISNUMBER('Background Chem 50% LODs'!K317)</f>
        <v>0</v>
      </c>
      <c r="L317" t="b">
        <f>ISNUMBER('Background Chem 50% LODs'!L317)</f>
        <v>0</v>
      </c>
      <c r="M317" t="b">
        <f>ISNUMBER('Background Chem 50% LODs'!M317)</f>
        <v>0</v>
      </c>
      <c r="O317" t="e">
        <f t="shared" si="6"/>
        <v>#DIV/0!</v>
      </c>
    </row>
    <row r="318" spans="1:15">
      <c r="A318">
        <v>180</v>
      </c>
      <c r="B318" t="s">
        <v>96</v>
      </c>
      <c r="C318" t="s">
        <v>86</v>
      </c>
      <c r="D318" t="b">
        <f>ISNUMBER('Background Chem 50% LODs'!D318)</f>
        <v>0</v>
      </c>
      <c r="E318" t="b">
        <f>ISNUMBER('Background Chem 50% LODs'!E318)</f>
        <v>0</v>
      </c>
      <c r="F318" t="b">
        <f>ISNUMBER('Background Chem 50% LODs'!F318)</f>
        <v>0</v>
      </c>
      <c r="G318" t="b">
        <f>ISNUMBER('Background Chem 50% LODs'!G318)</f>
        <v>0</v>
      </c>
      <c r="H318" t="b">
        <f>ISNUMBER('Background Chem 50% LODs'!H318)</f>
        <v>0</v>
      </c>
      <c r="I318" t="b">
        <f>ISNUMBER('Background Chem 50% LODs'!I318)</f>
        <v>0</v>
      </c>
      <c r="J318" t="b">
        <f>ISNUMBER('Background Chem 50% LODs'!J318)</f>
        <v>0</v>
      </c>
      <c r="K318" t="b">
        <f>ISNUMBER('Background Chem 50% LODs'!K318)</f>
        <v>0</v>
      </c>
      <c r="L318" t="b">
        <f>ISNUMBER('Background Chem 50% LODs'!L318)</f>
        <v>0</v>
      </c>
      <c r="M318" t="b">
        <f>ISNUMBER('Background Chem 50% LODs'!M318)</f>
        <v>0</v>
      </c>
      <c r="O318" t="e">
        <f t="shared" si="6"/>
        <v>#DIV/0!</v>
      </c>
    </row>
    <row r="319" spans="1:15">
      <c r="A319">
        <v>180</v>
      </c>
      <c r="B319" t="s">
        <v>96</v>
      </c>
      <c r="C319" t="s">
        <v>86</v>
      </c>
      <c r="D319" t="b">
        <f>ISNUMBER('Background Chem 50% LODs'!D319)</f>
        <v>0</v>
      </c>
      <c r="E319" t="b">
        <f>ISNUMBER('Background Chem 50% LODs'!E319)</f>
        <v>0</v>
      </c>
      <c r="F319" t="b">
        <f>ISNUMBER('Background Chem 50% LODs'!F319)</f>
        <v>0</v>
      </c>
      <c r="G319" t="b">
        <f>ISNUMBER('Background Chem 50% LODs'!G319)</f>
        <v>0</v>
      </c>
      <c r="H319" t="b">
        <f>ISNUMBER('Background Chem 50% LODs'!H319)</f>
        <v>0</v>
      </c>
      <c r="I319" t="b">
        <f>ISNUMBER('Background Chem 50% LODs'!I319)</f>
        <v>0</v>
      </c>
      <c r="J319" t="b">
        <f>ISNUMBER('Background Chem 50% LODs'!J319)</f>
        <v>0</v>
      </c>
      <c r="K319" t="b">
        <f>ISNUMBER('Background Chem 50% LODs'!K319)</f>
        <v>0</v>
      </c>
      <c r="L319" t="b">
        <f>ISNUMBER('Background Chem 50% LODs'!L319)</f>
        <v>0</v>
      </c>
      <c r="M319" t="b">
        <f>ISNUMBER('Background Chem 50% LODs'!M319)</f>
        <v>0</v>
      </c>
      <c r="O319" t="e">
        <f t="shared" si="6"/>
        <v>#DIV/0!</v>
      </c>
    </row>
    <row r="320" spans="1:15">
      <c r="A320">
        <v>180</v>
      </c>
      <c r="B320" t="s">
        <v>96</v>
      </c>
      <c r="C320" t="s">
        <v>86</v>
      </c>
      <c r="D320" t="b">
        <f>ISNUMBER('Background Chem 50% LODs'!D320)</f>
        <v>0</v>
      </c>
      <c r="E320" t="b">
        <f>ISNUMBER('Background Chem 50% LODs'!E320)</f>
        <v>0</v>
      </c>
      <c r="F320" t="b">
        <f>ISNUMBER('Background Chem 50% LODs'!F320)</f>
        <v>0</v>
      </c>
      <c r="G320" t="b">
        <f>ISNUMBER('Background Chem 50% LODs'!G320)</f>
        <v>0</v>
      </c>
      <c r="H320" t="b">
        <f>ISNUMBER('Background Chem 50% LODs'!H320)</f>
        <v>0</v>
      </c>
      <c r="I320" t="b">
        <f>ISNUMBER('Background Chem 50% LODs'!I320)</f>
        <v>0</v>
      </c>
      <c r="J320" t="b">
        <f>ISNUMBER('Background Chem 50% LODs'!J320)</f>
        <v>0</v>
      </c>
      <c r="K320" t="b">
        <f>ISNUMBER('Background Chem 50% LODs'!K320)</f>
        <v>0</v>
      </c>
      <c r="L320" t="b">
        <f>ISNUMBER('Background Chem 50% LODs'!L320)</f>
        <v>0</v>
      </c>
      <c r="M320" t="b">
        <f>ISNUMBER('Background Chem 50% LODs'!M320)</f>
        <v>0</v>
      </c>
      <c r="O320" t="e">
        <f t="shared" si="6"/>
        <v>#DIV/0!</v>
      </c>
    </row>
    <row r="321" spans="1:15">
      <c r="A321">
        <v>180</v>
      </c>
      <c r="B321" t="s">
        <v>96</v>
      </c>
      <c r="C321" t="s">
        <v>86</v>
      </c>
      <c r="D321" t="b">
        <f>ISNUMBER('Background Chem 50% LODs'!D321)</f>
        <v>0</v>
      </c>
      <c r="E321" t="b">
        <f>ISNUMBER('Background Chem 50% LODs'!E321)</f>
        <v>0</v>
      </c>
      <c r="F321" t="b">
        <f>ISNUMBER('Background Chem 50% LODs'!F321)</f>
        <v>0</v>
      </c>
      <c r="G321" t="b">
        <f>ISNUMBER('Background Chem 50% LODs'!G321)</f>
        <v>0</v>
      </c>
      <c r="H321" t="b">
        <f>ISNUMBER('Background Chem 50% LODs'!H321)</f>
        <v>0</v>
      </c>
      <c r="I321" t="b">
        <f>ISNUMBER('Background Chem 50% LODs'!I321)</f>
        <v>0</v>
      </c>
      <c r="J321" t="b">
        <f>ISNUMBER('Background Chem 50% LODs'!J321)</f>
        <v>0</v>
      </c>
      <c r="K321" t="b">
        <f>ISNUMBER('Background Chem 50% LODs'!K321)</f>
        <v>0</v>
      </c>
      <c r="L321" t="b">
        <f>ISNUMBER('Background Chem 50% LODs'!L321)</f>
        <v>0</v>
      </c>
      <c r="M321" t="b">
        <f>ISNUMBER('Background Chem 50% LODs'!M321)</f>
        <v>0</v>
      </c>
      <c r="O321" t="e">
        <f t="shared" si="6"/>
        <v>#DIV/0!</v>
      </c>
    </row>
    <row r="322" spans="1:15">
      <c r="A322">
        <v>180</v>
      </c>
      <c r="B322" t="s">
        <v>96</v>
      </c>
      <c r="C322" t="s">
        <v>86</v>
      </c>
      <c r="D322" t="b">
        <f>ISNUMBER('Background Chem 50% LODs'!D322)</f>
        <v>0</v>
      </c>
      <c r="E322" t="b">
        <f>ISNUMBER('Background Chem 50% LODs'!E322)</f>
        <v>0</v>
      </c>
      <c r="F322" t="b">
        <f>ISNUMBER('Background Chem 50% LODs'!F322)</f>
        <v>0</v>
      </c>
      <c r="G322" t="b">
        <f>ISNUMBER('Background Chem 50% LODs'!G322)</f>
        <v>0</v>
      </c>
      <c r="H322" t="b">
        <f>ISNUMBER('Background Chem 50% LODs'!H322)</f>
        <v>0</v>
      </c>
      <c r="I322" t="b">
        <f>ISNUMBER('Background Chem 50% LODs'!I322)</f>
        <v>0</v>
      </c>
      <c r="J322" t="b">
        <f>ISNUMBER('Background Chem 50% LODs'!J322)</f>
        <v>0</v>
      </c>
      <c r="K322" t="b">
        <f>ISNUMBER('Background Chem 50% LODs'!K322)</f>
        <v>0</v>
      </c>
      <c r="L322" t="b">
        <f>ISNUMBER('Background Chem 50% LODs'!L322)</f>
        <v>0</v>
      </c>
      <c r="M322" t="b">
        <f>ISNUMBER('Background Chem 50% LODs'!M322)</f>
        <v>0</v>
      </c>
      <c r="O322" t="e">
        <f t="shared" si="6"/>
        <v>#DIV/0!</v>
      </c>
    </row>
    <row r="323" spans="1:15">
      <c r="A323">
        <v>180</v>
      </c>
      <c r="B323" t="s">
        <v>96</v>
      </c>
      <c r="C323" t="s">
        <v>86</v>
      </c>
      <c r="D323" t="b">
        <f>ISNUMBER('Background Chem 50% LODs'!D323)</f>
        <v>0</v>
      </c>
      <c r="E323" t="b">
        <f>ISNUMBER('Background Chem 50% LODs'!E323)</f>
        <v>0</v>
      </c>
      <c r="F323" t="b">
        <f>ISNUMBER('Background Chem 50% LODs'!F323)</f>
        <v>0</v>
      </c>
      <c r="G323" t="b">
        <f>ISNUMBER('Background Chem 50% LODs'!G323)</f>
        <v>0</v>
      </c>
      <c r="H323" t="b">
        <f>ISNUMBER('Background Chem 50% LODs'!H323)</f>
        <v>0</v>
      </c>
      <c r="I323" t="b">
        <f>ISNUMBER('Background Chem 50% LODs'!I323)</f>
        <v>0</v>
      </c>
      <c r="J323" t="b">
        <f>ISNUMBER('Background Chem 50% LODs'!J323)</f>
        <v>0</v>
      </c>
      <c r="K323" t="b">
        <f>ISNUMBER('Background Chem 50% LODs'!K323)</f>
        <v>0</v>
      </c>
      <c r="L323" t="b">
        <f>ISNUMBER('Background Chem 50% LODs'!L323)</f>
        <v>0</v>
      </c>
      <c r="M323" t="b">
        <f>ISNUMBER('Background Chem 50% LODs'!M323)</f>
        <v>0</v>
      </c>
      <c r="O323" t="e">
        <f t="shared" ref="O323:O386" si="7">AVERAGE(D323:M323)</f>
        <v>#DIV/0!</v>
      </c>
    </row>
    <row r="324" spans="1:15">
      <c r="A324">
        <v>180</v>
      </c>
      <c r="B324" t="s">
        <v>96</v>
      </c>
      <c r="C324" t="s">
        <v>86</v>
      </c>
      <c r="D324" t="b">
        <f>ISNUMBER('Background Chem 50% LODs'!D324)</f>
        <v>0</v>
      </c>
      <c r="E324" t="b">
        <f>ISNUMBER('Background Chem 50% LODs'!E324)</f>
        <v>0</v>
      </c>
      <c r="F324" t="b">
        <f>ISNUMBER('Background Chem 50% LODs'!F324)</f>
        <v>0</v>
      </c>
      <c r="G324" t="b">
        <f>ISNUMBER('Background Chem 50% LODs'!G324)</f>
        <v>0</v>
      </c>
      <c r="H324" t="b">
        <f>ISNUMBER('Background Chem 50% LODs'!H324)</f>
        <v>0</v>
      </c>
      <c r="I324" t="b">
        <f>ISNUMBER('Background Chem 50% LODs'!I324)</f>
        <v>0</v>
      </c>
      <c r="J324" t="b">
        <f>ISNUMBER('Background Chem 50% LODs'!J324)</f>
        <v>0</v>
      </c>
      <c r="K324" t="b">
        <f>ISNUMBER('Background Chem 50% LODs'!K324)</f>
        <v>0</v>
      </c>
      <c r="L324" t="b">
        <f>ISNUMBER('Background Chem 50% LODs'!L324)</f>
        <v>0</v>
      </c>
      <c r="M324" t="b">
        <f>ISNUMBER('Background Chem 50% LODs'!M324)</f>
        <v>0</v>
      </c>
      <c r="O324" t="e">
        <f t="shared" si="7"/>
        <v>#DIV/0!</v>
      </c>
    </row>
    <row r="325" spans="1:15">
      <c r="A325">
        <v>180</v>
      </c>
      <c r="B325" t="s">
        <v>96</v>
      </c>
      <c r="C325" t="s">
        <v>86</v>
      </c>
      <c r="D325" t="b">
        <f>ISNUMBER('Background Chem 50% LODs'!D325)</f>
        <v>0</v>
      </c>
      <c r="E325" t="b">
        <f>ISNUMBER('Background Chem 50% LODs'!E325)</f>
        <v>0</v>
      </c>
      <c r="F325" t="b">
        <f>ISNUMBER('Background Chem 50% LODs'!F325)</f>
        <v>0</v>
      </c>
      <c r="G325" t="b">
        <f>ISNUMBER('Background Chem 50% LODs'!G325)</f>
        <v>0</v>
      </c>
      <c r="H325" t="b">
        <f>ISNUMBER('Background Chem 50% LODs'!H325)</f>
        <v>0</v>
      </c>
      <c r="I325" t="b">
        <f>ISNUMBER('Background Chem 50% LODs'!I325)</f>
        <v>0</v>
      </c>
      <c r="J325" t="b">
        <f>ISNUMBER('Background Chem 50% LODs'!J325)</f>
        <v>1</v>
      </c>
      <c r="K325" t="b">
        <f>ISNUMBER('Background Chem 50% LODs'!K325)</f>
        <v>0</v>
      </c>
      <c r="L325" t="b">
        <f>ISNUMBER('Background Chem 50% LODs'!L325)</f>
        <v>0</v>
      </c>
      <c r="M325" t="b">
        <f>ISNUMBER('Background Chem 50% LODs'!M325)</f>
        <v>0</v>
      </c>
      <c r="O325" t="e">
        <f t="shared" si="7"/>
        <v>#DIV/0!</v>
      </c>
    </row>
    <row r="326" spans="1:15">
      <c r="A326">
        <v>180</v>
      </c>
      <c r="B326" t="s">
        <v>96</v>
      </c>
      <c r="C326" t="s">
        <v>86</v>
      </c>
      <c r="D326" t="b">
        <f>ISNUMBER('Background Chem 50% LODs'!D326)</f>
        <v>0</v>
      </c>
      <c r="E326" t="b">
        <f>ISNUMBER('Background Chem 50% LODs'!E326)</f>
        <v>0</v>
      </c>
      <c r="F326" t="b">
        <f>ISNUMBER('Background Chem 50% LODs'!F326)</f>
        <v>0</v>
      </c>
      <c r="G326" t="b">
        <f>ISNUMBER('Background Chem 50% LODs'!G326)</f>
        <v>0</v>
      </c>
      <c r="H326" t="b">
        <f>ISNUMBER('Background Chem 50% LODs'!H326)</f>
        <v>0</v>
      </c>
      <c r="I326" t="b">
        <f>ISNUMBER('Background Chem 50% LODs'!I326)</f>
        <v>0</v>
      </c>
      <c r="J326" t="b">
        <f>ISNUMBER('Background Chem 50% LODs'!J326)</f>
        <v>0</v>
      </c>
      <c r="K326" t="b">
        <f>ISNUMBER('Background Chem 50% LODs'!K326)</f>
        <v>0</v>
      </c>
      <c r="L326" t="b">
        <f>ISNUMBER('Background Chem 50% LODs'!L326)</f>
        <v>0</v>
      </c>
      <c r="M326" t="b">
        <f>ISNUMBER('Background Chem 50% LODs'!M326)</f>
        <v>0</v>
      </c>
      <c r="O326" t="e">
        <f t="shared" si="7"/>
        <v>#DIV/0!</v>
      </c>
    </row>
    <row r="327" spans="1:15">
      <c r="A327">
        <v>180</v>
      </c>
      <c r="B327" t="s">
        <v>96</v>
      </c>
      <c r="C327" t="s">
        <v>86</v>
      </c>
      <c r="D327" t="b">
        <f>ISNUMBER('Background Chem 50% LODs'!D327)</f>
        <v>0</v>
      </c>
      <c r="E327" t="b">
        <f>ISNUMBER('Background Chem 50% LODs'!E327)</f>
        <v>0</v>
      </c>
      <c r="F327" t="b">
        <f>ISNUMBER('Background Chem 50% LODs'!F327)</f>
        <v>0</v>
      </c>
      <c r="G327" t="b">
        <f>ISNUMBER('Background Chem 50% LODs'!G327)</f>
        <v>0</v>
      </c>
      <c r="H327" t="b">
        <f>ISNUMBER('Background Chem 50% LODs'!H327)</f>
        <v>0</v>
      </c>
      <c r="I327" t="b">
        <f>ISNUMBER('Background Chem 50% LODs'!I327)</f>
        <v>0</v>
      </c>
      <c r="J327" t="b">
        <f>ISNUMBER('Background Chem 50% LODs'!J327)</f>
        <v>0</v>
      </c>
      <c r="K327" t="b">
        <f>ISNUMBER('Background Chem 50% LODs'!K327)</f>
        <v>0</v>
      </c>
      <c r="L327" t="b">
        <f>ISNUMBER('Background Chem 50% LODs'!L327)</f>
        <v>0</v>
      </c>
      <c r="M327" t="b">
        <f>ISNUMBER('Background Chem 50% LODs'!M327)</f>
        <v>0</v>
      </c>
      <c r="O327" t="e">
        <f t="shared" si="7"/>
        <v>#DIV/0!</v>
      </c>
    </row>
    <row r="328" spans="1:15">
      <c r="A328">
        <v>180</v>
      </c>
      <c r="B328" t="s">
        <v>96</v>
      </c>
      <c r="C328" t="s">
        <v>86</v>
      </c>
      <c r="D328" t="b">
        <f>ISNUMBER('Background Chem 50% LODs'!D328)</f>
        <v>0</v>
      </c>
      <c r="E328" t="b">
        <f>ISNUMBER('Background Chem 50% LODs'!E328)</f>
        <v>0</v>
      </c>
      <c r="F328" t="b">
        <f>ISNUMBER('Background Chem 50% LODs'!F328)</f>
        <v>0</v>
      </c>
      <c r="G328" t="b">
        <f>ISNUMBER('Background Chem 50% LODs'!G328)</f>
        <v>0</v>
      </c>
      <c r="H328" t="b">
        <f>ISNUMBER('Background Chem 50% LODs'!H328)</f>
        <v>0</v>
      </c>
      <c r="I328" t="b">
        <f>ISNUMBER('Background Chem 50% LODs'!I328)</f>
        <v>0</v>
      </c>
      <c r="J328" t="b">
        <f>ISNUMBER('Background Chem 50% LODs'!J328)</f>
        <v>0</v>
      </c>
      <c r="K328" t="b">
        <f>ISNUMBER('Background Chem 50% LODs'!K328)</f>
        <v>0</v>
      </c>
      <c r="L328" t="b">
        <f>ISNUMBER('Background Chem 50% LODs'!L328)</f>
        <v>0</v>
      </c>
      <c r="M328" t="b">
        <f>ISNUMBER('Background Chem 50% LODs'!M328)</f>
        <v>0</v>
      </c>
      <c r="O328" t="e">
        <f t="shared" si="7"/>
        <v>#DIV/0!</v>
      </c>
    </row>
    <row r="329" spans="1:15">
      <c r="A329">
        <v>180</v>
      </c>
      <c r="B329" t="s">
        <v>96</v>
      </c>
      <c r="C329" t="s">
        <v>86</v>
      </c>
      <c r="D329" t="b">
        <f>ISNUMBER('Background Chem 50% LODs'!D329)</f>
        <v>0</v>
      </c>
      <c r="E329" t="b">
        <f>ISNUMBER('Background Chem 50% LODs'!E329)</f>
        <v>0</v>
      </c>
      <c r="F329" t="b">
        <f>ISNUMBER('Background Chem 50% LODs'!F329)</f>
        <v>0</v>
      </c>
      <c r="G329" t="b">
        <f>ISNUMBER('Background Chem 50% LODs'!G329)</f>
        <v>0</v>
      </c>
      <c r="H329" t="b">
        <f>ISNUMBER('Background Chem 50% LODs'!H329)</f>
        <v>0</v>
      </c>
      <c r="I329" t="b">
        <f>ISNUMBER('Background Chem 50% LODs'!I329)</f>
        <v>0</v>
      </c>
      <c r="J329" t="b">
        <f>ISNUMBER('Background Chem 50% LODs'!J329)</f>
        <v>0</v>
      </c>
      <c r="K329" t="b">
        <f>ISNUMBER('Background Chem 50% LODs'!K329)</f>
        <v>0</v>
      </c>
      <c r="L329" t="b">
        <f>ISNUMBER('Background Chem 50% LODs'!L329)</f>
        <v>0</v>
      </c>
      <c r="M329" t="b">
        <f>ISNUMBER('Background Chem 50% LODs'!M329)</f>
        <v>0</v>
      </c>
      <c r="O329" t="e">
        <f t="shared" si="7"/>
        <v>#DIV/0!</v>
      </c>
    </row>
    <row r="330" spans="1:15">
      <c r="A330">
        <v>180</v>
      </c>
      <c r="B330" t="s">
        <v>96</v>
      </c>
      <c r="C330" t="s">
        <v>86</v>
      </c>
      <c r="D330" t="b">
        <f>ISNUMBER('Background Chem 50% LODs'!D330)</f>
        <v>0</v>
      </c>
      <c r="E330" t="b">
        <f>ISNUMBER('Background Chem 50% LODs'!E330)</f>
        <v>0</v>
      </c>
      <c r="F330" t="b">
        <f>ISNUMBER('Background Chem 50% LODs'!F330)</f>
        <v>0</v>
      </c>
      <c r="G330" t="b">
        <f>ISNUMBER('Background Chem 50% LODs'!G330)</f>
        <v>0</v>
      </c>
      <c r="H330" t="b">
        <f>ISNUMBER('Background Chem 50% LODs'!H330)</f>
        <v>0</v>
      </c>
      <c r="I330" t="b">
        <f>ISNUMBER('Background Chem 50% LODs'!I330)</f>
        <v>0</v>
      </c>
      <c r="J330" t="b">
        <f>ISNUMBER('Background Chem 50% LODs'!J330)</f>
        <v>0</v>
      </c>
      <c r="K330" t="b">
        <f>ISNUMBER('Background Chem 50% LODs'!K330)</f>
        <v>0</v>
      </c>
      <c r="L330" t="b">
        <f>ISNUMBER('Background Chem 50% LODs'!L330)</f>
        <v>0</v>
      </c>
      <c r="M330" t="b">
        <f>ISNUMBER('Background Chem 50% LODs'!M330)</f>
        <v>0</v>
      </c>
      <c r="O330" t="e">
        <f t="shared" si="7"/>
        <v>#DIV/0!</v>
      </c>
    </row>
    <row r="331" spans="1:15">
      <c r="A331">
        <v>180</v>
      </c>
      <c r="B331" t="s">
        <v>96</v>
      </c>
      <c r="C331" t="s">
        <v>86</v>
      </c>
      <c r="D331" t="b">
        <f>ISNUMBER('Background Chem 50% LODs'!D331)</f>
        <v>0</v>
      </c>
      <c r="E331" t="b">
        <f>ISNUMBER('Background Chem 50% LODs'!E331)</f>
        <v>0</v>
      </c>
      <c r="F331" t="b">
        <f>ISNUMBER('Background Chem 50% LODs'!F331)</f>
        <v>0</v>
      </c>
      <c r="G331" t="b">
        <f>ISNUMBER('Background Chem 50% LODs'!G331)</f>
        <v>0</v>
      </c>
      <c r="H331" t="b">
        <f>ISNUMBER('Background Chem 50% LODs'!H331)</f>
        <v>0</v>
      </c>
      <c r="I331" t="b">
        <f>ISNUMBER('Background Chem 50% LODs'!I331)</f>
        <v>0</v>
      </c>
      <c r="J331" t="b">
        <f>ISNUMBER('Background Chem 50% LODs'!J331)</f>
        <v>0</v>
      </c>
      <c r="K331" t="b">
        <f>ISNUMBER('Background Chem 50% LODs'!K331)</f>
        <v>0</v>
      </c>
      <c r="L331" t="b">
        <f>ISNUMBER('Background Chem 50% LODs'!L331)</f>
        <v>0</v>
      </c>
      <c r="M331" t="b">
        <f>ISNUMBER('Background Chem 50% LODs'!M331)</f>
        <v>0</v>
      </c>
      <c r="O331" t="e">
        <f t="shared" si="7"/>
        <v>#DIV/0!</v>
      </c>
    </row>
    <row r="332" spans="1:15">
      <c r="A332">
        <v>180</v>
      </c>
      <c r="B332" t="s">
        <v>96</v>
      </c>
      <c r="C332" t="s">
        <v>86</v>
      </c>
      <c r="D332" t="b">
        <f>ISNUMBER('Background Chem 50% LODs'!D332)</f>
        <v>0</v>
      </c>
      <c r="E332" t="b">
        <f>ISNUMBER('Background Chem 50% LODs'!E332)</f>
        <v>0</v>
      </c>
      <c r="F332" t="b">
        <f>ISNUMBER('Background Chem 50% LODs'!F332)</f>
        <v>0</v>
      </c>
      <c r="G332" t="b">
        <f>ISNUMBER('Background Chem 50% LODs'!G332)</f>
        <v>0</v>
      </c>
      <c r="H332" t="b">
        <f>ISNUMBER('Background Chem 50% LODs'!H332)</f>
        <v>0</v>
      </c>
      <c r="I332" t="b">
        <f>ISNUMBER('Background Chem 50% LODs'!I332)</f>
        <v>0</v>
      </c>
      <c r="J332" t="b">
        <f>ISNUMBER('Background Chem 50% LODs'!J332)</f>
        <v>0</v>
      </c>
      <c r="K332" t="b">
        <f>ISNUMBER('Background Chem 50% LODs'!K332)</f>
        <v>0</v>
      </c>
      <c r="L332" t="b">
        <f>ISNUMBER('Background Chem 50% LODs'!L332)</f>
        <v>0</v>
      </c>
      <c r="M332" t="b">
        <f>ISNUMBER('Background Chem 50% LODs'!M332)</f>
        <v>0</v>
      </c>
      <c r="O332" t="e">
        <f t="shared" si="7"/>
        <v>#DIV/0!</v>
      </c>
    </row>
    <row r="333" spans="1:15">
      <c r="A333">
        <v>180</v>
      </c>
      <c r="B333" t="s">
        <v>96</v>
      </c>
      <c r="C333" t="s">
        <v>86</v>
      </c>
      <c r="D333" t="b">
        <f>ISNUMBER('Background Chem 50% LODs'!D333)</f>
        <v>0</v>
      </c>
      <c r="E333" t="b">
        <f>ISNUMBER('Background Chem 50% LODs'!E333)</f>
        <v>0</v>
      </c>
      <c r="F333" t="b">
        <f>ISNUMBER('Background Chem 50% LODs'!F333)</f>
        <v>0</v>
      </c>
      <c r="G333" t="b">
        <f>ISNUMBER('Background Chem 50% LODs'!G333)</f>
        <v>0</v>
      </c>
      <c r="H333" t="b">
        <f>ISNUMBER('Background Chem 50% LODs'!H333)</f>
        <v>0</v>
      </c>
      <c r="I333" t="b">
        <f>ISNUMBER('Background Chem 50% LODs'!I333)</f>
        <v>0</v>
      </c>
      <c r="J333" t="b">
        <f>ISNUMBER('Background Chem 50% LODs'!J333)</f>
        <v>0</v>
      </c>
      <c r="K333" t="b">
        <f>ISNUMBER('Background Chem 50% LODs'!K333)</f>
        <v>0</v>
      </c>
      <c r="L333" t="b">
        <f>ISNUMBER('Background Chem 50% LODs'!L333)</f>
        <v>0</v>
      </c>
      <c r="M333" t="b">
        <f>ISNUMBER('Background Chem 50% LODs'!M333)</f>
        <v>0</v>
      </c>
      <c r="O333" t="e">
        <f t="shared" si="7"/>
        <v>#DIV/0!</v>
      </c>
    </row>
    <row r="334" spans="1:15">
      <c r="A334">
        <v>180</v>
      </c>
      <c r="B334" t="s">
        <v>96</v>
      </c>
      <c r="C334" t="s">
        <v>86</v>
      </c>
      <c r="D334" t="b">
        <f>ISNUMBER('Background Chem 50% LODs'!D334)</f>
        <v>0</v>
      </c>
      <c r="E334" t="b">
        <f>ISNUMBER('Background Chem 50% LODs'!E334)</f>
        <v>0</v>
      </c>
      <c r="F334" t="b">
        <f>ISNUMBER('Background Chem 50% LODs'!F334)</f>
        <v>0</v>
      </c>
      <c r="G334" t="b">
        <f>ISNUMBER('Background Chem 50% LODs'!G334)</f>
        <v>0</v>
      </c>
      <c r="H334" t="b">
        <f>ISNUMBER('Background Chem 50% LODs'!H334)</f>
        <v>0</v>
      </c>
      <c r="I334" t="b">
        <f>ISNUMBER('Background Chem 50% LODs'!I334)</f>
        <v>0</v>
      </c>
      <c r="J334" t="b">
        <f>ISNUMBER('Background Chem 50% LODs'!J334)</f>
        <v>0</v>
      </c>
      <c r="K334" t="b">
        <f>ISNUMBER('Background Chem 50% LODs'!K334)</f>
        <v>0</v>
      </c>
      <c r="L334" t="b">
        <f>ISNUMBER('Background Chem 50% LODs'!L334)</f>
        <v>0</v>
      </c>
      <c r="M334" t="b">
        <f>ISNUMBER('Background Chem 50% LODs'!M334)</f>
        <v>0</v>
      </c>
      <c r="O334" t="e">
        <f t="shared" si="7"/>
        <v>#DIV/0!</v>
      </c>
    </row>
    <row r="335" spans="1:15">
      <c r="A335">
        <v>180</v>
      </c>
      <c r="B335" t="s">
        <v>96</v>
      </c>
      <c r="C335" t="s">
        <v>86</v>
      </c>
      <c r="D335" t="b">
        <f>ISNUMBER('Background Chem 50% LODs'!D335)</f>
        <v>0</v>
      </c>
      <c r="E335" t="b">
        <f>ISNUMBER('Background Chem 50% LODs'!E335)</f>
        <v>0</v>
      </c>
      <c r="F335" t="b">
        <f>ISNUMBER('Background Chem 50% LODs'!F335)</f>
        <v>0</v>
      </c>
      <c r="G335" t="b">
        <f>ISNUMBER('Background Chem 50% LODs'!G335)</f>
        <v>0</v>
      </c>
      <c r="H335" t="b">
        <f>ISNUMBER('Background Chem 50% LODs'!H335)</f>
        <v>0</v>
      </c>
      <c r="I335" t="b">
        <f>ISNUMBER('Background Chem 50% LODs'!I335)</f>
        <v>0</v>
      </c>
      <c r="J335" t="b">
        <f>ISNUMBER('Background Chem 50% LODs'!J335)</f>
        <v>0</v>
      </c>
      <c r="K335" t="b">
        <f>ISNUMBER('Background Chem 50% LODs'!K335)</f>
        <v>0</v>
      </c>
      <c r="L335" t="b">
        <f>ISNUMBER('Background Chem 50% LODs'!L335)</f>
        <v>0</v>
      </c>
      <c r="M335" t="b">
        <f>ISNUMBER('Background Chem 50% LODs'!M335)</f>
        <v>0</v>
      </c>
      <c r="O335" t="e">
        <f t="shared" si="7"/>
        <v>#DIV/0!</v>
      </c>
    </row>
    <row r="336" spans="1:15">
      <c r="A336">
        <v>180</v>
      </c>
      <c r="B336" t="s">
        <v>96</v>
      </c>
      <c r="C336" t="s">
        <v>86</v>
      </c>
      <c r="D336" t="b">
        <f>ISNUMBER('Background Chem 50% LODs'!D336)</f>
        <v>0</v>
      </c>
      <c r="E336" t="b">
        <f>ISNUMBER('Background Chem 50% LODs'!E336)</f>
        <v>0</v>
      </c>
      <c r="F336" t="b">
        <f>ISNUMBER('Background Chem 50% LODs'!F336)</f>
        <v>0</v>
      </c>
      <c r="G336" t="b">
        <f>ISNUMBER('Background Chem 50% LODs'!G336)</f>
        <v>0</v>
      </c>
      <c r="H336" t="b">
        <f>ISNUMBER('Background Chem 50% LODs'!H336)</f>
        <v>0</v>
      </c>
      <c r="I336" t="b">
        <f>ISNUMBER('Background Chem 50% LODs'!I336)</f>
        <v>0</v>
      </c>
      <c r="J336" t="b">
        <f>ISNUMBER('Background Chem 50% LODs'!J336)</f>
        <v>0</v>
      </c>
      <c r="K336" t="b">
        <f>ISNUMBER('Background Chem 50% LODs'!K336)</f>
        <v>0</v>
      </c>
      <c r="L336" t="b">
        <f>ISNUMBER('Background Chem 50% LODs'!L336)</f>
        <v>0</v>
      </c>
      <c r="M336" t="b">
        <f>ISNUMBER('Background Chem 50% LODs'!M336)</f>
        <v>0</v>
      </c>
      <c r="O336" t="e">
        <f t="shared" si="7"/>
        <v>#DIV/0!</v>
      </c>
    </row>
    <row r="337" spans="1:15">
      <c r="A337">
        <v>216</v>
      </c>
      <c r="B337" t="s">
        <v>177</v>
      </c>
      <c r="C337" t="s">
        <v>157</v>
      </c>
      <c r="D337" t="b">
        <f>ISNUMBER('Background Chem 50% LODs'!D337)</f>
        <v>0</v>
      </c>
      <c r="E337" t="b">
        <f>ISNUMBER('Background Chem 50% LODs'!E337)</f>
        <v>0</v>
      </c>
      <c r="F337" t="b">
        <f>ISNUMBER('Background Chem 50% LODs'!F337)</f>
        <v>0</v>
      </c>
      <c r="G337" t="b">
        <f>ISNUMBER('Background Chem 50% LODs'!G337)</f>
        <v>0</v>
      </c>
      <c r="H337" t="b">
        <f>ISNUMBER('Background Chem 50% LODs'!H337)</f>
        <v>0</v>
      </c>
      <c r="I337" t="b">
        <f>ISNUMBER('Background Chem 50% LODs'!I337)</f>
        <v>0</v>
      </c>
      <c r="J337" t="b">
        <f>ISNUMBER('Background Chem 50% LODs'!J337)</f>
        <v>0</v>
      </c>
      <c r="K337" t="b">
        <f>ISNUMBER('Background Chem 50% LODs'!K337)</f>
        <v>0</v>
      </c>
      <c r="L337" t="b">
        <f>ISNUMBER('Background Chem 50% LODs'!L337)</f>
        <v>0</v>
      </c>
      <c r="M337" t="b">
        <f>ISNUMBER('Background Chem 50% LODs'!M337)</f>
        <v>0</v>
      </c>
      <c r="O337" t="e">
        <f t="shared" si="7"/>
        <v>#DIV/0!</v>
      </c>
    </row>
    <row r="338" spans="1:15">
      <c r="A338">
        <v>216</v>
      </c>
      <c r="B338" t="s">
        <v>177</v>
      </c>
      <c r="C338" t="s">
        <v>157</v>
      </c>
      <c r="D338" t="b">
        <f>ISNUMBER('Background Chem 50% LODs'!D338)</f>
        <v>0</v>
      </c>
      <c r="E338" t="b">
        <f>ISNUMBER('Background Chem 50% LODs'!E338)</f>
        <v>0</v>
      </c>
      <c r="F338" t="b">
        <f>ISNUMBER('Background Chem 50% LODs'!F338)</f>
        <v>0</v>
      </c>
      <c r="G338" t="b">
        <f>ISNUMBER('Background Chem 50% LODs'!G338)</f>
        <v>0</v>
      </c>
      <c r="H338" t="b">
        <f>ISNUMBER('Background Chem 50% LODs'!H338)</f>
        <v>0</v>
      </c>
      <c r="I338" t="b">
        <f>ISNUMBER('Background Chem 50% LODs'!I338)</f>
        <v>0</v>
      </c>
      <c r="J338" t="b">
        <f>ISNUMBER('Background Chem 50% LODs'!J338)</f>
        <v>0</v>
      </c>
      <c r="K338" t="b">
        <f>ISNUMBER('Background Chem 50% LODs'!K338)</f>
        <v>0</v>
      </c>
      <c r="L338" t="b">
        <f>ISNUMBER('Background Chem 50% LODs'!L338)</f>
        <v>0</v>
      </c>
      <c r="M338" t="b">
        <f>ISNUMBER('Background Chem 50% LODs'!M338)</f>
        <v>0</v>
      </c>
      <c r="O338" t="e">
        <f t="shared" si="7"/>
        <v>#DIV/0!</v>
      </c>
    </row>
    <row r="339" spans="1:15">
      <c r="A339">
        <v>216</v>
      </c>
      <c r="B339" t="s">
        <v>177</v>
      </c>
      <c r="C339" t="s">
        <v>157</v>
      </c>
      <c r="D339" t="b">
        <f>ISNUMBER('Background Chem 50% LODs'!D339)</f>
        <v>0</v>
      </c>
      <c r="E339" t="b">
        <f>ISNUMBER('Background Chem 50% LODs'!E339)</f>
        <v>0</v>
      </c>
      <c r="F339" t="b">
        <f>ISNUMBER('Background Chem 50% LODs'!F339)</f>
        <v>0</v>
      </c>
      <c r="G339" t="b">
        <f>ISNUMBER('Background Chem 50% LODs'!G339)</f>
        <v>0</v>
      </c>
      <c r="H339" t="b">
        <f>ISNUMBER('Background Chem 50% LODs'!H339)</f>
        <v>0</v>
      </c>
      <c r="I339" t="b">
        <f>ISNUMBER('Background Chem 50% LODs'!I339)</f>
        <v>0</v>
      </c>
      <c r="J339" t="b">
        <f>ISNUMBER('Background Chem 50% LODs'!J339)</f>
        <v>0</v>
      </c>
      <c r="K339" t="b">
        <f>ISNUMBER('Background Chem 50% LODs'!K339)</f>
        <v>0</v>
      </c>
      <c r="L339" t="b">
        <f>ISNUMBER('Background Chem 50% LODs'!L339)</f>
        <v>0</v>
      </c>
      <c r="M339" t="b">
        <f>ISNUMBER('Background Chem 50% LODs'!M339)</f>
        <v>0</v>
      </c>
      <c r="O339" t="e">
        <f t="shared" si="7"/>
        <v>#DIV/0!</v>
      </c>
    </row>
    <row r="340" spans="1:15">
      <c r="A340">
        <v>216</v>
      </c>
      <c r="B340" t="s">
        <v>177</v>
      </c>
      <c r="C340" t="s">
        <v>157</v>
      </c>
      <c r="D340" t="b">
        <f>ISNUMBER('Background Chem 50% LODs'!D340)</f>
        <v>0</v>
      </c>
      <c r="E340" t="b">
        <f>ISNUMBER('Background Chem 50% LODs'!E340)</f>
        <v>0</v>
      </c>
      <c r="F340" t="b">
        <f>ISNUMBER('Background Chem 50% LODs'!F340)</f>
        <v>0</v>
      </c>
      <c r="G340" t="b">
        <f>ISNUMBER('Background Chem 50% LODs'!G340)</f>
        <v>0</v>
      </c>
      <c r="H340" t="b">
        <f>ISNUMBER('Background Chem 50% LODs'!H340)</f>
        <v>0</v>
      </c>
      <c r="I340" t="b">
        <f>ISNUMBER('Background Chem 50% LODs'!I340)</f>
        <v>0</v>
      </c>
      <c r="J340" t="b">
        <f>ISNUMBER('Background Chem 50% LODs'!J340)</f>
        <v>0</v>
      </c>
      <c r="K340" t="b">
        <f>ISNUMBER('Background Chem 50% LODs'!K340)</f>
        <v>0</v>
      </c>
      <c r="L340" t="b">
        <f>ISNUMBER('Background Chem 50% LODs'!L340)</f>
        <v>0</v>
      </c>
      <c r="M340" t="b">
        <f>ISNUMBER('Background Chem 50% LODs'!M340)</f>
        <v>0</v>
      </c>
      <c r="O340" t="e">
        <f t="shared" si="7"/>
        <v>#DIV/0!</v>
      </c>
    </row>
    <row r="341" spans="1:15">
      <c r="A341">
        <v>235</v>
      </c>
      <c r="B341" t="s">
        <v>97</v>
      </c>
      <c r="C341" t="s">
        <v>86</v>
      </c>
      <c r="D341" t="b">
        <f>ISNUMBER('Background Chem 50% LODs'!D341)</f>
        <v>0</v>
      </c>
      <c r="E341" t="b">
        <f>ISNUMBER('Background Chem 50% LODs'!E341)</f>
        <v>0</v>
      </c>
      <c r="F341" t="b">
        <f>ISNUMBER('Background Chem 50% LODs'!F341)</f>
        <v>0</v>
      </c>
      <c r="G341" t="b">
        <f>ISNUMBER('Background Chem 50% LODs'!G341)</f>
        <v>0</v>
      </c>
      <c r="H341" t="b">
        <f>ISNUMBER('Background Chem 50% LODs'!H341)</f>
        <v>0</v>
      </c>
      <c r="I341" t="b">
        <f>ISNUMBER('Background Chem 50% LODs'!I341)</f>
        <v>0</v>
      </c>
      <c r="J341" t="b">
        <f>ISNUMBER('Background Chem 50% LODs'!J341)</f>
        <v>0</v>
      </c>
      <c r="K341" t="b">
        <f>ISNUMBER('Background Chem 50% LODs'!K341)</f>
        <v>0</v>
      </c>
      <c r="L341" t="b">
        <f>ISNUMBER('Background Chem 50% LODs'!L341)</f>
        <v>0</v>
      </c>
      <c r="M341" t="b">
        <f>ISNUMBER('Background Chem 50% LODs'!M341)</f>
        <v>0</v>
      </c>
      <c r="O341" t="e">
        <f t="shared" si="7"/>
        <v>#DIV/0!</v>
      </c>
    </row>
    <row r="342" spans="1:15">
      <c r="A342">
        <v>235</v>
      </c>
      <c r="B342" t="s">
        <v>97</v>
      </c>
      <c r="C342" t="s">
        <v>86</v>
      </c>
      <c r="D342" t="b">
        <f>ISNUMBER('Background Chem 50% LODs'!D342)</f>
        <v>0</v>
      </c>
      <c r="E342" t="b">
        <f>ISNUMBER('Background Chem 50% LODs'!E342)</f>
        <v>0</v>
      </c>
      <c r="F342" t="b">
        <f>ISNUMBER('Background Chem 50% LODs'!F342)</f>
        <v>0</v>
      </c>
      <c r="G342" t="b">
        <f>ISNUMBER('Background Chem 50% LODs'!G342)</f>
        <v>0</v>
      </c>
      <c r="H342" t="b">
        <f>ISNUMBER('Background Chem 50% LODs'!H342)</f>
        <v>0</v>
      </c>
      <c r="I342" t="b">
        <f>ISNUMBER('Background Chem 50% LODs'!I342)</f>
        <v>0</v>
      </c>
      <c r="J342" t="b">
        <f>ISNUMBER('Background Chem 50% LODs'!J342)</f>
        <v>0</v>
      </c>
      <c r="K342" t="b">
        <f>ISNUMBER('Background Chem 50% LODs'!K342)</f>
        <v>0</v>
      </c>
      <c r="L342" t="b">
        <f>ISNUMBER('Background Chem 50% LODs'!L342)</f>
        <v>0</v>
      </c>
      <c r="M342" t="b">
        <f>ISNUMBER('Background Chem 50% LODs'!M342)</f>
        <v>0</v>
      </c>
      <c r="O342" t="e">
        <f t="shared" si="7"/>
        <v>#DIV/0!</v>
      </c>
    </row>
    <row r="343" spans="1:15">
      <c r="A343">
        <v>235</v>
      </c>
      <c r="B343" t="s">
        <v>97</v>
      </c>
      <c r="C343" t="s">
        <v>86</v>
      </c>
      <c r="D343" t="b">
        <f>ISNUMBER('Background Chem 50% LODs'!D343)</f>
        <v>0</v>
      </c>
      <c r="E343" t="b">
        <f>ISNUMBER('Background Chem 50% LODs'!E343)</f>
        <v>0</v>
      </c>
      <c r="F343" t="b">
        <f>ISNUMBER('Background Chem 50% LODs'!F343)</f>
        <v>0</v>
      </c>
      <c r="G343" t="b">
        <f>ISNUMBER('Background Chem 50% LODs'!G343)</f>
        <v>0</v>
      </c>
      <c r="H343" t="b">
        <f>ISNUMBER('Background Chem 50% LODs'!H343)</f>
        <v>0</v>
      </c>
      <c r="I343" t="b">
        <f>ISNUMBER('Background Chem 50% LODs'!I343)</f>
        <v>0</v>
      </c>
      <c r="J343" t="b">
        <f>ISNUMBER('Background Chem 50% LODs'!J343)</f>
        <v>0</v>
      </c>
      <c r="K343" t="b">
        <f>ISNUMBER('Background Chem 50% LODs'!K343)</f>
        <v>0</v>
      </c>
      <c r="L343" t="b">
        <f>ISNUMBER('Background Chem 50% LODs'!L343)</f>
        <v>0</v>
      </c>
      <c r="M343" t="b">
        <f>ISNUMBER('Background Chem 50% LODs'!M343)</f>
        <v>0</v>
      </c>
      <c r="O343" t="e">
        <f t="shared" si="7"/>
        <v>#DIV/0!</v>
      </c>
    </row>
    <row r="344" spans="1:15">
      <c r="A344">
        <v>237</v>
      </c>
      <c r="B344" t="s">
        <v>98</v>
      </c>
      <c r="C344" t="s">
        <v>86</v>
      </c>
      <c r="D344" t="b">
        <f>ISNUMBER('Background Chem 50% LODs'!D344)</f>
        <v>0</v>
      </c>
      <c r="E344" t="b">
        <f>ISNUMBER('Background Chem 50% LODs'!E344)</f>
        <v>0</v>
      </c>
      <c r="F344" t="b">
        <f>ISNUMBER('Background Chem 50% LODs'!F344)</f>
        <v>0</v>
      </c>
      <c r="G344" t="b">
        <f>ISNUMBER('Background Chem 50% LODs'!G344)</f>
        <v>0</v>
      </c>
      <c r="H344" t="b">
        <f>ISNUMBER('Background Chem 50% LODs'!H344)</f>
        <v>0</v>
      </c>
      <c r="I344" t="b">
        <f>ISNUMBER('Background Chem 50% LODs'!I344)</f>
        <v>0</v>
      </c>
      <c r="J344" t="b">
        <f>ISNUMBER('Background Chem 50% LODs'!J344)</f>
        <v>0</v>
      </c>
      <c r="K344" t="b">
        <f>ISNUMBER('Background Chem 50% LODs'!K344)</f>
        <v>0</v>
      </c>
      <c r="L344" t="b">
        <f>ISNUMBER('Background Chem 50% LODs'!L344)</f>
        <v>0</v>
      </c>
      <c r="M344" t="b">
        <f>ISNUMBER('Background Chem 50% LODs'!M344)</f>
        <v>0</v>
      </c>
      <c r="O344" t="e">
        <f t="shared" si="7"/>
        <v>#DIV/0!</v>
      </c>
    </row>
    <row r="345" spans="1:15">
      <c r="A345">
        <v>237</v>
      </c>
      <c r="B345" t="s">
        <v>98</v>
      </c>
      <c r="C345" t="s">
        <v>86</v>
      </c>
      <c r="D345" t="b">
        <f>ISNUMBER('Background Chem 50% LODs'!D345)</f>
        <v>0</v>
      </c>
      <c r="E345" t="b">
        <f>ISNUMBER('Background Chem 50% LODs'!E345)</f>
        <v>0</v>
      </c>
      <c r="F345" t="b">
        <f>ISNUMBER('Background Chem 50% LODs'!F345)</f>
        <v>0</v>
      </c>
      <c r="G345" t="b">
        <f>ISNUMBER('Background Chem 50% LODs'!G345)</f>
        <v>0</v>
      </c>
      <c r="H345" t="b">
        <f>ISNUMBER('Background Chem 50% LODs'!H345)</f>
        <v>0</v>
      </c>
      <c r="I345" t="b">
        <f>ISNUMBER('Background Chem 50% LODs'!I345)</f>
        <v>0</v>
      </c>
      <c r="J345" t="b">
        <f>ISNUMBER('Background Chem 50% LODs'!J345)</f>
        <v>0</v>
      </c>
      <c r="K345" t="b">
        <f>ISNUMBER('Background Chem 50% LODs'!K345)</f>
        <v>0</v>
      </c>
      <c r="L345" t="b">
        <f>ISNUMBER('Background Chem 50% LODs'!L345)</f>
        <v>0</v>
      </c>
      <c r="M345" t="b">
        <f>ISNUMBER('Background Chem 50% LODs'!M345)</f>
        <v>0</v>
      </c>
      <c r="O345" t="e">
        <f t="shared" si="7"/>
        <v>#DIV/0!</v>
      </c>
    </row>
    <row r="346" spans="1:15">
      <c r="A346">
        <v>237</v>
      </c>
      <c r="B346" t="s">
        <v>98</v>
      </c>
      <c r="C346" t="s">
        <v>86</v>
      </c>
      <c r="D346" t="b">
        <f>ISNUMBER('Background Chem 50% LODs'!D346)</f>
        <v>0</v>
      </c>
      <c r="E346" t="b">
        <f>ISNUMBER('Background Chem 50% LODs'!E346)</f>
        <v>0</v>
      </c>
      <c r="F346" t="b">
        <f>ISNUMBER('Background Chem 50% LODs'!F346)</f>
        <v>0</v>
      </c>
      <c r="G346" t="b">
        <f>ISNUMBER('Background Chem 50% LODs'!G346)</f>
        <v>0</v>
      </c>
      <c r="H346" t="b">
        <f>ISNUMBER('Background Chem 50% LODs'!H346)</f>
        <v>0</v>
      </c>
      <c r="I346" t="b">
        <f>ISNUMBER('Background Chem 50% LODs'!I346)</f>
        <v>0</v>
      </c>
      <c r="J346" t="b">
        <f>ISNUMBER('Background Chem 50% LODs'!J346)</f>
        <v>0</v>
      </c>
      <c r="K346" t="b">
        <f>ISNUMBER('Background Chem 50% LODs'!K346)</f>
        <v>0</v>
      </c>
      <c r="L346" t="b">
        <f>ISNUMBER('Background Chem 50% LODs'!L346)</f>
        <v>0</v>
      </c>
      <c r="M346" t="b">
        <f>ISNUMBER('Background Chem 50% LODs'!M346)</f>
        <v>0</v>
      </c>
      <c r="O346" t="e">
        <f t="shared" si="7"/>
        <v>#DIV/0!</v>
      </c>
    </row>
    <row r="347" spans="1:15">
      <c r="A347">
        <v>237</v>
      </c>
      <c r="B347" t="s">
        <v>98</v>
      </c>
      <c r="C347" t="s">
        <v>86</v>
      </c>
      <c r="D347" t="b">
        <f>ISNUMBER('Background Chem 50% LODs'!D347)</f>
        <v>0</v>
      </c>
      <c r="E347" t="b">
        <f>ISNUMBER('Background Chem 50% LODs'!E347)</f>
        <v>0</v>
      </c>
      <c r="F347" t="b">
        <f>ISNUMBER('Background Chem 50% LODs'!F347)</f>
        <v>0</v>
      </c>
      <c r="G347" t="b">
        <f>ISNUMBER('Background Chem 50% LODs'!G347)</f>
        <v>0</v>
      </c>
      <c r="H347" t="b">
        <f>ISNUMBER('Background Chem 50% LODs'!H347)</f>
        <v>0</v>
      </c>
      <c r="I347" t="b">
        <f>ISNUMBER('Background Chem 50% LODs'!I347)</f>
        <v>0</v>
      </c>
      <c r="J347" t="b">
        <f>ISNUMBER('Background Chem 50% LODs'!J347)</f>
        <v>0</v>
      </c>
      <c r="K347" t="b">
        <f>ISNUMBER('Background Chem 50% LODs'!K347)</f>
        <v>0</v>
      </c>
      <c r="L347" t="b">
        <f>ISNUMBER('Background Chem 50% LODs'!L347)</f>
        <v>0</v>
      </c>
      <c r="M347" t="b">
        <f>ISNUMBER('Background Chem 50% LODs'!M347)</f>
        <v>0</v>
      </c>
      <c r="O347" t="e">
        <f t="shared" si="7"/>
        <v>#DIV/0!</v>
      </c>
    </row>
    <row r="348" spans="1:15">
      <c r="A348">
        <v>237</v>
      </c>
      <c r="B348" t="s">
        <v>98</v>
      </c>
      <c r="C348" t="s">
        <v>86</v>
      </c>
      <c r="D348" t="b">
        <f>ISNUMBER('Background Chem 50% LODs'!D348)</f>
        <v>0</v>
      </c>
      <c r="E348" t="b">
        <f>ISNUMBER('Background Chem 50% LODs'!E348)</f>
        <v>0</v>
      </c>
      <c r="F348" t="b">
        <f>ISNUMBER('Background Chem 50% LODs'!F348)</f>
        <v>0</v>
      </c>
      <c r="G348" t="b">
        <f>ISNUMBER('Background Chem 50% LODs'!G348)</f>
        <v>0</v>
      </c>
      <c r="H348" t="b">
        <f>ISNUMBER('Background Chem 50% LODs'!H348)</f>
        <v>0</v>
      </c>
      <c r="I348" t="b">
        <f>ISNUMBER('Background Chem 50% LODs'!I348)</f>
        <v>0</v>
      </c>
      <c r="J348" t="b">
        <f>ISNUMBER('Background Chem 50% LODs'!J348)</f>
        <v>0</v>
      </c>
      <c r="K348" t="b">
        <f>ISNUMBER('Background Chem 50% LODs'!K348)</f>
        <v>0</v>
      </c>
      <c r="L348" t="b">
        <f>ISNUMBER('Background Chem 50% LODs'!L348)</f>
        <v>0</v>
      </c>
      <c r="M348" t="b">
        <f>ISNUMBER('Background Chem 50% LODs'!M348)</f>
        <v>0</v>
      </c>
      <c r="O348" t="e">
        <f t="shared" si="7"/>
        <v>#DIV/0!</v>
      </c>
    </row>
    <row r="349" spans="1:15">
      <c r="A349">
        <v>237</v>
      </c>
      <c r="B349" t="s">
        <v>98</v>
      </c>
      <c r="C349" t="s">
        <v>86</v>
      </c>
      <c r="D349" t="b">
        <f>ISNUMBER('Background Chem 50% LODs'!D349)</f>
        <v>0</v>
      </c>
      <c r="E349" t="b">
        <f>ISNUMBER('Background Chem 50% LODs'!E349)</f>
        <v>0</v>
      </c>
      <c r="F349" t="b">
        <f>ISNUMBER('Background Chem 50% LODs'!F349)</f>
        <v>0</v>
      </c>
      <c r="G349" t="b">
        <f>ISNUMBER('Background Chem 50% LODs'!G349)</f>
        <v>0</v>
      </c>
      <c r="H349" t="b">
        <f>ISNUMBER('Background Chem 50% LODs'!H349)</f>
        <v>0</v>
      </c>
      <c r="I349" t="b">
        <f>ISNUMBER('Background Chem 50% LODs'!I349)</f>
        <v>0</v>
      </c>
      <c r="J349" t="b">
        <f>ISNUMBER('Background Chem 50% LODs'!J349)</f>
        <v>0</v>
      </c>
      <c r="K349" t="b">
        <f>ISNUMBER('Background Chem 50% LODs'!K349)</f>
        <v>0</v>
      </c>
      <c r="L349" t="b">
        <f>ISNUMBER('Background Chem 50% LODs'!L349)</f>
        <v>0</v>
      </c>
      <c r="M349" t="b">
        <f>ISNUMBER('Background Chem 50% LODs'!M349)</f>
        <v>0</v>
      </c>
      <c r="O349" t="e">
        <f t="shared" si="7"/>
        <v>#DIV/0!</v>
      </c>
    </row>
    <row r="350" spans="1:15">
      <c r="A350">
        <v>239</v>
      </c>
      <c r="B350" t="s">
        <v>99</v>
      </c>
      <c r="C350" t="s">
        <v>86</v>
      </c>
      <c r="D350" t="b">
        <f>ISNUMBER('Background Chem 50% LODs'!D350)</f>
        <v>0</v>
      </c>
      <c r="E350" t="b">
        <f>ISNUMBER('Background Chem 50% LODs'!E350)</f>
        <v>0</v>
      </c>
      <c r="F350" t="b">
        <f>ISNUMBER('Background Chem 50% LODs'!F350)</f>
        <v>0</v>
      </c>
      <c r="G350" t="b">
        <f>ISNUMBER('Background Chem 50% LODs'!G350)</f>
        <v>0</v>
      </c>
      <c r="H350" t="b">
        <f>ISNUMBER('Background Chem 50% LODs'!H350)</f>
        <v>0</v>
      </c>
      <c r="I350" t="b">
        <f>ISNUMBER('Background Chem 50% LODs'!I350)</f>
        <v>0</v>
      </c>
      <c r="J350" t="b">
        <f>ISNUMBER('Background Chem 50% LODs'!J350)</f>
        <v>0</v>
      </c>
      <c r="K350" t="b">
        <f>ISNUMBER('Background Chem 50% LODs'!K350)</f>
        <v>0</v>
      </c>
      <c r="L350" t="b">
        <f>ISNUMBER('Background Chem 50% LODs'!L350)</f>
        <v>0</v>
      </c>
      <c r="M350" t="b">
        <f>ISNUMBER('Background Chem 50% LODs'!M350)</f>
        <v>0</v>
      </c>
      <c r="O350" t="e">
        <f t="shared" si="7"/>
        <v>#DIV/0!</v>
      </c>
    </row>
    <row r="351" spans="1:15">
      <c r="A351">
        <v>239</v>
      </c>
      <c r="B351" t="s">
        <v>99</v>
      </c>
      <c r="C351" t="s">
        <v>86</v>
      </c>
      <c r="D351" t="b">
        <f>ISNUMBER('Background Chem 50% LODs'!D351)</f>
        <v>0</v>
      </c>
      <c r="E351" t="b">
        <f>ISNUMBER('Background Chem 50% LODs'!E351)</f>
        <v>0</v>
      </c>
      <c r="F351" t="b">
        <f>ISNUMBER('Background Chem 50% LODs'!F351)</f>
        <v>0</v>
      </c>
      <c r="G351" t="b">
        <f>ISNUMBER('Background Chem 50% LODs'!G351)</f>
        <v>0</v>
      </c>
      <c r="H351" t="b">
        <f>ISNUMBER('Background Chem 50% LODs'!H351)</f>
        <v>0</v>
      </c>
      <c r="I351" t="b">
        <f>ISNUMBER('Background Chem 50% LODs'!I351)</f>
        <v>0</v>
      </c>
      <c r="J351" t="b">
        <f>ISNUMBER('Background Chem 50% LODs'!J351)</f>
        <v>0</v>
      </c>
      <c r="K351" t="b">
        <f>ISNUMBER('Background Chem 50% LODs'!K351)</f>
        <v>0</v>
      </c>
      <c r="L351" t="b">
        <f>ISNUMBER('Background Chem 50% LODs'!L351)</f>
        <v>0</v>
      </c>
      <c r="M351" t="b">
        <f>ISNUMBER('Background Chem 50% LODs'!M351)</f>
        <v>0</v>
      </c>
      <c r="O351" t="e">
        <f t="shared" si="7"/>
        <v>#DIV/0!</v>
      </c>
    </row>
    <row r="352" spans="1:15">
      <c r="A352">
        <v>239</v>
      </c>
      <c r="B352" t="s">
        <v>99</v>
      </c>
      <c r="C352" t="s">
        <v>86</v>
      </c>
      <c r="D352" t="b">
        <f>ISNUMBER('Background Chem 50% LODs'!D352)</f>
        <v>0</v>
      </c>
      <c r="E352" t="b">
        <f>ISNUMBER('Background Chem 50% LODs'!E352)</f>
        <v>0</v>
      </c>
      <c r="F352" t="b">
        <f>ISNUMBER('Background Chem 50% LODs'!F352)</f>
        <v>0</v>
      </c>
      <c r="G352" t="b">
        <f>ISNUMBER('Background Chem 50% LODs'!G352)</f>
        <v>0</v>
      </c>
      <c r="H352" t="b">
        <f>ISNUMBER('Background Chem 50% LODs'!H352)</f>
        <v>0</v>
      </c>
      <c r="I352" t="b">
        <f>ISNUMBER('Background Chem 50% LODs'!I352)</f>
        <v>0</v>
      </c>
      <c r="J352" t="b">
        <f>ISNUMBER('Background Chem 50% LODs'!J352)</f>
        <v>0</v>
      </c>
      <c r="K352" t="b">
        <f>ISNUMBER('Background Chem 50% LODs'!K352)</f>
        <v>0</v>
      </c>
      <c r="L352" t="b">
        <f>ISNUMBER('Background Chem 50% LODs'!L352)</f>
        <v>0</v>
      </c>
      <c r="M352" t="b">
        <f>ISNUMBER('Background Chem 50% LODs'!M352)</f>
        <v>0</v>
      </c>
      <c r="O352" t="e">
        <f t="shared" si="7"/>
        <v>#DIV/0!</v>
      </c>
    </row>
    <row r="353" spans="1:15">
      <c r="A353">
        <v>239</v>
      </c>
      <c r="B353" t="s">
        <v>99</v>
      </c>
      <c r="C353" t="s">
        <v>86</v>
      </c>
      <c r="D353" t="b">
        <f>ISNUMBER('Background Chem 50% LODs'!D353)</f>
        <v>0</v>
      </c>
      <c r="E353" t="b">
        <f>ISNUMBER('Background Chem 50% LODs'!E353)</f>
        <v>0</v>
      </c>
      <c r="F353" t="b">
        <f>ISNUMBER('Background Chem 50% LODs'!F353)</f>
        <v>0</v>
      </c>
      <c r="G353" t="b">
        <f>ISNUMBER('Background Chem 50% LODs'!G353)</f>
        <v>0</v>
      </c>
      <c r="H353" t="b">
        <f>ISNUMBER('Background Chem 50% LODs'!H353)</f>
        <v>0</v>
      </c>
      <c r="I353" t="b">
        <f>ISNUMBER('Background Chem 50% LODs'!I353)</f>
        <v>0</v>
      </c>
      <c r="J353" t="b">
        <f>ISNUMBER('Background Chem 50% LODs'!J353)</f>
        <v>0</v>
      </c>
      <c r="K353" t="b">
        <f>ISNUMBER('Background Chem 50% LODs'!K353)</f>
        <v>0</v>
      </c>
      <c r="L353" t="b">
        <f>ISNUMBER('Background Chem 50% LODs'!L353)</f>
        <v>0</v>
      </c>
      <c r="M353" t="b">
        <f>ISNUMBER('Background Chem 50% LODs'!M353)</f>
        <v>0</v>
      </c>
      <c r="O353" t="e">
        <f t="shared" si="7"/>
        <v>#DIV/0!</v>
      </c>
    </row>
    <row r="354" spans="1:15">
      <c r="A354">
        <v>239</v>
      </c>
      <c r="B354" t="s">
        <v>99</v>
      </c>
      <c r="C354" t="s">
        <v>86</v>
      </c>
      <c r="D354" t="b">
        <f>ISNUMBER('Background Chem 50% LODs'!D354)</f>
        <v>0</v>
      </c>
      <c r="E354" t="b">
        <f>ISNUMBER('Background Chem 50% LODs'!E354)</f>
        <v>0</v>
      </c>
      <c r="F354" t="b">
        <f>ISNUMBER('Background Chem 50% LODs'!F354)</f>
        <v>0</v>
      </c>
      <c r="G354" t="b">
        <f>ISNUMBER('Background Chem 50% LODs'!G354)</f>
        <v>0</v>
      </c>
      <c r="H354" t="b">
        <f>ISNUMBER('Background Chem 50% LODs'!H354)</f>
        <v>0</v>
      </c>
      <c r="I354" t="b">
        <f>ISNUMBER('Background Chem 50% LODs'!I354)</f>
        <v>0</v>
      </c>
      <c r="J354" t="b">
        <f>ISNUMBER('Background Chem 50% LODs'!J354)</f>
        <v>0</v>
      </c>
      <c r="K354" t="b">
        <f>ISNUMBER('Background Chem 50% LODs'!K354)</f>
        <v>0</v>
      </c>
      <c r="L354" t="b">
        <f>ISNUMBER('Background Chem 50% LODs'!L354)</f>
        <v>0</v>
      </c>
      <c r="M354" t="b">
        <f>ISNUMBER('Background Chem 50% LODs'!M354)</f>
        <v>0</v>
      </c>
      <c r="O354" t="e">
        <f t="shared" si="7"/>
        <v>#DIV/0!</v>
      </c>
    </row>
    <row r="355" spans="1:15">
      <c r="A355">
        <v>241</v>
      </c>
      <c r="B355" t="s">
        <v>100</v>
      </c>
      <c r="C355" t="s">
        <v>86</v>
      </c>
      <c r="D355" t="b">
        <f>ISNUMBER('Background Chem 50% LODs'!D355)</f>
        <v>0</v>
      </c>
      <c r="E355" t="b">
        <f>ISNUMBER('Background Chem 50% LODs'!E355)</f>
        <v>0</v>
      </c>
      <c r="F355" t="b">
        <f>ISNUMBER('Background Chem 50% LODs'!F355)</f>
        <v>0</v>
      </c>
      <c r="G355" t="b">
        <f>ISNUMBER('Background Chem 50% LODs'!G355)</f>
        <v>0</v>
      </c>
      <c r="H355" t="b">
        <f>ISNUMBER('Background Chem 50% LODs'!H355)</f>
        <v>0</v>
      </c>
      <c r="I355" t="b">
        <f>ISNUMBER('Background Chem 50% LODs'!I355)</f>
        <v>0</v>
      </c>
      <c r="J355" t="b">
        <f>ISNUMBER('Background Chem 50% LODs'!J355)</f>
        <v>0</v>
      </c>
      <c r="K355" t="b">
        <f>ISNUMBER('Background Chem 50% LODs'!K355)</f>
        <v>0</v>
      </c>
      <c r="L355" t="b">
        <f>ISNUMBER('Background Chem 50% LODs'!L355)</f>
        <v>0</v>
      </c>
      <c r="M355" t="b">
        <f>ISNUMBER('Background Chem 50% LODs'!M355)</f>
        <v>0</v>
      </c>
      <c r="O355" t="e">
        <f t="shared" si="7"/>
        <v>#DIV/0!</v>
      </c>
    </row>
    <row r="356" spans="1:15">
      <c r="A356">
        <v>241</v>
      </c>
      <c r="B356" t="s">
        <v>100</v>
      </c>
      <c r="C356" t="s">
        <v>86</v>
      </c>
      <c r="D356" t="b">
        <f>ISNUMBER('Background Chem 50% LODs'!D356)</f>
        <v>0</v>
      </c>
      <c r="E356" t="b">
        <f>ISNUMBER('Background Chem 50% LODs'!E356)</f>
        <v>0</v>
      </c>
      <c r="F356" t="b">
        <f>ISNUMBER('Background Chem 50% LODs'!F356)</f>
        <v>0</v>
      </c>
      <c r="G356" t="b">
        <f>ISNUMBER('Background Chem 50% LODs'!G356)</f>
        <v>0</v>
      </c>
      <c r="H356" t="b">
        <f>ISNUMBER('Background Chem 50% LODs'!H356)</f>
        <v>0</v>
      </c>
      <c r="I356" t="b">
        <f>ISNUMBER('Background Chem 50% LODs'!I356)</f>
        <v>0</v>
      </c>
      <c r="J356" t="b">
        <f>ISNUMBER('Background Chem 50% LODs'!J356)</f>
        <v>0</v>
      </c>
      <c r="K356" t="b">
        <f>ISNUMBER('Background Chem 50% LODs'!K356)</f>
        <v>0</v>
      </c>
      <c r="L356" t="b">
        <f>ISNUMBER('Background Chem 50% LODs'!L356)</f>
        <v>0</v>
      </c>
      <c r="M356" t="b">
        <f>ISNUMBER('Background Chem 50% LODs'!M356)</f>
        <v>0</v>
      </c>
      <c r="O356" t="e">
        <f t="shared" si="7"/>
        <v>#DIV/0!</v>
      </c>
    </row>
    <row r="357" spans="1:15">
      <c r="A357">
        <v>241</v>
      </c>
      <c r="B357" t="s">
        <v>100</v>
      </c>
      <c r="C357" t="s">
        <v>86</v>
      </c>
      <c r="D357" t="b">
        <f>ISNUMBER('Background Chem 50% LODs'!D357)</f>
        <v>0</v>
      </c>
      <c r="E357" t="b">
        <f>ISNUMBER('Background Chem 50% LODs'!E357)</f>
        <v>0</v>
      </c>
      <c r="F357" t="b">
        <f>ISNUMBER('Background Chem 50% LODs'!F357)</f>
        <v>0</v>
      </c>
      <c r="G357" t="b">
        <f>ISNUMBER('Background Chem 50% LODs'!G357)</f>
        <v>0</v>
      </c>
      <c r="H357" t="b">
        <f>ISNUMBER('Background Chem 50% LODs'!H357)</f>
        <v>0</v>
      </c>
      <c r="I357" t="b">
        <f>ISNUMBER('Background Chem 50% LODs'!I357)</f>
        <v>0</v>
      </c>
      <c r="J357" t="b">
        <f>ISNUMBER('Background Chem 50% LODs'!J357)</f>
        <v>0</v>
      </c>
      <c r="K357" t="b">
        <f>ISNUMBER('Background Chem 50% LODs'!K357)</f>
        <v>0</v>
      </c>
      <c r="L357" t="b">
        <f>ISNUMBER('Background Chem 50% LODs'!L357)</f>
        <v>0</v>
      </c>
      <c r="M357" t="b">
        <f>ISNUMBER('Background Chem 50% LODs'!M357)</f>
        <v>0</v>
      </c>
      <c r="O357" t="e">
        <f t="shared" si="7"/>
        <v>#DIV/0!</v>
      </c>
    </row>
    <row r="358" spans="1:15">
      <c r="A358">
        <v>241</v>
      </c>
      <c r="B358" t="s">
        <v>100</v>
      </c>
      <c r="C358" t="s">
        <v>86</v>
      </c>
      <c r="D358" t="b">
        <f>ISNUMBER('Background Chem 50% LODs'!D358)</f>
        <v>0</v>
      </c>
      <c r="E358" t="b">
        <f>ISNUMBER('Background Chem 50% LODs'!E358)</f>
        <v>0</v>
      </c>
      <c r="F358" t="b">
        <f>ISNUMBER('Background Chem 50% LODs'!F358)</f>
        <v>0</v>
      </c>
      <c r="G358" t="b">
        <f>ISNUMBER('Background Chem 50% LODs'!G358)</f>
        <v>0</v>
      </c>
      <c r="H358" t="b">
        <f>ISNUMBER('Background Chem 50% LODs'!H358)</f>
        <v>0</v>
      </c>
      <c r="I358" t="b">
        <f>ISNUMBER('Background Chem 50% LODs'!I358)</f>
        <v>0</v>
      </c>
      <c r="J358" t="b">
        <f>ISNUMBER('Background Chem 50% LODs'!J358)</f>
        <v>0</v>
      </c>
      <c r="K358" t="b">
        <f>ISNUMBER('Background Chem 50% LODs'!K358)</f>
        <v>0</v>
      </c>
      <c r="L358" t="b">
        <f>ISNUMBER('Background Chem 50% LODs'!L358)</f>
        <v>0</v>
      </c>
      <c r="M358" t="b">
        <f>ISNUMBER('Background Chem 50% LODs'!M358)</f>
        <v>0</v>
      </c>
      <c r="O358" t="e">
        <f t="shared" si="7"/>
        <v>#DIV/0!</v>
      </c>
    </row>
    <row r="359" spans="1:15">
      <c r="A359">
        <v>241</v>
      </c>
      <c r="B359" t="s">
        <v>100</v>
      </c>
      <c r="C359" t="s">
        <v>86</v>
      </c>
      <c r="D359" t="b">
        <f>ISNUMBER('Background Chem 50% LODs'!D359)</f>
        <v>0</v>
      </c>
      <c r="E359" t="b">
        <f>ISNUMBER('Background Chem 50% LODs'!E359)</f>
        <v>0</v>
      </c>
      <c r="F359" t="b">
        <f>ISNUMBER('Background Chem 50% LODs'!F359)</f>
        <v>0</v>
      </c>
      <c r="G359" t="b">
        <f>ISNUMBER('Background Chem 50% LODs'!G359)</f>
        <v>0</v>
      </c>
      <c r="H359" t="b">
        <f>ISNUMBER('Background Chem 50% LODs'!H359)</f>
        <v>0</v>
      </c>
      <c r="I359" t="b">
        <f>ISNUMBER('Background Chem 50% LODs'!I359)</f>
        <v>0</v>
      </c>
      <c r="J359" t="b">
        <f>ISNUMBER('Background Chem 50% LODs'!J359)</f>
        <v>0</v>
      </c>
      <c r="K359" t="b">
        <f>ISNUMBER('Background Chem 50% LODs'!K359)</f>
        <v>0</v>
      </c>
      <c r="L359" t="b">
        <f>ISNUMBER('Background Chem 50% LODs'!L359)</f>
        <v>0</v>
      </c>
      <c r="M359" t="b">
        <f>ISNUMBER('Background Chem 50% LODs'!M359)</f>
        <v>0</v>
      </c>
      <c r="O359" t="e">
        <f t="shared" si="7"/>
        <v>#DIV/0!</v>
      </c>
    </row>
    <row r="360" spans="1:15">
      <c r="A360">
        <v>241</v>
      </c>
      <c r="B360" t="s">
        <v>100</v>
      </c>
      <c r="C360" t="s">
        <v>86</v>
      </c>
      <c r="D360" t="b">
        <f>ISNUMBER('Background Chem 50% LODs'!D360)</f>
        <v>0</v>
      </c>
      <c r="E360" t="b">
        <f>ISNUMBER('Background Chem 50% LODs'!E360)</f>
        <v>0</v>
      </c>
      <c r="F360" t="b">
        <f>ISNUMBER('Background Chem 50% LODs'!F360)</f>
        <v>0</v>
      </c>
      <c r="G360" t="b">
        <f>ISNUMBER('Background Chem 50% LODs'!G360)</f>
        <v>0</v>
      </c>
      <c r="H360" t="b">
        <f>ISNUMBER('Background Chem 50% LODs'!H360)</f>
        <v>0</v>
      </c>
      <c r="I360" t="b">
        <f>ISNUMBER('Background Chem 50% LODs'!I360)</f>
        <v>0</v>
      </c>
      <c r="J360" t="b">
        <f>ISNUMBER('Background Chem 50% LODs'!J360)</f>
        <v>0</v>
      </c>
      <c r="K360" t="b">
        <f>ISNUMBER('Background Chem 50% LODs'!K360)</f>
        <v>0</v>
      </c>
      <c r="L360" t="b">
        <f>ISNUMBER('Background Chem 50% LODs'!L360)</f>
        <v>0</v>
      </c>
      <c r="M360" t="b">
        <f>ISNUMBER('Background Chem 50% LODs'!M360)</f>
        <v>0</v>
      </c>
      <c r="O360" t="e">
        <f t="shared" si="7"/>
        <v>#DIV/0!</v>
      </c>
    </row>
    <row r="361" spans="1:15">
      <c r="A361">
        <v>246</v>
      </c>
      <c r="B361" t="s">
        <v>178</v>
      </c>
      <c r="C361" t="s">
        <v>157</v>
      </c>
      <c r="D361" t="b">
        <f>ISNUMBER('Background Chem 50% LODs'!D361)</f>
        <v>0</v>
      </c>
      <c r="E361" t="b">
        <f>ISNUMBER('Background Chem 50% LODs'!E361)</f>
        <v>0</v>
      </c>
      <c r="F361" t="b">
        <f>ISNUMBER('Background Chem 50% LODs'!F361)</f>
        <v>0</v>
      </c>
      <c r="G361" t="b">
        <f>ISNUMBER('Background Chem 50% LODs'!G361)</f>
        <v>0</v>
      </c>
      <c r="H361" t="b">
        <f>ISNUMBER('Background Chem 50% LODs'!H361)</f>
        <v>0</v>
      </c>
      <c r="I361" t="b">
        <f>ISNUMBER('Background Chem 50% LODs'!I361)</f>
        <v>0</v>
      </c>
      <c r="J361" t="b">
        <f>ISNUMBER('Background Chem 50% LODs'!J361)</f>
        <v>0</v>
      </c>
      <c r="K361" t="b">
        <f>ISNUMBER('Background Chem 50% LODs'!K361)</f>
        <v>0</v>
      </c>
      <c r="L361" t="b">
        <f>ISNUMBER('Background Chem 50% LODs'!L361)</f>
        <v>0</v>
      </c>
      <c r="M361" t="b">
        <f>ISNUMBER('Background Chem 50% LODs'!M361)</f>
        <v>0</v>
      </c>
      <c r="O361" t="e">
        <f t="shared" si="7"/>
        <v>#DIV/0!</v>
      </c>
    </row>
    <row r="362" spans="1:15">
      <c r="A362">
        <v>246</v>
      </c>
      <c r="B362" t="s">
        <v>178</v>
      </c>
      <c r="C362" t="s">
        <v>157</v>
      </c>
      <c r="D362" t="b">
        <f>ISNUMBER('Background Chem 50% LODs'!D362)</f>
        <v>0</v>
      </c>
      <c r="E362" t="b">
        <f>ISNUMBER('Background Chem 50% LODs'!E362)</f>
        <v>0</v>
      </c>
      <c r="F362" t="b">
        <f>ISNUMBER('Background Chem 50% LODs'!F362)</f>
        <v>0</v>
      </c>
      <c r="G362" t="b">
        <f>ISNUMBER('Background Chem 50% LODs'!G362)</f>
        <v>0</v>
      </c>
      <c r="H362" t="b">
        <f>ISNUMBER('Background Chem 50% LODs'!H362)</f>
        <v>0</v>
      </c>
      <c r="I362" t="b">
        <f>ISNUMBER('Background Chem 50% LODs'!I362)</f>
        <v>0</v>
      </c>
      <c r="J362" t="b">
        <f>ISNUMBER('Background Chem 50% LODs'!J362)</f>
        <v>0</v>
      </c>
      <c r="K362" t="b">
        <f>ISNUMBER('Background Chem 50% LODs'!K362)</f>
        <v>0</v>
      </c>
      <c r="L362" t="b">
        <f>ISNUMBER('Background Chem 50% LODs'!L362)</f>
        <v>0</v>
      </c>
      <c r="M362" t="b">
        <f>ISNUMBER('Background Chem 50% LODs'!M362)</f>
        <v>0</v>
      </c>
      <c r="O362" t="e">
        <f t="shared" si="7"/>
        <v>#DIV/0!</v>
      </c>
    </row>
    <row r="363" spans="1:15">
      <c r="A363">
        <v>246</v>
      </c>
      <c r="B363" t="s">
        <v>178</v>
      </c>
      <c r="C363" t="s">
        <v>157</v>
      </c>
      <c r="D363" t="b">
        <f>ISNUMBER('Background Chem 50% LODs'!D363)</f>
        <v>0</v>
      </c>
      <c r="E363" t="b">
        <f>ISNUMBER('Background Chem 50% LODs'!E363)</f>
        <v>0</v>
      </c>
      <c r="F363" t="b">
        <f>ISNUMBER('Background Chem 50% LODs'!F363)</f>
        <v>0</v>
      </c>
      <c r="G363" t="b">
        <f>ISNUMBER('Background Chem 50% LODs'!G363)</f>
        <v>0</v>
      </c>
      <c r="H363" t="b">
        <f>ISNUMBER('Background Chem 50% LODs'!H363)</f>
        <v>0</v>
      </c>
      <c r="I363" t="b">
        <f>ISNUMBER('Background Chem 50% LODs'!I363)</f>
        <v>0</v>
      </c>
      <c r="J363" t="b">
        <f>ISNUMBER('Background Chem 50% LODs'!J363)</f>
        <v>0</v>
      </c>
      <c r="K363" t="b">
        <f>ISNUMBER('Background Chem 50% LODs'!K363)</f>
        <v>0</v>
      </c>
      <c r="L363" t="b">
        <f>ISNUMBER('Background Chem 50% LODs'!L363)</f>
        <v>0</v>
      </c>
      <c r="M363" t="b">
        <f>ISNUMBER('Background Chem 50% LODs'!M363)</f>
        <v>0</v>
      </c>
      <c r="O363" t="e">
        <f t="shared" si="7"/>
        <v>#DIV/0!</v>
      </c>
    </row>
    <row r="364" spans="1:15">
      <c r="A364">
        <v>246</v>
      </c>
      <c r="B364" t="s">
        <v>178</v>
      </c>
      <c r="C364" t="s">
        <v>157</v>
      </c>
      <c r="D364" t="b">
        <f>ISNUMBER('Background Chem 50% LODs'!D364)</f>
        <v>0</v>
      </c>
      <c r="E364" t="b">
        <f>ISNUMBER('Background Chem 50% LODs'!E364)</f>
        <v>0</v>
      </c>
      <c r="F364" t="b">
        <f>ISNUMBER('Background Chem 50% LODs'!F364)</f>
        <v>0</v>
      </c>
      <c r="G364" t="b">
        <f>ISNUMBER('Background Chem 50% LODs'!G364)</f>
        <v>0</v>
      </c>
      <c r="H364" t="b">
        <f>ISNUMBER('Background Chem 50% LODs'!H364)</f>
        <v>0</v>
      </c>
      <c r="I364" t="b">
        <f>ISNUMBER('Background Chem 50% LODs'!I364)</f>
        <v>0</v>
      </c>
      <c r="J364" t="b">
        <f>ISNUMBER('Background Chem 50% LODs'!J364)</f>
        <v>0</v>
      </c>
      <c r="K364" t="b">
        <f>ISNUMBER('Background Chem 50% LODs'!K364)</f>
        <v>0</v>
      </c>
      <c r="L364" t="b">
        <f>ISNUMBER('Background Chem 50% LODs'!L364)</f>
        <v>0</v>
      </c>
      <c r="M364" t="b">
        <f>ISNUMBER('Background Chem 50% LODs'!M364)</f>
        <v>0</v>
      </c>
      <c r="O364" t="e">
        <f t="shared" si="7"/>
        <v>#DIV/0!</v>
      </c>
    </row>
    <row r="365" spans="1:15">
      <c r="A365">
        <v>254</v>
      </c>
      <c r="B365" t="s">
        <v>156</v>
      </c>
      <c r="C365" t="s">
        <v>157</v>
      </c>
      <c r="D365" t="b">
        <f>ISNUMBER('Background Chem 50% LODs'!D365)</f>
        <v>0</v>
      </c>
      <c r="E365" t="b">
        <f>ISNUMBER('Background Chem 50% LODs'!E365)</f>
        <v>0</v>
      </c>
      <c r="F365" t="b">
        <f>ISNUMBER('Background Chem 50% LODs'!F365)</f>
        <v>0</v>
      </c>
      <c r="G365" t="b">
        <f>ISNUMBER('Background Chem 50% LODs'!G365)</f>
        <v>0</v>
      </c>
      <c r="H365" t="b">
        <f>ISNUMBER('Background Chem 50% LODs'!H365)</f>
        <v>0</v>
      </c>
      <c r="I365" t="b">
        <f>ISNUMBER('Background Chem 50% LODs'!I365)</f>
        <v>0</v>
      </c>
      <c r="J365" t="b">
        <f>ISNUMBER('Background Chem 50% LODs'!J365)</f>
        <v>0</v>
      </c>
      <c r="K365" t="b">
        <f>ISNUMBER('Background Chem 50% LODs'!K365)</f>
        <v>0</v>
      </c>
      <c r="L365" t="b">
        <f>ISNUMBER('Background Chem 50% LODs'!L365)</f>
        <v>1</v>
      </c>
      <c r="M365" t="b">
        <f>ISNUMBER('Background Chem 50% LODs'!M365)</f>
        <v>0</v>
      </c>
      <c r="O365" t="e">
        <f t="shared" si="7"/>
        <v>#DIV/0!</v>
      </c>
    </row>
    <row r="366" spans="1:15">
      <c r="A366">
        <v>254</v>
      </c>
      <c r="B366" t="s">
        <v>156</v>
      </c>
      <c r="C366" t="s">
        <v>157</v>
      </c>
      <c r="D366" t="b">
        <f>ISNUMBER('Background Chem 50% LODs'!D366)</f>
        <v>0</v>
      </c>
      <c r="E366" t="b">
        <f>ISNUMBER('Background Chem 50% LODs'!E366)</f>
        <v>0</v>
      </c>
      <c r="F366" t="b">
        <f>ISNUMBER('Background Chem 50% LODs'!F366)</f>
        <v>0</v>
      </c>
      <c r="G366" t="b">
        <f>ISNUMBER('Background Chem 50% LODs'!G366)</f>
        <v>1</v>
      </c>
      <c r="H366" t="b">
        <f>ISNUMBER('Background Chem 50% LODs'!H366)</f>
        <v>0</v>
      </c>
      <c r="I366" t="b">
        <f>ISNUMBER('Background Chem 50% LODs'!I366)</f>
        <v>0</v>
      </c>
      <c r="J366" t="b">
        <f>ISNUMBER('Background Chem 50% LODs'!J366)</f>
        <v>0</v>
      </c>
      <c r="K366" t="b">
        <f>ISNUMBER('Background Chem 50% LODs'!K366)</f>
        <v>0</v>
      </c>
      <c r="L366" t="b">
        <f>ISNUMBER('Background Chem 50% LODs'!L366)</f>
        <v>0</v>
      </c>
      <c r="M366" t="b">
        <f>ISNUMBER('Background Chem 50% LODs'!M366)</f>
        <v>0</v>
      </c>
      <c r="O366" t="e">
        <f t="shared" si="7"/>
        <v>#DIV/0!</v>
      </c>
    </row>
    <row r="367" spans="1:15">
      <c r="A367">
        <v>254</v>
      </c>
      <c r="B367" t="s">
        <v>156</v>
      </c>
      <c r="C367" t="s">
        <v>157</v>
      </c>
      <c r="D367" t="b">
        <f>ISNUMBER('Background Chem 50% LODs'!D367)</f>
        <v>0</v>
      </c>
      <c r="E367" t="b">
        <f>ISNUMBER('Background Chem 50% LODs'!E367)</f>
        <v>0</v>
      </c>
      <c r="F367" t="b">
        <f>ISNUMBER('Background Chem 50% LODs'!F367)</f>
        <v>0</v>
      </c>
      <c r="G367" t="b">
        <f>ISNUMBER('Background Chem 50% LODs'!G367)</f>
        <v>1</v>
      </c>
      <c r="H367" t="b">
        <f>ISNUMBER('Background Chem 50% LODs'!H367)</f>
        <v>0</v>
      </c>
      <c r="I367" t="b">
        <f>ISNUMBER('Background Chem 50% LODs'!I367)</f>
        <v>0</v>
      </c>
      <c r="J367" t="b">
        <f>ISNUMBER('Background Chem 50% LODs'!J367)</f>
        <v>0</v>
      </c>
      <c r="K367" t="b">
        <f>ISNUMBER('Background Chem 50% LODs'!K367)</f>
        <v>0</v>
      </c>
      <c r="L367" t="b">
        <f>ISNUMBER('Background Chem 50% LODs'!L367)</f>
        <v>0</v>
      </c>
      <c r="M367" t="b">
        <f>ISNUMBER('Background Chem 50% LODs'!M367)</f>
        <v>0</v>
      </c>
      <c r="O367" t="e">
        <f t="shared" si="7"/>
        <v>#DIV/0!</v>
      </c>
    </row>
    <row r="368" spans="1:15">
      <c r="A368">
        <v>254</v>
      </c>
      <c r="B368" t="s">
        <v>156</v>
      </c>
      <c r="C368" t="s">
        <v>157</v>
      </c>
      <c r="D368" t="b">
        <f>ISNUMBER('Background Chem 50% LODs'!D368)</f>
        <v>0</v>
      </c>
      <c r="E368" t="b">
        <f>ISNUMBER('Background Chem 50% LODs'!E368)</f>
        <v>0</v>
      </c>
      <c r="F368" t="b">
        <f>ISNUMBER('Background Chem 50% LODs'!F368)</f>
        <v>0</v>
      </c>
      <c r="G368" t="b">
        <f>ISNUMBER('Background Chem 50% LODs'!G368)</f>
        <v>0</v>
      </c>
      <c r="H368" t="b">
        <f>ISNUMBER('Background Chem 50% LODs'!H368)</f>
        <v>0</v>
      </c>
      <c r="I368" t="b">
        <f>ISNUMBER('Background Chem 50% LODs'!I368)</f>
        <v>0</v>
      </c>
      <c r="J368" t="b">
        <f>ISNUMBER('Background Chem 50% LODs'!J368)</f>
        <v>0</v>
      </c>
      <c r="K368" t="b">
        <f>ISNUMBER('Background Chem 50% LODs'!K368)</f>
        <v>0</v>
      </c>
      <c r="L368" t="b">
        <f>ISNUMBER('Background Chem 50% LODs'!L368)</f>
        <v>0</v>
      </c>
      <c r="M368" t="b">
        <f>ISNUMBER('Background Chem 50% LODs'!M368)</f>
        <v>0</v>
      </c>
      <c r="O368" t="e">
        <f t="shared" si="7"/>
        <v>#DIV/0!</v>
      </c>
    </row>
    <row r="369" spans="1:15">
      <c r="A369">
        <v>254</v>
      </c>
      <c r="B369" t="s">
        <v>156</v>
      </c>
      <c r="C369" t="s">
        <v>157</v>
      </c>
      <c r="D369" t="b">
        <f>ISNUMBER('Background Chem 50% LODs'!D369)</f>
        <v>0</v>
      </c>
      <c r="E369" t="b">
        <f>ISNUMBER('Background Chem 50% LODs'!E369)</f>
        <v>0</v>
      </c>
      <c r="F369" t="b">
        <f>ISNUMBER('Background Chem 50% LODs'!F369)</f>
        <v>0</v>
      </c>
      <c r="G369" t="b">
        <f>ISNUMBER('Background Chem 50% LODs'!G369)</f>
        <v>0</v>
      </c>
      <c r="H369" t="b">
        <f>ISNUMBER('Background Chem 50% LODs'!H369)</f>
        <v>0</v>
      </c>
      <c r="I369" t="b">
        <f>ISNUMBER('Background Chem 50% LODs'!I369)</f>
        <v>0</v>
      </c>
      <c r="J369" t="b">
        <f>ISNUMBER('Background Chem 50% LODs'!J369)</f>
        <v>0</v>
      </c>
      <c r="K369" t="b">
        <f>ISNUMBER('Background Chem 50% LODs'!K369)</f>
        <v>0</v>
      </c>
      <c r="L369" t="b">
        <f>ISNUMBER('Background Chem 50% LODs'!L369)</f>
        <v>0</v>
      </c>
      <c r="M369" t="b">
        <f>ISNUMBER('Background Chem 50% LODs'!M369)</f>
        <v>0</v>
      </c>
      <c r="O369" t="e">
        <f t="shared" si="7"/>
        <v>#DIV/0!</v>
      </c>
    </row>
    <row r="370" spans="1:15">
      <c r="A370">
        <v>254</v>
      </c>
      <c r="B370" t="s">
        <v>156</v>
      </c>
      <c r="C370" t="s">
        <v>157</v>
      </c>
      <c r="D370" t="b">
        <f>ISNUMBER('Background Chem 50% LODs'!D370)</f>
        <v>0</v>
      </c>
      <c r="E370" t="b">
        <f>ISNUMBER('Background Chem 50% LODs'!E370)</f>
        <v>0</v>
      </c>
      <c r="F370" t="b">
        <f>ISNUMBER('Background Chem 50% LODs'!F370)</f>
        <v>0</v>
      </c>
      <c r="G370" t="b">
        <f>ISNUMBER('Background Chem 50% LODs'!G370)</f>
        <v>0</v>
      </c>
      <c r="H370" t="b">
        <f>ISNUMBER('Background Chem 50% LODs'!H370)</f>
        <v>0</v>
      </c>
      <c r="I370" t="b">
        <f>ISNUMBER('Background Chem 50% LODs'!I370)</f>
        <v>0</v>
      </c>
      <c r="J370" t="b">
        <f>ISNUMBER('Background Chem 50% LODs'!J370)</f>
        <v>0</v>
      </c>
      <c r="K370" t="b">
        <f>ISNUMBER('Background Chem 50% LODs'!K370)</f>
        <v>0</v>
      </c>
      <c r="L370" t="b">
        <f>ISNUMBER('Background Chem 50% LODs'!L370)</f>
        <v>0</v>
      </c>
      <c r="M370" t="b">
        <f>ISNUMBER('Background Chem 50% LODs'!M370)</f>
        <v>0</v>
      </c>
      <c r="O370" t="e">
        <f t="shared" si="7"/>
        <v>#DIV/0!</v>
      </c>
    </row>
    <row r="371" spans="1:15">
      <c r="A371">
        <v>254</v>
      </c>
      <c r="B371" t="s">
        <v>156</v>
      </c>
      <c r="C371" t="s">
        <v>157</v>
      </c>
      <c r="D371" t="b">
        <f>ISNUMBER('Background Chem 50% LODs'!D371)</f>
        <v>0</v>
      </c>
      <c r="E371" t="b">
        <f>ISNUMBER('Background Chem 50% LODs'!E371)</f>
        <v>0</v>
      </c>
      <c r="F371" t="b">
        <f>ISNUMBER('Background Chem 50% LODs'!F371)</f>
        <v>0</v>
      </c>
      <c r="G371" t="b">
        <f>ISNUMBER('Background Chem 50% LODs'!G371)</f>
        <v>0</v>
      </c>
      <c r="H371" t="b">
        <f>ISNUMBER('Background Chem 50% LODs'!H371)</f>
        <v>0</v>
      </c>
      <c r="I371" t="b">
        <f>ISNUMBER('Background Chem 50% LODs'!I371)</f>
        <v>0</v>
      </c>
      <c r="J371" t="b">
        <f>ISNUMBER('Background Chem 50% LODs'!J371)</f>
        <v>0</v>
      </c>
      <c r="K371" t="b">
        <f>ISNUMBER('Background Chem 50% LODs'!K371)</f>
        <v>0</v>
      </c>
      <c r="L371" t="b">
        <f>ISNUMBER('Background Chem 50% LODs'!L371)</f>
        <v>0</v>
      </c>
      <c r="M371" t="b">
        <f>ISNUMBER('Background Chem 50% LODs'!M371)</f>
        <v>0</v>
      </c>
      <c r="O371" t="e">
        <f t="shared" si="7"/>
        <v>#DIV/0!</v>
      </c>
    </row>
    <row r="372" spans="1:15">
      <c r="A372">
        <v>254</v>
      </c>
      <c r="B372" t="s">
        <v>156</v>
      </c>
      <c r="C372" t="s">
        <v>157</v>
      </c>
      <c r="D372" t="b">
        <f>ISNUMBER('Background Chem 50% LODs'!D372)</f>
        <v>0</v>
      </c>
      <c r="E372" t="b">
        <f>ISNUMBER('Background Chem 50% LODs'!E372)</f>
        <v>0</v>
      </c>
      <c r="F372" t="b">
        <f>ISNUMBER('Background Chem 50% LODs'!F372)</f>
        <v>0</v>
      </c>
      <c r="G372" t="b">
        <f>ISNUMBER('Background Chem 50% LODs'!G372)</f>
        <v>0</v>
      </c>
      <c r="H372" t="b">
        <f>ISNUMBER('Background Chem 50% LODs'!H372)</f>
        <v>0</v>
      </c>
      <c r="I372" t="b">
        <f>ISNUMBER('Background Chem 50% LODs'!I372)</f>
        <v>0</v>
      </c>
      <c r="J372" t="b">
        <f>ISNUMBER('Background Chem 50% LODs'!J372)</f>
        <v>0</v>
      </c>
      <c r="K372" t="b">
        <f>ISNUMBER('Background Chem 50% LODs'!K372)</f>
        <v>0</v>
      </c>
      <c r="L372" t="b">
        <f>ISNUMBER('Background Chem 50% LODs'!L372)</f>
        <v>0</v>
      </c>
      <c r="M372" t="b">
        <f>ISNUMBER('Background Chem 50% LODs'!M372)</f>
        <v>1</v>
      </c>
      <c r="O372" t="e">
        <f t="shared" si="7"/>
        <v>#DIV/0!</v>
      </c>
    </row>
    <row r="373" spans="1:15">
      <c r="A373">
        <v>254</v>
      </c>
      <c r="B373" t="s">
        <v>156</v>
      </c>
      <c r="C373" t="s">
        <v>157</v>
      </c>
      <c r="D373" t="b">
        <f>ISNUMBER('Background Chem 50% LODs'!D373)</f>
        <v>0</v>
      </c>
      <c r="E373" t="b">
        <f>ISNUMBER('Background Chem 50% LODs'!E373)</f>
        <v>0</v>
      </c>
      <c r="F373" t="b">
        <f>ISNUMBER('Background Chem 50% LODs'!F373)</f>
        <v>0</v>
      </c>
      <c r="G373" t="b">
        <f>ISNUMBER('Background Chem 50% LODs'!G373)</f>
        <v>0</v>
      </c>
      <c r="H373" t="b">
        <f>ISNUMBER('Background Chem 50% LODs'!H373)</f>
        <v>0</v>
      </c>
      <c r="I373" t="b">
        <f>ISNUMBER('Background Chem 50% LODs'!I373)</f>
        <v>0</v>
      </c>
      <c r="J373" t="b">
        <f>ISNUMBER('Background Chem 50% LODs'!J373)</f>
        <v>0</v>
      </c>
      <c r="K373" t="b">
        <f>ISNUMBER('Background Chem 50% LODs'!K373)</f>
        <v>0</v>
      </c>
      <c r="L373" t="b">
        <f>ISNUMBER('Background Chem 50% LODs'!L373)</f>
        <v>0</v>
      </c>
      <c r="M373" t="b">
        <f>ISNUMBER('Background Chem 50% LODs'!M373)</f>
        <v>0</v>
      </c>
      <c r="O373" t="e">
        <f t="shared" si="7"/>
        <v>#DIV/0!</v>
      </c>
    </row>
    <row r="374" spans="1:15">
      <c r="A374">
        <v>254</v>
      </c>
      <c r="B374" t="s">
        <v>156</v>
      </c>
      <c r="C374" t="s">
        <v>157</v>
      </c>
      <c r="D374" t="b">
        <f>ISNUMBER('Background Chem 50% LODs'!D374)</f>
        <v>0</v>
      </c>
      <c r="E374" t="b">
        <f>ISNUMBER('Background Chem 50% LODs'!E374)</f>
        <v>0</v>
      </c>
      <c r="F374" t="b">
        <f>ISNUMBER('Background Chem 50% LODs'!F374)</f>
        <v>0</v>
      </c>
      <c r="G374" t="b">
        <f>ISNUMBER('Background Chem 50% LODs'!G374)</f>
        <v>0</v>
      </c>
      <c r="H374" t="b">
        <f>ISNUMBER('Background Chem 50% LODs'!H374)</f>
        <v>0</v>
      </c>
      <c r="I374" t="b">
        <f>ISNUMBER('Background Chem 50% LODs'!I374)</f>
        <v>0</v>
      </c>
      <c r="J374" t="b">
        <f>ISNUMBER('Background Chem 50% LODs'!J374)</f>
        <v>0</v>
      </c>
      <c r="K374" t="b">
        <f>ISNUMBER('Background Chem 50% LODs'!K374)</f>
        <v>0</v>
      </c>
      <c r="L374" t="b">
        <f>ISNUMBER('Background Chem 50% LODs'!L374)</f>
        <v>0</v>
      </c>
      <c r="M374" t="b">
        <f>ISNUMBER('Background Chem 50% LODs'!M374)</f>
        <v>0</v>
      </c>
      <c r="O374" t="e">
        <f t="shared" si="7"/>
        <v>#DIV/0!</v>
      </c>
    </row>
    <row r="375" spans="1:15">
      <c r="A375">
        <v>254</v>
      </c>
      <c r="B375" t="s">
        <v>156</v>
      </c>
      <c r="C375" t="s">
        <v>157</v>
      </c>
      <c r="D375" t="b">
        <f>ISNUMBER('Background Chem 50% LODs'!D375)</f>
        <v>0</v>
      </c>
      <c r="E375" t="b">
        <f>ISNUMBER('Background Chem 50% LODs'!E375)</f>
        <v>0</v>
      </c>
      <c r="F375" t="b">
        <f>ISNUMBER('Background Chem 50% LODs'!F375)</f>
        <v>0</v>
      </c>
      <c r="G375" t="b">
        <f>ISNUMBER('Background Chem 50% LODs'!G375)</f>
        <v>0</v>
      </c>
      <c r="H375" t="b">
        <f>ISNUMBER('Background Chem 50% LODs'!H375)</f>
        <v>0</v>
      </c>
      <c r="I375" t="b">
        <f>ISNUMBER('Background Chem 50% LODs'!I375)</f>
        <v>0</v>
      </c>
      <c r="J375" t="b">
        <f>ISNUMBER('Background Chem 50% LODs'!J375)</f>
        <v>0</v>
      </c>
      <c r="K375" t="b">
        <f>ISNUMBER('Background Chem 50% LODs'!K375)</f>
        <v>0</v>
      </c>
      <c r="L375" t="b">
        <f>ISNUMBER('Background Chem 50% LODs'!L375)</f>
        <v>0</v>
      </c>
      <c r="M375" t="b">
        <f>ISNUMBER('Background Chem 50% LODs'!M375)</f>
        <v>0</v>
      </c>
      <c r="O375" t="e">
        <f t="shared" si="7"/>
        <v>#DIV/0!</v>
      </c>
    </row>
    <row r="376" spans="1:15">
      <c r="A376">
        <v>254</v>
      </c>
      <c r="B376" t="s">
        <v>156</v>
      </c>
      <c r="C376" t="s">
        <v>157</v>
      </c>
      <c r="D376" t="b">
        <f>ISNUMBER('Background Chem 50% LODs'!D376)</f>
        <v>0</v>
      </c>
      <c r="E376" t="b">
        <f>ISNUMBER('Background Chem 50% LODs'!E376)</f>
        <v>0</v>
      </c>
      <c r="F376" t="b">
        <f>ISNUMBER('Background Chem 50% LODs'!F376)</f>
        <v>0</v>
      </c>
      <c r="G376" t="b">
        <f>ISNUMBER('Background Chem 50% LODs'!G376)</f>
        <v>0</v>
      </c>
      <c r="H376" t="b">
        <f>ISNUMBER('Background Chem 50% LODs'!H376)</f>
        <v>0</v>
      </c>
      <c r="I376" t="b">
        <f>ISNUMBER('Background Chem 50% LODs'!I376)</f>
        <v>0</v>
      </c>
      <c r="J376" t="b">
        <f>ISNUMBER('Background Chem 50% LODs'!J376)</f>
        <v>0</v>
      </c>
      <c r="K376" t="b">
        <f>ISNUMBER('Background Chem 50% LODs'!K376)</f>
        <v>0</v>
      </c>
      <c r="L376" t="b">
        <f>ISNUMBER('Background Chem 50% LODs'!L376)</f>
        <v>0</v>
      </c>
      <c r="M376" t="b">
        <f>ISNUMBER('Background Chem 50% LODs'!M376)</f>
        <v>0</v>
      </c>
      <c r="O376" t="e">
        <f t="shared" si="7"/>
        <v>#DIV/0!</v>
      </c>
    </row>
    <row r="377" spans="1:15">
      <c r="A377">
        <v>270</v>
      </c>
      <c r="B377" t="s">
        <v>158</v>
      </c>
      <c r="C377" t="s">
        <v>157</v>
      </c>
      <c r="D377" t="b">
        <f>ISNUMBER('Background Chem 50% LODs'!D377)</f>
        <v>0</v>
      </c>
      <c r="E377" t="b">
        <f>ISNUMBER('Background Chem 50% LODs'!E377)</f>
        <v>0</v>
      </c>
      <c r="F377" t="b">
        <f>ISNUMBER('Background Chem 50% LODs'!F377)</f>
        <v>0</v>
      </c>
      <c r="G377" t="b">
        <f>ISNUMBER('Background Chem 50% LODs'!G377)</f>
        <v>0</v>
      </c>
      <c r="H377" t="b">
        <f>ISNUMBER('Background Chem 50% LODs'!H377)</f>
        <v>0</v>
      </c>
      <c r="I377" t="b">
        <f>ISNUMBER('Background Chem 50% LODs'!I377)</f>
        <v>0</v>
      </c>
      <c r="J377" t="b">
        <f>ISNUMBER('Background Chem 50% LODs'!J377)</f>
        <v>0</v>
      </c>
      <c r="K377" t="b">
        <f>ISNUMBER('Background Chem 50% LODs'!K377)</f>
        <v>0</v>
      </c>
      <c r="L377" t="b">
        <f>ISNUMBER('Background Chem 50% LODs'!L377)</f>
        <v>1</v>
      </c>
      <c r="M377" t="b">
        <f>ISNUMBER('Background Chem 50% LODs'!M377)</f>
        <v>0</v>
      </c>
      <c r="O377" t="e">
        <f t="shared" si="7"/>
        <v>#DIV/0!</v>
      </c>
    </row>
    <row r="378" spans="1:15">
      <c r="A378">
        <v>270</v>
      </c>
      <c r="B378" t="s">
        <v>158</v>
      </c>
      <c r="C378" t="s">
        <v>157</v>
      </c>
      <c r="D378" t="b">
        <f>ISNUMBER('Background Chem 50% LODs'!D378)</f>
        <v>0</v>
      </c>
      <c r="E378" t="b">
        <f>ISNUMBER('Background Chem 50% LODs'!E378)</f>
        <v>0</v>
      </c>
      <c r="F378" t="b">
        <f>ISNUMBER('Background Chem 50% LODs'!F378)</f>
        <v>0</v>
      </c>
      <c r="G378" t="b">
        <f>ISNUMBER('Background Chem 50% LODs'!G378)</f>
        <v>1</v>
      </c>
      <c r="H378" t="b">
        <f>ISNUMBER('Background Chem 50% LODs'!H378)</f>
        <v>0</v>
      </c>
      <c r="I378" t="b">
        <f>ISNUMBER('Background Chem 50% LODs'!I378)</f>
        <v>0</v>
      </c>
      <c r="J378" t="b">
        <f>ISNUMBER('Background Chem 50% LODs'!J378)</f>
        <v>0</v>
      </c>
      <c r="K378" t="b">
        <f>ISNUMBER('Background Chem 50% LODs'!K378)</f>
        <v>0</v>
      </c>
      <c r="L378" t="b">
        <f>ISNUMBER('Background Chem 50% LODs'!L378)</f>
        <v>0</v>
      </c>
      <c r="M378" t="b">
        <f>ISNUMBER('Background Chem 50% LODs'!M378)</f>
        <v>0</v>
      </c>
      <c r="O378" t="e">
        <f t="shared" si="7"/>
        <v>#DIV/0!</v>
      </c>
    </row>
    <row r="379" spans="1:15">
      <c r="A379">
        <v>270</v>
      </c>
      <c r="B379" t="s">
        <v>158</v>
      </c>
      <c r="C379" t="s">
        <v>157</v>
      </c>
      <c r="D379" t="b">
        <f>ISNUMBER('Background Chem 50% LODs'!D379)</f>
        <v>0</v>
      </c>
      <c r="E379" t="b">
        <f>ISNUMBER('Background Chem 50% LODs'!E379)</f>
        <v>0</v>
      </c>
      <c r="F379" t="b">
        <f>ISNUMBER('Background Chem 50% LODs'!F379)</f>
        <v>0</v>
      </c>
      <c r="G379" t="b">
        <f>ISNUMBER('Background Chem 50% LODs'!G379)</f>
        <v>1</v>
      </c>
      <c r="H379" t="b">
        <f>ISNUMBER('Background Chem 50% LODs'!H379)</f>
        <v>0</v>
      </c>
      <c r="I379" t="b">
        <f>ISNUMBER('Background Chem 50% LODs'!I379)</f>
        <v>0</v>
      </c>
      <c r="J379" t="b">
        <f>ISNUMBER('Background Chem 50% LODs'!J379)</f>
        <v>0</v>
      </c>
      <c r="K379" t="b">
        <f>ISNUMBER('Background Chem 50% LODs'!K379)</f>
        <v>0</v>
      </c>
      <c r="L379" t="b">
        <f>ISNUMBER('Background Chem 50% LODs'!L379)</f>
        <v>0</v>
      </c>
      <c r="M379" t="b">
        <f>ISNUMBER('Background Chem 50% LODs'!M379)</f>
        <v>0</v>
      </c>
      <c r="O379" t="e">
        <f t="shared" si="7"/>
        <v>#DIV/0!</v>
      </c>
    </row>
    <row r="380" spans="1:15">
      <c r="A380">
        <v>270</v>
      </c>
      <c r="B380" t="s">
        <v>158</v>
      </c>
      <c r="C380" t="s">
        <v>157</v>
      </c>
      <c r="D380" t="b">
        <f>ISNUMBER('Background Chem 50% LODs'!D380)</f>
        <v>0</v>
      </c>
      <c r="E380" t="b">
        <f>ISNUMBER('Background Chem 50% LODs'!E380)</f>
        <v>1</v>
      </c>
      <c r="F380" t="b">
        <f>ISNUMBER('Background Chem 50% LODs'!F380)</f>
        <v>0</v>
      </c>
      <c r="G380" t="b">
        <f>ISNUMBER('Background Chem 50% LODs'!G380)</f>
        <v>0</v>
      </c>
      <c r="H380" t="b">
        <f>ISNUMBER('Background Chem 50% LODs'!H380)</f>
        <v>0</v>
      </c>
      <c r="I380" t="b">
        <f>ISNUMBER('Background Chem 50% LODs'!I380)</f>
        <v>0</v>
      </c>
      <c r="J380" t="b">
        <f>ISNUMBER('Background Chem 50% LODs'!J380)</f>
        <v>0</v>
      </c>
      <c r="K380" t="b">
        <f>ISNUMBER('Background Chem 50% LODs'!K380)</f>
        <v>0</v>
      </c>
      <c r="L380" t="b">
        <f>ISNUMBER('Background Chem 50% LODs'!L380)</f>
        <v>0</v>
      </c>
      <c r="M380" t="b">
        <f>ISNUMBER('Background Chem 50% LODs'!M380)</f>
        <v>0</v>
      </c>
      <c r="O380" t="e">
        <f t="shared" si="7"/>
        <v>#DIV/0!</v>
      </c>
    </row>
    <row r="381" spans="1:15">
      <c r="A381">
        <v>270</v>
      </c>
      <c r="B381" t="s">
        <v>158</v>
      </c>
      <c r="C381" t="s">
        <v>157</v>
      </c>
      <c r="D381" t="b">
        <f>ISNUMBER('Background Chem 50% LODs'!D381)</f>
        <v>0</v>
      </c>
      <c r="E381" t="b">
        <f>ISNUMBER('Background Chem 50% LODs'!E381)</f>
        <v>0</v>
      </c>
      <c r="F381" t="b">
        <f>ISNUMBER('Background Chem 50% LODs'!F381)</f>
        <v>0</v>
      </c>
      <c r="G381" t="b">
        <f>ISNUMBER('Background Chem 50% LODs'!G381)</f>
        <v>0</v>
      </c>
      <c r="H381" t="b">
        <f>ISNUMBER('Background Chem 50% LODs'!H381)</f>
        <v>0</v>
      </c>
      <c r="I381" t="b">
        <f>ISNUMBER('Background Chem 50% LODs'!I381)</f>
        <v>0</v>
      </c>
      <c r="J381" t="b">
        <f>ISNUMBER('Background Chem 50% LODs'!J381)</f>
        <v>1</v>
      </c>
      <c r="K381" t="b">
        <f>ISNUMBER('Background Chem 50% LODs'!K381)</f>
        <v>0</v>
      </c>
      <c r="L381" t="b">
        <f>ISNUMBER('Background Chem 50% LODs'!L381)</f>
        <v>0</v>
      </c>
      <c r="M381" t="b">
        <f>ISNUMBER('Background Chem 50% LODs'!M381)</f>
        <v>0</v>
      </c>
      <c r="O381" t="e">
        <f t="shared" si="7"/>
        <v>#DIV/0!</v>
      </c>
    </row>
    <row r="382" spans="1:15">
      <c r="A382">
        <v>270</v>
      </c>
      <c r="B382" t="s">
        <v>158</v>
      </c>
      <c r="C382" t="s">
        <v>157</v>
      </c>
      <c r="D382" t="b">
        <f>ISNUMBER('Background Chem 50% LODs'!D382)</f>
        <v>0</v>
      </c>
      <c r="E382" t="b">
        <f>ISNUMBER('Background Chem 50% LODs'!E382)</f>
        <v>0</v>
      </c>
      <c r="F382" t="b">
        <f>ISNUMBER('Background Chem 50% LODs'!F382)</f>
        <v>0</v>
      </c>
      <c r="G382" t="b">
        <f>ISNUMBER('Background Chem 50% LODs'!G382)</f>
        <v>0</v>
      </c>
      <c r="H382" t="b">
        <f>ISNUMBER('Background Chem 50% LODs'!H382)</f>
        <v>0</v>
      </c>
      <c r="I382" t="b">
        <f>ISNUMBER('Background Chem 50% LODs'!I382)</f>
        <v>0</v>
      </c>
      <c r="J382" t="b">
        <f>ISNUMBER('Background Chem 50% LODs'!J382)</f>
        <v>0</v>
      </c>
      <c r="K382" t="b">
        <f>ISNUMBER('Background Chem 50% LODs'!K382)</f>
        <v>0</v>
      </c>
      <c r="L382" t="b">
        <f>ISNUMBER('Background Chem 50% LODs'!L382)</f>
        <v>1</v>
      </c>
      <c r="M382" t="b">
        <f>ISNUMBER('Background Chem 50% LODs'!M382)</f>
        <v>0</v>
      </c>
      <c r="O382" t="e">
        <f t="shared" si="7"/>
        <v>#DIV/0!</v>
      </c>
    </row>
    <row r="383" spans="1:15">
      <c r="A383">
        <v>270</v>
      </c>
      <c r="B383" t="s">
        <v>158</v>
      </c>
      <c r="C383" t="s">
        <v>157</v>
      </c>
      <c r="D383" t="b">
        <f>ISNUMBER('Background Chem 50% LODs'!D383)</f>
        <v>1</v>
      </c>
      <c r="E383" t="b">
        <f>ISNUMBER('Background Chem 50% LODs'!E383)</f>
        <v>0</v>
      </c>
      <c r="F383" t="b">
        <f>ISNUMBER('Background Chem 50% LODs'!F383)</f>
        <v>0</v>
      </c>
      <c r="G383" t="b">
        <f>ISNUMBER('Background Chem 50% LODs'!G383)</f>
        <v>0</v>
      </c>
      <c r="H383" t="b">
        <f>ISNUMBER('Background Chem 50% LODs'!H383)</f>
        <v>0</v>
      </c>
      <c r="I383" t="b">
        <f>ISNUMBER('Background Chem 50% LODs'!I383)</f>
        <v>0</v>
      </c>
      <c r="J383" t="b">
        <f>ISNUMBER('Background Chem 50% LODs'!J383)</f>
        <v>0</v>
      </c>
      <c r="K383" t="b">
        <f>ISNUMBER('Background Chem 50% LODs'!K383)</f>
        <v>0</v>
      </c>
      <c r="L383" t="b">
        <f>ISNUMBER('Background Chem 50% LODs'!L383)</f>
        <v>0</v>
      </c>
      <c r="M383" t="b">
        <f>ISNUMBER('Background Chem 50% LODs'!M383)</f>
        <v>0</v>
      </c>
      <c r="O383" t="e">
        <f t="shared" si="7"/>
        <v>#DIV/0!</v>
      </c>
    </row>
    <row r="384" spans="1:15">
      <c r="A384">
        <v>270</v>
      </c>
      <c r="B384" t="s">
        <v>158</v>
      </c>
      <c r="C384" t="s">
        <v>157</v>
      </c>
      <c r="D384" t="b">
        <f>ISNUMBER('Background Chem 50% LODs'!D384)</f>
        <v>0</v>
      </c>
      <c r="E384" t="b">
        <f>ISNUMBER('Background Chem 50% LODs'!E384)</f>
        <v>0</v>
      </c>
      <c r="F384" t="b">
        <f>ISNUMBER('Background Chem 50% LODs'!F384)</f>
        <v>0</v>
      </c>
      <c r="G384" t="b">
        <f>ISNUMBER('Background Chem 50% LODs'!G384)</f>
        <v>0</v>
      </c>
      <c r="H384" t="b">
        <f>ISNUMBER('Background Chem 50% LODs'!H384)</f>
        <v>0</v>
      </c>
      <c r="I384" t="b">
        <f>ISNUMBER('Background Chem 50% LODs'!I384)</f>
        <v>0</v>
      </c>
      <c r="J384" t="b">
        <f>ISNUMBER('Background Chem 50% LODs'!J384)</f>
        <v>0</v>
      </c>
      <c r="K384" t="b">
        <f>ISNUMBER('Background Chem 50% LODs'!K384)</f>
        <v>0</v>
      </c>
      <c r="L384" t="b">
        <f>ISNUMBER('Background Chem 50% LODs'!L384)</f>
        <v>0</v>
      </c>
      <c r="M384" t="b">
        <f>ISNUMBER('Background Chem 50% LODs'!M384)</f>
        <v>0</v>
      </c>
      <c r="O384" t="e">
        <f t="shared" si="7"/>
        <v>#DIV/0!</v>
      </c>
    </row>
    <row r="385" spans="1:15">
      <c r="A385">
        <v>270</v>
      </c>
      <c r="B385" t="s">
        <v>158</v>
      </c>
      <c r="C385" t="s">
        <v>157</v>
      </c>
      <c r="D385" t="b">
        <f>ISNUMBER('Background Chem 50% LODs'!D385)</f>
        <v>0</v>
      </c>
      <c r="E385" t="b">
        <f>ISNUMBER('Background Chem 50% LODs'!E385)</f>
        <v>0</v>
      </c>
      <c r="F385" t="b">
        <f>ISNUMBER('Background Chem 50% LODs'!F385)</f>
        <v>0</v>
      </c>
      <c r="G385" t="b">
        <f>ISNUMBER('Background Chem 50% LODs'!G385)</f>
        <v>0</v>
      </c>
      <c r="H385" t="b">
        <f>ISNUMBER('Background Chem 50% LODs'!H385)</f>
        <v>0</v>
      </c>
      <c r="I385" t="b">
        <f>ISNUMBER('Background Chem 50% LODs'!I385)</f>
        <v>0</v>
      </c>
      <c r="J385" t="b">
        <f>ISNUMBER('Background Chem 50% LODs'!J385)</f>
        <v>0</v>
      </c>
      <c r="K385" t="b">
        <f>ISNUMBER('Background Chem 50% LODs'!K385)</f>
        <v>0</v>
      </c>
      <c r="L385" t="b">
        <f>ISNUMBER('Background Chem 50% LODs'!L385)</f>
        <v>0</v>
      </c>
      <c r="M385" t="b">
        <f>ISNUMBER('Background Chem 50% LODs'!M385)</f>
        <v>0</v>
      </c>
      <c r="O385" t="e">
        <f t="shared" si="7"/>
        <v>#DIV/0!</v>
      </c>
    </row>
    <row r="386" spans="1:15">
      <c r="A386">
        <v>270</v>
      </c>
      <c r="B386" t="s">
        <v>158</v>
      </c>
      <c r="C386" t="s">
        <v>157</v>
      </c>
      <c r="D386" t="b">
        <f>ISNUMBER('Background Chem 50% LODs'!D386)</f>
        <v>0</v>
      </c>
      <c r="E386" t="b">
        <f>ISNUMBER('Background Chem 50% LODs'!E386)</f>
        <v>0</v>
      </c>
      <c r="F386" t="b">
        <f>ISNUMBER('Background Chem 50% LODs'!F386)</f>
        <v>0</v>
      </c>
      <c r="G386" t="b">
        <f>ISNUMBER('Background Chem 50% LODs'!G386)</f>
        <v>0</v>
      </c>
      <c r="H386" t="b">
        <f>ISNUMBER('Background Chem 50% LODs'!H386)</f>
        <v>0</v>
      </c>
      <c r="I386" t="b">
        <f>ISNUMBER('Background Chem 50% LODs'!I386)</f>
        <v>0</v>
      </c>
      <c r="J386" t="b">
        <f>ISNUMBER('Background Chem 50% LODs'!J386)</f>
        <v>0</v>
      </c>
      <c r="K386" t="b">
        <f>ISNUMBER('Background Chem 50% LODs'!K386)</f>
        <v>0</v>
      </c>
      <c r="L386" t="b">
        <f>ISNUMBER('Background Chem 50% LODs'!L386)</f>
        <v>0</v>
      </c>
      <c r="M386" t="b">
        <f>ISNUMBER('Background Chem 50% LODs'!M386)</f>
        <v>0</v>
      </c>
      <c r="O386" t="e">
        <f t="shared" si="7"/>
        <v>#DIV/0!</v>
      </c>
    </row>
    <row r="387" spans="1:15">
      <c r="A387">
        <v>270</v>
      </c>
      <c r="B387" t="s">
        <v>158</v>
      </c>
      <c r="C387" t="s">
        <v>157</v>
      </c>
      <c r="D387" t="b">
        <f>ISNUMBER('Background Chem 50% LODs'!D387)</f>
        <v>0</v>
      </c>
      <c r="E387" t="b">
        <f>ISNUMBER('Background Chem 50% LODs'!E387)</f>
        <v>0</v>
      </c>
      <c r="F387" t="b">
        <f>ISNUMBER('Background Chem 50% LODs'!F387)</f>
        <v>0</v>
      </c>
      <c r="G387" t="b">
        <f>ISNUMBER('Background Chem 50% LODs'!G387)</f>
        <v>0</v>
      </c>
      <c r="H387" t="b">
        <f>ISNUMBER('Background Chem 50% LODs'!H387)</f>
        <v>0</v>
      </c>
      <c r="I387" t="b">
        <f>ISNUMBER('Background Chem 50% LODs'!I387)</f>
        <v>0</v>
      </c>
      <c r="J387" t="b">
        <f>ISNUMBER('Background Chem 50% LODs'!J387)</f>
        <v>0</v>
      </c>
      <c r="K387" t="b">
        <f>ISNUMBER('Background Chem 50% LODs'!K387)</f>
        <v>0</v>
      </c>
      <c r="L387" t="b">
        <f>ISNUMBER('Background Chem 50% LODs'!L387)</f>
        <v>0</v>
      </c>
      <c r="M387" t="b">
        <f>ISNUMBER('Background Chem 50% LODs'!M387)</f>
        <v>0</v>
      </c>
      <c r="O387" t="e">
        <f t="shared" ref="O387:O450" si="8">AVERAGE(D387:M387)</f>
        <v>#DIV/0!</v>
      </c>
    </row>
    <row r="388" spans="1:15">
      <c r="A388">
        <v>270</v>
      </c>
      <c r="B388" t="s">
        <v>158</v>
      </c>
      <c r="C388" t="s">
        <v>157</v>
      </c>
      <c r="D388" t="b">
        <f>ISNUMBER('Background Chem 50% LODs'!D388)</f>
        <v>0</v>
      </c>
      <c r="E388" t="b">
        <f>ISNUMBER('Background Chem 50% LODs'!E388)</f>
        <v>0</v>
      </c>
      <c r="F388" t="b">
        <f>ISNUMBER('Background Chem 50% LODs'!F388)</f>
        <v>0</v>
      </c>
      <c r="G388" t="b">
        <f>ISNUMBER('Background Chem 50% LODs'!G388)</f>
        <v>0</v>
      </c>
      <c r="H388" t="b">
        <f>ISNUMBER('Background Chem 50% LODs'!H388)</f>
        <v>0</v>
      </c>
      <c r="I388" t="b">
        <f>ISNUMBER('Background Chem 50% LODs'!I388)</f>
        <v>0</v>
      </c>
      <c r="J388" t="b">
        <f>ISNUMBER('Background Chem 50% LODs'!J388)</f>
        <v>0</v>
      </c>
      <c r="K388" t="b">
        <f>ISNUMBER('Background Chem 50% LODs'!K388)</f>
        <v>0</v>
      </c>
      <c r="L388" t="b">
        <f>ISNUMBER('Background Chem 50% LODs'!L388)</f>
        <v>0</v>
      </c>
      <c r="M388" t="b">
        <f>ISNUMBER('Background Chem 50% LODs'!M388)</f>
        <v>0</v>
      </c>
      <c r="O388" t="e">
        <f t="shared" si="8"/>
        <v>#DIV/0!</v>
      </c>
    </row>
    <row r="389" spans="1:15">
      <c r="A389">
        <v>301</v>
      </c>
      <c r="B389" t="s">
        <v>101</v>
      </c>
      <c r="C389" t="s">
        <v>86</v>
      </c>
      <c r="D389" t="b">
        <f>ISNUMBER('Background Chem 50% LODs'!D389)</f>
        <v>0</v>
      </c>
      <c r="E389" t="b">
        <f>ISNUMBER('Background Chem 50% LODs'!E389)</f>
        <v>0</v>
      </c>
      <c r="F389" t="b">
        <f>ISNUMBER('Background Chem 50% LODs'!F389)</f>
        <v>0</v>
      </c>
      <c r="G389" t="b">
        <f>ISNUMBER('Background Chem 50% LODs'!G389)</f>
        <v>0</v>
      </c>
      <c r="H389" t="b">
        <f>ISNUMBER('Background Chem 50% LODs'!H389)</f>
        <v>0</v>
      </c>
      <c r="I389" t="b">
        <f>ISNUMBER('Background Chem 50% LODs'!I389)</f>
        <v>0</v>
      </c>
      <c r="J389" t="b">
        <f>ISNUMBER('Background Chem 50% LODs'!J389)</f>
        <v>0</v>
      </c>
      <c r="K389" t="b">
        <f>ISNUMBER('Background Chem 50% LODs'!K389)</f>
        <v>0</v>
      </c>
      <c r="L389" t="b">
        <f>ISNUMBER('Background Chem 50% LODs'!L389)</f>
        <v>0</v>
      </c>
      <c r="M389" t="b">
        <f>ISNUMBER('Background Chem 50% LODs'!M389)</f>
        <v>0</v>
      </c>
      <c r="O389" t="e">
        <f t="shared" si="8"/>
        <v>#DIV/0!</v>
      </c>
    </row>
    <row r="390" spans="1:15">
      <c r="A390">
        <v>301</v>
      </c>
      <c r="B390" t="s">
        <v>101</v>
      </c>
      <c r="C390" t="s">
        <v>86</v>
      </c>
      <c r="D390" t="b">
        <f>ISNUMBER('Background Chem 50% LODs'!D390)</f>
        <v>0</v>
      </c>
      <c r="E390" t="b">
        <f>ISNUMBER('Background Chem 50% LODs'!E390)</f>
        <v>0</v>
      </c>
      <c r="F390" t="b">
        <f>ISNUMBER('Background Chem 50% LODs'!F390)</f>
        <v>0</v>
      </c>
      <c r="G390" t="b">
        <f>ISNUMBER('Background Chem 50% LODs'!G390)</f>
        <v>0</v>
      </c>
      <c r="H390" t="b">
        <f>ISNUMBER('Background Chem 50% LODs'!H390)</f>
        <v>0</v>
      </c>
      <c r="I390" t="b">
        <f>ISNUMBER('Background Chem 50% LODs'!I390)</f>
        <v>0</v>
      </c>
      <c r="J390" t="b">
        <f>ISNUMBER('Background Chem 50% LODs'!J390)</f>
        <v>0</v>
      </c>
      <c r="K390" t="b">
        <f>ISNUMBER('Background Chem 50% LODs'!K390)</f>
        <v>0</v>
      </c>
      <c r="L390" t="b">
        <f>ISNUMBER('Background Chem 50% LODs'!L390)</f>
        <v>0</v>
      </c>
      <c r="M390" t="b">
        <f>ISNUMBER('Background Chem 50% LODs'!M390)</f>
        <v>0</v>
      </c>
      <c r="O390" t="e">
        <f t="shared" si="8"/>
        <v>#DIV/0!</v>
      </c>
    </row>
    <row r="391" spans="1:15">
      <c r="A391">
        <v>301</v>
      </c>
      <c r="B391" t="s">
        <v>101</v>
      </c>
      <c r="C391" t="s">
        <v>86</v>
      </c>
      <c r="D391" t="b">
        <f>ISNUMBER('Background Chem 50% LODs'!D391)</f>
        <v>0</v>
      </c>
      <c r="E391" t="b">
        <f>ISNUMBER('Background Chem 50% LODs'!E391)</f>
        <v>0</v>
      </c>
      <c r="F391" t="b">
        <f>ISNUMBER('Background Chem 50% LODs'!F391)</f>
        <v>0</v>
      </c>
      <c r="G391" t="b">
        <f>ISNUMBER('Background Chem 50% LODs'!G391)</f>
        <v>0</v>
      </c>
      <c r="H391" t="b">
        <f>ISNUMBER('Background Chem 50% LODs'!H391)</f>
        <v>0</v>
      </c>
      <c r="I391" t="b">
        <f>ISNUMBER('Background Chem 50% LODs'!I391)</f>
        <v>0</v>
      </c>
      <c r="J391" t="b">
        <f>ISNUMBER('Background Chem 50% LODs'!J391)</f>
        <v>0</v>
      </c>
      <c r="K391" t="b">
        <f>ISNUMBER('Background Chem 50% LODs'!K391)</f>
        <v>0</v>
      </c>
      <c r="L391" t="b">
        <f>ISNUMBER('Background Chem 50% LODs'!L391)</f>
        <v>0</v>
      </c>
      <c r="M391" t="b">
        <f>ISNUMBER('Background Chem 50% LODs'!M391)</f>
        <v>0</v>
      </c>
      <c r="O391" t="e">
        <f t="shared" si="8"/>
        <v>#DIV/0!</v>
      </c>
    </row>
    <row r="392" spans="1:15">
      <c r="A392">
        <v>301</v>
      </c>
      <c r="B392" t="s">
        <v>101</v>
      </c>
      <c r="C392" t="s">
        <v>86</v>
      </c>
      <c r="D392" t="b">
        <f>ISNUMBER('Background Chem 50% LODs'!D392)</f>
        <v>0</v>
      </c>
      <c r="E392" t="b">
        <f>ISNUMBER('Background Chem 50% LODs'!E392)</f>
        <v>0</v>
      </c>
      <c r="F392" t="b">
        <f>ISNUMBER('Background Chem 50% LODs'!F392)</f>
        <v>0</v>
      </c>
      <c r="G392" t="b">
        <f>ISNUMBER('Background Chem 50% LODs'!G392)</f>
        <v>0</v>
      </c>
      <c r="H392" t="b">
        <f>ISNUMBER('Background Chem 50% LODs'!H392)</f>
        <v>0</v>
      </c>
      <c r="I392" t="b">
        <f>ISNUMBER('Background Chem 50% LODs'!I392)</f>
        <v>0</v>
      </c>
      <c r="J392" t="b">
        <f>ISNUMBER('Background Chem 50% LODs'!J392)</f>
        <v>0</v>
      </c>
      <c r="K392" t="b">
        <f>ISNUMBER('Background Chem 50% LODs'!K392)</f>
        <v>0</v>
      </c>
      <c r="L392" t="b">
        <f>ISNUMBER('Background Chem 50% LODs'!L392)</f>
        <v>0</v>
      </c>
      <c r="M392" t="b">
        <f>ISNUMBER('Background Chem 50% LODs'!M392)</f>
        <v>0</v>
      </c>
      <c r="O392" t="e">
        <f t="shared" si="8"/>
        <v>#DIV/0!</v>
      </c>
    </row>
    <row r="393" spans="1:15">
      <c r="A393">
        <v>301</v>
      </c>
      <c r="B393" t="s">
        <v>101</v>
      </c>
      <c r="C393" t="s">
        <v>86</v>
      </c>
      <c r="D393" t="b">
        <f>ISNUMBER('Background Chem 50% LODs'!D393)</f>
        <v>0</v>
      </c>
      <c r="E393" t="b">
        <f>ISNUMBER('Background Chem 50% LODs'!E393)</f>
        <v>0</v>
      </c>
      <c r="F393" t="b">
        <f>ISNUMBER('Background Chem 50% LODs'!F393)</f>
        <v>0</v>
      </c>
      <c r="G393" t="b">
        <f>ISNUMBER('Background Chem 50% LODs'!G393)</f>
        <v>0</v>
      </c>
      <c r="H393" t="b">
        <f>ISNUMBER('Background Chem 50% LODs'!H393)</f>
        <v>0</v>
      </c>
      <c r="I393" t="b">
        <f>ISNUMBER('Background Chem 50% LODs'!I393)</f>
        <v>0</v>
      </c>
      <c r="J393" t="b">
        <f>ISNUMBER('Background Chem 50% LODs'!J393)</f>
        <v>0</v>
      </c>
      <c r="K393" t="b">
        <f>ISNUMBER('Background Chem 50% LODs'!K393)</f>
        <v>0</v>
      </c>
      <c r="L393" t="b">
        <f>ISNUMBER('Background Chem 50% LODs'!L393)</f>
        <v>0</v>
      </c>
      <c r="M393" t="b">
        <f>ISNUMBER('Background Chem 50% LODs'!M393)</f>
        <v>0</v>
      </c>
      <c r="O393" t="e">
        <f t="shared" si="8"/>
        <v>#DIV/0!</v>
      </c>
    </row>
    <row r="394" spans="1:15">
      <c r="A394">
        <v>329</v>
      </c>
      <c r="B394" t="s">
        <v>179</v>
      </c>
      <c r="C394" t="s">
        <v>157</v>
      </c>
      <c r="D394" t="b">
        <f>ISNUMBER('Background Chem 50% LODs'!D394)</f>
        <v>0</v>
      </c>
      <c r="E394" t="b">
        <f>ISNUMBER('Background Chem 50% LODs'!E394)</f>
        <v>0</v>
      </c>
      <c r="F394" t="b">
        <f>ISNUMBER('Background Chem 50% LODs'!F394)</f>
        <v>0</v>
      </c>
      <c r="G394" t="b">
        <f>ISNUMBER('Background Chem 50% LODs'!G394)</f>
        <v>0</v>
      </c>
      <c r="H394" t="b">
        <f>ISNUMBER('Background Chem 50% LODs'!H394)</f>
        <v>0</v>
      </c>
      <c r="I394" t="b">
        <f>ISNUMBER('Background Chem 50% LODs'!I394)</f>
        <v>0</v>
      </c>
      <c r="J394" t="b">
        <f>ISNUMBER('Background Chem 50% LODs'!J394)</f>
        <v>0</v>
      </c>
      <c r="K394" t="b">
        <f>ISNUMBER('Background Chem 50% LODs'!K394)</f>
        <v>0</v>
      </c>
      <c r="L394" t="b">
        <f>ISNUMBER('Background Chem 50% LODs'!L394)</f>
        <v>0</v>
      </c>
      <c r="M394" t="b">
        <f>ISNUMBER('Background Chem 50% LODs'!M394)</f>
        <v>0</v>
      </c>
      <c r="O394" t="e">
        <f t="shared" si="8"/>
        <v>#DIV/0!</v>
      </c>
    </row>
    <row r="395" spans="1:15">
      <c r="A395">
        <v>329</v>
      </c>
      <c r="B395" t="s">
        <v>179</v>
      </c>
      <c r="C395" t="s">
        <v>157</v>
      </c>
      <c r="D395" t="b">
        <f>ISNUMBER('Background Chem 50% LODs'!D395)</f>
        <v>0</v>
      </c>
      <c r="E395" t="b">
        <f>ISNUMBER('Background Chem 50% LODs'!E395)</f>
        <v>0</v>
      </c>
      <c r="F395" t="b">
        <f>ISNUMBER('Background Chem 50% LODs'!F395)</f>
        <v>0</v>
      </c>
      <c r="G395" t="b">
        <f>ISNUMBER('Background Chem 50% LODs'!G395)</f>
        <v>0</v>
      </c>
      <c r="H395" t="b">
        <f>ISNUMBER('Background Chem 50% LODs'!H395)</f>
        <v>0</v>
      </c>
      <c r="I395" t="b">
        <f>ISNUMBER('Background Chem 50% LODs'!I395)</f>
        <v>0</v>
      </c>
      <c r="J395" t="b">
        <f>ISNUMBER('Background Chem 50% LODs'!J395)</f>
        <v>0</v>
      </c>
      <c r="K395" t="b">
        <f>ISNUMBER('Background Chem 50% LODs'!K395)</f>
        <v>0</v>
      </c>
      <c r="L395" t="b">
        <f>ISNUMBER('Background Chem 50% LODs'!L395)</f>
        <v>0</v>
      </c>
      <c r="M395" t="b">
        <f>ISNUMBER('Background Chem 50% LODs'!M395)</f>
        <v>0</v>
      </c>
      <c r="O395" t="e">
        <f t="shared" si="8"/>
        <v>#DIV/0!</v>
      </c>
    </row>
    <row r="396" spans="1:15">
      <c r="A396">
        <v>329</v>
      </c>
      <c r="B396" t="s">
        <v>179</v>
      </c>
      <c r="C396" t="s">
        <v>157</v>
      </c>
      <c r="D396" t="b">
        <f>ISNUMBER('Background Chem 50% LODs'!D396)</f>
        <v>0</v>
      </c>
      <c r="E396" t="b">
        <f>ISNUMBER('Background Chem 50% LODs'!E396)</f>
        <v>0</v>
      </c>
      <c r="F396" t="b">
        <f>ISNUMBER('Background Chem 50% LODs'!F396)</f>
        <v>0</v>
      </c>
      <c r="G396" t="b">
        <f>ISNUMBER('Background Chem 50% LODs'!G396)</f>
        <v>0</v>
      </c>
      <c r="H396" t="b">
        <f>ISNUMBER('Background Chem 50% LODs'!H396)</f>
        <v>0</v>
      </c>
      <c r="I396" t="b">
        <f>ISNUMBER('Background Chem 50% LODs'!I396)</f>
        <v>0</v>
      </c>
      <c r="J396" t="b">
        <f>ISNUMBER('Background Chem 50% LODs'!J396)</f>
        <v>0</v>
      </c>
      <c r="K396" t="b">
        <f>ISNUMBER('Background Chem 50% LODs'!K396)</f>
        <v>0</v>
      </c>
      <c r="L396" t="b">
        <f>ISNUMBER('Background Chem 50% LODs'!L396)</f>
        <v>0</v>
      </c>
      <c r="M396" t="b">
        <f>ISNUMBER('Background Chem 50% LODs'!M396)</f>
        <v>0</v>
      </c>
      <c r="O396" t="e">
        <f t="shared" si="8"/>
        <v>#DIV/0!</v>
      </c>
    </row>
    <row r="397" spans="1:15">
      <c r="A397">
        <v>329</v>
      </c>
      <c r="B397" t="s">
        <v>179</v>
      </c>
      <c r="C397" t="s">
        <v>157</v>
      </c>
      <c r="D397" t="b">
        <f>ISNUMBER('Background Chem 50% LODs'!D397)</f>
        <v>0</v>
      </c>
      <c r="E397" t="b">
        <f>ISNUMBER('Background Chem 50% LODs'!E397)</f>
        <v>0</v>
      </c>
      <c r="F397" t="b">
        <f>ISNUMBER('Background Chem 50% LODs'!F397)</f>
        <v>0</v>
      </c>
      <c r="G397" t="b">
        <f>ISNUMBER('Background Chem 50% LODs'!G397)</f>
        <v>0</v>
      </c>
      <c r="H397" t="b">
        <f>ISNUMBER('Background Chem 50% LODs'!H397)</f>
        <v>0</v>
      </c>
      <c r="I397" t="b">
        <f>ISNUMBER('Background Chem 50% LODs'!I397)</f>
        <v>0</v>
      </c>
      <c r="J397" t="b">
        <f>ISNUMBER('Background Chem 50% LODs'!J397)</f>
        <v>0</v>
      </c>
      <c r="K397" t="b">
        <f>ISNUMBER('Background Chem 50% LODs'!K397)</f>
        <v>0</v>
      </c>
      <c r="L397" t="b">
        <f>ISNUMBER('Background Chem 50% LODs'!L397)</f>
        <v>0</v>
      </c>
      <c r="M397" t="b">
        <f>ISNUMBER('Background Chem 50% LODs'!M397)</f>
        <v>0</v>
      </c>
      <c r="O397" t="e">
        <f t="shared" si="8"/>
        <v>#DIV/0!</v>
      </c>
    </row>
    <row r="398" spans="1:15">
      <c r="A398">
        <v>348</v>
      </c>
      <c r="B398" t="s">
        <v>102</v>
      </c>
      <c r="C398" t="s">
        <v>86</v>
      </c>
      <c r="D398" t="b">
        <f>ISNUMBER('Background Chem 50% LODs'!D398)</f>
        <v>0</v>
      </c>
      <c r="E398" t="b">
        <f>ISNUMBER('Background Chem 50% LODs'!E398)</f>
        <v>0</v>
      </c>
      <c r="F398" t="b">
        <f>ISNUMBER('Background Chem 50% LODs'!F398)</f>
        <v>0</v>
      </c>
      <c r="G398" t="b">
        <f>ISNUMBER('Background Chem 50% LODs'!G398)</f>
        <v>0</v>
      </c>
      <c r="H398" t="b">
        <f>ISNUMBER('Background Chem 50% LODs'!H398)</f>
        <v>0</v>
      </c>
      <c r="I398" t="b">
        <f>ISNUMBER('Background Chem 50% LODs'!I398)</f>
        <v>0</v>
      </c>
      <c r="J398" t="b">
        <f>ISNUMBER('Background Chem 50% LODs'!J398)</f>
        <v>0</v>
      </c>
      <c r="K398" t="b">
        <f>ISNUMBER('Background Chem 50% LODs'!K398)</f>
        <v>0</v>
      </c>
      <c r="L398" t="b">
        <f>ISNUMBER('Background Chem 50% LODs'!L398)</f>
        <v>0</v>
      </c>
      <c r="M398" t="b">
        <f>ISNUMBER('Background Chem 50% LODs'!M398)</f>
        <v>0</v>
      </c>
      <c r="O398" t="e">
        <f t="shared" si="8"/>
        <v>#DIV/0!</v>
      </c>
    </row>
    <row r="399" spans="1:15">
      <c r="A399">
        <v>348</v>
      </c>
      <c r="B399" t="s">
        <v>102</v>
      </c>
      <c r="C399" t="s">
        <v>86</v>
      </c>
      <c r="D399" t="b">
        <f>ISNUMBER('Background Chem 50% LODs'!D399)</f>
        <v>0</v>
      </c>
      <c r="E399" t="b">
        <f>ISNUMBER('Background Chem 50% LODs'!E399)</f>
        <v>0</v>
      </c>
      <c r="F399" t="b">
        <f>ISNUMBER('Background Chem 50% LODs'!F399)</f>
        <v>0</v>
      </c>
      <c r="G399" t="b">
        <f>ISNUMBER('Background Chem 50% LODs'!G399)</f>
        <v>0</v>
      </c>
      <c r="H399" t="b">
        <f>ISNUMBER('Background Chem 50% LODs'!H399)</f>
        <v>0</v>
      </c>
      <c r="I399" t="b">
        <f>ISNUMBER('Background Chem 50% LODs'!I399)</f>
        <v>0</v>
      </c>
      <c r="J399" t="b">
        <f>ISNUMBER('Background Chem 50% LODs'!J399)</f>
        <v>0</v>
      </c>
      <c r="K399" t="b">
        <f>ISNUMBER('Background Chem 50% LODs'!K399)</f>
        <v>0</v>
      </c>
      <c r="L399" t="b">
        <f>ISNUMBER('Background Chem 50% LODs'!L399)</f>
        <v>0</v>
      </c>
      <c r="M399" t="b">
        <f>ISNUMBER('Background Chem 50% LODs'!M399)</f>
        <v>0</v>
      </c>
      <c r="O399" t="e">
        <f t="shared" si="8"/>
        <v>#DIV/0!</v>
      </c>
    </row>
    <row r="400" spans="1:15">
      <c r="A400">
        <v>348</v>
      </c>
      <c r="B400" t="s">
        <v>102</v>
      </c>
      <c r="C400" t="s">
        <v>86</v>
      </c>
      <c r="D400" t="b">
        <f>ISNUMBER('Background Chem 50% LODs'!D400)</f>
        <v>0</v>
      </c>
      <c r="E400" t="b">
        <f>ISNUMBER('Background Chem 50% LODs'!E400)</f>
        <v>0</v>
      </c>
      <c r="F400" t="b">
        <f>ISNUMBER('Background Chem 50% LODs'!F400)</f>
        <v>0</v>
      </c>
      <c r="G400" t="b">
        <f>ISNUMBER('Background Chem 50% LODs'!G400)</f>
        <v>0</v>
      </c>
      <c r="H400" t="b">
        <f>ISNUMBER('Background Chem 50% LODs'!H400)</f>
        <v>0</v>
      </c>
      <c r="I400" t="b">
        <f>ISNUMBER('Background Chem 50% LODs'!I400)</f>
        <v>0</v>
      </c>
      <c r="J400" t="b">
        <f>ISNUMBER('Background Chem 50% LODs'!J400)</f>
        <v>0</v>
      </c>
      <c r="K400" t="b">
        <f>ISNUMBER('Background Chem 50% LODs'!K400)</f>
        <v>0</v>
      </c>
      <c r="L400" t="b">
        <f>ISNUMBER('Background Chem 50% LODs'!L400)</f>
        <v>0</v>
      </c>
      <c r="M400" t="b">
        <f>ISNUMBER('Background Chem 50% LODs'!M400)</f>
        <v>0</v>
      </c>
      <c r="O400" t="e">
        <f t="shared" si="8"/>
        <v>#DIV/0!</v>
      </c>
    </row>
    <row r="401" spans="1:15">
      <c r="A401">
        <v>348</v>
      </c>
      <c r="B401" t="s">
        <v>102</v>
      </c>
      <c r="C401" t="s">
        <v>86</v>
      </c>
      <c r="D401" t="b">
        <f>ISNUMBER('Background Chem 50% LODs'!D401)</f>
        <v>0</v>
      </c>
      <c r="E401" t="b">
        <f>ISNUMBER('Background Chem 50% LODs'!E401)</f>
        <v>0</v>
      </c>
      <c r="F401" t="b">
        <f>ISNUMBER('Background Chem 50% LODs'!F401)</f>
        <v>0</v>
      </c>
      <c r="G401" t="b">
        <f>ISNUMBER('Background Chem 50% LODs'!G401)</f>
        <v>0</v>
      </c>
      <c r="H401" t="b">
        <f>ISNUMBER('Background Chem 50% LODs'!H401)</f>
        <v>0</v>
      </c>
      <c r="I401" t="b">
        <f>ISNUMBER('Background Chem 50% LODs'!I401)</f>
        <v>0</v>
      </c>
      <c r="J401" t="b">
        <f>ISNUMBER('Background Chem 50% LODs'!J401)</f>
        <v>0</v>
      </c>
      <c r="K401" t="b">
        <f>ISNUMBER('Background Chem 50% LODs'!K401)</f>
        <v>0</v>
      </c>
      <c r="L401" t="b">
        <f>ISNUMBER('Background Chem 50% LODs'!L401)</f>
        <v>0</v>
      </c>
      <c r="M401" t="b">
        <f>ISNUMBER('Background Chem 50% LODs'!M401)</f>
        <v>0</v>
      </c>
      <c r="O401" t="e">
        <f t="shared" si="8"/>
        <v>#DIV/0!</v>
      </c>
    </row>
    <row r="402" spans="1:15">
      <c r="A402">
        <v>348</v>
      </c>
      <c r="B402" t="s">
        <v>102</v>
      </c>
      <c r="C402" t="s">
        <v>86</v>
      </c>
      <c r="D402" t="b">
        <f>ISNUMBER('Background Chem 50% LODs'!D402)</f>
        <v>0</v>
      </c>
      <c r="E402" t="b">
        <f>ISNUMBER('Background Chem 50% LODs'!E402)</f>
        <v>0</v>
      </c>
      <c r="F402" t="b">
        <f>ISNUMBER('Background Chem 50% LODs'!F402)</f>
        <v>0</v>
      </c>
      <c r="G402" t="b">
        <f>ISNUMBER('Background Chem 50% LODs'!G402)</f>
        <v>0</v>
      </c>
      <c r="H402" t="b">
        <f>ISNUMBER('Background Chem 50% LODs'!H402)</f>
        <v>0</v>
      </c>
      <c r="I402" t="b">
        <f>ISNUMBER('Background Chem 50% LODs'!I402)</f>
        <v>0</v>
      </c>
      <c r="J402" t="b">
        <f>ISNUMBER('Background Chem 50% LODs'!J402)</f>
        <v>0</v>
      </c>
      <c r="K402" t="b">
        <f>ISNUMBER('Background Chem 50% LODs'!K402)</f>
        <v>0</v>
      </c>
      <c r="L402" t="b">
        <f>ISNUMBER('Background Chem 50% LODs'!L402)</f>
        <v>0</v>
      </c>
      <c r="M402" t="b">
        <f>ISNUMBER('Background Chem 50% LODs'!M402)</f>
        <v>0</v>
      </c>
      <c r="O402" t="e">
        <f t="shared" si="8"/>
        <v>#DIV/0!</v>
      </c>
    </row>
    <row r="403" spans="1:15">
      <c r="A403">
        <v>348</v>
      </c>
      <c r="B403" t="s">
        <v>102</v>
      </c>
      <c r="C403" t="s">
        <v>86</v>
      </c>
      <c r="D403" t="b">
        <f>ISNUMBER('Background Chem 50% LODs'!D403)</f>
        <v>0</v>
      </c>
      <c r="E403" t="b">
        <f>ISNUMBER('Background Chem 50% LODs'!E403)</f>
        <v>0</v>
      </c>
      <c r="F403" t="b">
        <f>ISNUMBER('Background Chem 50% LODs'!F403)</f>
        <v>0</v>
      </c>
      <c r="G403" t="b">
        <f>ISNUMBER('Background Chem 50% LODs'!G403)</f>
        <v>0</v>
      </c>
      <c r="H403" t="b">
        <f>ISNUMBER('Background Chem 50% LODs'!H403)</f>
        <v>0</v>
      </c>
      <c r="I403" t="b">
        <f>ISNUMBER('Background Chem 50% LODs'!I403)</f>
        <v>0</v>
      </c>
      <c r="J403" t="b">
        <f>ISNUMBER('Background Chem 50% LODs'!J403)</f>
        <v>0</v>
      </c>
      <c r="K403" t="b">
        <f>ISNUMBER('Background Chem 50% LODs'!K403)</f>
        <v>0</v>
      </c>
      <c r="L403" t="b">
        <f>ISNUMBER('Background Chem 50% LODs'!L403)</f>
        <v>0</v>
      </c>
      <c r="M403" t="b">
        <f>ISNUMBER('Background Chem 50% LODs'!M403)</f>
        <v>0</v>
      </c>
      <c r="O403" t="e">
        <f t="shared" si="8"/>
        <v>#DIV/0!</v>
      </c>
    </row>
    <row r="404" spans="1:15">
      <c r="A404">
        <v>348</v>
      </c>
      <c r="B404" t="s">
        <v>102</v>
      </c>
      <c r="C404" t="s">
        <v>86</v>
      </c>
      <c r="D404" t="b">
        <f>ISNUMBER('Background Chem 50% LODs'!D404)</f>
        <v>0</v>
      </c>
      <c r="E404" t="b">
        <f>ISNUMBER('Background Chem 50% LODs'!E404)</f>
        <v>0</v>
      </c>
      <c r="F404" t="b">
        <f>ISNUMBER('Background Chem 50% LODs'!F404)</f>
        <v>0</v>
      </c>
      <c r="G404" t="b">
        <f>ISNUMBER('Background Chem 50% LODs'!G404)</f>
        <v>0</v>
      </c>
      <c r="H404" t="b">
        <f>ISNUMBER('Background Chem 50% LODs'!H404)</f>
        <v>0</v>
      </c>
      <c r="I404" t="b">
        <f>ISNUMBER('Background Chem 50% LODs'!I404)</f>
        <v>0</v>
      </c>
      <c r="J404" t="b">
        <f>ISNUMBER('Background Chem 50% LODs'!J404)</f>
        <v>0</v>
      </c>
      <c r="K404" t="b">
        <f>ISNUMBER('Background Chem 50% LODs'!K404)</f>
        <v>0</v>
      </c>
      <c r="L404" t="b">
        <f>ISNUMBER('Background Chem 50% LODs'!L404)</f>
        <v>0</v>
      </c>
      <c r="M404" t="b">
        <f>ISNUMBER('Background Chem 50% LODs'!M404)</f>
        <v>0</v>
      </c>
      <c r="O404" t="e">
        <f t="shared" si="8"/>
        <v>#DIV/0!</v>
      </c>
    </row>
    <row r="405" spans="1:15">
      <c r="A405">
        <v>348</v>
      </c>
      <c r="B405" t="s">
        <v>102</v>
      </c>
      <c r="C405" t="s">
        <v>86</v>
      </c>
      <c r="D405" t="b">
        <f>ISNUMBER('Background Chem 50% LODs'!D405)</f>
        <v>0</v>
      </c>
      <c r="E405" t="b">
        <f>ISNUMBER('Background Chem 50% LODs'!E405)</f>
        <v>0</v>
      </c>
      <c r="F405" t="b">
        <f>ISNUMBER('Background Chem 50% LODs'!F405)</f>
        <v>0</v>
      </c>
      <c r="G405" t="b">
        <f>ISNUMBER('Background Chem 50% LODs'!G405)</f>
        <v>0</v>
      </c>
      <c r="H405" t="b">
        <f>ISNUMBER('Background Chem 50% LODs'!H405)</f>
        <v>0</v>
      </c>
      <c r="I405" t="b">
        <f>ISNUMBER('Background Chem 50% LODs'!I405)</f>
        <v>0</v>
      </c>
      <c r="J405" t="b">
        <f>ISNUMBER('Background Chem 50% LODs'!J405)</f>
        <v>0</v>
      </c>
      <c r="K405" t="b">
        <f>ISNUMBER('Background Chem 50% LODs'!K405)</f>
        <v>0</v>
      </c>
      <c r="L405" t="b">
        <f>ISNUMBER('Background Chem 50% LODs'!L405)</f>
        <v>0</v>
      </c>
      <c r="M405" t="b">
        <f>ISNUMBER('Background Chem 50% LODs'!M405)</f>
        <v>0</v>
      </c>
      <c r="O405" t="e">
        <f t="shared" si="8"/>
        <v>#DIV/0!</v>
      </c>
    </row>
    <row r="406" spans="1:15">
      <c r="A406">
        <v>376</v>
      </c>
      <c r="B406" t="s">
        <v>180</v>
      </c>
      <c r="C406" t="s">
        <v>157</v>
      </c>
      <c r="D406" t="b">
        <f>ISNUMBER('Background Chem 50% LODs'!D406)</f>
        <v>0</v>
      </c>
      <c r="E406" t="b">
        <f>ISNUMBER('Background Chem 50% LODs'!E406)</f>
        <v>0</v>
      </c>
      <c r="F406" t="b">
        <f>ISNUMBER('Background Chem 50% LODs'!F406)</f>
        <v>0</v>
      </c>
      <c r="G406" t="b">
        <f>ISNUMBER('Background Chem 50% LODs'!G406)</f>
        <v>0</v>
      </c>
      <c r="H406" t="b">
        <f>ISNUMBER('Background Chem 50% LODs'!H406)</f>
        <v>0</v>
      </c>
      <c r="I406" t="b">
        <f>ISNUMBER('Background Chem 50% LODs'!I406)</f>
        <v>0</v>
      </c>
      <c r="J406" t="b">
        <f>ISNUMBER('Background Chem 50% LODs'!J406)</f>
        <v>0</v>
      </c>
      <c r="K406" t="b">
        <f>ISNUMBER('Background Chem 50% LODs'!K406)</f>
        <v>0</v>
      </c>
      <c r="L406" t="b">
        <f>ISNUMBER('Background Chem 50% LODs'!L406)</f>
        <v>0</v>
      </c>
      <c r="M406" t="b">
        <f>ISNUMBER('Background Chem 50% LODs'!M406)</f>
        <v>0</v>
      </c>
      <c r="O406" t="e">
        <f t="shared" si="8"/>
        <v>#DIV/0!</v>
      </c>
    </row>
    <row r="407" spans="1:15">
      <c r="A407">
        <v>376</v>
      </c>
      <c r="B407" t="s">
        <v>180</v>
      </c>
      <c r="C407" t="s">
        <v>157</v>
      </c>
      <c r="D407" t="b">
        <f>ISNUMBER('Background Chem 50% LODs'!D407)</f>
        <v>0</v>
      </c>
      <c r="E407" t="b">
        <f>ISNUMBER('Background Chem 50% LODs'!E407)</f>
        <v>0</v>
      </c>
      <c r="F407" t="b">
        <f>ISNUMBER('Background Chem 50% LODs'!F407)</f>
        <v>0</v>
      </c>
      <c r="G407" t="b">
        <f>ISNUMBER('Background Chem 50% LODs'!G407)</f>
        <v>0</v>
      </c>
      <c r="H407" t="b">
        <f>ISNUMBER('Background Chem 50% LODs'!H407)</f>
        <v>0</v>
      </c>
      <c r="I407" t="b">
        <f>ISNUMBER('Background Chem 50% LODs'!I407)</f>
        <v>0</v>
      </c>
      <c r="J407" t="b">
        <f>ISNUMBER('Background Chem 50% LODs'!J407)</f>
        <v>0</v>
      </c>
      <c r="K407" t="b">
        <f>ISNUMBER('Background Chem 50% LODs'!K407)</f>
        <v>0</v>
      </c>
      <c r="L407" t="b">
        <f>ISNUMBER('Background Chem 50% LODs'!L407)</f>
        <v>0</v>
      </c>
      <c r="M407" t="b">
        <f>ISNUMBER('Background Chem 50% LODs'!M407)</f>
        <v>0</v>
      </c>
      <c r="O407" t="e">
        <f t="shared" si="8"/>
        <v>#DIV/0!</v>
      </c>
    </row>
    <row r="408" spans="1:15">
      <c r="A408">
        <v>376</v>
      </c>
      <c r="B408" t="s">
        <v>180</v>
      </c>
      <c r="C408" t="s">
        <v>157</v>
      </c>
      <c r="D408" t="b">
        <f>ISNUMBER('Background Chem 50% LODs'!D408)</f>
        <v>0</v>
      </c>
      <c r="E408" t="b">
        <f>ISNUMBER('Background Chem 50% LODs'!E408)</f>
        <v>0</v>
      </c>
      <c r="F408" t="b">
        <f>ISNUMBER('Background Chem 50% LODs'!F408)</f>
        <v>0</v>
      </c>
      <c r="G408" t="b">
        <f>ISNUMBER('Background Chem 50% LODs'!G408)</f>
        <v>0</v>
      </c>
      <c r="H408" t="b">
        <f>ISNUMBER('Background Chem 50% LODs'!H408)</f>
        <v>0</v>
      </c>
      <c r="I408" t="b">
        <f>ISNUMBER('Background Chem 50% LODs'!I408)</f>
        <v>0</v>
      </c>
      <c r="J408" t="b">
        <f>ISNUMBER('Background Chem 50% LODs'!J408)</f>
        <v>0</v>
      </c>
      <c r="K408" t="b">
        <f>ISNUMBER('Background Chem 50% LODs'!K408)</f>
        <v>0</v>
      </c>
      <c r="L408" t="b">
        <f>ISNUMBER('Background Chem 50% LODs'!L408)</f>
        <v>0</v>
      </c>
      <c r="M408" t="b">
        <f>ISNUMBER('Background Chem 50% LODs'!M408)</f>
        <v>0</v>
      </c>
      <c r="O408" t="e">
        <f t="shared" si="8"/>
        <v>#DIV/0!</v>
      </c>
    </row>
    <row r="409" spans="1:15">
      <c r="A409">
        <v>376</v>
      </c>
      <c r="B409" t="s">
        <v>180</v>
      </c>
      <c r="C409" t="s">
        <v>157</v>
      </c>
      <c r="D409" t="b">
        <f>ISNUMBER('Background Chem 50% LODs'!D409)</f>
        <v>0</v>
      </c>
      <c r="E409" t="b">
        <f>ISNUMBER('Background Chem 50% LODs'!E409)</f>
        <v>0</v>
      </c>
      <c r="F409" t="b">
        <f>ISNUMBER('Background Chem 50% LODs'!F409)</f>
        <v>0</v>
      </c>
      <c r="G409" t="b">
        <f>ISNUMBER('Background Chem 50% LODs'!G409)</f>
        <v>0</v>
      </c>
      <c r="H409" t="b">
        <f>ISNUMBER('Background Chem 50% LODs'!H409)</f>
        <v>0</v>
      </c>
      <c r="I409" t="b">
        <f>ISNUMBER('Background Chem 50% LODs'!I409)</f>
        <v>0</v>
      </c>
      <c r="J409" t="b">
        <f>ISNUMBER('Background Chem 50% LODs'!J409)</f>
        <v>0</v>
      </c>
      <c r="K409" t="b">
        <f>ISNUMBER('Background Chem 50% LODs'!K409)</f>
        <v>0</v>
      </c>
      <c r="L409" t="b">
        <f>ISNUMBER('Background Chem 50% LODs'!L409)</f>
        <v>0</v>
      </c>
      <c r="M409" t="b">
        <f>ISNUMBER('Background Chem 50% LODs'!M409)</f>
        <v>0</v>
      </c>
      <c r="O409" t="e">
        <f t="shared" si="8"/>
        <v>#DIV/0!</v>
      </c>
    </row>
    <row r="410" spans="1:15">
      <c r="A410">
        <v>430</v>
      </c>
      <c r="B410" t="s">
        <v>181</v>
      </c>
      <c r="C410" t="s">
        <v>157</v>
      </c>
      <c r="D410" t="b">
        <f>ISNUMBER('Background Chem 50% LODs'!D410)</f>
        <v>0</v>
      </c>
      <c r="E410" t="b">
        <f>ISNUMBER('Background Chem 50% LODs'!E410)</f>
        <v>0</v>
      </c>
      <c r="F410" t="b">
        <f>ISNUMBER('Background Chem 50% LODs'!F410)</f>
        <v>0</v>
      </c>
      <c r="G410" t="b">
        <f>ISNUMBER('Background Chem 50% LODs'!G410)</f>
        <v>0</v>
      </c>
      <c r="H410" t="b">
        <f>ISNUMBER('Background Chem 50% LODs'!H410)</f>
        <v>0</v>
      </c>
      <c r="I410" t="b">
        <f>ISNUMBER('Background Chem 50% LODs'!I410)</f>
        <v>0</v>
      </c>
      <c r="J410" t="b">
        <f>ISNUMBER('Background Chem 50% LODs'!J410)</f>
        <v>0</v>
      </c>
      <c r="K410" t="b">
        <f>ISNUMBER('Background Chem 50% LODs'!K410)</f>
        <v>0</v>
      </c>
      <c r="L410" t="b">
        <f>ISNUMBER('Background Chem 50% LODs'!L410)</f>
        <v>0</v>
      </c>
      <c r="M410" t="b">
        <f>ISNUMBER('Background Chem 50% LODs'!M410)</f>
        <v>0</v>
      </c>
      <c r="O410" t="e">
        <f t="shared" si="8"/>
        <v>#DIV/0!</v>
      </c>
    </row>
    <row r="411" spans="1:15">
      <c r="A411">
        <v>430</v>
      </c>
      <c r="B411" t="s">
        <v>181</v>
      </c>
      <c r="C411" t="s">
        <v>157</v>
      </c>
      <c r="D411" t="b">
        <f>ISNUMBER('Background Chem 50% LODs'!D411)</f>
        <v>0</v>
      </c>
      <c r="E411" t="b">
        <f>ISNUMBER('Background Chem 50% LODs'!E411)</f>
        <v>0</v>
      </c>
      <c r="F411" t="b">
        <f>ISNUMBER('Background Chem 50% LODs'!F411)</f>
        <v>0</v>
      </c>
      <c r="G411" t="b">
        <f>ISNUMBER('Background Chem 50% LODs'!G411)</f>
        <v>0</v>
      </c>
      <c r="H411" t="b">
        <f>ISNUMBER('Background Chem 50% LODs'!H411)</f>
        <v>0</v>
      </c>
      <c r="I411" t="b">
        <f>ISNUMBER('Background Chem 50% LODs'!I411)</f>
        <v>0</v>
      </c>
      <c r="J411" t="b">
        <f>ISNUMBER('Background Chem 50% LODs'!J411)</f>
        <v>0</v>
      </c>
      <c r="K411" t="b">
        <f>ISNUMBER('Background Chem 50% LODs'!K411)</f>
        <v>0</v>
      </c>
      <c r="L411" t="b">
        <f>ISNUMBER('Background Chem 50% LODs'!L411)</f>
        <v>0</v>
      </c>
      <c r="M411" t="b">
        <f>ISNUMBER('Background Chem 50% LODs'!M411)</f>
        <v>0</v>
      </c>
      <c r="O411" t="e">
        <f t="shared" si="8"/>
        <v>#DIV/0!</v>
      </c>
    </row>
    <row r="412" spans="1:15">
      <c r="A412">
        <v>430</v>
      </c>
      <c r="B412" t="s">
        <v>181</v>
      </c>
      <c r="C412" t="s">
        <v>157</v>
      </c>
      <c r="D412" t="b">
        <f>ISNUMBER('Background Chem 50% LODs'!D412)</f>
        <v>0</v>
      </c>
      <c r="E412" t="b">
        <f>ISNUMBER('Background Chem 50% LODs'!E412)</f>
        <v>0</v>
      </c>
      <c r="F412" t="b">
        <f>ISNUMBER('Background Chem 50% LODs'!F412)</f>
        <v>0</v>
      </c>
      <c r="G412" t="b">
        <f>ISNUMBER('Background Chem 50% LODs'!G412)</f>
        <v>0</v>
      </c>
      <c r="H412" t="b">
        <f>ISNUMBER('Background Chem 50% LODs'!H412)</f>
        <v>0</v>
      </c>
      <c r="I412" t="b">
        <f>ISNUMBER('Background Chem 50% LODs'!I412)</f>
        <v>0</v>
      </c>
      <c r="J412" t="b">
        <f>ISNUMBER('Background Chem 50% LODs'!J412)</f>
        <v>0</v>
      </c>
      <c r="K412" t="b">
        <f>ISNUMBER('Background Chem 50% LODs'!K412)</f>
        <v>0</v>
      </c>
      <c r="L412" t="b">
        <f>ISNUMBER('Background Chem 50% LODs'!L412)</f>
        <v>0</v>
      </c>
      <c r="M412" t="b">
        <f>ISNUMBER('Background Chem 50% LODs'!M412)</f>
        <v>0</v>
      </c>
      <c r="O412" t="e">
        <f t="shared" si="8"/>
        <v>#DIV/0!</v>
      </c>
    </row>
    <row r="413" spans="1:15">
      <c r="A413">
        <v>430</v>
      </c>
      <c r="B413" t="s">
        <v>181</v>
      </c>
      <c r="C413" t="s">
        <v>157</v>
      </c>
      <c r="D413" t="b">
        <f>ISNUMBER('Background Chem 50% LODs'!D413)</f>
        <v>0</v>
      </c>
      <c r="E413" t="b">
        <f>ISNUMBER('Background Chem 50% LODs'!E413)</f>
        <v>0</v>
      </c>
      <c r="F413" t="b">
        <f>ISNUMBER('Background Chem 50% LODs'!F413)</f>
        <v>0</v>
      </c>
      <c r="G413" t="b">
        <f>ISNUMBER('Background Chem 50% LODs'!G413)</f>
        <v>0</v>
      </c>
      <c r="H413" t="b">
        <f>ISNUMBER('Background Chem 50% LODs'!H413)</f>
        <v>0</v>
      </c>
      <c r="I413" t="b">
        <f>ISNUMBER('Background Chem 50% LODs'!I413)</f>
        <v>0</v>
      </c>
      <c r="J413" t="b">
        <f>ISNUMBER('Background Chem 50% LODs'!J413)</f>
        <v>0</v>
      </c>
      <c r="K413" t="b">
        <f>ISNUMBER('Background Chem 50% LODs'!K413)</f>
        <v>0</v>
      </c>
      <c r="L413" t="b">
        <f>ISNUMBER('Background Chem 50% LODs'!L413)</f>
        <v>0</v>
      </c>
      <c r="M413" t="b">
        <f>ISNUMBER('Background Chem 50% LODs'!M413)</f>
        <v>0</v>
      </c>
      <c r="O413" t="e">
        <f t="shared" si="8"/>
        <v>#DIV/0!</v>
      </c>
    </row>
    <row r="414" spans="1:15">
      <c r="A414">
        <v>3164</v>
      </c>
      <c r="B414" t="s">
        <v>103</v>
      </c>
      <c r="C414" t="s">
        <v>72</v>
      </c>
      <c r="D414" t="b">
        <f>ISNUMBER('Background Chem 50% LODs'!D414)</f>
        <v>0</v>
      </c>
      <c r="E414" t="b">
        <f>ISNUMBER('Background Chem 50% LODs'!E414)</f>
        <v>0</v>
      </c>
      <c r="F414" t="b">
        <f>ISNUMBER('Background Chem 50% LODs'!F414)</f>
        <v>0</v>
      </c>
      <c r="G414" t="b">
        <f>ISNUMBER('Background Chem 50% LODs'!G414)</f>
        <v>1</v>
      </c>
      <c r="H414" t="b">
        <f>ISNUMBER('Background Chem 50% LODs'!H414)</f>
        <v>0</v>
      </c>
      <c r="I414" t="b">
        <f>ISNUMBER('Background Chem 50% LODs'!I414)</f>
        <v>0</v>
      </c>
      <c r="J414" t="b">
        <f>ISNUMBER('Background Chem 50% LODs'!J414)</f>
        <v>0</v>
      </c>
      <c r="K414" t="b">
        <f>ISNUMBER('Background Chem 50% LODs'!K414)</f>
        <v>0</v>
      </c>
      <c r="L414" t="b">
        <f>ISNUMBER('Background Chem 50% LODs'!L414)</f>
        <v>0</v>
      </c>
      <c r="M414" t="b">
        <f>ISNUMBER('Background Chem 50% LODs'!M414)</f>
        <v>0</v>
      </c>
      <c r="O414" t="e">
        <f t="shared" si="8"/>
        <v>#DIV/0!</v>
      </c>
    </row>
    <row r="415" spans="1:15">
      <c r="A415">
        <v>3164</v>
      </c>
      <c r="B415" t="s">
        <v>103</v>
      </c>
      <c r="C415" t="s">
        <v>72</v>
      </c>
      <c r="D415" t="b">
        <f>ISNUMBER('Background Chem 50% LODs'!D415)</f>
        <v>0</v>
      </c>
      <c r="E415" t="b">
        <f>ISNUMBER('Background Chem 50% LODs'!E415)</f>
        <v>1</v>
      </c>
      <c r="F415" t="b">
        <f>ISNUMBER('Background Chem 50% LODs'!F415)</f>
        <v>0</v>
      </c>
      <c r="G415" t="b">
        <f>ISNUMBER('Background Chem 50% LODs'!G415)</f>
        <v>1</v>
      </c>
      <c r="H415" t="b">
        <f>ISNUMBER('Background Chem 50% LODs'!H415)</f>
        <v>0</v>
      </c>
      <c r="I415" t="b">
        <f>ISNUMBER('Background Chem 50% LODs'!I415)</f>
        <v>1</v>
      </c>
      <c r="J415" t="b">
        <f>ISNUMBER('Background Chem 50% LODs'!J415)</f>
        <v>1</v>
      </c>
      <c r="K415" t="b">
        <f>ISNUMBER('Background Chem 50% LODs'!K415)</f>
        <v>0</v>
      </c>
      <c r="L415" t="b">
        <f>ISNUMBER('Background Chem 50% LODs'!L415)</f>
        <v>0</v>
      </c>
      <c r="M415" t="b">
        <f>ISNUMBER('Background Chem 50% LODs'!M415)</f>
        <v>0</v>
      </c>
      <c r="O415" t="e">
        <f t="shared" si="8"/>
        <v>#DIV/0!</v>
      </c>
    </row>
    <row r="416" spans="1:15">
      <c r="A416">
        <v>3164</v>
      </c>
      <c r="B416" t="s">
        <v>103</v>
      </c>
      <c r="C416" t="s">
        <v>72</v>
      </c>
      <c r="D416" t="b">
        <f>ISNUMBER('Background Chem 50% LODs'!D416)</f>
        <v>0</v>
      </c>
      <c r="E416" t="b">
        <f>ISNUMBER('Background Chem 50% LODs'!E416)</f>
        <v>1</v>
      </c>
      <c r="F416" t="b">
        <f>ISNUMBER('Background Chem 50% LODs'!F416)</f>
        <v>1</v>
      </c>
      <c r="G416" t="b">
        <f>ISNUMBER('Background Chem 50% LODs'!G416)</f>
        <v>1</v>
      </c>
      <c r="H416" t="b">
        <f>ISNUMBER('Background Chem 50% LODs'!H416)</f>
        <v>1</v>
      </c>
      <c r="I416" t="b">
        <f>ISNUMBER('Background Chem 50% LODs'!I416)</f>
        <v>0</v>
      </c>
      <c r="J416" t="b">
        <f>ISNUMBER('Background Chem 50% LODs'!J416)</f>
        <v>1</v>
      </c>
      <c r="K416" t="b">
        <f>ISNUMBER('Background Chem 50% LODs'!K416)</f>
        <v>1</v>
      </c>
      <c r="L416" t="b">
        <f>ISNUMBER('Background Chem 50% LODs'!L416)</f>
        <v>1</v>
      </c>
      <c r="M416" t="b">
        <f>ISNUMBER('Background Chem 50% LODs'!M416)</f>
        <v>0</v>
      </c>
      <c r="O416" t="e">
        <f t="shared" si="8"/>
        <v>#DIV/0!</v>
      </c>
    </row>
    <row r="417" spans="1:15">
      <c r="A417">
        <v>3164</v>
      </c>
      <c r="B417" t="s">
        <v>103</v>
      </c>
      <c r="C417" t="s">
        <v>72</v>
      </c>
      <c r="D417" t="b">
        <f>ISNUMBER('Background Chem 50% LODs'!D417)</f>
        <v>1</v>
      </c>
      <c r="E417" t="b">
        <f>ISNUMBER('Background Chem 50% LODs'!E417)</f>
        <v>1</v>
      </c>
      <c r="F417" t="b">
        <f>ISNUMBER('Background Chem 50% LODs'!F417)</f>
        <v>0</v>
      </c>
      <c r="G417" t="b">
        <f>ISNUMBER('Background Chem 50% LODs'!G417)</f>
        <v>1</v>
      </c>
      <c r="H417" t="b">
        <f>ISNUMBER('Background Chem 50% LODs'!H417)</f>
        <v>1</v>
      </c>
      <c r="I417" t="b">
        <f>ISNUMBER('Background Chem 50% LODs'!I417)</f>
        <v>1</v>
      </c>
      <c r="J417" t="b">
        <f>ISNUMBER('Background Chem 50% LODs'!J417)</f>
        <v>1</v>
      </c>
      <c r="K417" t="b">
        <f>ISNUMBER('Background Chem 50% LODs'!K417)</f>
        <v>1</v>
      </c>
      <c r="L417" t="b">
        <f>ISNUMBER('Background Chem 50% LODs'!L417)</f>
        <v>0</v>
      </c>
      <c r="M417" t="b">
        <f>ISNUMBER('Background Chem 50% LODs'!M417)</f>
        <v>0</v>
      </c>
      <c r="O417" t="e">
        <f t="shared" si="8"/>
        <v>#DIV/0!</v>
      </c>
    </row>
    <row r="418" spans="1:15">
      <c r="A418">
        <v>3164</v>
      </c>
      <c r="B418" t="s">
        <v>103</v>
      </c>
      <c r="C418" t="s">
        <v>72</v>
      </c>
      <c r="D418" t="b">
        <f>ISNUMBER('Background Chem 50% LODs'!D418)</f>
        <v>0</v>
      </c>
      <c r="E418" t="b">
        <f>ISNUMBER('Background Chem 50% LODs'!E418)</f>
        <v>1</v>
      </c>
      <c r="F418" t="b">
        <f>ISNUMBER('Background Chem 50% LODs'!F418)</f>
        <v>1</v>
      </c>
      <c r="G418" t="b">
        <f>ISNUMBER('Background Chem 50% LODs'!G418)</f>
        <v>0</v>
      </c>
      <c r="H418" t="b">
        <f>ISNUMBER('Background Chem 50% LODs'!H418)</f>
        <v>1</v>
      </c>
      <c r="I418" t="b">
        <f>ISNUMBER('Background Chem 50% LODs'!I418)</f>
        <v>1</v>
      </c>
      <c r="J418" t="b">
        <f>ISNUMBER('Background Chem 50% LODs'!J418)</f>
        <v>1</v>
      </c>
      <c r="K418" t="b">
        <f>ISNUMBER('Background Chem 50% LODs'!K418)</f>
        <v>1</v>
      </c>
      <c r="L418" t="b">
        <f>ISNUMBER('Background Chem 50% LODs'!L418)</f>
        <v>1</v>
      </c>
      <c r="M418" t="b">
        <f>ISNUMBER('Background Chem 50% LODs'!M418)</f>
        <v>1</v>
      </c>
      <c r="O418" t="e">
        <f t="shared" si="8"/>
        <v>#DIV/0!</v>
      </c>
    </row>
    <row r="419" spans="1:15">
      <c r="A419">
        <v>3164</v>
      </c>
      <c r="B419" t="s">
        <v>103</v>
      </c>
      <c r="C419" t="s">
        <v>72</v>
      </c>
      <c r="D419" t="b">
        <f>ISNUMBER('Background Chem 50% LODs'!D419)</f>
        <v>0</v>
      </c>
      <c r="E419" t="b">
        <f>ISNUMBER('Background Chem 50% LODs'!E419)</f>
        <v>0</v>
      </c>
      <c r="F419" t="b">
        <f>ISNUMBER('Background Chem 50% LODs'!F419)</f>
        <v>0</v>
      </c>
      <c r="G419" t="b">
        <f>ISNUMBER('Background Chem 50% LODs'!G419)</f>
        <v>1</v>
      </c>
      <c r="H419" t="b">
        <f>ISNUMBER('Background Chem 50% LODs'!H419)</f>
        <v>1</v>
      </c>
      <c r="I419" t="b">
        <f>ISNUMBER('Background Chem 50% LODs'!I419)</f>
        <v>0</v>
      </c>
      <c r="J419" t="b">
        <f>ISNUMBER('Background Chem 50% LODs'!J419)</f>
        <v>1</v>
      </c>
      <c r="K419" t="b">
        <f>ISNUMBER('Background Chem 50% LODs'!K419)</f>
        <v>1</v>
      </c>
      <c r="L419" t="b">
        <f>ISNUMBER('Background Chem 50% LODs'!L419)</f>
        <v>0</v>
      </c>
      <c r="M419" t="b">
        <f>ISNUMBER('Background Chem 50% LODs'!M419)</f>
        <v>0</v>
      </c>
      <c r="O419" t="e">
        <f t="shared" si="8"/>
        <v>#DIV/0!</v>
      </c>
    </row>
    <row r="420" spans="1:15">
      <c r="A420">
        <v>3164</v>
      </c>
      <c r="B420" t="s">
        <v>103</v>
      </c>
      <c r="C420" t="s">
        <v>72</v>
      </c>
      <c r="D420" t="b">
        <f>ISNUMBER('Background Chem 50% LODs'!D420)</f>
        <v>0</v>
      </c>
      <c r="E420" t="b">
        <f>ISNUMBER('Background Chem 50% LODs'!E420)</f>
        <v>0</v>
      </c>
      <c r="F420" t="b">
        <f>ISNUMBER('Background Chem 50% LODs'!F420)</f>
        <v>1</v>
      </c>
      <c r="G420" t="b">
        <f>ISNUMBER('Background Chem 50% LODs'!G420)</f>
        <v>0</v>
      </c>
      <c r="H420" t="b">
        <f>ISNUMBER('Background Chem 50% LODs'!H420)</f>
        <v>1</v>
      </c>
      <c r="I420" t="b">
        <f>ISNUMBER('Background Chem 50% LODs'!I420)</f>
        <v>0</v>
      </c>
      <c r="J420" t="b">
        <f>ISNUMBER('Background Chem 50% LODs'!J420)</f>
        <v>0</v>
      </c>
      <c r="K420" t="b">
        <f>ISNUMBER('Background Chem 50% LODs'!K420)</f>
        <v>0</v>
      </c>
      <c r="L420" t="b">
        <f>ISNUMBER('Background Chem 50% LODs'!L420)</f>
        <v>0</v>
      </c>
      <c r="M420" t="b">
        <f>ISNUMBER('Background Chem 50% LODs'!M420)</f>
        <v>0</v>
      </c>
      <c r="O420" t="e">
        <f t="shared" si="8"/>
        <v>#DIV/0!</v>
      </c>
    </row>
    <row r="421" spans="1:15">
      <c r="A421">
        <v>3164</v>
      </c>
      <c r="B421" t="s">
        <v>103</v>
      </c>
      <c r="C421" t="s">
        <v>72</v>
      </c>
      <c r="D421" t="b">
        <f>ISNUMBER('Background Chem 50% LODs'!D421)</f>
        <v>0</v>
      </c>
      <c r="E421" t="b">
        <f>ISNUMBER('Background Chem 50% LODs'!E421)</f>
        <v>0</v>
      </c>
      <c r="F421" t="b">
        <f>ISNUMBER('Background Chem 50% LODs'!F421)</f>
        <v>0</v>
      </c>
      <c r="G421" t="b">
        <f>ISNUMBER('Background Chem 50% LODs'!G421)</f>
        <v>0</v>
      </c>
      <c r="H421" t="b">
        <f>ISNUMBER('Background Chem 50% LODs'!H421)</f>
        <v>0</v>
      </c>
      <c r="I421" t="b">
        <f>ISNUMBER('Background Chem 50% LODs'!I421)</f>
        <v>0</v>
      </c>
      <c r="J421" t="b">
        <f>ISNUMBER('Background Chem 50% LODs'!J421)</f>
        <v>0</v>
      </c>
      <c r="K421" t="b">
        <f>ISNUMBER('Background Chem 50% LODs'!K421)</f>
        <v>0</v>
      </c>
      <c r="L421" t="b">
        <f>ISNUMBER('Background Chem 50% LODs'!L421)</f>
        <v>0</v>
      </c>
      <c r="M421" t="b">
        <f>ISNUMBER('Background Chem 50% LODs'!M421)</f>
        <v>0</v>
      </c>
      <c r="O421" t="e">
        <f t="shared" si="8"/>
        <v>#DIV/0!</v>
      </c>
    </row>
    <row r="422" spans="1:15">
      <c r="A422">
        <v>3164</v>
      </c>
      <c r="B422" t="s">
        <v>103</v>
      </c>
      <c r="C422" t="s">
        <v>72</v>
      </c>
      <c r="D422" t="b">
        <f>ISNUMBER('Background Chem 50% LODs'!D422)</f>
        <v>0</v>
      </c>
      <c r="E422" t="b">
        <f>ISNUMBER('Background Chem 50% LODs'!E422)</f>
        <v>0</v>
      </c>
      <c r="F422" t="b">
        <f>ISNUMBER('Background Chem 50% LODs'!F422)</f>
        <v>1</v>
      </c>
      <c r="G422" t="b">
        <f>ISNUMBER('Background Chem 50% LODs'!G422)</f>
        <v>1</v>
      </c>
      <c r="H422" t="b">
        <f>ISNUMBER('Background Chem 50% LODs'!H422)</f>
        <v>0</v>
      </c>
      <c r="I422" t="b">
        <f>ISNUMBER('Background Chem 50% LODs'!I422)</f>
        <v>0</v>
      </c>
      <c r="J422" t="b">
        <f>ISNUMBER('Background Chem 50% LODs'!J422)</f>
        <v>0</v>
      </c>
      <c r="K422" t="b">
        <f>ISNUMBER('Background Chem 50% LODs'!K422)</f>
        <v>0</v>
      </c>
      <c r="L422" t="b">
        <f>ISNUMBER('Background Chem 50% LODs'!L422)</f>
        <v>0</v>
      </c>
      <c r="M422" t="b">
        <f>ISNUMBER('Background Chem 50% LODs'!M422)</f>
        <v>0</v>
      </c>
      <c r="O422" t="e">
        <f t="shared" si="8"/>
        <v>#DIV/0!</v>
      </c>
    </row>
    <row r="423" spans="1:15">
      <c r="A423">
        <v>3164</v>
      </c>
      <c r="B423" t="s">
        <v>103</v>
      </c>
      <c r="C423" t="s">
        <v>72</v>
      </c>
      <c r="D423" t="b">
        <f>ISNUMBER('Background Chem 50% LODs'!D423)</f>
        <v>1</v>
      </c>
      <c r="E423" t="b">
        <f>ISNUMBER('Background Chem 50% LODs'!E423)</f>
        <v>0</v>
      </c>
      <c r="F423" t="b">
        <f>ISNUMBER('Background Chem 50% LODs'!F423)</f>
        <v>0</v>
      </c>
      <c r="G423" t="b">
        <f>ISNUMBER('Background Chem 50% LODs'!G423)</f>
        <v>1</v>
      </c>
      <c r="H423" t="b">
        <f>ISNUMBER('Background Chem 50% LODs'!H423)</f>
        <v>1</v>
      </c>
      <c r="I423" t="b">
        <f>ISNUMBER('Background Chem 50% LODs'!I423)</f>
        <v>0</v>
      </c>
      <c r="J423" t="b">
        <f>ISNUMBER('Background Chem 50% LODs'!J423)</f>
        <v>1</v>
      </c>
      <c r="K423" t="b">
        <f>ISNUMBER('Background Chem 50% LODs'!K423)</f>
        <v>0</v>
      </c>
      <c r="L423" t="b">
        <f>ISNUMBER('Background Chem 50% LODs'!L423)</f>
        <v>0</v>
      </c>
      <c r="M423" t="b">
        <f>ISNUMBER('Background Chem 50% LODs'!M423)</f>
        <v>1</v>
      </c>
      <c r="O423" t="e">
        <f t="shared" si="8"/>
        <v>#DIV/0!</v>
      </c>
    </row>
    <row r="424" spans="1:15">
      <c r="A424">
        <v>3164</v>
      </c>
      <c r="B424" t="s">
        <v>103</v>
      </c>
      <c r="C424" t="s">
        <v>72</v>
      </c>
      <c r="D424" t="b">
        <f>ISNUMBER('Background Chem 50% LODs'!D424)</f>
        <v>0</v>
      </c>
      <c r="E424" t="b">
        <f>ISNUMBER('Background Chem 50% LODs'!E424)</f>
        <v>0</v>
      </c>
      <c r="F424" t="b">
        <f>ISNUMBER('Background Chem 50% LODs'!F424)</f>
        <v>0</v>
      </c>
      <c r="G424" t="b">
        <f>ISNUMBER('Background Chem 50% LODs'!G424)</f>
        <v>0</v>
      </c>
      <c r="H424" t="b">
        <f>ISNUMBER('Background Chem 50% LODs'!H424)</f>
        <v>1</v>
      </c>
      <c r="I424" t="b">
        <f>ISNUMBER('Background Chem 50% LODs'!I424)</f>
        <v>0</v>
      </c>
      <c r="J424" t="b">
        <f>ISNUMBER('Background Chem 50% LODs'!J424)</f>
        <v>1</v>
      </c>
      <c r="K424" t="b">
        <f>ISNUMBER('Background Chem 50% LODs'!K424)</f>
        <v>1</v>
      </c>
      <c r="L424" t="b">
        <f>ISNUMBER('Background Chem 50% LODs'!L424)</f>
        <v>0</v>
      </c>
      <c r="M424" t="b">
        <f>ISNUMBER('Background Chem 50% LODs'!M424)</f>
        <v>1</v>
      </c>
      <c r="O424" t="e">
        <f t="shared" si="8"/>
        <v>#DIV/0!</v>
      </c>
    </row>
    <row r="425" spans="1:15">
      <c r="A425">
        <v>3164</v>
      </c>
      <c r="B425" t="s">
        <v>103</v>
      </c>
      <c r="C425" t="s">
        <v>72</v>
      </c>
      <c r="D425" t="b">
        <f>ISNUMBER('Background Chem 50% LODs'!D425)</f>
        <v>1</v>
      </c>
      <c r="E425" t="b">
        <f>ISNUMBER('Background Chem 50% LODs'!E425)</f>
        <v>0</v>
      </c>
      <c r="F425" t="b">
        <f>ISNUMBER('Background Chem 50% LODs'!F425)</f>
        <v>1</v>
      </c>
      <c r="G425" t="b">
        <f>ISNUMBER('Background Chem 50% LODs'!G425)</f>
        <v>0</v>
      </c>
      <c r="H425" t="b">
        <f>ISNUMBER('Background Chem 50% LODs'!H425)</f>
        <v>0</v>
      </c>
      <c r="I425" t="b">
        <f>ISNUMBER('Background Chem 50% LODs'!I425)</f>
        <v>1</v>
      </c>
      <c r="J425" t="b">
        <f>ISNUMBER('Background Chem 50% LODs'!J425)</f>
        <v>1</v>
      </c>
      <c r="K425" t="b">
        <f>ISNUMBER('Background Chem 50% LODs'!K425)</f>
        <v>0</v>
      </c>
      <c r="L425" t="b">
        <f>ISNUMBER('Background Chem 50% LODs'!L425)</f>
        <v>1</v>
      </c>
      <c r="M425" t="b">
        <f>ISNUMBER('Background Chem 50% LODs'!M425)</f>
        <v>0</v>
      </c>
      <c r="O425" t="e">
        <f t="shared" si="8"/>
        <v>#DIV/0!</v>
      </c>
    </row>
    <row r="426" spans="1:15">
      <c r="A426">
        <v>3164</v>
      </c>
      <c r="B426" t="s">
        <v>103</v>
      </c>
      <c r="C426" t="s">
        <v>72</v>
      </c>
      <c r="D426" t="b">
        <f>ISNUMBER('Background Chem 50% LODs'!D426)</f>
        <v>1</v>
      </c>
      <c r="E426" t="b">
        <f>ISNUMBER('Background Chem 50% LODs'!E426)</f>
        <v>0</v>
      </c>
      <c r="F426" t="b">
        <f>ISNUMBER('Background Chem 50% LODs'!F426)</f>
        <v>0</v>
      </c>
      <c r="G426" t="b">
        <f>ISNUMBER('Background Chem 50% LODs'!G426)</f>
        <v>0</v>
      </c>
      <c r="H426" t="b">
        <f>ISNUMBER('Background Chem 50% LODs'!H426)</f>
        <v>0</v>
      </c>
      <c r="I426" t="b">
        <f>ISNUMBER('Background Chem 50% LODs'!I426)</f>
        <v>0</v>
      </c>
      <c r="J426" t="b">
        <f>ISNUMBER('Background Chem 50% LODs'!J426)</f>
        <v>0</v>
      </c>
      <c r="K426" t="b">
        <f>ISNUMBER('Background Chem 50% LODs'!K426)</f>
        <v>0</v>
      </c>
      <c r="L426" t="b">
        <f>ISNUMBER('Background Chem 50% LODs'!L426)</f>
        <v>0</v>
      </c>
      <c r="M426" t="b">
        <f>ISNUMBER('Background Chem 50% LODs'!M426)</f>
        <v>0</v>
      </c>
      <c r="O426" t="e">
        <f t="shared" si="8"/>
        <v>#DIV/0!</v>
      </c>
    </row>
    <row r="427" spans="1:15">
      <c r="A427">
        <v>3377</v>
      </c>
      <c r="B427" t="s">
        <v>105</v>
      </c>
      <c r="C427" t="s">
        <v>72</v>
      </c>
      <c r="D427" t="b">
        <f>ISNUMBER('Background Chem 50% LODs'!D427)</f>
        <v>0</v>
      </c>
      <c r="E427" t="b">
        <f>ISNUMBER('Background Chem 50% LODs'!E427)</f>
        <v>0</v>
      </c>
      <c r="F427" t="b">
        <f>ISNUMBER('Background Chem 50% LODs'!F427)</f>
        <v>0</v>
      </c>
      <c r="G427" t="b">
        <f>ISNUMBER('Background Chem 50% LODs'!G427)</f>
        <v>0</v>
      </c>
      <c r="H427" t="b">
        <f>ISNUMBER('Background Chem 50% LODs'!H427)</f>
        <v>0</v>
      </c>
      <c r="I427" t="b">
        <f>ISNUMBER('Background Chem 50% LODs'!I427)</f>
        <v>0</v>
      </c>
      <c r="J427" t="b">
        <f>ISNUMBER('Background Chem 50% LODs'!J427)</f>
        <v>0</v>
      </c>
      <c r="K427" t="b">
        <f>ISNUMBER('Background Chem 50% LODs'!K427)</f>
        <v>0</v>
      </c>
      <c r="L427" t="b">
        <f>ISNUMBER('Background Chem 50% LODs'!L427)</f>
        <v>0</v>
      </c>
      <c r="M427" t="b">
        <f>ISNUMBER('Background Chem 50% LODs'!M427)</f>
        <v>0</v>
      </c>
      <c r="O427" t="e">
        <f t="shared" si="8"/>
        <v>#DIV/0!</v>
      </c>
    </row>
    <row r="428" spans="1:15">
      <c r="A428">
        <v>3377</v>
      </c>
      <c r="B428" t="s">
        <v>105</v>
      </c>
      <c r="C428" t="s">
        <v>72</v>
      </c>
      <c r="D428" t="b">
        <f>ISNUMBER('Background Chem 50% LODs'!D428)</f>
        <v>0</v>
      </c>
      <c r="E428" t="b">
        <f>ISNUMBER('Background Chem 50% LODs'!E428)</f>
        <v>0</v>
      </c>
      <c r="F428" t="b">
        <f>ISNUMBER('Background Chem 50% LODs'!F428)</f>
        <v>0</v>
      </c>
      <c r="G428" t="b">
        <f>ISNUMBER('Background Chem 50% LODs'!G428)</f>
        <v>0</v>
      </c>
      <c r="H428" t="b">
        <f>ISNUMBER('Background Chem 50% LODs'!H428)</f>
        <v>0</v>
      </c>
      <c r="I428" t="b">
        <f>ISNUMBER('Background Chem 50% LODs'!I428)</f>
        <v>0</v>
      </c>
      <c r="J428" t="b">
        <f>ISNUMBER('Background Chem 50% LODs'!J428)</f>
        <v>0</v>
      </c>
      <c r="K428" t="b">
        <f>ISNUMBER('Background Chem 50% LODs'!K428)</f>
        <v>0</v>
      </c>
      <c r="L428" t="b">
        <f>ISNUMBER('Background Chem 50% LODs'!L428)</f>
        <v>0</v>
      </c>
      <c r="M428" t="b">
        <f>ISNUMBER('Background Chem 50% LODs'!M428)</f>
        <v>0</v>
      </c>
      <c r="O428" t="e">
        <f t="shared" si="8"/>
        <v>#DIV/0!</v>
      </c>
    </row>
    <row r="429" spans="1:15">
      <c r="A429">
        <v>3377</v>
      </c>
      <c r="B429" t="s">
        <v>105</v>
      </c>
      <c r="C429" t="s">
        <v>72</v>
      </c>
      <c r="D429" t="b">
        <f>ISNUMBER('Background Chem 50% LODs'!D429)</f>
        <v>0</v>
      </c>
      <c r="E429" t="b">
        <f>ISNUMBER('Background Chem 50% LODs'!E429)</f>
        <v>0</v>
      </c>
      <c r="F429" t="b">
        <f>ISNUMBER('Background Chem 50% LODs'!F429)</f>
        <v>0</v>
      </c>
      <c r="G429" t="b">
        <f>ISNUMBER('Background Chem 50% LODs'!G429)</f>
        <v>0</v>
      </c>
      <c r="H429" t="b">
        <f>ISNUMBER('Background Chem 50% LODs'!H429)</f>
        <v>0</v>
      </c>
      <c r="I429" t="b">
        <f>ISNUMBER('Background Chem 50% LODs'!I429)</f>
        <v>0</v>
      </c>
      <c r="J429" t="b">
        <f>ISNUMBER('Background Chem 50% LODs'!J429)</f>
        <v>0</v>
      </c>
      <c r="K429" t="b">
        <f>ISNUMBER('Background Chem 50% LODs'!K429)</f>
        <v>0</v>
      </c>
      <c r="L429" t="b">
        <f>ISNUMBER('Background Chem 50% LODs'!L429)</f>
        <v>0</v>
      </c>
      <c r="M429" t="b">
        <f>ISNUMBER('Background Chem 50% LODs'!M429)</f>
        <v>0</v>
      </c>
      <c r="O429" t="e">
        <f t="shared" si="8"/>
        <v>#DIV/0!</v>
      </c>
    </row>
    <row r="430" spans="1:15">
      <c r="A430">
        <v>3377</v>
      </c>
      <c r="B430" t="s">
        <v>105</v>
      </c>
      <c r="C430" t="s">
        <v>72</v>
      </c>
      <c r="D430" t="b">
        <f>ISNUMBER('Background Chem 50% LODs'!D430)</f>
        <v>0</v>
      </c>
      <c r="E430" t="b">
        <f>ISNUMBER('Background Chem 50% LODs'!E430)</f>
        <v>0</v>
      </c>
      <c r="F430" t="b">
        <f>ISNUMBER('Background Chem 50% LODs'!F430)</f>
        <v>0</v>
      </c>
      <c r="G430" t="b">
        <f>ISNUMBER('Background Chem 50% LODs'!G430)</f>
        <v>0</v>
      </c>
      <c r="H430" t="b">
        <f>ISNUMBER('Background Chem 50% LODs'!H430)</f>
        <v>0</v>
      </c>
      <c r="I430" t="b">
        <f>ISNUMBER('Background Chem 50% LODs'!I430)</f>
        <v>0</v>
      </c>
      <c r="J430" t="b">
        <f>ISNUMBER('Background Chem 50% LODs'!J430)</f>
        <v>0</v>
      </c>
      <c r="K430" t="b">
        <f>ISNUMBER('Background Chem 50% LODs'!K430)</f>
        <v>0</v>
      </c>
      <c r="L430" t="b">
        <f>ISNUMBER('Background Chem 50% LODs'!L430)</f>
        <v>0</v>
      </c>
      <c r="M430" t="b">
        <f>ISNUMBER('Background Chem 50% LODs'!M430)</f>
        <v>0</v>
      </c>
      <c r="O430" t="e">
        <f t="shared" si="8"/>
        <v>#DIV/0!</v>
      </c>
    </row>
    <row r="431" spans="1:15">
      <c r="A431">
        <v>3377</v>
      </c>
      <c r="B431" t="s">
        <v>105</v>
      </c>
      <c r="C431" t="s">
        <v>72</v>
      </c>
      <c r="D431" t="b">
        <f>ISNUMBER('Background Chem 50% LODs'!D431)</f>
        <v>0</v>
      </c>
      <c r="E431" t="b">
        <f>ISNUMBER('Background Chem 50% LODs'!E431)</f>
        <v>0</v>
      </c>
      <c r="F431" t="b">
        <f>ISNUMBER('Background Chem 50% LODs'!F431)</f>
        <v>0</v>
      </c>
      <c r="G431" t="b">
        <f>ISNUMBER('Background Chem 50% LODs'!G431)</f>
        <v>0</v>
      </c>
      <c r="H431" t="b">
        <f>ISNUMBER('Background Chem 50% LODs'!H431)</f>
        <v>0</v>
      </c>
      <c r="I431" t="b">
        <f>ISNUMBER('Background Chem 50% LODs'!I431)</f>
        <v>0</v>
      </c>
      <c r="J431" t="b">
        <f>ISNUMBER('Background Chem 50% LODs'!J431)</f>
        <v>0</v>
      </c>
      <c r="K431" t="b">
        <f>ISNUMBER('Background Chem 50% LODs'!K431)</f>
        <v>0</v>
      </c>
      <c r="L431" t="b">
        <f>ISNUMBER('Background Chem 50% LODs'!L431)</f>
        <v>0</v>
      </c>
      <c r="M431" t="b">
        <f>ISNUMBER('Background Chem 50% LODs'!M431)</f>
        <v>0</v>
      </c>
      <c r="O431" t="e">
        <f t="shared" si="8"/>
        <v>#DIV/0!</v>
      </c>
    </row>
    <row r="432" spans="1:15">
      <c r="A432" s="27">
        <v>3408</v>
      </c>
      <c r="B432" s="27" t="s">
        <v>106</v>
      </c>
      <c r="C432" s="27" t="s">
        <v>72</v>
      </c>
      <c r="D432" t="b">
        <f>ISNUMBER('Background Chem 50% LODs'!D432)</f>
        <v>0</v>
      </c>
      <c r="E432" t="b">
        <f>ISNUMBER('Background Chem 50% LODs'!E432)</f>
        <v>0</v>
      </c>
      <c r="F432" t="b">
        <f>ISNUMBER('Background Chem 50% LODs'!F432)</f>
        <v>0</v>
      </c>
      <c r="G432" t="b">
        <f>ISNUMBER('Background Chem 50% LODs'!G432)</f>
        <v>0</v>
      </c>
      <c r="H432" t="b">
        <f>ISNUMBER('Background Chem 50% LODs'!H432)</f>
        <v>0</v>
      </c>
      <c r="I432" t="b">
        <f>ISNUMBER('Background Chem 50% LODs'!I432)</f>
        <v>0</v>
      </c>
      <c r="J432" t="b">
        <f>ISNUMBER('Background Chem 50% LODs'!J432)</f>
        <v>0</v>
      </c>
      <c r="K432" t="b">
        <f>ISNUMBER('Background Chem 50% LODs'!K432)</f>
        <v>0</v>
      </c>
      <c r="L432" t="b">
        <f>ISNUMBER('Background Chem 50% LODs'!L432)</f>
        <v>0</v>
      </c>
      <c r="M432" t="b">
        <f>ISNUMBER('Background Chem 50% LODs'!M432)</f>
        <v>0</v>
      </c>
      <c r="N432" s="27"/>
      <c r="O432" s="27" t="e">
        <f t="shared" si="8"/>
        <v>#DIV/0!</v>
      </c>
    </row>
    <row r="433" spans="1:15">
      <c r="A433" s="27">
        <v>3408</v>
      </c>
      <c r="B433" s="27" t="s">
        <v>106</v>
      </c>
      <c r="C433" s="27" t="s">
        <v>72</v>
      </c>
      <c r="D433" t="b">
        <f>ISNUMBER('Background Chem 50% LODs'!D433)</f>
        <v>0</v>
      </c>
      <c r="E433" t="b">
        <f>ISNUMBER('Background Chem 50% LODs'!E433)</f>
        <v>0</v>
      </c>
      <c r="F433" t="b">
        <f>ISNUMBER('Background Chem 50% LODs'!F433)</f>
        <v>0</v>
      </c>
      <c r="G433" t="b">
        <f>ISNUMBER('Background Chem 50% LODs'!G433)</f>
        <v>0</v>
      </c>
      <c r="H433" t="b">
        <f>ISNUMBER('Background Chem 50% LODs'!H433)</f>
        <v>0</v>
      </c>
      <c r="I433" t="b">
        <f>ISNUMBER('Background Chem 50% LODs'!I433)</f>
        <v>0</v>
      </c>
      <c r="J433" t="b">
        <f>ISNUMBER('Background Chem 50% LODs'!J433)</f>
        <v>0</v>
      </c>
      <c r="K433" t="b">
        <f>ISNUMBER('Background Chem 50% LODs'!K433)</f>
        <v>0</v>
      </c>
      <c r="L433" t="b">
        <f>ISNUMBER('Background Chem 50% LODs'!L433)</f>
        <v>0</v>
      </c>
      <c r="M433" t="b">
        <f>ISNUMBER('Background Chem 50% LODs'!M433)</f>
        <v>0</v>
      </c>
      <c r="N433" s="27"/>
      <c r="O433" s="27" t="e">
        <f t="shared" si="8"/>
        <v>#DIV/0!</v>
      </c>
    </row>
    <row r="434" spans="1:15">
      <c r="A434" s="27">
        <v>3408</v>
      </c>
      <c r="B434" s="27" t="s">
        <v>106</v>
      </c>
      <c r="C434" s="27" t="s">
        <v>72</v>
      </c>
      <c r="D434" t="b">
        <f>ISNUMBER('Background Chem 50% LODs'!D434)</f>
        <v>0</v>
      </c>
      <c r="E434" t="b">
        <f>ISNUMBER('Background Chem 50% LODs'!E434)</f>
        <v>0</v>
      </c>
      <c r="F434" t="b">
        <f>ISNUMBER('Background Chem 50% LODs'!F434)</f>
        <v>0</v>
      </c>
      <c r="G434" t="b">
        <f>ISNUMBER('Background Chem 50% LODs'!G434)</f>
        <v>0</v>
      </c>
      <c r="H434" t="b">
        <f>ISNUMBER('Background Chem 50% LODs'!H434)</f>
        <v>0</v>
      </c>
      <c r="I434" t="b">
        <f>ISNUMBER('Background Chem 50% LODs'!I434)</f>
        <v>0</v>
      </c>
      <c r="J434" t="b">
        <f>ISNUMBER('Background Chem 50% LODs'!J434)</f>
        <v>0</v>
      </c>
      <c r="K434" t="b">
        <f>ISNUMBER('Background Chem 50% LODs'!K434)</f>
        <v>0</v>
      </c>
      <c r="L434" t="b">
        <f>ISNUMBER('Background Chem 50% LODs'!L434)</f>
        <v>0</v>
      </c>
      <c r="M434" t="b">
        <f>ISNUMBER('Background Chem 50% LODs'!M434)</f>
        <v>0</v>
      </c>
      <c r="N434" s="27"/>
      <c r="O434" s="27" t="e">
        <f t="shared" si="8"/>
        <v>#DIV/0!</v>
      </c>
    </row>
    <row r="435" spans="1:15">
      <c r="A435" s="27">
        <v>3408</v>
      </c>
      <c r="B435" s="27" t="s">
        <v>106</v>
      </c>
      <c r="C435" s="27" t="s">
        <v>72</v>
      </c>
      <c r="D435" t="b">
        <f>ISNUMBER('Background Chem 50% LODs'!D435)</f>
        <v>0</v>
      </c>
      <c r="E435" t="b">
        <f>ISNUMBER('Background Chem 50% LODs'!E435)</f>
        <v>0</v>
      </c>
      <c r="F435" t="b">
        <f>ISNUMBER('Background Chem 50% LODs'!F435)</f>
        <v>0</v>
      </c>
      <c r="G435" t="b">
        <f>ISNUMBER('Background Chem 50% LODs'!G435)</f>
        <v>0</v>
      </c>
      <c r="H435" t="b">
        <f>ISNUMBER('Background Chem 50% LODs'!H435)</f>
        <v>0</v>
      </c>
      <c r="I435" t="b">
        <f>ISNUMBER('Background Chem 50% LODs'!I435)</f>
        <v>0</v>
      </c>
      <c r="J435" t="b">
        <f>ISNUMBER('Background Chem 50% LODs'!J435)</f>
        <v>0</v>
      </c>
      <c r="K435" t="b">
        <f>ISNUMBER('Background Chem 50% LODs'!K435)</f>
        <v>0</v>
      </c>
      <c r="L435" t="b">
        <f>ISNUMBER('Background Chem 50% LODs'!L435)</f>
        <v>0</v>
      </c>
      <c r="M435" t="b">
        <f>ISNUMBER('Background Chem 50% LODs'!M435)</f>
        <v>0</v>
      </c>
      <c r="N435" s="27"/>
      <c r="O435" s="27" t="e">
        <f t="shared" si="8"/>
        <v>#DIV/0!</v>
      </c>
    </row>
    <row r="436" spans="1:15">
      <c r="A436" s="27">
        <v>3408</v>
      </c>
      <c r="B436" s="27" t="s">
        <v>106</v>
      </c>
      <c r="C436" s="27" t="s">
        <v>72</v>
      </c>
      <c r="D436" t="b">
        <f>ISNUMBER('Background Chem 50% LODs'!D436)</f>
        <v>0</v>
      </c>
      <c r="E436" t="b">
        <f>ISNUMBER('Background Chem 50% LODs'!E436)</f>
        <v>0</v>
      </c>
      <c r="F436" t="b">
        <f>ISNUMBER('Background Chem 50% LODs'!F436)</f>
        <v>0</v>
      </c>
      <c r="G436" t="b">
        <f>ISNUMBER('Background Chem 50% LODs'!G436)</f>
        <v>0</v>
      </c>
      <c r="H436" t="b">
        <f>ISNUMBER('Background Chem 50% LODs'!H436)</f>
        <v>0</v>
      </c>
      <c r="I436" t="b">
        <f>ISNUMBER('Background Chem 50% LODs'!I436)</f>
        <v>0</v>
      </c>
      <c r="J436" t="b">
        <f>ISNUMBER('Background Chem 50% LODs'!J436)</f>
        <v>0</v>
      </c>
      <c r="K436" t="b">
        <f>ISNUMBER('Background Chem 50% LODs'!K436)</f>
        <v>0</v>
      </c>
      <c r="L436" t="b">
        <f>ISNUMBER('Background Chem 50% LODs'!L436)</f>
        <v>0</v>
      </c>
      <c r="M436" t="b">
        <f>ISNUMBER('Background Chem 50% LODs'!M436)</f>
        <v>0</v>
      </c>
      <c r="N436" s="27"/>
      <c r="O436" s="27" t="e">
        <f t="shared" si="8"/>
        <v>#DIV/0!</v>
      </c>
    </row>
    <row r="437" spans="1:15">
      <c r="A437">
        <v>3409</v>
      </c>
      <c r="B437" t="s">
        <v>107</v>
      </c>
      <c r="C437" t="s">
        <v>72</v>
      </c>
      <c r="D437" t="b">
        <f>ISNUMBER('Background Chem 50% LODs'!D437)</f>
        <v>0</v>
      </c>
      <c r="E437" t="b">
        <f>ISNUMBER('Background Chem 50% LODs'!E437)</f>
        <v>1</v>
      </c>
      <c r="F437" t="b">
        <f>ISNUMBER('Background Chem 50% LODs'!F437)</f>
        <v>1</v>
      </c>
      <c r="G437" t="b">
        <f>ISNUMBER('Background Chem 50% LODs'!G437)</f>
        <v>1</v>
      </c>
      <c r="H437" t="b">
        <f>ISNUMBER('Background Chem 50% LODs'!H437)</f>
        <v>0</v>
      </c>
      <c r="I437" t="b">
        <f>ISNUMBER('Background Chem 50% LODs'!I437)</f>
        <v>1</v>
      </c>
      <c r="J437" t="b">
        <f>ISNUMBER('Background Chem 50% LODs'!J437)</f>
        <v>0</v>
      </c>
      <c r="K437" t="b">
        <f>ISNUMBER('Background Chem 50% LODs'!K437)</f>
        <v>0</v>
      </c>
      <c r="L437" t="b">
        <f>ISNUMBER('Background Chem 50% LODs'!L437)</f>
        <v>0</v>
      </c>
      <c r="M437" t="b">
        <f>ISNUMBER('Background Chem 50% LODs'!M437)</f>
        <v>0</v>
      </c>
      <c r="O437" t="e">
        <f t="shared" si="8"/>
        <v>#DIV/0!</v>
      </c>
    </row>
    <row r="438" spans="1:15">
      <c r="A438">
        <v>3409</v>
      </c>
      <c r="B438" t="s">
        <v>107</v>
      </c>
      <c r="C438" t="s">
        <v>72</v>
      </c>
      <c r="D438" t="b">
        <f>ISNUMBER('Background Chem 50% LODs'!D438)</f>
        <v>1</v>
      </c>
      <c r="E438" t="b">
        <f>ISNUMBER('Background Chem 50% LODs'!E438)</f>
        <v>1</v>
      </c>
      <c r="F438" t="b">
        <f>ISNUMBER('Background Chem 50% LODs'!F438)</f>
        <v>1</v>
      </c>
      <c r="G438" t="b">
        <f>ISNUMBER('Background Chem 50% LODs'!G438)</f>
        <v>1</v>
      </c>
      <c r="H438" t="b">
        <f>ISNUMBER('Background Chem 50% LODs'!H438)</f>
        <v>1</v>
      </c>
      <c r="I438" t="b">
        <f>ISNUMBER('Background Chem 50% LODs'!I438)</f>
        <v>1</v>
      </c>
      <c r="J438" t="b">
        <f>ISNUMBER('Background Chem 50% LODs'!J438)</f>
        <v>1</v>
      </c>
      <c r="K438" t="b">
        <f>ISNUMBER('Background Chem 50% LODs'!K438)</f>
        <v>1</v>
      </c>
      <c r="L438" t="b">
        <f>ISNUMBER('Background Chem 50% LODs'!L438)</f>
        <v>1</v>
      </c>
      <c r="M438" t="b">
        <f>ISNUMBER('Background Chem 50% LODs'!M438)</f>
        <v>1</v>
      </c>
    </row>
    <row r="439" spans="1:15">
      <c r="A439">
        <v>3409</v>
      </c>
      <c r="B439" t="s">
        <v>107</v>
      </c>
      <c r="C439" t="s">
        <v>72</v>
      </c>
      <c r="D439" t="b">
        <f>ISNUMBER('Background Chem 50% LODs'!D439)</f>
        <v>1</v>
      </c>
      <c r="E439" t="b">
        <f>ISNUMBER('Background Chem 50% LODs'!E439)</f>
        <v>1</v>
      </c>
      <c r="F439" t="b">
        <f>ISNUMBER('Background Chem 50% LODs'!F439)</f>
        <v>1</v>
      </c>
      <c r="G439" t="b">
        <f>ISNUMBER('Background Chem 50% LODs'!G439)</f>
        <v>1</v>
      </c>
      <c r="H439" t="b">
        <f>ISNUMBER('Background Chem 50% LODs'!H439)</f>
        <v>1</v>
      </c>
      <c r="I439" t="b">
        <f>ISNUMBER('Background Chem 50% LODs'!I439)</f>
        <v>1</v>
      </c>
      <c r="J439" t="b">
        <f>ISNUMBER('Background Chem 50% LODs'!J439)</f>
        <v>1</v>
      </c>
      <c r="K439" t="b">
        <f>ISNUMBER('Background Chem 50% LODs'!K439)</f>
        <v>1</v>
      </c>
      <c r="L439" t="b">
        <f>ISNUMBER('Background Chem 50% LODs'!L439)</f>
        <v>1</v>
      </c>
      <c r="M439" t="b">
        <f>ISNUMBER('Background Chem 50% LODs'!M439)</f>
        <v>1</v>
      </c>
    </row>
    <row r="440" spans="1:15">
      <c r="A440">
        <v>3409</v>
      </c>
      <c r="B440" t="s">
        <v>107</v>
      </c>
      <c r="C440" t="s">
        <v>72</v>
      </c>
      <c r="D440" t="b">
        <f>ISNUMBER('Background Chem 50% LODs'!D440)</f>
        <v>1</v>
      </c>
      <c r="E440" t="b">
        <f>ISNUMBER('Background Chem 50% LODs'!E440)</f>
        <v>0</v>
      </c>
      <c r="F440" t="b">
        <f>ISNUMBER('Background Chem 50% LODs'!F440)</f>
        <v>1</v>
      </c>
      <c r="G440" t="b">
        <f>ISNUMBER('Background Chem 50% LODs'!G440)</f>
        <v>1</v>
      </c>
      <c r="H440" t="b">
        <f>ISNUMBER('Background Chem 50% LODs'!H440)</f>
        <v>1</v>
      </c>
      <c r="I440" t="b">
        <f>ISNUMBER('Background Chem 50% LODs'!I440)</f>
        <v>1</v>
      </c>
      <c r="J440" t="b">
        <f>ISNUMBER('Background Chem 50% LODs'!J440)</f>
        <v>1</v>
      </c>
      <c r="K440" t="b">
        <f>ISNUMBER('Background Chem 50% LODs'!K440)</f>
        <v>1</v>
      </c>
      <c r="L440" t="b">
        <f>ISNUMBER('Background Chem 50% LODs'!L440)</f>
        <v>1</v>
      </c>
      <c r="M440" t="b">
        <f>ISNUMBER('Background Chem 50% LODs'!M440)</f>
        <v>1</v>
      </c>
    </row>
    <row r="441" spans="1:15">
      <c r="A441">
        <v>3409</v>
      </c>
      <c r="B441" t="s">
        <v>107</v>
      </c>
      <c r="C441" t="s">
        <v>72</v>
      </c>
      <c r="D441" t="b">
        <f>ISNUMBER('Background Chem 50% LODs'!D441)</f>
        <v>1</v>
      </c>
      <c r="E441" t="b">
        <f>ISNUMBER('Background Chem 50% LODs'!E441)</f>
        <v>1</v>
      </c>
      <c r="F441" t="b">
        <f>ISNUMBER('Background Chem 50% LODs'!F441)</f>
        <v>0</v>
      </c>
      <c r="G441" t="b">
        <f>ISNUMBER('Background Chem 50% LODs'!G441)</f>
        <v>1</v>
      </c>
      <c r="H441" t="b">
        <f>ISNUMBER('Background Chem 50% LODs'!H441)</f>
        <v>1</v>
      </c>
      <c r="I441" t="b">
        <f>ISNUMBER('Background Chem 50% LODs'!I441)</f>
        <v>0</v>
      </c>
      <c r="J441" t="b">
        <f>ISNUMBER('Background Chem 50% LODs'!J441)</f>
        <v>1</v>
      </c>
      <c r="K441" t="b">
        <f>ISNUMBER('Background Chem 50% LODs'!K441)</f>
        <v>1</v>
      </c>
      <c r="L441" t="b">
        <f>ISNUMBER('Background Chem 50% LODs'!L441)</f>
        <v>1</v>
      </c>
      <c r="M441" t="b">
        <f>ISNUMBER('Background Chem 50% LODs'!M441)</f>
        <v>1</v>
      </c>
      <c r="O441" t="e">
        <f t="shared" si="8"/>
        <v>#DIV/0!</v>
      </c>
    </row>
    <row r="442" spans="1:15">
      <c r="A442">
        <v>3409</v>
      </c>
      <c r="B442" t="s">
        <v>107</v>
      </c>
      <c r="C442" t="s">
        <v>72</v>
      </c>
      <c r="D442" t="b">
        <f>ISNUMBER('Background Chem 50% LODs'!D442)</f>
        <v>1</v>
      </c>
      <c r="E442" t="b">
        <f>ISNUMBER('Background Chem 50% LODs'!E442)</f>
        <v>1</v>
      </c>
      <c r="F442" t="b">
        <f>ISNUMBER('Background Chem 50% LODs'!F442)</f>
        <v>0</v>
      </c>
      <c r="G442" t="b">
        <f>ISNUMBER('Background Chem 50% LODs'!G442)</f>
        <v>1</v>
      </c>
      <c r="H442" t="b">
        <f>ISNUMBER('Background Chem 50% LODs'!H442)</f>
        <v>1</v>
      </c>
      <c r="I442" t="b">
        <f>ISNUMBER('Background Chem 50% LODs'!I442)</f>
        <v>1</v>
      </c>
      <c r="J442" t="b">
        <f>ISNUMBER('Background Chem 50% LODs'!J442)</f>
        <v>1</v>
      </c>
      <c r="K442" t="b">
        <f>ISNUMBER('Background Chem 50% LODs'!K442)</f>
        <v>1</v>
      </c>
      <c r="L442" t="b">
        <f>ISNUMBER('Background Chem 50% LODs'!L442)</f>
        <v>1</v>
      </c>
      <c r="M442" t="b">
        <f>ISNUMBER('Background Chem 50% LODs'!M442)</f>
        <v>1</v>
      </c>
      <c r="O442" t="e">
        <f t="shared" si="8"/>
        <v>#DIV/0!</v>
      </c>
    </row>
    <row r="443" spans="1:15">
      <c r="A443">
        <v>3409</v>
      </c>
      <c r="B443" t="s">
        <v>107</v>
      </c>
      <c r="C443" t="s">
        <v>72</v>
      </c>
      <c r="D443" t="b">
        <f>ISNUMBER('Background Chem 50% LODs'!D443)</f>
        <v>1</v>
      </c>
      <c r="E443" t="b">
        <f>ISNUMBER('Background Chem 50% LODs'!E443)</f>
        <v>1</v>
      </c>
      <c r="F443" t="b">
        <f>ISNUMBER('Background Chem 50% LODs'!F443)</f>
        <v>1</v>
      </c>
      <c r="G443" t="b">
        <f>ISNUMBER('Background Chem 50% LODs'!G443)</f>
        <v>1</v>
      </c>
      <c r="H443" t="b">
        <f>ISNUMBER('Background Chem 50% LODs'!H443)</f>
        <v>1</v>
      </c>
      <c r="I443" t="b">
        <f>ISNUMBER('Background Chem 50% LODs'!I443)</f>
        <v>1</v>
      </c>
      <c r="J443" t="b">
        <f>ISNUMBER('Background Chem 50% LODs'!J443)</f>
        <v>1</v>
      </c>
      <c r="K443" t="b">
        <f>ISNUMBER('Background Chem 50% LODs'!K443)</f>
        <v>1</v>
      </c>
      <c r="L443" t="b">
        <f>ISNUMBER('Background Chem 50% LODs'!L443)</f>
        <v>0</v>
      </c>
      <c r="M443" t="b">
        <f>ISNUMBER('Background Chem 50% LODs'!M443)</f>
        <v>1</v>
      </c>
    </row>
    <row r="444" spans="1:15">
      <c r="A444">
        <v>3409</v>
      </c>
      <c r="B444" t="s">
        <v>107</v>
      </c>
      <c r="C444" t="s">
        <v>72</v>
      </c>
      <c r="D444" t="b">
        <f>ISNUMBER('Background Chem 50% LODs'!D444)</f>
        <v>1</v>
      </c>
      <c r="E444" t="b">
        <f>ISNUMBER('Background Chem 50% LODs'!E444)</f>
        <v>1</v>
      </c>
      <c r="F444" t="b">
        <f>ISNUMBER('Background Chem 50% LODs'!F444)</f>
        <v>1</v>
      </c>
      <c r="G444" t="b">
        <f>ISNUMBER('Background Chem 50% LODs'!G444)</f>
        <v>0</v>
      </c>
      <c r="H444" t="b">
        <f>ISNUMBER('Background Chem 50% LODs'!H444)</f>
        <v>1</v>
      </c>
      <c r="I444" t="b">
        <f>ISNUMBER('Background Chem 50% LODs'!I444)</f>
        <v>1</v>
      </c>
      <c r="J444" t="b">
        <f>ISNUMBER('Background Chem 50% LODs'!J444)</f>
        <v>1</v>
      </c>
      <c r="K444" t="b">
        <f>ISNUMBER('Background Chem 50% LODs'!K444)</f>
        <v>1</v>
      </c>
      <c r="L444" t="b">
        <f>ISNUMBER('Background Chem 50% LODs'!L444)</f>
        <v>1</v>
      </c>
      <c r="M444" t="b">
        <f>ISNUMBER('Background Chem 50% LODs'!M444)</f>
        <v>0</v>
      </c>
    </row>
    <row r="445" spans="1:15">
      <c r="A445">
        <v>3409</v>
      </c>
      <c r="B445" t="s">
        <v>107</v>
      </c>
      <c r="C445" t="s">
        <v>72</v>
      </c>
      <c r="D445" t="b">
        <f>ISNUMBER('Background Chem 50% LODs'!D445)</f>
        <v>1</v>
      </c>
      <c r="E445" t="b">
        <f>ISNUMBER('Background Chem 50% LODs'!E445)</f>
        <v>1</v>
      </c>
      <c r="F445" t="b">
        <f>ISNUMBER('Background Chem 50% LODs'!F445)</f>
        <v>1</v>
      </c>
      <c r="G445" t="b">
        <f>ISNUMBER('Background Chem 50% LODs'!G445)</f>
        <v>0</v>
      </c>
      <c r="H445" t="b">
        <f>ISNUMBER('Background Chem 50% LODs'!H445)</f>
        <v>1</v>
      </c>
      <c r="I445" t="b">
        <f>ISNUMBER('Background Chem 50% LODs'!I445)</f>
        <v>1</v>
      </c>
      <c r="J445" t="b">
        <f>ISNUMBER('Background Chem 50% LODs'!J445)</f>
        <v>1</v>
      </c>
      <c r="K445" t="b">
        <f>ISNUMBER('Background Chem 50% LODs'!K445)</f>
        <v>1</v>
      </c>
      <c r="L445" t="b">
        <f>ISNUMBER('Background Chem 50% LODs'!L445)</f>
        <v>1</v>
      </c>
      <c r="M445" t="b">
        <f>ISNUMBER('Background Chem 50% LODs'!M445)</f>
        <v>1</v>
      </c>
    </row>
    <row r="446" spans="1:15">
      <c r="A446">
        <v>3409</v>
      </c>
      <c r="B446" t="s">
        <v>107</v>
      </c>
      <c r="C446" t="s">
        <v>72</v>
      </c>
      <c r="D446" t="b">
        <f>ISNUMBER('Background Chem 50% LODs'!D446)</f>
        <v>1</v>
      </c>
      <c r="E446" t="b">
        <f>ISNUMBER('Background Chem 50% LODs'!E446)</f>
        <v>0</v>
      </c>
      <c r="F446" t="b">
        <f>ISNUMBER('Background Chem 50% LODs'!F446)</f>
        <v>1</v>
      </c>
      <c r="G446" t="b">
        <f>ISNUMBER('Background Chem 50% LODs'!G446)</f>
        <v>1</v>
      </c>
      <c r="H446" t="b">
        <f>ISNUMBER('Background Chem 50% LODs'!H446)</f>
        <v>1</v>
      </c>
      <c r="I446" t="b">
        <f>ISNUMBER('Background Chem 50% LODs'!I446)</f>
        <v>1</v>
      </c>
      <c r="J446" t="b">
        <f>ISNUMBER('Background Chem 50% LODs'!J446)</f>
        <v>1</v>
      </c>
      <c r="K446" t="b">
        <f>ISNUMBER('Background Chem 50% LODs'!K446)</f>
        <v>1</v>
      </c>
      <c r="L446" t="b">
        <f>ISNUMBER('Background Chem 50% LODs'!L446)</f>
        <v>1</v>
      </c>
      <c r="M446" t="b">
        <f>ISNUMBER('Background Chem 50% LODs'!M446)</f>
        <v>1</v>
      </c>
    </row>
    <row r="447" spans="1:15">
      <c r="A447">
        <v>3409</v>
      </c>
      <c r="B447" t="s">
        <v>107</v>
      </c>
      <c r="C447" t="s">
        <v>72</v>
      </c>
      <c r="D447" t="b">
        <f>ISNUMBER('Background Chem 50% LODs'!D447)</f>
        <v>1</v>
      </c>
      <c r="E447" t="b">
        <f>ISNUMBER('Background Chem 50% LODs'!E447)</f>
        <v>1</v>
      </c>
      <c r="F447" t="b">
        <f>ISNUMBER('Background Chem 50% LODs'!F447)</f>
        <v>1</v>
      </c>
      <c r="G447" t="b">
        <f>ISNUMBER('Background Chem 50% LODs'!G447)</f>
        <v>1</v>
      </c>
      <c r="H447" t="b">
        <f>ISNUMBER('Background Chem 50% LODs'!H447)</f>
        <v>1</v>
      </c>
      <c r="I447" t="b">
        <f>ISNUMBER('Background Chem 50% LODs'!I447)</f>
        <v>1</v>
      </c>
      <c r="J447" t="b">
        <f>ISNUMBER('Background Chem 50% LODs'!J447)</f>
        <v>1</v>
      </c>
      <c r="K447" t="b">
        <f>ISNUMBER('Background Chem 50% LODs'!K447)</f>
        <v>1</v>
      </c>
      <c r="L447" t="b">
        <f>ISNUMBER('Background Chem 50% LODs'!L447)</f>
        <v>1</v>
      </c>
      <c r="M447" t="b">
        <f>ISNUMBER('Background Chem 50% LODs'!M447)</f>
        <v>1</v>
      </c>
    </row>
    <row r="448" spans="1:15">
      <c r="A448">
        <v>3409</v>
      </c>
      <c r="B448" t="s">
        <v>107</v>
      </c>
      <c r="C448" t="s">
        <v>72</v>
      </c>
      <c r="D448" t="b">
        <f>ISNUMBER('Background Chem 50% LODs'!D448)</f>
        <v>1</v>
      </c>
      <c r="E448" t="b">
        <f>ISNUMBER('Background Chem 50% LODs'!E448)</f>
        <v>1</v>
      </c>
      <c r="F448" t="b">
        <f>ISNUMBER('Background Chem 50% LODs'!F448)</f>
        <v>1</v>
      </c>
      <c r="G448" t="b">
        <f>ISNUMBER('Background Chem 50% LODs'!G448)</f>
        <v>1</v>
      </c>
      <c r="H448" t="b">
        <f>ISNUMBER('Background Chem 50% LODs'!H448)</f>
        <v>1</v>
      </c>
      <c r="I448" t="b">
        <f>ISNUMBER('Background Chem 50% LODs'!I448)</f>
        <v>1</v>
      </c>
      <c r="J448" t="b">
        <f>ISNUMBER('Background Chem 50% LODs'!J448)</f>
        <v>0</v>
      </c>
      <c r="K448" t="b">
        <f>ISNUMBER('Background Chem 50% LODs'!K448)</f>
        <v>1</v>
      </c>
      <c r="L448" t="b">
        <f>ISNUMBER('Background Chem 50% LODs'!L448)</f>
        <v>1</v>
      </c>
      <c r="M448" t="b">
        <f>ISNUMBER('Background Chem 50% LODs'!M448)</f>
        <v>1</v>
      </c>
    </row>
    <row r="449" spans="1:15">
      <c r="A449">
        <v>3409</v>
      </c>
      <c r="B449" t="s">
        <v>107</v>
      </c>
      <c r="C449" t="s">
        <v>72</v>
      </c>
      <c r="D449" t="b">
        <f>ISNUMBER('Background Chem 50% LODs'!D449)</f>
        <v>1</v>
      </c>
      <c r="E449" t="b">
        <f>ISNUMBER('Background Chem 50% LODs'!E449)</f>
        <v>1</v>
      </c>
      <c r="F449" t="b">
        <f>ISNUMBER('Background Chem 50% LODs'!F449)</f>
        <v>1</v>
      </c>
      <c r="G449" t="b">
        <f>ISNUMBER('Background Chem 50% LODs'!G449)</f>
        <v>1</v>
      </c>
      <c r="H449" t="b">
        <f>ISNUMBER('Background Chem 50% LODs'!H449)</f>
        <v>1</v>
      </c>
      <c r="I449" t="b">
        <f>ISNUMBER('Background Chem 50% LODs'!I449)</f>
        <v>1</v>
      </c>
      <c r="J449" t="b">
        <f>ISNUMBER('Background Chem 50% LODs'!J449)</f>
        <v>1</v>
      </c>
      <c r="K449" t="b">
        <f>ISNUMBER('Background Chem 50% LODs'!K449)</f>
        <v>1</v>
      </c>
      <c r="L449" t="b">
        <f>ISNUMBER('Background Chem 50% LODs'!L449)</f>
        <v>0</v>
      </c>
      <c r="M449" t="b">
        <f>ISNUMBER('Background Chem 50% LODs'!M449)</f>
        <v>1</v>
      </c>
    </row>
    <row r="450" spans="1:15">
      <c r="A450">
        <v>3409</v>
      </c>
      <c r="B450" t="s">
        <v>107</v>
      </c>
      <c r="C450" t="s">
        <v>72</v>
      </c>
      <c r="D450" t="b">
        <f>ISNUMBER('Background Chem 50% LODs'!D450)</f>
        <v>0</v>
      </c>
      <c r="E450" t="b">
        <f>ISNUMBER('Background Chem 50% LODs'!E450)</f>
        <v>1</v>
      </c>
      <c r="F450" t="b">
        <f>ISNUMBER('Background Chem 50% LODs'!F450)</f>
        <v>0</v>
      </c>
      <c r="G450" t="b">
        <f>ISNUMBER('Background Chem 50% LODs'!G450)</f>
        <v>1</v>
      </c>
      <c r="H450" t="b">
        <f>ISNUMBER('Background Chem 50% LODs'!H450)</f>
        <v>1</v>
      </c>
      <c r="I450" t="b">
        <f>ISNUMBER('Background Chem 50% LODs'!I450)</f>
        <v>1</v>
      </c>
      <c r="J450" t="b">
        <f>ISNUMBER('Background Chem 50% LODs'!J450)</f>
        <v>1</v>
      </c>
      <c r="K450" t="b">
        <f>ISNUMBER('Background Chem 50% LODs'!K450)</f>
        <v>0</v>
      </c>
      <c r="L450" t="b">
        <f>ISNUMBER('Background Chem 50% LODs'!L450)</f>
        <v>1</v>
      </c>
      <c r="M450" t="b">
        <f>ISNUMBER('Background Chem 50% LODs'!M450)</f>
        <v>1</v>
      </c>
      <c r="O450" t="e">
        <f t="shared" si="8"/>
        <v>#DIV/0!</v>
      </c>
    </row>
    <row r="451" spans="1:15">
      <c r="A451">
        <v>3409</v>
      </c>
      <c r="B451" t="s">
        <v>107</v>
      </c>
      <c r="C451" t="s">
        <v>72</v>
      </c>
      <c r="D451" t="b">
        <f>ISNUMBER('Background Chem 50% LODs'!D451)</f>
        <v>1</v>
      </c>
      <c r="E451" t="b">
        <f>ISNUMBER('Background Chem 50% LODs'!E451)</f>
        <v>1</v>
      </c>
      <c r="F451" t="b">
        <f>ISNUMBER('Background Chem 50% LODs'!F451)</f>
        <v>1</v>
      </c>
      <c r="G451" t="b">
        <f>ISNUMBER('Background Chem 50% LODs'!G451)</f>
        <v>1</v>
      </c>
      <c r="H451" t="b">
        <f>ISNUMBER('Background Chem 50% LODs'!H451)</f>
        <v>1</v>
      </c>
      <c r="I451" t="b">
        <f>ISNUMBER('Background Chem 50% LODs'!I451)</f>
        <v>1</v>
      </c>
      <c r="J451" t="b">
        <f>ISNUMBER('Background Chem 50% LODs'!J451)</f>
        <v>0</v>
      </c>
      <c r="K451" t="b">
        <f>ISNUMBER('Background Chem 50% LODs'!K451)</f>
        <v>0</v>
      </c>
      <c r="L451" t="b">
        <f>ISNUMBER('Background Chem 50% LODs'!L451)</f>
        <v>1</v>
      </c>
      <c r="M451" t="b">
        <f>ISNUMBER('Background Chem 50% LODs'!M451)</f>
        <v>0</v>
      </c>
      <c r="O451" t="e">
        <f t="shared" ref="O451:O514" si="9">AVERAGE(D451:M451)</f>
        <v>#DIV/0!</v>
      </c>
    </row>
    <row r="452" spans="1:15">
      <c r="A452">
        <v>3409</v>
      </c>
      <c r="B452" t="s">
        <v>107</v>
      </c>
      <c r="C452" t="s">
        <v>72</v>
      </c>
      <c r="D452" t="b">
        <f>ISNUMBER('Background Chem 50% LODs'!D452)</f>
        <v>0</v>
      </c>
      <c r="E452" t="b">
        <f>ISNUMBER('Background Chem 50% LODs'!E452)</f>
        <v>1</v>
      </c>
      <c r="F452" t="b">
        <f>ISNUMBER('Background Chem 50% LODs'!F452)</f>
        <v>1</v>
      </c>
      <c r="G452" t="b">
        <f>ISNUMBER('Background Chem 50% LODs'!G452)</f>
        <v>1</v>
      </c>
      <c r="H452" t="b">
        <f>ISNUMBER('Background Chem 50% LODs'!H452)</f>
        <v>1</v>
      </c>
      <c r="I452" t="b">
        <f>ISNUMBER('Background Chem 50% LODs'!I452)</f>
        <v>1</v>
      </c>
      <c r="J452" t="b">
        <f>ISNUMBER('Background Chem 50% LODs'!J452)</f>
        <v>0</v>
      </c>
      <c r="K452" t="b">
        <f>ISNUMBER('Background Chem 50% LODs'!K452)</f>
        <v>1</v>
      </c>
      <c r="L452" t="b">
        <f>ISNUMBER('Background Chem 50% LODs'!L452)</f>
        <v>1</v>
      </c>
      <c r="M452" t="b">
        <f>ISNUMBER('Background Chem 50% LODs'!M452)</f>
        <v>0</v>
      </c>
      <c r="O452" t="e">
        <f t="shared" si="9"/>
        <v>#DIV/0!</v>
      </c>
    </row>
    <row r="453" spans="1:15">
      <c r="A453">
        <v>3409</v>
      </c>
      <c r="B453" t="s">
        <v>107</v>
      </c>
      <c r="C453" t="s">
        <v>72</v>
      </c>
      <c r="D453" t="b">
        <f>ISNUMBER('Background Chem 50% LODs'!D453)</f>
        <v>1</v>
      </c>
      <c r="E453" t="b">
        <f>ISNUMBER('Background Chem 50% LODs'!E453)</f>
        <v>1</v>
      </c>
      <c r="F453" t="b">
        <f>ISNUMBER('Background Chem 50% LODs'!F453)</f>
        <v>1</v>
      </c>
      <c r="G453" t="b">
        <f>ISNUMBER('Background Chem 50% LODs'!G453)</f>
        <v>1</v>
      </c>
      <c r="H453" t="b">
        <f>ISNUMBER('Background Chem 50% LODs'!H453)</f>
        <v>1</v>
      </c>
      <c r="I453" t="b">
        <f>ISNUMBER('Background Chem 50% LODs'!I453)</f>
        <v>1</v>
      </c>
      <c r="J453" t="b">
        <f>ISNUMBER('Background Chem 50% LODs'!J453)</f>
        <v>1</v>
      </c>
      <c r="K453" t="b">
        <f>ISNUMBER('Background Chem 50% LODs'!K453)</f>
        <v>1</v>
      </c>
      <c r="L453" t="b">
        <f>ISNUMBER('Background Chem 50% LODs'!L453)</f>
        <v>1</v>
      </c>
      <c r="M453" t="b">
        <f>ISNUMBER('Background Chem 50% LODs'!M453)</f>
        <v>0</v>
      </c>
    </row>
    <row r="454" spans="1:15">
      <c r="A454">
        <v>3409</v>
      </c>
      <c r="B454" t="s">
        <v>107</v>
      </c>
      <c r="C454" t="s">
        <v>72</v>
      </c>
      <c r="D454" t="b">
        <f>ISNUMBER('Background Chem 50% LODs'!D454)</f>
        <v>0</v>
      </c>
      <c r="E454" t="b">
        <f>ISNUMBER('Background Chem 50% LODs'!E454)</f>
        <v>1</v>
      </c>
      <c r="F454" t="b">
        <f>ISNUMBER('Background Chem 50% LODs'!F454)</f>
        <v>1</v>
      </c>
      <c r="G454" t="b">
        <f>ISNUMBER('Background Chem 50% LODs'!G454)</f>
        <v>0</v>
      </c>
      <c r="H454" t="b">
        <f>ISNUMBER('Background Chem 50% LODs'!H454)</f>
        <v>1</v>
      </c>
      <c r="I454" t="b">
        <f>ISNUMBER('Background Chem 50% LODs'!I454)</f>
        <v>1</v>
      </c>
      <c r="J454" t="b">
        <f>ISNUMBER('Background Chem 50% LODs'!J454)</f>
        <v>1</v>
      </c>
      <c r="K454" t="b">
        <f>ISNUMBER('Background Chem 50% LODs'!K454)</f>
        <v>1</v>
      </c>
      <c r="L454" t="b">
        <f>ISNUMBER('Background Chem 50% LODs'!L454)</f>
        <v>1</v>
      </c>
      <c r="M454" t="b">
        <f>ISNUMBER('Background Chem 50% LODs'!M454)</f>
        <v>1</v>
      </c>
      <c r="O454" t="e">
        <f t="shared" si="9"/>
        <v>#DIV/0!</v>
      </c>
    </row>
    <row r="455" spans="1:15">
      <c r="A455">
        <v>3409</v>
      </c>
      <c r="B455" t="s">
        <v>107</v>
      </c>
      <c r="C455" t="s">
        <v>72</v>
      </c>
      <c r="D455" t="b">
        <f>ISNUMBER('Background Chem 50% LODs'!D455)</f>
        <v>1</v>
      </c>
      <c r="E455" t="b">
        <f>ISNUMBER('Background Chem 50% LODs'!E455)</f>
        <v>1</v>
      </c>
      <c r="F455" t="b">
        <f>ISNUMBER('Background Chem 50% LODs'!F455)</f>
        <v>1</v>
      </c>
      <c r="G455" t="b">
        <f>ISNUMBER('Background Chem 50% LODs'!G455)</f>
        <v>1</v>
      </c>
      <c r="H455" t="b">
        <f>ISNUMBER('Background Chem 50% LODs'!H455)</f>
        <v>1</v>
      </c>
      <c r="I455" t="b">
        <f>ISNUMBER('Background Chem 50% LODs'!I455)</f>
        <v>1</v>
      </c>
      <c r="J455" t="b">
        <f>ISNUMBER('Background Chem 50% LODs'!J455)</f>
        <v>1</v>
      </c>
      <c r="K455" t="b">
        <f>ISNUMBER('Background Chem 50% LODs'!K455)</f>
        <v>0</v>
      </c>
      <c r="L455" t="b">
        <f>ISNUMBER('Background Chem 50% LODs'!L455)</f>
        <v>0</v>
      </c>
      <c r="M455" t="b">
        <f>ISNUMBER('Background Chem 50% LODs'!M455)</f>
        <v>1</v>
      </c>
      <c r="O455" t="e">
        <f t="shared" si="9"/>
        <v>#DIV/0!</v>
      </c>
    </row>
    <row r="456" spans="1:15">
      <c r="A456">
        <v>3409</v>
      </c>
      <c r="B456" t="s">
        <v>107</v>
      </c>
      <c r="C456" t="s">
        <v>72</v>
      </c>
      <c r="D456" t="b">
        <f>ISNUMBER('Background Chem 50% LODs'!D456)</f>
        <v>0</v>
      </c>
      <c r="E456" t="b">
        <f>ISNUMBER('Background Chem 50% LODs'!E456)</f>
        <v>1</v>
      </c>
      <c r="F456" t="b">
        <f>ISNUMBER('Background Chem 50% LODs'!F456)</f>
        <v>1</v>
      </c>
      <c r="G456" t="b">
        <f>ISNUMBER('Background Chem 50% LODs'!G456)</f>
        <v>1</v>
      </c>
      <c r="H456" t="b">
        <f>ISNUMBER('Background Chem 50% LODs'!H456)</f>
        <v>1</v>
      </c>
      <c r="I456" t="b">
        <f>ISNUMBER('Background Chem 50% LODs'!I456)</f>
        <v>1</v>
      </c>
      <c r="J456" t="b">
        <f>ISNUMBER('Background Chem 50% LODs'!J456)</f>
        <v>0</v>
      </c>
      <c r="K456" t="b">
        <f>ISNUMBER('Background Chem 50% LODs'!K456)</f>
        <v>0</v>
      </c>
      <c r="L456" t="b">
        <f>ISNUMBER('Background Chem 50% LODs'!L456)</f>
        <v>1</v>
      </c>
      <c r="M456" t="b">
        <f>ISNUMBER('Background Chem 50% LODs'!M456)</f>
        <v>0</v>
      </c>
      <c r="O456" t="e">
        <f t="shared" si="9"/>
        <v>#DIV/0!</v>
      </c>
    </row>
    <row r="457" spans="1:15">
      <c r="A457">
        <v>3409</v>
      </c>
      <c r="B457" t="s">
        <v>107</v>
      </c>
      <c r="C457" t="s">
        <v>72</v>
      </c>
      <c r="D457" t="b">
        <f>ISNUMBER('Background Chem 50% LODs'!D457)</f>
        <v>0</v>
      </c>
      <c r="E457" t="b">
        <f>ISNUMBER('Background Chem 50% LODs'!E457)</f>
        <v>0</v>
      </c>
      <c r="F457" t="b">
        <f>ISNUMBER('Background Chem 50% LODs'!F457)</f>
        <v>0</v>
      </c>
      <c r="G457" t="b">
        <f>ISNUMBER('Background Chem 50% LODs'!G457)</f>
        <v>1</v>
      </c>
      <c r="H457" t="b">
        <f>ISNUMBER('Background Chem 50% LODs'!H457)</f>
        <v>1</v>
      </c>
      <c r="I457" t="b">
        <f>ISNUMBER('Background Chem 50% LODs'!I457)</f>
        <v>0</v>
      </c>
      <c r="J457" t="b">
        <f>ISNUMBER('Background Chem 50% LODs'!J457)</f>
        <v>0</v>
      </c>
      <c r="K457" t="b">
        <f>ISNUMBER('Background Chem 50% LODs'!K457)</f>
        <v>0</v>
      </c>
      <c r="L457" t="b">
        <f>ISNUMBER('Background Chem 50% LODs'!L457)</f>
        <v>0</v>
      </c>
      <c r="M457" t="b">
        <f>ISNUMBER('Background Chem 50% LODs'!M457)</f>
        <v>0</v>
      </c>
      <c r="O457" t="e">
        <f t="shared" si="9"/>
        <v>#DIV/0!</v>
      </c>
    </row>
    <row r="458" spans="1:15">
      <c r="A458">
        <v>3410</v>
      </c>
      <c r="B458" t="s">
        <v>108</v>
      </c>
      <c r="C458" t="s">
        <v>72</v>
      </c>
      <c r="D458" t="b">
        <f>ISNUMBER('Background Chem 50% LODs'!D458)</f>
        <v>0</v>
      </c>
      <c r="E458" t="b">
        <f>ISNUMBER('Background Chem 50% LODs'!E458)</f>
        <v>1</v>
      </c>
      <c r="F458" t="b">
        <f>ISNUMBER('Background Chem 50% LODs'!F458)</f>
        <v>0</v>
      </c>
      <c r="G458" t="b">
        <f>ISNUMBER('Background Chem 50% LODs'!G458)</f>
        <v>0</v>
      </c>
      <c r="H458" t="b">
        <f>ISNUMBER('Background Chem 50% LODs'!H458)</f>
        <v>0</v>
      </c>
      <c r="I458" t="b">
        <f>ISNUMBER('Background Chem 50% LODs'!I458)</f>
        <v>0</v>
      </c>
      <c r="J458" t="b">
        <f>ISNUMBER('Background Chem 50% LODs'!J458)</f>
        <v>0</v>
      </c>
      <c r="K458" t="b">
        <f>ISNUMBER('Background Chem 50% LODs'!K458)</f>
        <v>0</v>
      </c>
      <c r="L458" t="b">
        <f>ISNUMBER('Background Chem 50% LODs'!L458)</f>
        <v>0</v>
      </c>
      <c r="M458" t="b">
        <f>ISNUMBER('Background Chem 50% LODs'!M458)</f>
        <v>0</v>
      </c>
      <c r="O458" t="e">
        <f t="shared" si="9"/>
        <v>#DIV/0!</v>
      </c>
    </row>
    <row r="459" spans="1:15">
      <c r="A459">
        <v>3410</v>
      </c>
      <c r="B459" t="s">
        <v>108</v>
      </c>
      <c r="C459" t="s">
        <v>72</v>
      </c>
      <c r="D459" t="b">
        <f>ISNUMBER('Background Chem 50% LODs'!D459)</f>
        <v>1</v>
      </c>
      <c r="E459" t="b">
        <f>ISNUMBER('Background Chem 50% LODs'!E459)</f>
        <v>1</v>
      </c>
      <c r="F459" t="b">
        <f>ISNUMBER('Background Chem 50% LODs'!F459)</f>
        <v>1</v>
      </c>
      <c r="G459" t="b">
        <f>ISNUMBER('Background Chem 50% LODs'!G459)</f>
        <v>1</v>
      </c>
      <c r="H459" t="b">
        <f>ISNUMBER('Background Chem 50% LODs'!H459)</f>
        <v>0</v>
      </c>
      <c r="I459" t="b">
        <f>ISNUMBER('Background Chem 50% LODs'!I459)</f>
        <v>1</v>
      </c>
      <c r="J459" t="b">
        <f>ISNUMBER('Background Chem 50% LODs'!J459)</f>
        <v>0</v>
      </c>
      <c r="K459" t="b">
        <f>ISNUMBER('Background Chem 50% LODs'!K459)</f>
        <v>0</v>
      </c>
      <c r="L459" t="b">
        <f>ISNUMBER('Background Chem 50% LODs'!L459)</f>
        <v>1</v>
      </c>
      <c r="M459" t="b">
        <f>ISNUMBER('Background Chem 50% LODs'!M459)</f>
        <v>0</v>
      </c>
      <c r="O459" t="e">
        <f t="shared" si="9"/>
        <v>#DIV/0!</v>
      </c>
    </row>
    <row r="460" spans="1:15">
      <c r="A460">
        <v>3410</v>
      </c>
      <c r="B460" t="s">
        <v>108</v>
      </c>
      <c r="C460" t="s">
        <v>72</v>
      </c>
      <c r="D460" t="b">
        <f>ISNUMBER('Background Chem 50% LODs'!D460)</f>
        <v>1</v>
      </c>
      <c r="E460" t="b">
        <f>ISNUMBER('Background Chem 50% LODs'!E460)</f>
        <v>1</v>
      </c>
      <c r="F460" t="b">
        <f>ISNUMBER('Background Chem 50% LODs'!F460)</f>
        <v>1</v>
      </c>
      <c r="G460" t="b">
        <f>ISNUMBER('Background Chem 50% LODs'!G460)</f>
        <v>1</v>
      </c>
      <c r="H460" t="b">
        <f>ISNUMBER('Background Chem 50% LODs'!H460)</f>
        <v>1</v>
      </c>
      <c r="I460" t="b">
        <f>ISNUMBER('Background Chem 50% LODs'!I460)</f>
        <v>0</v>
      </c>
      <c r="J460" t="b">
        <f>ISNUMBER('Background Chem 50% LODs'!J460)</f>
        <v>1</v>
      </c>
      <c r="K460" t="b">
        <f>ISNUMBER('Background Chem 50% LODs'!K460)</f>
        <v>0</v>
      </c>
      <c r="L460" t="b">
        <f>ISNUMBER('Background Chem 50% LODs'!L460)</f>
        <v>0</v>
      </c>
      <c r="M460" t="b">
        <f>ISNUMBER('Background Chem 50% LODs'!M460)</f>
        <v>1</v>
      </c>
      <c r="O460" t="e">
        <f t="shared" si="9"/>
        <v>#DIV/0!</v>
      </c>
    </row>
    <row r="461" spans="1:15">
      <c r="A461">
        <v>3410</v>
      </c>
      <c r="B461" t="s">
        <v>108</v>
      </c>
      <c r="C461" t="s">
        <v>72</v>
      </c>
      <c r="D461" t="b">
        <f>ISNUMBER('Background Chem 50% LODs'!D461)</f>
        <v>1</v>
      </c>
      <c r="E461" t="b">
        <f>ISNUMBER('Background Chem 50% LODs'!E461)</f>
        <v>0</v>
      </c>
      <c r="F461" t="b">
        <f>ISNUMBER('Background Chem 50% LODs'!F461)</f>
        <v>0</v>
      </c>
      <c r="G461" t="b">
        <f>ISNUMBER('Background Chem 50% LODs'!G461)</f>
        <v>1</v>
      </c>
      <c r="H461" t="b">
        <f>ISNUMBER('Background Chem 50% LODs'!H461)</f>
        <v>0</v>
      </c>
      <c r="I461" t="b">
        <f>ISNUMBER('Background Chem 50% LODs'!I461)</f>
        <v>1</v>
      </c>
      <c r="J461" t="b">
        <f>ISNUMBER('Background Chem 50% LODs'!J461)</f>
        <v>0</v>
      </c>
      <c r="K461" t="b">
        <f>ISNUMBER('Background Chem 50% LODs'!K461)</f>
        <v>1</v>
      </c>
      <c r="L461" t="b">
        <f>ISNUMBER('Background Chem 50% LODs'!L461)</f>
        <v>1</v>
      </c>
      <c r="M461" t="b">
        <f>ISNUMBER('Background Chem 50% LODs'!M461)</f>
        <v>1</v>
      </c>
      <c r="O461" t="e">
        <f t="shared" si="9"/>
        <v>#DIV/0!</v>
      </c>
    </row>
    <row r="462" spans="1:15">
      <c r="A462">
        <v>3410</v>
      </c>
      <c r="B462" t="s">
        <v>108</v>
      </c>
      <c r="C462" t="s">
        <v>72</v>
      </c>
      <c r="D462" t="b">
        <f>ISNUMBER('Background Chem 50% LODs'!D462)</f>
        <v>1</v>
      </c>
      <c r="E462" t="b">
        <f>ISNUMBER('Background Chem 50% LODs'!E462)</f>
        <v>1</v>
      </c>
      <c r="F462" t="b">
        <f>ISNUMBER('Background Chem 50% LODs'!F462)</f>
        <v>1</v>
      </c>
      <c r="G462" t="b">
        <f>ISNUMBER('Background Chem 50% LODs'!G462)</f>
        <v>1</v>
      </c>
      <c r="H462" t="b">
        <f>ISNUMBER('Background Chem 50% LODs'!H462)</f>
        <v>1</v>
      </c>
      <c r="I462" t="b">
        <f>ISNUMBER('Background Chem 50% LODs'!I462)</f>
        <v>0</v>
      </c>
      <c r="J462" t="b">
        <f>ISNUMBER('Background Chem 50% LODs'!J462)</f>
        <v>0</v>
      </c>
      <c r="K462" t="b">
        <f>ISNUMBER('Background Chem 50% LODs'!K462)</f>
        <v>0</v>
      </c>
      <c r="L462" t="b">
        <f>ISNUMBER('Background Chem 50% LODs'!L462)</f>
        <v>0</v>
      </c>
      <c r="M462" t="b">
        <f>ISNUMBER('Background Chem 50% LODs'!M462)</f>
        <v>0</v>
      </c>
      <c r="O462" t="e">
        <f t="shared" si="9"/>
        <v>#DIV/0!</v>
      </c>
    </row>
    <row r="463" spans="1:15">
      <c r="A463">
        <v>3410</v>
      </c>
      <c r="B463" t="s">
        <v>108</v>
      </c>
      <c r="C463" t="s">
        <v>72</v>
      </c>
      <c r="D463" t="b">
        <f>ISNUMBER('Background Chem 50% LODs'!D463)</f>
        <v>1</v>
      </c>
      <c r="E463" t="b">
        <f>ISNUMBER('Background Chem 50% LODs'!E463)</f>
        <v>1</v>
      </c>
      <c r="F463" t="b">
        <f>ISNUMBER('Background Chem 50% LODs'!F463)</f>
        <v>0</v>
      </c>
      <c r="G463" t="b">
        <f>ISNUMBER('Background Chem 50% LODs'!G463)</f>
        <v>1</v>
      </c>
      <c r="H463" t="b">
        <f>ISNUMBER('Background Chem 50% LODs'!H463)</f>
        <v>1</v>
      </c>
      <c r="I463" t="b">
        <f>ISNUMBER('Background Chem 50% LODs'!I463)</f>
        <v>1</v>
      </c>
      <c r="J463" t="b">
        <f>ISNUMBER('Background Chem 50% LODs'!J463)</f>
        <v>1</v>
      </c>
      <c r="K463" t="b">
        <f>ISNUMBER('Background Chem 50% LODs'!K463)</f>
        <v>1</v>
      </c>
      <c r="L463" t="b">
        <f>ISNUMBER('Background Chem 50% LODs'!L463)</f>
        <v>1</v>
      </c>
      <c r="M463" t="b">
        <f>ISNUMBER('Background Chem 50% LODs'!M463)</f>
        <v>1</v>
      </c>
      <c r="O463" t="e">
        <f t="shared" si="9"/>
        <v>#DIV/0!</v>
      </c>
    </row>
    <row r="464" spans="1:15">
      <c r="A464">
        <v>3410</v>
      </c>
      <c r="B464" t="s">
        <v>108</v>
      </c>
      <c r="C464" t="s">
        <v>72</v>
      </c>
      <c r="D464" t="b">
        <f>ISNUMBER('Background Chem 50% LODs'!D464)</f>
        <v>0</v>
      </c>
      <c r="E464" t="b">
        <f>ISNUMBER('Background Chem 50% LODs'!E464)</f>
        <v>0</v>
      </c>
      <c r="F464" t="b">
        <f>ISNUMBER('Background Chem 50% LODs'!F464)</f>
        <v>0</v>
      </c>
      <c r="G464" t="b">
        <f>ISNUMBER('Background Chem 50% LODs'!G464)</f>
        <v>1</v>
      </c>
      <c r="H464" t="b">
        <f>ISNUMBER('Background Chem 50% LODs'!H464)</f>
        <v>1</v>
      </c>
      <c r="I464" t="b">
        <f>ISNUMBER('Background Chem 50% LODs'!I464)</f>
        <v>1</v>
      </c>
      <c r="J464" t="b">
        <f>ISNUMBER('Background Chem 50% LODs'!J464)</f>
        <v>1</v>
      </c>
      <c r="K464" t="b">
        <f>ISNUMBER('Background Chem 50% LODs'!K464)</f>
        <v>1</v>
      </c>
      <c r="L464" t="b">
        <f>ISNUMBER('Background Chem 50% LODs'!L464)</f>
        <v>0</v>
      </c>
      <c r="M464" t="b">
        <f>ISNUMBER('Background Chem 50% LODs'!M464)</f>
        <v>1</v>
      </c>
      <c r="O464" t="e">
        <f t="shared" si="9"/>
        <v>#DIV/0!</v>
      </c>
    </row>
    <row r="465" spans="1:15">
      <c r="A465">
        <v>3410</v>
      </c>
      <c r="B465" t="s">
        <v>108</v>
      </c>
      <c r="C465" t="s">
        <v>72</v>
      </c>
      <c r="D465" t="b">
        <f>ISNUMBER('Background Chem 50% LODs'!D465)</f>
        <v>1</v>
      </c>
      <c r="E465" t="b">
        <f>ISNUMBER('Background Chem 50% LODs'!E465)</f>
        <v>1</v>
      </c>
      <c r="F465" t="b">
        <f>ISNUMBER('Background Chem 50% LODs'!F465)</f>
        <v>0</v>
      </c>
      <c r="G465" t="b">
        <f>ISNUMBER('Background Chem 50% LODs'!G465)</f>
        <v>0</v>
      </c>
      <c r="H465" t="b">
        <f>ISNUMBER('Background Chem 50% LODs'!H465)</f>
        <v>1</v>
      </c>
      <c r="I465" t="b">
        <f>ISNUMBER('Background Chem 50% LODs'!I465)</f>
        <v>1</v>
      </c>
      <c r="J465" t="b">
        <f>ISNUMBER('Background Chem 50% LODs'!J465)</f>
        <v>1</v>
      </c>
      <c r="K465" t="b">
        <f>ISNUMBER('Background Chem 50% LODs'!K465)</f>
        <v>1</v>
      </c>
      <c r="L465" t="b">
        <f>ISNUMBER('Background Chem 50% LODs'!L465)</f>
        <v>1</v>
      </c>
      <c r="M465" t="b">
        <f>ISNUMBER('Background Chem 50% LODs'!M465)</f>
        <v>0</v>
      </c>
      <c r="O465" t="e">
        <f t="shared" si="9"/>
        <v>#DIV/0!</v>
      </c>
    </row>
    <row r="466" spans="1:15">
      <c r="A466">
        <v>3410</v>
      </c>
      <c r="B466" t="s">
        <v>108</v>
      </c>
      <c r="C466" t="s">
        <v>72</v>
      </c>
      <c r="D466" t="b">
        <f>ISNUMBER('Background Chem 50% LODs'!D466)</f>
        <v>1</v>
      </c>
      <c r="E466" t="b">
        <f>ISNUMBER('Background Chem 50% LODs'!E466)</f>
        <v>1</v>
      </c>
      <c r="F466" t="b">
        <f>ISNUMBER('Background Chem 50% LODs'!F466)</f>
        <v>1</v>
      </c>
      <c r="G466" t="b">
        <f>ISNUMBER('Background Chem 50% LODs'!G466)</f>
        <v>0</v>
      </c>
      <c r="H466" t="b">
        <f>ISNUMBER('Background Chem 50% LODs'!H466)</f>
        <v>1</v>
      </c>
      <c r="I466" t="b">
        <f>ISNUMBER('Background Chem 50% LODs'!I466)</f>
        <v>1</v>
      </c>
      <c r="J466" t="b">
        <f>ISNUMBER('Background Chem 50% LODs'!J466)</f>
        <v>1</v>
      </c>
      <c r="K466" t="b">
        <f>ISNUMBER('Background Chem 50% LODs'!K466)</f>
        <v>1</v>
      </c>
      <c r="L466" t="b">
        <f>ISNUMBER('Background Chem 50% LODs'!L466)</f>
        <v>1</v>
      </c>
      <c r="M466" t="b">
        <f>ISNUMBER('Background Chem 50% LODs'!M466)</f>
        <v>1</v>
      </c>
    </row>
    <row r="467" spans="1:15">
      <c r="A467">
        <v>3410</v>
      </c>
      <c r="B467" t="s">
        <v>108</v>
      </c>
      <c r="C467" t="s">
        <v>72</v>
      </c>
      <c r="D467" t="b">
        <f>ISNUMBER('Background Chem 50% LODs'!D467)</f>
        <v>1</v>
      </c>
      <c r="E467" t="b">
        <f>ISNUMBER('Background Chem 50% LODs'!E467)</f>
        <v>0</v>
      </c>
      <c r="F467" t="b">
        <f>ISNUMBER('Background Chem 50% LODs'!F467)</f>
        <v>1</v>
      </c>
      <c r="G467" t="b">
        <f>ISNUMBER('Background Chem 50% LODs'!G467)</f>
        <v>1</v>
      </c>
      <c r="H467" t="b">
        <f>ISNUMBER('Background Chem 50% LODs'!H467)</f>
        <v>1</v>
      </c>
      <c r="I467" t="b">
        <f>ISNUMBER('Background Chem 50% LODs'!I467)</f>
        <v>1</v>
      </c>
      <c r="J467" t="b">
        <f>ISNUMBER('Background Chem 50% LODs'!J467)</f>
        <v>1</v>
      </c>
      <c r="K467" t="b">
        <f>ISNUMBER('Background Chem 50% LODs'!K467)</f>
        <v>1</v>
      </c>
      <c r="L467" t="b">
        <f>ISNUMBER('Background Chem 50% LODs'!L467)</f>
        <v>1</v>
      </c>
      <c r="M467" t="b">
        <f>ISNUMBER('Background Chem 50% LODs'!M467)</f>
        <v>1</v>
      </c>
    </row>
    <row r="468" spans="1:15">
      <c r="A468">
        <v>3410</v>
      </c>
      <c r="B468" t="s">
        <v>108</v>
      </c>
      <c r="C468" t="s">
        <v>72</v>
      </c>
      <c r="D468" t="b">
        <f>ISNUMBER('Background Chem 50% LODs'!D468)</f>
        <v>1</v>
      </c>
      <c r="E468" t="b">
        <f>ISNUMBER('Background Chem 50% LODs'!E468)</f>
        <v>1</v>
      </c>
      <c r="F468" t="b">
        <f>ISNUMBER('Background Chem 50% LODs'!F468)</f>
        <v>1</v>
      </c>
      <c r="G468" t="b">
        <f>ISNUMBER('Background Chem 50% LODs'!G468)</f>
        <v>1</v>
      </c>
      <c r="H468" t="b">
        <f>ISNUMBER('Background Chem 50% LODs'!H468)</f>
        <v>1</v>
      </c>
      <c r="I468" t="b">
        <f>ISNUMBER('Background Chem 50% LODs'!I468)</f>
        <v>1</v>
      </c>
      <c r="J468" t="b">
        <f>ISNUMBER('Background Chem 50% LODs'!J468)</f>
        <v>1</v>
      </c>
      <c r="K468" t="b">
        <f>ISNUMBER('Background Chem 50% LODs'!K468)</f>
        <v>1</v>
      </c>
      <c r="L468" t="b">
        <f>ISNUMBER('Background Chem 50% LODs'!L468)</f>
        <v>1</v>
      </c>
      <c r="M468" t="b">
        <f>ISNUMBER('Background Chem 50% LODs'!M468)</f>
        <v>1</v>
      </c>
    </row>
    <row r="469" spans="1:15">
      <c r="A469">
        <v>3410</v>
      </c>
      <c r="B469" t="s">
        <v>108</v>
      </c>
      <c r="C469" t="s">
        <v>72</v>
      </c>
      <c r="D469" t="b">
        <f>ISNUMBER('Background Chem 50% LODs'!D469)</f>
        <v>1</v>
      </c>
      <c r="E469" t="b">
        <f>ISNUMBER('Background Chem 50% LODs'!E469)</f>
        <v>1</v>
      </c>
      <c r="F469" t="b">
        <f>ISNUMBER('Background Chem 50% LODs'!F469)</f>
        <v>1</v>
      </c>
      <c r="G469" t="b">
        <f>ISNUMBER('Background Chem 50% LODs'!G469)</f>
        <v>1</v>
      </c>
      <c r="H469" t="b">
        <f>ISNUMBER('Background Chem 50% LODs'!H469)</f>
        <v>1</v>
      </c>
      <c r="I469" t="b">
        <f>ISNUMBER('Background Chem 50% LODs'!I469)</f>
        <v>1</v>
      </c>
      <c r="J469" t="b">
        <f>ISNUMBER('Background Chem 50% LODs'!J469)</f>
        <v>0</v>
      </c>
      <c r="K469" t="b">
        <f>ISNUMBER('Background Chem 50% LODs'!K469)</f>
        <v>1</v>
      </c>
      <c r="L469" t="b">
        <f>ISNUMBER('Background Chem 50% LODs'!L469)</f>
        <v>1</v>
      </c>
      <c r="M469" t="b">
        <f>ISNUMBER('Background Chem 50% LODs'!M469)</f>
        <v>1</v>
      </c>
    </row>
    <row r="470" spans="1:15">
      <c r="A470">
        <v>3410</v>
      </c>
      <c r="B470" t="s">
        <v>108</v>
      </c>
      <c r="C470" t="s">
        <v>72</v>
      </c>
      <c r="D470" t="b">
        <f>ISNUMBER('Background Chem 50% LODs'!D470)</f>
        <v>1</v>
      </c>
      <c r="E470" t="b">
        <f>ISNUMBER('Background Chem 50% LODs'!E470)</f>
        <v>1</v>
      </c>
      <c r="F470" t="b">
        <f>ISNUMBER('Background Chem 50% LODs'!F470)</f>
        <v>1</v>
      </c>
      <c r="G470" t="b">
        <f>ISNUMBER('Background Chem 50% LODs'!G470)</f>
        <v>1</v>
      </c>
      <c r="H470" t="b">
        <f>ISNUMBER('Background Chem 50% LODs'!H470)</f>
        <v>1</v>
      </c>
      <c r="I470" t="b">
        <f>ISNUMBER('Background Chem 50% LODs'!I470)</f>
        <v>1</v>
      </c>
      <c r="J470" t="b">
        <f>ISNUMBER('Background Chem 50% LODs'!J470)</f>
        <v>0</v>
      </c>
      <c r="K470" t="b">
        <f>ISNUMBER('Background Chem 50% LODs'!K470)</f>
        <v>0</v>
      </c>
      <c r="L470" t="b">
        <f>ISNUMBER('Background Chem 50% LODs'!L470)</f>
        <v>0</v>
      </c>
      <c r="M470" t="b">
        <f>ISNUMBER('Background Chem 50% LODs'!M470)</f>
        <v>1</v>
      </c>
      <c r="O470" t="e">
        <f t="shared" si="9"/>
        <v>#DIV/0!</v>
      </c>
    </row>
    <row r="471" spans="1:15">
      <c r="A471">
        <v>3410</v>
      </c>
      <c r="B471" t="s">
        <v>108</v>
      </c>
      <c r="C471" t="s">
        <v>72</v>
      </c>
      <c r="D471" t="b">
        <f>ISNUMBER('Background Chem 50% LODs'!D471)</f>
        <v>0</v>
      </c>
      <c r="E471" t="b">
        <f>ISNUMBER('Background Chem 50% LODs'!E471)</f>
        <v>1</v>
      </c>
      <c r="F471" t="b">
        <f>ISNUMBER('Background Chem 50% LODs'!F471)</f>
        <v>1</v>
      </c>
      <c r="G471" t="b">
        <f>ISNUMBER('Background Chem 50% LODs'!G471)</f>
        <v>1</v>
      </c>
      <c r="H471" t="b">
        <f>ISNUMBER('Background Chem 50% LODs'!H471)</f>
        <v>1</v>
      </c>
      <c r="I471" t="b">
        <f>ISNUMBER('Background Chem 50% LODs'!I471)</f>
        <v>1</v>
      </c>
      <c r="J471" t="b">
        <f>ISNUMBER('Background Chem 50% LODs'!J471)</f>
        <v>1</v>
      </c>
      <c r="K471" t="b">
        <f>ISNUMBER('Background Chem 50% LODs'!K471)</f>
        <v>1</v>
      </c>
      <c r="L471" t="b">
        <f>ISNUMBER('Background Chem 50% LODs'!L471)</f>
        <v>1</v>
      </c>
      <c r="M471" t="b">
        <f>ISNUMBER('Background Chem 50% LODs'!M471)</f>
        <v>0</v>
      </c>
      <c r="O471" t="e">
        <f t="shared" si="9"/>
        <v>#DIV/0!</v>
      </c>
    </row>
    <row r="472" spans="1:15">
      <c r="A472">
        <v>3410</v>
      </c>
      <c r="B472" t="s">
        <v>108</v>
      </c>
      <c r="C472" t="s">
        <v>72</v>
      </c>
      <c r="D472" t="b">
        <f>ISNUMBER('Background Chem 50% LODs'!D472)</f>
        <v>1</v>
      </c>
      <c r="E472" t="b">
        <f>ISNUMBER('Background Chem 50% LODs'!E472)</f>
        <v>1</v>
      </c>
      <c r="F472" t="b">
        <f>ISNUMBER('Background Chem 50% LODs'!F472)</f>
        <v>1</v>
      </c>
      <c r="G472" t="b">
        <f>ISNUMBER('Background Chem 50% LODs'!G472)</f>
        <v>1</v>
      </c>
      <c r="H472" t="b">
        <f>ISNUMBER('Background Chem 50% LODs'!H472)</f>
        <v>1</v>
      </c>
      <c r="I472" t="b">
        <f>ISNUMBER('Background Chem 50% LODs'!I472)</f>
        <v>1</v>
      </c>
      <c r="J472" t="b">
        <f>ISNUMBER('Background Chem 50% LODs'!J472)</f>
        <v>1</v>
      </c>
      <c r="K472" t="b">
        <f>ISNUMBER('Background Chem 50% LODs'!K472)</f>
        <v>1</v>
      </c>
      <c r="L472" t="b">
        <f>ISNUMBER('Background Chem 50% LODs'!L472)</f>
        <v>1</v>
      </c>
      <c r="M472" t="b">
        <f>ISNUMBER('Background Chem 50% LODs'!M472)</f>
        <v>0</v>
      </c>
    </row>
    <row r="473" spans="1:15">
      <c r="A473">
        <v>3410</v>
      </c>
      <c r="B473" t="s">
        <v>108</v>
      </c>
      <c r="C473" t="s">
        <v>72</v>
      </c>
      <c r="D473" t="b">
        <f>ISNUMBER('Background Chem 50% LODs'!D473)</f>
        <v>1</v>
      </c>
      <c r="E473" t="b">
        <f>ISNUMBER('Background Chem 50% LODs'!E473)</f>
        <v>1</v>
      </c>
      <c r="F473" t="b">
        <f>ISNUMBER('Background Chem 50% LODs'!F473)</f>
        <v>1</v>
      </c>
      <c r="G473" t="b">
        <f>ISNUMBER('Background Chem 50% LODs'!G473)</f>
        <v>1</v>
      </c>
      <c r="H473" t="b">
        <f>ISNUMBER('Background Chem 50% LODs'!H473)</f>
        <v>1</v>
      </c>
      <c r="I473" t="b">
        <f>ISNUMBER('Background Chem 50% LODs'!I473)</f>
        <v>0</v>
      </c>
      <c r="J473" t="b">
        <f>ISNUMBER('Background Chem 50% LODs'!J473)</f>
        <v>1</v>
      </c>
      <c r="K473" t="b">
        <f>ISNUMBER('Background Chem 50% LODs'!K473)</f>
        <v>1</v>
      </c>
      <c r="L473" t="b">
        <f>ISNUMBER('Background Chem 50% LODs'!L473)</f>
        <v>1</v>
      </c>
      <c r="M473" t="b">
        <f>ISNUMBER('Background Chem 50% LODs'!M473)</f>
        <v>0</v>
      </c>
      <c r="O473" t="e">
        <f t="shared" si="9"/>
        <v>#DIV/0!</v>
      </c>
    </row>
    <row r="474" spans="1:15">
      <c r="A474">
        <v>3410</v>
      </c>
      <c r="B474" t="s">
        <v>108</v>
      </c>
      <c r="C474" t="s">
        <v>72</v>
      </c>
      <c r="D474" t="b">
        <f>ISNUMBER('Background Chem 50% LODs'!D474)</f>
        <v>1</v>
      </c>
      <c r="E474" t="b">
        <f>ISNUMBER('Background Chem 50% LODs'!E474)</f>
        <v>1</v>
      </c>
      <c r="F474" t="b">
        <f>ISNUMBER('Background Chem 50% LODs'!F474)</f>
        <v>1</v>
      </c>
      <c r="G474" t="b">
        <f>ISNUMBER('Background Chem 50% LODs'!G474)</f>
        <v>1</v>
      </c>
      <c r="H474" t="b">
        <f>ISNUMBER('Background Chem 50% LODs'!H474)</f>
        <v>1</v>
      </c>
      <c r="I474" t="b">
        <f>ISNUMBER('Background Chem 50% LODs'!I474)</f>
        <v>1</v>
      </c>
      <c r="J474" t="b">
        <f>ISNUMBER('Background Chem 50% LODs'!J474)</f>
        <v>1</v>
      </c>
      <c r="K474" t="b">
        <f>ISNUMBER('Background Chem 50% LODs'!K474)</f>
        <v>1</v>
      </c>
      <c r="L474" t="b">
        <f>ISNUMBER('Background Chem 50% LODs'!L474)</f>
        <v>1</v>
      </c>
      <c r="M474" t="b">
        <f>ISNUMBER('Background Chem 50% LODs'!M474)</f>
        <v>0</v>
      </c>
    </row>
    <row r="475" spans="1:15">
      <c r="A475">
        <v>3410</v>
      </c>
      <c r="B475" t="s">
        <v>108</v>
      </c>
      <c r="C475" t="s">
        <v>72</v>
      </c>
      <c r="D475" t="b">
        <f>ISNUMBER('Background Chem 50% LODs'!D475)</f>
        <v>1</v>
      </c>
      <c r="E475" t="b">
        <f>ISNUMBER('Background Chem 50% LODs'!E475)</f>
        <v>1</v>
      </c>
      <c r="F475" t="b">
        <f>ISNUMBER('Background Chem 50% LODs'!F475)</f>
        <v>1</v>
      </c>
      <c r="G475" t="b">
        <f>ISNUMBER('Background Chem 50% LODs'!G475)</f>
        <v>0</v>
      </c>
      <c r="H475" t="b">
        <f>ISNUMBER('Background Chem 50% LODs'!H475)</f>
        <v>1</v>
      </c>
      <c r="I475" t="b">
        <f>ISNUMBER('Background Chem 50% LODs'!I475)</f>
        <v>1</v>
      </c>
      <c r="J475" t="b">
        <f>ISNUMBER('Background Chem 50% LODs'!J475)</f>
        <v>1</v>
      </c>
      <c r="K475" t="b">
        <f>ISNUMBER('Background Chem 50% LODs'!K475)</f>
        <v>1</v>
      </c>
      <c r="L475" t="b">
        <f>ISNUMBER('Background Chem 50% LODs'!L475)</f>
        <v>1</v>
      </c>
      <c r="M475" t="b">
        <f>ISNUMBER('Background Chem 50% LODs'!M475)</f>
        <v>1</v>
      </c>
    </row>
    <row r="476" spans="1:15">
      <c r="A476">
        <v>3410</v>
      </c>
      <c r="B476" t="s">
        <v>108</v>
      </c>
      <c r="C476" t="s">
        <v>72</v>
      </c>
      <c r="D476" t="b">
        <f>ISNUMBER('Background Chem 50% LODs'!D476)</f>
        <v>1</v>
      </c>
      <c r="E476" t="b">
        <f>ISNUMBER('Background Chem 50% LODs'!E476)</f>
        <v>1</v>
      </c>
      <c r="F476" t="b">
        <f>ISNUMBER('Background Chem 50% LODs'!F476)</f>
        <v>1</v>
      </c>
      <c r="G476" t="b">
        <f>ISNUMBER('Background Chem 50% LODs'!G476)</f>
        <v>1</v>
      </c>
      <c r="H476" t="b">
        <f>ISNUMBER('Background Chem 50% LODs'!H476)</f>
        <v>1</v>
      </c>
      <c r="I476" t="b">
        <f>ISNUMBER('Background Chem 50% LODs'!I476)</f>
        <v>1</v>
      </c>
      <c r="J476" t="b">
        <f>ISNUMBER('Background Chem 50% LODs'!J476)</f>
        <v>1</v>
      </c>
      <c r="K476" t="b">
        <f>ISNUMBER('Background Chem 50% LODs'!K476)</f>
        <v>1</v>
      </c>
      <c r="L476" t="b">
        <f>ISNUMBER('Background Chem 50% LODs'!L476)</f>
        <v>1</v>
      </c>
      <c r="M476" t="b">
        <f>ISNUMBER('Background Chem 50% LODs'!M476)</f>
        <v>1</v>
      </c>
    </row>
    <row r="477" spans="1:15">
      <c r="A477">
        <v>3410</v>
      </c>
      <c r="B477" t="s">
        <v>108</v>
      </c>
      <c r="C477" t="s">
        <v>72</v>
      </c>
      <c r="D477" t="b">
        <f>ISNUMBER('Background Chem 50% LODs'!D477)</f>
        <v>1</v>
      </c>
      <c r="E477" t="b">
        <f>ISNUMBER('Background Chem 50% LODs'!E477)</f>
        <v>1</v>
      </c>
      <c r="F477" t="b">
        <f>ISNUMBER('Background Chem 50% LODs'!F477)</f>
        <v>1</v>
      </c>
      <c r="G477" t="b">
        <f>ISNUMBER('Background Chem 50% LODs'!G477)</f>
        <v>1</v>
      </c>
      <c r="H477" t="b">
        <f>ISNUMBER('Background Chem 50% LODs'!H477)</f>
        <v>1</v>
      </c>
      <c r="I477" t="b">
        <f>ISNUMBER('Background Chem 50% LODs'!I477)</f>
        <v>1</v>
      </c>
      <c r="J477" t="b">
        <f>ISNUMBER('Background Chem 50% LODs'!J477)</f>
        <v>1</v>
      </c>
      <c r="K477" t="b">
        <f>ISNUMBER('Background Chem 50% LODs'!K477)</f>
        <v>1</v>
      </c>
      <c r="L477" t="b">
        <f>ISNUMBER('Background Chem 50% LODs'!L477)</f>
        <v>1</v>
      </c>
      <c r="M477" t="b">
        <f>ISNUMBER('Background Chem 50% LODs'!M477)</f>
        <v>0</v>
      </c>
    </row>
    <row r="478" spans="1:15">
      <c r="A478">
        <v>3410</v>
      </c>
      <c r="B478" t="s">
        <v>108</v>
      </c>
      <c r="C478" t="s">
        <v>72</v>
      </c>
      <c r="D478" t="b">
        <f>ISNUMBER('Background Chem 50% LODs'!D478)</f>
        <v>1</v>
      </c>
      <c r="E478" t="b">
        <f>ISNUMBER('Background Chem 50% LODs'!E478)</f>
        <v>1</v>
      </c>
      <c r="F478" t="b">
        <f>ISNUMBER('Background Chem 50% LODs'!F478)</f>
        <v>0</v>
      </c>
      <c r="G478" t="b">
        <f>ISNUMBER('Background Chem 50% LODs'!G478)</f>
        <v>1</v>
      </c>
      <c r="H478" t="b">
        <f>ISNUMBER('Background Chem 50% LODs'!H478)</f>
        <v>1</v>
      </c>
      <c r="I478" t="b">
        <f>ISNUMBER('Background Chem 50% LODs'!I478)</f>
        <v>1</v>
      </c>
      <c r="J478" t="b">
        <f>ISNUMBER('Background Chem 50% LODs'!J478)</f>
        <v>0</v>
      </c>
      <c r="K478" t="b">
        <f>ISNUMBER('Background Chem 50% LODs'!K478)</f>
        <v>1</v>
      </c>
      <c r="L478" t="b">
        <f>ISNUMBER('Background Chem 50% LODs'!L478)</f>
        <v>1</v>
      </c>
      <c r="M478" t="b">
        <f>ISNUMBER('Background Chem 50% LODs'!M478)</f>
        <v>1</v>
      </c>
    </row>
    <row r="479" spans="1:15">
      <c r="A479">
        <v>3683</v>
      </c>
      <c r="B479" t="s">
        <v>212</v>
      </c>
      <c r="C479" t="s">
        <v>86</v>
      </c>
      <c r="D479" t="b">
        <f>ISNUMBER('Background Chem 50% LODs'!D479)</f>
        <v>0</v>
      </c>
      <c r="E479" t="b">
        <f>ISNUMBER('Background Chem 50% LODs'!E479)</f>
        <v>0</v>
      </c>
      <c r="F479" t="b">
        <f>ISNUMBER('Background Chem 50% LODs'!F479)</f>
        <v>0</v>
      </c>
      <c r="G479" t="b">
        <f>ISNUMBER('Background Chem 50% LODs'!G479)</f>
        <v>0</v>
      </c>
      <c r="H479" t="b">
        <f>ISNUMBER('Background Chem 50% LODs'!H479)</f>
        <v>0</v>
      </c>
      <c r="I479" t="b">
        <f>ISNUMBER('Background Chem 50% LODs'!I479)</f>
        <v>0</v>
      </c>
      <c r="J479" t="b">
        <f>ISNUMBER('Background Chem 50% LODs'!J479)</f>
        <v>0</v>
      </c>
      <c r="K479" t="b">
        <f>ISNUMBER('Background Chem 50% LODs'!K479)</f>
        <v>0</v>
      </c>
      <c r="L479" t="b">
        <f>ISNUMBER('Background Chem 50% LODs'!L479)</f>
        <v>0</v>
      </c>
      <c r="M479" t="b">
        <f>ISNUMBER('Background Chem 50% LODs'!M479)</f>
        <v>0</v>
      </c>
      <c r="O479" t="e">
        <f t="shared" si="9"/>
        <v>#DIV/0!</v>
      </c>
    </row>
    <row r="480" spans="1:15">
      <c r="A480">
        <v>3683</v>
      </c>
      <c r="B480" t="s">
        <v>212</v>
      </c>
      <c r="C480" t="s">
        <v>86</v>
      </c>
      <c r="D480" t="b">
        <f>ISNUMBER('Background Chem 50% LODs'!D480)</f>
        <v>0</v>
      </c>
      <c r="E480" t="b">
        <f>ISNUMBER('Background Chem 50% LODs'!E480)</f>
        <v>0</v>
      </c>
      <c r="F480" t="b">
        <f>ISNUMBER('Background Chem 50% LODs'!F480)</f>
        <v>0</v>
      </c>
      <c r="G480" t="b">
        <f>ISNUMBER('Background Chem 50% LODs'!G480)</f>
        <v>0</v>
      </c>
      <c r="H480" t="b">
        <f>ISNUMBER('Background Chem 50% LODs'!H480)</f>
        <v>0</v>
      </c>
      <c r="I480" t="b">
        <f>ISNUMBER('Background Chem 50% LODs'!I480)</f>
        <v>0</v>
      </c>
      <c r="J480" t="b">
        <f>ISNUMBER('Background Chem 50% LODs'!J480)</f>
        <v>0</v>
      </c>
      <c r="K480" t="b">
        <f>ISNUMBER('Background Chem 50% LODs'!K480)</f>
        <v>0</v>
      </c>
      <c r="L480" t="b">
        <f>ISNUMBER('Background Chem 50% LODs'!L480)</f>
        <v>0</v>
      </c>
      <c r="M480" t="b">
        <f>ISNUMBER('Background Chem 50% LODs'!M480)</f>
        <v>0</v>
      </c>
      <c r="O480" t="e">
        <f t="shared" si="9"/>
        <v>#DIV/0!</v>
      </c>
    </row>
    <row r="481" spans="1:15">
      <c r="A481">
        <v>3878</v>
      </c>
      <c r="B481" t="s">
        <v>109</v>
      </c>
      <c r="C481" t="s">
        <v>72</v>
      </c>
      <c r="D481" t="b">
        <f>ISNUMBER('Background Chem 50% LODs'!D481)</f>
        <v>0</v>
      </c>
      <c r="E481" t="b">
        <f>ISNUMBER('Background Chem 50% LODs'!E481)</f>
        <v>0</v>
      </c>
      <c r="F481" t="b">
        <f>ISNUMBER('Background Chem 50% LODs'!F481)</f>
        <v>0</v>
      </c>
      <c r="G481" t="b">
        <f>ISNUMBER('Background Chem 50% LODs'!G481)</f>
        <v>0</v>
      </c>
      <c r="H481" t="b">
        <f>ISNUMBER('Background Chem 50% LODs'!H481)</f>
        <v>0</v>
      </c>
      <c r="I481" t="b">
        <f>ISNUMBER('Background Chem 50% LODs'!I481)</f>
        <v>0</v>
      </c>
      <c r="J481" t="b">
        <f>ISNUMBER('Background Chem 50% LODs'!J481)</f>
        <v>0</v>
      </c>
      <c r="K481" t="b">
        <f>ISNUMBER('Background Chem 50% LODs'!K481)</f>
        <v>0</v>
      </c>
      <c r="L481" t="b">
        <f>ISNUMBER('Background Chem 50% LODs'!L481)</f>
        <v>0</v>
      </c>
      <c r="M481" t="b">
        <f>ISNUMBER('Background Chem 50% LODs'!M481)</f>
        <v>0</v>
      </c>
      <c r="O481" t="e">
        <f t="shared" si="9"/>
        <v>#DIV/0!</v>
      </c>
    </row>
    <row r="482" spans="1:15">
      <c r="A482">
        <v>3878</v>
      </c>
      <c r="B482" t="s">
        <v>109</v>
      </c>
      <c r="C482" t="s">
        <v>72</v>
      </c>
      <c r="D482" t="b">
        <f>ISNUMBER('Background Chem 50% LODs'!D482)</f>
        <v>0</v>
      </c>
      <c r="E482" t="b">
        <f>ISNUMBER('Background Chem 50% LODs'!E482)</f>
        <v>0</v>
      </c>
      <c r="F482" t="b">
        <f>ISNUMBER('Background Chem 50% LODs'!F482)</f>
        <v>0</v>
      </c>
      <c r="G482" t="b">
        <f>ISNUMBER('Background Chem 50% LODs'!G482)</f>
        <v>0</v>
      </c>
      <c r="H482" t="b">
        <f>ISNUMBER('Background Chem 50% LODs'!H482)</f>
        <v>0</v>
      </c>
      <c r="I482" t="b">
        <f>ISNUMBER('Background Chem 50% LODs'!I482)</f>
        <v>0</v>
      </c>
      <c r="J482" t="b">
        <f>ISNUMBER('Background Chem 50% LODs'!J482)</f>
        <v>0</v>
      </c>
      <c r="K482" t="b">
        <f>ISNUMBER('Background Chem 50% LODs'!K482)</f>
        <v>0</v>
      </c>
      <c r="L482" t="b">
        <f>ISNUMBER('Background Chem 50% LODs'!L482)</f>
        <v>0</v>
      </c>
      <c r="M482" t="b">
        <f>ISNUMBER('Background Chem 50% LODs'!M482)</f>
        <v>0</v>
      </c>
      <c r="O482" t="e">
        <f t="shared" si="9"/>
        <v>#DIV/0!</v>
      </c>
    </row>
    <row r="483" spans="1:15">
      <c r="A483">
        <v>3878</v>
      </c>
      <c r="B483" t="s">
        <v>109</v>
      </c>
      <c r="C483" t="s">
        <v>72</v>
      </c>
      <c r="D483" t="b">
        <f>ISNUMBER('Background Chem 50% LODs'!D483)</f>
        <v>0</v>
      </c>
      <c r="E483" t="b">
        <f>ISNUMBER('Background Chem 50% LODs'!E483)</f>
        <v>0</v>
      </c>
      <c r="F483" t="b">
        <f>ISNUMBER('Background Chem 50% LODs'!F483)</f>
        <v>0</v>
      </c>
      <c r="G483" t="b">
        <f>ISNUMBER('Background Chem 50% LODs'!G483)</f>
        <v>0</v>
      </c>
      <c r="H483" t="b">
        <f>ISNUMBER('Background Chem 50% LODs'!H483)</f>
        <v>0</v>
      </c>
      <c r="I483" t="b">
        <f>ISNUMBER('Background Chem 50% LODs'!I483)</f>
        <v>0</v>
      </c>
      <c r="J483" t="b">
        <f>ISNUMBER('Background Chem 50% LODs'!J483)</f>
        <v>0</v>
      </c>
      <c r="K483" t="b">
        <f>ISNUMBER('Background Chem 50% LODs'!K483)</f>
        <v>0</v>
      </c>
      <c r="L483" t="b">
        <f>ISNUMBER('Background Chem 50% LODs'!L483)</f>
        <v>0</v>
      </c>
      <c r="M483" t="b">
        <f>ISNUMBER('Background Chem 50% LODs'!M483)</f>
        <v>0</v>
      </c>
      <c r="O483" t="e">
        <f t="shared" si="9"/>
        <v>#DIV/0!</v>
      </c>
    </row>
    <row r="484" spans="1:15">
      <c r="A484">
        <v>3878</v>
      </c>
      <c r="B484" t="s">
        <v>109</v>
      </c>
      <c r="C484" t="s">
        <v>72</v>
      </c>
      <c r="D484" t="b">
        <f>ISNUMBER('Background Chem 50% LODs'!D484)</f>
        <v>0</v>
      </c>
      <c r="E484" t="b">
        <f>ISNUMBER('Background Chem 50% LODs'!E484)</f>
        <v>0</v>
      </c>
      <c r="F484" t="b">
        <f>ISNUMBER('Background Chem 50% LODs'!F484)</f>
        <v>0</v>
      </c>
      <c r="G484" t="b">
        <f>ISNUMBER('Background Chem 50% LODs'!G484)</f>
        <v>0</v>
      </c>
      <c r="H484" t="b">
        <f>ISNUMBER('Background Chem 50% LODs'!H484)</f>
        <v>0</v>
      </c>
      <c r="I484" t="b">
        <f>ISNUMBER('Background Chem 50% LODs'!I484)</f>
        <v>0</v>
      </c>
      <c r="J484" t="b">
        <f>ISNUMBER('Background Chem 50% LODs'!J484)</f>
        <v>0</v>
      </c>
      <c r="K484" t="b">
        <f>ISNUMBER('Background Chem 50% LODs'!K484)</f>
        <v>0</v>
      </c>
      <c r="L484" t="b">
        <f>ISNUMBER('Background Chem 50% LODs'!L484)</f>
        <v>0</v>
      </c>
      <c r="M484" t="b">
        <f>ISNUMBER('Background Chem 50% LODs'!M484)</f>
        <v>0</v>
      </c>
      <c r="O484" t="e">
        <f t="shared" si="9"/>
        <v>#DIV/0!</v>
      </c>
    </row>
    <row r="485" spans="1:15">
      <c r="A485">
        <v>3878</v>
      </c>
      <c r="B485" t="s">
        <v>109</v>
      </c>
      <c r="C485" t="s">
        <v>72</v>
      </c>
      <c r="D485" t="b">
        <f>ISNUMBER('Background Chem 50% LODs'!D485)</f>
        <v>0</v>
      </c>
      <c r="E485" t="b">
        <f>ISNUMBER('Background Chem 50% LODs'!E485)</f>
        <v>0</v>
      </c>
      <c r="F485" t="b">
        <f>ISNUMBER('Background Chem 50% LODs'!F485)</f>
        <v>0</v>
      </c>
      <c r="G485" t="b">
        <f>ISNUMBER('Background Chem 50% LODs'!G485)</f>
        <v>0</v>
      </c>
      <c r="H485" t="b">
        <f>ISNUMBER('Background Chem 50% LODs'!H485)</f>
        <v>0</v>
      </c>
      <c r="I485" t="b">
        <f>ISNUMBER('Background Chem 50% LODs'!I485)</f>
        <v>0</v>
      </c>
      <c r="J485" t="b">
        <f>ISNUMBER('Background Chem 50% LODs'!J485)</f>
        <v>0</v>
      </c>
      <c r="K485" t="b">
        <f>ISNUMBER('Background Chem 50% LODs'!K485)</f>
        <v>0</v>
      </c>
      <c r="L485" t="b">
        <f>ISNUMBER('Background Chem 50% LODs'!L485)</f>
        <v>0</v>
      </c>
      <c r="M485" t="b">
        <f>ISNUMBER('Background Chem 50% LODs'!M485)</f>
        <v>0</v>
      </c>
      <c r="O485" t="e">
        <f t="shared" si="9"/>
        <v>#DIV/0!</v>
      </c>
    </row>
    <row r="486" spans="1:15">
      <c r="A486">
        <v>4370</v>
      </c>
      <c r="B486" t="s">
        <v>142</v>
      </c>
      <c r="C486" t="s">
        <v>72</v>
      </c>
      <c r="D486" t="b">
        <f>ISNUMBER('Background Chem 50% LODs'!D486)</f>
        <v>1</v>
      </c>
      <c r="E486" t="b">
        <f>ISNUMBER('Background Chem 50% LODs'!E486)</f>
        <v>1</v>
      </c>
      <c r="F486" t="b">
        <f>ISNUMBER('Background Chem 50% LODs'!F486)</f>
        <v>1</v>
      </c>
      <c r="G486" t="b">
        <f>ISNUMBER('Background Chem 50% LODs'!G486)</f>
        <v>0</v>
      </c>
      <c r="H486" t="b">
        <f>ISNUMBER('Background Chem 50% LODs'!H486)</f>
        <v>0</v>
      </c>
      <c r="I486" t="b">
        <f>ISNUMBER('Background Chem 50% LODs'!I486)</f>
        <v>0</v>
      </c>
      <c r="J486" t="b">
        <f>ISNUMBER('Background Chem 50% LODs'!J486)</f>
        <v>0</v>
      </c>
      <c r="K486" t="b">
        <f>ISNUMBER('Background Chem 50% LODs'!K486)</f>
        <v>0</v>
      </c>
      <c r="L486" t="b">
        <f>ISNUMBER('Background Chem 50% LODs'!L486)</f>
        <v>0</v>
      </c>
      <c r="M486" t="b">
        <f>ISNUMBER('Background Chem 50% LODs'!M486)</f>
        <v>0</v>
      </c>
      <c r="O486" t="e">
        <f t="shared" si="9"/>
        <v>#DIV/0!</v>
      </c>
    </row>
    <row r="487" spans="1:15">
      <c r="A487">
        <v>4821</v>
      </c>
      <c r="B487" t="s">
        <v>110</v>
      </c>
      <c r="C487" t="s">
        <v>72</v>
      </c>
      <c r="D487" t="b">
        <f>ISNUMBER('Background Chem 50% LODs'!D487)</f>
        <v>0</v>
      </c>
      <c r="E487" t="b">
        <f>ISNUMBER('Background Chem 50% LODs'!E487)</f>
        <v>0</v>
      </c>
      <c r="F487" t="b">
        <f>ISNUMBER('Background Chem 50% LODs'!F487)</f>
        <v>0</v>
      </c>
      <c r="G487" t="b">
        <f>ISNUMBER('Background Chem 50% LODs'!G487)</f>
        <v>0</v>
      </c>
      <c r="H487" t="b">
        <f>ISNUMBER('Background Chem 50% LODs'!H487)</f>
        <v>0</v>
      </c>
      <c r="I487" t="b">
        <f>ISNUMBER('Background Chem 50% LODs'!I487)</f>
        <v>0</v>
      </c>
      <c r="J487" t="b">
        <f>ISNUMBER('Background Chem 50% LODs'!J487)</f>
        <v>0</v>
      </c>
      <c r="K487" t="b">
        <f>ISNUMBER('Background Chem 50% LODs'!K487)</f>
        <v>0</v>
      </c>
      <c r="L487" t="b">
        <f>ISNUMBER('Background Chem 50% LODs'!L487)</f>
        <v>0</v>
      </c>
      <c r="M487" t="b">
        <f>ISNUMBER('Background Chem 50% LODs'!M487)</f>
        <v>0</v>
      </c>
      <c r="O487" t="e">
        <f t="shared" si="9"/>
        <v>#DIV/0!</v>
      </c>
    </row>
    <row r="488" spans="1:15">
      <c r="A488">
        <v>4821</v>
      </c>
      <c r="B488" t="s">
        <v>110</v>
      </c>
      <c r="C488" t="s">
        <v>72</v>
      </c>
      <c r="D488" t="b">
        <f>ISNUMBER('Background Chem 50% LODs'!D488)</f>
        <v>0</v>
      </c>
      <c r="E488" t="b">
        <f>ISNUMBER('Background Chem 50% LODs'!E488)</f>
        <v>0</v>
      </c>
      <c r="F488" t="b">
        <f>ISNUMBER('Background Chem 50% LODs'!F488)</f>
        <v>0</v>
      </c>
      <c r="G488" t="b">
        <f>ISNUMBER('Background Chem 50% LODs'!G488)</f>
        <v>0</v>
      </c>
      <c r="H488" t="b">
        <f>ISNUMBER('Background Chem 50% LODs'!H488)</f>
        <v>0</v>
      </c>
      <c r="I488" t="b">
        <f>ISNUMBER('Background Chem 50% LODs'!I488)</f>
        <v>0</v>
      </c>
      <c r="J488" t="b">
        <f>ISNUMBER('Background Chem 50% LODs'!J488)</f>
        <v>0</v>
      </c>
      <c r="K488" t="b">
        <f>ISNUMBER('Background Chem 50% LODs'!K488)</f>
        <v>0</v>
      </c>
      <c r="L488" t="b">
        <f>ISNUMBER('Background Chem 50% LODs'!L488)</f>
        <v>0</v>
      </c>
      <c r="M488" t="b">
        <f>ISNUMBER('Background Chem 50% LODs'!M488)</f>
        <v>0</v>
      </c>
      <c r="O488" t="e">
        <f t="shared" si="9"/>
        <v>#DIV/0!</v>
      </c>
    </row>
    <row r="489" spans="1:15">
      <c r="A489">
        <v>4821</v>
      </c>
      <c r="B489" t="s">
        <v>110</v>
      </c>
      <c r="C489" t="s">
        <v>72</v>
      </c>
      <c r="D489" t="b">
        <f>ISNUMBER('Background Chem 50% LODs'!D489)</f>
        <v>0</v>
      </c>
      <c r="E489" t="b">
        <f>ISNUMBER('Background Chem 50% LODs'!E489)</f>
        <v>0</v>
      </c>
      <c r="F489" t="b">
        <f>ISNUMBER('Background Chem 50% LODs'!F489)</f>
        <v>0</v>
      </c>
      <c r="G489" t="b">
        <f>ISNUMBER('Background Chem 50% LODs'!G489)</f>
        <v>0</v>
      </c>
      <c r="H489" t="b">
        <f>ISNUMBER('Background Chem 50% LODs'!H489)</f>
        <v>0</v>
      </c>
      <c r="I489" t="b">
        <f>ISNUMBER('Background Chem 50% LODs'!I489)</f>
        <v>0</v>
      </c>
      <c r="J489" t="b">
        <f>ISNUMBER('Background Chem 50% LODs'!J489)</f>
        <v>0</v>
      </c>
      <c r="K489" t="b">
        <f>ISNUMBER('Background Chem 50% LODs'!K489)</f>
        <v>0</v>
      </c>
      <c r="L489" t="b">
        <f>ISNUMBER('Background Chem 50% LODs'!L489)</f>
        <v>0</v>
      </c>
      <c r="M489" t="b">
        <f>ISNUMBER('Background Chem 50% LODs'!M489)</f>
        <v>0</v>
      </c>
      <c r="O489" t="e">
        <f t="shared" si="9"/>
        <v>#DIV/0!</v>
      </c>
    </row>
    <row r="490" spans="1:15">
      <c r="A490">
        <v>4821</v>
      </c>
      <c r="B490" t="s">
        <v>110</v>
      </c>
      <c r="C490" t="s">
        <v>72</v>
      </c>
      <c r="D490" t="b">
        <f>ISNUMBER('Background Chem 50% LODs'!D490)</f>
        <v>0</v>
      </c>
      <c r="E490" t="b">
        <f>ISNUMBER('Background Chem 50% LODs'!E490)</f>
        <v>0</v>
      </c>
      <c r="F490" t="b">
        <f>ISNUMBER('Background Chem 50% LODs'!F490)</f>
        <v>0</v>
      </c>
      <c r="G490" t="b">
        <f>ISNUMBER('Background Chem 50% LODs'!G490)</f>
        <v>0</v>
      </c>
      <c r="H490" t="b">
        <f>ISNUMBER('Background Chem 50% LODs'!H490)</f>
        <v>0</v>
      </c>
      <c r="I490" t="b">
        <f>ISNUMBER('Background Chem 50% LODs'!I490)</f>
        <v>0</v>
      </c>
      <c r="J490" t="b">
        <f>ISNUMBER('Background Chem 50% LODs'!J490)</f>
        <v>0</v>
      </c>
      <c r="K490" t="b">
        <f>ISNUMBER('Background Chem 50% LODs'!K490)</f>
        <v>0</v>
      </c>
      <c r="L490" t="b">
        <f>ISNUMBER('Background Chem 50% LODs'!L490)</f>
        <v>0</v>
      </c>
      <c r="M490" t="b">
        <f>ISNUMBER('Background Chem 50% LODs'!M490)</f>
        <v>0</v>
      </c>
      <c r="O490" t="e">
        <f t="shared" si="9"/>
        <v>#DIV/0!</v>
      </c>
    </row>
    <row r="491" spans="1:15">
      <c r="A491">
        <v>4821</v>
      </c>
      <c r="B491" t="s">
        <v>110</v>
      </c>
      <c r="C491" t="s">
        <v>72</v>
      </c>
      <c r="D491" t="b">
        <f>ISNUMBER('Background Chem 50% LODs'!D491)</f>
        <v>0</v>
      </c>
      <c r="E491" t="b">
        <f>ISNUMBER('Background Chem 50% LODs'!E491)</f>
        <v>0</v>
      </c>
      <c r="F491" t="b">
        <f>ISNUMBER('Background Chem 50% LODs'!F491)</f>
        <v>0</v>
      </c>
      <c r="G491" t="b">
        <f>ISNUMBER('Background Chem 50% LODs'!G491)</f>
        <v>0</v>
      </c>
      <c r="H491" t="b">
        <f>ISNUMBER('Background Chem 50% LODs'!H491)</f>
        <v>0</v>
      </c>
      <c r="I491" t="b">
        <f>ISNUMBER('Background Chem 50% LODs'!I491)</f>
        <v>0</v>
      </c>
      <c r="J491" t="b">
        <f>ISNUMBER('Background Chem 50% LODs'!J491)</f>
        <v>0</v>
      </c>
      <c r="K491" t="b">
        <f>ISNUMBER('Background Chem 50% LODs'!K491)</f>
        <v>0</v>
      </c>
      <c r="L491" t="b">
        <f>ISNUMBER('Background Chem 50% LODs'!L491)</f>
        <v>0</v>
      </c>
      <c r="M491" t="b">
        <f>ISNUMBER('Background Chem 50% LODs'!M491)</f>
        <v>0</v>
      </c>
      <c r="O491" t="e">
        <f t="shared" si="9"/>
        <v>#DIV/0!</v>
      </c>
    </row>
    <row r="492" spans="1:15">
      <c r="A492">
        <v>6045</v>
      </c>
      <c r="B492" t="s">
        <v>111</v>
      </c>
      <c r="C492" t="s">
        <v>72</v>
      </c>
      <c r="D492" t="b">
        <f>ISNUMBER('Background Chem 50% LODs'!D492)</f>
        <v>0</v>
      </c>
      <c r="E492" t="b">
        <f>ISNUMBER('Background Chem 50% LODs'!E492)</f>
        <v>0</v>
      </c>
      <c r="F492" t="b">
        <f>ISNUMBER('Background Chem 50% LODs'!F492)</f>
        <v>0</v>
      </c>
      <c r="G492" t="b">
        <f>ISNUMBER('Background Chem 50% LODs'!G492)</f>
        <v>1</v>
      </c>
      <c r="H492" t="b">
        <f>ISNUMBER('Background Chem 50% LODs'!H492)</f>
        <v>0</v>
      </c>
      <c r="I492" t="b">
        <f>ISNUMBER('Background Chem 50% LODs'!I492)</f>
        <v>1</v>
      </c>
      <c r="J492" t="b">
        <f>ISNUMBER('Background Chem 50% LODs'!J492)</f>
        <v>1</v>
      </c>
      <c r="K492" t="b">
        <f>ISNUMBER('Background Chem 50% LODs'!K492)</f>
        <v>0</v>
      </c>
      <c r="L492" t="b">
        <f>ISNUMBER('Background Chem 50% LODs'!L492)</f>
        <v>0</v>
      </c>
      <c r="M492" t="b">
        <f>ISNUMBER('Background Chem 50% LODs'!M492)</f>
        <v>0</v>
      </c>
      <c r="O492" t="e">
        <f t="shared" si="9"/>
        <v>#DIV/0!</v>
      </c>
    </row>
    <row r="493" spans="1:15">
      <c r="A493">
        <v>6045</v>
      </c>
      <c r="B493" t="s">
        <v>111</v>
      </c>
      <c r="C493" t="s">
        <v>72</v>
      </c>
      <c r="D493" t="b">
        <f>ISNUMBER('Background Chem 50% LODs'!D493)</f>
        <v>0</v>
      </c>
      <c r="E493" t="b">
        <f>ISNUMBER('Background Chem 50% LODs'!E493)</f>
        <v>1</v>
      </c>
      <c r="F493" t="b">
        <f>ISNUMBER('Background Chem 50% LODs'!F493)</f>
        <v>1</v>
      </c>
      <c r="G493" t="b">
        <f>ISNUMBER('Background Chem 50% LODs'!G493)</f>
        <v>1</v>
      </c>
      <c r="H493" t="b">
        <f>ISNUMBER('Background Chem 50% LODs'!H493)</f>
        <v>1</v>
      </c>
      <c r="I493" t="b">
        <f>ISNUMBER('Background Chem 50% LODs'!I493)</f>
        <v>0</v>
      </c>
      <c r="J493" t="b">
        <f>ISNUMBER('Background Chem 50% LODs'!J493)</f>
        <v>1</v>
      </c>
      <c r="K493" t="b">
        <f>ISNUMBER('Background Chem 50% LODs'!K493)</f>
        <v>1</v>
      </c>
      <c r="L493" t="b">
        <f>ISNUMBER('Background Chem 50% LODs'!L493)</f>
        <v>0</v>
      </c>
      <c r="M493" t="b">
        <f>ISNUMBER('Background Chem 50% LODs'!M493)</f>
        <v>1</v>
      </c>
      <c r="O493" t="e">
        <f t="shared" si="9"/>
        <v>#DIV/0!</v>
      </c>
    </row>
    <row r="494" spans="1:15">
      <c r="A494">
        <v>6045</v>
      </c>
      <c r="B494" t="s">
        <v>111</v>
      </c>
      <c r="C494" t="s">
        <v>72</v>
      </c>
      <c r="D494" t="b">
        <f>ISNUMBER('Background Chem 50% LODs'!D494)</f>
        <v>1</v>
      </c>
      <c r="E494" t="b">
        <f>ISNUMBER('Background Chem 50% LODs'!E494)</f>
        <v>1</v>
      </c>
      <c r="F494" t="b">
        <f>ISNUMBER('Background Chem 50% LODs'!F494)</f>
        <v>0</v>
      </c>
      <c r="G494" t="b">
        <f>ISNUMBER('Background Chem 50% LODs'!G494)</f>
        <v>1</v>
      </c>
      <c r="H494" t="b">
        <f>ISNUMBER('Background Chem 50% LODs'!H494)</f>
        <v>1</v>
      </c>
      <c r="I494" t="b">
        <f>ISNUMBER('Background Chem 50% LODs'!I494)</f>
        <v>0</v>
      </c>
      <c r="J494" t="b">
        <f>ISNUMBER('Background Chem 50% LODs'!J494)</f>
        <v>1</v>
      </c>
      <c r="K494" t="b">
        <f>ISNUMBER('Background Chem 50% LODs'!K494)</f>
        <v>0</v>
      </c>
      <c r="L494" t="b">
        <f>ISNUMBER('Background Chem 50% LODs'!L494)</f>
        <v>1</v>
      </c>
      <c r="M494" t="b">
        <f>ISNUMBER('Background Chem 50% LODs'!M494)</f>
        <v>1</v>
      </c>
      <c r="O494" t="e">
        <f t="shared" si="9"/>
        <v>#DIV/0!</v>
      </c>
    </row>
    <row r="495" spans="1:15">
      <c r="A495">
        <v>6045</v>
      </c>
      <c r="B495" t="s">
        <v>111</v>
      </c>
      <c r="C495" t="s">
        <v>72</v>
      </c>
      <c r="D495" t="b">
        <f>ISNUMBER('Background Chem 50% LODs'!D495)</f>
        <v>1</v>
      </c>
      <c r="E495" t="b">
        <f>ISNUMBER('Background Chem 50% LODs'!E495)</f>
        <v>0</v>
      </c>
      <c r="F495" t="b">
        <f>ISNUMBER('Background Chem 50% LODs'!F495)</f>
        <v>1</v>
      </c>
      <c r="G495" t="b">
        <f>ISNUMBER('Background Chem 50% LODs'!G495)</f>
        <v>1</v>
      </c>
      <c r="H495" t="b">
        <f>ISNUMBER('Background Chem 50% LODs'!H495)</f>
        <v>1</v>
      </c>
      <c r="I495" t="b">
        <f>ISNUMBER('Background Chem 50% LODs'!I495)</f>
        <v>1</v>
      </c>
      <c r="J495" t="b">
        <f>ISNUMBER('Background Chem 50% LODs'!J495)</f>
        <v>1</v>
      </c>
      <c r="K495" t="b">
        <f>ISNUMBER('Background Chem 50% LODs'!K495)</f>
        <v>1</v>
      </c>
      <c r="L495" t="b">
        <f>ISNUMBER('Background Chem 50% LODs'!L495)</f>
        <v>1</v>
      </c>
      <c r="M495" t="b">
        <f>ISNUMBER('Background Chem 50% LODs'!M495)</f>
        <v>1</v>
      </c>
    </row>
    <row r="496" spans="1:15">
      <c r="A496">
        <v>6045</v>
      </c>
      <c r="B496" t="s">
        <v>111</v>
      </c>
      <c r="C496" t="s">
        <v>72</v>
      </c>
      <c r="D496" t="b">
        <f>ISNUMBER('Background Chem 50% LODs'!D496)</f>
        <v>1</v>
      </c>
      <c r="E496" t="b">
        <f>ISNUMBER('Background Chem 50% LODs'!E496)</f>
        <v>1</v>
      </c>
      <c r="F496" t="b">
        <f>ISNUMBER('Background Chem 50% LODs'!F496)</f>
        <v>0</v>
      </c>
      <c r="G496" t="b">
        <f>ISNUMBER('Background Chem 50% LODs'!G496)</f>
        <v>1</v>
      </c>
      <c r="H496" t="b">
        <f>ISNUMBER('Background Chem 50% LODs'!H496)</f>
        <v>1</v>
      </c>
      <c r="I496" t="b">
        <f>ISNUMBER('Background Chem 50% LODs'!I496)</f>
        <v>0</v>
      </c>
      <c r="J496" t="b">
        <f>ISNUMBER('Background Chem 50% LODs'!J496)</f>
        <v>0</v>
      </c>
      <c r="K496" t="b">
        <f>ISNUMBER('Background Chem 50% LODs'!K496)</f>
        <v>1</v>
      </c>
      <c r="L496" t="b">
        <f>ISNUMBER('Background Chem 50% LODs'!L496)</f>
        <v>1</v>
      </c>
      <c r="M496" t="b">
        <f>ISNUMBER('Background Chem 50% LODs'!M496)</f>
        <v>1</v>
      </c>
      <c r="O496" t="e">
        <f t="shared" si="9"/>
        <v>#DIV/0!</v>
      </c>
    </row>
    <row r="497" spans="1:15">
      <c r="A497">
        <v>6045</v>
      </c>
      <c r="B497" t="s">
        <v>111</v>
      </c>
      <c r="C497" t="s">
        <v>72</v>
      </c>
      <c r="D497" t="b">
        <f>ISNUMBER('Background Chem 50% LODs'!D497)</f>
        <v>1</v>
      </c>
      <c r="E497" t="b">
        <f>ISNUMBER('Background Chem 50% LODs'!E497)</f>
        <v>1</v>
      </c>
      <c r="F497" t="b">
        <f>ISNUMBER('Background Chem 50% LODs'!F497)</f>
        <v>0</v>
      </c>
      <c r="G497" t="b">
        <f>ISNUMBER('Background Chem 50% LODs'!G497)</f>
        <v>1</v>
      </c>
      <c r="H497" t="b">
        <f>ISNUMBER('Background Chem 50% LODs'!H497)</f>
        <v>1</v>
      </c>
      <c r="I497" t="b">
        <f>ISNUMBER('Background Chem 50% LODs'!I497)</f>
        <v>1</v>
      </c>
      <c r="J497" t="b">
        <f>ISNUMBER('Background Chem 50% LODs'!J497)</f>
        <v>1</v>
      </c>
      <c r="K497" t="b">
        <f>ISNUMBER('Background Chem 50% LODs'!K497)</f>
        <v>0</v>
      </c>
      <c r="L497" t="b">
        <f>ISNUMBER('Background Chem 50% LODs'!L497)</f>
        <v>1</v>
      </c>
      <c r="M497" t="b">
        <f>ISNUMBER('Background Chem 50% LODs'!M497)</f>
        <v>1</v>
      </c>
      <c r="O497" t="e">
        <f t="shared" si="9"/>
        <v>#DIV/0!</v>
      </c>
    </row>
    <row r="498" spans="1:15">
      <c r="A498">
        <v>6045</v>
      </c>
      <c r="B498" t="s">
        <v>111</v>
      </c>
      <c r="C498" t="s">
        <v>72</v>
      </c>
      <c r="D498" t="b">
        <f>ISNUMBER('Background Chem 50% LODs'!D498)</f>
        <v>0</v>
      </c>
      <c r="E498" t="b">
        <f>ISNUMBER('Background Chem 50% LODs'!E498)</f>
        <v>1</v>
      </c>
      <c r="F498" t="b">
        <f>ISNUMBER('Background Chem 50% LODs'!F498)</f>
        <v>0</v>
      </c>
      <c r="G498" t="b">
        <f>ISNUMBER('Background Chem 50% LODs'!G498)</f>
        <v>1</v>
      </c>
      <c r="H498" t="b">
        <f>ISNUMBER('Background Chem 50% LODs'!H498)</f>
        <v>1</v>
      </c>
      <c r="I498" t="b">
        <f>ISNUMBER('Background Chem 50% LODs'!I498)</f>
        <v>1</v>
      </c>
      <c r="J498" t="b">
        <f>ISNUMBER('Background Chem 50% LODs'!J498)</f>
        <v>1</v>
      </c>
      <c r="K498" t="b">
        <f>ISNUMBER('Background Chem 50% LODs'!K498)</f>
        <v>1</v>
      </c>
      <c r="L498" t="b">
        <f>ISNUMBER('Background Chem 50% LODs'!L498)</f>
        <v>0</v>
      </c>
      <c r="M498" t="b">
        <f>ISNUMBER('Background Chem 50% LODs'!M498)</f>
        <v>1</v>
      </c>
      <c r="O498" t="e">
        <f t="shared" si="9"/>
        <v>#DIV/0!</v>
      </c>
    </row>
    <row r="499" spans="1:15">
      <c r="A499">
        <v>6045</v>
      </c>
      <c r="B499" t="s">
        <v>111</v>
      </c>
      <c r="C499" t="s">
        <v>72</v>
      </c>
      <c r="D499" t="b">
        <f>ISNUMBER('Background Chem 50% LODs'!D499)</f>
        <v>1</v>
      </c>
      <c r="E499" t="b">
        <f>ISNUMBER('Background Chem 50% LODs'!E499)</f>
        <v>1</v>
      </c>
      <c r="F499" t="b">
        <f>ISNUMBER('Background Chem 50% LODs'!F499)</f>
        <v>1</v>
      </c>
      <c r="G499" t="b">
        <f>ISNUMBER('Background Chem 50% LODs'!G499)</f>
        <v>0</v>
      </c>
      <c r="H499" t="b">
        <f>ISNUMBER('Background Chem 50% LODs'!H499)</f>
        <v>1</v>
      </c>
      <c r="I499" t="b">
        <f>ISNUMBER('Background Chem 50% LODs'!I499)</f>
        <v>1</v>
      </c>
      <c r="J499" t="b">
        <f>ISNUMBER('Background Chem 50% LODs'!J499)</f>
        <v>1</v>
      </c>
      <c r="K499" t="b">
        <f>ISNUMBER('Background Chem 50% LODs'!K499)</f>
        <v>1</v>
      </c>
      <c r="L499" t="b">
        <f>ISNUMBER('Background Chem 50% LODs'!L499)</f>
        <v>1</v>
      </c>
      <c r="M499" t="b">
        <f>ISNUMBER('Background Chem 50% LODs'!M499)</f>
        <v>1</v>
      </c>
    </row>
    <row r="500" spans="1:15">
      <c r="A500">
        <v>6045</v>
      </c>
      <c r="B500" t="s">
        <v>111</v>
      </c>
      <c r="C500" t="s">
        <v>72</v>
      </c>
      <c r="D500" t="b">
        <f>ISNUMBER('Background Chem 50% LODs'!D500)</f>
        <v>1</v>
      </c>
      <c r="E500" t="b">
        <f>ISNUMBER('Background Chem 50% LODs'!E500)</f>
        <v>1</v>
      </c>
      <c r="F500" t="b">
        <f>ISNUMBER('Background Chem 50% LODs'!F500)</f>
        <v>1</v>
      </c>
      <c r="G500" t="b">
        <f>ISNUMBER('Background Chem 50% LODs'!G500)</f>
        <v>0</v>
      </c>
      <c r="H500" t="b">
        <f>ISNUMBER('Background Chem 50% LODs'!H500)</f>
        <v>1</v>
      </c>
      <c r="I500" t="b">
        <f>ISNUMBER('Background Chem 50% LODs'!I500)</f>
        <v>1</v>
      </c>
      <c r="J500" t="b">
        <f>ISNUMBER('Background Chem 50% LODs'!J500)</f>
        <v>1</v>
      </c>
      <c r="K500" t="b">
        <f>ISNUMBER('Background Chem 50% LODs'!K500)</f>
        <v>1</v>
      </c>
      <c r="L500" t="b">
        <f>ISNUMBER('Background Chem 50% LODs'!L500)</f>
        <v>1</v>
      </c>
      <c r="M500" t="b">
        <f>ISNUMBER('Background Chem 50% LODs'!M500)</f>
        <v>1</v>
      </c>
    </row>
    <row r="501" spans="1:15">
      <c r="A501">
        <v>6045</v>
      </c>
      <c r="B501" t="s">
        <v>111</v>
      </c>
      <c r="C501" t="s">
        <v>72</v>
      </c>
      <c r="D501" t="b">
        <f>ISNUMBER('Background Chem 50% LODs'!D501)</f>
        <v>0</v>
      </c>
      <c r="E501" t="b">
        <f>ISNUMBER('Background Chem 50% LODs'!E501)</f>
        <v>0</v>
      </c>
      <c r="F501" t="b">
        <f>ISNUMBER('Background Chem 50% LODs'!F501)</f>
        <v>1</v>
      </c>
      <c r="G501" t="b">
        <f>ISNUMBER('Background Chem 50% LODs'!G501)</f>
        <v>1</v>
      </c>
      <c r="H501" t="b">
        <f>ISNUMBER('Background Chem 50% LODs'!H501)</f>
        <v>1</v>
      </c>
      <c r="I501" t="b">
        <f>ISNUMBER('Background Chem 50% LODs'!I501)</f>
        <v>1</v>
      </c>
      <c r="J501" t="b">
        <f>ISNUMBER('Background Chem 50% LODs'!J501)</f>
        <v>1</v>
      </c>
      <c r="K501" t="b">
        <f>ISNUMBER('Background Chem 50% LODs'!K501)</f>
        <v>1</v>
      </c>
      <c r="L501" t="b">
        <f>ISNUMBER('Background Chem 50% LODs'!L501)</f>
        <v>1</v>
      </c>
      <c r="M501" t="b">
        <f>ISNUMBER('Background Chem 50% LODs'!M501)</f>
        <v>1</v>
      </c>
      <c r="O501" t="e">
        <f t="shared" si="9"/>
        <v>#DIV/0!</v>
      </c>
    </row>
    <row r="502" spans="1:15">
      <c r="A502">
        <v>6045</v>
      </c>
      <c r="B502" t="s">
        <v>111</v>
      </c>
      <c r="C502" t="s">
        <v>72</v>
      </c>
      <c r="D502" t="b">
        <f>ISNUMBER('Background Chem 50% LODs'!D502)</f>
        <v>1</v>
      </c>
      <c r="E502" t="b">
        <f>ISNUMBER('Background Chem 50% LODs'!E502)</f>
        <v>1</v>
      </c>
      <c r="F502" t="b">
        <f>ISNUMBER('Background Chem 50% LODs'!F502)</f>
        <v>1</v>
      </c>
      <c r="G502" t="b">
        <f>ISNUMBER('Background Chem 50% LODs'!G502)</f>
        <v>1</v>
      </c>
      <c r="H502" t="b">
        <f>ISNUMBER('Background Chem 50% LODs'!H502)</f>
        <v>1</v>
      </c>
      <c r="I502" t="b">
        <f>ISNUMBER('Background Chem 50% LODs'!I502)</f>
        <v>1</v>
      </c>
      <c r="J502" t="b">
        <f>ISNUMBER('Background Chem 50% LODs'!J502)</f>
        <v>1</v>
      </c>
      <c r="K502" t="b">
        <f>ISNUMBER('Background Chem 50% LODs'!K502)</f>
        <v>0</v>
      </c>
      <c r="L502" t="b">
        <f>ISNUMBER('Background Chem 50% LODs'!L502)</f>
        <v>1</v>
      </c>
      <c r="M502" t="b">
        <f>ISNUMBER('Background Chem 50% LODs'!M502)</f>
        <v>0</v>
      </c>
      <c r="O502" t="e">
        <f t="shared" si="9"/>
        <v>#DIV/0!</v>
      </c>
    </row>
    <row r="503" spans="1:15">
      <c r="A503">
        <v>6045</v>
      </c>
      <c r="B503" t="s">
        <v>111</v>
      </c>
      <c r="C503" t="s">
        <v>72</v>
      </c>
      <c r="D503" t="b">
        <f>ISNUMBER('Background Chem 50% LODs'!D503)</f>
        <v>1</v>
      </c>
      <c r="E503" t="b">
        <f>ISNUMBER('Background Chem 50% LODs'!E503)</f>
        <v>1</v>
      </c>
      <c r="F503" t="b">
        <f>ISNUMBER('Background Chem 50% LODs'!F503)</f>
        <v>1</v>
      </c>
      <c r="G503" t="b">
        <f>ISNUMBER('Background Chem 50% LODs'!G503)</f>
        <v>1</v>
      </c>
      <c r="H503" t="b">
        <f>ISNUMBER('Background Chem 50% LODs'!H503)</f>
        <v>1</v>
      </c>
      <c r="I503" t="b">
        <f>ISNUMBER('Background Chem 50% LODs'!I503)</f>
        <v>0</v>
      </c>
      <c r="J503" t="b">
        <f>ISNUMBER('Background Chem 50% LODs'!J503)</f>
        <v>0</v>
      </c>
      <c r="K503" t="b">
        <f>ISNUMBER('Background Chem 50% LODs'!K503)</f>
        <v>0</v>
      </c>
      <c r="L503" t="b">
        <f>ISNUMBER('Background Chem 50% LODs'!L503)</f>
        <v>1</v>
      </c>
      <c r="M503" t="b">
        <f>ISNUMBER('Background Chem 50% LODs'!M503)</f>
        <v>1</v>
      </c>
      <c r="O503" t="e">
        <f t="shared" si="9"/>
        <v>#DIV/0!</v>
      </c>
    </row>
    <row r="504" spans="1:15">
      <c r="A504">
        <v>6045</v>
      </c>
      <c r="B504" t="s">
        <v>111</v>
      </c>
      <c r="C504" t="s">
        <v>72</v>
      </c>
      <c r="D504" t="b">
        <f>ISNUMBER('Background Chem 50% LODs'!D504)</f>
        <v>1</v>
      </c>
      <c r="E504" t="b">
        <f>ISNUMBER('Background Chem 50% LODs'!E504)</f>
        <v>1</v>
      </c>
      <c r="F504" t="b">
        <f>ISNUMBER('Background Chem 50% LODs'!F504)</f>
        <v>1</v>
      </c>
      <c r="G504" t="b">
        <f>ISNUMBER('Background Chem 50% LODs'!G504)</f>
        <v>1</v>
      </c>
      <c r="H504" t="b">
        <f>ISNUMBER('Background Chem 50% LODs'!H504)</f>
        <v>1</v>
      </c>
      <c r="I504" t="b">
        <f>ISNUMBER('Background Chem 50% LODs'!I504)</f>
        <v>1</v>
      </c>
      <c r="J504" t="b">
        <f>ISNUMBER('Background Chem 50% LODs'!J504)</f>
        <v>1</v>
      </c>
      <c r="K504" t="b">
        <f>ISNUMBER('Background Chem 50% LODs'!K504)</f>
        <v>0</v>
      </c>
      <c r="L504" t="b">
        <f>ISNUMBER('Background Chem 50% LODs'!L504)</f>
        <v>0</v>
      </c>
      <c r="M504" t="b">
        <f>ISNUMBER('Background Chem 50% LODs'!M504)</f>
        <v>1</v>
      </c>
      <c r="O504" t="e">
        <f t="shared" si="9"/>
        <v>#DIV/0!</v>
      </c>
    </row>
    <row r="505" spans="1:15">
      <c r="A505">
        <v>6045</v>
      </c>
      <c r="B505" t="s">
        <v>111</v>
      </c>
      <c r="C505" t="s">
        <v>72</v>
      </c>
      <c r="D505" t="b">
        <f>ISNUMBER('Background Chem 50% LODs'!D505)</f>
        <v>0</v>
      </c>
      <c r="E505" t="b">
        <f>ISNUMBER('Background Chem 50% LODs'!E505)</f>
        <v>1</v>
      </c>
      <c r="F505" t="b">
        <f>ISNUMBER('Background Chem 50% LODs'!F505)</f>
        <v>1</v>
      </c>
      <c r="G505" t="b">
        <f>ISNUMBER('Background Chem 50% LODs'!G505)</f>
        <v>1</v>
      </c>
      <c r="H505" t="b">
        <f>ISNUMBER('Background Chem 50% LODs'!H505)</f>
        <v>1</v>
      </c>
      <c r="I505" t="b">
        <f>ISNUMBER('Background Chem 50% LODs'!I505)</f>
        <v>1</v>
      </c>
      <c r="J505" t="b">
        <f>ISNUMBER('Background Chem 50% LODs'!J505)</f>
        <v>1</v>
      </c>
      <c r="K505" t="b">
        <f>ISNUMBER('Background Chem 50% LODs'!K505)</f>
        <v>1</v>
      </c>
      <c r="L505" t="b">
        <f>ISNUMBER('Background Chem 50% LODs'!L505)</f>
        <v>1</v>
      </c>
      <c r="M505" t="b">
        <f>ISNUMBER('Background Chem 50% LODs'!M505)</f>
        <v>1</v>
      </c>
    </row>
    <row r="506" spans="1:15">
      <c r="A506">
        <v>6045</v>
      </c>
      <c r="B506" t="s">
        <v>111</v>
      </c>
      <c r="C506" t="s">
        <v>72</v>
      </c>
      <c r="D506" t="b">
        <f>ISNUMBER('Background Chem 50% LODs'!D506)</f>
        <v>1</v>
      </c>
      <c r="E506" t="b">
        <f>ISNUMBER('Background Chem 50% LODs'!E506)</f>
        <v>1</v>
      </c>
      <c r="F506" t="b">
        <f>ISNUMBER('Background Chem 50% LODs'!F506)</f>
        <v>1</v>
      </c>
      <c r="G506" t="b">
        <f>ISNUMBER('Background Chem 50% LODs'!G506)</f>
        <v>1</v>
      </c>
      <c r="H506" t="b">
        <f>ISNUMBER('Background Chem 50% LODs'!H506)</f>
        <v>1</v>
      </c>
      <c r="I506" t="b">
        <f>ISNUMBER('Background Chem 50% LODs'!I506)</f>
        <v>1</v>
      </c>
      <c r="J506" t="b">
        <f>ISNUMBER('Background Chem 50% LODs'!J506)</f>
        <v>1</v>
      </c>
      <c r="K506" t="b">
        <f>ISNUMBER('Background Chem 50% LODs'!K506)</f>
        <v>1</v>
      </c>
      <c r="L506" t="b">
        <f>ISNUMBER('Background Chem 50% LODs'!L506)</f>
        <v>1</v>
      </c>
      <c r="M506" t="b">
        <f>ISNUMBER('Background Chem 50% LODs'!M506)</f>
        <v>0</v>
      </c>
    </row>
    <row r="507" spans="1:15">
      <c r="A507">
        <v>6045</v>
      </c>
      <c r="B507" t="s">
        <v>111</v>
      </c>
      <c r="C507" t="s">
        <v>72</v>
      </c>
      <c r="D507" t="b">
        <f>ISNUMBER('Background Chem 50% LODs'!D507)</f>
        <v>1</v>
      </c>
      <c r="E507" t="b">
        <f>ISNUMBER('Background Chem 50% LODs'!E507)</f>
        <v>1</v>
      </c>
      <c r="F507" t="b">
        <f>ISNUMBER('Background Chem 50% LODs'!F507)</f>
        <v>1</v>
      </c>
      <c r="G507" t="b">
        <f>ISNUMBER('Background Chem 50% LODs'!G507)</f>
        <v>1</v>
      </c>
      <c r="H507" t="b">
        <f>ISNUMBER('Background Chem 50% LODs'!H507)</f>
        <v>1</v>
      </c>
      <c r="I507" t="b">
        <f>ISNUMBER('Background Chem 50% LODs'!I507)</f>
        <v>1</v>
      </c>
      <c r="J507" t="b">
        <f>ISNUMBER('Background Chem 50% LODs'!J507)</f>
        <v>1</v>
      </c>
      <c r="K507" t="b">
        <f>ISNUMBER('Background Chem 50% LODs'!K507)</f>
        <v>1</v>
      </c>
      <c r="L507" t="b">
        <f>ISNUMBER('Background Chem 50% LODs'!L507)</f>
        <v>1</v>
      </c>
      <c r="M507" t="b">
        <f>ISNUMBER('Background Chem 50% LODs'!M507)</f>
        <v>0</v>
      </c>
    </row>
    <row r="508" spans="1:15">
      <c r="A508">
        <v>6045</v>
      </c>
      <c r="B508" t="s">
        <v>111</v>
      </c>
      <c r="C508" t="s">
        <v>72</v>
      </c>
      <c r="D508" t="b">
        <f>ISNUMBER('Background Chem 50% LODs'!D508)</f>
        <v>1</v>
      </c>
      <c r="E508" t="b">
        <f>ISNUMBER('Background Chem 50% LODs'!E508)</f>
        <v>1</v>
      </c>
      <c r="F508" t="b">
        <f>ISNUMBER('Background Chem 50% LODs'!F508)</f>
        <v>0</v>
      </c>
      <c r="G508" t="b">
        <f>ISNUMBER('Background Chem 50% LODs'!G508)</f>
        <v>1</v>
      </c>
      <c r="H508" t="b">
        <f>ISNUMBER('Background Chem 50% LODs'!H508)</f>
        <v>1</v>
      </c>
      <c r="I508" t="b">
        <f>ISNUMBER('Background Chem 50% LODs'!I508)</f>
        <v>1</v>
      </c>
      <c r="J508" t="b">
        <f>ISNUMBER('Background Chem 50% LODs'!J508)</f>
        <v>1</v>
      </c>
      <c r="K508" t="b">
        <f>ISNUMBER('Background Chem 50% LODs'!K508)</f>
        <v>1</v>
      </c>
      <c r="L508" t="b">
        <f>ISNUMBER('Background Chem 50% LODs'!L508)</f>
        <v>1</v>
      </c>
      <c r="M508" t="b">
        <f>ISNUMBER('Background Chem 50% LODs'!M508)</f>
        <v>0</v>
      </c>
      <c r="O508" t="e">
        <f t="shared" si="9"/>
        <v>#DIV/0!</v>
      </c>
    </row>
    <row r="509" spans="1:15">
      <c r="A509">
        <v>6045</v>
      </c>
      <c r="B509" t="s">
        <v>111</v>
      </c>
      <c r="C509" t="s">
        <v>72</v>
      </c>
      <c r="D509" t="b">
        <f>ISNUMBER('Background Chem 50% LODs'!D509)</f>
        <v>1</v>
      </c>
      <c r="E509" t="b">
        <f>ISNUMBER('Background Chem 50% LODs'!E509)</f>
        <v>1</v>
      </c>
      <c r="F509" t="b">
        <f>ISNUMBER('Background Chem 50% LODs'!F509)</f>
        <v>1</v>
      </c>
      <c r="G509" t="b">
        <f>ISNUMBER('Background Chem 50% LODs'!G509)</f>
        <v>0</v>
      </c>
      <c r="H509" t="b">
        <f>ISNUMBER('Background Chem 50% LODs'!H509)</f>
        <v>1</v>
      </c>
      <c r="I509" t="b">
        <f>ISNUMBER('Background Chem 50% LODs'!I509)</f>
        <v>1</v>
      </c>
      <c r="J509" t="b">
        <f>ISNUMBER('Background Chem 50% LODs'!J509)</f>
        <v>1</v>
      </c>
      <c r="K509" t="b">
        <f>ISNUMBER('Background Chem 50% LODs'!K509)</f>
        <v>1</v>
      </c>
      <c r="L509" t="b">
        <f>ISNUMBER('Background Chem 50% LODs'!L509)</f>
        <v>1</v>
      </c>
      <c r="M509" t="b">
        <f>ISNUMBER('Background Chem 50% LODs'!M509)</f>
        <v>1</v>
      </c>
    </row>
    <row r="510" spans="1:15">
      <c r="A510">
        <v>6045</v>
      </c>
      <c r="B510" t="s">
        <v>111</v>
      </c>
      <c r="C510" t="s">
        <v>72</v>
      </c>
      <c r="D510" t="b">
        <f>ISNUMBER('Background Chem 50% LODs'!D510)</f>
        <v>1</v>
      </c>
      <c r="E510" t="b">
        <f>ISNUMBER('Background Chem 50% LODs'!E510)</f>
        <v>1</v>
      </c>
      <c r="F510" t="b">
        <f>ISNUMBER('Background Chem 50% LODs'!F510)</f>
        <v>0</v>
      </c>
      <c r="G510" t="b">
        <f>ISNUMBER('Background Chem 50% LODs'!G510)</f>
        <v>1</v>
      </c>
      <c r="H510" t="b">
        <f>ISNUMBER('Background Chem 50% LODs'!H510)</f>
        <v>1</v>
      </c>
      <c r="I510" t="b">
        <f>ISNUMBER('Background Chem 50% LODs'!I510)</f>
        <v>1</v>
      </c>
      <c r="J510" t="b">
        <f>ISNUMBER('Background Chem 50% LODs'!J510)</f>
        <v>1</v>
      </c>
      <c r="K510" t="b">
        <f>ISNUMBER('Background Chem 50% LODs'!K510)</f>
        <v>1</v>
      </c>
      <c r="L510" t="b">
        <f>ISNUMBER('Background Chem 50% LODs'!L510)</f>
        <v>1</v>
      </c>
      <c r="M510" t="b">
        <f>ISNUMBER('Background Chem 50% LODs'!M510)</f>
        <v>1</v>
      </c>
      <c r="O510" t="e">
        <f t="shared" si="9"/>
        <v>#DIV/0!</v>
      </c>
    </row>
    <row r="511" spans="1:15">
      <c r="A511">
        <v>6045</v>
      </c>
      <c r="B511" t="s">
        <v>111</v>
      </c>
      <c r="C511" t="s">
        <v>72</v>
      </c>
      <c r="D511" t="b">
        <f>ISNUMBER('Background Chem 50% LODs'!D511)</f>
        <v>0</v>
      </c>
      <c r="E511" t="b">
        <f>ISNUMBER('Background Chem 50% LODs'!E511)</f>
        <v>1</v>
      </c>
      <c r="F511" t="b">
        <f>ISNUMBER('Background Chem 50% LODs'!F511)</f>
        <v>0</v>
      </c>
      <c r="G511" t="b">
        <f>ISNUMBER('Background Chem 50% LODs'!G511)</f>
        <v>1</v>
      </c>
      <c r="H511" t="b">
        <f>ISNUMBER('Background Chem 50% LODs'!H511)</f>
        <v>1</v>
      </c>
      <c r="I511" t="b">
        <f>ISNUMBER('Background Chem 50% LODs'!I511)</f>
        <v>1</v>
      </c>
      <c r="J511" t="b">
        <f>ISNUMBER('Background Chem 50% LODs'!J511)</f>
        <v>1</v>
      </c>
      <c r="K511" t="b">
        <f>ISNUMBER('Background Chem 50% LODs'!K511)</f>
        <v>1</v>
      </c>
      <c r="L511" t="b">
        <f>ISNUMBER('Background Chem 50% LODs'!L511)</f>
        <v>1</v>
      </c>
      <c r="M511" t="b">
        <f>ISNUMBER('Background Chem 50% LODs'!M511)</f>
        <v>0</v>
      </c>
      <c r="O511" t="e">
        <f t="shared" si="9"/>
        <v>#DIV/0!</v>
      </c>
    </row>
    <row r="512" spans="1:15">
      <c r="A512">
        <v>6045</v>
      </c>
      <c r="B512" t="s">
        <v>111</v>
      </c>
      <c r="C512" t="s">
        <v>72</v>
      </c>
      <c r="D512" t="b">
        <f>ISNUMBER('Background Chem 50% LODs'!D512)</f>
        <v>0</v>
      </c>
      <c r="E512" t="b">
        <f>ISNUMBER('Background Chem 50% LODs'!E512)</f>
        <v>0</v>
      </c>
      <c r="F512" t="b">
        <f>ISNUMBER('Background Chem 50% LODs'!F512)</f>
        <v>0</v>
      </c>
      <c r="G512" t="b">
        <f>ISNUMBER('Background Chem 50% LODs'!G512)</f>
        <v>1</v>
      </c>
      <c r="H512" t="b">
        <f>ISNUMBER('Background Chem 50% LODs'!H512)</f>
        <v>0</v>
      </c>
      <c r="I512" t="b">
        <f>ISNUMBER('Background Chem 50% LODs'!I512)</f>
        <v>0</v>
      </c>
      <c r="J512" t="b">
        <f>ISNUMBER('Background Chem 50% LODs'!J512)</f>
        <v>0</v>
      </c>
      <c r="K512" t="b">
        <f>ISNUMBER('Background Chem 50% LODs'!K512)</f>
        <v>0</v>
      </c>
      <c r="L512" t="b">
        <f>ISNUMBER('Background Chem 50% LODs'!L512)</f>
        <v>0</v>
      </c>
      <c r="M512" t="b">
        <f>ISNUMBER('Background Chem 50% LODs'!M512)</f>
        <v>0</v>
      </c>
      <c r="O512" t="e">
        <f t="shared" si="9"/>
        <v>#DIV/0!</v>
      </c>
    </row>
    <row r="513" spans="1:15">
      <c r="A513">
        <v>6057</v>
      </c>
      <c r="B513" t="s">
        <v>113</v>
      </c>
      <c r="C513" t="s">
        <v>72</v>
      </c>
      <c r="D513" t="b">
        <f>ISNUMBER('Background Chem 50% LODs'!D513)</f>
        <v>0</v>
      </c>
      <c r="E513" t="b">
        <f>ISNUMBER('Background Chem 50% LODs'!E513)</f>
        <v>0</v>
      </c>
      <c r="F513" t="b">
        <f>ISNUMBER('Background Chem 50% LODs'!F513)</f>
        <v>0</v>
      </c>
      <c r="G513" t="b">
        <f>ISNUMBER('Background Chem 50% LODs'!G513)</f>
        <v>0</v>
      </c>
      <c r="H513" t="b">
        <f>ISNUMBER('Background Chem 50% LODs'!H513)</f>
        <v>0</v>
      </c>
      <c r="I513" t="b">
        <f>ISNUMBER('Background Chem 50% LODs'!I513)</f>
        <v>0</v>
      </c>
      <c r="J513" t="b">
        <f>ISNUMBER('Background Chem 50% LODs'!J513)</f>
        <v>0</v>
      </c>
      <c r="K513" t="b">
        <f>ISNUMBER('Background Chem 50% LODs'!K513)</f>
        <v>0</v>
      </c>
      <c r="L513" t="b">
        <f>ISNUMBER('Background Chem 50% LODs'!L513)</f>
        <v>0</v>
      </c>
      <c r="M513" t="b">
        <f>ISNUMBER('Background Chem 50% LODs'!M513)</f>
        <v>0</v>
      </c>
      <c r="O513" t="e">
        <f t="shared" si="9"/>
        <v>#DIV/0!</v>
      </c>
    </row>
    <row r="514" spans="1:15">
      <c r="A514">
        <v>6396</v>
      </c>
      <c r="B514" t="s">
        <v>114</v>
      </c>
      <c r="C514" t="s">
        <v>115</v>
      </c>
      <c r="D514" t="b">
        <f>ISNUMBER('Background Chem 50% LODs'!D514)</f>
        <v>0</v>
      </c>
      <c r="E514" t="b">
        <f>ISNUMBER('Background Chem 50% LODs'!E514)</f>
        <v>0</v>
      </c>
      <c r="F514" t="b">
        <f>ISNUMBER('Background Chem 50% LODs'!F514)</f>
        <v>0</v>
      </c>
      <c r="G514" t="b">
        <f>ISNUMBER('Background Chem 50% LODs'!G514)</f>
        <v>0</v>
      </c>
      <c r="H514" t="b">
        <f>ISNUMBER('Background Chem 50% LODs'!H514)</f>
        <v>0</v>
      </c>
      <c r="I514" t="b">
        <f>ISNUMBER('Background Chem 50% LODs'!I514)</f>
        <v>0</v>
      </c>
      <c r="J514" t="b">
        <f>ISNUMBER('Background Chem 50% LODs'!J514)</f>
        <v>0</v>
      </c>
      <c r="K514" t="b">
        <f>ISNUMBER('Background Chem 50% LODs'!K514)</f>
        <v>0</v>
      </c>
      <c r="L514" t="b">
        <f>ISNUMBER('Background Chem 50% LODs'!L514)</f>
        <v>0</v>
      </c>
      <c r="M514" t="b">
        <f>ISNUMBER('Background Chem 50% LODs'!M514)</f>
        <v>0</v>
      </c>
      <c r="O514" t="e">
        <f t="shared" si="9"/>
        <v>#DIV/0!</v>
      </c>
    </row>
    <row r="515" spans="1:15">
      <c r="A515">
        <v>6396</v>
      </c>
      <c r="B515" t="s">
        <v>114</v>
      </c>
      <c r="C515" t="s">
        <v>115</v>
      </c>
      <c r="D515" t="b">
        <f>ISNUMBER('Background Chem 50% LODs'!D515)</f>
        <v>0</v>
      </c>
      <c r="E515" t="b">
        <f>ISNUMBER('Background Chem 50% LODs'!E515)</f>
        <v>0</v>
      </c>
      <c r="F515" t="b">
        <f>ISNUMBER('Background Chem 50% LODs'!F515)</f>
        <v>0</v>
      </c>
      <c r="G515" t="b">
        <f>ISNUMBER('Background Chem 50% LODs'!G515)</f>
        <v>0</v>
      </c>
      <c r="H515" t="b">
        <f>ISNUMBER('Background Chem 50% LODs'!H515)</f>
        <v>0</v>
      </c>
      <c r="I515" t="b">
        <f>ISNUMBER('Background Chem 50% LODs'!I515)</f>
        <v>0</v>
      </c>
      <c r="J515" t="b">
        <f>ISNUMBER('Background Chem 50% LODs'!J515)</f>
        <v>0</v>
      </c>
      <c r="K515" t="b">
        <f>ISNUMBER('Background Chem 50% LODs'!K515)</f>
        <v>0</v>
      </c>
      <c r="L515" t="b">
        <f>ISNUMBER('Background Chem 50% LODs'!L515)</f>
        <v>0</v>
      </c>
      <c r="M515" t="b">
        <f>ISNUMBER('Background Chem 50% LODs'!M515)</f>
        <v>0</v>
      </c>
      <c r="O515" t="e">
        <f t="shared" ref="O515:O577" si="10">AVERAGE(D515:M515)</f>
        <v>#DIV/0!</v>
      </c>
    </row>
    <row r="516" spans="1:15">
      <c r="A516">
        <v>6396</v>
      </c>
      <c r="B516" t="s">
        <v>114</v>
      </c>
      <c r="C516" t="s">
        <v>115</v>
      </c>
      <c r="D516" t="b">
        <f>ISNUMBER('Background Chem 50% LODs'!D516)</f>
        <v>0</v>
      </c>
      <c r="E516" t="b">
        <f>ISNUMBER('Background Chem 50% LODs'!E516)</f>
        <v>0</v>
      </c>
      <c r="F516" t="b">
        <f>ISNUMBER('Background Chem 50% LODs'!F516)</f>
        <v>0</v>
      </c>
      <c r="G516" t="b">
        <f>ISNUMBER('Background Chem 50% LODs'!G516)</f>
        <v>0</v>
      </c>
      <c r="H516" t="b">
        <f>ISNUMBER('Background Chem 50% LODs'!H516)</f>
        <v>0</v>
      </c>
      <c r="I516" t="b">
        <f>ISNUMBER('Background Chem 50% LODs'!I516)</f>
        <v>0</v>
      </c>
      <c r="J516" t="b">
        <f>ISNUMBER('Background Chem 50% LODs'!J516)</f>
        <v>0</v>
      </c>
      <c r="K516" t="b">
        <f>ISNUMBER('Background Chem 50% LODs'!K516)</f>
        <v>0</v>
      </c>
      <c r="L516" t="b">
        <f>ISNUMBER('Background Chem 50% LODs'!L516)</f>
        <v>0</v>
      </c>
      <c r="M516" t="b">
        <f>ISNUMBER('Background Chem 50% LODs'!M516)</f>
        <v>0</v>
      </c>
      <c r="O516" t="e">
        <f t="shared" si="10"/>
        <v>#DIV/0!</v>
      </c>
    </row>
    <row r="517" spans="1:15">
      <c r="A517">
        <v>6396</v>
      </c>
      <c r="B517" t="s">
        <v>114</v>
      </c>
      <c r="C517" t="s">
        <v>115</v>
      </c>
      <c r="D517" t="b">
        <f>ISNUMBER('Background Chem 50% LODs'!D517)</f>
        <v>0</v>
      </c>
      <c r="E517" t="b">
        <f>ISNUMBER('Background Chem 50% LODs'!E517)</f>
        <v>0</v>
      </c>
      <c r="F517" t="b">
        <f>ISNUMBER('Background Chem 50% LODs'!F517)</f>
        <v>0</v>
      </c>
      <c r="G517" t="b">
        <f>ISNUMBER('Background Chem 50% LODs'!G517)</f>
        <v>0</v>
      </c>
      <c r="H517" t="b">
        <f>ISNUMBER('Background Chem 50% LODs'!H517)</f>
        <v>0</v>
      </c>
      <c r="I517" t="b">
        <f>ISNUMBER('Background Chem 50% LODs'!I517)</f>
        <v>0</v>
      </c>
      <c r="J517" t="b">
        <f>ISNUMBER('Background Chem 50% LODs'!J517)</f>
        <v>0</v>
      </c>
      <c r="K517" t="b">
        <f>ISNUMBER('Background Chem 50% LODs'!K517)</f>
        <v>0</v>
      </c>
      <c r="L517" t="b">
        <f>ISNUMBER('Background Chem 50% LODs'!L517)</f>
        <v>0</v>
      </c>
      <c r="M517" t="b">
        <f>ISNUMBER('Background Chem 50% LODs'!M517)</f>
        <v>0</v>
      </c>
      <c r="O517" t="e">
        <f t="shared" si="10"/>
        <v>#DIV/0!</v>
      </c>
    </row>
    <row r="518" spans="1:15">
      <c r="A518">
        <v>6396</v>
      </c>
      <c r="B518" t="s">
        <v>114</v>
      </c>
      <c r="C518" t="s">
        <v>115</v>
      </c>
      <c r="D518" t="b">
        <f>ISNUMBER('Background Chem 50% LODs'!D518)</f>
        <v>0</v>
      </c>
      <c r="E518" t="b">
        <f>ISNUMBER('Background Chem 50% LODs'!E518)</f>
        <v>0</v>
      </c>
      <c r="F518" t="b">
        <f>ISNUMBER('Background Chem 50% LODs'!F518)</f>
        <v>0</v>
      </c>
      <c r="G518" t="b">
        <f>ISNUMBER('Background Chem 50% LODs'!G518)</f>
        <v>0</v>
      </c>
      <c r="H518" t="b">
        <f>ISNUMBER('Background Chem 50% LODs'!H518)</f>
        <v>0</v>
      </c>
      <c r="I518" t="b">
        <f>ISNUMBER('Background Chem 50% LODs'!I518)</f>
        <v>0</v>
      </c>
      <c r="J518" t="b">
        <f>ISNUMBER('Background Chem 50% LODs'!J518)</f>
        <v>0</v>
      </c>
      <c r="K518" t="b">
        <f>ISNUMBER('Background Chem 50% LODs'!K518)</f>
        <v>0</v>
      </c>
      <c r="L518" t="b">
        <f>ISNUMBER('Background Chem 50% LODs'!L518)</f>
        <v>0</v>
      </c>
      <c r="M518" t="b">
        <f>ISNUMBER('Background Chem 50% LODs'!M518)</f>
        <v>0</v>
      </c>
      <c r="O518" t="e">
        <f t="shared" si="10"/>
        <v>#DIV/0!</v>
      </c>
    </row>
    <row r="519" spans="1:15">
      <c r="A519" s="27">
        <v>6450</v>
      </c>
      <c r="B519" s="27" t="s">
        <v>116</v>
      </c>
      <c r="C519" s="27" t="s">
        <v>72</v>
      </c>
      <c r="D519" t="b">
        <f>ISNUMBER('Background Chem 50% LODs'!D519)</f>
        <v>0</v>
      </c>
      <c r="E519" t="b">
        <f>ISNUMBER('Background Chem 50% LODs'!E519)</f>
        <v>0</v>
      </c>
      <c r="F519" t="b">
        <f>ISNUMBER('Background Chem 50% LODs'!F519)</f>
        <v>0</v>
      </c>
      <c r="G519" t="b">
        <f>ISNUMBER('Background Chem 50% LODs'!G519)</f>
        <v>0</v>
      </c>
      <c r="H519" t="b">
        <f>ISNUMBER('Background Chem 50% LODs'!H519)</f>
        <v>0</v>
      </c>
      <c r="I519" t="b">
        <f>ISNUMBER('Background Chem 50% LODs'!I519)</f>
        <v>0</v>
      </c>
      <c r="J519" t="b">
        <f>ISNUMBER('Background Chem 50% LODs'!J519)</f>
        <v>0</v>
      </c>
      <c r="K519" t="b">
        <f>ISNUMBER('Background Chem 50% LODs'!K519)</f>
        <v>0</v>
      </c>
      <c r="L519" t="b">
        <f>ISNUMBER('Background Chem 50% LODs'!L519)</f>
        <v>0</v>
      </c>
      <c r="M519" t="b">
        <f>ISNUMBER('Background Chem 50% LODs'!M519)</f>
        <v>0</v>
      </c>
      <c r="N519" s="27"/>
      <c r="O519" s="27" t="e">
        <f t="shared" si="10"/>
        <v>#DIV/0!</v>
      </c>
    </row>
    <row r="520" spans="1:15">
      <c r="A520" s="27">
        <v>6450</v>
      </c>
      <c r="B520" s="27" t="s">
        <v>116</v>
      </c>
      <c r="C520" s="27" t="s">
        <v>72</v>
      </c>
      <c r="D520" t="b">
        <f>ISNUMBER('Background Chem 50% LODs'!D520)</f>
        <v>0</v>
      </c>
      <c r="E520" t="b">
        <f>ISNUMBER('Background Chem 50% LODs'!E520)</f>
        <v>0</v>
      </c>
      <c r="F520" t="b">
        <f>ISNUMBER('Background Chem 50% LODs'!F520)</f>
        <v>0</v>
      </c>
      <c r="G520" t="b">
        <f>ISNUMBER('Background Chem 50% LODs'!G520)</f>
        <v>0</v>
      </c>
      <c r="H520" t="b">
        <f>ISNUMBER('Background Chem 50% LODs'!H520)</f>
        <v>0</v>
      </c>
      <c r="I520" t="b">
        <f>ISNUMBER('Background Chem 50% LODs'!I520)</f>
        <v>0</v>
      </c>
      <c r="J520" t="b">
        <f>ISNUMBER('Background Chem 50% LODs'!J520)</f>
        <v>0</v>
      </c>
      <c r="K520" t="b">
        <f>ISNUMBER('Background Chem 50% LODs'!K520)</f>
        <v>0</v>
      </c>
      <c r="L520" t="b">
        <f>ISNUMBER('Background Chem 50% LODs'!L520)</f>
        <v>0</v>
      </c>
      <c r="M520" t="b">
        <f>ISNUMBER('Background Chem 50% LODs'!M520)</f>
        <v>0</v>
      </c>
      <c r="N520" s="27"/>
      <c r="O520" s="27" t="e">
        <f t="shared" si="10"/>
        <v>#DIV/0!</v>
      </c>
    </row>
    <row r="521" spans="1:15">
      <c r="A521" s="27">
        <v>6450</v>
      </c>
      <c r="B521" s="27" t="s">
        <v>116</v>
      </c>
      <c r="C521" s="27" t="s">
        <v>72</v>
      </c>
      <c r="D521" t="b">
        <f>ISNUMBER('Background Chem 50% LODs'!D521)</f>
        <v>0</v>
      </c>
      <c r="E521" t="b">
        <f>ISNUMBER('Background Chem 50% LODs'!E521)</f>
        <v>0</v>
      </c>
      <c r="F521" t="b">
        <f>ISNUMBER('Background Chem 50% LODs'!F521)</f>
        <v>0</v>
      </c>
      <c r="G521" t="b">
        <f>ISNUMBER('Background Chem 50% LODs'!G521)</f>
        <v>0</v>
      </c>
      <c r="H521" t="b">
        <f>ISNUMBER('Background Chem 50% LODs'!H521)</f>
        <v>0</v>
      </c>
      <c r="I521" t="b">
        <f>ISNUMBER('Background Chem 50% LODs'!I521)</f>
        <v>0</v>
      </c>
      <c r="J521" t="b">
        <f>ISNUMBER('Background Chem 50% LODs'!J521)</f>
        <v>0</v>
      </c>
      <c r="K521" t="b">
        <f>ISNUMBER('Background Chem 50% LODs'!K521)</f>
        <v>0</v>
      </c>
      <c r="L521" t="b">
        <f>ISNUMBER('Background Chem 50% LODs'!L521)</f>
        <v>0</v>
      </c>
      <c r="M521" t="b">
        <f>ISNUMBER('Background Chem 50% LODs'!M521)</f>
        <v>0</v>
      </c>
      <c r="N521" s="27"/>
      <c r="O521" s="27" t="e">
        <f t="shared" si="10"/>
        <v>#DIV/0!</v>
      </c>
    </row>
    <row r="522" spans="1:15">
      <c r="A522" s="27">
        <v>6450</v>
      </c>
      <c r="B522" s="27" t="s">
        <v>116</v>
      </c>
      <c r="C522" s="27" t="s">
        <v>72</v>
      </c>
      <c r="D522" t="b">
        <f>ISNUMBER('Background Chem 50% LODs'!D522)</f>
        <v>0</v>
      </c>
      <c r="E522" t="b">
        <f>ISNUMBER('Background Chem 50% LODs'!E522)</f>
        <v>0</v>
      </c>
      <c r="F522" t="b">
        <f>ISNUMBER('Background Chem 50% LODs'!F522)</f>
        <v>0</v>
      </c>
      <c r="G522" t="b">
        <f>ISNUMBER('Background Chem 50% LODs'!G522)</f>
        <v>0</v>
      </c>
      <c r="H522" t="b">
        <f>ISNUMBER('Background Chem 50% LODs'!H522)</f>
        <v>0</v>
      </c>
      <c r="I522" t="b">
        <f>ISNUMBER('Background Chem 50% LODs'!I522)</f>
        <v>0</v>
      </c>
      <c r="J522" t="b">
        <f>ISNUMBER('Background Chem 50% LODs'!J522)</f>
        <v>0</v>
      </c>
      <c r="K522" t="b">
        <f>ISNUMBER('Background Chem 50% LODs'!K522)</f>
        <v>0</v>
      </c>
      <c r="L522" t="b">
        <f>ISNUMBER('Background Chem 50% LODs'!L522)</f>
        <v>0</v>
      </c>
      <c r="M522" t="b">
        <f>ISNUMBER('Background Chem 50% LODs'!M522)</f>
        <v>0</v>
      </c>
      <c r="N522" s="27"/>
      <c r="O522" s="27" t="e">
        <f t="shared" si="10"/>
        <v>#DIV/0!</v>
      </c>
    </row>
    <row r="523" spans="1:15">
      <c r="A523" s="27">
        <v>6450</v>
      </c>
      <c r="B523" s="27" t="s">
        <v>116</v>
      </c>
      <c r="C523" s="27" t="s">
        <v>72</v>
      </c>
      <c r="D523" t="b">
        <f>ISNUMBER('Background Chem 50% LODs'!D523)</f>
        <v>0</v>
      </c>
      <c r="E523" t="b">
        <f>ISNUMBER('Background Chem 50% LODs'!E523)</f>
        <v>0</v>
      </c>
      <c r="F523" t="b">
        <f>ISNUMBER('Background Chem 50% LODs'!F523)</f>
        <v>0</v>
      </c>
      <c r="G523" t="b">
        <f>ISNUMBER('Background Chem 50% LODs'!G523)</f>
        <v>0</v>
      </c>
      <c r="H523" t="b">
        <f>ISNUMBER('Background Chem 50% LODs'!H523)</f>
        <v>0</v>
      </c>
      <c r="I523" t="b">
        <f>ISNUMBER('Background Chem 50% LODs'!I523)</f>
        <v>0</v>
      </c>
      <c r="J523" t="b">
        <f>ISNUMBER('Background Chem 50% LODs'!J523)</f>
        <v>0</v>
      </c>
      <c r="K523" t="b">
        <f>ISNUMBER('Background Chem 50% LODs'!K523)</f>
        <v>0</v>
      </c>
      <c r="L523" t="b">
        <f>ISNUMBER('Background Chem 50% LODs'!L523)</f>
        <v>0</v>
      </c>
      <c r="M523" t="b">
        <f>ISNUMBER('Background Chem 50% LODs'!M523)</f>
        <v>0</v>
      </c>
      <c r="N523" s="27"/>
      <c r="O523" s="27" t="e">
        <f t="shared" si="10"/>
        <v>#DIV/0!</v>
      </c>
    </row>
    <row r="524" spans="1:15">
      <c r="A524" s="27">
        <v>6450</v>
      </c>
      <c r="B524" s="27" t="s">
        <v>116</v>
      </c>
      <c r="C524" s="27" t="s">
        <v>72</v>
      </c>
      <c r="D524" t="b">
        <f>ISNUMBER('Background Chem 50% LODs'!D524)</f>
        <v>1</v>
      </c>
      <c r="E524" t="b">
        <f>ISNUMBER('Background Chem 50% LODs'!E524)</f>
        <v>0</v>
      </c>
      <c r="F524" t="b">
        <f>ISNUMBER('Background Chem 50% LODs'!F524)</f>
        <v>0</v>
      </c>
      <c r="G524" t="b">
        <f>ISNUMBER('Background Chem 50% LODs'!G524)</f>
        <v>1</v>
      </c>
      <c r="H524" t="b">
        <f>ISNUMBER('Background Chem 50% LODs'!H524)</f>
        <v>0</v>
      </c>
      <c r="I524" t="b">
        <f>ISNUMBER('Background Chem 50% LODs'!I524)</f>
        <v>0</v>
      </c>
      <c r="J524" t="b">
        <f>ISNUMBER('Background Chem 50% LODs'!J524)</f>
        <v>1</v>
      </c>
      <c r="K524" t="b">
        <f>ISNUMBER('Background Chem 50% LODs'!K524)</f>
        <v>1</v>
      </c>
      <c r="L524" t="b">
        <f>ISNUMBER('Background Chem 50% LODs'!L524)</f>
        <v>1</v>
      </c>
      <c r="M524" t="b">
        <f>ISNUMBER('Background Chem 50% LODs'!M524)</f>
        <v>1</v>
      </c>
      <c r="N524" s="27"/>
      <c r="O524" s="27" t="e">
        <f t="shared" si="10"/>
        <v>#DIV/0!</v>
      </c>
    </row>
    <row r="525" spans="1:15">
      <c r="A525" s="27">
        <v>6450</v>
      </c>
      <c r="B525" s="27" t="s">
        <v>116</v>
      </c>
      <c r="C525" s="27" t="s">
        <v>72</v>
      </c>
      <c r="D525" t="b">
        <f>ISNUMBER('Background Chem 50% LODs'!D525)</f>
        <v>0</v>
      </c>
      <c r="E525" t="b">
        <f>ISNUMBER('Background Chem 50% LODs'!E525)</f>
        <v>0</v>
      </c>
      <c r="F525" t="b">
        <f>ISNUMBER('Background Chem 50% LODs'!F525)</f>
        <v>0</v>
      </c>
      <c r="G525" t="b">
        <f>ISNUMBER('Background Chem 50% LODs'!G525)</f>
        <v>0</v>
      </c>
      <c r="H525" t="b">
        <f>ISNUMBER('Background Chem 50% LODs'!H525)</f>
        <v>1</v>
      </c>
      <c r="I525" t="b">
        <f>ISNUMBER('Background Chem 50% LODs'!I525)</f>
        <v>1</v>
      </c>
      <c r="J525" t="b">
        <f>ISNUMBER('Background Chem 50% LODs'!J525)</f>
        <v>1</v>
      </c>
      <c r="K525" t="b">
        <f>ISNUMBER('Background Chem 50% LODs'!K525)</f>
        <v>1</v>
      </c>
      <c r="L525" t="b">
        <f>ISNUMBER('Background Chem 50% LODs'!L525)</f>
        <v>0</v>
      </c>
      <c r="M525" t="b">
        <f>ISNUMBER('Background Chem 50% LODs'!M525)</f>
        <v>1</v>
      </c>
      <c r="N525" s="27"/>
      <c r="O525" s="27" t="e">
        <f t="shared" si="10"/>
        <v>#DIV/0!</v>
      </c>
    </row>
    <row r="526" spans="1:15">
      <c r="A526" s="27">
        <v>6450</v>
      </c>
      <c r="B526" s="27" t="s">
        <v>116</v>
      </c>
      <c r="C526" s="27" t="s">
        <v>72</v>
      </c>
      <c r="D526" t="b">
        <f>ISNUMBER('Background Chem 50% LODs'!D526)</f>
        <v>1</v>
      </c>
      <c r="E526" t="b">
        <f>ISNUMBER('Background Chem 50% LODs'!E526)</f>
        <v>1</v>
      </c>
      <c r="F526" t="b">
        <f>ISNUMBER('Background Chem 50% LODs'!F526)</f>
        <v>1</v>
      </c>
      <c r="G526" t="b">
        <f>ISNUMBER('Background Chem 50% LODs'!G526)</f>
        <v>0</v>
      </c>
      <c r="H526" t="b">
        <f>ISNUMBER('Background Chem 50% LODs'!H526)</f>
        <v>1</v>
      </c>
      <c r="I526" t="b">
        <f>ISNUMBER('Background Chem 50% LODs'!I526)</f>
        <v>1</v>
      </c>
      <c r="J526" t="b">
        <f>ISNUMBER('Background Chem 50% LODs'!J526)</f>
        <v>1</v>
      </c>
      <c r="K526" t="b">
        <f>ISNUMBER('Background Chem 50% LODs'!K526)</f>
        <v>1</v>
      </c>
      <c r="L526" t="b">
        <f>ISNUMBER('Background Chem 50% LODs'!L526)</f>
        <v>0</v>
      </c>
      <c r="M526" t="b">
        <f>ISNUMBER('Background Chem 50% LODs'!M526)</f>
        <v>0</v>
      </c>
      <c r="N526" s="27"/>
      <c r="O526" s="27" t="e">
        <f t="shared" si="10"/>
        <v>#DIV/0!</v>
      </c>
    </row>
    <row r="527" spans="1:15">
      <c r="A527" s="27">
        <v>6450</v>
      </c>
      <c r="B527" s="27" t="s">
        <v>116</v>
      </c>
      <c r="C527" s="27" t="s">
        <v>72</v>
      </c>
      <c r="D527" t="b">
        <f>ISNUMBER('Background Chem 50% LODs'!D527)</f>
        <v>1</v>
      </c>
      <c r="E527" t="b">
        <f>ISNUMBER('Background Chem 50% LODs'!E527)</f>
        <v>0</v>
      </c>
      <c r="F527" t="b">
        <f>ISNUMBER('Background Chem 50% LODs'!F527)</f>
        <v>1</v>
      </c>
      <c r="G527" t="b">
        <f>ISNUMBER('Background Chem 50% LODs'!G527)</f>
        <v>0</v>
      </c>
      <c r="H527" t="b">
        <f>ISNUMBER('Background Chem 50% LODs'!H527)</f>
        <v>1</v>
      </c>
      <c r="I527" t="b">
        <f>ISNUMBER('Background Chem 50% LODs'!I527)</f>
        <v>0</v>
      </c>
      <c r="J527" t="b">
        <f>ISNUMBER('Background Chem 50% LODs'!J527)</f>
        <v>0</v>
      </c>
      <c r="K527" t="b">
        <f>ISNUMBER('Background Chem 50% LODs'!K527)</f>
        <v>0</v>
      </c>
      <c r="L527" t="b">
        <f>ISNUMBER('Background Chem 50% LODs'!L527)</f>
        <v>1</v>
      </c>
      <c r="M527" t="b">
        <f>ISNUMBER('Background Chem 50% LODs'!M527)</f>
        <v>1</v>
      </c>
      <c r="N527" s="27"/>
      <c r="O527" s="27" t="e">
        <f t="shared" si="10"/>
        <v>#DIV/0!</v>
      </c>
    </row>
    <row r="528" spans="1:15">
      <c r="A528" s="27">
        <v>6450</v>
      </c>
      <c r="B528" s="27" t="s">
        <v>116</v>
      </c>
      <c r="C528" s="27" t="s">
        <v>72</v>
      </c>
      <c r="D528" t="b">
        <f>ISNUMBER('Background Chem 50% LODs'!D528)</f>
        <v>0</v>
      </c>
      <c r="E528" t="b">
        <f>ISNUMBER('Background Chem 50% LODs'!E528)</f>
        <v>0</v>
      </c>
      <c r="F528" t="b">
        <f>ISNUMBER('Background Chem 50% LODs'!F528)</f>
        <v>1</v>
      </c>
      <c r="G528" t="b">
        <f>ISNUMBER('Background Chem 50% LODs'!G528)</f>
        <v>0</v>
      </c>
      <c r="H528" t="b">
        <f>ISNUMBER('Background Chem 50% LODs'!H528)</f>
        <v>1</v>
      </c>
      <c r="I528" t="b">
        <f>ISNUMBER('Background Chem 50% LODs'!I528)</f>
        <v>0</v>
      </c>
      <c r="J528" t="b">
        <f>ISNUMBER('Background Chem 50% LODs'!J528)</f>
        <v>1</v>
      </c>
      <c r="K528" t="b">
        <f>ISNUMBER('Background Chem 50% LODs'!K528)</f>
        <v>1</v>
      </c>
      <c r="L528" t="b">
        <f>ISNUMBER('Background Chem 50% LODs'!L528)</f>
        <v>1</v>
      </c>
      <c r="M528" t="b">
        <f>ISNUMBER('Background Chem 50% LODs'!M528)</f>
        <v>0</v>
      </c>
      <c r="N528" s="27"/>
      <c r="O528" s="27" t="e">
        <f t="shared" si="10"/>
        <v>#DIV/0!</v>
      </c>
    </row>
    <row r="529" spans="1:15">
      <c r="A529" s="27">
        <v>6450</v>
      </c>
      <c r="B529" s="27" t="s">
        <v>116</v>
      </c>
      <c r="C529" s="27" t="s">
        <v>72</v>
      </c>
      <c r="D529" t="b">
        <f>ISNUMBER('Background Chem 50% LODs'!D529)</f>
        <v>0</v>
      </c>
      <c r="E529" t="b">
        <f>ISNUMBER('Background Chem 50% LODs'!E529)</f>
        <v>1</v>
      </c>
      <c r="F529" t="b">
        <f>ISNUMBER('Background Chem 50% LODs'!F529)</f>
        <v>0</v>
      </c>
      <c r="G529" t="b">
        <f>ISNUMBER('Background Chem 50% LODs'!G529)</f>
        <v>0</v>
      </c>
      <c r="H529" t="b">
        <f>ISNUMBER('Background Chem 50% LODs'!H529)</f>
        <v>0</v>
      </c>
      <c r="I529" t="b">
        <f>ISNUMBER('Background Chem 50% LODs'!I529)</f>
        <v>0</v>
      </c>
      <c r="J529" t="b">
        <f>ISNUMBER('Background Chem 50% LODs'!J529)</f>
        <v>0</v>
      </c>
      <c r="K529" t="b">
        <f>ISNUMBER('Background Chem 50% LODs'!K529)</f>
        <v>1</v>
      </c>
      <c r="L529" t="b">
        <f>ISNUMBER('Background Chem 50% LODs'!L529)</f>
        <v>0</v>
      </c>
      <c r="M529" t="b">
        <f>ISNUMBER('Background Chem 50% LODs'!M529)</f>
        <v>0</v>
      </c>
      <c r="N529" s="27"/>
      <c r="O529" s="27" t="e">
        <f t="shared" si="10"/>
        <v>#DIV/0!</v>
      </c>
    </row>
    <row r="530" spans="1:15">
      <c r="A530" s="27">
        <v>6450</v>
      </c>
      <c r="B530" s="27" t="s">
        <v>116</v>
      </c>
      <c r="C530" s="27" t="s">
        <v>72</v>
      </c>
      <c r="D530" t="b">
        <f>ISNUMBER('Background Chem 50% LODs'!D530)</f>
        <v>1</v>
      </c>
      <c r="E530" t="b">
        <f>ISNUMBER('Background Chem 50% LODs'!E530)</f>
        <v>1</v>
      </c>
      <c r="F530" t="b">
        <f>ISNUMBER('Background Chem 50% LODs'!F530)</f>
        <v>0</v>
      </c>
      <c r="G530" t="b">
        <f>ISNUMBER('Background Chem 50% LODs'!G530)</f>
        <v>1</v>
      </c>
      <c r="H530" t="b">
        <f>ISNUMBER('Background Chem 50% LODs'!H530)</f>
        <v>1</v>
      </c>
      <c r="I530" t="b">
        <f>ISNUMBER('Background Chem 50% LODs'!I530)</f>
        <v>1</v>
      </c>
      <c r="J530" t="b">
        <f>ISNUMBER('Background Chem 50% LODs'!J530)</f>
        <v>0</v>
      </c>
      <c r="K530" t="b">
        <f>ISNUMBER('Background Chem 50% LODs'!K530)</f>
        <v>1</v>
      </c>
      <c r="L530" t="b">
        <f>ISNUMBER('Background Chem 50% LODs'!L530)</f>
        <v>1</v>
      </c>
      <c r="M530" t="b">
        <f>ISNUMBER('Background Chem 50% LODs'!M530)</f>
        <v>0</v>
      </c>
      <c r="N530" s="27"/>
      <c r="O530" s="27" t="e">
        <f t="shared" si="10"/>
        <v>#DIV/0!</v>
      </c>
    </row>
    <row r="531" spans="1:15">
      <c r="A531" s="27">
        <v>6450</v>
      </c>
      <c r="B531" s="27" t="s">
        <v>116</v>
      </c>
      <c r="C531" s="27" t="s">
        <v>72</v>
      </c>
      <c r="D531" t="b">
        <f>ISNUMBER('Background Chem 50% LODs'!D531)</f>
        <v>1</v>
      </c>
      <c r="E531" t="b">
        <f>ISNUMBER('Background Chem 50% LODs'!E531)</f>
        <v>1</v>
      </c>
      <c r="F531" t="b">
        <f>ISNUMBER('Background Chem 50% LODs'!F531)</f>
        <v>0</v>
      </c>
      <c r="G531" t="b">
        <f>ISNUMBER('Background Chem 50% LODs'!G531)</f>
        <v>0</v>
      </c>
      <c r="H531" t="b">
        <f>ISNUMBER('Background Chem 50% LODs'!H531)</f>
        <v>1</v>
      </c>
      <c r="I531" t="b">
        <f>ISNUMBER('Background Chem 50% LODs'!I531)</f>
        <v>0</v>
      </c>
      <c r="J531" t="b">
        <f>ISNUMBER('Background Chem 50% LODs'!J531)</f>
        <v>0</v>
      </c>
      <c r="K531" t="b">
        <f>ISNUMBER('Background Chem 50% LODs'!K531)</f>
        <v>0</v>
      </c>
      <c r="L531" t="b">
        <f>ISNUMBER('Background Chem 50% LODs'!L531)</f>
        <v>0</v>
      </c>
      <c r="M531" t="b">
        <f>ISNUMBER('Background Chem 50% LODs'!M531)</f>
        <v>0</v>
      </c>
      <c r="N531" s="27"/>
      <c r="O531" s="27" t="e">
        <f t="shared" si="10"/>
        <v>#DIV/0!</v>
      </c>
    </row>
    <row r="532" spans="1:15">
      <c r="A532" s="27">
        <v>6450</v>
      </c>
      <c r="B532" s="27" t="s">
        <v>116</v>
      </c>
      <c r="C532" s="27" t="s">
        <v>72</v>
      </c>
      <c r="D532" t="b">
        <f>ISNUMBER('Background Chem 50% LODs'!D532)</f>
        <v>0</v>
      </c>
      <c r="E532" t="b">
        <f>ISNUMBER('Background Chem 50% LODs'!E532)</f>
        <v>0</v>
      </c>
      <c r="F532" t="b">
        <f>ISNUMBER('Background Chem 50% LODs'!F532)</f>
        <v>0</v>
      </c>
      <c r="G532" t="b">
        <f>ISNUMBER('Background Chem 50% LODs'!G532)</f>
        <v>0</v>
      </c>
      <c r="H532" t="b">
        <f>ISNUMBER('Background Chem 50% LODs'!H532)</f>
        <v>0</v>
      </c>
      <c r="I532" t="b">
        <f>ISNUMBER('Background Chem 50% LODs'!I532)</f>
        <v>1</v>
      </c>
      <c r="J532" t="b">
        <f>ISNUMBER('Background Chem 50% LODs'!J532)</f>
        <v>0</v>
      </c>
      <c r="K532" t="b">
        <f>ISNUMBER('Background Chem 50% LODs'!K532)</f>
        <v>0</v>
      </c>
      <c r="L532" t="b">
        <f>ISNUMBER('Background Chem 50% LODs'!L532)</f>
        <v>0</v>
      </c>
      <c r="M532" t="b">
        <f>ISNUMBER('Background Chem 50% LODs'!M532)</f>
        <v>0</v>
      </c>
      <c r="N532" s="27"/>
      <c r="O532" s="27" t="e">
        <f t="shared" si="10"/>
        <v>#DIV/0!</v>
      </c>
    </row>
    <row r="533" spans="1:15">
      <c r="A533" s="27">
        <v>6450</v>
      </c>
      <c r="B533" s="27" t="s">
        <v>116</v>
      </c>
      <c r="C533" s="27" t="s">
        <v>72</v>
      </c>
      <c r="D533" t="b">
        <f>ISNUMBER('Background Chem 50% LODs'!D533)</f>
        <v>0</v>
      </c>
      <c r="E533" t="b">
        <f>ISNUMBER('Background Chem 50% LODs'!E533)</f>
        <v>0</v>
      </c>
      <c r="F533" t="b">
        <f>ISNUMBER('Background Chem 50% LODs'!F533)</f>
        <v>0</v>
      </c>
      <c r="G533" t="b">
        <f>ISNUMBER('Background Chem 50% LODs'!G533)</f>
        <v>0</v>
      </c>
      <c r="H533" t="b">
        <f>ISNUMBER('Background Chem 50% LODs'!H533)</f>
        <v>0</v>
      </c>
      <c r="I533" t="b">
        <f>ISNUMBER('Background Chem 50% LODs'!I533)</f>
        <v>0</v>
      </c>
      <c r="J533" t="b">
        <f>ISNUMBER('Background Chem 50% LODs'!J533)</f>
        <v>1</v>
      </c>
      <c r="K533" t="b">
        <f>ISNUMBER('Background Chem 50% LODs'!K533)</f>
        <v>0</v>
      </c>
      <c r="L533" t="b">
        <f>ISNUMBER('Background Chem 50% LODs'!L533)</f>
        <v>1</v>
      </c>
      <c r="M533" t="b">
        <f>ISNUMBER('Background Chem 50% LODs'!M533)</f>
        <v>0</v>
      </c>
      <c r="N533" s="27"/>
      <c r="O533" s="27" t="e">
        <f t="shared" si="10"/>
        <v>#DIV/0!</v>
      </c>
    </row>
    <row r="534" spans="1:15">
      <c r="A534" s="27">
        <v>6450</v>
      </c>
      <c r="B534" s="27" t="s">
        <v>116</v>
      </c>
      <c r="C534" s="27" t="s">
        <v>72</v>
      </c>
      <c r="D534" t="b">
        <f>ISNUMBER('Background Chem 50% LODs'!D534)</f>
        <v>0</v>
      </c>
      <c r="E534" t="b">
        <f>ISNUMBER('Background Chem 50% LODs'!E534)</f>
        <v>0</v>
      </c>
      <c r="F534" t="b">
        <f>ISNUMBER('Background Chem 50% LODs'!F534)</f>
        <v>0</v>
      </c>
      <c r="G534" t="b">
        <f>ISNUMBER('Background Chem 50% LODs'!G534)</f>
        <v>0</v>
      </c>
      <c r="H534" t="b">
        <f>ISNUMBER('Background Chem 50% LODs'!H534)</f>
        <v>0</v>
      </c>
      <c r="I534" t="b">
        <f>ISNUMBER('Background Chem 50% LODs'!I534)</f>
        <v>0</v>
      </c>
      <c r="J534" t="b">
        <f>ISNUMBER('Background Chem 50% LODs'!J534)</f>
        <v>0</v>
      </c>
      <c r="K534" t="b">
        <f>ISNUMBER('Background Chem 50% LODs'!K534)</f>
        <v>1</v>
      </c>
      <c r="L534" t="b">
        <f>ISNUMBER('Background Chem 50% LODs'!L534)</f>
        <v>1</v>
      </c>
      <c r="M534" t="b">
        <f>ISNUMBER('Background Chem 50% LODs'!M534)</f>
        <v>0</v>
      </c>
      <c r="N534" s="27"/>
      <c r="O534" s="27" t="e">
        <f t="shared" si="10"/>
        <v>#DIV/0!</v>
      </c>
    </row>
    <row r="535" spans="1:15">
      <c r="A535" s="27">
        <v>6450</v>
      </c>
      <c r="B535" s="27" t="s">
        <v>116</v>
      </c>
      <c r="C535" s="27" t="s">
        <v>72</v>
      </c>
      <c r="D535" t="b">
        <f>ISNUMBER('Background Chem 50% LODs'!D535)</f>
        <v>0</v>
      </c>
      <c r="E535" t="b">
        <f>ISNUMBER('Background Chem 50% LODs'!E535)</f>
        <v>0</v>
      </c>
      <c r="F535" t="b">
        <f>ISNUMBER('Background Chem 50% LODs'!F535)</f>
        <v>0</v>
      </c>
      <c r="G535" t="b">
        <f>ISNUMBER('Background Chem 50% LODs'!G535)</f>
        <v>1</v>
      </c>
      <c r="H535" t="b">
        <f>ISNUMBER('Background Chem 50% LODs'!H535)</f>
        <v>0</v>
      </c>
      <c r="I535" t="b">
        <f>ISNUMBER('Background Chem 50% LODs'!I535)</f>
        <v>0</v>
      </c>
      <c r="J535" t="b">
        <f>ISNUMBER('Background Chem 50% LODs'!J535)</f>
        <v>1</v>
      </c>
      <c r="K535" t="b">
        <f>ISNUMBER('Background Chem 50% LODs'!K535)</f>
        <v>0</v>
      </c>
      <c r="L535" t="b">
        <f>ISNUMBER('Background Chem 50% LODs'!L535)</f>
        <v>0</v>
      </c>
      <c r="M535" t="b">
        <f>ISNUMBER('Background Chem 50% LODs'!M535)</f>
        <v>0</v>
      </c>
      <c r="N535" s="27"/>
      <c r="O535" s="27" t="e">
        <f t="shared" si="10"/>
        <v>#DIV/0!</v>
      </c>
    </row>
    <row r="536" spans="1:15">
      <c r="A536" s="27">
        <v>6450</v>
      </c>
      <c r="B536" s="27" t="s">
        <v>116</v>
      </c>
      <c r="C536" s="27" t="s">
        <v>72</v>
      </c>
      <c r="D536" t="b">
        <f>ISNUMBER('Background Chem 50% LODs'!D536)</f>
        <v>0</v>
      </c>
      <c r="E536" t="b">
        <f>ISNUMBER('Background Chem 50% LODs'!E536)</f>
        <v>0</v>
      </c>
      <c r="F536" t="b">
        <f>ISNUMBER('Background Chem 50% LODs'!F536)</f>
        <v>0</v>
      </c>
      <c r="G536" t="b">
        <f>ISNUMBER('Background Chem 50% LODs'!G536)</f>
        <v>0</v>
      </c>
      <c r="H536" t="b">
        <f>ISNUMBER('Background Chem 50% LODs'!H536)</f>
        <v>0</v>
      </c>
      <c r="I536" t="b">
        <f>ISNUMBER('Background Chem 50% LODs'!I536)</f>
        <v>0</v>
      </c>
      <c r="J536" t="b">
        <f>ISNUMBER('Background Chem 50% LODs'!J536)</f>
        <v>0</v>
      </c>
      <c r="K536" t="b">
        <f>ISNUMBER('Background Chem 50% LODs'!K536)</f>
        <v>0</v>
      </c>
      <c r="L536" t="b">
        <f>ISNUMBER('Background Chem 50% LODs'!L536)</f>
        <v>0</v>
      </c>
      <c r="M536" t="b">
        <f>ISNUMBER('Background Chem 50% LODs'!M536)</f>
        <v>0</v>
      </c>
      <c r="N536" s="27"/>
      <c r="O536" s="27" t="e">
        <f t="shared" si="10"/>
        <v>#DIV/0!</v>
      </c>
    </row>
    <row r="537" spans="1:15">
      <c r="A537" s="27">
        <v>6450</v>
      </c>
      <c r="B537" s="27" t="s">
        <v>116</v>
      </c>
      <c r="C537" s="27" t="s">
        <v>72</v>
      </c>
      <c r="D537" t="b">
        <f>ISNUMBER('Background Chem 50% LODs'!D537)</f>
        <v>1</v>
      </c>
      <c r="E537" t="b">
        <f>ISNUMBER('Background Chem 50% LODs'!E537)</f>
        <v>1</v>
      </c>
      <c r="F537" t="b">
        <f>ISNUMBER('Background Chem 50% LODs'!F537)</f>
        <v>0</v>
      </c>
      <c r="G537" t="b">
        <f>ISNUMBER('Background Chem 50% LODs'!G537)</f>
        <v>0</v>
      </c>
      <c r="H537" t="b">
        <f>ISNUMBER('Background Chem 50% LODs'!H537)</f>
        <v>1</v>
      </c>
      <c r="I537" t="b">
        <f>ISNUMBER('Background Chem 50% LODs'!I537)</f>
        <v>1</v>
      </c>
      <c r="J537" t="b">
        <f>ISNUMBER('Background Chem 50% LODs'!J537)</f>
        <v>0</v>
      </c>
      <c r="K537" t="b">
        <f>ISNUMBER('Background Chem 50% LODs'!K537)</f>
        <v>0</v>
      </c>
      <c r="L537" t="b">
        <f>ISNUMBER('Background Chem 50% LODs'!L537)</f>
        <v>0</v>
      </c>
      <c r="M537" t="b">
        <f>ISNUMBER('Background Chem 50% LODs'!M537)</f>
        <v>0</v>
      </c>
      <c r="N537" s="27"/>
      <c r="O537" s="27" t="e">
        <f t="shared" si="10"/>
        <v>#DIV/0!</v>
      </c>
    </row>
    <row r="538" spans="1:15">
      <c r="A538" s="27">
        <v>6450</v>
      </c>
      <c r="B538" s="27" t="s">
        <v>116</v>
      </c>
      <c r="C538" s="27" t="s">
        <v>72</v>
      </c>
      <c r="D538" t="b">
        <f>ISNUMBER('Background Chem 50% LODs'!D538)</f>
        <v>1</v>
      </c>
      <c r="E538" t="b">
        <f>ISNUMBER('Background Chem 50% LODs'!E538)</f>
        <v>0</v>
      </c>
      <c r="F538" t="b">
        <f>ISNUMBER('Background Chem 50% LODs'!F538)</f>
        <v>1</v>
      </c>
      <c r="G538" t="b">
        <f>ISNUMBER('Background Chem 50% LODs'!G538)</f>
        <v>1</v>
      </c>
      <c r="H538" t="b">
        <f>ISNUMBER('Background Chem 50% LODs'!H538)</f>
        <v>1</v>
      </c>
      <c r="I538" t="b">
        <f>ISNUMBER('Background Chem 50% LODs'!I538)</f>
        <v>1</v>
      </c>
      <c r="J538" t="b">
        <f>ISNUMBER('Background Chem 50% LODs'!J538)</f>
        <v>1</v>
      </c>
      <c r="K538" t="b">
        <f>ISNUMBER('Background Chem 50% LODs'!K538)</f>
        <v>0</v>
      </c>
      <c r="L538" t="b">
        <f>ISNUMBER('Background Chem 50% LODs'!L538)</f>
        <v>1</v>
      </c>
      <c r="M538" t="b">
        <f>ISNUMBER('Background Chem 50% LODs'!M538)</f>
        <v>0</v>
      </c>
      <c r="N538" s="27"/>
      <c r="O538" s="27" t="e">
        <f t="shared" si="10"/>
        <v>#DIV/0!</v>
      </c>
    </row>
    <row r="539" spans="1:15">
      <c r="A539" s="27">
        <v>6450</v>
      </c>
      <c r="B539" s="27" t="s">
        <v>116</v>
      </c>
      <c r="C539" s="27" t="s">
        <v>72</v>
      </c>
      <c r="D539" t="b">
        <f>ISNUMBER('Background Chem 50% LODs'!D539)</f>
        <v>1</v>
      </c>
      <c r="E539" t="b">
        <f>ISNUMBER('Background Chem 50% LODs'!E539)</f>
        <v>1</v>
      </c>
      <c r="F539" t="b">
        <f>ISNUMBER('Background Chem 50% LODs'!F539)</f>
        <v>0</v>
      </c>
      <c r="G539" t="b">
        <f>ISNUMBER('Background Chem 50% LODs'!G539)</f>
        <v>1</v>
      </c>
      <c r="H539" t="b">
        <f>ISNUMBER('Background Chem 50% LODs'!H539)</f>
        <v>1</v>
      </c>
      <c r="I539" t="b">
        <f>ISNUMBER('Background Chem 50% LODs'!I539)</f>
        <v>0</v>
      </c>
      <c r="J539" t="b">
        <f>ISNUMBER('Background Chem 50% LODs'!J539)</f>
        <v>0</v>
      </c>
      <c r="K539" t="b">
        <f>ISNUMBER('Background Chem 50% LODs'!K539)</f>
        <v>1</v>
      </c>
      <c r="L539" t="b">
        <f>ISNUMBER('Background Chem 50% LODs'!L539)</f>
        <v>1</v>
      </c>
      <c r="M539" t="b">
        <f>ISNUMBER('Background Chem 50% LODs'!M539)</f>
        <v>1</v>
      </c>
      <c r="N539" s="27"/>
      <c r="O539" s="27" t="e">
        <f t="shared" si="10"/>
        <v>#DIV/0!</v>
      </c>
    </row>
    <row r="540" spans="1:15">
      <c r="A540">
        <v>6452</v>
      </c>
      <c r="B540" t="s">
        <v>117</v>
      </c>
      <c r="C540" t="s">
        <v>72</v>
      </c>
      <c r="D540" t="b">
        <f>ISNUMBER('Background Chem 50% LODs'!D540)</f>
        <v>0</v>
      </c>
      <c r="E540" t="b">
        <f>ISNUMBER('Background Chem 50% LODs'!E540)</f>
        <v>0</v>
      </c>
      <c r="F540" t="b">
        <f>ISNUMBER('Background Chem 50% LODs'!F540)</f>
        <v>0</v>
      </c>
      <c r="G540" t="b">
        <f>ISNUMBER('Background Chem 50% LODs'!G540)</f>
        <v>0</v>
      </c>
      <c r="H540" t="b">
        <f>ISNUMBER('Background Chem 50% LODs'!H540)</f>
        <v>0</v>
      </c>
      <c r="I540" t="b">
        <f>ISNUMBER('Background Chem 50% LODs'!I540)</f>
        <v>0</v>
      </c>
      <c r="J540" t="b">
        <f>ISNUMBER('Background Chem 50% LODs'!J540)</f>
        <v>0</v>
      </c>
      <c r="K540" t="b">
        <f>ISNUMBER('Background Chem 50% LODs'!K540)</f>
        <v>0</v>
      </c>
      <c r="L540" t="b">
        <f>ISNUMBER('Background Chem 50% LODs'!L540)</f>
        <v>0</v>
      </c>
      <c r="M540" t="b">
        <f>ISNUMBER('Background Chem 50% LODs'!M540)</f>
        <v>0</v>
      </c>
      <c r="O540" t="e">
        <f t="shared" si="10"/>
        <v>#DIV/0!</v>
      </c>
    </row>
    <row r="541" spans="1:15">
      <c r="A541">
        <v>6452</v>
      </c>
      <c r="B541" t="s">
        <v>117</v>
      </c>
      <c r="C541" t="s">
        <v>72</v>
      </c>
      <c r="D541" t="b">
        <f>ISNUMBER('Background Chem 50% LODs'!D541)</f>
        <v>0</v>
      </c>
      <c r="E541" t="b">
        <f>ISNUMBER('Background Chem 50% LODs'!E541)</f>
        <v>0</v>
      </c>
      <c r="F541" t="b">
        <f>ISNUMBER('Background Chem 50% LODs'!F541)</f>
        <v>0</v>
      </c>
      <c r="G541" t="b">
        <f>ISNUMBER('Background Chem 50% LODs'!G541)</f>
        <v>0</v>
      </c>
      <c r="H541" t="b">
        <f>ISNUMBER('Background Chem 50% LODs'!H541)</f>
        <v>0</v>
      </c>
      <c r="I541" t="b">
        <f>ISNUMBER('Background Chem 50% LODs'!I541)</f>
        <v>0</v>
      </c>
      <c r="J541" t="b">
        <f>ISNUMBER('Background Chem 50% LODs'!J541)</f>
        <v>0</v>
      </c>
      <c r="K541" t="b">
        <f>ISNUMBER('Background Chem 50% LODs'!K541)</f>
        <v>0</v>
      </c>
      <c r="L541" t="b">
        <f>ISNUMBER('Background Chem 50% LODs'!L541)</f>
        <v>0</v>
      </c>
      <c r="M541" t="b">
        <f>ISNUMBER('Background Chem 50% LODs'!M541)</f>
        <v>0</v>
      </c>
      <c r="O541" t="e">
        <f t="shared" si="10"/>
        <v>#DIV/0!</v>
      </c>
    </row>
    <row r="542" spans="1:15">
      <c r="A542">
        <v>6452</v>
      </c>
      <c r="B542" t="s">
        <v>117</v>
      </c>
      <c r="C542" t="s">
        <v>72</v>
      </c>
      <c r="D542" t="b">
        <f>ISNUMBER('Background Chem 50% LODs'!D542)</f>
        <v>0</v>
      </c>
      <c r="E542" t="b">
        <f>ISNUMBER('Background Chem 50% LODs'!E542)</f>
        <v>0</v>
      </c>
      <c r="F542" t="b">
        <f>ISNUMBER('Background Chem 50% LODs'!F542)</f>
        <v>0</v>
      </c>
      <c r="G542" t="b">
        <f>ISNUMBER('Background Chem 50% LODs'!G542)</f>
        <v>0</v>
      </c>
      <c r="H542" t="b">
        <f>ISNUMBER('Background Chem 50% LODs'!H542)</f>
        <v>0</v>
      </c>
      <c r="I542" t="b">
        <f>ISNUMBER('Background Chem 50% LODs'!I542)</f>
        <v>0</v>
      </c>
      <c r="J542" t="b">
        <f>ISNUMBER('Background Chem 50% LODs'!J542)</f>
        <v>0</v>
      </c>
      <c r="K542" t="b">
        <f>ISNUMBER('Background Chem 50% LODs'!K542)</f>
        <v>0</v>
      </c>
      <c r="L542" t="b">
        <f>ISNUMBER('Background Chem 50% LODs'!L542)</f>
        <v>1</v>
      </c>
      <c r="M542" t="b">
        <f>ISNUMBER('Background Chem 50% LODs'!M542)</f>
        <v>0</v>
      </c>
      <c r="O542" t="e">
        <f t="shared" si="10"/>
        <v>#DIV/0!</v>
      </c>
    </row>
    <row r="543" spans="1:15">
      <c r="A543">
        <v>6452</v>
      </c>
      <c r="B543" t="s">
        <v>117</v>
      </c>
      <c r="C543" t="s">
        <v>72</v>
      </c>
      <c r="D543" t="b">
        <f>ISNUMBER('Background Chem 50% LODs'!D543)</f>
        <v>0</v>
      </c>
      <c r="E543" t="b">
        <f>ISNUMBER('Background Chem 50% LODs'!E543)</f>
        <v>0</v>
      </c>
      <c r="F543" t="b">
        <f>ISNUMBER('Background Chem 50% LODs'!F543)</f>
        <v>0</v>
      </c>
      <c r="G543" t="b">
        <f>ISNUMBER('Background Chem 50% LODs'!G543)</f>
        <v>1</v>
      </c>
      <c r="H543" t="b">
        <f>ISNUMBER('Background Chem 50% LODs'!H543)</f>
        <v>0</v>
      </c>
      <c r="I543" t="b">
        <f>ISNUMBER('Background Chem 50% LODs'!I543)</f>
        <v>0</v>
      </c>
      <c r="J543" t="b">
        <f>ISNUMBER('Background Chem 50% LODs'!J543)</f>
        <v>0</v>
      </c>
      <c r="K543" t="b">
        <f>ISNUMBER('Background Chem 50% LODs'!K543)</f>
        <v>0</v>
      </c>
      <c r="L543" t="b">
        <f>ISNUMBER('Background Chem 50% LODs'!L543)</f>
        <v>0</v>
      </c>
      <c r="M543" t="b">
        <f>ISNUMBER('Background Chem 50% LODs'!M543)</f>
        <v>0</v>
      </c>
      <c r="O543" t="e">
        <f t="shared" si="10"/>
        <v>#DIV/0!</v>
      </c>
    </row>
    <row r="544" spans="1:15">
      <c r="A544">
        <v>6452</v>
      </c>
      <c r="B544" t="s">
        <v>117</v>
      </c>
      <c r="C544" t="s">
        <v>72</v>
      </c>
      <c r="D544" t="b">
        <f>ISNUMBER('Background Chem 50% LODs'!D544)</f>
        <v>0</v>
      </c>
      <c r="E544" t="b">
        <f>ISNUMBER('Background Chem 50% LODs'!E544)</f>
        <v>0</v>
      </c>
      <c r="F544" t="b">
        <f>ISNUMBER('Background Chem 50% LODs'!F544)</f>
        <v>0</v>
      </c>
      <c r="G544" t="b">
        <f>ISNUMBER('Background Chem 50% LODs'!G544)</f>
        <v>0</v>
      </c>
      <c r="H544" t="b">
        <f>ISNUMBER('Background Chem 50% LODs'!H544)</f>
        <v>0</v>
      </c>
      <c r="I544" t="b">
        <f>ISNUMBER('Background Chem 50% LODs'!I544)</f>
        <v>0</v>
      </c>
      <c r="J544" t="b">
        <f>ISNUMBER('Background Chem 50% LODs'!J544)</f>
        <v>0</v>
      </c>
      <c r="K544" t="b">
        <f>ISNUMBER('Background Chem 50% LODs'!K544)</f>
        <v>0</v>
      </c>
      <c r="L544" t="b">
        <f>ISNUMBER('Background Chem 50% LODs'!L544)</f>
        <v>0</v>
      </c>
      <c r="M544" t="b">
        <f>ISNUMBER('Background Chem 50% LODs'!M544)</f>
        <v>0</v>
      </c>
      <c r="O544" t="e">
        <f t="shared" si="10"/>
        <v>#DIV/0!</v>
      </c>
    </row>
    <row r="545" spans="1:15">
      <c r="A545">
        <v>6452</v>
      </c>
      <c r="B545" t="s">
        <v>117</v>
      </c>
      <c r="C545" t="s">
        <v>72</v>
      </c>
      <c r="D545" t="b">
        <f>ISNUMBER('Background Chem 50% LODs'!D545)</f>
        <v>0</v>
      </c>
      <c r="E545" t="b">
        <f>ISNUMBER('Background Chem 50% LODs'!E545)</f>
        <v>1</v>
      </c>
      <c r="F545" t="b">
        <f>ISNUMBER('Background Chem 50% LODs'!F545)</f>
        <v>0</v>
      </c>
      <c r="G545" t="b">
        <f>ISNUMBER('Background Chem 50% LODs'!G545)</f>
        <v>0</v>
      </c>
      <c r="H545" t="b">
        <f>ISNUMBER('Background Chem 50% LODs'!H545)</f>
        <v>0</v>
      </c>
      <c r="I545" t="b">
        <f>ISNUMBER('Background Chem 50% LODs'!I545)</f>
        <v>0</v>
      </c>
      <c r="J545" t="b">
        <f>ISNUMBER('Background Chem 50% LODs'!J545)</f>
        <v>0</v>
      </c>
      <c r="K545" t="b">
        <f>ISNUMBER('Background Chem 50% LODs'!K545)</f>
        <v>0</v>
      </c>
      <c r="L545" t="b">
        <f>ISNUMBER('Background Chem 50% LODs'!L545)</f>
        <v>0</v>
      </c>
      <c r="M545" t="b">
        <f>ISNUMBER('Background Chem 50% LODs'!M545)</f>
        <v>0</v>
      </c>
      <c r="O545" t="e">
        <f t="shared" si="10"/>
        <v>#DIV/0!</v>
      </c>
    </row>
    <row r="546" spans="1:15">
      <c r="A546">
        <v>6452</v>
      </c>
      <c r="B546" t="s">
        <v>117</v>
      </c>
      <c r="C546" t="s">
        <v>72</v>
      </c>
      <c r="D546" t="b">
        <f>ISNUMBER('Background Chem 50% LODs'!D546)</f>
        <v>1</v>
      </c>
      <c r="E546" t="b">
        <f>ISNUMBER('Background Chem 50% LODs'!E546)</f>
        <v>0</v>
      </c>
      <c r="F546" t="b">
        <f>ISNUMBER('Background Chem 50% LODs'!F546)</f>
        <v>1</v>
      </c>
      <c r="G546" t="b">
        <f>ISNUMBER('Background Chem 50% LODs'!G546)</f>
        <v>1</v>
      </c>
      <c r="H546" t="b">
        <f>ISNUMBER('Background Chem 50% LODs'!H546)</f>
        <v>1</v>
      </c>
      <c r="I546" t="b">
        <f>ISNUMBER('Background Chem 50% LODs'!I546)</f>
        <v>1</v>
      </c>
      <c r="J546" t="b">
        <f>ISNUMBER('Background Chem 50% LODs'!J546)</f>
        <v>1</v>
      </c>
      <c r="K546" t="b">
        <f>ISNUMBER('Background Chem 50% LODs'!K546)</f>
        <v>0</v>
      </c>
      <c r="L546" t="b">
        <f>ISNUMBER('Background Chem 50% LODs'!L546)</f>
        <v>1</v>
      </c>
      <c r="M546" t="b">
        <f>ISNUMBER('Background Chem 50% LODs'!M546)</f>
        <v>0</v>
      </c>
      <c r="O546" t="e">
        <f t="shared" si="10"/>
        <v>#DIV/0!</v>
      </c>
    </row>
    <row r="547" spans="1:15">
      <c r="A547">
        <v>6452</v>
      </c>
      <c r="B547" t="s">
        <v>117</v>
      </c>
      <c r="C547" t="s">
        <v>72</v>
      </c>
      <c r="D547" t="b">
        <f>ISNUMBER('Background Chem 50% LODs'!D547)</f>
        <v>0</v>
      </c>
      <c r="E547" t="b">
        <f>ISNUMBER('Background Chem 50% LODs'!E547)</f>
        <v>0</v>
      </c>
      <c r="F547" t="b">
        <f>ISNUMBER('Background Chem 50% LODs'!F547)</f>
        <v>0</v>
      </c>
      <c r="G547" t="b">
        <f>ISNUMBER('Background Chem 50% LODs'!G547)</f>
        <v>0</v>
      </c>
      <c r="H547" t="b">
        <f>ISNUMBER('Background Chem 50% LODs'!H547)</f>
        <v>1</v>
      </c>
      <c r="I547" t="b">
        <f>ISNUMBER('Background Chem 50% LODs'!I547)</f>
        <v>0</v>
      </c>
      <c r="J547" t="b">
        <f>ISNUMBER('Background Chem 50% LODs'!J547)</f>
        <v>0</v>
      </c>
      <c r="K547" t="b">
        <f>ISNUMBER('Background Chem 50% LODs'!K547)</f>
        <v>1</v>
      </c>
      <c r="L547" t="b">
        <f>ISNUMBER('Background Chem 50% LODs'!L547)</f>
        <v>1</v>
      </c>
      <c r="M547" t="b">
        <f>ISNUMBER('Background Chem 50% LODs'!M547)</f>
        <v>0</v>
      </c>
      <c r="O547" t="e">
        <f t="shared" si="10"/>
        <v>#DIV/0!</v>
      </c>
    </row>
    <row r="548" spans="1:15">
      <c r="A548">
        <v>6452</v>
      </c>
      <c r="B548" t="s">
        <v>117</v>
      </c>
      <c r="C548" t="s">
        <v>72</v>
      </c>
      <c r="D548" t="b">
        <f>ISNUMBER('Background Chem 50% LODs'!D548)</f>
        <v>0</v>
      </c>
      <c r="E548" t="b">
        <f>ISNUMBER('Background Chem 50% LODs'!E548)</f>
        <v>0</v>
      </c>
      <c r="F548" t="b">
        <f>ISNUMBER('Background Chem 50% LODs'!F548)</f>
        <v>1</v>
      </c>
      <c r="G548" t="b">
        <f>ISNUMBER('Background Chem 50% LODs'!G548)</f>
        <v>0</v>
      </c>
      <c r="H548" t="b">
        <f>ISNUMBER('Background Chem 50% LODs'!H548)</f>
        <v>1</v>
      </c>
      <c r="I548" t="b">
        <f>ISNUMBER('Background Chem 50% LODs'!I548)</f>
        <v>0</v>
      </c>
      <c r="J548" t="b">
        <f>ISNUMBER('Background Chem 50% LODs'!J548)</f>
        <v>0</v>
      </c>
      <c r="K548" t="b">
        <f>ISNUMBER('Background Chem 50% LODs'!K548)</f>
        <v>0</v>
      </c>
      <c r="L548" t="b">
        <f>ISNUMBER('Background Chem 50% LODs'!L548)</f>
        <v>0</v>
      </c>
      <c r="M548" t="b">
        <f>ISNUMBER('Background Chem 50% LODs'!M548)</f>
        <v>0</v>
      </c>
      <c r="O548" t="e">
        <f t="shared" si="10"/>
        <v>#DIV/0!</v>
      </c>
    </row>
    <row r="549" spans="1:15">
      <c r="A549">
        <v>6452</v>
      </c>
      <c r="B549" t="s">
        <v>117</v>
      </c>
      <c r="C549" t="s">
        <v>72</v>
      </c>
      <c r="D549" t="b">
        <f>ISNUMBER('Background Chem 50% LODs'!D549)</f>
        <v>1</v>
      </c>
      <c r="E549" t="b">
        <f>ISNUMBER('Background Chem 50% LODs'!E549)</f>
        <v>0</v>
      </c>
      <c r="F549" t="b">
        <f>ISNUMBER('Background Chem 50% LODs'!F549)</f>
        <v>0</v>
      </c>
      <c r="G549" t="b">
        <f>ISNUMBER('Background Chem 50% LODs'!G549)</f>
        <v>0</v>
      </c>
      <c r="H549" t="b">
        <f>ISNUMBER('Background Chem 50% LODs'!H549)</f>
        <v>1</v>
      </c>
      <c r="I549" t="b">
        <f>ISNUMBER('Background Chem 50% LODs'!I549)</f>
        <v>0</v>
      </c>
      <c r="J549" t="b">
        <f>ISNUMBER('Background Chem 50% LODs'!J549)</f>
        <v>0</v>
      </c>
      <c r="K549" t="b">
        <f>ISNUMBER('Background Chem 50% LODs'!K549)</f>
        <v>0</v>
      </c>
      <c r="L549" t="b">
        <f>ISNUMBER('Background Chem 50% LODs'!L549)</f>
        <v>1</v>
      </c>
      <c r="M549" t="b">
        <f>ISNUMBER('Background Chem 50% LODs'!M549)</f>
        <v>0</v>
      </c>
      <c r="O549" t="e">
        <f t="shared" si="10"/>
        <v>#DIV/0!</v>
      </c>
    </row>
    <row r="550" spans="1:15">
      <c r="A550">
        <v>6452</v>
      </c>
      <c r="B550" t="s">
        <v>117</v>
      </c>
      <c r="C550" t="s">
        <v>72</v>
      </c>
      <c r="D550" t="b">
        <f>ISNUMBER('Background Chem 50% LODs'!D550)</f>
        <v>0</v>
      </c>
      <c r="E550" t="b">
        <f>ISNUMBER('Background Chem 50% LODs'!E550)</f>
        <v>0</v>
      </c>
      <c r="F550" t="b">
        <f>ISNUMBER('Background Chem 50% LODs'!F550)</f>
        <v>0</v>
      </c>
      <c r="G550" t="b">
        <f>ISNUMBER('Background Chem 50% LODs'!G550)</f>
        <v>0</v>
      </c>
      <c r="H550" t="b">
        <f>ISNUMBER('Background Chem 50% LODs'!H550)</f>
        <v>0</v>
      </c>
      <c r="I550" t="b">
        <f>ISNUMBER('Background Chem 50% LODs'!I550)</f>
        <v>0</v>
      </c>
      <c r="J550" t="b">
        <f>ISNUMBER('Background Chem 50% LODs'!J550)</f>
        <v>0</v>
      </c>
      <c r="K550" t="b">
        <f>ISNUMBER('Background Chem 50% LODs'!K550)</f>
        <v>0</v>
      </c>
      <c r="L550" t="b">
        <f>ISNUMBER('Background Chem 50% LODs'!L550)</f>
        <v>0</v>
      </c>
      <c r="M550" t="b">
        <f>ISNUMBER('Background Chem 50% LODs'!M550)</f>
        <v>0</v>
      </c>
      <c r="O550" t="e">
        <f t="shared" si="10"/>
        <v>#DIV/0!</v>
      </c>
    </row>
    <row r="551" spans="1:15">
      <c r="A551">
        <v>6452</v>
      </c>
      <c r="B551" t="s">
        <v>117</v>
      </c>
      <c r="C551" t="s">
        <v>72</v>
      </c>
      <c r="D551" t="b">
        <f>ISNUMBER('Background Chem 50% LODs'!D551)</f>
        <v>0</v>
      </c>
      <c r="E551" t="b">
        <f>ISNUMBER('Background Chem 50% LODs'!E551)</f>
        <v>0</v>
      </c>
      <c r="F551" t="b">
        <f>ISNUMBER('Background Chem 50% LODs'!F551)</f>
        <v>0</v>
      </c>
      <c r="G551" t="b">
        <f>ISNUMBER('Background Chem 50% LODs'!G551)</f>
        <v>0</v>
      </c>
      <c r="H551" t="b">
        <f>ISNUMBER('Background Chem 50% LODs'!H551)</f>
        <v>0</v>
      </c>
      <c r="I551" t="b">
        <f>ISNUMBER('Background Chem 50% LODs'!I551)</f>
        <v>0</v>
      </c>
      <c r="J551" t="b">
        <f>ISNUMBER('Background Chem 50% LODs'!J551)</f>
        <v>0</v>
      </c>
      <c r="K551" t="b">
        <f>ISNUMBER('Background Chem 50% LODs'!K551)</f>
        <v>0</v>
      </c>
      <c r="L551" t="b">
        <f>ISNUMBER('Background Chem 50% LODs'!L551)</f>
        <v>0</v>
      </c>
      <c r="M551" t="b">
        <f>ISNUMBER('Background Chem 50% LODs'!M551)</f>
        <v>0</v>
      </c>
      <c r="O551" t="e">
        <f t="shared" si="10"/>
        <v>#DIV/0!</v>
      </c>
    </row>
    <row r="552" spans="1:15">
      <c r="A552">
        <v>6452</v>
      </c>
      <c r="B552" t="s">
        <v>117</v>
      </c>
      <c r="C552" t="s">
        <v>72</v>
      </c>
      <c r="D552" t="b">
        <f>ISNUMBER('Background Chem 50% LODs'!D552)</f>
        <v>0</v>
      </c>
      <c r="E552" t="b">
        <f>ISNUMBER('Background Chem 50% LODs'!E552)</f>
        <v>0</v>
      </c>
      <c r="F552" t="b">
        <f>ISNUMBER('Background Chem 50% LODs'!F552)</f>
        <v>0</v>
      </c>
      <c r="G552" t="b">
        <f>ISNUMBER('Background Chem 50% LODs'!G552)</f>
        <v>0</v>
      </c>
      <c r="H552" t="b">
        <f>ISNUMBER('Background Chem 50% LODs'!H552)</f>
        <v>0</v>
      </c>
      <c r="I552" t="b">
        <f>ISNUMBER('Background Chem 50% LODs'!I552)</f>
        <v>0</v>
      </c>
      <c r="J552" t="b">
        <f>ISNUMBER('Background Chem 50% LODs'!J552)</f>
        <v>0</v>
      </c>
      <c r="K552" t="b">
        <f>ISNUMBER('Background Chem 50% LODs'!K552)</f>
        <v>0</v>
      </c>
      <c r="L552" t="b">
        <f>ISNUMBER('Background Chem 50% LODs'!L552)</f>
        <v>0</v>
      </c>
      <c r="M552" t="b">
        <f>ISNUMBER('Background Chem 50% LODs'!M552)</f>
        <v>0</v>
      </c>
      <c r="O552" t="e">
        <f t="shared" si="10"/>
        <v>#DIV/0!</v>
      </c>
    </row>
    <row r="553" spans="1:15">
      <c r="A553">
        <v>6455</v>
      </c>
      <c r="B553" t="s">
        <v>118</v>
      </c>
      <c r="C553" t="s">
        <v>72</v>
      </c>
      <c r="D553" t="b">
        <f>ISNUMBER('Background Chem 50% LODs'!D553)</f>
        <v>0</v>
      </c>
      <c r="E553" t="b">
        <f>ISNUMBER('Background Chem 50% LODs'!E553)</f>
        <v>0</v>
      </c>
      <c r="F553" t="b">
        <f>ISNUMBER('Background Chem 50% LODs'!F553)</f>
        <v>0</v>
      </c>
      <c r="G553" t="b">
        <f>ISNUMBER('Background Chem 50% LODs'!G553)</f>
        <v>1</v>
      </c>
      <c r="H553" t="b">
        <f>ISNUMBER('Background Chem 50% LODs'!H553)</f>
        <v>0</v>
      </c>
      <c r="I553" t="b">
        <f>ISNUMBER('Background Chem 50% LODs'!I553)</f>
        <v>0</v>
      </c>
      <c r="J553" t="b">
        <f>ISNUMBER('Background Chem 50% LODs'!J553)</f>
        <v>0</v>
      </c>
      <c r="K553" t="b">
        <f>ISNUMBER('Background Chem 50% LODs'!K553)</f>
        <v>0</v>
      </c>
      <c r="L553" t="b">
        <f>ISNUMBER('Background Chem 50% LODs'!L553)</f>
        <v>0</v>
      </c>
      <c r="M553" t="b">
        <f>ISNUMBER('Background Chem 50% LODs'!M553)</f>
        <v>0</v>
      </c>
      <c r="O553" t="e">
        <f t="shared" si="10"/>
        <v>#DIV/0!</v>
      </c>
    </row>
    <row r="554" spans="1:15">
      <c r="A554">
        <v>6455</v>
      </c>
      <c r="B554" t="s">
        <v>118</v>
      </c>
      <c r="C554" t="s">
        <v>72</v>
      </c>
      <c r="D554" t="b">
        <f>ISNUMBER('Background Chem 50% LODs'!D554)</f>
        <v>0</v>
      </c>
      <c r="E554" t="b">
        <f>ISNUMBER('Background Chem 50% LODs'!E554)</f>
        <v>0</v>
      </c>
      <c r="F554" t="b">
        <f>ISNUMBER('Background Chem 50% LODs'!F554)</f>
        <v>1</v>
      </c>
      <c r="G554" t="b">
        <f>ISNUMBER('Background Chem 50% LODs'!G554)</f>
        <v>0</v>
      </c>
      <c r="H554" t="b">
        <f>ISNUMBER('Background Chem 50% LODs'!H554)</f>
        <v>0</v>
      </c>
      <c r="I554" t="b">
        <f>ISNUMBER('Background Chem 50% LODs'!I554)</f>
        <v>0</v>
      </c>
      <c r="J554" t="b">
        <f>ISNUMBER('Background Chem 50% LODs'!J554)</f>
        <v>0</v>
      </c>
      <c r="K554" t="b">
        <f>ISNUMBER('Background Chem 50% LODs'!K554)</f>
        <v>0</v>
      </c>
      <c r="L554" t="b">
        <f>ISNUMBER('Background Chem 50% LODs'!L554)</f>
        <v>0</v>
      </c>
      <c r="M554" t="b">
        <f>ISNUMBER('Background Chem 50% LODs'!M554)</f>
        <v>0</v>
      </c>
      <c r="O554" t="e">
        <f t="shared" si="10"/>
        <v>#DIV/0!</v>
      </c>
    </row>
    <row r="555" spans="1:15">
      <c r="A555">
        <v>6455</v>
      </c>
      <c r="B555" t="s">
        <v>118</v>
      </c>
      <c r="C555" t="s">
        <v>72</v>
      </c>
      <c r="D555" t="b">
        <f>ISNUMBER('Background Chem 50% LODs'!D555)</f>
        <v>1</v>
      </c>
      <c r="E555" t="b">
        <f>ISNUMBER('Background Chem 50% LODs'!E555)</f>
        <v>0</v>
      </c>
      <c r="F555" t="b">
        <f>ISNUMBER('Background Chem 50% LODs'!F555)</f>
        <v>0</v>
      </c>
      <c r="G555" t="b">
        <f>ISNUMBER('Background Chem 50% LODs'!G555)</f>
        <v>0</v>
      </c>
      <c r="H555" t="b">
        <f>ISNUMBER('Background Chem 50% LODs'!H555)</f>
        <v>0</v>
      </c>
      <c r="I555" t="b">
        <f>ISNUMBER('Background Chem 50% LODs'!I555)</f>
        <v>0</v>
      </c>
      <c r="J555" t="b">
        <f>ISNUMBER('Background Chem 50% LODs'!J555)</f>
        <v>0</v>
      </c>
      <c r="K555" t="b">
        <f>ISNUMBER('Background Chem 50% LODs'!K555)</f>
        <v>0</v>
      </c>
      <c r="L555" t="b">
        <f>ISNUMBER('Background Chem 50% LODs'!L555)</f>
        <v>1</v>
      </c>
      <c r="M555" t="b">
        <f>ISNUMBER('Background Chem 50% LODs'!M555)</f>
        <v>0</v>
      </c>
      <c r="O555" t="e">
        <f t="shared" si="10"/>
        <v>#DIV/0!</v>
      </c>
    </row>
    <row r="556" spans="1:15">
      <c r="A556">
        <v>6455</v>
      </c>
      <c r="B556" t="s">
        <v>118</v>
      </c>
      <c r="C556" t="s">
        <v>72</v>
      </c>
      <c r="D556" t="b">
        <f>ISNUMBER('Background Chem 50% LODs'!D556)</f>
        <v>1</v>
      </c>
      <c r="E556" t="b">
        <f>ISNUMBER('Background Chem 50% LODs'!E556)</f>
        <v>0</v>
      </c>
      <c r="F556" t="b">
        <f>ISNUMBER('Background Chem 50% LODs'!F556)</f>
        <v>0</v>
      </c>
      <c r="G556" t="b">
        <f>ISNUMBER('Background Chem 50% LODs'!G556)</f>
        <v>1</v>
      </c>
      <c r="H556" t="b">
        <f>ISNUMBER('Background Chem 50% LODs'!H556)</f>
        <v>1</v>
      </c>
      <c r="I556" t="b">
        <f>ISNUMBER('Background Chem 50% LODs'!I556)</f>
        <v>1</v>
      </c>
      <c r="J556" t="b">
        <f>ISNUMBER('Background Chem 50% LODs'!J556)</f>
        <v>1</v>
      </c>
      <c r="K556" t="b">
        <f>ISNUMBER('Background Chem 50% LODs'!K556)</f>
        <v>0</v>
      </c>
      <c r="L556" t="b">
        <f>ISNUMBER('Background Chem 50% LODs'!L556)</f>
        <v>0</v>
      </c>
      <c r="M556" t="b">
        <f>ISNUMBER('Background Chem 50% LODs'!M556)</f>
        <v>1</v>
      </c>
      <c r="O556" t="e">
        <f t="shared" si="10"/>
        <v>#DIV/0!</v>
      </c>
    </row>
    <row r="557" spans="1:15">
      <c r="A557">
        <v>6455</v>
      </c>
      <c r="B557" t="s">
        <v>118</v>
      </c>
      <c r="C557" t="s">
        <v>72</v>
      </c>
      <c r="D557" t="b">
        <f>ISNUMBER('Background Chem 50% LODs'!D557)</f>
        <v>0</v>
      </c>
      <c r="E557" t="b">
        <f>ISNUMBER('Background Chem 50% LODs'!E557)</f>
        <v>1</v>
      </c>
      <c r="F557" t="b">
        <f>ISNUMBER('Background Chem 50% LODs'!F557)</f>
        <v>1</v>
      </c>
      <c r="G557" t="b">
        <f>ISNUMBER('Background Chem 50% LODs'!G557)</f>
        <v>1</v>
      </c>
      <c r="H557" t="b">
        <f>ISNUMBER('Background Chem 50% LODs'!H557)</f>
        <v>1</v>
      </c>
      <c r="I557" t="b">
        <f>ISNUMBER('Background Chem 50% LODs'!I557)</f>
        <v>0</v>
      </c>
      <c r="J557" t="b">
        <f>ISNUMBER('Background Chem 50% LODs'!J557)</f>
        <v>0</v>
      </c>
      <c r="K557" t="b">
        <f>ISNUMBER('Background Chem 50% LODs'!K557)</f>
        <v>1</v>
      </c>
      <c r="L557" t="b">
        <f>ISNUMBER('Background Chem 50% LODs'!L557)</f>
        <v>1</v>
      </c>
      <c r="M557" t="b">
        <f>ISNUMBER('Background Chem 50% LODs'!M557)</f>
        <v>1</v>
      </c>
      <c r="O557" t="e">
        <f t="shared" si="10"/>
        <v>#DIV/0!</v>
      </c>
    </row>
    <row r="558" spans="1:15">
      <c r="A558">
        <v>6455</v>
      </c>
      <c r="B558" t="s">
        <v>118</v>
      </c>
      <c r="C558" t="s">
        <v>72</v>
      </c>
      <c r="D558" t="b">
        <f>ISNUMBER('Background Chem 50% LODs'!D558)</f>
        <v>1</v>
      </c>
      <c r="E558" t="b">
        <f>ISNUMBER('Background Chem 50% LODs'!E558)</f>
        <v>1</v>
      </c>
      <c r="F558" t="b">
        <f>ISNUMBER('Background Chem 50% LODs'!F558)</f>
        <v>0</v>
      </c>
      <c r="G558" t="b">
        <f>ISNUMBER('Background Chem 50% LODs'!G558)</f>
        <v>1</v>
      </c>
      <c r="H558" t="b">
        <f>ISNUMBER('Background Chem 50% LODs'!H558)</f>
        <v>1</v>
      </c>
      <c r="I558" t="b">
        <f>ISNUMBER('Background Chem 50% LODs'!I558)</f>
        <v>1</v>
      </c>
      <c r="J558" t="b">
        <f>ISNUMBER('Background Chem 50% LODs'!J558)</f>
        <v>1</v>
      </c>
      <c r="K558" t="b">
        <f>ISNUMBER('Background Chem 50% LODs'!K558)</f>
        <v>1</v>
      </c>
      <c r="L558" t="b">
        <f>ISNUMBER('Background Chem 50% LODs'!L558)</f>
        <v>1</v>
      </c>
      <c r="M558" t="b">
        <f>ISNUMBER('Background Chem 50% LODs'!M558)</f>
        <v>1</v>
      </c>
      <c r="O558" t="e">
        <f t="shared" si="10"/>
        <v>#DIV/0!</v>
      </c>
    </row>
    <row r="559" spans="1:15">
      <c r="A559">
        <v>6455</v>
      </c>
      <c r="B559" t="s">
        <v>118</v>
      </c>
      <c r="C559" t="s">
        <v>72</v>
      </c>
      <c r="D559" t="b">
        <f>ISNUMBER('Background Chem 50% LODs'!D559)</f>
        <v>0</v>
      </c>
      <c r="E559" t="b">
        <f>ISNUMBER('Background Chem 50% LODs'!E559)</f>
        <v>0</v>
      </c>
      <c r="F559" t="b">
        <f>ISNUMBER('Background Chem 50% LODs'!F559)</f>
        <v>0</v>
      </c>
      <c r="G559" t="b">
        <f>ISNUMBER('Background Chem 50% LODs'!G559)</f>
        <v>1</v>
      </c>
      <c r="H559" t="b">
        <f>ISNUMBER('Background Chem 50% LODs'!H559)</f>
        <v>1</v>
      </c>
      <c r="I559" t="b">
        <f>ISNUMBER('Background Chem 50% LODs'!I559)</f>
        <v>1</v>
      </c>
      <c r="J559" t="b">
        <f>ISNUMBER('Background Chem 50% LODs'!J559)</f>
        <v>1</v>
      </c>
      <c r="K559" t="b">
        <f>ISNUMBER('Background Chem 50% LODs'!K559)</f>
        <v>0</v>
      </c>
      <c r="L559" t="b">
        <f>ISNUMBER('Background Chem 50% LODs'!L559)</f>
        <v>0</v>
      </c>
      <c r="M559" t="b">
        <f>ISNUMBER('Background Chem 50% LODs'!M559)</f>
        <v>1</v>
      </c>
      <c r="O559" t="e">
        <f t="shared" si="10"/>
        <v>#DIV/0!</v>
      </c>
    </row>
    <row r="560" spans="1:15">
      <c r="A560">
        <v>6455</v>
      </c>
      <c r="B560" t="s">
        <v>118</v>
      </c>
      <c r="C560" t="s">
        <v>72</v>
      </c>
      <c r="D560" t="b">
        <f>ISNUMBER('Background Chem 50% LODs'!D560)</f>
        <v>1</v>
      </c>
      <c r="E560" t="b">
        <f>ISNUMBER('Background Chem 50% LODs'!E560)</f>
        <v>1</v>
      </c>
      <c r="F560" t="b">
        <f>ISNUMBER('Background Chem 50% LODs'!F560)</f>
        <v>1</v>
      </c>
      <c r="G560" t="b">
        <f>ISNUMBER('Background Chem 50% LODs'!G560)</f>
        <v>0</v>
      </c>
      <c r="H560" t="b">
        <f>ISNUMBER('Background Chem 50% LODs'!H560)</f>
        <v>1</v>
      </c>
      <c r="I560" t="b">
        <f>ISNUMBER('Background Chem 50% LODs'!I560)</f>
        <v>1</v>
      </c>
      <c r="J560" t="b">
        <f>ISNUMBER('Background Chem 50% LODs'!J560)</f>
        <v>1</v>
      </c>
      <c r="K560" t="b">
        <f>ISNUMBER('Background Chem 50% LODs'!K560)</f>
        <v>1</v>
      </c>
      <c r="L560" t="b">
        <f>ISNUMBER('Background Chem 50% LODs'!L560)</f>
        <v>1</v>
      </c>
      <c r="M560" t="b">
        <f>ISNUMBER('Background Chem 50% LODs'!M560)</f>
        <v>1</v>
      </c>
    </row>
    <row r="561" spans="1:15">
      <c r="A561">
        <v>6455</v>
      </c>
      <c r="B561" t="s">
        <v>118</v>
      </c>
      <c r="C561" t="s">
        <v>72</v>
      </c>
      <c r="D561" t="b">
        <f>ISNUMBER('Background Chem 50% LODs'!D561)</f>
        <v>1</v>
      </c>
      <c r="E561" t="b">
        <f>ISNUMBER('Background Chem 50% LODs'!E561)</f>
        <v>1</v>
      </c>
      <c r="F561" t="b">
        <f>ISNUMBER('Background Chem 50% LODs'!F561)</f>
        <v>1</v>
      </c>
      <c r="G561" t="b">
        <f>ISNUMBER('Background Chem 50% LODs'!G561)</f>
        <v>0</v>
      </c>
      <c r="H561" t="b">
        <f>ISNUMBER('Background Chem 50% LODs'!H561)</f>
        <v>1</v>
      </c>
      <c r="I561" t="b">
        <f>ISNUMBER('Background Chem 50% LODs'!I561)</f>
        <v>1</v>
      </c>
      <c r="J561" t="b">
        <f>ISNUMBER('Background Chem 50% LODs'!J561)</f>
        <v>0</v>
      </c>
      <c r="K561" t="b">
        <f>ISNUMBER('Background Chem 50% LODs'!K561)</f>
        <v>0</v>
      </c>
      <c r="L561" t="b">
        <f>ISNUMBER('Background Chem 50% LODs'!L561)</f>
        <v>1</v>
      </c>
      <c r="M561" t="b">
        <f>ISNUMBER('Background Chem 50% LODs'!M561)</f>
        <v>1</v>
      </c>
      <c r="O561" t="e">
        <f t="shared" si="10"/>
        <v>#DIV/0!</v>
      </c>
    </row>
    <row r="562" spans="1:15">
      <c r="A562">
        <v>6455</v>
      </c>
      <c r="B562" t="s">
        <v>118</v>
      </c>
      <c r="C562" t="s">
        <v>72</v>
      </c>
      <c r="D562" t="b">
        <f>ISNUMBER('Background Chem 50% LODs'!D562)</f>
        <v>1</v>
      </c>
      <c r="E562" t="b">
        <f>ISNUMBER('Background Chem 50% LODs'!E562)</f>
        <v>0</v>
      </c>
      <c r="F562" t="b">
        <f>ISNUMBER('Background Chem 50% LODs'!F562)</f>
        <v>1</v>
      </c>
      <c r="G562" t="b">
        <f>ISNUMBER('Background Chem 50% LODs'!G562)</f>
        <v>1</v>
      </c>
      <c r="H562" t="b">
        <f>ISNUMBER('Background Chem 50% LODs'!H562)</f>
        <v>1</v>
      </c>
      <c r="I562" t="b">
        <f>ISNUMBER('Background Chem 50% LODs'!I562)</f>
        <v>0</v>
      </c>
      <c r="J562" t="b">
        <f>ISNUMBER('Background Chem 50% LODs'!J562)</f>
        <v>1</v>
      </c>
      <c r="K562" t="b">
        <f>ISNUMBER('Background Chem 50% LODs'!K562)</f>
        <v>0</v>
      </c>
      <c r="L562" t="b">
        <f>ISNUMBER('Background Chem 50% LODs'!L562)</f>
        <v>1</v>
      </c>
      <c r="M562" t="b">
        <f>ISNUMBER('Background Chem 50% LODs'!M562)</f>
        <v>1</v>
      </c>
      <c r="O562" t="e">
        <f t="shared" si="10"/>
        <v>#DIV/0!</v>
      </c>
    </row>
    <row r="563" spans="1:15">
      <c r="A563">
        <v>6455</v>
      </c>
      <c r="B563" t="s">
        <v>118</v>
      </c>
      <c r="C563" t="s">
        <v>72</v>
      </c>
      <c r="D563" t="b">
        <f>ISNUMBER('Background Chem 50% LODs'!D563)</f>
        <v>1</v>
      </c>
      <c r="E563" t="b">
        <f>ISNUMBER('Background Chem 50% LODs'!E563)</f>
        <v>1</v>
      </c>
      <c r="F563" t="b">
        <f>ISNUMBER('Background Chem 50% LODs'!F563)</f>
        <v>1</v>
      </c>
      <c r="G563" t="b">
        <f>ISNUMBER('Background Chem 50% LODs'!G563)</f>
        <v>1</v>
      </c>
      <c r="H563" t="b">
        <f>ISNUMBER('Background Chem 50% LODs'!H563)</f>
        <v>1</v>
      </c>
      <c r="I563" t="b">
        <f>ISNUMBER('Background Chem 50% LODs'!I563)</f>
        <v>1</v>
      </c>
      <c r="J563" t="b">
        <f>ISNUMBER('Background Chem 50% LODs'!J563)</f>
        <v>1</v>
      </c>
      <c r="K563" t="b">
        <f>ISNUMBER('Background Chem 50% LODs'!K563)</f>
        <v>1</v>
      </c>
      <c r="L563" t="b">
        <f>ISNUMBER('Background Chem 50% LODs'!L563)</f>
        <v>1</v>
      </c>
      <c r="M563" t="b">
        <f>ISNUMBER('Background Chem 50% LODs'!M563)</f>
        <v>0</v>
      </c>
      <c r="O563" t="e">
        <f t="shared" si="10"/>
        <v>#DIV/0!</v>
      </c>
    </row>
    <row r="564" spans="1:15">
      <c r="A564">
        <v>6455</v>
      </c>
      <c r="B564" t="s">
        <v>118</v>
      </c>
      <c r="C564" t="s">
        <v>72</v>
      </c>
      <c r="D564" t="b">
        <f>ISNUMBER('Background Chem 50% LODs'!D564)</f>
        <v>1</v>
      </c>
      <c r="E564" t="b">
        <f>ISNUMBER('Background Chem 50% LODs'!E564)</f>
        <v>1</v>
      </c>
      <c r="F564" t="b">
        <f>ISNUMBER('Background Chem 50% LODs'!F564)</f>
        <v>1</v>
      </c>
      <c r="G564" t="b">
        <f>ISNUMBER('Background Chem 50% LODs'!G564)</f>
        <v>1</v>
      </c>
      <c r="H564" t="b">
        <f>ISNUMBER('Background Chem 50% LODs'!H564)</f>
        <v>1</v>
      </c>
      <c r="I564" t="b">
        <f>ISNUMBER('Background Chem 50% LODs'!I564)</f>
        <v>1</v>
      </c>
      <c r="J564" t="b">
        <f>ISNUMBER('Background Chem 50% LODs'!J564)</f>
        <v>0</v>
      </c>
      <c r="K564" t="b">
        <f>ISNUMBER('Background Chem 50% LODs'!K564)</f>
        <v>1</v>
      </c>
      <c r="L564" t="b">
        <f>ISNUMBER('Background Chem 50% LODs'!L564)</f>
        <v>1</v>
      </c>
      <c r="M564" t="b">
        <f>ISNUMBER('Background Chem 50% LODs'!M564)</f>
        <v>1</v>
      </c>
    </row>
    <row r="565" spans="1:15">
      <c r="A565">
        <v>6455</v>
      </c>
      <c r="B565" t="s">
        <v>118</v>
      </c>
      <c r="C565" t="s">
        <v>72</v>
      </c>
      <c r="D565" t="b">
        <f>ISNUMBER('Background Chem 50% LODs'!D565)</f>
        <v>1</v>
      </c>
      <c r="E565" t="b">
        <f>ISNUMBER('Background Chem 50% LODs'!E565)</f>
        <v>1</v>
      </c>
      <c r="F565" t="b">
        <f>ISNUMBER('Background Chem 50% LODs'!F565)</f>
        <v>1</v>
      </c>
      <c r="G565" t="b">
        <f>ISNUMBER('Background Chem 50% LODs'!G565)</f>
        <v>1</v>
      </c>
      <c r="H565" t="b">
        <f>ISNUMBER('Background Chem 50% LODs'!H565)</f>
        <v>1</v>
      </c>
      <c r="I565" t="b">
        <f>ISNUMBER('Background Chem 50% LODs'!I565)</f>
        <v>1</v>
      </c>
      <c r="J565" t="b">
        <f>ISNUMBER('Background Chem 50% LODs'!J565)</f>
        <v>1</v>
      </c>
      <c r="K565" t="b">
        <f>ISNUMBER('Background Chem 50% LODs'!K565)</f>
        <v>1</v>
      </c>
      <c r="L565" t="b">
        <f>ISNUMBER('Background Chem 50% LODs'!L565)</f>
        <v>0</v>
      </c>
      <c r="M565" t="b">
        <f>ISNUMBER('Background Chem 50% LODs'!M565)</f>
        <v>1</v>
      </c>
    </row>
    <row r="566" spans="1:15">
      <c r="A566">
        <v>6455</v>
      </c>
      <c r="B566" t="s">
        <v>118</v>
      </c>
      <c r="C566" t="s">
        <v>72</v>
      </c>
      <c r="D566" t="b">
        <f>ISNUMBER('Background Chem 50% LODs'!D566)</f>
        <v>0</v>
      </c>
      <c r="E566" t="b">
        <f>ISNUMBER('Background Chem 50% LODs'!E566)</f>
        <v>1</v>
      </c>
      <c r="F566" t="b">
        <f>ISNUMBER('Background Chem 50% LODs'!F566)</f>
        <v>1</v>
      </c>
      <c r="G566" t="b">
        <f>ISNUMBER('Background Chem 50% LODs'!G566)</f>
        <v>1</v>
      </c>
      <c r="H566" t="b">
        <f>ISNUMBER('Background Chem 50% LODs'!H566)</f>
        <v>0</v>
      </c>
      <c r="I566" t="b">
        <f>ISNUMBER('Background Chem 50% LODs'!I566)</f>
        <v>1</v>
      </c>
      <c r="J566" t="b">
        <f>ISNUMBER('Background Chem 50% LODs'!J566)</f>
        <v>1</v>
      </c>
      <c r="K566" t="b">
        <f>ISNUMBER('Background Chem 50% LODs'!K566)</f>
        <v>0</v>
      </c>
      <c r="L566" t="b">
        <f>ISNUMBER('Background Chem 50% LODs'!L566)</f>
        <v>1</v>
      </c>
      <c r="M566" t="b">
        <f>ISNUMBER('Background Chem 50% LODs'!M566)</f>
        <v>1</v>
      </c>
      <c r="O566" t="e">
        <f t="shared" si="10"/>
        <v>#DIV/0!</v>
      </c>
    </row>
    <row r="567" spans="1:15">
      <c r="A567">
        <v>6455</v>
      </c>
      <c r="B567" t="s">
        <v>118</v>
      </c>
      <c r="C567" t="s">
        <v>72</v>
      </c>
      <c r="D567" t="b">
        <f>ISNUMBER('Background Chem 50% LODs'!D567)</f>
        <v>1</v>
      </c>
      <c r="E567" t="b">
        <f>ISNUMBER('Background Chem 50% LODs'!E567)</f>
        <v>1</v>
      </c>
      <c r="F567" t="b">
        <f>ISNUMBER('Background Chem 50% LODs'!F567)</f>
        <v>0</v>
      </c>
      <c r="G567" t="b">
        <f>ISNUMBER('Background Chem 50% LODs'!G567)</f>
        <v>1</v>
      </c>
      <c r="H567" t="b">
        <f>ISNUMBER('Background Chem 50% LODs'!H567)</f>
        <v>0</v>
      </c>
      <c r="I567" t="b">
        <f>ISNUMBER('Background Chem 50% LODs'!I567)</f>
        <v>1</v>
      </c>
      <c r="J567" t="b">
        <f>ISNUMBER('Background Chem 50% LODs'!J567)</f>
        <v>0</v>
      </c>
      <c r="K567" t="b">
        <f>ISNUMBER('Background Chem 50% LODs'!K567)</f>
        <v>0</v>
      </c>
      <c r="L567" t="b">
        <f>ISNUMBER('Background Chem 50% LODs'!L567)</f>
        <v>1</v>
      </c>
      <c r="M567" t="b">
        <f>ISNUMBER('Background Chem 50% LODs'!M567)</f>
        <v>0</v>
      </c>
      <c r="O567" t="e">
        <f t="shared" si="10"/>
        <v>#DIV/0!</v>
      </c>
    </row>
    <row r="568" spans="1:15">
      <c r="A568">
        <v>6455</v>
      </c>
      <c r="B568" t="s">
        <v>118</v>
      </c>
      <c r="C568" t="s">
        <v>72</v>
      </c>
      <c r="D568" t="b">
        <f>ISNUMBER('Background Chem 50% LODs'!D568)</f>
        <v>0</v>
      </c>
      <c r="E568" t="b">
        <f>ISNUMBER('Background Chem 50% LODs'!E568)</f>
        <v>1</v>
      </c>
      <c r="F568" t="b">
        <f>ISNUMBER('Background Chem 50% LODs'!F568)</f>
        <v>1</v>
      </c>
      <c r="G568" t="b">
        <f>ISNUMBER('Background Chem 50% LODs'!G568)</f>
        <v>1</v>
      </c>
      <c r="H568" t="b">
        <f>ISNUMBER('Background Chem 50% LODs'!H568)</f>
        <v>1</v>
      </c>
      <c r="I568" t="b">
        <f>ISNUMBER('Background Chem 50% LODs'!I568)</f>
        <v>1</v>
      </c>
      <c r="J568" t="b">
        <f>ISNUMBER('Background Chem 50% LODs'!J568)</f>
        <v>1</v>
      </c>
      <c r="K568" t="b">
        <f>ISNUMBER('Background Chem 50% LODs'!K568)</f>
        <v>1</v>
      </c>
      <c r="L568" t="b">
        <f>ISNUMBER('Background Chem 50% LODs'!L568)</f>
        <v>1</v>
      </c>
      <c r="M568" t="b">
        <f>ISNUMBER('Background Chem 50% LODs'!M568)</f>
        <v>0</v>
      </c>
      <c r="O568" t="e">
        <f t="shared" si="10"/>
        <v>#DIV/0!</v>
      </c>
    </row>
    <row r="569" spans="1:15">
      <c r="A569">
        <v>6455</v>
      </c>
      <c r="B569" t="s">
        <v>118</v>
      </c>
      <c r="C569" t="s">
        <v>72</v>
      </c>
      <c r="D569" t="b">
        <f>ISNUMBER('Background Chem 50% LODs'!D569)</f>
        <v>1</v>
      </c>
      <c r="E569" t="b">
        <f>ISNUMBER('Background Chem 50% LODs'!E569)</f>
        <v>0</v>
      </c>
      <c r="F569" t="b">
        <f>ISNUMBER('Background Chem 50% LODs'!F569)</f>
        <v>0</v>
      </c>
      <c r="G569" t="b">
        <f>ISNUMBER('Background Chem 50% LODs'!G569)</f>
        <v>1</v>
      </c>
      <c r="H569" t="b">
        <f>ISNUMBER('Background Chem 50% LODs'!H569)</f>
        <v>1</v>
      </c>
      <c r="I569" t="b">
        <f>ISNUMBER('Background Chem 50% LODs'!I569)</f>
        <v>0</v>
      </c>
      <c r="J569" t="b">
        <f>ISNUMBER('Background Chem 50% LODs'!J569)</f>
        <v>0</v>
      </c>
      <c r="K569" t="b">
        <f>ISNUMBER('Background Chem 50% LODs'!K569)</f>
        <v>1</v>
      </c>
      <c r="L569" t="b">
        <f>ISNUMBER('Background Chem 50% LODs'!L569)</f>
        <v>0</v>
      </c>
      <c r="M569" t="b">
        <f>ISNUMBER('Background Chem 50% LODs'!M569)</f>
        <v>0</v>
      </c>
      <c r="O569" t="e">
        <f t="shared" si="10"/>
        <v>#DIV/0!</v>
      </c>
    </row>
    <row r="570" spans="1:15">
      <c r="A570">
        <v>6455</v>
      </c>
      <c r="B570" t="s">
        <v>118</v>
      </c>
      <c r="C570" t="s">
        <v>72</v>
      </c>
      <c r="D570" t="b">
        <f>ISNUMBER('Background Chem 50% LODs'!D570)</f>
        <v>1</v>
      </c>
      <c r="E570" t="b">
        <f>ISNUMBER('Background Chem 50% LODs'!E570)</f>
        <v>1</v>
      </c>
      <c r="F570" t="b">
        <f>ISNUMBER('Background Chem 50% LODs'!F570)</f>
        <v>1</v>
      </c>
      <c r="G570" t="b">
        <f>ISNUMBER('Background Chem 50% LODs'!G570)</f>
        <v>0</v>
      </c>
      <c r="H570" t="b">
        <f>ISNUMBER('Background Chem 50% LODs'!H570)</f>
        <v>1</v>
      </c>
      <c r="I570" t="b">
        <f>ISNUMBER('Background Chem 50% LODs'!I570)</f>
        <v>0</v>
      </c>
      <c r="J570" t="b">
        <f>ISNUMBER('Background Chem 50% LODs'!J570)</f>
        <v>1</v>
      </c>
      <c r="K570" t="b">
        <f>ISNUMBER('Background Chem 50% LODs'!K570)</f>
        <v>1</v>
      </c>
      <c r="L570" t="b">
        <f>ISNUMBER('Background Chem 50% LODs'!L570)</f>
        <v>1</v>
      </c>
      <c r="M570" t="b">
        <f>ISNUMBER('Background Chem 50% LODs'!M570)</f>
        <v>1</v>
      </c>
      <c r="O570" t="e">
        <f t="shared" si="10"/>
        <v>#DIV/0!</v>
      </c>
    </row>
    <row r="571" spans="1:15">
      <c r="A571">
        <v>6455</v>
      </c>
      <c r="B571" t="s">
        <v>118</v>
      </c>
      <c r="C571" t="s">
        <v>72</v>
      </c>
      <c r="D571" t="b">
        <f>ISNUMBER('Background Chem 50% LODs'!D571)</f>
        <v>0</v>
      </c>
      <c r="E571" t="b">
        <f>ISNUMBER('Background Chem 50% LODs'!E571)</f>
        <v>0</v>
      </c>
      <c r="F571" t="b">
        <f>ISNUMBER('Background Chem 50% LODs'!F571)</f>
        <v>0</v>
      </c>
      <c r="G571" t="b">
        <f>ISNUMBER('Background Chem 50% LODs'!G571)</f>
        <v>1</v>
      </c>
      <c r="H571" t="b">
        <f>ISNUMBER('Background Chem 50% LODs'!H571)</f>
        <v>1</v>
      </c>
      <c r="I571" t="b">
        <f>ISNUMBER('Background Chem 50% LODs'!I571)</f>
        <v>1</v>
      </c>
      <c r="J571" t="b">
        <f>ISNUMBER('Background Chem 50% LODs'!J571)</f>
        <v>1</v>
      </c>
      <c r="K571" t="b">
        <f>ISNUMBER('Background Chem 50% LODs'!K571)</f>
        <v>0</v>
      </c>
      <c r="L571" t="b">
        <f>ISNUMBER('Background Chem 50% LODs'!L571)</f>
        <v>0</v>
      </c>
      <c r="M571" t="b">
        <f>ISNUMBER('Background Chem 50% LODs'!M571)</f>
        <v>1</v>
      </c>
      <c r="O571" t="e">
        <f t="shared" si="10"/>
        <v>#DIV/0!</v>
      </c>
    </row>
    <row r="572" spans="1:15">
      <c r="A572">
        <v>6455</v>
      </c>
      <c r="B572" t="s">
        <v>118</v>
      </c>
      <c r="C572" t="s">
        <v>72</v>
      </c>
      <c r="D572" t="b">
        <f>ISNUMBER('Background Chem 50% LODs'!D572)</f>
        <v>0</v>
      </c>
      <c r="E572" t="b">
        <f>ISNUMBER('Background Chem 50% LODs'!E572)</f>
        <v>0</v>
      </c>
      <c r="F572" t="b">
        <f>ISNUMBER('Background Chem 50% LODs'!F572)</f>
        <v>1</v>
      </c>
      <c r="G572" t="b">
        <f>ISNUMBER('Background Chem 50% LODs'!G572)</f>
        <v>0</v>
      </c>
      <c r="H572" t="b">
        <f>ISNUMBER('Background Chem 50% LODs'!H572)</f>
        <v>0</v>
      </c>
      <c r="I572" t="b">
        <f>ISNUMBER('Background Chem 50% LODs'!I572)</f>
        <v>0</v>
      </c>
      <c r="J572" t="b">
        <f>ISNUMBER('Background Chem 50% LODs'!J572)</f>
        <v>0</v>
      </c>
      <c r="K572" t="b">
        <f>ISNUMBER('Background Chem 50% LODs'!K572)</f>
        <v>0</v>
      </c>
      <c r="L572" t="b">
        <f>ISNUMBER('Background Chem 50% LODs'!L572)</f>
        <v>1</v>
      </c>
      <c r="M572" t="b">
        <f>ISNUMBER('Background Chem 50% LODs'!M572)</f>
        <v>0</v>
      </c>
      <c r="O572" t="e">
        <f t="shared" si="10"/>
        <v>#DIV/0!</v>
      </c>
    </row>
    <row r="573" spans="1:15">
      <c r="A573">
        <v>6455</v>
      </c>
      <c r="B573" t="s">
        <v>118</v>
      </c>
      <c r="C573" t="s">
        <v>72</v>
      </c>
      <c r="D573" t="b">
        <f>ISNUMBER('Background Chem 50% LODs'!D573)</f>
        <v>0</v>
      </c>
      <c r="E573" t="b">
        <f>ISNUMBER('Background Chem 50% LODs'!E573)</f>
        <v>0</v>
      </c>
      <c r="F573" t="b">
        <f>ISNUMBER('Background Chem 50% LODs'!F573)</f>
        <v>0</v>
      </c>
      <c r="G573" t="b">
        <f>ISNUMBER('Background Chem 50% LODs'!G573)</f>
        <v>0</v>
      </c>
      <c r="H573" t="b">
        <f>ISNUMBER('Background Chem 50% LODs'!H573)</f>
        <v>1</v>
      </c>
      <c r="I573" t="b">
        <f>ISNUMBER('Background Chem 50% LODs'!I573)</f>
        <v>0</v>
      </c>
      <c r="J573" t="b">
        <f>ISNUMBER('Background Chem 50% LODs'!J573)</f>
        <v>0</v>
      </c>
      <c r="K573" t="b">
        <f>ISNUMBER('Background Chem 50% LODs'!K573)</f>
        <v>1</v>
      </c>
      <c r="L573" t="b">
        <f>ISNUMBER('Background Chem 50% LODs'!L573)</f>
        <v>1</v>
      </c>
      <c r="M573" t="b">
        <f>ISNUMBER('Background Chem 50% LODs'!M573)</f>
        <v>0</v>
      </c>
      <c r="O573" t="e">
        <f t="shared" si="10"/>
        <v>#DIV/0!</v>
      </c>
    </row>
    <row r="574" spans="1:15">
      <c r="A574">
        <v>6455</v>
      </c>
      <c r="B574" t="s">
        <v>118</v>
      </c>
      <c r="C574" t="s">
        <v>72</v>
      </c>
      <c r="D574" t="b">
        <f>ISNUMBER('Background Chem 50% LODs'!D574)</f>
        <v>0</v>
      </c>
      <c r="E574" t="b">
        <f>ISNUMBER('Background Chem 50% LODs'!E574)</f>
        <v>0</v>
      </c>
      <c r="F574" t="b">
        <f>ISNUMBER('Background Chem 50% LODs'!F574)</f>
        <v>0</v>
      </c>
      <c r="G574" t="b">
        <f>ISNUMBER('Background Chem 50% LODs'!G574)</f>
        <v>0</v>
      </c>
      <c r="H574" t="b">
        <f>ISNUMBER('Background Chem 50% LODs'!H574)</f>
        <v>0</v>
      </c>
      <c r="I574" t="b">
        <f>ISNUMBER('Background Chem 50% LODs'!I574)</f>
        <v>0</v>
      </c>
      <c r="J574" t="b">
        <f>ISNUMBER('Background Chem 50% LODs'!J574)</f>
        <v>0</v>
      </c>
      <c r="K574" t="b">
        <f>ISNUMBER('Background Chem 50% LODs'!K574)</f>
        <v>0</v>
      </c>
      <c r="L574" t="b">
        <f>ISNUMBER('Background Chem 50% LODs'!L574)</f>
        <v>0</v>
      </c>
      <c r="M574" t="b">
        <f>ISNUMBER('Background Chem 50% LODs'!M574)</f>
        <v>0</v>
      </c>
      <c r="O574" t="e">
        <f t="shared" si="10"/>
        <v>#DIV/0!</v>
      </c>
    </row>
    <row r="575" spans="1:15">
      <c r="A575">
        <v>6455</v>
      </c>
      <c r="B575" t="s">
        <v>118</v>
      </c>
      <c r="C575" t="s">
        <v>72</v>
      </c>
      <c r="D575" t="b">
        <f>ISNUMBER('Background Chem 50% LODs'!D575)</f>
        <v>0</v>
      </c>
      <c r="E575" t="b">
        <f>ISNUMBER('Background Chem 50% LODs'!E575)</f>
        <v>0</v>
      </c>
      <c r="F575" t="b">
        <f>ISNUMBER('Background Chem 50% LODs'!F575)</f>
        <v>0</v>
      </c>
      <c r="G575" t="b">
        <f>ISNUMBER('Background Chem 50% LODs'!G575)</f>
        <v>0</v>
      </c>
      <c r="H575" t="b">
        <f>ISNUMBER('Background Chem 50% LODs'!H575)</f>
        <v>0</v>
      </c>
      <c r="I575" t="b">
        <f>ISNUMBER('Background Chem 50% LODs'!I575)</f>
        <v>0</v>
      </c>
      <c r="J575" t="b">
        <f>ISNUMBER('Background Chem 50% LODs'!J575)</f>
        <v>0</v>
      </c>
      <c r="K575" t="b">
        <f>ISNUMBER('Background Chem 50% LODs'!K575)</f>
        <v>0</v>
      </c>
      <c r="L575" t="b">
        <f>ISNUMBER('Background Chem 50% LODs'!L575)</f>
        <v>0</v>
      </c>
      <c r="M575" t="b">
        <f>ISNUMBER('Background Chem 50% LODs'!M575)</f>
        <v>0</v>
      </c>
      <c r="O575" t="e">
        <f t="shared" si="10"/>
        <v>#DIV/0!</v>
      </c>
    </row>
    <row r="576" spans="1:15">
      <c r="A576">
        <v>6455</v>
      </c>
      <c r="B576" t="s">
        <v>118</v>
      </c>
      <c r="C576" t="s">
        <v>72</v>
      </c>
      <c r="D576" t="b">
        <f>ISNUMBER('Background Chem 50% LODs'!D576)</f>
        <v>0</v>
      </c>
      <c r="E576" t="b">
        <f>ISNUMBER('Background Chem 50% LODs'!E576)</f>
        <v>0</v>
      </c>
      <c r="F576" t="b">
        <f>ISNUMBER('Background Chem 50% LODs'!F576)</f>
        <v>0</v>
      </c>
      <c r="G576" t="b">
        <f>ISNUMBER('Background Chem 50% LODs'!G576)</f>
        <v>0</v>
      </c>
      <c r="H576" t="b">
        <f>ISNUMBER('Background Chem 50% LODs'!H576)</f>
        <v>0</v>
      </c>
      <c r="I576" t="b">
        <f>ISNUMBER('Background Chem 50% LODs'!I576)</f>
        <v>0</v>
      </c>
      <c r="J576" t="b">
        <f>ISNUMBER('Background Chem 50% LODs'!J576)</f>
        <v>0</v>
      </c>
      <c r="K576" t="b">
        <f>ISNUMBER('Background Chem 50% LODs'!K576)</f>
        <v>0</v>
      </c>
      <c r="L576" t="b">
        <f>ISNUMBER('Background Chem 50% LODs'!L576)</f>
        <v>0</v>
      </c>
      <c r="M576" t="b">
        <f>ISNUMBER('Background Chem 50% LODs'!M576)</f>
        <v>0</v>
      </c>
      <c r="O576" t="e">
        <f t="shared" si="10"/>
        <v>#DIV/0!</v>
      </c>
    </row>
    <row r="577" spans="1:15">
      <c r="A577">
        <v>6455</v>
      </c>
      <c r="B577" t="s">
        <v>118</v>
      </c>
      <c r="C577" t="s">
        <v>72</v>
      </c>
      <c r="D577" t="b">
        <f>ISNUMBER('Background Chem 50% LODs'!D577)</f>
        <v>0</v>
      </c>
      <c r="E577" t="b">
        <f>ISNUMBER('Background Chem 50% LODs'!E577)</f>
        <v>0</v>
      </c>
      <c r="F577" t="b">
        <f>ISNUMBER('Background Chem 50% LODs'!F577)</f>
        <v>0</v>
      </c>
      <c r="G577" t="b">
        <f>ISNUMBER('Background Chem 50% LODs'!G577)</f>
        <v>0</v>
      </c>
      <c r="H577" t="b">
        <f>ISNUMBER('Background Chem 50% LODs'!H577)</f>
        <v>0</v>
      </c>
      <c r="I577" t="b">
        <f>ISNUMBER('Background Chem 50% LODs'!I577)</f>
        <v>0</v>
      </c>
      <c r="J577" t="b">
        <f>ISNUMBER('Background Chem 50% LODs'!J577)</f>
        <v>0</v>
      </c>
      <c r="K577" t="b">
        <f>ISNUMBER('Background Chem 50% LODs'!K577)</f>
        <v>0</v>
      </c>
      <c r="L577" t="b">
        <f>ISNUMBER('Background Chem 50% LODs'!L577)</f>
        <v>0</v>
      </c>
      <c r="M577" t="b">
        <f>ISNUMBER('Background Chem 50% LODs'!M577)</f>
        <v>0</v>
      </c>
      <c r="O577" t="e">
        <f t="shared" si="10"/>
        <v>#DIV/0!</v>
      </c>
    </row>
    <row r="578" spans="1:15">
      <c r="A578">
        <v>6455</v>
      </c>
      <c r="B578" t="s">
        <v>118</v>
      </c>
      <c r="C578" t="s">
        <v>72</v>
      </c>
      <c r="D578" t="b">
        <f>ISNUMBER('Background Chem 50% LODs'!D578)</f>
        <v>1</v>
      </c>
      <c r="E578" t="b">
        <f>ISNUMBER('Background Chem 50% LODs'!E578)</f>
        <v>0</v>
      </c>
      <c r="F578" t="b">
        <f>ISNUMBER('Background Chem 50% LODs'!F578)</f>
        <v>0</v>
      </c>
      <c r="G578" t="b">
        <f>ISNUMBER('Background Chem 50% LODs'!G578)</f>
        <v>0</v>
      </c>
      <c r="H578" t="b">
        <f>ISNUMBER('Background Chem 50% LODs'!H578)</f>
        <v>0</v>
      </c>
      <c r="I578" t="b">
        <f>ISNUMBER('Background Chem 50% LODs'!I578)</f>
        <v>0</v>
      </c>
      <c r="J578" t="b">
        <f>ISNUMBER('Background Chem 50% LODs'!J578)</f>
        <v>0</v>
      </c>
      <c r="K578" t="b">
        <f>ISNUMBER('Background Chem 50% LODs'!K578)</f>
        <v>0</v>
      </c>
      <c r="L578" t="b">
        <f>ISNUMBER('Background Chem 50% LODs'!L578)</f>
        <v>0</v>
      </c>
      <c r="M578" t="b">
        <f>ISNUMBER('Background Chem 50% LODs'!M578)</f>
        <v>0</v>
      </c>
    </row>
    <row r="579" spans="1:15">
      <c r="A579">
        <v>6458</v>
      </c>
      <c r="B579" t="s">
        <v>137</v>
      </c>
      <c r="C579" t="s">
        <v>72</v>
      </c>
      <c r="D579" t="b">
        <f>ISNUMBER('Background Chem 50% LODs'!D579)</f>
        <v>0</v>
      </c>
      <c r="E579" t="b">
        <f>ISNUMBER('Background Chem 50% LODs'!E579)</f>
        <v>0</v>
      </c>
      <c r="F579" t="b">
        <f>ISNUMBER('Background Chem 50% LODs'!F579)</f>
        <v>0</v>
      </c>
      <c r="G579" t="b">
        <f>ISNUMBER('Background Chem 50% LODs'!G579)</f>
        <v>0</v>
      </c>
      <c r="H579" t="b">
        <f>ISNUMBER('Background Chem 50% LODs'!H579)</f>
        <v>0</v>
      </c>
      <c r="I579" t="b">
        <f>ISNUMBER('Background Chem 50% LODs'!I579)</f>
        <v>0</v>
      </c>
      <c r="J579" t="b">
        <f>ISNUMBER('Background Chem 50% LODs'!J579)</f>
        <v>0</v>
      </c>
      <c r="K579" t="b">
        <f>ISNUMBER('Background Chem 50% LODs'!K579)</f>
        <v>0</v>
      </c>
      <c r="L579" t="b">
        <f>ISNUMBER('Background Chem 50% LODs'!L579)</f>
        <v>0</v>
      </c>
      <c r="M579" t="b">
        <f>ISNUMBER('Background Chem 50% LODs'!M579)</f>
        <v>1</v>
      </c>
      <c r="O579" t="e">
        <f t="shared" ref="O579:O642" si="11">AVERAGE(D579:M579)</f>
        <v>#DIV/0!</v>
      </c>
    </row>
    <row r="580" spans="1:15">
      <c r="A580">
        <v>6462</v>
      </c>
      <c r="B580" t="s">
        <v>120</v>
      </c>
      <c r="C580" t="s">
        <v>72</v>
      </c>
      <c r="D580" t="b">
        <f>ISNUMBER('Background Chem 50% LODs'!D580)</f>
        <v>0</v>
      </c>
      <c r="E580" t="b">
        <f>ISNUMBER('Background Chem 50% LODs'!E580)</f>
        <v>0</v>
      </c>
      <c r="F580" t="b">
        <f>ISNUMBER('Background Chem 50% LODs'!F580)</f>
        <v>0</v>
      </c>
      <c r="G580" t="b">
        <f>ISNUMBER('Background Chem 50% LODs'!G580)</f>
        <v>0</v>
      </c>
      <c r="H580" t="b">
        <f>ISNUMBER('Background Chem 50% LODs'!H580)</f>
        <v>0</v>
      </c>
      <c r="I580" t="b">
        <f>ISNUMBER('Background Chem 50% LODs'!I580)</f>
        <v>0</v>
      </c>
      <c r="J580" t="b">
        <f>ISNUMBER('Background Chem 50% LODs'!J580)</f>
        <v>0</v>
      </c>
      <c r="K580" t="b">
        <f>ISNUMBER('Background Chem 50% LODs'!K580)</f>
        <v>0</v>
      </c>
      <c r="L580" t="b">
        <f>ISNUMBER('Background Chem 50% LODs'!L580)</f>
        <v>0</v>
      </c>
      <c r="M580" t="b">
        <f>ISNUMBER('Background Chem 50% LODs'!M580)</f>
        <v>0</v>
      </c>
      <c r="O580" t="e">
        <f t="shared" si="11"/>
        <v>#DIV/0!</v>
      </c>
    </row>
    <row r="581" spans="1:15">
      <c r="A581">
        <v>6462</v>
      </c>
      <c r="B581" t="s">
        <v>120</v>
      </c>
      <c r="C581" t="s">
        <v>72</v>
      </c>
      <c r="D581" t="b">
        <f>ISNUMBER('Background Chem 50% LODs'!D581)</f>
        <v>1</v>
      </c>
      <c r="E581" t="b">
        <f>ISNUMBER('Background Chem 50% LODs'!E581)</f>
        <v>1</v>
      </c>
      <c r="F581" t="b">
        <f>ISNUMBER('Background Chem 50% LODs'!F581)</f>
        <v>1</v>
      </c>
      <c r="G581" t="b">
        <f>ISNUMBER('Background Chem 50% LODs'!G581)</f>
        <v>1</v>
      </c>
      <c r="H581" t="b">
        <f>ISNUMBER('Background Chem 50% LODs'!H581)</f>
        <v>1</v>
      </c>
      <c r="I581" t="b">
        <f>ISNUMBER('Background Chem 50% LODs'!I581)</f>
        <v>1</v>
      </c>
      <c r="J581" t="b">
        <f>ISNUMBER('Background Chem 50% LODs'!J581)</f>
        <v>1</v>
      </c>
      <c r="K581" t="b">
        <f>ISNUMBER('Background Chem 50% LODs'!K581)</f>
        <v>1</v>
      </c>
      <c r="L581" t="b">
        <f>ISNUMBER('Background Chem 50% LODs'!L581)</f>
        <v>0</v>
      </c>
      <c r="M581" t="b">
        <f>ISNUMBER('Background Chem 50% LODs'!M581)</f>
        <v>0</v>
      </c>
      <c r="O581" t="e">
        <f t="shared" si="11"/>
        <v>#DIV/0!</v>
      </c>
    </row>
    <row r="582" spans="1:15">
      <c r="A582">
        <v>6462</v>
      </c>
      <c r="B582" t="s">
        <v>120</v>
      </c>
      <c r="C582" t="s">
        <v>72</v>
      </c>
      <c r="D582" t="b">
        <f>ISNUMBER('Background Chem 50% LODs'!D582)</f>
        <v>1</v>
      </c>
      <c r="E582" t="b">
        <f>ISNUMBER('Background Chem 50% LODs'!E582)</f>
        <v>1</v>
      </c>
      <c r="F582" t="b">
        <f>ISNUMBER('Background Chem 50% LODs'!F582)</f>
        <v>1</v>
      </c>
      <c r="G582" t="b">
        <f>ISNUMBER('Background Chem 50% LODs'!G582)</f>
        <v>1</v>
      </c>
      <c r="H582" t="b">
        <f>ISNUMBER('Background Chem 50% LODs'!H582)</f>
        <v>1</v>
      </c>
      <c r="I582" t="b">
        <f>ISNUMBER('Background Chem 50% LODs'!I582)</f>
        <v>1</v>
      </c>
      <c r="J582" t="b">
        <f>ISNUMBER('Background Chem 50% LODs'!J582)</f>
        <v>1</v>
      </c>
      <c r="K582" t="b">
        <f>ISNUMBER('Background Chem 50% LODs'!K582)</f>
        <v>1</v>
      </c>
      <c r="L582" t="b">
        <f>ISNUMBER('Background Chem 50% LODs'!L582)</f>
        <v>1</v>
      </c>
      <c r="M582" t="b">
        <f>ISNUMBER('Background Chem 50% LODs'!M582)</f>
        <v>0</v>
      </c>
      <c r="O582" t="e">
        <f t="shared" si="11"/>
        <v>#DIV/0!</v>
      </c>
    </row>
    <row r="583" spans="1:15">
      <c r="A583">
        <v>6462</v>
      </c>
      <c r="B583" t="s">
        <v>120</v>
      </c>
      <c r="C583" t="s">
        <v>72</v>
      </c>
      <c r="D583" t="b">
        <f>ISNUMBER('Background Chem 50% LODs'!D583)</f>
        <v>1</v>
      </c>
      <c r="E583" t="b">
        <f>ISNUMBER('Background Chem 50% LODs'!E583)</f>
        <v>1</v>
      </c>
      <c r="F583" t="b">
        <f>ISNUMBER('Background Chem 50% LODs'!F583)</f>
        <v>0</v>
      </c>
      <c r="G583" t="b">
        <f>ISNUMBER('Background Chem 50% LODs'!G583)</f>
        <v>1</v>
      </c>
      <c r="H583" t="b">
        <f>ISNUMBER('Background Chem 50% LODs'!H583)</f>
        <v>1</v>
      </c>
      <c r="I583" t="b">
        <f>ISNUMBER('Background Chem 50% LODs'!I583)</f>
        <v>1</v>
      </c>
      <c r="J583" t="b">
        <f>ISNUMBER('Background Chem 50% LODs'!J583)</f>
        <v>1</v>
      </c>
      <c r="K583" t="b">
        <f>ISNUMBER('Background Chem 50% LODs'!K583)</f>
        <v>1</v>
      </c>
      <c r="L583" t="b">
        <f>ISNUMBER('Background Chem 50% LODs'!L583)</f>
        <v>1</v>
      </c>
      <c r="M583" t="b">
        <f>ISNUMBER('Background Chem 50% LODs'!M583)</f>
        <v>0</v>
      </c>
      <c r="O583" t="e">
        <f t="shared" si="11"/>
        <v>#DIV/0!</v>
      </c>
    </row>
    <row r="584" spans="1:15">
      <c r="A584">
        <v>6462</v>
      </c>
      <c r="B584" t="s">
        <v>120</v>
      </c>
      <c r="C584" t="s">
        <v>72</v>
      </c>
      <c r="D584" t="b">
        <f>ISNUMBER('Background Chem 50% LODs'!D584)</f>
        <v>1</v>
      </c>
      <c r="E584" t="b">
        <f>ISNUMBER('Background Chem 50% LODs'!E584)</f>
        <v>1</v>
      </c>
      <c r="F584" t="b">
        <f>ISNUMBER('Background Chem 50% LODs'!F584)</f>
        <v>1</v>
      </c>
      <c r="G584" t="b">
        <f>ISNUMBER('Background Chem 50% LODs'!G584)</f>
        <v>0</v>
      </c>
      <c r="H584" t="b">
        <f>ISNUMBER('Background Chem 50% LODs'!H584)</f>
        <v>1</v>
      </c>
      <c r="I584" t="b">
        <f>ISNUMBER('Background Chem 50% LODs'!I584)</f>
        <v>1</v>
      </c>
      <c r="J584" t="b">
        <f>ISNUMBER('Background Chem 50% LODs'!J584)</f>
        <v>1</v>
      </c>
      <c r="K584" t="b">
        <f>ISNUMBER('Background Chem 50% LODs'!K584)</f>
        <v>1</v>
      </c>
      <c r="L584" t="b">
        <f>ISNUMBER('Background Chem 50% LODs'!L584)</f>
        <v>1</v>
      </c>
      <c r="M584" t="b">
        <f>ISNUMBER('Background Chem 50% LODs'!M584)</f>
        <v>1</v>
      </c>
      <c r="O584" t="e">
        <f t="shared" si="11"/>
        <v>#DIV/0!</v>
      </c>
    </row>
    <row r="585" spans="1:15">
      <c r="A585">
        <v>6462</v>
      </c>
      <c r="B585" t="s">
        <v>120</v>
      </c>
      <c r="C585" t="s">
        <v>72</v>
      </c>
      <c r="D585" t="b">
        <f>ISNUMBER('Background Chem 50% LODs'!D585)</f>
        <v>1</v>
      </c>
      <c r="E585" t="b">
        <f>ISNUMBER('Background Chem 50% LODs'!E585)</f>
        <v>1</v>
      </c>
      <c r="F585" t="b">
        <f>ISNUMBER('Background Chem 50% LODs'!F585)</f>
        <v>1</v>
      </c>
      <c r="G585" t="b">
        <f>ISNUMBER('Background Chem 50% LODs'!G585)</f>
        <v>1</v>
      </c>
      <c r="H585" t="b">
        <f>ISNUMBER('Background Chem 50% LODs'!H585)</f>
        <v>1</v>
      </c>
      <c r="I585" t="b">
        <f>ISNUMBER('Background Chem 50% LODs'!I585)</f>
        <v>1</v>
      </c>
      <c r="J585" t="b">
        <f>ISNUMBER('Background Chem 50% LODs'!J585)</f>
        <v>1</v>
      </c>
      <c r="K585" t="b">
        <f>ISNUMBER('Background Chem 50% LODs'!K585)</f>
        <v>1</v>
      </c>
      <c r="L585" t="b">
        <f>ISNUMBER('Background Chem 50% LODs'!L585)</f>
        <v>1</v>
      </c>
      <c r="M585" t="b">
        <f>ISNUMBER('Background Chem 50% LODs'!M585)</f>
        <v>1</v>
      </c>
      <c r="O585" t="e">
        <f t="shared" si="11"/>
        <v>#DIV/0!</v>
      </c>
    </row>
    <row r="586" spans="1:15">
      <c r="A586">
        <v>6462</v>
      </c>
      <c r="B586" t="s">
        <v>120</v>
      </c>
      <c r="C586" t="s">
        <v>72</v>
      </c>
      <c r="D586" t="b">
        <f>ISNUMBER('Background Chem 50% LODs'!D586)</f>
        <v>1</v>
      </c>
      <c r="E586" t="b">
        <f>ISNUMBER('Background Chem 50% LODs'!E586)</f>
        <v>1</v>
      </c>
      <c r="F586" t="b">
        <f>ISNUMBER('Background Chem 50% LODs'!F586)</f>
        <v>1</v>
      </c>
      <c r="G586" t="b">
        <f>ISNUMBER('Background Chem 50% LODs'!G586)</f>
        <v>1</v>
      </c>
      <c r="H586" t="b">
        <f>ISNUMBER('Background Chem 50% LODs'!H586)</f>
        <v>1</v>
      </c>
      <c r="I586" t="b">
        <f>ISNUMBER('Background Chem 50% LODs'!I586)</f>
        <v>1</v>
      </c>
      <c r="J586" t="b">
        <f>ISNUMBER('Background Chem 50% LODs'!J586)</f>
        <v>1</v>
      </c>
      <c r="K586" t="b">
        <f>ISNUMBER('Background Chem 50% LODs'!K586)</f>
        <v>1</v>
      </c>
      <c r="L586" t="b">
        <f>ISNUMBER('Background Chem 50% LODs'!L586)</f>
        <v>1</v>
      </c>
      <c r="M586" t="b">
        <f>ISNUMBER('Background Chem 50% LODs'!M586)</f>
        <v>0</v>
      </c>
      <c r="O586" t="e">
        <f t="shared" si="11"/>
        <v>#DIV/0!</v>
      </c>
    </row>
    <row r="587" spans="1:15">
      <c r="A587">
        <v>6462</v>
      </c>
      <c r="B587" t="s">
        <v>120</v>
      </c>
      <c r="C587" t="s">
        <v>72</v>
      </c>
      <c r="D587" t="b">
        <f>ISNUMBER('Background Chem 50% LODs'!D587)</f>
        <v>1</v>
      </c>
      <c r="E587" t="b">
        <f>ISNUMBER('Background Chem 50% LODs'!E587)</f>
        <v>1</v>
      </c>
      <c r="F587" t="b">
        <f>ISNUMBER('Background Chem 50% LODs'!F587)</f>
        <v>0</v>
      </c>
      <c r="G587" t="b">
        <f>ISNUMBER('Background Chem 50% LODs'!G587)</f>
        <v>1</v>
      </c>
      <c r="H587" t="b">
        <f>ISNUMBER('Background Chem 50% LODs'!H587)</f>
        <v>1</v>
      </c>
      <c r="I587" t="b">
        <f>ISNUMBER('Background Chem 50% LODs'!I587)</f>
        <v>1</v>
      </c>
      <c r="J587" t="b">
        <f>ISNUMBER('Background Chem 50% LODs'!J587)</f>
        <v>0</v>
      </c>
      <c r="K587" t="b">
        <f>ISNUMBER('Background Chem 50% LODs'!K587)</f>
        <v>1</v>
      </c>
      <c r="L587" t="b">
        <f>ISNUMBER('Background Chem 50% LODs'!L587)</f>
        <v>1</v>
      </c>
      <c r="M587" t="b">
        <f>ISNUMBER('Background Chem 50% LODs'!M587)</f>
        <v>1</v>
      </c>
      <c r="O587" t="e">
        <f t="shared" si="11"/>
        <v>#DIV/0!</v>
      </c>
    </row>
    <row r="588" spans="1:15">
      <c r="A588">
        <v>6462</v>
      </c>
      <c r="B588" t="s">
        <v>120</v>
      </c>
      <c r="C588" t="s">
        <v>72</v>
      </c>
      <c r="D588" t="b">
        <f>ISNUMBER('Background Chem 50% LODs'!D588)</f>
        <v>1</v>
      </c>
      <c r="E588" t="b">
        <f>ISNUMBER('Background Chem 50% LODs'!E588)</f>
        <v>0</v>
      </c>
      <c r="F588" t="b">
        <f>ISNUMBER('Background Chem 50% LODs'!F588)</f>
        <v>1</v>
      </c>
      <c r="G588" t="b">
        <f>ISNUMBER('Background Chem 50% LODs'!G588)</f>
        <v>1</v>
      </c>
      <c r="H588" t="b">
        <f>ISNUMBER('Background Chem 50% LODs'!H588)</f>
        <v>1</v>
      </c>
      <c r="I588" t="b">
        <f>ISNUMBER('Background Chem 50% LODs'!I588)</f>
        <v>1</v>
      </c>
      <c r="J588" t="b">
        <f>ISNUMBER('Background Chem 50% LODs'!J588)</f>
        <v>0</v>
      </c>
      <c r="K588" t="b">
        <f>ISNUMBER('Background Chem 50% LODs'!K588)</f>
        <v>1</v>
      </c>
      <c r="L588" t="b">
        <f>ISNUMBER('Background Chem 50% LODs'!L588)</f>
        <v>1</v>
      </c>
      <c r="M588" t="b">
        <f>ISNUMBER('Background Chem 50% LODs'!M588)</f>
        <v>1</v>
      </c>
      <c r="O588" t="e">
        <f t="shared" si="11"/>
        <v>#DIV/0!</v>
      </c>
    </row>
    <row r="589" spans="1:15">
      <c r="A589">
        <v>6462</v>
      </c>
      <c r="B589" t="s">
        <v>120</v>
      </c>
      <c r="C589" t="s">
        <v>72</v>
      </c>
      <c r="D589" t="b">
        <f>ISNUMBER('Background Chem 50% LODs'!D589)</f>
        <v>1</v>
      </c>
      <c r="E589" t="b">
        <f>ISNUMBER('Background Chem 50% LODs'!E589)</f>
        <v>1</v>
      </c>
      <c r="F589" t="b">
        <f>ISNUMBER('Background Chem 50% LODs'!F589)</f>
        <v>1</v>
      </c>
      <c r="G589" t="b">
        <f>ISNUMBER('Background Chem 50% LODs'!G589)</f>
        <v>1</v>
      </c>
      <c r="H589" t="b">
        <f>ISNUMBER('Background Chem 50% LODs'!H589)</f>
        <v>1</v>
      </c>
      <c r="I589" t="b">
        <f>ISNUMBER('Background Chem 50% LODs'!I589)</f>
        <v>0</v>
      </c>
      <c r="J589" t="b">
        <f>ISNUMBER('Background Chem 50% LODs'!J589)</f>
        <v>1</v>
      </c>
      <c r="K589" t="b">
        <f>ISNUMBER('Background Chem 50% LODs'!K589)</f>
        <v>1</v>
      </c>
      <c r="L589" t="b">
        <f>ISNUMBER('Background Chem 50% LODs'!L589)</f>
        <v>1</v>
      </c>
      <c r="M589" t="b">
        <f>ISNUMBER('Background Chem 50% LODs'!M589)</f>
        <v>1</v>
      </c>
      <c r="O589" t="e">
        <f t="shared" si="11"/>
        <v>#DIV/0!</v>
      </c>
    </row>
    <row r="590" spans="1:15">
      <c r="A590">
        <v>6462</v>
      </c>
      <c r="B590" t="s">
        <v>120</v>
      </c>
      <c r="C590" t="s">
        <v>72</v>
      </c>
      <c r="D590" t="b">
        <f>ISNUMBER('Background Chem 50% LODs'!D590)</f>
        <v>0</v>
      </c>
      <c r="E590" t="b">
        <f>ISNUMBER('Background Chem 50% LODs'!E590)</f>
        <v>0</v>
      </c>
      <c r="F590" t="b">
        <f>ISNUMBER('Background Chem 50% LODs'!F590)</f>
        <v>1</v>
      </c>
      <c r="G590" t="b">
        <f>ISNUMBER('Background Chem 50% LODs'!G590)</f>
        <v>0</v>
      </c>
      <c r="H590" t="b">
        <f>ISNUMBER('Background Chem 50% LODs'!H590)</f>
        <v>1</v>
      </c>
      <c r="I590" t="b">
        <f>ISNUMBER('Background Chem 50% LODs'!I590)</f>
        <v>0</v>
      </c>
      <c r="J590" t="b">
        <f>ISNUMBER('Background Chem 50% LODs'!J590)</f>
        <v>1</v>
      </c>
      <c r="K590" t="b">
        <f>ISNUMBER('Background Chem 50% LODs'!K590)</f>
        <v>1</v>
      </c>
      <c r="L590" t="b">
        <f>ISNUMBER('Background Chem 50% LODs'!L590)</f>
        <v>1</v>
      </c>
      <c r="M590" t="b">
        <f>ISNUMBER('Background Chem 50% LODs'!M590)</f>
        <v>1</v>
      </c>
      <c r="O590" t="e">
        <f t="shared" si="11"/>
        <v>#DIV/0!</v>
      </c>
    </row>
    <row r="591" spans="1:15">
      <c r="A591">
        <v>6462</v>
      </c>
      <c r="B591" t="s">
        <v>120</v>
      </c>
      <c r="C591" t="s">
        <v>72</v>
      </c>
      <c r="D591" t="b">
        <f>ISNUMBER('Background Chem 50% LODs'!D591)</f>
        <v>1</v>
      </c>
      <c r="E591" t="b">
        <f>ISNUMBER('Background Chem 50% LODs'!E591)</f>
        <v>1</v>
      </c>
      <c r="F591" t="b">
        <f>ISNUMBER('Background Chem 50% LODs'!F591)</f>
        <v>1</v>
      </c>
      <c r="G591" t="b">
        <f>ISNUMBER('Background Chem 50% LODs'!G591)</f>
        <v>0</v>
      </c>
      <c r="H591" t="b">
        <f>ISNUMBER('Background Chem 50% LODs'!H591)</f>
        <v>1</v>
      </c>
      <c r="I591" t="b">
        <f>ISNUMBER('Background Chem 50% LODs'!I591)</f>
        <v>1</v>
      </c>
      <c r="J591" t="b">
        <f>ISNUMBER('Background Chem 50% LODs'!J591)</f>
        <v>1</v>
      </c>
      <c r="K591" t="b">
        <f>ISNUMBER('Background Chem 50% LODs'!K591)</f>
        <v>1</v>
      </c>
      <c r="L591" t="b">
        <f>ISNUMBER('Background Chem 50% LODs'!L591)</f>
        <v>1</v>
      </c>
      <c r="M591" t="b">
        <f>ISNUMBER('Background Chem 50% LODs'!M591)</f>
        <v>1</v>
      </c>
      <c r="O591" t="e">
        <f t="shared" si="11"/>
        <v>#DIV/0!</v>
      </c>
    </row>
    <row r="592" spans="1:15">
      <c r="A592">
        <v>6462</v>
      </c>
      <c r="B592" t="s">
        <v>120</v>
      </c>
      <c r="C592" t="s">
        <v>72</v>
      </c>
      <c r="D592" t="b">
        <f>ISNUMBER('Background Chem 50% LODs'!D592)</f>
        <v>1</v>
      </c>
      <c r="E592" t="b">
        <f>ISNUMBER('Background Chem 50% LODs'!E592)</f>
        <v>0</v>
      </c>
      <c r="F592" t="b">
        <f>ISNUMBER('Background Chem 50% LODs'!F592)</f>
        <v>0</v>
      </c>
      <c r="G592" t="b">
        <f>ISNUMBER('Background Chem 50% LODs'!G592)</f>
        <v>0</v>
      </c>
      <c r="H592" t="b">
        <f>ISNUMBER('Background Chem 50% LODs'!H592)</f>
        <v>0</v>
      </c>
      <c r="I592" t="b">
        <f>ISNUMBER('Background Chem 50% LODs'!I592)</f>
        <v>0</v>
      </c>
      <c r="J592" t="b">
        <f>ISNUMBER('Background Chem 50% LODs'!J592)</f>
        <v>0</v>
      </c>
      <c r="K592" t="b">
        <f>ISNUMBER('Background Chem 50% LODs'!K592)</f>
        <v>0</v>
      </c>
      <c r="L592" t="b">
        <f>ISNUMBER('Background Chem 50% LODs'!L592)</f>
        <v>0</v>
      </c>
      <c r="M592" t="b">
        <f>ISNUMBER('Background Chem 50% LODs'!M592)</f>
        <v>0</v>
      </c>
      <c r="O592" t="e">
        <f t="shared" si="11"/>
        <v>#DIV/0!</v>
      </c>
    </row>
    <row r="593" spans="1:15">
      <c r="A593">
        <v>6619</v>
      </c>
      <c r="B593" t="s">
        <v>121</v>
      </c>
      <c r="C593" t="s">
        <v>72</v>
      </c>
      <c r="D593" t="b">
        <f>ISNUMBER('Background Chem 50% LODs'!D593)</f>
        <v>0</v>
      </c>
      <c r="E593" t="b">
        <f>ISNUMBER('Background Chem 50% LODs'!E593)</f>
        <v>1</v>
      </c>
      <c r="F593" t="b">
        <f>ISNUMBER('Background Chem 50% LODs'!F593)</f>
        <v>1</v>
      </c>
      <c r="G593" t="b">
        <f>ISNUMBER('Background Chem 50% LODs'!G593)</f>
        <v>1</v>
      </c>
      <c r="H593" t="b">
        <f>ISNUMBER('Background Chem 50% LODs'!H593)</f>
        <v>1</v>
      </c>
      <c r="I593" t="b">
        <f>ISNUMBER('Background Chem 50% LODs'!I593)</f>
        <v>1</v>
      </c>
      <c r="J593" t="b">
        <f>ISNUMBER('Background Chem 50% LODs'!J593)</f>
        <v>0</v>
      </c>
      <c r="K593" t="b">
        <f>ISNUMBER('Background Chem 50% LODs'!K593)</f>
        <v>0</v>
      </c>
      <c r="L593" t="b">
        <f>ISNUMBER('Background Chem 50% LODs'!L593)</f>
        <v>0</v>
      </c>
      <c r="M593" t="b">
        <f>ISNUMBER('Background Chem 50% LODs'!M593)</f>
        <v>0</v>
      </c>
      <c r="O593" t="e">
        <f t="shared" si="11"/>
        <v>#DIV/0!</v>
      </c>
    </row>
    <row r="594" spans="1:15">
      <c r="A594">
        <v>6619</v>
      </c>
      <c r="B594" t="s">
        <v>121</v>
      </c>
      <c r="C594" t="s">
        <v>72</v>
      </c>
      <c r="D594" t="b">
        <f>ISNUMBER('Background Chem 50% LODs'!D594)</f>
        <v>1</v>
      </c>
      <c r="E594" t="b">
        <f>ISNUMBER('Background Chem 50% LODs'!E594)</f>
        <v>1</v>
      </c>
      <c r="F594" t="b">
        <f>ISNUMBER('Background Chem 50% LODs'!F594)</f>
        <v>1</v>
      </c>
      <c r="G594" t="b">
        <f>ISNUMBER('Background Chem 50% LODs'!G594)</f>
        <v>1</v>
      </c>
      <c r="H594" t="b">
        <f>ISNUMBER('Background Chem 50% LODs'!H594)</f>
        <v>1</v>
      </c>
      <c r="I594" t="b">
        <f>ISNUMBER('Background Chem 50% LODs'!I594)</f>
        <v>1</v>
      </c>
      <c r="J594" t="b">
        <f>ISNUMBER('Background Chem 50% LODs'!J594)</f>
        <v>1</v>
      </c>
      <c r="K594" t="b">
        <f>ISNUMBER('Background Chem 50% LODs'!K594)</f>
        <v>1</v>
      </c>
      <c r="L594" t="b">
        <f>ISNUMBER('Background Chem 50% LODs'!L594)</f>
        <v>1</v>
      </c>
      <c r="M594" t="b">
        <f>ISNUMBER('Background Chem 50% LODs'!M594)</f>
        <v>1</v>
      </c>
      <c r="O594" t="e">
        <f t="shared" si="11"/>
        <v>#DIV/0!</v>
      </c>
    </row>
    <row r="595" spans="1:15">
      <c r="A595">
        <v>6619</v>
      </c>
      <c r="B595" t="s">
        <v>121</v>
      </c>
      <c r="C595" t="s">
        <v>72</v>
      </c>
      <c r="D595" t="b">
        <f>ISNUMBER('Background Chem 50% LODs'!D595)</f>
        <v>1</v>
      </c>
      <c r="E595" t="b">
        <f>ISNUMBER('Background Chem 50% LODs'!E595)</f>
        <v>1</v>
      </c>
      <c r="F595" t="b">
        <f>ISNUMBER('Background Chem 50% LODs'!F595)</f>
        <v>1</v>
      </c>
      <c r="G595" t="b">
        <f>ISNUMBER('Background Chem 50% LODs'!G595)</f>
        <v>1</v>
      </c>
      <c r="H595" t="b">
        <f>ISNUMBER('Background Chem 50% LODs'!H595)</f>
        <v>1</v>
      </c>
      <c r="I595" t="b">
        <f>ISNUMBER('Background Chem 50% LODs'!I595)</f>
        <v>1</v>
      </c>
      <c r="J595" t="b">
        <f>ISNUMBER('Background Chem 50% LODs'!J595)</f>
        <v>1</v>
      </c>
      <c r="K595" t="b">
        <f>ISNUMBER('Background Chem 50% LODs'!K595)</f>
        <v>1</v>
      </c>
      <c r="L595" t="b">
        <f>ISNUMBER('Background Chem 50% LODs'!L595)</f>
        <v>1</v>
      </c>
      <c r="M595" t="b">
        <f>ISNUMBER('Background Chem 50% LODs'!M595)</f>
        <v>1</v>
      </c>
      <c r="O595" t="e">
        <f t="shared" si="11"/>
        <v>#DIV/0!</v>
      </c>
    </row>
    <row r="596" spans="1:15">
      <c r="A596">
        <v>6619</v>
      </c>
      <c r="B596" t="s">
        <v>121</v>
      </c>
      <c r="C596" t="s">
        <v>72</v>
      </c>
      <c r="D596" t="b">
        <f>ISNUMBER('Background Chem 50% LODs'!D596)</f>
        <v>1</v>
      </c>
      <c r="E596" t="b">
        <f>ISNUMBER('Background Chem 50% LODs'!E596)</f>
        <v>0</v>
      </c>
      <c r="F596" t="b">
        <f>ISNUMBER('Background Chem 50% LODs'!F596)</f>
        <v>1</v>
      </c>
      <c r="G596" t="b">
        <f>ISNUMBER('Background Chem 50% LODs'!G596)</f>
        <v>1</v>
      </c>
      <c r="H596" t="b">
        <f>ISNUMBER('Background Chem 50% LODs'!H596)</f>
        <v>1</v>
      </c>
      <c r="I596" t="b">
        <f>ISNUMBER('Background Chem 50% LODs'!I596)</f>
        <v>1</v>
      </c>
      <c r="J596" t="b">
        <f>ISNUMBER('Background Chem 50% LODs'!J596)</f>
        <v>1</v>
      </c>
      <c r="K596" t="b">
        <f>ISNUMBER('Background Chem 50% LODs'!K596)</f>
        <v>1</v>
      </c>
      <c r="L596" t="b">
        <f>ISNUMBER('Background Chem 50% LODs'!L596)</f>
        <v>1</v>
      </c>
      <c r="M596" t="b">
        <f>ISNUMBER('Background Chem 50% LODs'!M596)</f>
        <v>1</v>
      </c>
      <c r="O596" t="e">
        <f t="shared" si="11"/>
        <v>#DIV/0!</v>
      </c>
    </row>
    <row r="597" spans="1:15">
      <c r="A597">
        <v>6619</v>
      </c>
      <c r="B597" t="s">
        <v>121</v>
      </c>
      <c r="C597" t="s">
        <v>72</v>
      </c>
      <c r="D597" t="b">
        <f>ISNUMBER('Background Chem 50% LODs'!D597)</f>
        <v>0</v>
      </c>
      <c r="E597" t="b">
        <f>ISNUMBER('Background Chem 50% LODs'!E597)</f>
        <v>0</v>
      </c>
      <c r="F597" t="b">
        <f>ISNUMBER('Background Chem 50% LODs'!F597)</f>
        <v>0</v>
      </c>
      <c r="G597" t="b">
        <f>ISNUMBER('Background Chem 50% LODs'!G597)</f>
        <v>1</v>
      </c>
      <c r="H597" t="b">
        <f>ISNUMBER('Background Chem 50% LODs'!H597)</f>
        <v>1</v>
      </c>
      <c r="I597" t="b">
        <f>ISNUMBER('Background Chem 50% LODs'!I597)</f>
        <v>0</v>
      </c>
      <c r="J597" t="b">
        <f>ISNUMBER('Background Chem 50% LODs'!J597)</f>
        <v>1</v>
      </c>
      <c r="K597" t="b">
        <f>ISNUMBER('Background Chem 50% LODs'!K597)</f>
        <v>1</v>
      </c>
      <c r="L597" t="b">
        <f>ISNUMBER('Background Chem 50% LODs'!L597)</f>
        <v>1</v>
      </c>
      <c r="M597" t="b">
        <f>ISNUMBER('Background Chem 50% LODs'!M597)</f>
        <v>1</v>
      </c>
      <c r="O597" t="e">
        <f t="shared" si="11"/>
        <v>#DIV/0!</v>
      </c>
    </row>
    <row r="598" spans="1:15">
      <c r="A598">
        <v>7668</v>
      </c>
      <c r="B598" t="s">
        <v>123</v>
      </c>
      <c r="D598" t="b">
        <f>ISNUMBER('Background Chem 50% LODs'!D598)</f>
        <v>0</v>
      </c>
      <c r="E598" t="b">
        <f>ISNUMBER('Background Chem 50% LODs'!E598)</f>
        <v>0</v>
      </c>
      <c r="F598" t="b">
        <f>ISNUMBER('Background Chem 50% LODs'!F598)</f>
        <v>0</v>
      </c>
      <c r="G598" t="b">
        <f>ISNUMBER('Background Chem 50% LODs'!G598)</f>
        <v>0</v>
      </c>
      <c r="H598" t="b">
        <f>ISNUMBER('Background Chem 50% LODs'!H598)</f>
        <v>0</v>
      </c>
      <c r="I598" t="b">
        <f>ISNUMBER('Background Chem 50% LODs'!I598)</f>
        <v>0</v>
      </c>
      <c r="J598" t="b">
        <f>ISNUMBER('Background Chem 50% LODs'!J598)</f>
        <v>0</v>
      </c>
      <c r="K598" t="b">
        <f>ISNUMBER('Background Chem 50% LODs'!K598)</f>
        <v>0</v>
      </c>
      <c r="L598" t="b">
        <f>ISNUMBER('Background Chem 50% LODs'!L598)</f>
        <v>0</v>
      </c>
      <c r="M598" t="b">
        <f>ISNUMBER('Background Chem 50% LODs'!M598)</f>
        <v>0</v>
      </c>
      <c r="O598" t="e">
        <f t="shared" si="11"/>
        <v>#DIV/0!</v>
      </c>
    </row>
    <row r="599" spans="1:15">
      <c r="A599">
        <v>7668</v>
      </c>
      <c r="B599" t="s">
        <v>123</v>
      </c>
      <c r="D599" t="b">
        <f>ISNUMBER('Background Chem 50% LODs'!D599)</f>
        <v>0</v>
      </c>
      <c r="E599" t="b">
        <f>ISNUMBER('Background Chem 50% LODs'!E599)</f>
        <v>0</v>
      </c>
      <c r="F599" t="b">
        <f>ISNUMBER('Background Chem 50% LODs'!F599)</f>
        <v>0</v>
      </c>
      <c r="G599" t="b">
        <f>ISNUMBER('Background Chem 50% LODs'!G599)</f>
        <v>0</v>
      </c>
      <c r="H599" t="b">
        <f>ISNUMBER('Background Chem 50% LODs'!H599)</f>
        <v>0</v>
      </c>
      <c r="I599" t="b">
        <f>ISNUMBER('Background Chem 50% LODs'!I599)</f>
        <v>0</v>
      </c>
      <c r="J599" t="b">
        <f>ISNUMBER('Background Chem 50% LODs'!J599)</f>
        <v>0</v>
      </c>
      <c r="K599" t="b">
        <f>ISNUMBER('Background Chem 50% LODs'!K599)</f>
        <v>0</v>
      </c>
      <c r="L599" t="b">
        <f>ISNUMBER('Background Chem 50% LODs'!L599)</f>
        <v>0</v>
      </c>
      <c r="M599" t="b">
        <f>ISNUMBER('Background Chem 50% LODs'!M599)</f>
        <v>0</v>
      </c>
      <c r="O599" t="e">
        <f t="shared" si="11"/>
        <v>#DIV/0!</v>
      </c>
    </row>
    <row r="600" spans="1:15">
      <c r="A600">
        <v>7668</v>
      </c>
      <c r="B600" t="s">
        <v>123</v>
      </c>
      <c r="D600" t="b">
        <f>ISNUMBER('Background Chem 50% LODs'!D600)</f>
        <v>0</v>
      </c>
      <c r="E600" t="b">
        <f>ISNUMBER('Background Chem 50% LODs'!E600)</f>
        <v>0</v>
      </c>
      <c r="F600" t="b">
        <f>ISNUMBER('Background Chem 50% LODs'!F600)</f>
        <v>0</v>
      </c>
      <c r="G600" t="b">
        <f>ISNUMBER('Background Chem 50% LODs'!G600)</f>
        <v>0</v>
      </c>
      <c r="H600" t="b">
        <f>ISNUMBER('Background Chem 50% LODs'!H600)</f>
        <v>0</v>
      </c>
      <c r="I600" t="b">
        <f>ISNUMBER('Background Chem 50% LODs'!I600)</f>
        <v>0</v>
      </c>
      <c r="J600" t="b">
        <f>ISNUMBER('Background Chem 50% LODs'!J600)</f>
        <v>0</v>
      </c>
      <c r="K600" t="b">
        <f>ISNUMBER('Background Chem 50% LODs'!K600)</f>
        <v>0</v>
      </c>
      <c r="L600" t="b">
        <f>ISNUMBER('Background Chem 50% LODs'!L600)</f>
        <v>0</v>
      </c>
      <c r="M600" t="b">
        <f>ISNUMBER('Background Chem 50% LODs'!M600)</f>
        <v>0</v>
      </c>
      <c r="O600" t="e">
        <f t="shared" si="11"/>
        <v>#DIV/0!</v>
      </c>
    </row>
    <row r="601" spans="1:15">
      <c r="A601">
        <v>7668</v>
      </c>
      <c r="B601" t="s">
        <v>123</v>
      </c>
      <c r="D601" t="b">
        <f>ISNUMBER('Background Chem 50% LODs'!D601)</f>
        <v>0</v>
      </c>
      <c r="E601" t="b">
        <f>ISNUMBER('Background Chem 50% LODs'!E601)</f>
        <v>0</v>
      </c>
      <c r="F601" t="b">
        <f>ISNUMBER('Background Chem 50% LODs'!F601)</f>
        <v>0</v>
      </c>
      <c r="G601" t="b">
        <f>ISNUMBER('Background Chem 50% LODs'!G601)</f>
        <v>0</v>
      </c>
      <c r="H601" t="b">
        <f>ISNUMBER('Background Chem 50% LODs'!H601)</f>
        <v>0</v>
      </c>
      <c r="I601" t="b">
        <f>ISNUMBER('Background Chem 50% LODs'!I601)</f>
        <v>0</v>
      </c>
      <c r="J601" t="b">
        <f>ISNUMBER('Background Chem 50% LODs'!J601)</f>
        <v>0</v>
      </c>
      <c r="K601" t="b">
        <f>ISNUMBER('Background Chem 50% LODs'!K601)</f>
        <v>0</v>
      </c>
      <c r="L601" t="b">
        <f>ISNUMBER('Background Chem 50% LODs'!L601)</f>
        <v>0</v>
      </c>
      <c r="M601" t="b">
        <f>ISNUMBER('Background Chem 50% LODs'!M601)</f>
        <v>0</v>
      </c>
      <c r="O601" t="e">
        <f t="shared" si="11"/>
        <v>#DIV/0!</v>
      </c>
    </row>
    <row r="602" spans="1:15">
      <c r="A602">
        <v>7668</v>
      </c>
      <c r="B602" t="s">
        <v>123</v>
      </c>
      <c r="D602" t="b">
        <f>ISNUMBER('Background Chem 50% LODs'!D602)</f>
        <v>0</v>
      </c>
      <c r="E602" t="b">
        <f>ISNUMBER('Background Chem 50% LODs'!E602)</f>
        <v>0</v>
      </c>
      <c r="F602" t="b">
        <f>ISNUMBER('Background Chem 50% LODs'!F602)</f>
        <v>0</v>
      </c>
      <c r="G602" t="b">
        <f>ISNUMBER('Background Chem 50% LODs'!G602)</f>
        <v>0</v>
      </c>
      <c r="H602" t="b">
        <f>ISNUMBER('Background Chem 50% LODs'!H602)</f>
        <v>0</v>
      </c>
      <c r="I602" t="b">
        <f>ISNUMBER('Background Chem 50% LODs'!I602)</f>
        <v>0</v>
      </c>
      <c r="J602" t="b">
        <f>ISNUMBER('Background Chem 50% LODs'!J602)</f>
        <v>0</v>
      </c>
      <c r="K602" t="b">
        <f>ISNUMBER('Background Chem 50% LODs'!K602)</f>
        <v>0</v>
      </c>
      <c r="L602" t="b">
        <f>ISNUMBER('Background Chem 50% LODs'!L602)</f>
        <v>0</v>
      </c>
      <c r="M602" t="b">
        <f>ISNUMBER('Background Chem 50% LODs'!M602)</f>
        <v>0</v>
      </c>
      <c r="O602" t="e">
        <f t="shared" si="11"/>
        <v>#DIV/0!</v>
      </c>
    </row>
    <row r="603" spans="1:15">
      <c r="A603">
        <v>7844</v>
      </c>
      <c r="B603" t="s">
        <v>203</v>
      </c>
      <c r="C603" t="s">
        <v>157</v>
      </c>
      <c r="D603" t="b">
        <f>ISNUMBER('Background Chem 50% LODs'!D603)</f>
        <v>0</v>
      </c>
      <c r="E603" t="b">
        <f>ISNUMBER('Background Chem 50% LODs'!E603)</f>
        <v>0</v>
      </c>
      <c r="F603" t="b">
        <f>ISNUMBER('Background Chem 50% LODs'!F603)</f>
        <v>0</v>
      </c>
      <c r="G603" t="b">
        <f>ISNUMBER('Background Chem 50% LODs'!G603)</f>
        <v>0</v>
      </c>
      <c r="H603" t="b">
        <f>ISNUMBER('Background Chem 50% LODs'!H603)</f>
        <v>0</v>
      </c>
      <c r="I603" t="b">
        <f>ISNUMBER('Background Chem 50% LODs'!I603)</f>
        <v>0</v>
      </c>
      <c r="J603" t="b">
        <f>ISNUMBER('Background Chem 50% LODs'!J603)</f>
        <v>0</v>
      </c>
      <c r="K603" t="b">
        <f>ISNUMBER('Background Chem 50% LODs'!K603)</f>
        <v>0</v>
      </c>
      <c r="L603" t="b">
        <f>ISNUMBER('Background Chem 50% LODs'!L603)</f>
        <v>0</v>
      </c>
      <c r="M603" t="b">
        <f>ISNUMBER('Background Chem 50% LODs'!M603)</f>
        <v>0</v>
      </c>
      <c r="O603" t="e">
        <f t="shared" si="11"/>
        <v>#DIV/0!</v>
      </c>
    </row>
    <row r="604" spans="1:15">
      <c r="A604">
        <v>7844</v>
      </c>
      <c r="B604" t="s">
        <v>203</v>
      </c>
      <c r="C604" t="s">
        <v>157</v>
      </c>
      <c r="D604" t="b">
        <f>ISNUMBER('Background Chem 50% LODs'!D604)</f>
        <v>0</v>
      </c>
      <c r="E604" t="b">
        <f>ISNUMBER('Background Chem 50% LODs'!E604)</f>
        <v>0</v>
      </c>
      <c r="F604" t="b">
        <f>ISNUMBER('Background Chem 50% LODs'!F604)</f>
        <v>0</v>
      </c>
      <c r="G604" t="b">
        <f>ISNUMBER('Background Chem 50% LODs'!G604)</f>
        <v>0</v>
      </c>
      <c r="H604" t="b">
        <f>ISNUMBER('Background Chem 50% LODs'!H604)</f>
        <v>0</v>
      </c>
      <c r="I604" t="b">
        <f>ISNUMBER('Background Chem 50% LODs'!I604)</f>
        <v>0</v>
      </c>
      <c r="J604" t="b">
        <f>ISNUMBER('Background Chem 50% LODs'!J604)</f>
        <v>0</v>
      </c>
      <c r="K604" t="b">
        <f>ISNUMBER('Background Chem 50% LODs'!K604)</f>
        <v>0</v>
      </c>
      <c r="L604" t="b">
        <f>ISNUMBER('Background Chem 50% LODs'!L604)</f>
        <v>0</v>
      </c>
      <c r="M604" t="b">
        <f>ISNUMBER('Background Chem 50% LODs'!M604)</f>
        <v>0</v>
      </c>
      <c r="O604" t="e">
        <f t="shared" si="11"/>
        <v>#DIV/0!</v>
      </c>
    </row>
    <row r="605" spans="1:15">
      <c r="A605">
        <v>7845</v>
      </c>
      <c r="B605" t="s">
        <v>204</v>
      </c>
      <c r="C605" t="s">
        <v>157</v>
      </c>
      <c r="D605" t="b">
        <f>ISNUMBER('Background Chem 50% LODs'!D605)</f>
        <v>0</v>
      </c>
      <c r="E605" t="b">
        <f>ISNUMBER('Background Chem 50% LODs'!E605)</f>
        <v>0</v>
      </c>
      <c r="F605" t="b">
        <f>ISNUMBER('Background Chem 50% LODs'!F605)</f>
        <v>0</v>
      </c>
      <c r="G605" t="b">
        <f>ISNUMBER('Background Chem 50% LODs'!G605)</f>
        <v>0</v>
      </c>
      <c r="H605" t="b">
        <f>ISNUMBER('Background Chem 50% LODs'!H605)</f>
        <v>0</v>
      </c>
      <c r="I605" t="b">
        <f>ISNUMBER('Background Chem 50% LODs'!I605)</f>
        <v>0</v>
      </c>
      <c r="J605" t="b">
        <f>ISNUMBER('Background Chem 50% LODs'!J605)</f>
        <v>0</v>
      </c>
      <c r="K605" t="b">
        <f>ISNUMBER('Background Chem 50% LODs'!K605)</f>
        <v>0</v>
      </c>
      <c r="L605" t="b">
        <f>ISNUMBER('Background Chem 50% LODs'!L605)</f>
        <v>0</v>
      </c>
      <c r="M605" t="b">
        <f>ISNUMBER('Background Chem 50% LODs'!M605)</f>
        <v>0</v>
      </c>
      <c r="O605" t="e">
        <f t="shared" si="11"/>
        <v>#DIV/0!</v>
      </c>
    </row>
    <row r="606" spans="1:15">
      <c r="A606">
        <v>7845</v>
      </c>
      <c r="B606" t="s">
        <v>204</v>
      </c>
      <c r="C606" t="s">
        <v>157</v>
      </c>
      <c r="D606" t="b">
        <f>ISNUMBER('Background Chem 50% LODs'!D606)</f>
        <v>0</v>
      </c>
      <c r="E606" t="b">
        <f>ISNUMBER('Background Chem 50% LODs'!E606)</f>
        <v>0</v>
      </c>
      <c r="F606" t="b">
        <f>ISNUMBER('Background Chem 50% LODs'!F606)</f>
        <v>0</v>
      </c>
      <c r="G606" t="b">
        <f>ISNUMBER('Background Chem 50% LODs'!G606)</f>
        <v>0</v>
      </c>
      <c r="H606" t="b">
        <f>ISNUMBER('Background Chem 50% LODs'!H606)</f>
        <v>0</v>
      </c>
      <c r="I606" t="b">
        <f>ISNUMBER('Background Chem 50% LODs'!I606)</f>
        <v>0</v>
      </c>
      <c r="J606" t="b">
        <f>ISNUMBER('Background Chem 50% LODs'!J606)</f>
        <v>0</v>
      </c>
      <c r="K606" t="b">
        <f>ISNUMBER('Background Chem 50% LODs'!K606)</f>
        <v>0</v>
      </c>
      <c r="L606" t="b">
        <f>ISNUMBER('Background Chem 50% LODs'!L606)</f>
        <v>0</v>
      </c>
      <c r="M606" t="b">
        <f>ISNUMBER('Background Chem 50% LODs'!M606)</f>
        <v>0</v>
      </c>
      <c r="O606" t="e">
        <f t="shared" si="11"/>
        <v>#DIV/0!</v>
      </c>
    </row>
    <row r="607" spans="1:15">
      <c r="A607">
        <v>7846</v>
      </c>
      <c r="B607" t="s">
        <v>188</v>
      </c>
      <c r="C607" t="s">
        <v>157</v>
      </c>
      <c r="D607" t="b">
        <f>ISNUMBER('Background Chem 50% LODs'!D607)</f>
        <v>0</v>
      </c>
      <c r="E607" t="b">
        <f>ISNUMBER('Background Chem 50% LODs'!E607)</f>
        <v>0</v>
      </c>
      <c r="F607" t="b">
        <f>ISNUMBER('Background Chem 50% LODs'!F607)</f>
        <v>0</v>
      </c>
      <c r="G607" t="b">
        <f>ISNUMBER('Background Chem 50% LODs'!G607)</f>
        <v>0</v>
      </c>
      <c r="H607" t="b">
        <f>ISNUMBER('Background Chem 50% LODs'!H607)</f>
        <v>0</v>
      </c>
      <c r="I607" t="b">
        <f>ISNUMBER('Background Chem 50% LODs'!I607)</f>
        <v>0</v>
      </c>
      <c r="J607" t="b">
        <f>ISNUMBER('Background Chem 50% LODs'!J607)</f>
        <v>0</v>
      </c>
      <c r="K607" t="b">
        <f>ISNUMBER('Background Chem 50% LODs'!K607)</f>
        <v>0</v>
      </c>
      <c r="L607" t="b">
        <f>ISNUMBER('Background Chem 50% LODs'!L607)</f>
        <v>0</v>
      </c>
      <c r="M607" t="b">
        <f>ISNUMBER('Background Chem 50% LODs'!M607)</f>
        <v>0</v>
      </c>
      <c r="O607" t="e">
        <f t="shared" si="11"/>
        <v>#DIV/0!</v>
      </c>
    </row>
    <row r="608" spans="1:15">
      <c r="A608">
        <v>7846</v>
      </c>
      <c r="B608" t="s">
        <v>188</v>
      </c>
      <c r="C608" t="s">
        <v>157</v>
      </c>
      <c r="D608" t="b">
        <f>ISNUMBER('Background Chem 50% LODs'!D608)</f>
        <v>0</v>
      </c>
      <c r="E608" t="b">
        <f>ISNUMBER('Background Chem 50% LODs'!E608)</f>
        <v>0</v>
      </c>
      <c r="F608" t="b">
        <f>ISNUMBER('Background Chem 50% LODs'!F608)</f>
        <v>0</v>
      </c>
      <c r="G608" t="b">
        <f>ISNUMBER('Background Chem 50% LODs'!G608)</f>
        <v>0</v>
      </c>
      <c r="H608" t="b">
        <f>ISNUMBER('Background Chem 50% LODs'!H608)</f>
        <v>0</v>
      </c>
      <c r="I608" t="b">
        <f>ISNUMBER('Background Chem 50% LODs'!I608)</f>
        <v>0</v>
      </c>
      <c r="J608" t="b">
        <f>ISNUMBER('Background Chem 50% LODs'!J608)</f>
        <v>0</v>
      </c>
      <c r="K608" t="b">
        <f>ISNUMBER('Background Chem 50% LODs'!K608)</f>
        <v>0</v>
      </c>
      <c r="L608" t="b">
        <f>ISNUMBER('Background Chem 50% LODs'!L608)</f>
        <v>0</v>
      </c>
      <c r="M608" t="b">
        <f>ISNUMBER('Background Chem 50% LODs'!M608)</f>
        <v>0</v>
      </c>
      <c r="O608" t="e">
        <f t="shared" si="11"/>
        <v>#DIV/0!</v>
      </c>
    </row>
    <row r="609" spans="1:15">
      <c r="A609">
        <v>7846</v>
      </c>
      <c r="B609" t="s">
        <v>188</v>
      </c>
      <c r="C609" t="s">
        <v>157</v>
      </c>
      <c r="D609" t="b">
        <f>ISNUMBER('Background Chem 50% LODs'!D609)</f>
        <v>0</v>
      </c>
      <c r="E609" t="b">
        <f>ISNUMBER('Background Chem 50% LODs'!E609)</f>
        <v>0</v>
      </c>
      <c r="F609" t="b">
        <f>ISNUMBER('Background Chem 50% LODs'!F609)</f>
        <v>0</v>
      </c>
      <c r="G609" t="b">
        <f>ISNUMBER('Background Chem 50% LODs'!G609)</f>
        <v>0</v>
      </c>
      <c r="H609" t="b">
        <f>ISNUMBER('Background Chem 50% LODs'!H609)</f>
        <v>0</v>
      </c>
      <c r="I609" t="b">
        <f>ISNUMBER('Background Chem 50% LODs'!I609)</f>
        <v>0</v>
      </c>
      <c r="J609" t="b">
        <f>ISNUMBER('Background Chem 50% LODs'!J609)</f>
        <v>0</v>
      </c>
      <c r="K609" t="b">
        <f>ISNUMBER('Background Chem 50% LODs'!K609)</f>
        <v>0</v>
      </c>
      <c r="L609" t="b">
        <f>ISNUMBER('Background Chem 50% LODs'!L609)</f>
        <v>0</v>
      </c>
      <c r="M609" t="b">
        <f>ISNUMBER('Background Chem 50% LODs'!M609)</f>
        <v>0</v>
      </c>
      <c r="O609" t="e">
        <f t="shared" si="11"/>
        <v>#DIV/0!</v>
      </c>
    </row>
    <row r="610" spans="1:15">
      <c r="A610">
        <v>7846</v>
      </c>
      <c r="B610" t="s">
        <v>188</v>
      </c>
      <c r="C610" t="s">
        <v>157</v>
      </c>
      <c r="D610" t="b">
        <f>ISNUMBER('Background Chem 50% LODs'!D610)</f>
        <v>0</v>
      </c>
      <c r="E610" t="b">
        <f>ISNUMBER('Background Chem 50% LODs'!E610)</f>
        <v>0</v>
      </c>
      <c r="F610" t="b">
        <f>ISNUMBER('Background Chem 50% LODs'!F610)</f>
        <v>0</v>
      </c>
      <c r="G610" t="b">
        <f>ISNUMBER('Background Chem 50% LODs'!G610)</f>
        <v>0</v>
      </c>
      <c r="H610" t="b">
        <f>ISNUMBER('Background Chem 50% LODs'!H610)</f>
        <v>0</v>
      </c>
      <c r="I610" t="b">
        <f>ISNUMBER('Background Chem 50% LODs'!I610)</f>
        <v>0</v>
      </c>
      <c r="J610" t="b">
        <f>ISNUMBER('Background Chem 50% LODs'!J610)</f>
        <v>0</v>
      </c>
      <c r="K610" t="b">
        <f>ISNUMBER('Background Chem 50% LODs'!K610)</f>
        <v>0</v>
      </c>
      <c r="L610" t="b">
        <f>ISNUMBER('Background Chem 50% LODs'!L610)</f>
        <v>0</v>
      </c>
      <c r="M610" t="b">
        <f>ISNUMBER('Background Chem 50% LODs'!M610)</f>
        <v>0</v>
      </c>
      <c r="O610" t="e">
        <f t="shared" si="11"/>
        <v>#DIV/0!</v>
      </c>
    </row>
    <row r="611" spans="1:15">
      <c r="A611">
        <v>7846</v>
      </c>
      <c r="B611" t="s">
        <v>188</v>
      </c>
      <c r="C611" t="s">
        <v>157</v>
      </c>
      <c r="D611" t="b">
        <f>ISNUMBER('Background Chem 50% LODs'!D611)</f>
        <v>0</v>
      </c>
      <c r="E611" t="b">
        <f>ISNUMBER('Background Chem 50% LODs'!E611)</f>
        <v>0</v>
      </c>
      <c r="F611" t="b">
        <f>ISNUMBER('Background Chem 50% LODs'!F611)</f>
        <v>0</v>
      </c>
      <c r="G611" t="b">
        <f>ISNUMBER('Background Chem 50% LODs'!G611)</f>
        <v>0</v>
      </c>
      <c r="H611" t="b">
        <f>ISNUMBER('Background Chem 50% LODs'!H611)</f>
        <v>0</v>
      </c>
      <c r="I611" t="b">
        <f>ISNUMBER('Background Chem 50% LODs'!I611)</f>
        <v>0</v>
      </c>
      <c r="J611" t="b">
        <f>ISNUMBER('Background Chem 50% LODs'!J611)</f>
        <v>0</v>
      </c>
      <c r="K611" t="b">
        <f>ISNUMBER('Background Chem 50% LODs'!K611)</f>
        <v>0</v>
      </c>
      <c r="L611" t="b">
        <f>ISNUMBER('Background Chem 50% LODs'!L611)</f>
        <v>0</v>
      </c>
      <c r="M611" t="b">
        <f>ISNUMBER('Background Chem 50% LODs'!M611)</f>
        <v>0</v>
      </c>
      <c r="O611" t="e">
        <f t="shared" si="11"/>
        <v>#DIV/0!</v>
      </c>
    </row>
    <row r="612" spans="1:15">
      <c r="A612">
        <v>7846</v>
      </c>
      <c r="B612" t="s">
        <v>188</v>
      </c>
      <c r="C612" t="s">
        <v>157</v>
      </c>
      <c r="D612" t="b">
        <f>ISNUMBER('Background Chem 50% LODs'!D612)</f>
        <v>0</v>
      </c>
      <c r="E612" t="b">
        <f>ISNUMBER('Background Chem 50% LODs'!E612)</f>
        <v>0</v>
      </c>
      <c r="F612" t="b">
        <f>ISNUMBER('Background Chem 50% LODs'!F612)</f>
        <v>0</v>
      </c>
      <c r="G612" t="b">
        <f>ISNUMBER('Background Chem 50% LODs'!G612)</f>
        <v>0</v>
      </c>
      <c r="H612" t="b">
        <f>ISNUMBER('Background Chem 50% LODs'!H612)</f>
        <v>0</v>
      </c>
      <c r="I612" t="b">
        <f>ISNUMBER('Background Chem 50% LODs'!I612)</f>
        <v>0</v>
      </c>
      <c r="J612" t="b">
        <f>ISNUMBER('Background Chem 50% LODs'!J612)</f>
        <v>0</v>
      </c>
      <c r="K612" t="b">
        <f>ISNUMBER('Background Chem 50% LODs'!K612)</f>
        <v>0</v>
      </c>
      <c r="L612" t="b">
        <f>ISNUMBER('Background Chem 50% LODs'!L612)</f>
        <v>0</v>
      </c>
      <c r="M612" t="b">
        <f>ISNUMBER('Background Chem 50% LODs'!M612)</f>
        <v>0</v>
      </c>
      <c r="O612" t="e">
        <f t="shared" si="11"/>
        <v>#DIV/0!</v>
      </c>
    </row>
    <row r="613" spans="1:15">
      <c r="A613">
        <v>7847</v>
      </c>
      <c r="B613" t="s">
        <v>189</v>
      </c>
      <c r="C613" t="s">
        <v>157</v>
      </c>
      <c r="D613" t="b">
        <f>ISNUMBER('Background Chem 50% LODs'!D613)</f>
        <v>0</v>
      </c>
      <c r="E613" t="b">
        <f>ISNUMBER('Background Chem 50% LODs'!E613)</f>
        <v>0</v>
      </c>
      <c r="F613" t="b">
        <f>ISNUMBER('Background Chem 50% LODs'!F613)</f>
        <v>0</v>
      </c>
      <c r="G613" t="b">
        <f>ISNUMBER('Background Chem 50% LODs'!G613)</f>
        <v>0</v>
      </c>
      <c r="H613" t="b">
        <f>ISNUMBER('Background Chem 50% LODs'!H613)</f>
        <v>0</v>
      </c>
      <c r="I613" t="b">
        <f>ISNUMBER('Background Chem 50% LODs'!I613)</f>
        <v>0</v>
      </c>
      <c r="J613" t="b">
        <f>ISNUMBER('Background Chem 50% LODs'!J613)</f>
        <v>0</v>
      </c>
      <c r="K613" t="b">
        <f>ISNUMBER('Background Chem 50% LODs'!K613)</f>
        <v>0</v>
      </c>
      <c r="L613" t="b">
        <f>ISNUMBER('Background Chem 50% LODs'!L613)</f>
        <v>0</v>
      </c>
      <c r="M613" t="b">
        <f>ISNUMBER('Background Chem 50% LODs'!M613)</f>
        <v>0</v>
      </c>
      <c r="O613" t="e">
        <f t="shared" si="11"/>
        <v>#DIV/0!</v>
      </c>
    </row>
    <row r="614" spans="1:15">
      <c r="A614">
        <v>7847</v>
      </c>
      <c r="B614" t="s">
        <v>189</v>
      </c>
      <c r="C614" t="s">
        <v>157</v>
      </c>
      <c r="D614" t="b">
        <f>ISNUMBER('Background Chem 50% LODs'!D614)</f>
        <v>0</v>
      </c>
      <c r="E614" t="b">
        <f>ISNUMBER('Background Chem 50% LODs'!E614)</f>
        <v>0</v>
      </c>
      <c r="F614" t="b">
        <f>ISNUMBER('Background Chem 50% LODs'!F614)</f>
        <v>0</v>
      </c>
      <c r="G614" t="b">
        <f>ISNUMBER('Background Chem 50% LODs'!G614)</f>
        <v>0</v>
      </c>
      <c r="H614" t="b">
        <f>ISNUMBER('Background Chem 50% LODs'!H614)</f>
        <v>0</v>
      </c>
      <c r="I614" t="b">
        <f>ISNUMBER('Background Chem 50% LODs'!I614)</f>
        <v>0</v>
      </c>
      <c r="J614" t="b">
        <f>ISNUMBER('Background Chem 50% LODs'!J614)</f>
        <v>0</v>
      </c>
      <c r="K614" t="b">
        <f>ISNUMBER('Background Chem 50% LODs'!K614)</f>
        <v>0</v>
      </c>
      <c r="L614" t="b">
        <f>ISNUMBER('Background Chem 50% LODs'!L614)</f>
        <v>0</v>
      </c>
      <c r="M614" t="b">
        <f>ISNUMBER('Background Chem 50% LODs'!M614)</f>
        <v>0</v>
      </c>
      <c r="O614" t="e">
        <f t="shared" si="11"/>
        <v>#DIV/0!</v>
      </c>
    </row>
    <row r="615" spans="1:15">
      <c r="A615">
        <v>7847</v>
      </c>
      <c r="B615" t="s">
        <v>189</v>
      </c>
      <c r="C615" t="s">
        <v>157</v>
      </c>
      <c r="D615" t="b">
        <f>ISNUMBER('Background Chem 50% LODs'!D615)</f>
        <v>0</v>
      </c>
      <c r="E615" t="b">
        <f>ISNUMBER('Background Chem 50% LODs'!E615)</f>
        <v>0</v>
      </c>
      <c r="F615" t="b">
        <f>ISNUMBER('Background Chem 50% LODs'!F615)</f>
        <v>0</v>
      </c>
      <c r="G615" t="b">
        <f>ISNUMBER('Background Chem 50% LODs'!G615)</f>
        <v>0</v>
      </c>
      <c r="H615" t="b">
        <f>ISNUMBER('Background Chem 50% LODs'!H615)</f>
        <v>0</v>
      </c>
      <c r="I615" t="b">
        <f>ISNUMBER('Background Chem 50% LODs'!I615)</f>
        <v>0</v>
      </c>
      <c r="J615" t="b">
        <f>ISNUMBER('Background Chem 50% LODs'!J615)</f>
        <v>0</v>
      </c>
      <c r="K615" t="b">
        <f>ISNUMBER('Background Chem 50% LODs'!K615)</f>
        <v>0</v>
      </c>
      <c r="L615" t="b">
        <f>ISNUMBER('Background Chem 50% LODs'!L615)</f>
        <v>0</v>
      </c>
      <c r="M615" t="b">
        <f>ISNUMBER('Background Chem 50% LODs'!M615)</f>
        <v>0</v>
      </c>
      <c r="O615" t="e">
        <f t="shared" si="11"/>
        <v>#DIV/0!</v>
      </c>
    </row>
    <row r="616" spans="1:15">
      <c r="A616">
        <v>7847</v>
      </c>
      <c r="B616" t="s">
        <v>189</v>
      </c>
      <c r="C616" t="s">
        <v>157</v>
      </c>
      <c r="D616" t="b">
        <f>ISNUMBER('Background Chem 50% LODs'!D616)</f>
        <v>0</v>
      </c>
      <c r="E616" t="b">
        <f>ISNUMBER('Background Chem 50% LODs'!E616)</f>
        <v>0</v>
      </c>
      <c r="F616" t="b">
        <f>ISNUMBER('Background Chem 50% LODs'!F616)</f>
        <v>0</v>
      </c>
      <c r="G616" t="b">
        <f>ISNUMBER('Background Chem 50% LODs'!G616)</f>
        <v>0</v>
      </c>
      <c r="H616" t="b">
        <f>ISNUMBER('Background Chem 50% LODs'!H616)</f>
        <v>0</v>
      </c>
      <c r="I616" t="b">
        <f>ISNUMBER('Background Chem 50% LODs'!I616)</f>
        <v>0</v>
      </c>
      <c r="J616" t="b">
        <f>ISNUMBER('Background Chem 50% LODs'!J616)</f>
        <v>0</v>
      </c>
      <c r="K616" t="b">
        <f>ISNUMBER('Background Chem 50% LODs'!K616)</f>
        <v>0</v>
      </c>
      <c r="L616" t="b">
        <f>ISNUMBER('Background Chem 50% LODs'!L616)</f>
        <v>0</v>
      </c>
      <c r="M616" t="b">
        <f>ISNUMBER('Background Chem 50% LODs'!M616)</f>
        <v>0</v>
      </c>
      <c r="O616" t="e">
        <f t="shared" si="11"/>
        <v>#DIV/0!</v>
      </c>
    </row>
    <row r="617" spans="1:15">
      <c r="A617">
        <v>7847</v>
      </c>
      <c r="B617" t="s">
        <v>189</v>
      </c>
      <c r="C617" t="s">
        <v>157</v>
      </c>
      <c r="D617" t="b">
        <f>ISNUMBER('Background Chem 50% LODs'!D617)</f>
        <v>0</v>
      </c>
      <c r="E617" t="b">
        <f>ISNUMBER('Background Chem 50% LODs'!E617)</f>
        <v>0</v>
      </c>
      <c r="F617" t="b">
        <f>ISNUMBER('Background Chem 50% LODs'!F617)</f>
        <v>0</v>
      </c>
      <c r="G617" t="b">
        <f>ISNUMBER('Background Chem 50% LODs'!G617)</f>
        <v>0</v>
      </c>
      <c r="H617" t="b">
        <f>ISNUMBER('Background Chem 50% LODs'!H617)</f>
        <v>0</v>
      </c>
      <c r="I617" t="b">
        <f>ISNUMBER('Background Chem 50% LODs'!I617)</f>
        <v>0</v>
      </c>
      <c r="J617" t="b">
        <f>ISNUMBER('Background Chem 50% LODs'!J617)</f>
        <v>0</v>
      </c>
      <c r="K617" t="b">
        <f>ISNUMBER('Background Chem 50% LODs'!K617)</f>
        <v>0</v>
      </c>
      <c r="L617" t="b">
        <f>ISNUMBER('Background Chem 50% LODs'!L617)</f>
        <v>0</v>
      </c>
      <c r="M617" t="b">
        <f>ISNUMBER('Background Chem 50% LODs'!M617)</f>
        <v>0</v>
      </c>
      <c r="O617" t="e">
        <f t="shared" si="11"/>
        <v>#DIV/0!</v>
      </c>
    </row>
    <row r="618" spans="1:15">
      <c r="A618">
        <v>7847</v>
      </c>
      <c r="B618" t="s">
        <v>189</v>
      </c>
      <c r="C618" t="s">
        <v>157</v>
      </c>
      <c r="D618" t="b">
        <f>ISNUMBER('Background Chem 50% LODs'!D618)</f>
        <v>0</v>
      </c>
      <c r="E618" t="b">
        <f>ISNUMBER('Background Chem 50% LODs'!E618)</f>
        <v>0</v>
      </c>
      <c r="F618" t="b">
        <f>ISNUMBER('Background Chem 50% LODs'!F618)</f>
        <v>0</v>
      </c>
      <c r="G618" t="b">
        <f>ISNUMBER('Background Chem 50% LODs'!G618)</f>
        <v>0</v>
      </c>
      <c r="H618" t="b">
        <f>ISNUMBER('Background Chem 50% LODs'!H618)</f>
        <v>0</v>
      </c>
      <c r="I618" t="b">
        <f>ISNUMBER('Background Chem 50% LODs'!I618)</f>
        <v>0</v>
      </c>
      <c r="J618" t="b">
        <f>ISNUMBER('Background Chem 50% LODs'!J618)</f>
        <v>0</v>
      </c>
      <c r="K618" t="b">
        <f>ISNUMBER('Background Chem 50% LODs'!K618)</f>
        <v>0</v>
      </c>
      <c r="L618" t="b">
        <f>ISNUMBER('Background Chem 50% LODs'!L618)</f>
        <v>0</v>
      </c>
      <c r="M618" t="b">
        <f>ISNUMBER('Background Chem 50% LODs'!M618)</f>
        <v>0</v>
      </c>
      <c r="O618" t="e">
        <f t="shared" si="11"/>
        <v>#DIV/0!</v>
      </c>
    </row>
    <row r="619" spans="1:15">
      <c r="A619">
        <v>7848</v>
      </c>
      <c r="B619" t="s">
        <v>190</v>
      </c>
      <c r="C619" t="s">
        <v>157</v>
      </c>
      <c r="D619" t="b">
        <f>ISNUMBER('Background Chem 50% LODs'!D619)</f>
        <v>0</v>
      </c>
      <c r="E619" t="b">
        <f>ISNUMBER('Background Chem 50% LODs'!E619)</f>
        <v>0</v>
      </c>
      <c r="F619" t="b">
        <f>ISNUMBER('Background Chem 50% LODs'!F619)</f>
        <v>0</v>
      </c>
      <c r="G619" t="b">
        <f>ISNUMBER('Background Chem 50% LODs'!G619)</f>
        <v>0</v>
      </c>
      <c r="H619" t="b">
        <f>ISNUMBER('Background Chem 50% LODs'!H619)</f>
        <v>0</v>
      </c>
      <c r="I619" t="b">
        <f>ISNUMBER('Background Chem 50% LODs'!I619)</f>
        <v>0</v>
      </c>
      <c r="J619" t="b">
        <f>ISNUMBER('Background Chem 50% LODs'!J619)</f>
        <v>0</v>
      </c>
      <c r="K619" t="b">
        <f>ISNUMBER('Background Chem 50% LODs'!K619)</f>
        <v>0</v>
      </c>
      <c r="L619" t="b">
        <f>ISNUMBER('Background Chem 50% LODs'!L619)</f>
        <v>0</v>
      </c>
      <c r="M619" t="b">
        <f>ISNUMBER('Background Chem 50% LODs'!M619)</f>
        <v>0</v>
      </c>
      <c r="O619" t="e">
        <f t="shared" si="11"/>
        <v>#DIV/0!</v>
      </c>
    </row>
    <row r="620" spans="1:15">
      <c r="A620">
        <v>7848</v>
      </c>
      <c r="B620" t="s">
        <v>190</v>
      </c>
      <c r="C620" t="s">
        <v>157</v>
      </c>
      <c r="D620" t="b">
        <f>ISNUMBER('Background Chem 50% LODs'!D620)</f>
        <v>0</v>
      </c>
      <c r="E620" t="b">
        <f>ISNUMBER('Background Chem 50% LODs'!E620)</f>
        <v>0</v>
      </c>
      <c r="F620" t="b">
        <f>ISNUMBER('Background Chem 50% LODs'!F620)</f>
        <v>0</v>
      </c>
      <c r="G620" t="b">
        <f>ISNUMBER('Background Chem 50% LODs'!G620)</f>
        <v>0</v>
      </c>
      <c r="H620" t="b">
        <f>ISNUMBER('Background Chem 50% LODs'!H620)</f>
        <v>0</v>
      </c>
      <c r="I620" t="b">
        <f>ISNUMBER('Background Chem 50% LODs'!I620)</f>
        <v>0</v>
      </c>
      <c r="J620" t="b">
        <f>ISNUMBER('Background Chem 50% LODs'!J620)</f>
        <v>0</v>
      </c>
      <c r="K620" t="b">
        <f>ISNUMBER('Background Chem 50% LODs'!K620)</f>
        <v>0</v>
      </c>
      <c r="L620" t="b">
        <f>ISNUMBER('Background Chem 50% LODs'!L620)</f>
        <v>0</v>
      </c>
      <c r="M620" t="b">
        <f>ISNUMBER('Background Chem 50% LODs'!M620)</f>
        <v>0</v>
      </c>
      <c r="O620" t="e">
        <f t="shared" si="11"/>
        <v>#DIV/0!</v>
      </c>
    </row>
    <row r="621" spans="1:15">
      <c r="A621">
        <v>7848</v>
      </c>
      <c r="B621" t="s">
        <v>190</v>
      </c>
      <c r="C621" t="s">
        <v>157</v>
      </c>
      <c r="D621" t="b">
        <f>ISNUMBER('Background Chem 50% LODs'!D621)</f>
        <v>0</v>
      </c>
      <c r="E621" t="b">
        <f>ISNUMBER('Background Chem 50% LODs'!E621)</f>
        <v>0</v>
      </c>
      <c r="F621" t="b">
        <f>ISNUMBER('Background Chem 50% LODs'!F621)</f>
        <v>0</v>
      </c>
      <c r="G621" t="b">
        <f>ISNUMBER('Background Chem 50% LODs'!G621)</f>
        <v>0</v>
      </c>
      <c r="H621" t="b">
        <f>ISNUMBER('Background Chem 50% LODs'!H621)</f>
        <v>0</v>
      </c>
      <c r="I621" t="b">
        <f>ISNUMBER('Background Chem 50% LODs'!I621)</f>
        <v>0</v>
      </c>
      <c r="J621" t="b">
        <f>ISNUMBER('Background Chem 50% LODs'!J621)</f>
        <v>0</v>
      </c>
      <c r="K621" t="b">
        <f>ISNUMBER('Background Chem 50% LODs'!K621)</f>
        <v>0</v>
      </c>
      <c r="L621" t="b">
        <f>ISNUMBER('Background Chem 50% LODs'!L621)</f>
        <v>0</v>
      </c>
      <c r="M621" t="b">
        <f>ISNUMBER('Background Chem 50% LODs'!M621)</f>
        <v>0</v>
      </c>
      <c r="O621" t="e">
        <f t="shared" si="11"/>
        <v>#DIV/0!</v>
      </c>
    </row>
    <row r="622" spans="1:15">
      <c r="A622">
        <v>7848</v>
      </c>
      <c r="B622" t="s">
        <v>190</v>
      </c>
      <c r="C622" t="s">
        <v>157</v>
      </c>
      <c r="D622" t="b">
        <f>ISNUMBER('Background Chem 50% LODs'!D622)</f>
        <v>0</v>
      </c>
      <c r="E622" t="b">
        <f>ISNUMBER('Background Chem 50% LODs'!E622)</f>
        <v>0</v>
      </c>
      <c r="F622" t="b">
        <f>ISNUMBER('Background Chem 50% LODs'!F622)</f>
        <v>0</v>
      </c>
      <c r="G622" t="b">
        <f>ISNUMBER('Background Chem 50% LODs'!G622)</f>
        <v>0</v>
      </c>
      <c r="H622" t="b">
        <f>ISNUMBER('Background Chem 50% LODs'!H622)</f>
        <v>0</v>
      </c>
      <c r="I622" t="b">
        <f>ISNUMBER('Background Chem 50% LODs'!I622)</f>
        <v>0</v>
      </c>
      <c r="J622" t="b">
        <f>ISNUMBER('Background Chem 50% LODs'!J622)</f>
        <v>0</v>
      </c>
      <c r="K622" t="b">
        <f>ISNUMBER('Background Chem 50% LODs'!K622)</f>
        <v>0</v>
      </c>
      <c r="L622" t="b">
        <f>ISNUMBER('Background Chem 50% LODs'!L622)</f>
        <v>0</v>
      </c>
      <c r="M622" t="b">
        <f>ISNUMBER('Background Chem 50% LODs'!M622)</f>
        <v>0</v>
      </c>
      <c r="O622" t="e">
        <f t="shared" si="11"/>
        <v>#DIV/0!</v>
      </c>
    </row>
    <row r="623" spans="1:15">
      <c r="A623">
        <v>7848</v>
      </c>
      <c r="B623" t="s">
        <v>190</v>
      </c>
      <c r="C623" t="s">
        <v>157</v>
      </c>
      <c r="D623" t="b">
        <f>ISNUMBER('Background Chem 50% LODs'!D623)</f>
        <v>0</v>
      </c>
      <c r="E623" t="b">
        <f>ISNUMBER('Background Chem 50% LODs'!E623)</f>
        <v>0</v>
      </c>
      <c r="F623" t="b">
        <f>ISNUMBER('Background Chem 50% LODs'!F623)</f>
        <v>0</v>
      </c>
      <c r="G623" t="b">
        <f>ISNUMBER('Background Chem 50% LODs'!G623)</f>
        <v>0</v>
      </c>
      <c r="H623" t="b">
        <f>ISNUMBER('Background Chem 50% LODs'!H623)</f>
        <v>0</v>
      </c>
      <c r="I623" t="b">
        <f>ISNUMBER('Background Chem 50% LODs'!I623)</f>
        <v>0</v>
      </c>
      <c r="J623" t="b">
        <f>ISNUMBER('Background Chem 50% LODs'!J623)</f>
        <v>0</v>
      </c>
      <c r="K623" t="b">
        <f>ISNUMBER('Background Chem 50% LODs'!K623)</f>
        <v>0</v>
      </c>
      <c r="L623" t="b">
        <f>ISNUMBER('Background Chem 50% LODs'!L623)</f>
        <v>0</v>
      </c>
      <c r="M623" t="b">
        <f>ISNUMBER('Background Chem 50% LODs'!M623)</f>
        <v>0</v>
      </c>
      <c r="O623" t="e">
        <f t="shared" si="11"/>
        <v>#DIV/0!</v>
      </c>
    </row>
    <row r="624" spans="1:15">
      <c r="A624">
        <v>7848</v>
      </c>
      <c r="B624" t="s">
        <v>190</v>
      </c>
      <c r="C624" t="s">
        <v>157</v>
      </c>
      <c r="D624" t="b">
        <f>ISNUMBER('Background Chem 50% LODs'!D624)</f>
        <v>0</v>
      </c>
      <c r="E624" t="b">
        <f>ISNUMBER('Background Chem 50% LODs'!E624)</f>
        <v>0</v>
      </c>
      <c r="F624" t="b">
        <f>ISNUMBER('Background Chem 50% LODs'!F624)</f>
        <v>0</v>
      </c>
      <c r="G624" t="b">
        <f>ISNUMBER('Background Chem 50% LODs'!G624)</f>
        <v>0</v>
      </c>
      <c r="H624" t="b">
        <f>ISNUMBER('Background Chem 50% LODs'!H624)</f>
        <v>0</v>
      </c>
      <c r="I624" t="b">
        <f>ISNUMBER('Background Chem 50% LODs'!I624)</f>
        <v>0</v>
      </c>
      <c r="J624" t="b">
        <f>ISNUMBER('Background Chem 50% LODs'!J624)</f>
        <v>0</v>
      </c>
      <c r="K624" t="b">
        <f>ISNUMBER('Background Chem 50% LODs'!K624)</f>
        <v>0</v>
      </c>
      <c r="L624" t="b">
        <f>ISNUMBER('Background Chem 50% LODs'!L624)</f>
        <v>0</v>
      </c>
      <c r="M624" t="b">
        <f>ISNUMBER('Background Chem 50% LODs'!M624)</f>
        <v>0</v>
      </c>
      <c r="O624" t="e">
        <f t="shared" si="11"/>
        <v>#DIV/0!</v>
      </c>
    </row>
    <row r="625" spans="1:15">
      <c r="A625">
        <v>7849</v>
      </c>
      <c r="B625" t="s">
        <v>191</v>
      </c>
      <c r="C625" t="s">
        <v>157</v>
      </c>
      <c r="D625" t="b">
        <f>ISNUMBER('Background Chem 50% LODs'!D625)</f>
        <v>0</v>
      </c>
      <c r="E625" t="b">
        <f>ISNUMBER('Background Chem 50% LODs'!E625)</f>
        <v>0</v>
      </c>
      <c r="F625" t="b">
        <f>ISNUMBER('Background Chem 50% LODs'!F625)</f>
        <v>0</v>
      </c>
      <c r="G625" t="b">
        <f>ISNUMBER('Background Chem 50% LODs'!G625)</f>
        <v>0</v>
      </c>
      <c r="H625" t="b">
        <f>ISNUMBER('Background Chem 50% LODs'!H625)</f>
        <v>0</v>
      </c>
      <c r="I625" t="b">
        <f>ISNUMBER('Background Chem 50% LODs'!I625)</f>
        <v>0</v>
      </c>
      <c r="J625" t="b">
        <f>ISNUMBER('Background Chem 50% LODs'!J625)</f>
        <v>0</v>
      </c>
      <c r="K625" t="b">
        <f>ISNUMBER('Background Chem 50% LODs'!K625)</f>
        <v>0</v>
      </c>
      <c r="L625" t="b">
        <f>ISNUMBER('Background Chem 50% LODs'!L625)</f>
        <v>0</v>
      </c>
      <c r="M625" t="b">
        <f>ISNUMBER('Background Chem 50% LODs'!M625)</f>
        <v>0</v>
      </c>
      <c r="O625" t="e">
        <f t="shared" si="11"/>
        <v>#DIV/0!</v>
      </c>
    </row>
    <row r="626" spans="1:15">
      <c r="A626">
        <v>7849</v>
      </c>
      <c r="B626" t="s">
        <v>191</v>
      </c>
      <c r="C626" t="s">
        <v>157</v>
      </c>
      <c r="D626" t="b">
        <f>ISNUMBER('Background Chem 50% LODs'!D626)</f>
        <v>0</v>
      </c>
      <c r="E626" t="b">
        <f>ISNUMBER('Background Chem 50% LODs'!E626)</f>
        <v>0</v>
      </c>
      <c r="F626" t="b">
        <f>ISNUMBER('Background Chem 50% LODs'!F626)</f>
        <v>0</v>
      </c>
      <c r="G626" t="b">
        <f>ISNUMBER('Background Chem 50% LODs'!G626)</f>
        <v>0</v>
      </c>
      <c r="H626" t="b">
        <f>ISNUMBER('Background Chem 50% LODs'!H626)</f>
        <v>0</v>
      </c>
      <c r="I626" t="b">
        <f>ISNUMBER('Background Chem 50% LODs'!I626)</f>
        <v>0</v>
      </c>
      <c r="J626" t="b">
        <f>ISNUMBER('Background Chem 50% LODs'!J626)</f>
        <v>0</v>
      </c>
      <c r="K626" t="b">
        <f>ISNUMBER('Background Chem 50% LODs'!K626)</f>
        <v>0</v>
      </c>
      <c r="L626" t="b">
        <f>ISNUMBER('Background Chem 50% LODs'!L626)</f>
        <v>0</v>
      </c>
      <c r="M626" t="b">
        <f>ISNUMBER('Background Chem 50% LODs'!M626)</f>
        <v>0</v>
      </c>
      <c r="O626" t="e">
        <f t="shared" si="11"/>
        <v>#DIV/0!</v>
      </c>
    </row>
    <row r="627" spans="1:15">
      <c r="A627">
        <v>7849</v>
      </c>
      <c r="B627" t="s">
        <v>191</v>
      </c>
      <c r="C627" t="s">
        <v>157</v>
      </c>
      <c r="D627" t="b">
        <f>ISNUMBER('Background Chem 50% LODs'!D627)</f>
        <v>0</v>
      </c>
      <c r="E627" t="b">
        <f>ISNUMBER('Background Chem 50% LODs'!E627)</f>
        <v>0</v>
      </c>
      <c r="F627" t="b">
        <f>ISNUMBER('Background Chem 50% LODs'!F627)</f>
        <v>0</v>
      </c>
      <c r="G627" t="b">
        <f>ISNUMBER('Background Chem 50% LODs'!G627)</f>
        <v>0</v>
      </c>
      <c r="H627" t="b">
        <f>ISNUMBER('Background Chem 50% LODs'!H627)</f>
        <v>0</v>
      </c>
      <c r="I627" t="b">
        <f>ISNUMBER('Background Chem 50% LODs'!I627)</f>
        <v>0</v>
      </c>
      <c r="J627" t="b">
        <f>ISNUMBER('Background Chem 50% LODs'!J627)</f>
        <v>0</v>
      </c>
      <c r="K627" t="b">
        <f>ISNUMBER('Background Chem 50% LODs'!K627)</f>
        <v>0</v>
      </c>
      <c r="L627" t="b">
        <f>ISNUMBER('Background Chem 50% LODs'!L627)</f>
        <v>0</v>
      </c>
      <c r="M627" t="b">
        <f>ISNUMBER('Background Chem 50% LODs'!M627)</f>
        <v>0</v>
      </c>
      <c r="O627" t="e">
        <f t="shared" si="11"/>
        <v>#DIV/0!</v>
      </c>
    </row>
    <row r="628" spans="1:15">
      <c r="A628">
        <v>7849</v>
      </c>
      <c r="B628" t="s">
        <v>191</v>
      </c>
      <c r="C628" t="s">
        <v>157</v>
      </c>
      <c r="D628" t="b">
        <f>ISNUMBER('Background Chem 50% LODs'!D628)</f>
        <v>0</v>
      </c>
      <c r="E628" t="b">
        <f>ISNUMBER('Background Chem 50% LODs'!E628)</f>
        <v>0</v>
      </c>
      <c r="F628" t="b">
        <f>ISNUMBER('Background Chem 50% LODs'!F628)</f>
        <v>0</v>
      </c>
      <c r="G628" t="b">
        <f>ISNUMBER('Background Chem 50% LODs'!G628)</f>
        <v>0</v>
      </c>
      <c r="H628" t="b">
        <f>ISNUMBER('Background Chem 50% LODs'!H628)</f>
        <v>0</v>
      </c>
      <c r="I628" t="b">
        <f>ISNUMBER('Background Chem 50% LODs'!I628)</f>
        <v>0</v>
      </c>
      <c r="J628" t="b">
        <f>ISNUMBER('Background Chem 50% LODs'!J628)</f>
        <v>0</v>
      </c>
      <c r="K628" t="b">
        <f>ISNUMBER('Background Chem 50% LODs'!K628)</f>
        <v>0</v>
      </c>
      <c r="L628" t="b">
        <f>ISNUMBER('Background Chem 50% LODs'!L628)</f>
        <v>0</v>
      </c>
      <c r="M628" t="b">
        <f>ISNUMBER('Background Chem 50% LODs'!M628)</f>
        <v>0</v>
      </c>
      <c r="O628" t="e">
        <f t="shared" si="11"/>
        <v>#DIV/0!</v>
      </c>
    </row>
    <row r="629" spans="1:15">
      <c r="A629">
        <v>7849</v>
      </c>
      <c r="B629" t="s">
        <v>191</v>
      </c>
      <c r="C629" t="s">
        <v>157</v>
      </c>
      <c r="D629" t="b">
        <f>ISNUMBER('Background Chem 50% LODs'!D629)</f>
        <v>0</v>
      </c>
      <c r="E629" t="b">
        <f>ISNUMBER('Background Chem 50% LODs'!E629)</f>
        <v>0</v>
      </c>
      <c r="F629" t="b">
        <f>ISNUMBER('Background Chem 50% LODs'!F629)</f>
        <v>0</v>
      </c>
      <c r="G629" t="b">
        <f>ISNUMBER('Background Chem 50% LODs'!G629)</f>
        <v>0</v>
      </c>
      <c r="H629" t="b">
        <f>ISNUMBER('Background Chem 50% LODs'!H629)</f>
        <v>0</v>
      </c>
      <c r="I629" t="b">
        <f>ISNUMBER('Background Chem 50% LODs'!I629)</f>
        <v>0</v>
      </c>
      <c r="J629" t="b">
        <f>ISNUMBER('Background Chem 50% LODs'!J629)</f>
        <v>0</v>
      </c>
      <c r="K629" t="b">
        <f>ISNUMBER('Background Chem 50% LODs'!K629)</f>
        <v>0</v>
      </c>
      <c r="L629" t="b">
        <f>ISNUMBER('Background Chem 50% LODs'!L629)</f>
        <v>0</v>
      </c>
      <c r="M629" t="b">
        <f>ISNUMBER('Background Chem 50% LODs'!M629)</f>
        <v>0</v>
      </c>
      <c r="O629" t="e">
        <f t="shared" si="11"/>
        <v>#DIV/0!</v>
      </c>
    </row>
    <row r="630" spans="1:15">
      <c r="A630">
        <v>7849</v>
      </c>
      <c r="B630" t="s">
        <v>191</v>
      </c>
      <c r="C630" t="s">
        <v>157</v>
      </c>
      <c r="D630" t="b">
        <f>ISNUMBER('Background Chem 50% LODs'!D630)</f>
        <v>0</v>
      </c>
      <c r="E630" t="b">
        <f>ISNUMBER('Background Chem 50% LODs'!E630)</f>
        <v>0</v>
      </c>
      <c r="F630" t="b">
        <f>ISNUMBER('Background Chem 50% LODs'!F630)</f>
        <v>0</v>
      </c>
      <c r="G630" t="b">
        <f>ISNUMBER('Background Chem 50% LODs'!G630)</f>
        <v>0</v>
      </c>
      <c r="H630" t="b">
        <f>ISNUMBER('Background Chem 50% LODs'!H630)</f>
        <v>0</v>
      </c>
      <c r="I630" t="b">
        <f>ISNUMBER('Background Chem 50% LODs'!I630)</f>
        <v>0</v>
      </c>
      <c r="J630" t="b">
        <f>ISNUMBER('Background Chem 50% LODs'!J630)</f>
        <v>0</v>
      </c>
      <c r="K630" t="b">
        <f>ISNUMBER('Background Chem 50% LODs'!K630)</f>
        <v>0</v>
      </c>
      <c r="L630" t="b">
        <f>ISNUMBER('Background Chem 50% LODs'!L630)</f>
        <v>0</v>
      </c>
      <c r="M630" t="b">
        <f>ISNUMBER('Background Chem 50% LODs'!M630)</f>
        <v>0</v>
      </c>
      <c r="O630" t="e">
        <f t="shared" si="11"/>
        <v>#DIV/0!</v>
      </c>
    </row>
    <row r="631" spans="1:15">
      <c r="A631">
        <v>7850</v>
      </c>
      <c r="B631" t="s">
        <v>192</v>
      </c>
      <c r="C631" t="s">
        <v>157</v>
      </c>
      <c r="D631" t="b">
        <f>ISNUMBER('Background Chem 50% LODs'!D631)</f>
        <v>0</v>
      </c>
      <c r="E631" t="b">
        <f>ISNUMBER('Background Chem 50% LODs'!E631)</f>
        <v>0</v>
      </c>
      <c r="F631" t="b">
        <f>ISNUMBER('Background Chem 50% LODs'!F631)</f>
        <v>0</v>
      </c>
      <c r="G631" t="b">
        <f>ISNUMBER('Background Chem 50% LODs'!G631)</f>
        <v>0</v>
      </c>
      <c r="H631" t="b">
        <f>ISNUMBER('Background Chem 50% LODs'!H631)</f>
        <v>0</v>
      </c>
      <c r="I631" t="b">
        <f>ISNUMBER('Background Chem 50% LODs'!I631)</f>
        <v>0</v>
      </c>
      <c r="J631" t="b">
        <f>ISNUMBER('Background Chem 50% LODs'!J631)</f>
        <v>0</v>
      </c>
      <c r="K631" t="b">
        <f>ISNUMBER('Background Chem 50% LODs'!K631)</f>
        <v>0</v>
      </c>
      <c r="L631" t="b">
        <f>ISNUMBER('Background Chem 50% LODs'!L631)</f>
        <v>0</v>
      </c>
      <c r="M631" t="b">
        <f>ISNUMBER('Background Chem 50% LODs'!M631)</f>
        <v>0</v>
      </c>
      <c r="O631" t="e">
        <f t="shared" si="11"/>
        <v>#DIV/0!</v>
      </c>
    </row>
    <row r="632" spans="1:15">
      <c r="A632">
        <v>7850</v>
      </c>
      <c r="B632" t="s">
        <v>192</v>
      </c>
      <c r="C632" t="s">
        <v>157</v>
      </c>
      <c r="D632" t="b">
        <f>ISNUMBER('Background Chem 50% LODs'!D632)</f>
        <v>0</v>
      </c>
      <c r="E632" t="b">
        <f>ISNUMBER('Background Chem 50% LODs'!E632)</f>
        <v>0</v>
      </c>
      <c r="F632" t="b">
        <f>ISNUMBER('Background Chem 50% LODs'!F632)</f>
        <v>0</v>
      </c>
      <c r="G632" t="b">
        <f>ISNUMBER('Background Chem 50% LODs'!G632)</f>
        <v>0</v>
      </c>
      <c r="H632" t="b">
        <f>ISNUMBER('Background Chem 50% LODs'!H632)</f>
        <v>0</v>
      </c>
      <c r="I632" t="b">
        <f>ISNUMBER('Background Chem 50% LODs'!I632)</f>
        <v>0</v>
      </c>
      <c r="J632" t="b">
        <f>ISNUMBER('Background Chem 50% LODs'!J632)</f>
        <v>0</v>
      </c>
      <c r="K632" t="b">
        <f>ISNUMBER('Background Chem 50% LODs'!K632)</f>
        <v>0</v>
      </c>
      <c r="L632" t="b">
        <f>ISNUMBER('Background Chem 50% LODs'!L632)</f>
        <v>0</v>
      </c>
      <c r="M632" t="b">
        <f>ISNUMBER('Background Chem 50% LODs'!M632)</f>
        <v>0</v>
      </c>
      <c r="O632" t="e">
        <f t="shared" si="11"/>
        <v>#DIV/0!</v>
      </c>
    </row>
    <row r="633" spans="1:15">
      <c r="A633">
        <v>7850</v>
      </c>
      <c r="B633" t="s">
        <v>192</v>
      </c>
      <c r="C633" t="s">
        <v>157</v>
      </c>
      <c r="D633" t="b">
        <f>ISNUMBER('Background Chem 50% LODs'!D633)</f>
        <v>0</v>
      </c>
      <c r="E633" t="b">
        <f>ISNUMBER('Background Chem 50% LODs'!E633)</f>
        <v>0</v>
      </c>
      <c r="F633" t="b">
        <f>ISNUMBER('Background Chem 50% LODs'!F633)</f>
        <v>0</v>
      </c>
      <c r="G633" t="b">
        <f>ISNUMBER('Background Chem 50% LODs'!G633)</f>
        <v>0</v>
      </c>
      <c r="H633" t="b">
        <f>ISNUMBER('Background Chem 50% LODs'!H633)</f>
        <v>0</v>
      </c>
      <c r="I633" t="b">
        <f>ISNUMBER('Background Chem 50% LODs'!I633)</f>
        <v>0</v>
      </c>
      <c r="J633" t="b">
        <f>ISNUMBER('Background Chem 50% LODs'!J633)</f>
        <v>0</v>
      </c>
      <c r="K633" t="b">
        <f>ISNUMBER('Background Chem 50% LODs'!K633)</f>
        <v>0</v>
      </c>
      <c r="L633" t="b">
        <f>ISNUMBER('Background Chem 50% LODs'!L633)</f>
        <v>0</v>
      </c>
      <c r="M633" t="b">
        <f>ISNUMBER('Background Chem 50% LODs'!M633)</f>
        <v>0</v>
      </c>
      <c r="O633" t="e">
        <f t="shared" si="11"/>
        <v>#DIV/0!</v>
      </c>
    </row>
    <row r="634" spans="1:15">
      <c r="A634">
        <v>7850</v>
      </c>
      <c r="B634" t="s">
        <v>192</v>
      </c>
      <c r="C634" t="s">
        <v>157</v>
      </c>
      <c r="D634" t="b">
        <f>ISNUMBER('Background Chem 50% LODs'!D634)</f>
        <v>0</v>
      </c>
      <c r="E634" t="b">
        <f>ISNUMBER('Background Chem 50% LODs'!E634)</f>
        <v>0</v>
      </c>
      <c r="F634" t="b">
        <f>ISNUMBER('Background Chem 50% LODs'!F634)</f>
        <v>0</v>
      </c>
      <c r="G634" t="b">
        <f>ISNUMBER('Background Chem 50% LODs'!G634)</f>
        <v>0</v>
      </c>
      <c r="H634" t="b">
        <f>ISNUMBER('Background Chem 50% LODs'!H634)</f>
        <v>0</v>
      </c>
      <c r="I634" t="b">
        <f>ISNUMBER('Background Chem 50% LODs'!I634)</f>
        <v>0</v>
      </c>
      <c r="J634" t="b">
        <f>ISNUMBER('Background Chem 50% LODs'!J634)</f>
        <v>0</v>
      </c>
      <c r="K634" t="b">
        <f>ISNUMBER('Background Chem 50% LODs'!K634)</f>
        <v>0</v>
      </c>
      <c r="L634" t="b">
        <f>ISNUMBER('Background Chem 50% LODs'!L634)</f>
        <v>0</v>
      </c>
      <c r="M634" t="b">
        <f>ISNUMBER('Background Chem 50% LODs'!M634)</f>
        <v>0</v>
      </c>
      <c r="O634" t="e">
        <f t="shared" si="11"/>
        <v>#DIV/0!</v>
      </c>
    </row>
    <row r="635" spans="1:15">
      <c r="A635">
        <v>7850</v>
      </c>
      <c r="B635" t="s">
        <v>192</v>
      </c>
      <c r="C635" t="s">
        <v>157</v>
      </c>
      <c r="D635" t="b">
        <f>ISNUMBER('Background Chem 50% LODs'!D635)</f>
        <v>0</v>
      </c>
      <c r="E635" t="b">
        <f>ISNUMBER('Background Chem 50% LODs'!E635)</f>
        <v>0</v>
      </c>
      <c r="F635" t="b">
        <f>ISNUMBER('Background Chem 50% LODs'!F635)</f>
        <v>0</v>
      </c>
      <c r="G635" t="b">
        <f>ISNUMBER('Background Chem 50% LODs'!G635)</f>
        <v>0</v>
      </c>
      <c r="H635" t="b">
        <f>ISNUMBER('Background Chem 50% LODs'!H635)</f>
        <v>0</v>
      </c>
      <c r="I635" t="b">
        <f>ISNUMBER('Background Chem 50% LODs'!I635)</f>
        <v>0</v>
      </c>
      <c r="J635" t="b">
        <f>ISNUMBER('Background Chem 50% LODs'!J635)</f>
        <v>0</v>
      </c>
      <c r="K635" t="b">
        <f>ISNUMBER('Background Chem 50% LODs'!K635)</f>
        <v>0</v>
      </c>
      <c r="L635" t="b">
        <f>ISNUMBER('Background Chem 50% LODs'!L635)</f>
        <v>0</v>
      </c>
      <c r="M635" t="b">
        <f>ISNUMBER('Background Chem 50% LODs'!M635)</f>
        <v>0</v>
      </c>
      <c r="O635" t="e">
        <f t="shared" si="11"/>
        <v>#DIV/0!</v>
      </c>
    </row>
    <row r="636" spans="1:15">
      <c r="A636">
        <v>7850</v>
      </c>
      <c r="B636" t="s">
        <v>192</v>
      </c>
      <c r="C636" t="s">
        <v>157</v>
      </c>
      <c r="D636" t="b">
        <f>ISNUMBER('Background Chem 50% LODs'!D636)</f>
        <v>0</v>
      </c>
      <c r="E636" t="b">
        <f>ISNUMBER('Background Chem 50% LODs'!E636)</f>
        <v>0</v>
      </c>
      <c r="F636" t="b">
        <f>ISNUMBER('Background Chem 50% LODs'!F636)</f>
        <v>0</v>
      </c>
      <c r="G636" t="b">
        <f>ISNUMBER('Background Chem 50% LODs'!G636)</f>
        <v>0</v>
      </c>
      <c r="H636" t="b">
        <f>ISNUMBER('Background Chem 50% LODs'!H636)</f>
        <v>0</v>
      </c>
      <c r="I636" t="b">
        <f>ISNUMBER('Background Chem 50% LODs'!I636)</f>
        <v>0</v>
      </c>
      <c r="J636" t="b">
        <f>ISNUMBER('Background Chem 50% LODs'!J636)</f>
        <v>0</v>
      </c>
      <c r="K636" t="b">
        <f>ISNUMBER('Background Chem 50% LODs'!K636)</f>
        <v>0</v>
      </c>
      <c r="L636" t="b">
        <f>ISNUMBER('Background Chem 50% LODs'!L636)</f>
        <v>0</v>
      </c>
      <c r="M636" t="b">
        <f>ISNUMBER('Background Chem 50% LODs'!M636)</f>
        <v>0</v>
      </c>
      <c r="O636" t="e">
        <f t="shared" si="11"/>
        <v>#DIV/0!</v>
      </c>
    </row>
    <row r="637" spans="1:15">
      <c r="A637">
        <v>8394</v>
      </c>
      <c r="B637" t="s">
        <v>159</v>
      </c>
      <c r="C637" t="s">
        <v>160</v>
      </c>
      <c r="D637" t="b">
        <f>ISNUMBER('Background Chem 50% LODs'!D637)</f>
        <v>0</v>
      </c>
      <c r="E637" t="b">
        <f>ISNUMBER('Background Chem 50% LODs'!E637)</f>
        <v>0</v>
      </c>
      <c r="F637" t="b">
        <f>ISNUMBER('Background Chem 50% LODs'!F637)</f>
        <v>0</v>
      </c>
      <c r="G637" t="b">
        <f>ISNUMBER('Background Chem 50% LODs'!G637)</f>
        <v>0</v>
      </c>
      <c r="H637" t="b">
        <f>ISNUMBER('Background Chem 50% LODs'!H637)</f>
        <v>0</v>
      </c>
      <c r="I637" t="b">
        <f>ISNUMBER('Background Chem 50% LODs'!I637)</f>
        <v>0</v>
      </c>
      <c r="J637" t="b">
        <f>ISNUMBER('Background Chem 50% LODs'!J637)</f>
        <v>0</v>
      </c>
      <c r="K637" t="b">
        <f>ISNUMBER('Background Chem 50% LODs'!K637)</f>
        <v>0</v>
      </c>
      <c r="L637" t="b">
        <f>ISNUMBER('Background Chem 50% LODs'!L637)</f>
        <v>0</v>
      </c>
      <c r="M637" t="b">
        <f>ISNUMBER('Background Chem 50% LODs'!M637)</f>
        <v>0</v>
      </c>
      <c r="O637" t="e">
        <f t="shared" si="11"/>
        <v>#DIV/0!</v>
      </c>
    </row>
    <row r="638" spans="1:15">
      <c r="A638">
        <v>8394</v>
      </c>
      <c r="B638" t="s">
        <v>159</v>
      </c>
      <c r="C638" t="s">
        <v>160</v>
      </c>
      <c r="D638" t="b">
        <f>ISNUMBER('Background Chem 50% LODs'!D638)</f>
        <v>0</v>
      </c>
      <c r="E638" t="b">
        <f>ISNUMBER('Background Chem 50% LODs'!E638)</f>
        <v>0</v>
      </c>
      <c r="F638" t="b">
        <f>ISNUMBER('Background Chem 50% LODs'!F638)</f>
        <v>0</v>
      </c>
      <c r="G638" t="b">
        <f>ISNUMBER('Background Chem 50% LODs'!G638)</f>
        <v>0</v>
      </c>
      <c r="H638" t="b">
        <f>ISNUMBER('Background Chem 50% LODs'!H638)</f>
        <v>0</v>
      </c>
      <c r="I638" t="b">
        <f>ISNUMBER('Background Chem 50% LODs'!I638)</f>
        <v>0</v>
      </c>
      <c r="J638" t="b">
        <f>ISNUMBER('Background Chem 50% LODs'!J638)</f>
        <v>0</v>
      </c>
      <c r="K638" t="b">
        <f>ISNUMBER('Background Chem 50% LODs'!K638)</f>
        <v>0</v>
      </c>
      <c r="L638" t="b">
        <f>ISNUMBER('Background Chem 50% LODs'!L638)</f>
        <v>0</v>
      </c>
      <c r="M638" t="b">
        <f>ISNUMBER('Background Chem 50% LODs'!M638)</f>
        <v>0</v>
      </c>
      <c r="O638" t="e">
        <f t="shared" si="11"/>
        <v>#DIV/0!</v>
      </c>
    </row>
    <row r="639" spans="1:15">
      <c r="A639">
        <v>8394</v>
      </c>
      <c r="B639" t="s">
        <v>159</v>
      </c>
      <c r="C639" t="s">
        <v>160</v>
      </c>
      <c r="D639" t="b">
        <f>ISNUMBER('Background Chem 50% LODs'!D639)</f>
        <v>0</v>
      </c>
      <c r="E639" t="b">
        <f>ISNUMBER('Background Chem 50% LODs'!E639)</f>
        <v>0</v>
      </c>
      <c r="F639" t="b">
        <f>ISNUMBER('Background Chem 50% LODs'!F639)</f>
        <v>0</v>
      </c>
      <c r="G639" t="b">
        <f>ISNUMBER('Background Chem 50% LODs'!G639)</f>
        <v>0</v>
      </c>
      <c r="H639" t="b">
        <f>ISNUMBER('Background Chem 50% LODs'!H639)</f>
        <v>0</v>
      </c>
      <c r="I639" t="b">
        <f>ISNUMBER('Background Chem 50% LODs'!I639)</f>
        <v>0</v>
      </c>
      <c r="J639" t="b">
        <f>ISNUMBER('Background Chem 50% LODs'!J639)</f>
        <v>0</v>
      </c>
      <c r="K639" t="b">
        <f>ISNUMBER('Background Chem 50% LODs'!K639)</f>
        <v>0</v>
      </c>
      <c r="L639" t="b">
        <f>ISNUMBER('Background Chem 50% LODs'!L639)</f>
        <v>0</v>
      </c>
      <c r="M639" t="b">
        <f>ISNUMBER('Background Chem 50% LODs'!M639)</f>
        <v>0</v>
      </c>
      <c r="O639" t="e">
        <f t="shared" si="11"/>
        <v>#DIV/0!</v>
      </c>
    </row>
    <row r="640" spans="1:15">
      <c r="A640">
        <v>8394</v>
      </c>
      <c r="B640" t="s">
        <v>159</v>
      </c>
      <c r="C640" t="s">
        <v>160</v>
      </c>
      <c r="D640" t="b">
        <f>ISNUMBER('Background Chem 50% LODs'!D640)</f>
        <v>0</v>
      </c>
      <c r="E640" t="b">
        <f>ISNUMBER('Background Chem 50% LODs'!E640)</f>
        <v>0</v>
      </c>
      <c r="F640" t="b">
        <f>ISNUMBER('Background Chem 50% LODs'!F640)</f>
        <v>0</v>
      </c>
      <c r="G640" t="b">
        <f>ISNUMBER('Background Chem 50% LODs'!G640)</f>
        <v>0</v>
      </c>
      <c r="H640" t="b">
        <f>ISNUMBER('Background Chem 50% LODs'!H640)</f>
        <v>0</v>
      </c>
      <c r="I640" t="b">
        <f>ISNUMBER('Background Chem 50% LODs'!I640)</f>
        <v>0</v>
      </c>
      <c r="J640" t="b">
        <f>ISNUMBER('Background Chem 50% LODs'!J640)</f>
        <v>0</v>
      </c>
      <c r="K640" t="b">
        <f>ISNUMBER('Background Chem 50% LODs'!K640)</f>
        <v>0</v>
      </c>
      <c r="L640" t="b">
        <f>ISNUMBER('Background Chem 50% LODs'!L640)</f>
        <v>0</v>
      </c>
      <c r="M640" t="b">
        <f>ISNUMBER('Background Chem 50% LODs'!M640)</f>
        <v>0</v>
      </c>
      <c r="O640" t="e">
        <f t="shared" si="11"/>
        <v>#DIV/0!</v>
      </c>
    </row>
    <row r="641" spans="1:15">
      <c r="A641">
        <v>8394</v>
      </c>
      <c r="B641" t="s">
        <v>159</v>
      </c>
      <c r="C641" t="s">
        <v>160</v>
      </c>
      <c r="D641" t="b">
        <f>ISNUMBER('Background Chem 50% LODs'!D641)</f>
        <v>0</v>
      </c>
      <c r="E641" t="b">
        <f>ISNUMBER('Background Chem 50% LODs'!E641)</f>
        <v>0</v>
      </c>
      <c r="F641" t="b">
        <f>ISNUMBER('Background Chem 50% LODs'!F641)</f>
        <v>0</v>
      </c>
      <c r="G641" t="b">
        <f>ISNUMBER('Background Chem 50% LODs'!G641)</f>
        <v>0</v>
      </c>
      <c r="H641" t="b">
        <f>ISNUMBER('Background Chem 50% LODs'!H641)</f>
        <v>0</v>
      </c>
      <c r="I641" t="b">
        <f>ISNUMBER('Background Chem 50% LODs'!I641)</f>
        <v>0</v>
      </c>
      <c r="J641" t="b">
        <f>ISNUMBER('Background Chem 50% LODs'!J641)</f>
        <v>0</v>
      </c>
      <c r="K641" t="b">
        <f>ISNUMBER('Background Chem 50% LODs'!K641)</f>
        <v>0</v>
      </c>
      <c r="L641" t="b">
        <f>ISNUMBER('Background Chem 50% LODs'!L641)</f>
        <v>0</v>
      </c>
      <c r="M641" t="b">
        <f>ISNUMBER('Background Chem 50% LODs'!M641)</f>
        <v>0</v>
      </c>
      <c r="O641" t="e">
        <f t="shared" si="11"/>
        <v>#DIV/0!</v>
      </c>
    </row>
    <row r="642" spans="1:15">
      <c r="A642">
        <v>8394</v>
      </c>
      <c r="B642" t="s">
        <v>159</v>
      </c>
      <c r="C642" t="s">
        <v>160</v>
      </c>
      <c r="D642" t="b">
        <f>ISNUMBER('Background Chem 50% LODs'!D642)</f>
        <v>0</v>
      </c>
      <c r="E642" t="b">
        <f>ISNUMBER('Background Chem 50% LODs'!E642)</f>
        <v>0</v>
      </c>
      <c r="F642" t="b">
        <f>ISNUMBER('Background Chem 50% LODs'!F642)</f>
        <v>0</v>
      </c>
      <c r="G642" t="b">
        <f>ISNUMBER('Background Chem 50% LODs'!G642)</f>
        <v>0</v>
      </c>
      <c r="H642" t="b">
        <f>ISNUMBER('Background Chem 50% LODs'!H642)</f>
        <v>0</v>
      </c>
      <c r="I642" t="b">
        <f>ISNUMBER('Background Chem 50% LODs'!I642)</f>
        <v>0</v>
      </c>
      <c r="J642" t="b">
        <f>ISNUMBER('Background Chem 50% LODs'!J642)</f>
        <v>0</v>
      </c>
      <c r="K642" t="b">
        <f>ISNUMBER('Background Chem 50% LODs'!K642)</f>
        <v>0</v>
      </c>
      <c r="L642" t="b">
        <f>ISNUMBER('Background Chem 50% LODs'!L642)</f>
        <v>0</v>
      </c>
      <c r="M642" t="b">
        <f>ISNUMBER('Background Chem 50% LODs'!M642)</f>
        <v>0</v>
      </c>
      <c r="O642" t="e">
        <f t="shared" si="11"/>
        <v>#DIV/0!</v>
      </c>
    </row>
    <row r="643" spans="1:15">
      <c r="A643">
        <v>9589</v>
      </c>
      <c r="B643" t="s">
        <v>161</v>
      </c>
      <c r="C643" t="s">
        <v>125</v>
      </c>
      <c r="D643" t="b">
        <f>ISNUMBER('Background Chem 50% LODs'!D643)</f>
        <v>0</v>
      </c>
      <c r="E643" t="b">
        <f>ISNUMBER('Background Chem 50% LODs'!E643)</f>
        <v>0</v>
      </c>
      <c r="F643" t="b">
        <f>ISNUMBER('Background Chem 50% LODs'!F643)</f>
        <v>0</v>
      </c>
      <c r="G643" t="b">
        <f>ISNUMBER('Background Chem 50% LODs'!G643)</f>
        <v>0</v>
      </c>
      <c r="H643" t="b">
        <f>ISNUMBER('Background Chem 50% LODs'!H643)</f>
        <v>0</v>
      </c>
      <c r="I643" t="b">
        <f>ISNUMBER('Background Chem 50% LODs'!I643)</f>
        <v>0</v>
      </c>
      <c r="J643" t="b">
        <f>ISNUMBER('Background Chem 50% LODs'!J643)</f>
        <v>0</v>
      </c>
      <c r="K643" t="b">
        <f>ISNUMBER('Background Chem 50% LODs'!K643)</f>
        <v>0</v>
      </c>
      <c r="L643" t="b">
        <f>ISNUMBER('Background Chem 50% LODs'!L643)</f>
        <v>0</v>
      </c>
      <c r="M643" t="b">
        <f>ISNUMBER('Background Chem 50% LODs'!M643)</f>
        <v>0</v>
      </c>
      <c r="O643" t="e">
        <f t="shared" ref="O643:O695" si="12">AVERAGE(D643:M643)</f>
        <v>#DIV/0!</v>
      </c>
    </row>
    <row r="644" spans="1:15">
      <c r="A644">
        <v>9589</v>
      </c>
      <c r="B644" t="s">
        <v>161</v>
      </c>
      <c r="C644" t="s">
        <v>125</v>
      </c>
      <c r="D644" t="b">
        <f>ISNUMBER('Background Chem 50% LODs'!D644)</f>
        <v>0</v>
      </c>
      <c r="E644" t="b">
        <f>ISNUMBER('Background Chem 50% LODs'!E644)</f>
        <v>0</v>
      </c>
      <c r="F644" t="b">
        <f>ISNUMBER('Background Chem 50% LODs'!F644)</f>
        <v>0</v>
      </c>
      <c r="G644" t="b">
        <f>ISNUMBER('Background Chem 50% LODs'!G644)</f>
        <v>0</v>
      </c>
      <c r="H644" t="b">
        <f>ISNUMBER('Background Chem 50% LODs'!H644)</f>
        <v>0</v>
      </c>
      <c r="I644" t="b">
        <f>ISNUMBER('Background Chem 50% LODs'!I644)</f>
        <v>0</v>
      </c>
      <c r="J644" t="b">
        <f>ISNUMBER('Background Chem 50% LODs'!J644)</f>
        <v>0</v>
      </c>
      <c r="K644" t="b">
        <f>ISNUMBER('Background Chem 50% LODs'!K644)</f>
        <v>0</v>
      </c>
      <c r="L644" t="b">
        <f>ISNUMBER('Background Chem 50% LODs'!L644)</f>
        <v>0</v>
      </c>
      <c r="M644" t="b">
        <f>ISNUMBER('Background Chem 50% LODs'!M644)</f>
        <v>0</v>
      </c>
      <c r="O644" t="e">
        <f t="shared" si="12"/>
        <v>#DIV/0!</v>
      </c>
    </row>
    <row r="645" spans="1:15">
      <c r="A645">
        <v>9589</v>
      </c>
      <c r="B645" t="s">
        <v>161</v>
      </c>
      <c r="C645" t="s">
        <v>125</v>
      </c>
      <c r="D645" t="b">
        <f>ISNUMBER('Background Chem 50% LODs'!D645)</f>
        <v>0</v>
      </c>
      <c r="E645" t="b">
        <f>ISNUMBER('Background Chem 50% LODs'!E645)</f>
        <v>0</v>
      </c>
      <c r="F645" t="b">
        <f>ISNUMBER('Background Chem 50% LODs'!F645)</f>
        <v>0</v>
      </c>
      <c r="G645" t="b">
        <f>ISNUMBER('Background Chem 50% LODs'!G645)</f>
        <v>0</v>
      </c>
      <c r="H645" t="b">
        <f>ISNUMBER('Background Chem 50% LODs'!H645)</f>
        <v>0</v>
      </c>
      <c r="I645" t="b">
        <f>ISNUMBER('Background Chem 50% LODs'!I645)</f>
        <v>0</v>
      </c>
      <c r="J645" t="b">
        <f>ISNUMBER('Background Chem 50% LODs'!J645)</f>
        <v>0</v>
      </c>
      <c r="K645" t="b">
        <f>ISNUMBER('Background Chem 50% LODs'!K645)</f>
        <v>0</v>
      </c>
      <c r="L645" t="b">
        <f>ISNUMBER('Background Chem 50% LODs'!L645)</f>
        <v>0</v>
      </c>
      <c r="M645" t="b">
        <f>ISNUMBER('Background Chem 50% LODs'!M645)</f>
        <v>0</v>
      </c>
      <c r="O645" t="e">
        <f t="shared" si="12"/>
        <v>#DIV/0!</v>
      </c>
    </row>
    <row r="646" spans="1:15">
      <c r="A646">
        <v>9589</v>
      </c>
      <c r="B646" t="s">
        <v>161</v>
      </c>
      <c r="C646" t="s">
        <v>125</v>
      </c>
      <c r="D646" t="b">
        <f>ISNUMBER('Background Chem 50% LODs'!D646)</f>
        <v>0</v>
      </c>
      <c r="E646" t="b">
        <f>ISNUMBER('Background Chem 50% LODs'!E646)</f>
        <v>0</v>
      </c>
      <c r="F646" t="b">
        <f>ISNUMBER('Background Chem 50% LODs'!F646)</f>
        <v>0</v>
      </c>
      <c r="G646" t="b">
        <f>ISNUMBER('Background Chem 50% LODs'!G646)</f>
        <v>0</v>
      </c>
      <c r="H646" t="b">
        <f>ISNUMBER('Background Chem 50% LODs'!H646)</f>
        <v>0</v>
      </c>
      <c r="I646" t="b">
        <f>ISNUMBER('Background Chem 50% LODs'!I646)</f>
        <v>0</v>
      </c>
      <c r="J646" t="b">
        <f>ISNUMBER('Background Chem 50% LODs'!J646)</f>
        <v>0</v>
      </c>
      <c r="K646" t="b">
        <f>ISNUMBER('Background Chem 50% LODs'!K646)</f>
        <v>0</v>
      </c>
      <c r="L646" t="b">
        <f>ISNUMBER('Background Chem 50% LODs'!L646)</f>
        <v>0</v>
      </c>
      <c r="M646" t="b">
        <f>ISNUMBER('Background Chem 50% LODs'!M646)</f>
        <v>0</v>
      </c>
      <c r="O646" t="e">
        <f t="shared" si="12"/>
        <v>#DIV/0!</v>
      </c>
    </row>
    <row r="647" spans="1:15">
      <c r="A647">
        <v>9589</v>
      </c>
      <c r="B647" t="s">
        <v>161</v>
      </c>
      <c r="C647" t="s">
        <v>125</v>
      </c>
      <c r="D647" t="b">
        <f>ISNUMBER('Background Chem 50% LODs'!D647)</f>
        <v>0</v>
      </c>
      <c r="E647" t="b">
        <f>ISNUMBER('Background Chem 50% LODs'!E647)</f>
        <v>0</v>
      </c>
      <c r="F647" t="b">
        <f>ISNUMBER('Background Chem 50% LODs'!F647)</f>
        <v>0</v>
      </c>
      <c r="G647" t="b">
        <f>ISNUMBER('Background Chem 50% LODs'!G647)</f>
        <v>0</v>
      </c>
      <c r="H647" t="b">
        <f>ISNUMBER('Background Chem 50% LODs'!H647)</f>
        <v>0</v>
      </c>
      <c r="I647" t="b">
        <f>ISNUMBER('Background Chem 50% LODs'!I647)</f>
        <v>0</v>
      </c>
      <c r="J647" t="b">
        <f>ISNUMBER('Background Chem 50% LODs'!J647)</f>
        <v>0</v>
      </c>
      <c r="K647" t="b">
        <f>ISNUMBER('Background Chem 50% LODs'!K647)</f>
        <v>0</v>
      </c>
      <c r="L647" t="b">
        <f>ISNUMBER('Background Chem 50% LODs'!L647)</f>
        <v>0</v>
      </c>
      <c r="M647" t="b">
        <f>ISNUMBER('Background Chem 50% LODs'!M647)</f>
        <v>0</v>
      </c>
      <c r="O647" t="e">
        <f t="shared" si="12"/>
        <v>#DIV/0!</v>
      </c>
    </row>
    <row r="648" spans="1:15">
      <c r="A648">
        <v>9901</v>
      </c>
      <c r="B648" t="s">
        <v>124</v>
      </c>
      <c r="C648" t="s">
        <v>125</v>
      </c>
      <c r="D648" t="b">
        <f>ISNUMBER('Background Chem 50% LODs'!D648)</f>
        <v>0</v>
      </c>
      <c r="E648" t="b">
        <f>ISNUMBER('Background Chem 50% LODs'!E648)</f>
        <v>0</v>
      </c>
      <c r="F648" t="b">
        <f>ISNUMBER('Background Chem 50% LODs'!F648)</f>
        <v>0</v>
      </c>
      <c r="G648" t="b">
        <f>ISNUMBER('Background Chem 50% LODs'!G648)</f>
        <v>0</v>
      </c>
      <c r="H648" t="b">
        <f>ISNUMBER('Background Chem 50% LODs'!H648)</f>
        <v>0</v>
      </c>
      <c r="I648" t="b">
        <f>ISNUMBER('Background Chem 50% LODs'!I648)</f>
        <v>0</v>
      </c>
      <c r="J648" t="b">
        <f>ISNUMBER('Background Chem 50% LODs'!J648)</f>
        <v>0</v>
      </c>
      <c r="K648" t="b">
        <f>ISNUMBER('Background Chem 50% LODs'!K648)</f>
        <v>0</v>
      </c>
      <c r="L648" t="b">
        <f>ISNUMBER('Background Chem 50% LODs'!L648)</f>
        <v>0</v>
      </c>
      <c r="M648" t="b">
        <f>ISNUMBER('Background Chem 50% LODs'!M648)</f>
        <v>0</v>
      </c>
      <c r="O648" t="e">
        <f t="shared" si="12"/>
        <v>#DIV/0!</v>
      </c>
    </row>
    <row r="649" spans="1:15">
      <c r="A649">
        <v>9901</v>
      </c>
      <c r="B649" t="s">
        <v>124</v>
      </c>
      <c r="C649" t="s">
        <v>125</v>
      </c>
      <c r="D649" t="b">
        <f>ISNUMBER('Background Chem 50% LODs'!D649)</f>
        <v>0</v>
      </c>
      <c r="E649" t="b">
        <f>ISNUMBER('Background Chem 50% LODs'!E649)</f>
        <v>0</v>
      </c>
      <c r="F649" t="b">
        <f>ISNUMBER('Background Chem 50% LODs'!F649)</f>
        <v>0</v>
      </c>
      <c r="G649" t="b">
        <f>ISNUMBER('Background Chem 50% LODs'!G649)</f>
        <v>0</v>
      </c>
      <c r="H649" t="b">
        <f>ISNUMBER('Background Chem 50% LODs'!H649)</f>
        <v>0</v>
      </c>
      <c r="I649" t="b">
        <f>ISNUMBER('Background Chem 50% LODs'!I649)</f>
        <v>0</v>
      </c>
      <c r="J649" t="b">
        <f>ISNUMBER('Background Chem 50% LODs'!J649)</f>
        <v>0</v>
      </c>
      <c r="K649" t="b">
        <f>ISNUMBER('Background Chem 50% LODs'!K649)</f>
        <v>0</v>
      </c>
      <c r="L649" t="b">
        <f>ISNUMBER('Background Chem 50% LODs'!L649)</f>
        <v>0</v>
      </c>
      <c r="M649" t="b">
        <f>ISNUMBER('Background Chem 50% LODs'!M649)</f>
        <v>0</v>
      </c>
      <c r="O649" t="e">
        <f t="shared" si="12"/>
        <v>#DIV/0!</v>
      </c>
    </row>
    <row r="650" spans="1:15">
      <c r="A650">
        <v>9901</v>
      </c>
      <c r="B650" t="s">
        <v>124</v>
      </c>
      <c r="C650" t="s">
        <v>125</v>
      </c>
      <c r="D650" t="b">
        <f>ISNUMBER('Background Chem 50% LODs'!D650)</f>
        <v>0</v>
      </c>
      <c r="E650" t="b">
        <f>ISNUMBER('Background Chem 50% LODs'!E650)</f>
        <v>0</v>
      </c>
      <c r="F650" t="b">
        <f>ISNUMBER('Background Chem 50% LODs'!F650)</f>
        <v>0</v>
      </c>
      <c r="G650" t="b">
        <f>ISNUMBER('Background Chem 50% LODs'!G650)</f>
        <v>0</v>
      </c>
      <c r="H650" t="b">
        <f>ISNUMBER('Background Chem 50% LODs'!H650)</f>
        <v>0</v>
      </c>
      <c r="I650" t="b">
        <f>ISNUMBER('Background Chem 50% LODs'!I650)</f>
        <v>0</v>
      </c>
      <c r="J650" t="b">
        <f>ISNUMBER('Background Chem 50% LODs'!J650)</f>
        <v>0</v>
      </c>
      <c r="K650" t="b">
        <f>ISNUMBER('Background Chem 50% LODs'!K650)</f>
        <v>0</v>
      </c>
      <c r="L650" t="b">
        <f>ISNUMBER('Background Chem 50% LODs'!L650)</f>
        <v>0</v>
      </c>
      <c r="M650" t="b">
        <f>ISNUMBER('Background Chem 50% LODs'!M650)</f>
        <v>0</v>
      </c>
      <c r="O650" t="e">
        <f t="shared" si="12"/>
        <v>#DIV/0!</v>
      </c>
    </row>
    <row r="651" spans="1:15">
      <c r="A651">
        <v>9901</v>
      </c>
      <c r="B651" t="s">
        <v>124</v>
      </c>
      <c r="C651" t="s">
        <v>125</v>
      </c>
      <c r="D651" t="b">
        <f>ISNUMBER('Background Chem 50% LODs'!D651)</f>
        <v>0</v>
      </c>
      <c r="E651" t="b">
        <f>ISNUMBER('Background Chem 50% LODs'!E651)</f>
        <v>0</v>
      </c>
      <c r="F651" t="b">
        <f>ISNUMBER('Background Chem 50% LODs'!F651)</f>
        <v>0</v>
      </c>
      <c r="G651" t="b">
        <f>ISNUMBER('Background Chem 50% LODs'!G651)</f>
        <v>0</v>
      </c>
      <c r="H651" t="b">
        <f>ISNUMBER('Background Chem 50% LODs'!H651)</f>
        <v>0</v>
      </c>
      <c r="I651" t="b">
        <f>ISNUMBER('Background Chem 50% LODs'!I651)</f>
        <v>0</v>
      </c>
      <c r="J651" t="b">
        <f>ISNUMBER('Background Chem 50% LODs'!J651)</f>
        <v>0</v>
      </c>
      <c r="K651" t="b">
        <f>ISNUMBER('Background Chem 50% LODs'!K651)</f>
        <v>0</v>
      </c>
      <c r="L651" t="b">
        <f>ISNUMBER('Background Chem 50% LODs'!L651)</f>
        <v>0</v>
      </c>
      <c r="M651" t="b">
        <f>ISNUMBER('Background Chem 50% LODs'!M651)</f>
        <v>0</v>
      </c>
      <c r="O651" t="e">
        <f t="shared" si="12"/>
        <v>#DIV/0!</v>
      </c>
    </row>
    <row r="652" spans="1:15">
      <c r="A652">
        <v>9901</v>
      </c>
      <c r="B652" t="s">
        <v>124</v>
      </c>
      <c r="C652" t="s">
        <v>125</v>
      </c>
      <c r="D652" t="b">
        <f>ISNUMBER('Background Chem 50% LODs'!D652)</f>
        <v>0</v>
      </c>
      <c r="E652" t="b">
        <f>ISNUMBER('Background Chem 50% LODs'!E652)</f>
        <v>0</v>
      </c>
      <c r="F652" t="b">
        <f>ISNUMBER('Background Chem 50% LODs'!F652)</f>
        <v>0</v>
      </c>
      <c r="G652" t="b">
        <f>ISNUMBER('Background Chem 50% LODs'!G652)</f>
        <v>0</v>
      </c>
      <c r="H652" t="b">
        <f>ISNUMBER('Background Chem 50% LODs'!H652)</f>
        <v>0</v>
      </c>
      <c r="I652" t="b">
        <f>ISNUMBER('Background Chem 50% LODs'!I652)</f>
        <v>0</v>
      </c>
      <c r="J652" t="b">
        <f>ISNUMBER('Background Chem 50% LODs'!J652)</f>
        <v>0</v>
      </c>
      <c r="K652" t="b">
        <f>ISNUMBER('Background Chem 50% LODs'!K652)</f>
        <v>0</v>
      </c>
      <c r="L652" t="b">
        <f>ISNUMBER('Background Chem 50% LODs'!L652)</f>
        <v>0</v>
      </c>
      <c r="M652" t="b">
        <f>ISNUMBER('Background Chem 50% LODs'!M652)</f>
        <v>0</v>
      </c>
      <c r="O652" t="e">
        <f t="shared" si="12"/>
        <v>#DIV/0!</v>
      </c>
    </row>
    <row r="653" spans="1:15">
      <c r="A653">
        <v>9901</v>
      </c>
      <c r="B653" t="s">
        <v>124</v>
      </c>
      <c r="C653" t="s">
        <v>125</v>
      </c>
      <c r="D653" t="b">
        <f>ISNUMBER('Background Chem 50% LODs'!D653)</f>
        <v>0</v>
      </c>
      <c r="E653" t="b">
        <f>ISNUMBER('Background Chem 50% LODs'!E653)</f>
        <v>0</v>
      </c>
      <c r="F653" t="b">
        <f>ISNUMBER('Background Chem 50% LODs'!F653)</f>
        <v>0</v>
      </c>
      <c r="G653" t="b">
        <f>ISNUMBER('Background Chem 50% LODs'!G653)</f>
        <v>0</v>
      </c>
      <c r="H653" t="b">
        <f>ISNUMBER('Background Chem 50% LODs'!H653)</f>
        <v>0</v>
      </c>
      <c r="I653" t="b">
        <f>ISNUMBER('Background Chem 50% LODs'!I653)</f>
        <v>0</v>
      </c>
      <c r="J653" t="b">
        <f>ISNUMBER('Background Chem 50% LODs'!J653)</f>
        <v>0</v>
      </c>
      <c r="K653" t="b">
        <f>ISNUMBER('Background Chem 50% LODs'!K653)</f>
        <v>0</v>
      </c>
      <c r="L653" t="b">
        <f>ISNUMBER('Background Chem 50% LODs'!L653)</f>
        <v>0</v>
      </c>
      <c r="M653" t="b">
        <f>ISNUMBER('Background Chem 50% LODs'!M653)</f>
        <v>0</v>
      </c>
      <c r="O653" t="e">
        <f t="shared" si="12"/>
        <v>#DIV/0!</v>
      </c>
    </row>
    <row r="654" spans="1:15">
      <c r="A654">
        <v>9901</v>
      </c>
      <c r="B654" t="s">
        <v>124</v>
      </c>
      <c r="C654" t="s">
        <v>125</v>
      </c>
      <c r="D654" t="b">
        <f>ISNUMBER('Background Chem 50% LODs'!D654)</f>
        <v>0</v>
      </c>
      <c r="E654" t="b">
        <f>ISNUMBER('Background Chem 50% LODs'!E654)</f>
        <v>0</v>
      </c>
      <c r="F654" t="b">
        <f>ISNUMBER('Background Chem 50% LODs'!F654)</f>
        <v>0</v>
      </c>
      <c r="G654" t="b">
        <f>ISNUMBER('Background Chem 50% LODs'!G654)</f>
        <v>0</v>
      </c>
      <c r="H654" t="b">
        <f>ISNUMBER('Background Chem 50% LODs'!H654)</f>
        <v>0</v>
      </c>
      <c r="I654" t="b">
        <f>ISNUMBER('Background Chem 50% LODs'!I654)</f>
        <v>0</v>
      </c>
      <c r="J654" t="b">
        <f>ISNUMBER('Background Chem 50% LODs'!J654)</f>
        <v>0</v>
      </c>
      <c r="K654" t="b">
        <f>ISNUMBER('Background Chem 50% LODs'!K654)</f>
        <v>0</v>
      </c>
      <c r="L654" t="b">
        <f>ISNUMBER('Background Chem 50% LODs'!L654)</f>
        <v>0</v>
      </c>
      <c r="M654" t="b">
        <f>ISNUMBER('Background Chem 50% LODs'!M654)</f>
        <v>0</v>
      </c>
      <c r="O654" t="e">
        <f t="shared" si="12"/>
        <v>#DIV/0!</v>
      </c>
    </row>
    <row r="655" spans="1:15">
      <c r="A655">
        <v>9901</v>
      </c>
      <c r="B655" t="s">
        <v>124</v>
      </c>
      <c r="C655" t="s">
        <v>125</v>
      </c>
      <c r="D655" t="b">
        <f>ISNUMBER('Background Chem 50% LODs'!D655)</f>
        <v>0</v>
      </c>
      <c r="E655" t="b">
        <f>ISNUMBER('Background Chem 50% LODs'!E655)</f>
        <v>0</v>
      </c>
      <c r="F655" t="b">
        <f>ISNUMBER('Background Chem 50% LODs'!F655)</f>
        <v>0</v>
      </c>
      <c r="G655" t="b">
        <f>ISNUMBER('Background Chem 50% LODs'!G655)</f>
        <v>0</v>
      </c>
      <c r="H655" t="b">
        <f>ISNUMBER('Background Chem 50% LODs'!H655)</f>
        <v>0</v>
      </c>
      <c r="I655" t="b">
        <f>ISNUMBER('Background Chem 50% LODs'!I655)</f>
        <v>0</v>
      </c>
      <c r="J655" t="b">
        <f>ISNUMBER('Background Chem 50% LODs'!J655)</f>
        <v>0</v>
      </c>
      <c r="K655" t="b">
        <f>ISNUMBER('Background Chem 50% LODs'!K655)</f>
        <v>0</v>
      </c>
      <c r="L655" t="b">
        <f>ISNUMBER('Background Chem 50% LODs'!L655)</f>
        <v>0</v>
      </c>
      <c r="M655" t="b">
        <f>ISNUMBER('Background Chem 50% LODs'!M655)</f>
        <v>0</v>
      </c>
      <c r="O655" t="e">
        <f t="shared" si="12"/>
        <v>#DIV/0!</v>
      </c>
    </row>
    <row r="656" spans="1:15">
      <c r="A656">
        <v>9901</v>
      </c>
      <c r="B656" t="s">
        <v>124</v>
      </c>
      <c r="C656" t="s">
        <v>125</v>
      </c>
      <c r="D656" t="b">
        <f>ISNUMBER('Background Chem 50% LODs'!D656)</f>
        <v>0</v>
      </c>
      <c r="E656" t="b">
        <f>ISNUMBER('Background Chem 50% LODs'!E656)</f>
        <v>0</v>
      </c>
      <c r="F656" t="b">
        <f>ISNUMBER('Background Chem 50% LODs'!F656)</f>
        <v>0</v>
      </c>
      <c r="G656" t="b">
        <f>ISNUMBER('Background Chem 50% LODs'!G656)</f>
        <v>0</v>
      </c>
      <c r="H656" t="b">
        <f>ISNUMBER('Background Chem 50% LODs'!H656)</f>
        <v>0</v>
      </c>
      <c r="I656" t="b">
        <f>ISNUMBER('Background Chem 50% LODs'!I656)</f>
        <v>0</v>
      </c>
      <c r="J656" t="b">
        <f>ISNUMBER('Background Chem 50% LODs'!J656)</f>
        <v>0</v>
      </c>
      <c r="K656" t="b">
        <f>ISNUMBER('Background Chem 50% LODs'!K656)</f>
        <v>0</v>
      </c>
      <c r="L656" t="b">
        <f>ISNUMBER('Background Chem 50% LODs'!L656)</f>
        <v>0</v>
      </c>
      <c r="M656" t="b">
        <f>ISNUMBER('Background Chem 50% LODs'!M656)</f>
        <v>0</v>
      </c>
      <c r="O656" t="e">
        <f t="shared" si="12"/>
        <v>#DIV/0!</v>
      </c>
    </row>
    <row r="657" spans="1:15">
      <c r="A657">
        <v>9901</v>
      </c>
      <c r="B657" t="s">
        <v>124</v>
      </c>
      <c r="C657" t="s">
        <v>125</v>
      </c>
      <c r="D657" t="b">
        <f>ISNUMBER('Background Chem 50% LODs'!D657)</f>
        <v>0</v>
      </c>
      <c r="E657" t="b">
        <f>ISNUMBER('Background Chem 50% LODs'!E657)</f>
        <v>0</v>
      </c>
      <c r="F657" t="b">
        <f>ISNUMBER('Background Chem 50% LODs'!F657)</f>
        <v>0</v>
      </c>
      <c r="G657" t="b">
        <f>ISNUMBER('Background Chem 50% LODs'!G657)</f>
        <v>0</v>
      </c>
      <c r="H657" t="b">
        <f>ISNUMBER('Background Chem 50% LODs'!H657)</f>
        <v>0</v>
      </c>
      <c r="I657" t="b">
        <f>ISNUMBER('Background Chem 50% LODs'!I657)</f>
        <v>0</v>
      </c>
      <c r="J657" t="b">
        <f>ISNUMBER('Background Chem 50% LODs'!J657)</f>
        <v>0</v>
      </c>
      <c r="K657" t="b">
        <f>ISNUMBER('Background Chem 50% LODs'!K657)</f>
        <v>0</v>
      </c>
      <c r="L657" t="b">
        <f>ISNUMBER('Background Chem 50% LODs'!L657)</f>
        <v>0</v>
      </c>
      <c r="M657" t="b">
        <f>ISNUMBER('Background Chem 50% LODs'!M657)</f>
        <v>0</v>
      </c>
      <c r="O657" t="e">
        <f t="shared" si="12"/>
        <v>#DIV/0!</v>
      </c>
    </row>
    <row r="658" spans="1:15">
      <c r="A658">
        <v>9901</v>
      </c>
      <c r="B658" t="s">
        <v>124</v>
      </c>
      <c r="C658" t="s">
        <v>125</v>
      </c>
      <c r="D658" t="b">
        <f>ISNUMBER('Background Chem 50% LODs'!D658)</f>
        <v>0</v>
      </c>
      <c r="E658" t="b">
        <f>ISNUMBER('Background Chem 50% LODs'!E658)</f>
        <v>0</v>
      </c>
      <c r="F658" t="b">
        <f>ISNUMBER('Background Chem 50% LODs'!F658)</f>
        <v>0</v>
      </c>
      <c r="G658" t="b">
        <f>ISNUMBER('Background Chem 50% LODs'!G658)</f>
        <v>0</v>
      </c>
      <c r="H658" t="b">
        <f>ISNUMBER('Background Chem 50% LODs'!H658)</f>
        <v>0</v>
      </c>
      <c r="I658" t="b">
        <f>ISNUMBER('Background Chem 50% LODs'!I658)</f>
        <v>0</v>
      </c>
      <c r="J658" t="b">
        <f>ISNUMBER('Background Chem 50% LODs'!J658)</f>
        <v>0</v>
      </c>
      <c r="K658" t="b">
        <f>ISNUMBER('Background Chem 50% LODs'!K658)</f>
        <v>0</v>
      </c>
      <c r="L658" t="b">
        <f>ISNUMBER('Background Chem 50% LODs'!L658)</f>
        <v>0</v>
      </c>
      <c r="M658" t="b">
        <f>ISNUMBER('Background Chem 50% LODs'!M658)</f>
        <v>0</v>
      </c>
      <c r="O658" t="e">
        <f t="shared" si="12"/>
        <v>#DIV/0!</v>
      </c>
    </row>
    <row r="659" spans="1:15">
      <c r="A659">
        <v>9901</v>
      </c>
      <c r="B659" t="s">
        <v>124</v>
      </c>
      <c r="C659" t="s">
        <v>125</v>
      </c>
      <c r="D659" t="b">
        <f>ISNUMBER('Background Chem 50% LODs'!D659)</f>
        <v>0</v>
      </c>
      <c r="E659" t="b">
        <f>ISNUMBER('Background Chem 50% LODs'!E659)</f>
        <v>0</v>
      </c>
      <c r="F659" t="b">
        <f>ISNUMBER('Background Chem 50% LODs'!F659)</f>
        <v>0</v>
      </c>
      <c r="G659" t="b">
        <f>ISNUMBER('Background Chem 50% LODs'!G659)</f>
        <v>0</v>
      </c>
      <c r="H659" t="b">
        <f>ISNUMBER('Background Chem 50% LODs'!H659)</f>
        <v>0</v>
      </c>
      <c r="I659" t="b">
        <f>ISNUMBER('Background Chem 50% LODs'!I659)</f>
        <v>0</v>
      </c>
      <c r="J659" t="b">
        <f>ISNUMBER('Background Chem 50% LODs'!J659)</f>
        <v>0</v>
      </c>
      <c r="K659" t="b">
        <f>ISNUMBER('Background Chem 50% LODs'!K659)</f>
        <v>0</v>
      </c>
      <c r="L659" t="b">
        <f>ISNUMBER('Background Chem 50% LODs'!L659)</f>
        <v>0</v>
      </c>
      <c r="M659" t="b">
        <f>ISNUMBER('Background Chem 50% LODs'!M659)</f>
        <v>0</v>
      </c>
      <c r="O659" t="e">
        <f t="shared" si="12"/>
        <v>#DIV/0!</v>
      </c>
    </row>
    <row r="660" spans="1:15">
      <c r="A660">
        <v>9901</v>
      </c>
      <c r="B660" t="s">
        <v>124</v>
      </c>
      <c r="C660" t="s">
        <v>125</v>
      </c>
      <c r="D660" t="b">
        <f>ISNUMBER('Background Chem 50% LODs'!D660)</f>
        <v>0</v>
      </c>
      <c r="E660" t="b">
        <f>ISNUMBER('Background Chem 50% LODs'!E660)</f>
        <v>0</v>
      </c>
      <c r="F660" t="b">
        <f>ISNUMBER('Background Chem 50% LODs'!F660)</f>
        <v>0</v>
      </c>
      <c r="G660" t="b">
        <f>ISNUMBER('Background Chem 50% LODs'!G660)</f>
        <v>0</v>
      </c>
      <c r="H660" t="b">
        <f>ISNUMBER('Background Chem 50% LODs'!H660)</f>
        <v>0</v>
      </c>
      <c r="I660" t="b">
        <f>ISNUMBER('Background Chem 50% LODs'!I660)</f>
        <v>0</v>
      </c>
      <c r="J660" t="b">
        <f>ISNUMBER('Background Chem 50% LODs'!J660)</f>
        <v>0</v>
      </c>
      <c r="K660" t="b">
        <f>ISNUMBER('Background Chem 50% LODs'!K660)</f>
        <v>0</v>
      </c>
      <c r="L660" t="b">
        <f>ISNUMBER('Background Chem 50% LODs'!L660)</f>
        <v>0</v>
      </c>
      <c r="M660" t="b">
        <f>ISNUMBER('Background Chem 50% LODs'!M660)</f>
        <v>0</v>
      </c>
      <c r="O660" t="e">
        <f t="shared" si="12"/>
        <v>#DIV/0!</v>
      </c>
    </row>
    <row r="661" spans="1:15">
      <c r="A661">
        <v>9901</v>
      </c>
      <c r="B661" t="s">
        <v>124</v>
      </c>
      <c r="C661" t="s">
        <v>125</v>
      </c>
      <c r="D661" t="b">
        <f>ISNUMBER('Background Chem 50% LODs'!D661)</f>
        <v>0</v>
      </c>
      <c r="E661" t="b">
        <f>ISNUMBER('Background Chem 50% LODs'!E661)</f>
        <v>0</v>
      </c>
      <c r="F661" t="b">
        <f>ISNUMBER('Background Chem 50% LODs'!F661)</f>
        <v>0</v>
      </c>
      <c r="G661" t="b">
        <f>ISNUMBER('Background Chem 50% LODs'!G661)</f>
        <v>0</v>
      </c>
      <c r="H661" t="b">
        <f>ISNUMBER('Background Chem 50% LODs'!H661)</f>
        <v>0</v>
      </c>
      <c r="I661" t="b">
        <f>ISNUMBER('Background Chem 50% LODs'!I661)</f>
        <v>0</v>
      </c>
      <c r="J661" t="b">
        <f>ISNUMBER('Background Chem 50% LODs'!J661)</f>
        <v>0</v>
      </c>
      <c r="K661" t="b">
        <f>ISNUMBER('Background Chem 50% LODs'!K661)</f>
        <v>0</v>
      </c>
      <c r="L661" t="b">
        <f>ISNUMBER('Background Chem 50% LODs'!L661)</f>
        <v>0</v>
      </c>
      <c r="M661" t="b">
        <f>ISNUMBER('Background Chem 50% LODs'!M661)</f>
        <v>0</v>
      </c>
      <c r="O661" t="e">
        <f t="shared" si="12"/>
        <v>#DIV/0!</v>
      </c>
    </row>
    <row r="662" spans="1:15">
      <c r="A662">
        <v>9901</v>
      </c>
      <c r="B662" t="s">
        <v>124</v>
      </c>
      <c r="C662" t="s">
        <v>125</v>
      </c>
      <c r="D662" t="b">
        <f>ISNUMBER('Background Chem 50% LODs'!D662)</f>
        <v>0</v>
      </c>
      <c r="E662" t="b">
        <f>ISNUMBER('Background Chem 50% LODs'!E662)</f>
        <v>0</v>
      </c>
      <c r="F662" t="b">
        <f>ISNUMBER('Background Chem 50% LODs'!F662)</f>
        <v>0</v>
      </c>
      <c r="G662" t="b">
        <f>ISNUMBER('Background Chem 50% LODs'!G662)</f>
        <v>0</v>
      </c>
      <c r="H662" t="b">
        <f>ISNUMBER('Background Chem 50% LODs'!H662)</f>
        <v>0</v>
      </c>
      <c r="I662" t="b">
        <f>ISNUMBER('Background Chem 50% LODs'!I662)</f>
        <v>0</v>
      </c>
      <c r="J662" t="b">
        <f>ISNUMBER('Background Chem 50% LODs'!J662)</f>
        <v>0</v>
      </c>
      <c r="K662" t="b">
        <f>ISNUMBER('Background Chem 50% LODs'!K662)</f>
        <v>0</v>
      </c>
      <c r="L662" t="b">
        <f>ISNUMBER('Background Chem 50% LODs'!L662)</f>
        <v>0</v>
      </c>
      <c r="M662" t="b">
        <f>ISNUMBER('Background Chem 50% LODs'!M662)</f>
        <v>0</v>
      </c>
      <c r="O662" t="e">
        <f t="shared" si="12"/>
        <v>#DIV/0!</v>
      </c>
    </row>
    <row r="663" spans="1:15">
      <c r="A663">
        <v>9901</v>
      </c>
      <c r="B663" t="s">
        <v>124</v>
      </c>
      <c r="C663" t="s">
        <v>125</v>
      </c>
      <c r="D663" t="b">
        <f>ISNUMBER('Background Chem 50% LODs'!D663)</f>
        <v>0</v>
      </c>
      <c r="E663" t="b">
        <f>ISNUMBER('Background Chem 50% LODs'!E663)</f>
        <v>0</v>
      </c>
      <c r="F663" t="b">
        <f>ISNUMBER('Background Chem 50% LODs'!F663)</f>
        <v>0</v>
      </c>
      <c r="G663" t="b">
        <f>ISNUMBER('Background Chem 50% LODs'!G663)</f>
        <v>0</v>
      </c>
      <c r="H663" t="b">
        <f>ISNUMBER('Background Chem 50% LODs'!H663)</f>
        <v>0</v>
      </c>
      <c r="I663" t="b">
        <f>ISNUMBER('Background Chem 50% LODs'!I663)</f>
        <v>0</v>
      </c>
      <c r="J663" t="b">
        <f>ISNUMBER('Background Chem 50% LODs'!J663)</f>
        <v>0</v>
      </c>
      <c r="K663" t="b">
        <f>ISNUMBER('Background Chem 50% LODs'!K663)</f>
        <v>0</v>
      </c>
      <c r="L663" t="b">
        <f>ISNUMBER('Background Chem 50% LODs'!L663)</f>
        <v>0</v>
      </c>
      <c r="M663" t="b">
        <f>ISNUMBER('Background Chem 50% LODs'!M663)</f>
        <v>0</v>
      </c>
      <c r="O663" t="e">
        <f t="shared" si="12"/>
        <v>#DIV/0!</v>
      </c>
    </row>
    <row r="664" spans="1:15">
      <c r="A664">
        <v>9901</v>
      </c>
      <c r="B664" t="s">
        <v>124</v>
      </c>
      <c r="C664" t="s">
        <v>125</v>
      </c>
      <c r="D664" t="b">
        <f>ISNUMBER('Background Chem 50% LODs'!D664)</f>
        <v>0</v>
      </c>
      <c r="E664" t="b">
        <f>ISNUMBER('Background Chem 50% LODs'!E664)</f>
        <v>0</v>
      </c>
      <c r="F664" t="b">
        <f>ISNUMBER('Background Chem 50% LODs'!F664)</f>
        <v>0</v>
      </c>
      <c r="G664" t="b">
        <f>ISNUMBER('Background Chem 50% LODs'!G664)</f>
        <v>0</v>
      </c>
      <c r="H664" t="b">
        <f>ISNUMBER('Background Chem 50% LODs'!H664)</f>
        <v>0</v>
      </c>
      <c r="I664" t="b">
        <f>ISNUMBER('Background Chem 50% LODs'!I664)</f>
        <v>0</v>
      </c>
      <c r="J664" t="b">
        <f>ISNUMBER('Background Chem 50% LODs'!J664)</f>
        <v>0</v>
      </c>
      <c r="K664" t="b">
        <f>ISNUMBER('Background Chem 50% LODs'!K664)</f>
        <v>0</v>
      </c>
      <c r="L664" t="b">
        <f>ISNUMBER('Background Chem 50% LODs'!L664)</f>
        <v>0</v>
      </c>
      <c r="M664" t="b">
        <f>ISNUMBER('Background Chem 50% LODs'!M664)</f>
        <v>0</v>
      </c>
      <c r="O664" t="e">
        <f t="shared" si="12"/>
        <v>#DIV/0!</v>
      </c>
    </row>
    <row r="665" spans="1:15">
      <c r="A665">
        <v>9901</v>
      </c>
      <c r="B665" t="s">
        <v>124</v>
      </c>
      <c r="C665" t="s">
        <v>125</v>
      </c>
      <c r="D665" t="b">
        <f>ISNUMBER('Background Chem 50% LODs'!D665)</f>
        <v>0</v>
      </c>
      <c r="E665" t="b">
        <f>ISNUMBER('Background Chem 50% LODs'!E665)</f>
        <v>0</v>
      </c>
      <c r="F665" t="b">
        <f>ISNUMBER('Background Chem 50% LODs'!F665)</f>
        <v>0</v>
      </c>
      <c r="G665" t="b">
        <f>ISNUMBER('Background Chem 50% LODs'!G665)</f>
        <v>0</v>
      </c>
      <c r="H665" t="b">
        <f>ISNUMBER('Background Chem 50% LODs'!H665)</f>
        <v>0</v>
      </c>
      <c r="I665" t="b">
        <f>ISNUMBER('Background Chem 50% LODs'!I665)</f>
        <v>0</v>
      </c>
      <c r="J665" t="b">
        <f>ISNUMBER('Background Chem 50% LODs'!J665)</f>
        <v>0</v>
      </c>
      <c r="K665" t="b">
        <f>ISNUMBER('Background Chem 50% LODs'!K665)</f>
        <v>0</v>
      </c>
      <c r="L665" t="b">
        <f>ISNUMBER('Background Chem 50% LODs'!L665)</f>
        <v>0</v>
      </c>
      <c r="M665" t="b">
        <f>ISNUMBER('Background Chem 50% LODs'!M665)</f>
        <v>0</v>
      </c>
      <c r="O665" t="e">
        <f t="shared" si="12"/>
        <v>#DIV/0!</v>
      </c>
    </row>
    <row r="666" spans="1:15">
      <c r="A666">
        <v>9901</v>
      </c>
      <c r="B666" t="s">
        <v>124</v>
      </c>
      <c r="C666" t="s">
        <v>125</v>
      </c>
      <c r="D666" t="b">
        <f>ISNUMBER('Background Chem 50% LODs'!D666)</f>
        <v>0</v>
      </c>
      <c r="E666" t="b">
        <f>ISNUMBER('Background Chem 50% LODs'!E666)</f>
        <v>0</v>
      </c>
      <c r="F666" t="b">
        <f>ISNUMBER('Background Chem 50% LODs'!F666)</f>
        <v>0</v>
      </c>
      <c r="G666" t="b">
        <f>ISNUMBER('Background Chem 50% LODs'!G666)</f>
        <v>0</v>
      </c>
      <c r="H666" t="b">
        <f>ISNUMBER('Background Chem 50% LODs'!H666)</f>
        <v>0</v>
      </c>
      <c r="I666" t="b">
        <f>ISNUMBER('Background Chem 50% LODs'!I666)</f>
        <v>0</v>
      </c>
      <c r="J666" t="b">
        <f>ISNUMBER('Background Chem 50% LODs'!J666)</f>
        <v>0</v>
      </c>
      <c r="K666" t="b">
        <f>ISNUMBER('Background Chem 50% LODs'!K666)</f>
        <v>0</v>
      </c>
      <c r="L666" t="b">
        <f>ISNUMBER('Background Chem 50% LODs'!L666)</f>
        <v>0</v>
      </c>
      <c r="M666" t="b">
        <f>ISNUMBER('Background Chem 50% LODs'!M666)</f>
        <v>0</v>
      </c>
      <c r="O666" t="e">
        <f t="shared" si="12"/>
        <v>#DIV/0!</v>
      </c>
    </row>
    <row r="667" spans="1:15">
      <c r="A667">
        <v>9901</v>
      </c>
      <c r="B667" t="s">
        <v>124</v>
      </c>
      <c r="C667" t="s">
        <v>125</v>
      </c>
      <c r="D667" t="b">
        <f>ISNUMBER('Background Chem 50% LODs'!D667)</f>
        <v>0</v>
      </c>
      <c r="E667" t="b">
        <f>ISNUMBER('Background Chem 50% LODs'!E667)</f>
        <v>0</v>
      </c>
      <c r="F667" t="b">
        <f>ISNUMBER('Background Chem 50% LODs'!F667)</f>
        <v>0</v>
      </c>
      <c r="G667" t="b">
        <f>ISNUMBER('Background Chem 50% LODs'!G667)</f>
        <v>0</v>
      </c>
      <c r="H667" t="b">
        <f>ISNUMBER('Background Chem 50% LODs'!H667)</f>
        <v>0</v>
      </c>
      <c r="I667" t="b">
        <f>ISNUMBER('Background Chem 50% LODs'!I667)</f>
        <v>0</v>
      </c>
      <c r="J667" t="b">
        <f>ISNUMBER('Background Chem 50% LODs'!J667)</f>
        <v>0</v>
      </c>
      <c r="K667" t="b">
        <f>ISNUMBER('Background Chem 50% LODs'!K667)</f>
        <v>0</v>
      </c>
      <c r="L667" t="b">
        <f>ISNUMBER('Background Chem 50% LODs'!L667)</f>
        <v>0</v>
      </c>
      <c r="M667" t="b">
        <f>ISNUMBER('Background Chem 50% LODs'!M667)</f>
        <v>0</v>
      </c>
      <c r="O667" t="e">
        <f t="shared" si="12"/>
        <v>#DIV/0!</v>
      </c>
    </row>
    <row r="668" spans="1:15">
      <c r="A668">
        <v>9901</v>
      </c>
      <c r="B668" t="s">
        <v>124</v>
      </c>
      <c r="C668" t="s">
        <v>125</v>
      </c>
      <c r="D668" t="b">
        <f>ISNUMBER('Background Chem 50% LODs'!D668)</f>
        <v>0</v>
      </c>
      <c r="E668" t="b">
        <f>ISNUMBER('Background Chem 50% LODs'!E668)</f>
        <v>0</v>
      </c>
      <c r="F668" t="b">
        <f>ISNUMBER('Background Chem 50% LODs'!F668)</f>
        <v>0</v>
      </c>
      <c r="G668" t="b">
        <f>ISNUMBER('Background Chem 50% LODs'!G668)</f>
        <v>0</v>
      </c>
      <c r="H668" t="b">
        <f>ISNUMBER('Background Chem 50% LODs'!H668)</f>
        <v>0</v>
      </c>
      <c r="I668" t="b">
        <f>ISNUMBER('Background Chem 50% LODs'!I668)</f>
        <v>0</v>
      </c>
      <c r="J668" t="b">
        <f>ISNUMBER('Background Chem 50% LODs'!J668)</f>
        <v>0</v>
      </c>
      <c r="K668" t="b">
        <f>ISNUMBER('Background Chem 50% LODs'!K668)</f>
        <v>0</v>
      </c>
      <c r="L668" t="b">
        <f>ISNUMBER('Background Chem 50% LODs'!L668)</f>
        <v>0</v>
      </c>
      <c r="M668" t="b">
        <f>ISNUMBER('Background Chem 50% LODs'!M668)</f>
        <v>0</v>
      </c>
      <c r="O668" t="e">
        <f t="shared" si="12"/>
        <v>#DIV/0!</v>
      </c>
    </row>
    <row r="669" spans="1:15">
      <c r="A669">
        <v>9901</v>
      </c>
      <c r="B669" t="s">
        <v>124</v>
      </c>
      <c r="C669" t="s">
        <v>125</v>
      </c>
      <c r="D669" t="b">
        <f>ISNUMBER('Background Chem 50% LODs'!D669)</f>
        <v>0</v>
      </c>
      <c r="E669" t="b">
        <f>ISNUMBER('Background Chem 50% LODs'!E669)</f>
        <v>0</v>
      </c>
      <c r="F669" t="b">
        <f>ISNUMBER('Background Chem 50% LODs'!F669)</f>
        <v>0</v>
      </c>
      <c r="G669" t="b">
        <f>ISNUMBER('Background Chem 50% LODs'!G669)</f>
        <v>0</v>
      </c>
      <c r="H669" t="b">
        <f>ISNUMBER('Background Chem 50% LODs'!H669)</f>
        <v>0</v>
      </c>
      <c r="I669" t="b">
        <f>ISNUMBER('Background Chem 50% LODs'!I669)</f>
        <v>0</v>
      </c>
      <c r="J669" t="b">
        <f>ISNUMBER('Background Chem 50% LODs'!J669)</f>
        <v>0</v>
      </c>
      <c r="K669" t="b">
        <f>ISNUMBER('Background Chem 50% LODs'!K669)</f>
        <v>0</v>
      </c>
      <c r="L669" t="b">
        <f>ISNUMBER('Background Chem 50% LODs'!L669)</f>
        <v>0</v>
      </c>
      <c r="M669" t="b">
        <f>ISNUMBER('Background Chem 50% LODs'!M669)</f>
        <v>0</v>
      </c>
      <c r="O669" t="e">
        <f t="shared" si="12"/>
        <v>#DIV/0!</v>
      </c>
    </row>
    <row r="670" spans="1:15">
      <c r="A670">
        <v>9901</v>
      </c>
      <c r="B670" t="s">
        <v>124</v>
      </c>
      <c r="C670" t="s">
        <v>125</v>
      </c>
      <c r="D670" t="b">
        <f>ISNUMBER('Background Chem 50% LODs'!D670)</f>
        <v>0</v>
      </c>
      <c r="E670" t="b">
        <f>ISNUMBER('Background Chem 50% LODs'!E670)</f>
        <v>0</v>
      </c>
      <c r="F670" t="b">
        <f>ISNUMBER('Background Chem 50% LODs'!F670)</f>
        <v>0</v>
      </c>
      <c r="G670" t="b">
        <f>ISNUMBER('Background Chem 50% LODs'!G670)</f>
        <v>0</v>
      </c>
      <c r="H670" t="b">
        <f>ISNUMBER('Background Chem 50% LODs'!H670)</f>
        <v>0</v>
      </c>
      <c r="I670" t="b">
        <f>ISNUMBER('Background Chem 50% LODs'!I670)</f>
        <v>0</v>
      </c>
      <c r="J670" t="b">
        <f>ISNUMBER('Background Chem 50% LODs'!J670)</f>
        <v>0</v>
      </c>
      <c r="K670" t="b">
        <f>ISNUMBER('Background Chem 50% LODs'!K670)</f>
        <v>0</v>
      </c>
      <c r="L670" t="b">
        <f>ISNUMBER('Background Chem 50% LODs'!L670)</f>
        <v>0</v>
      </c>
      <c r="M670" t="b">
        <f>ISNUMBER('Background Chem 50% LODs'!M670)</f>
        <v>0</v>
      </c>
      <c r="O670" t="e">
        <f t="shared" si="12"/>
        <v>#DIV/0!</v>
      </c>
    </row>
    <row r="671" spans="1:15">
      <c r="A671">
        <v>9901</v>
      </c>
      <c r="B671" t="s">
        <v>124</v>
      </c>
      <c r="C671" t="s">
        <v>125</v>
      </c>
      <c r="D671" t="b">
        <f>ISNUMBER('Background Chem 50% LODs'!D671)</f>
        <v>0</v>
      </c>
      <c r="E671" t="b">
        <f>ISNUMBER('Background Chem 50% LODs'!E671)</f>
        <v>0</v>
      </c>
      <c r="F671" t="b">
        <f>ISNUMBER('Background Chem 50% LODs'!F671)</f>
        <v>0</v>
      </c>
      <c r="G671" t="b">
        <f>ISNUMBER('Background Chem 50% LODs'!G671)</f>
        <v>0</v>
      </c>
      <c r="H671" t="b">
        <f>ISNUMBER('Background Chem 50% LODs'!H671)</f>
        <v>0</v>
      </c>
      <c r="I671" t="b">
        <f>ISNUMBER('Background Chem 50% LODs'!I671)</f>
        <v>0</v>
      </c>
      <c r="J671" t="b">
        <f>ISNUMBER('Background Chem 50% LODs'!J671)</f>
        <v>0</v>
      </c>
      <c r="K671" t="b">
        <f>ISNUMBER('Background Chem 50% LODs'!K671)</f>
        <v>0</v>
      </c>
      <c r="L671" t="b">
        <f>ISNUMBER('Background Chem 50% LODs'!L671)</f>
        <v>0</v>
      </c>
      <c r="M671" t="b">
        <f>ISNUMBER('Background Chem 50% LODs'!M671)</f>
        <v>0</v>
      </c>
      <c r="O671" t="e">
        <f t="shared" si="12"/>
        <v>#DIV/0!</v>
      </c>
    </row>
    <row r="672" spans="1:15">
      <c r="A672">
        <v>9901</v>
      </c>
      <c r="B672" t="s">
        <v>124</v>
      </c>
      <c r="C672" t="s">
        <v>125</v>
      </c>
      <c r="D672" t="b">
        <f>ISNUMBER('Background Chem 50% LODs'!D672)</f>
        <v>0</v>
      </c>
      <c r="E672" t="b">
        <f>ISNUMBER('Background Chem 50% LODs'!E672)</f>
        <v>0</v>
      </c>
      <c r="F672" t="b">
        <f>ISNUMBER('Background Chem 50% LODs'!F672)</f>
        <v>0</v>
      </c>
      <c r="G672" t="b">
        <f>ISNUMBER('Background Chem 50% LODs'!G672)</f>
        <v>0</v>
      </c>
      <c r="H672" t="b">
        <f>ISNUMBER('Background Chem 50% LODs'!H672)</f>
        <v>0</v>
      </c>
      <c r="I672" t="b">
        <f>ISNUMBER('Background Chem 50% LODs'!I672)</f>
        <v>0</v>
      </c>
      <c r="J672" t="b">
        <f>ISNUMBER('Background Chem 50% LODs'!J672)</f>
        <v>0</v>
      </c>
      <c r="K672" t="b">
        <f>ISNUMBER('Background Chem 50% LODs'!K672)</f>
        <v>0</v>
      </c>
      <c r="L672" t="b">
        <f>ISNUMBER('Background Chem 50% LODs'!L672)</f>
        <v>0</v>
      </c>
      <c r="M672" t="b">
        <f>ISNUMBER('Background Chem 50% LODs'!M672)</f>
        <v>0</v>
      </c>
      <c r="O672" t="e">
        <f t="shared" si="12"/>
        <v>#DIV/0!</v>
      </c>
    </row>
    <row r="673" spans="1:15">
      <c r="A673">
        <v>9905</v>
      </c>
      <c r="B673" t="s">
        <v>193</v>
      </c>
      <c r="C673" t="s">
        <v>125</v>
      </c>
      <c r="D673" t="b">
        <f>ISNUMBER('Background Chem 50% LODs'!D673)</f>
        <v>0</v>
      </c>
      <c r="E673" t="b">
        <f>ISNUMBER('Background Chem 50% LODs'!E673)</f>
        <v>0</v>
      </c>
      <c r="F673" t="b">
        <f>ISNUMBER('Background Chem 50% LODs'!F673)</f>
        <v>0</v>
      </c>
      <c r="G673" t="b">
        <f>ISNUMBER('Background Chem 50% LODs'!G673)</f>
        <v>0</v>
      </c>
      <c r="H673" t="b">
        <f>ISNUMBER('Background Chem 50% LODs'!H673)</f>
        <v>0</v>
      </c>
      <c r="I673" t="b">
        <f>ISNUMBER('Background Chem 50% LODs'!I673)</f>
        <v>0</v>
      </c>
      <c r="J673" t="b">
        <f>ISNUMBER('Background Chem 50% LODs'!J673)</f>
        <v>0</v>
      </c>
      <c r="K673" t="b">
        <f>ISNUMBER('Background Chem 50% LODs'!K673)</f>
        <v>0</v>
      </c>
      <c r="L673" t="b">
        <f>ISNUMBER('Background Chem 50% LODs'!L673)</f>
        <v>0</v>
      </c>
      <c r="M673" t="b">
        <f>ISNUMBER('Background Chem 50% LODs'!M673)</f>
        <v>0</v>
      </c>
      <c r="O673" t="e">
        <f t="shared" si="12"/>
        <v>#DIV/0!</v>
      </c>
    </row>
    <row r="674" spans="1:15">
      <c r="A674">
        <v>9921</v>
      </c>
      <c r="B674" t="s">
        <v>211</v>
      </c>
      <c r="D674" t="b">
        <f>ISNUMBER('Background Chem 50% LODs'!D674)</f>
        <v>0</v>
      </c>
      <c r="E674" t="b">
        <f>ISNUMBER('Background Chem 50% LODs'!E674)</f>
        <v>0</v>
      </c>
      <c r="F674" t="b">
        <f>ISNUMBER('Background Chem 50% LODs'!F674)</f>
        <v>0</v>
      </c>
      <c r="G674" t="b">
        <f>ISNUMBER('Background Chem 50% LODs'!G674)</f>
        <v>0</v>
      </c>
      <c r="H674" t="b">
        <f>ISNUMBER('Background Chem 50% LODs'!H674)</f>
        <v>0</v>
      </c>
      <c r="I674" t="b">
        <f>ISNUMBER('Background Chem 50% LODs'!I674)</f>
        <v>0</v>
      </c>
      <c r="J674" t="b">
        <f>ISNUMBER('Background Chem 50% LODs'!J674)</f>
        <v>0</v>
      </c>
      <c r="K674" t="b">
        <f>ISNUMBER('Background Chem 50% LODs'!K674)</f>
        <v>0</v>
      </c>
      <c r="L674" t="b">
        <f>ISNUMBER('Background Chem 50% LODs'!L674)</f>
        <v>0</v>
      </c>
      <c r="M674" t="b">
        <f>ISNUMBER('Background Chem 50% LODs'!M674)</f>
        <v>0</v>
      </c>
      <c r="O674" t="e">
        <f t="shared" si="12"/>
        <v>#DIV/0!</v>
      </c>
    </row>
    <row r="675" spans="1:15">
      <c r="A675">
        <v>9924</v>
      </c>
      <c r="B675" t="s">
        <v>126</v>
      </c>
      <c r="C675" t="s">
        <v>86</v>
      </c>
      <c r="D675" t="b">
        <f>ISNUMBER('Background Chem 50% LODs'!D675)</f>
        <v>0</v>
      </c>
      <c r="E675" t="b">
        <f>ISNUMBER('Background Chem 50% LODs'!E675)</f>
        <v>0</v>
      </c>
      <c r="F675" t="b">
        <f>ISNUMBER('Background Chem 50% LODs'!F675)</f>
        <v>0</v>
      </c>
      <c r="G675" t="b">
        <f>ISNUMBER('Background Chem 50% LODs'!G675)</f>
        <v>0</v>
      </c>
      <c r="H675" t="b">
        <f>ISNUMBER('Background Chem 50% LODs'!H675)</f>
        <v>0</v>
      </c>
      <c r="I675" t="b">
        <f>ISNUMBER('Background Chem 50% LODs'!I675)</f>
        <v>0</v>
      </c>
      <c r="J675" t="b">
        <f>ISNUMBER('Background Chem 50% LODs'!J675)</f>
        <v>0</v>
      </c>
      <c r="K675" t="b">
        <f>ISNUMBER('Background Chem 50% LODs'!K675)</f>
        <v>0</v>
      </c>
      <c r="L675" t="b">
        <f>ISNUMBER('Background Chem 50% LODs'!L675)</f>
        <v>0</v>
      </c>
      <c r="M675" t="b">
        <f>ISNUMBER('Background Chem 50% LODs'!M675)</f>
        <v>0</v>
      </c>
      <c r="O675" t="e">
        <f t="shared" si="12"/>
        <v>#DIV/0!</v>
      </c>
    </row>
    <row r="676" spans="1:15">
      <c r="A676">
        <v>9924</v>
      </c>
      <c r="B676" t="s">
        <v>126</v>
      </c>
      <c r="C676" t="s">
        <v>86</v>
      </c>
      <c r="D676" t="b">
        <f>ISNUMBER('Background Chem 50% LODs'!D676)</f>
        <v>0</v>
      </c>
      <c r="E676" t="b">
        <f>ISNUMBER('Background Chem 50% LODs'!E676)</f>
        <v>0</v>
      </c>
      <c r="F676" t="b">
        <f>ISNUMBER('Background Chem 50% LODs'!F676)</f>
        <v>0</v>
      </c>
      <c r="G676" t="b">
        <f>ISNUMBER('Background Chem 50% LODs'!G676)</f>
        <v>0</v>
      </c>
      <c r="H676" t="b">
        <f>ISNUMBER('Background Chem 50% LODs'!H676)</f>
        <v>0</v>
      </c>
      <c r="I676" t="b">
        <f>ISNUMBER('Background Chem 50% LODs'!I676)</f>
        <v>0</v>
      </c>
      <c r="J676" t="b">
        <f>ISNUMBER('Background Chem 50% LODs'!J676)</f>
        <v>0</v>
      </c>
      <c r="K676" t="b">
        <f>ISNUMBER('Background Chem 50% LODs'!K676)</f>
        <v>0</v>
      </c>
      <c r="L676" t="b">
        <f>ISNUMBER('Background Chem 50% LODs'!L676)</f>
        <v>0</v>
      </c>
      <c r="M676" t="b">
        <f>ISNUMBER('Background Chem 50% LODs'!M676)</f>
        <v>0</v>
      </c>
      <c r="O676" t="e">
        <f t="shared" si="12"/>
        <v>#DIV/0!</v>
      </c>
    </row>
    <row r="677" spans="1:15">
      <c r="A677">
        <v>9924</v>
      </c>
      <c r="B677" t="s">
        <v>126</v>
      </c>
      <c r="C677" t="s">
        <v>86</v>
      </c>
      <c r="D677" t="b">
        <f>ISNUMBER('Background Chem 50% LODs'!D677)</f>
        <v>0</v>
      </c>
      <c r="E677" t="b">
        <f>ISNUMBER('Background Chem 50% LODs'!E677)</f>
        <v>0</v>
      </c>
      <c r="F677" t="b">
        <f>ISNUMBER('Background Chem 50% LODs'!F677)</f>
        <v>0</v>
      </c>
      <c r="G677" t="b">
        <f>ISNUMBER('Background Chem 50% LODs'!G677)</f>
        <v>0</v>
      </c>
      <c r="H677" t="b">
        <f>ISNUMBER('Background Chem 50% LODs'!H677)</f>
        <v>0</v>
      </c>
      <c r="I677" t="b">
        <f>ISNUMBER('Background Chem 50% LODs'!I677)</f>
        <v>0</v>
      </c>
      <c r="J677" t="b">
        <f>ISNUMBER('Background Chem 50% LODs'!J677)</f>
        <v>0</v>
      </c>
      <c r="K677" t="b">
        <f>ISNUMBER('Background Chem 50% LODs'!K677)</f>
        <v>0</v>
      </c>
      <c r="L677" t="b">
        <f>ISNUMBER('Background Chem 50% LODs'!L677)</f>
        <v>0</v>
      </c>
      <c r="M677" t="b">
        <f>ISNUMBER('Background Chem 50% LODs'!M677)</f>
        <v>0</v>
      </c>
      <c r="O677" t="e">
        <f t="shared" si="12"/>
        <v>#DIV/0!</v>
      </c>
    </row>
    <row r="678" spans="1:15">
      <c r="A678">
        <v>9924</v>
      </c>
      <c r="B678" t="s">
        <v>126</v>
      </c>
      <c r="C678" t="s">
        <v>86</v>
      </c>
      <c r="D678" t="b">
        <f>ISNUMBER('Background Chem 50% LODs'!D678)</f>
        <v>0</v>
      </c>
      <c r="E678" t="b">
        <f>ISNUMBER('Background Chem 50% LODs'!E678)</f>
        <v>0</v>
      </c>
      <c r="F678" t="b">
        <f>ISNUMBER('Background Chem 50% LODs'!F678)</f>
        <v>0</v>
      </c>
      <c r="G678" t="b">
        <f>ISNUMBER('Background Chem 50% LODs'!G678)</f>
        <v>0</v>
      </c>
      <c r="H678" t="b">
        <f>ISNUMBER('Background Chem 50% LODs'!H678)</f>
        <v>0</v>
      </c>
      <c r="I678" t="b">
        <f>ISNUMBER('Background Chem 50% LODs'!I678)</f>
        <v>0</v>
      </c>
      <c r="J678" t="b">
        <f>ISNUMBER('Background Chem 50% LODs'!J678)</f>
        <v>0</v>
      </c>
      <c r="K678" t="b">
        <f>ISNUMBER('Background Chem 50% LODs'!K678)</f>
        <v>0</v>
      </c>
      <c r="L678" t="b">
        <f>ISNUMBER('Background Chem 50% LODs'!L678)</f>
        <v>0</v>
      </c>
      <c r="M678" t="b">
        <f>ISNUMBER('Background Chem 50% LODs'!M678)</f>
        <v>0</v>
      </c>
      <c r="O678" t="e">
        <f t="shared" si="12"/>
        <v>#DIV/0!</v>
      </c>
    </row>
    <row r="679" spans="1:15">
      <c r="A679">
        <v>9924</v>
      </c>
      <c r="B679" t="s">
        <v>126</v>
      </c>
      <c r="C679" t="s">
        <v>86</v>
      </c>
      <c r="D679" t="b">
        <f>ISNUMBER('Background Chem 50% LODs'!D679)</f>
        <v>0</v>
      </c>
      <c r="E679" t="b">
        <f>ISNUMBER('Background Chem 50% LODs'!E679)</f>
        <v>0</v>
      </c>
      <c r="F679" t="b">
        <f>ISNUMBER('Background Chem 50% LODs'!F679)</f>
        <v>0</v>
      </c>
      <c r="G679" t="b">
        <f>ISNUMBER('Background Chem 50% LODs'!G679)</f>
        <v>0</v>
      </c>
      <c r="H679" t="b">
        <f>ISNUMBER('Background Chem 50% LODs'!H679)</f>
        <v>0</v>
      </c>
      <c r="I679" t="b">
        <f>ISNUMBER('Background Chem 50% LODs'!I679)</f>
        <v>0</v>
      </c>
      <c r="J679" t="b">
        <f>ISNUMBER('Background Chem 50% LODs'!J679)</f>
        <v>0</v>
      </c>
      <c r="K679" t="b">
        <f>ISNUMBER('Background Chem 50% LODs'!K679)</f>
        <v>0</v>
      </c>
      <c r="L679" t="b">
        <f>ISNUMBER('Background Chem 50% LODs'!L679)</f>
        <v>0</v>
      </c>
      <c r="M679" t="b">
        <f>ISNUMBER('Background Chem 50% LODs'!M679)</f>
        <v>0</v>
      </c>
      <c r="O679" t="e">
        <f t="shared" si="12"/>
        <v>#DIV/0!</v>
      </c>
    </row>
    <row r="680" spans="1:15">
      <c r="A680">
        <v>9924</v>
      </c>
      <c r="B680" t="s">
        <v>126</v>
      </c>
      <c r="C680" t="s">
        <v>86</v>
      </c>
      <c r="D680" t="b">
        <f>ISNUMBER('Background Chem 50% LODs'!D680)</f>
        <v>0</v>
      </c>
      <c r="E680" t="b">
        <f>ISNUMBER('Background Chem 50% LODs'!E680)</f>
        <v>0</v>
      </c>
      <c r="F680" t="b">
        <f>ISNUMBER('Background Chem 50% LODs'!F680)</f>
        <v>0</v>
      </c>
      <c r="G680" t="b">
        <f>ISNUMBER('Background Chem 50% LODs'!G680)</f>
        <v>0</v>
      </c>
      <c r="H680" t="b">
        <f>ISNUMBER('Background Chem 50% LODs'!H680)</f>
        <v>0</v>
      </c>
      <c r="I680" t="b">
        <f>ISNUMBER('Background Chem 50% LODs'!I680)</f>
        <v>0</v>
      </c>
      <c r="J680" t="b">
        <f>ISNUMBER('Background Chem 50% LODs'!J680)</f>
        <v>0</v>
      </c>
      <c r="K680" t="b">
        <f>ISNUMBER('Background Chem 50% LODs'!K680)</f>
        <v>0</v>
      </c>
      <c r="L680" t="b">
        <f>ISNUMBER('Background Chem 50% LODs'!L680)</f>
        <v>0</v>
      </c>
      <c r="M680" t="b">
        <f>ISNUMBER('Background Chem 50% LODs'!M680)</f>
        <v>0</v>
      </c>
      <c r="O680" t="e">
        <f t="shared" si="12"/>
        <v>#DIV/0!</v>
      </c>
    </row>
    <row r="681" spans="1:15">
      <c r="A681">
        <v>9924</v>
      </c>
      <c r="B681" t="s">
        <v>126</v>
      </c>
      <c r="C681" t="s">
        <v>86</v>
      </c>
      <c r="D681" t="b">
        <f>ISNUMBER('Background Chem 50% LODs'!D681)</f>
        <v>0</v>
      </c>
      <c r="E681" t="b">
        <f>ISNUMBER('Background Chem 50% LODs'!E681)</f>
        <v>0</v>
      </c>
      <c r="F681" t="b">
        <f>ISNUMBER('Background Chem 50% LODs'!F681)</f>
        <v>0</v>
      </c>
      <c r="G681" t="b">
        <f>ISNUMBER('Background Chem 50% LODs'!G681)</f>
        <v>0</v>
      </c>
      <c r="H681" t="b">
        <f>ISNUMBER('Background Chem 50% LODs'!H681)</f>
        <v>0</v>
      </c>
      <c r="I681" t="b">
        <f>ISNUMBER('Background Chem 50% LODs'!I681)</f>
        <v>0</v>
      </c>
      <c r="J681" t="b">
        <f>ISNUMBER('Background Chem 50% LODs'!J681)</f>
        <v>0</v>
      </c>
      <c r="K681" t="b">
        <f>ISNUMBER('Background Chem 50% LODs'!K681)</f>
        <v>0</v>
      </c>
      <c r="L681" t="b">
        <f>ISNUMBER('Background Chem 50% LODs'!L681)</f>
        <v>0</v>
      </c>
      <c r="M681" t="b">
        <f>ISNUMBER('Background Chem 50% LODs'!M681)</f>
        <v>0</v>
      </c>
      <c r="O681" t="e">
        <f t="shared" si="12"/>
        <v>#DIV/0!</v>
      </c>
    </row>
    <row r="682" spans="1:15">
      <c r="A682">
        <v>9924</v>
      </c>
      <c r="B682" t="s">
        <v>126</v>
      </c>
      <c r="C682" t="s">
        <v>86</v>
      </c>
      <c r="D682" t="b">
        <f>ISNUMBER('Background Chem 50% LODs'!D682)</f>
        <v>0</v>
      </c>
      <c r="E682" t="b">
        <f>ISNUMBER('Background Chem 50% LODs'!E682)</f>
        <v>0</v>
      </c>
      <c r="F682" t="b">
        <f>ISNUMBER('Background Chem 50% LODs'!F682)</f>
        <v>0</v>
      </c>
      <c r="G682" t="b">
        <f>ISNUMBER('Background Chem 50% LODs'!G682)</f>
        <v>0</v>
      </c>
      <c r="H682" t="b">
        <f>ISNUMBER('Background Chem 50% LODs'!H682)</f>
        <v>0</v>
      </c>
      <c r="I682" t="b">
        <f>ISNUMBER('Background Chem 50% LODs'!I682)</f>
        <v>0</v>
      </c>
      <c r="J682" t="b">
        <f>ISNUMBER('Background Chem 50% LODs'!J682)</f>
        <v>0</v>
      </c>
      <c r="K682" t="b">
        <f>ISNUMBER('Background Chem 50% LODs'!K682)</f>
        <v>0</v>
      </c>
      <c r="L682" t="b">
        <f>ISNUMBER('Background Chem 50% LODs'!L682)</f>
        <v>0</v>
      </c>
      <c r="M682" t="b">
        <f>ISNUMBER('Background Chem 50% LODs'!M682)</f>
        <v>0</v>
      </c>
      <c r="O682" t="e">
        <f t="shared" si="12"/>
        <v>#DIV/0!</v>
      </c>
    </row>
    <row r="683" spans="1:15">
      <c r="A683">
        <v>9924</v>
      </c>
      <c r="B683" t="s">
        <v>126</v>
      </c>
      <c r="C683" t="s">
        <v>86</v>
      </c>
      <c r="D683" t="b">
        <f>ISNUMBER('Background Chem 50% LODs'!D683)</f>
        <v>0</v>
      </c>
      <c r="E683" t="b">
        <f>ISNUMBER('Background Chem 50% LODs'!E683)</f>
        <v>0</v>
      </c>
      <c r="F683" t="b">
        <f>ISNUMBER('Background Chem 50% LODs'!F683)</f>
        <v>0</v>
      </c>
      <c r="G683" t="b">
        <f>ISNUMBER('Background Chem 50% LODs'!G683)</f>
        <v>0</v>
      </c>
      <c r="H683" t="b">
        <f>ISNUMBER('Background Chem 50% LODs'!H683)</f>
        <v>0</v>
      </c>
      <c r="I683" t="b">
        <f>ISNUMBER('Background Chem 50% LODs'!I683)</f>
        <v>0</v>
      </c>
      <c r="J683" t="b">
        <f>ISNUMBER('Background Chem 50% LODs'!J683)</f>
        <v>0</v>
      </c>
      <c r="K683" t="b">
        <f>ISNUMBER('Background Chem 50% LODs'!K683)</f>
        <v>0</v>
      </c>
      <c r="L683" t="b">
        <f>ISNUMBER('Background Chem 50% LODs'!L683)</f>
        <v>0</v>
      </c>
      <c r="M683" t="b">
        <f>ISNUMBER('Background Chem 50% LODs'!M683)</f>
        <v>0</v>
      </c>
      <c r="O683" t="e">
        <f t="shared" si="12"/>
        <v>#DIV/0!</v>
      </c>
    </row>
    <row r="684" spans="1:15">
      <c r="A684">
        <v>9924</v>
      </c>
      <c r="B684" t="s">
        <v>126</v>
      </c>
      <c r="C684" t="s">
        <v>86</v>
      </c>
      <c r="D684" t="b">
        <f>ISNUMBER('Background Chem 50% LODs'!D684)</f>
        <v>0</v>
      </c>
      <c r="E684" t="b">
        <f>ISNUMBER('Background Chem 50% LODs'!E684)</f>
        <v>0</v>
      </c>
      <c r="F684" t="b">
        <f>ISNUMBER('Background Chem 50% LODs'!F684)</f>
        <v>0</v>
      </c>
      <c r="G684" t="b">
        <f>ISNUMBER('Background Chem 50% LODs'!G684)</f>
        <v>0</v>
      </c>
      <c r="H684" t="b">
        <f>ISNUMBER('Background Chem 50% LODs'!H684)</f>
        <v>0</v>
      </c>
      <c r="I684" t="b">
        <f>ISNUMBER('Background Chem 50% LODs'!I684)</f>
        <v>0</v>
      </c>
      <c r="J684" t="b">
        <f>ISNUMBER('Background Chem 50% LODs'!J684)</f>
        <v>0</v>
      </c>
      <c r="K684" t="b">
        <f>ISNUMBER('Background Chem 50% LODs'!K684)</f>
        <v>0</v>
      </c>
      <c r="L684" t="b">
        <f>ISNUMBER('Background Chem 50% LODs'!L684)</f>
        <v>0</v>
      </c>
      <c r="M684" t="b">
        <f>ISNUMBER('Background Chem 50% LODs'!M684)</f>
        <v>0</v>
      </c>
      <c r="O684" t="e">
        <f t="shared" si="12"/>
        <v>#DIV/0!</v>
      </c>
    </row>
    <row r="685" spans="1:15">
      <c r="A685">
        <v>9924</v>
      </c>
      <c r="B685" t="s">
        <v>126</v>
      </c>
      <c r="C685" t="s">
        <v>86</v>
      </c>
      <c r="D685" t="b">
        <f>ISNUMBER('Background Chem 50% LODs'!D685)</f>
        <v>0</v>
      </c>
      <c r="E685" t="b">
        <f>ISNUMBER('Background Chem 50% LODs'!E685)</f>
        <v>0</v>
      </c>
      <c r="F685" t="b">
        <f>ISNUMBER('Background Chem 50% LODs'!F685)</f>
        <v>0</v>
      </c>
      <c r="G685" t="b">
        <f>ISNUMBER('Background Chem 50% LODs'!G685)</f>
        <v>0</v>
      </c>
      <c r="H685" t="b">
        <f>ISNUMBER('Background Chem 50% LODs'!H685)</f>
        <v>0</v>
      </c>
      <c r="I685" t="b">
        <f>ISNUMBER('Background Chem 50% LODs'!I685)</f>
        <v>0</v>
      </c>
      <c r="J685" t="b">
        <f>ISNUMBER('Background Chem 50% LODs'!J685)</f>
        <v>0</v>
      </c>
      <c r="K685" t="b">
        <f>ISNUMBER('Background Chem 50% LODs'!K685)</f>
        <v>0</v>
      </c>
      <c r="L685" t="b">
        <f>ISNUMBER('Background Chem 50% LODs'!L685)</f>
        <v>0</v>
      </c>
      <c r="M685" t="b">
        <f>ISNUMBER('Background Chem 50% LODs'!M685)</f>
        <v>0</v>
      </c>
      <c r="O685" t="e">
        <f t="shared" si="12"/>
        <v>#DIV/0!</v>
      </c>
    </row>
    <row r="686" spans="1:15">
      <c r="A686">
        <v>9924</v>
      </c>
      <c r="B686" t="s">
        <v>126</v>
      </c>
      <c r="C686" t="s">
        <v>86</v>
      </c>
      <c r="D686" t="b">
        <f>ISNUMBER('Background Chem 50% LODs'!D686)</f>
        <v>0</v>
      </c>
      <c r="E686" t="b">
        <f>ISNUMBER('Background Chem 50% LODs'!E686)</f>
        <v>0</v>
      </c>
      <c r="F686" t="b">
        <f>ISNUMBER('Background Chem 50% LODs'!F686)</f>
        <v>0</v>
      </c>
      <c r="G686" t="b">
        <f>ISNUMBER('Background Chem 50% LODs'!G686)</f>
        <v>0</v>
      </c>
      <c r="H686" t="b">
        <f>ISNUMBER('Background Chem 50% LODs'!H686)</f>
        <v>0</v>
      </c>
      <c r="I686" t="b">
        <f>ISNUMBER('Background Chem 50% LODs'!I686)</f>
        <v>0</v>
      </c>
      <c r="J686" t="b">
        <f>ISNUMBER('Background Chem 50% LODs'!J686)</f>
        <v>0</v>
      </c>
      <c r="K686" t="b">
        <f>ISNUMBER('Background Chem 50% LODs'!K686)</f>
        <v>0</v>
      </c>
      <c r="L686" t="b">
        <f>ISNUMBER('Background Chem 50% LODs'!L686)</f>
        <v>0</v>
      </c>
      <c r="M686" t="b">
        <f>ISNUMBER('Background Chem 50% LODs'!M686)</f>
        <v>0</v>
      </c>
      <c r="O686" t="e">
        <f t="shared" si="12"/>
        <v>#DIV/0!</v>
      </c>
    </row>
    <row r="687" spans="1:15">
      <c r="A687">
        <v>9924</v>
      </c>
      <c r="B687" t="s">
        <v>126</v>
      </c>
      <c r="C687" t="s">
        <v>86</v>
      </c>
      <c r="D687" t="b">
        <f>ISNUMBER('Background Chem 50% LODs'!D687)</f>
        <v>0</v>
      </c>
      <c r="E687" t="b">
        <f>ISNUMBER('Background Chem 50% LODs'!E687)</f>
        <v>0</v>
      </c>
      <c r="F687" t="b">
        <f>ISNUMBER('Background Chem 50% LODs'!F687)</f>
        <v>0</v>
      </c>
      <c r="G687" t="b">
        <f>ISNUMBER('Background Chem 50% LODs'!G687)</f>
        <v>0</v>
      </c>
      <c r="H687" t="b">
        <f>ISNUMBER('Background Chem 50% LODs'!H687)</f>
        <v>0</v>
      </c>
      <c r="I687" t="b">
        <f>ISNUMBER('Background Chem 50% LODs'!I687)</f>
        <v>0</v>
      </c>
      <c r="J687" t="b">
        <f>ISNUMBER('Background Chem 50% LODs'!J687)</f>
        <v>0</v>
      </c>
      <c r="K687" t="b">
        <f>ISNUMBER('Background Chem 50% LODs'!K687)</f>
        <v>0</v>
      </c>
      <c r="L687" t="b">
        <f>ISNUMBER('Background Chem 50% LODs'!L687)</f>
        <v>0</v>
      </c>
      <c r="M687" t="b">
        <f>ISNUMBER('Background Chem 50% LODs'!M687)</f>
        <v>0</v>
      </c>
      <c r="O687" t="e">
        <f t="shared" si="12"/>
        <v>#DIV/0!</v>
      </c>
    </row>
    <row r="688" spans="1:15">
      <c r="A688">
        <v>9924</v>
      </c>
      <c r="B688" t="s">
        <v>126</v>
      </c>
      <c r="C688" t="s">
        <v>86</v>
      </c>
      <c r="D688" t="b">
        <f>ISNUMBER('Background Chem 50% LODs'!D688)</f>
        <v>0</v>
      </c>
      <c r="E688" t="b">
        <f>ISNUMBER('Background Chem 50% LODs'!E688)</f>
        <v>0</v>
      </c>
      <c r="F688" t="b">
        <f>ISNUMBER('Background Chem 50% LODs'!F688)</f>
        <v>0</v>
      </c>
      <c r="G688" t="b">
        <f>ISNUMBER('Background Chem 50% LODs'!G688)</f>
        <v>0</v>
      </c>
      <c r="H688" t="b">
        <f>ISNUMBER('Background Chem 50% LODs'!H688)</f>
        <v>0</v>
      </c>
      <c r="I688" t="b">
        <f>ISNUMBER('Background Chem 50% LODs'!I688)</f>
        <v>0</v>
      </c>
      <c r="J688" t="b">
        <f>ISNUMBER('Background Chem 50% LODs'!J688)</f>
        <v>0</v>
      </c>
      <c r="K688" t="b">
        <f>ISNUMBER('Background Chem 50% LODs'!K688)</f>
        <v>0</v>
      </c>
      <c r="L688" t="b">
        <f>ISNUMBER('Background Chem 50% LODs'!L688)</f>
        <v>0</v>
      </c>
      <c r="M688" t="b">
        <f>ISNUMBER('Background Chem 50% LODs'!M688)</f>
        <v>0</v>
      </c>
      <c r="O688" t="e">
        <f t="shared" si="12"/>
        <v>#DIV/0!</v>
      </c>
    </row>
    <row r="689" spans="1:15">
      <c r="A689">
        <v>9924</v>
      </c>
      <c r="B689" t="s">
        <v>126</v>
      </c>
      <c r="C689" t="s">
        <v>86</v>
      </c>
      <c r="D689" t="b">
        <f>ISNUMBER('Background Chem 50% LODs'!D689)</f>
        <v>0</v>
      </c>
      <c r="E689" t="b">
        <f>ISNUMBER('Background Chem 50% LODs'!E689)</f>
        <v>0</v>
      </c>
      <c r="F689" t="b">
        <f>ISNUMBER('Background Chem 50% LODs'!F689)</f>
        <v>0</v>
      </c>
      <c r="G689" t="b">
        <f>ISNUMBER('Background Chem 50% LODs'!G689)</f>
        <v>0</v>
      </c>
      <c r="H689" t="b">
        <f>ISNUMBER('Background Chem 50% LODs'!H689)</f>
        <v>0</v>
      </c>
      <c r="I689" t="b">
        <f>ISNUMBER('Background Chem 50% LODs'!I689)</f>
        <v>0</v>
      </c>
      <c r="J689" t="b">
        <f>ISNUMBER('Background Chem 50% LODs'!J689)</f>
        <v>0</v>
      </c>
      <c r="K689" t="b">
        <f>ISNUMBER('Background Chem 50% LODs'!K689)</f>
        <v>0</v>
      </c>
      <c r="L689" t="b">
        <f>ISNUMBER('Background Chem 50% LODs'!L689)</f>
        <v>0</v>
      </c>
      <c r="M689" t="b">
        <f>ISNUMBER('Background Chem 50% LODs'!M689)</f>
        <v>0</v>
      </c>
      <c r="O689" t="e">
        <f t="shared" si="12"/>
        <v>#DIV/0!</v>
      </c>
    </row>
    <row r="690" spans="1:15">
      <c r="A690">
        <v>9924</v>
      </c>
      <c r="B690" t="s">
        <v>126</v>
      </c>
      <c r="C690" t="s">
        <v>86</v>
      </c>
      <c r="D690" t="b">
        <f>ISNUMBER('Background Chem 50% LODs'!D690)</f>
        <v>0</v>
      </c>
      <c r="E690" t="b">
        <f>ISNUMBER('Background Chem 50% LODs'!E690)</f>
        <v>0</v>
      </c>
      <c r="F690" t="b">
        <f>ISNUMBER('Background Chem 50% LODs'!F690)</f>
        <v>0</v>
      </c>
      <c r="G690" t="b">
        <f>ISNUMBER('Background Chem 50% LODs'!G690)</f>
        <v>0</v>
      </c>
      <c r="H690" t="b">
        <f>ISNUMBER('Background Chem 50% LODs'!H690)</f>
        <v>0</v>
      </c>
      <c r="I690" t="b">
        <f>ISNUMBER('Background Chem 50% LODs'!I690)</f>
        <v>0</v>
      </c>
      <c r="J690" t="b">
        <f>ISNUMBER('Background Chem 50% LODs'!J690)</f>
        <v>0</v>
      </c>
      <c r="K690" t="b">
        <f>ISNUMBER('Background Chem 50% LODs'!K690)</f>
        <v>0</v>
      </c>
      <c r="L690" t="b">
        <f>ISNUMBER('Background Chem 50% LODs'!L690)</f>
        <v>0</v>
      </c>
      <c r="M690" t="b">
        <f>ISNUMBER('Background Chem 50% LODs'!M690)</f>
        <v>0</v>
      </c>
      <c r="O690" t="e">
        <f t="shared" si="12"/>
        <v>#DIV/0!</v>
      </c>
    </row>
    <row r="691" spans="1:15">
      <c r="A691">
        <v>9924</v>
      </c>
      <c r="B691" t="s">
        <v>126</v>
      </c>
      <c r="C691" t="s">
        <v>86</v>
      </c>
      <c r="D691" t="b">
        <f>ISNUMBER('Background Chem 50% LODs'!D691)</f>
        <v>0</v>
      </c>
      <c r="E691" t="b">
        <f>ISNUMBER('Background Chem 50% LODs'!E691)</f>
        <v>0</v>
      </c>
      <c r="F691" t="b">
        <f>ISNUMBER('Background Chem 50% LODs'!F691)</f>
        <v>0</v>
      </c>
      <c r="G691" t="b">
        <f>ISNUMBER('Background Chem 50% LODs'!G691)</f>
        <v>0</v>
      </c>
      <c r="H691" t="b">
        <f>ISNUMBER('Background Chem 50% LODs'!H691)</f>
        <v>0</v>
      </c>
      <c r="I691" t="b">
        <f>ISNUMBER('Background Chem 50% LODs'!I691)</f>
        <v>0</v>
      </c>
      <c r="J691" t="b">
        <f>ISNUMBER('Background Chem 50% LODs'!J691)</f>
        <v>0</v>
      </c>
      <c r="K691" t="b">
        <f>ISNUMBER('Background Chem 50% LODs'!K691)</f>
        <v>0</v>
      </c>
      <c r="L691" t="b">
        <f>ISNUMBER('Background Chem 50% LODs'!L691)</f>
        <v>0</v>
      </c>
      <c r="M691" t="b">
        <f>ISNUMBER('Background Chem 50% LODs'!M691)</f>
        <v>0</v>
      </c>
      <c r="O691" t="e">
        <f t="shared" si="12"/>
        <v>#DIV/0!</v>
      </c>
    </row>
    <row r="692" spans="1:15">
      <c r="A692">
        <v>9924</v>
      </c>
      <c r="B692" t="s">
        <v>126</v>
      </c>
      <c r="C692" t="s">
        <v>86</v>
      </c>
      <c r="D692" t="b">
        <f>ISNUMBER('Background Chem 50% LODs'!D692)</f>
        <v>0</v>
      </c>
      <c r="E692" t="b">
        <f>ISNUMBER('Background Chem 50% LODs'!E692)</f>
        <v>0</v>
      </c>
      <c r="F692" t="b">
        <f>ISNUMBER('Background Chem 50% LODs'!F692)</f>
        <v>0</v>
      </c>
      <c r="G692" t="b">
        <f>ISNUMBER('Background Chem 50% LODs'!G692)</f>
        <v>0</v>
      </c>
      <c r="H692" t="b">
        <f>ISNUMBER('Background Chem 50% LODs'!H692)</f>
        <v>0</v>
      </c>
      <c r="I692" t="b">
        <f>ISNUMBER('Background Chem 50% LODs'!I692)</f>
        <v>0</v>
      </c>
      <c r="J692" t="b">
        <f>ISNUMBER('Background Chem 50% LODs'!J692)</f>
        <v>0</v>
      </c>
      <c r="K692" t="b">
        <f>ISNUMBER('Background Chem 50% LODs'!K692)</f>
        <v>0</v>
      </c>
      <c r="L692" t="b">
        <f>ISNUMBER('Background Chem 50% LODs'!L692)</f>
        <v>0</v>
      </c>
      <c r="M692" t="b">
        <f>ISNUMBER('Background Chem 50% LODs'!M692)</f>
        <v>0</v>
      </c>
      <c r="O692" t="e">
        <f t="shared" si="12"/>
        <v>#DIV/0!</v>
      </c>
    </row>
    <row r="693" spans="1:15">
      <c r="A693">
        <v>9924</v>
      </c>
      <c r="B693" t="s">
        <v>126</v>
      </c>
      <c r="C693" t="s">
        <v>86</v>
      </c>
      <c r="D693" t="b">
        <f>ISNUMBER('Background Chem 50% LODs'!D693)</f>
        <v>0</v>
      </c>
      <c r="E693" t="b">
        <f>ISNUMBER('Background Chem 50% LODs'!E693)</f>
        <v>0</v>
      </c>
      <c r="F693" t="b">
        <f>ISNUMBER('Background Chem 50% LODs'!F693)</f>
        <v>0</v>
      </c>
      <c r="G693" t="b">
        <f>ISNUMBER('Background Chem 50% LODs'!G693)</f>
        <v>0</v>
      </c>
      <c r="H693" t="b">
        <f>ISNUMBER('Background Chem 50% LODs'!H693)</f>
        <v>0</v>
      </c>
      <c r="I693" t="b">
        <f>ISNUMBER('Background Chem 50% LODs'!I693)</f>
        <v>0</v>
      </c>
      <c r="J693" t="b">
        <f>ISNUMBER('Background Chem 50% LODs'!J693)</f>
        <v>0</v>
      </c>
      <c r="K693" t="b">
        <f>ISNUMBER('Background Chem 50% LODs'!K693)</f>
        <v>0</v>
      </c>
      <c r="L693" t="b">
        <f>ISNUMBER('Background Chem 50% LODs'!L693)</f>
        <v>0</v>
      </c>
      <c r="M693" t="b">
        <f>ISNUMBER('Background Chem 50% LODs'!M693)</f>
        <v>0</v>
      </c>
      <c r="O693" t="e">
        <f t="shared" si="12"/>
        <v>#DIV/0!</v>
      </c>
    </row>
    <row r="694" spans="1:15">
      <c r="A694">
        <v>9924</v>
      </c>
      <c r="B694" t="s">
        <v>126</v>
      </c>
      <c r="C694" t="s">
        <v>86</v>
      </c>
      <c r="D694" t="b">
        <f>ISNUMBER('Background Chem 50% LODs'!D694)</f>
        <v>0</v>
      </c>
      <c r="E694" t="b">
        <f>ISNUMBER('Background Chem 50% LODs'!E694)</f>
        <v>0</v>
      </c>
      <c r="F694" t="b">
        <f>ISNUMBER('Background Chem 50% LODs'!F694)</f>
        <v>0</v>
      </c>
      <c r="G694" t="b">
        <f>ISNUMBER('Background Chem 50% LODs'!G694)</f>
        <v>0</v>
      </c>
      <c r="H694" t="b">
        <f>ISNUMBER('Background Chem 50% LODs'!H694)</f>
        <v>0</v>
      </c>
      <c r="I694" t="b">
        <f>ISNUMBER('Background Chem 50% LODs'!I694)</f>
        <v>0</v>
      </c>
      <c r="J694" t="b">
        <f>ISNUMBER('Background Chem 50% LODs'!J694)</f>
        <v>0</v>
      </c>
      <c r="K694" t="b">
        <f>ISNUMBER('Background Chem 50% LODs'!K694)</f>
        <v>0</v>
      </c>
      <c r="L694" t="b">
        <f>ISNUMBER('Background Chem 50% LODs'!L694)</f>
        <v>0</v>
      </c>
      <c r="M694" t="b">
        <f>ISNUMBER('Background Chem 50% LODs'!M694)</f>
        <v>0</v>
      </c>
      <c r="O694" t="e">
        <f t="shared" si="12"/>
        <v>#DIV/0!</v>
      </c>
    </row>
    <row r="695" spans="1:15">
      <c r="A695">
        <v>9924</v>
      </c>
      <c r="B695" t="s">
        <v>126</v>
      </c>
      <c r="C695" t="s">
        <v>86</v>
      </c>
      <c r="D695" t="b">
        <f>ISNUMBER('Background Chem 50% LODs'!D695)</f>
        <v>0</v>
      </c>
      <c r="E695" t="b">
        <f>ISNUMBER('Background Chem 50% LODs'!E695)</f>
        <v>0</v>
      </c>
      <c r="F695" t="b">
        <f>ISNUMBER('Background Chem 50% LODs'!F695)</f>
        <v>0</v>
      </c>
      <c r="G695" t="b">
        <f>ISNUMBER('Background Chem 50% LODs'!G695)</f>
        <v>0</v>
      </c>
      <c r="H695" t="b">
        <f>ISNUMBER('Background Chem 50% LODs'!H695)</f>
        <v>0</v>
      </c>
      <c r="I695" t="b">
        <f>ISNUMBER('Background Chem 50% LODs'!I695)</f>
        <v>0</v>
      </c>
      <c r="J695" t="b">
        <f>ISNUMBER('Background Chem 50% LODs'!J695)</f>
        <v>0</v>
      </c>
      <c r="K695" t="b">
        <f>ISNUMBER('Background Chem 50% LODs'!K695)</f>
        <v>0</v>
      </c>
      <c r="L695" t="b">
        <f>ISNUMBER('Background Chem 50% LODs'!L695)</f>
        <v>0</v>
      </c>
      <c r="M695" t="b">
        <f>ISNUMBER('Background Chem 50% LODs'!M695)</f>
        <v>0</v>
      </c>
      <c r="O695" t="e">
        <f t="shared" si="12"/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3944-C2B9-4A5D-8F81-0BAD9099E756}">
  <dimension ref="A1:I3"/>
  <sheetViews>
    <sheetView topLeftCell="A16" workbookViewId="0">
      <selection activeCell="E2" sqref="E2"/>
    </sheetView>
  </sheetViews>
  <sheetFormatPr defaultRowHeight="15"/>
  <cols>
    <col min="1" max="1" width="34.5703125" customWidth="1"/>
    <col min="2" max="2" width="32.85546875" bestFit="1" customWidth="1"/>
    <col min="3" max="3" width="28.5703125" customWidth="1"/>
    <col min="4" max="6" width="32.42578125" customWidth="1"/>
    <col min="7" max="7" width="28.42578125" customWidth="1"/>
    <col min="8" max="8" width="27.5703125" customWidth="1"/>
    <col min="9" max="9" width="27.42578125" customWidth="1"/>
  </cols>
  <sheetData>
    <row r="1" spans="1:9">
      <c r="A1" s="1" t="s">
        <v>269</v>
      </c>
      <c r="B1" s="1" t="s">
        <v>275</v>
      </c>
      <c r="C1" s="1" t="s">
        <v>273</v>
      </c>
      <c r="D1" s="1" t="s">
        <v>274</v>
      </c>
      <c r="E1" s="1" t="s">
        <v>271</v>
      </c>
      <c r="F1" s="1" t="s">
        <v>276</v>
      </c>
      <c r="G1" s="1" t="s">
        <v>270</v>
      </c>
      <c r="H1" s="1" t="s">
        <v>272</v>
      </c>
      <c r="I1" s="1" t="s">
        <v>285</v>
      </c>
    </row>
    <row r="2" spans="1:9">
      <c r="A2" s="2" t="s">
        <v>84</v>
      </c>
      <c r="B2" s="2">
        <v>0.11</v>
      </c>
      <c r="C2" s="2">
        <f>B2*1000</f>
        <v>110</v>
      </c>
      <c r="D2" s="2">
        <f>C2/1000000000</f>
        <v>1.1000000000000001E-7</v>
      </c>
      <c r="E2" s="2">
        <v>6.9234800838574389E-4</v>
      </c>
      <c r="F2" s="14">
        <f>E2*86400</f>
        <v>59.81886792452827</v>
      </c>
      <c r="G2" s="14">
        <f>F2*365.25</f>
        <v>21848.841509433951</v>
      </c>
      <c r="H2" s="2">
        <f>D2*G2</f>
        <v>2.4033725660377349E-3</v>
      </c>
      <c r="I2" s="14">
        <f>H2*1000</f>
        <v>2.403372566037735</v>
      </c>
    </row>
    <row r="3" spans="1:9">
      <c r="A3" s="2" t="s">
        <v>144</v>
      </c>
      <c r="B3" s="2">
        <v>0.2</v>
      </c>
      <c r="C3" s="2">
        <f>B3*1000</f>
        <v>200</v>
      </c>
      <c r="D3" s="2">
        <f>C3/1000000000</f>
        <v>1.9999999999999999E-7</v>
      </c>
      <c r="E3" s="2">
        <v>6.9234800838574389E-4</v>
      </c>
      <c r="F3" s="14">
        <f>E3*86400</f>
        <v>59.81886792452827</v>
      </c>
      <c r="G3" s="14">
        <f>F3*365.25</f>
        <v>21848.841509433951</v>
      </c>
      <c r="H3" s="2">
        <f>D3*G3</f>
        <v>4.3697683018867903E-3</v>
      </c>
      <c r="I3" s="14">
        <f>H3*1000</f>
        <v>4.3697683018867899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C3A4-6710-45EF-BEB4-56B36691DA44}">
  <dimension ref="A1:X695"/>
  <sheetViews>
    <sheetView workbookViewId="0">
      <selection activeCell="K6" sqref="K6"/>
    </sheetView>
  </sheetViews>
  <sheetFormatPr defaultRowHeight="15"/>
  <cols>
    <col min="2" max="2" width="43" customWidth="1"/>
    <col min="19" max="19" width="42.85546875" bestFit="1" customWidth="1"/>
    <col min="22" max="22" width="10" bestFit="1" customWidth="1"/>
    <col min="24" max="24" width="102.85546875" bestFit="1" customWidth="1"/>
  </cols>
  <sheetData>
    <row r="1" spans="1:24">
      <c r="A1" t="s">
        <v>213</v>
      </c>
      <c r="B1" t="s">
        <v>213</v>
      </c>
      <c r="C1" t="s">
        <v>213</v>
      </c>
      <c r="D1" t="s">
        <v>213</v>
      </c>
      <c r="E1" t="s">
        <v>213</v>
      </c>
      <c r="F1" t="s">
        <v>213</v>
      </c>
      <c r="G1" t="s">
        <v>213</v>
      </c>
      <c r="H1" t="s">
        <v>213</v>
      </c>
      <c r="I1" t="s">
        <v>213</v>
      </c>
      <c r="J1" t="s">
        <v>213</v>
      </c>
      <c r="K1" t="s">
        <v>213</v>
      </c>
      <c r="L1" t="s">
        <v>213</v>
      </c>
      <c r="M1" t="s">
        <v>213</v>
      </c>
      <c r="R1" s="1" t="s">
        <v>214</v>
      </c>
      <c r="S1" s="1" t="s">
        <v>59</v>
      </c>
      <c r="T1" s="1" t="s">
        <v>58</v>
      </c>
      <c r="U1" s="1" t="s">
        <v>215</v>
      </c>
      <c r="V1" s="28" t="s">
        <v>220</v>
      </c>
    </row>
    <row r="2" spans="1:24">
      <c r="A2">
        <v>50</v>
      </c>
      <c r="B2" t="s">
        <v>71</v>
      </c>
      <c r="C2" t="s">
        <v>72</v>
      </c>
      <c r="D2">
        <f>IF('background isnum'!D2=TRUE,0.5,1)</f>
        <v>1</v>
      </c>
      <c r="E2">
        <f>IF('background isnum'!E2=TRUE,0.5,1)</f>
        <v>1</v>
      </c>
      <c r="F2">
        <f>IF('background isnum'!F2=TRUE,0.5,1)</f>
        <v>1</v>
      </c>
      <c r="G2">
        <f>IF('background isnum'!G2=TRUE,0.5,1)</f>
        <v>0.5</v>
      </c>
      <c r="H2">
        <f>IF('background isnum'!H2=TRUE,0.5,1)</f>
        <v>1</v>
      </c>
      <c r="I2">
        <f>IF('background isnum'!I2=TRUE,0.5,1)</f>
        <v>1</v>
      </c>
      <c r="J2">
        <f>IF('background isnum'!J2=TRUE,0.5,1)</f>
        <v>1</v>
      </c>
      <c r="K2">
        <f>IF('background isnum'!K2=TRUE,0.5,1)</f>
        <v>1</v>
      </c>
      <c r="L2">
        <f>IF('background isnum'!L2=TRUE,0.5,1)</f>
        <v>1</v>
      </c>
      <c r="M2">
        <f>IF('background isnum'!M2=TRUE,0.5,1)</f>
        <v>1</v>
      </c>
      <c r="O2">
        <f>AVERAGE(D2:M2)</f>
        <v>0.95</v>
      </c>
      <c r="R2" s="2">
        <v>50</v>
      </c>
      <c r="S2" s="2" t="s">
        <v>71</v>
      </c>
      <c r="T2" s="2" t="s">
        <v>72</v>
      </c>
      <c r="U2" s="2">
        <f>AVERAGEIF($A$2:$A$695,R2,$O$2:$O$695)</f>
        <v>0.66249999999999998</v>
      </c>
      <c r="X2" s="26" t="s">
        <v>216</v>
      </c>
    </row>
    <row r="3" spans="1:24">
      <c r="A3">
        <v>50</v>
      </c>
      <c r="B3" t="s">
        <v>71</v>
      </c>
      <c r="C3" t="s">
        <v>72</v>
      </c>
      <c r="D3">
        <f>IF('background isnum'!D3=TRUE,0.5,1)</f>
        <v>0.5</v>
      </c>
      <c r="E3">
        <f>IF('background isnum'!E3=TRUE,0.5,1)</f>
        <v>0.5</v>
      </c>
      <c r="F3">
        <f>IF('background isnum'!F3=TRUE,0.5,1)</f>
        <v>0.5</v>
      </c>
      <c r="G3">
        <f>IF('background isnum'!G3=TRUE,0.5,1)</f>
        <v>0.5</v>
      </c>
      <c r="H3">
        <f>IF('background isnum'!H3=TRUE,0.5,1)</f>
        <v>0.5</v>
      </c>
      <c r="I3">
        <f>IF('background isnum'!I3=TRUE,0.5,1)</f>
        <v>0.5</v>
      </c>
      <c r="J3">
        <f>IF('background isnum'!J3=TRUE,0.5,1)</f>
        <v>0.5</v>
      </c>
      <c r="K3">
        <f>IF('background isnum'!K3=TRUE,0.5,1)</f>
        <v>0.5</v>
      </c>
      <c r="L3">
        <f>IF('background isnum'!L3=TRUE,0.5,1)</f>
        <v>1</v>
      </c>
      <c r="M3">
        <f>IF('background isnum'!M3=TRUE,0.5,1)</f>
        <v>1</v>
      </c>
      <c r="O3">
        <f t="shared" ref="O3:O66" si="0">AVERAGE(D3:M3)</f>
        <v>0.6</v>
      </c>
      <c r="R3" s="2">
        <v>52</v>
      </c>
      <c r="S3" s="2" t="s">
        <v>74</v>
      </c>
      <c r="T3" s="2" t="s">
        <v>72</v>
      </c>
      <c r="U3" s="2">
        <f t="shared" ref="U3:U66" si="1">AVERAGEIF($A$2:$A$695,R3,$O$2:$O$695)</f>
        <v>0.65</v>
      </c>
      <c r="V3">
        <f>U3/1000</f>
        <v>6.4999999999999997E-4</v>
      </c>
    </row>
    <row r="4" spans="1:24">
      <c r="A4">
        <v>50</v>
      </c>
      <c r="B4" t="s">
        <v>71</v>
      </c>
      <c r="C4" t="s">
        <v>72</v>
      </c>
      <c r="D4">
        <f>IF('background isnum'!D4=TRUE,0.5,1)</f>
        <v>0.5</v>
      </c>
      <c r="E4">
        <f>IF('background isnum'!E4=TRUE,0.5,1)</f>
        <v>0.5</v>
      </c>
      <c r="F4">
        <f>IF('background isnum'!F4=TRUE,0.5,1)</f>
        <v>0.5</v>
      </c>
      <c r="G4">
        <f>IF('background isnum'!G4=TRUE,0.5,1)</f>
        <v>0.5</v>
      </c>
      <c r="H4">
        <f>IF('background isnum'!H4=TRUE,0.5,1)</f>
        <v>0.5</v>
      </c>
      <c r="I4">
        <f>IF('background isnum'!I4=TRUE,0.5,1)</f>
        <v>0.5</v>
      </c>
      <c r="J4">
        <f>IF('background isnum'!J4=TRUE,0.5,1)</f>
        <v>0.5</v>
      </c>
      <c r="K4">
        <f>IF('background isnum'!K4=TRUE,0.5,1)</f>
        <v>0.5</v>
      </c>
      <c r="L4">
        <f>IF('background isnum'!L4=TRUE,0.5,1)</f>
        <v>0.5</v>
      </c>
      <c r="M4">
        <f>IF('background isnum'!M4=TRUE,0.5,1)</f>
        <v>1</v>
      </c>
      <c r="O4">
        <f t="shared" si="0"/>
        <v>0.55000000000000004</v>
      </c>
      <c r="R4" s="2">
        <v>61</v>
      </c>
      <c r="S4" s="2" t="s">
        <v>9</v>
      </c>
      <c r="T4" s="2"/>
      <c r="U4" s="2">
        <f t="shared" si="1"/>
        <v>1</v>
      </c>
    </row>
    <row r="5" spans="1:24">
      <c r="A5">
        <v>50</v>
      </c>
      <c r="B5" t="s">
        <v>71</v>
      </c>
      <c r="C5" t="s">
        <v>72</v>
      </c>
      <c r="D5">
        <f>IF('background isnum'!D5=TRUE,0.5,1)</f>
        <v>0.5</v>
      </c>
      <c r="E5">
        <f>IF('background isnum'!E5=TRUE,0.5,1)</f>
        <v>0.5</v>
      </c>
      <c r="F5">
        <f>IF('background isnum'!F5=TRUE,0.5,1)</f>
        <v>1</v>
      </c>
      <c r="G5">
        <f>IF('background isnum'!G5=TRUE,0.5,1)</f>
        <v>0.5</v>
      </c>
      <c r="H5">
        <f>IF('background isnum'!H5=TRUE,0.5,1)</f>
        <v>0.5</v>
      </c>
      <c r="I5">
        <f>IF('background isnum'!I5=TRUE,0.5,1)</f>
        <v>0.5</v>
      </c>
      <c r="J5">
        <f>IF('background isnum'!J5=TRUE,0.5,1)</f>
        <v>0.5</v>
      </c>
      <c r="K5">
        <f>IF('background isnum'!K5=TRUE,0.5,1)</f>
        <v>0.5</v>
      </c>
      <c r="L5">
        <f>IF('background isnum'!L5=TRUE,0.5,1)</f>
        <v>0.5</v>
      </c>
      <c r="M5">
        <f>IF('background isnum'!M5=TRUE,0.5,1)</f>
        <v>1</v>
      </c>
      <c r="O5">
        <f t="shared" si="0"/>
        <v>0.6</v>
      </c>
      <c r="R5" s="2">
        <v>62</v>
      </c>
      <c r="S5" s="2" t="s">
        <v>76</v>
      </c>
      <c r="T5" s="2" t="s">
        <v>77</v>
      </c>
      <c r="U5" s="2">
        <f t="shared" si="1"/>
        <v>1</v>
      </c>
    </row>
    <row r="6" spans="1:24">
      <c r="A6">
        <v>50</v>
      </c>
      <c r="B6" t="s">
        <v>71</v>
      </c>
      <c r="C6" t="s">
        <v>72</v>
      </c>
      <c r="D6">
        <f>IF('background isnum'!D6=TRUE,0.5,1)</f>
        <v>0.5</v>
      </c>
      <c r="E6">
        <f>IF('background isnum'!E6=TRUE,0.5,1)</f>
        <v>0.5</v>
      </c>
      <c r="F6">
        <f>IF('background isnum'!F6=TRUE,0.5,1)</f>
        <v>0.5</v>
      </c>
      <c r="G6">
        <f>IF('background isnum'!G6=TRUE,0.5,1)</f>
        <v>1</v>
      </c>
      <c r="H6">
        <f>IF('background isnum'!H6=TRUE,0.5,1)</f>
        <v>0.5</v>
      </c>
      <c r="I6">
        <f>IF('background isnum'!I6=TRUE,0.5,1)</f>
        <v>0.5</v>
      </c>
      <c r="J6">
        <f>IF('background isnum'!J6=TRUE,0.5,1)</f>
        <v>0.5</v>
      </c>
      <c r="K6">
        <f>IF('background isnum'!K6=TRUE,0.5,1)</f>
        <v>0.5</v>
      </c>
      <c r="L6">
        <f>IF('background isnum'!L6=TRUE,0.5,1)</f>
        <v>0.5</v>
      </c>
      <c r="M6">
        <f>IF('background isnum'!M6=TRUE,0.5,1)</f>
        <v>0.5</v>
      </c>
      <c r="O6">
        <f t="shared" si="0"/>
        <v>0.55000000000000004</v>
      </c>
      <c r="R6" s="2">
        <v>76</v>
      </c>
      <c r="S6" s="2" t="s">
        <v>78</v>
      </c>
      <c r="T6" s="2" t="s">
        <v>79</v>
      </c>
      <c r="U6" s="2">
        <f t="shared" si="1"/>
        <v>1</v>
      </c>
    </row>
    <row r="7" spans="1:24">
      <c r="A7">
        <v>50</v>
      </c>
      <c r="B7" t="s">
        <v>71</v>
      </c>
      <c r="C7" t="s">
        <v>72</v>
      </c>
      <c r="D7">
        <f>IF('background isnum'!D7=TRUE,0.5,1)</f>
        <v>0.5</v>
      </c>
      <c r="E7">
        <f>IF('background isnum'!E7=TRUE,0.5,1)</f>
        <v>0.5</v>
      </c>
      <c r="F7">
        <f>IF('background isnum'!F7=TRUE,0.5,1)</f>
        <v>1</v>
      </c>
      <c r="G7">
        <f>IF('background isnum'!G7=TRUE,0.5,1)</f>
        <v>0.5</v>
      </c>
      <c r="H7">
        <f>IF('background isnum'!H7=TRUE,0.5,1)</f>
        <v>0.5</v>
      </c>
      <c r="I7">
        <f>IF('background isnum'!I7=TRUE,0.5,1)</f>
        <v>0.5</v>
      </c>
      <c r="J7">
        <f>IF('background isnum'!J7=TRUE,0.5,1)</f>
        <v>0.5</v>
      </c>
      <c r="K7">
        <f>IF('background isnum'!K7=TRUE,0.5,1)</f>
        <v>0.5</v>
      </c>
      <c r="L7">
        <f>IF('background isnum'!L7=TRUE,0.5,1)</f>
        <v>0.5</v>
      </c>
      <c r="M7">
        <f>IF('background isnum'!M7=TRUE,0.5,1)</f>
        <v>0.5</v>
      </c>
      <c r="O7">
        <f t="shared" si="0"/>
        <v>0.55000000000000004</v>
      </c>
      <c r="R7" s="2">
        <v>77</v>
      </c>
      <c r="S7" s="2" t="s">
        <v>80</v>
      </c>
      <c r="T7" s="2" t="s">
        <v>77</v>
      </c>
      <c r="U7" s="2">
        <f t="shared" si="1"/>
        <v>1</v>
      </c>
    </row>
    <row r="8" spans="1:24">
      <c r="A8">
        <v>50</v>
      </c>
      <c r="B8" t="s">
        <v>71</v>
      </c>
      <c r="C8" t="s">
        <v>72</v>
      </c>
      <c r="D8">
        <f>IF('background isnum'!D8=TRUE,0.5,1)</f>
        <v>0.5</v>
      </c>
      <c r="E8">
        <f>IF('background isnum'!E8=TRUE,0.5,1)</f>
        <v>1</v>
      </c>
      <c r="F8">
        <f>IF('background isnum'!F8=TRUE,0.5,1)</f>
        <v>0.5</v>
      </c>
      <c r="G8">
        <f>IF('background isnum'!G8=TRUE,0.5,1)</f>
        <v>0.5</v>
      </c>
      <c r="H8">
        <f>IF('background isnum'!H8=TRUE,0.5,1)</f>
        <v>0.5</v>
      </c>
      <c r="I8">
        <f>IF('background isnum'!I8=TRUE,0.5,1)</f>
        <v>0.5</v>
      </c>
      <c r="J8">
        <f>IF('background isnum'!J8=TRUE,0.5,1)</f>
        <v>0.5</v>
      </c>
      <c r="K8">
        <f>IF('background isnum'!K8=TRUE,0.5,1)</f>
        <v>0.5</v>
      </c>
      <c r="L8">
        <f>IF('background isnum'!L8=TRUE,0.5,1)</f>
        <v>0.5</v>
      </c>
      <c r="M8">
        <f>IF('background isnum'!M8=TRUE,0.5,1)</f>
        <v>1</v>
      </c>
      <c r="O8">
        <f t="shared" si="0"/>
        <v>0.6</v>
      </c>
      <c r="R8" s="2">
        <v>103</v>
      </c>
      <c r="S8" s="2" t="s">
        <v>81</v>
      </c>
      <c r="T8" s="2" t="s">
        <v>72</v>
      </c>
      <c r="U8" s="2">
        <f t="shared" si="1"/>
        <v>0.55999999999999994</v>
      </c>
      <c r="V8">
        <f>U8/1000</f>
        <v>5.5999999999999995E-4</v>
      </c>
    </row>
    <row r="9" spans="1:24">
      <c r="A9">
        <v>50</v>
      </c>
      <c r="B9" t="s">
        <v>71</v>
      </c>
      <c r="C9" t="s">
        <v>72</v>
      </c>
      <c r="D9">
        <f>IF('background isnum'!D9=TRUE,0.5,1)</f>
        <v>0.5</v>
      </c>
      <c r="E9">
        <f>IF('background isnum'!E9=TRUE,0.5,1)</f>
        <v>1</v>
      </c>
      <c r="F9">
        <f>IF('background isnum'!F9=TRUE,0.5,1)</f>
        <v>1</v>
      </c>
      <c r="G9">
        <f>IF('background isnum'!G9=TRUE,0.5,1)</f>
        <v>0.5</v>
      </c>
      <c r="H9">
        <f>IF('background isnum'!H9=TRUE,0.5,1)</f>
        <v>0.5</v>
      </c>
      <c r="I9">
        <f>IF('background isnum'!I9=TRUE,0.5,1)</f>
        <v>1</v>
      </c>
      <c r="J9">
        <f>IF('background isnum'!J9=TRUE,0.5,1)</f>
        <v>1</v>
      </c>
      <c r="K9">
        <f>IF('background isnum'!K9=TRUE,0.5,1)</f>
        <v>0.5</v>
      </c>
      <c r="L9">
        <f>IF('background isnum'!L9=TRUE,0.5,1)</f>
        <v>0.5</v>
      </c>
      <c r="M9">
        <f>IF('background isnum'!M9=TRUE,0.5,1)</f>
        <v>0.5</v>
      </c>
      <c r="O9">
        <f t="shared" si="0"/>
        <v>0.7</v>
      </c>
      <c r="R9" s="2">
        <v>106</v>
      </c>
      <c r="S9" s="2" t="s">
        <v>83</v>
      </c>
      <c r="T9" s="2" t="s">
        <v>72</v>
      </c>
      <c r="U9" s="2">
        <f t="shared" si="1"/>
        <v>0.65</v>
      </c>
      <c r="V9">
        <f>U9/1000</f>
        <v>6.4999999999999997E-4</v>
      </c>
    </row>
    <row r="10" spans="1:24">
      <c r="A10">
        <v>50</v>
      </c>
      <c r="B10" t="s">
        <v>71</v>
      </c>
      <c r="C10" t="s">
        <v>72</v>
      </c>
      <c r="D10">
        <f>IF('background isnum'!D10=TRUE,0.5,1)</f>
        <v>1</v>
      </c>
      <c r="E10">
        <f>IF('background isnum'!E10=TRUE,0.5,1)</f>
        <v>1</v>
      </c>
      <c r="F10">
        <f>IF('background isnum'!F10=TRUE,0.5,1)</f>
        <v>0.5</v>
      </c>
      <c r="G10">
        <f>IF('background isnum'!G10=TRUE,0.5,1)</f>
        <v>0.5</v>
      </c>
      <c r="H10">
        <f>IF('background isnum'!H10=TRUE,0.5,1)</f>
        <v>0.5</v>
      </c>
      <c r="I10">
        <f>IF('background isnum'!I10=TRUE,0.5,1)</f>
        <v>0.5</v>
      </c>
      <c r="J10">
        <f>IF('background isnum'!J10=TRUE,0.5,1)</f>
        <v>1</v>
      </c>
      <c r="K10">
        <f>IF('background isnum'!K10=TRUE,0.5,1)</f>
        <v>0.5</v>
      </c>
      <c r="L10">
        <f>IF('background isnum'!L10=TRUE,0.5,1)</f>
        <v>0.5</v>
      </c>
      <c r="M10">
        <f>IF('background isnum'!M10=TRUE,0.5,1)</f>
        <v>0.5</v>
      </c>
      <c r="O10">
        <f t="shared" si="0"/>
        <v>0.65</v>
      </c>
      <c r="R10" s="2">
        <v>108</v>
      </c>
      <c r="S10" s="2" t="s">
        <v>84</v>
      </c>
      <c r="T10" s="2" t="s">
        <v>72</v>
      </c>
      <c r="U10" s="2">
        <f t="shared" si="1"/>
        <v>0.60000000000000009</v>
      </c>
    </row>
    <row r="11" spans="1:24">
      <c r="A11">
        <v>50</v>
      </c>
      <c r="B11" t="s">
        <v>71</v>
      </c>
      <c r="C11" t="s">
        <v>72</v>
      </c>
      <c r="D11">
        <f>IF('background isnum'!D11=TRUE,0.5,1)</f>
        <v>0.5</v>
      </c>
      <c r="E11">
        <f>IF('background isnum'!E11=TRUE,0.5,1)</f>
        <v>0.5</v>
      </c>
      <c r="F11">
        <f>IF('background isnum'!F11=TRUE,0.5,1)</f>
        <v>1</v>
      </c>
      <c r="G11">
        <f>IF('background isnum'!G11=TRUE,0.5,1)</f>
        <v>0.5</v>
      </c>
      <c r="H11">
        <f>IF('background isnum'!H11=TRUE,0.5,1)</f>
        <v>0.5</v>
      </c>
      <c r="I11">
        <f>IF('background isnum'!I11=TRUE,0.5,1)</f>
        <v>1</v>
      </c>
      <c r="J11">
        <f>IF('background isnum'!J11=TRUE,0.5,1)</f>
        <v>0.5</v>
      </c>
      <c r="K11">
        <f>IF('background isnum'!K11=TRUE,0.5,1)</f>
        <v>0.5</v>
      </c>
      <c r="L11">
        <f>IF('background isnum'!L11=TRUE,0.5,1)</f>
        <v>0.5</v>
      </c>
      <c r="M11">
        <f>IF('background isnum'!M11=TRUE,0.5,1)</f>
        <v>0.5</v>
      </c>
      <c r="O11">
        <f t="shared" si="0"/>
        <v>0.6</v>
      </c>
      <c r="R11" s="2">
        <v>111</v>
      </c>
      <c r="S11" s="2" t="s">
        <v>85</v>
      </c>
      <c r="T11" s="2" t="s">
        <v>86</v>
      </c>
      <c r="U11" s="2">
        <f t="shared" si="1"/>
        <v>0.78541666666666687</v>
      </c>
    </row>
    <row r="12" spans="1:24">
      <c r="A12">
        <v>50</v>
      </c>
      <c r="B12" t="s">
        <v>71</v>
      </c>
      <c r="C12" t="s">
        <v>72</v>
      </c>
      <c r="D12">
        <f>IF('background isnum'!D12=TRUE,0.5,1)</f>
        <v>1</v>
      </c>
      <c r="E12">
        <f>IF('background isnum'!E12=TRUE,0.5,1)</f>
        <v>1</v>
      </c>
      <c r="F12">
        <f>IF('background isnum'!F12=TRUE,0.5,1)</f>
        <v>1</v>
      </c>
      <c r="G12">
        <f>IF('background isnum'!G12=TRUE,0.5,1)</f>
        <v>1</v>
      </c>
      <c r="H12">
        <f>IF('background isnum'!H12=TRUE,0.5,1)</f>
        <v>0.5</v>
      </c>
      <c r="I12">
        <f>IF('background isnum'!I12=TRUE,0.5,1)</f>
        <v>1</v>
      </c>
      <c r="J12">
        <f>IF('background isnum'!J12=TRUE,0.5,1)</f>
        <v>0.5</v>
      </c>
      <c r="K12">
        <f>IF('background isnum'!K12=TRUE,0.5,1)</f>
        <v>1</v>
      </c>
      <c r="L12">
        <f>IF('background isnum'!L12=TRUE,0.5,1)</f>
        <v>1</v>
      </c>
      <c r="M12">
        <f>IF('background isnum'!M12=TRUE,0.5,1)</f>
        <v>0.5</v>
      </c>
      <c r="O12">
        <f t="shared" si="0"/>
        <v>0.85</v>
      </c>
      <c r="R12" s="2">
        <v>116</v>
      </c>
      <c r="S12" s="2" t="s">
        <v>88</v>
      </c>
      <c r="T12" s="2" t="s">
        <v>86</v>
      </c>
      <c r="U12" s="2">
        <f>AVERAGEIF($A$2:$A$695,R12,$O$2:$O$695)</f>
        <v>1</v>
      </c>
    </row>
    <row r="13" spans="1:24">
      <c r="A13">
        <v>50</v>
      </c>
      <c r="B13" t="s">
        <v>71</v>
      </c>
      <c r="C13" t="s">
        <v>72</v>
      </c>
      <c r="D13">
        <f>IF('background isnum'!D13=TRUE,0.5,1)</f>
        <v>0.5</v>
      </c>
      <c r="E13">
        <f>IF('background isnum'!E13=TRUE,0.5,1)</f>
        <v>0.5</v>
      </c>
      <c r="F13">
        <f>IF('background isnum'!F13=TRUE,0.5,1)</f>
        <v>0.5</v>
      </c>
      <c r="G13">
        <f>IF('background isnum'!G13=TRUE,0.5,1)</f>
        <v>1</v>
      </c>
      <c r="H13">
        <f>IF('background isnum'!H13=TRUE,0.5,1)</f>
        <v>1</v>
      </c>
      <c r="I13">
        <f>IF('background isnum'!I13=TRUE,0.5,1)</f>
        <v>0.5</v>
      </c>
      <c r="J13">
        <f>IF('background isnum'!J13=TRUE,0.5,1)</f>
        <v>0.5</v>
      </c>
      <c r="K13">
        <f>IF('background isnum'!K13=TRUE,0.5,1)</f>
        <v>1</v>
      </c>
      <c r="L13">
        <f>IF('background isnum'!L13=TRUE,0.5,1)</f>
        <v>1</v>
      </c>
      <c r="M13">
        <f>IF('background isnum'!M13=TRUE,0.5,1)</f>
        <v>1</v>
      </c>
      <c r="O13">
        <f t="shared" si="0"/>
        <v>0.75</v>
      </c>
      <c r="R13" s="2">
        <v>117</v>
      </c>
      <c r="S13" s="2" t="s">
        <v>89</v>
      </c>
      <c r="T13" s="2" t="s">
        <v>86</v>
      </c>
      <c r="U13" s="2">
        <f t="shared" si="1"/>
        <v>1</v>
      </c>
    </row>
    <row r="14" spans="1:24">
      <c r="A14">
        <v>50</v>
      </c>
      <c r="B14" t="s">
        <v>71</v>
      </c>
      <c r="C14" t="s">
        <v>72</v>
      </c>
      <c r="D14">
        <f>IF('background isnum'!D14=TRUE,0.5,1)</f>
        <v>0.5</v>
      </c>
      <c r="E14">
        <f>IF('background isnum'!E14=TRUE,0.5,1)</f>
        <v>1</v>
      </c>
      <c r="F14">
        <f>IF('background isnum'!F14=TRUE,0.5,1)</f>
        <v>1</v>
      </c>
      <c r="G14">
        <f>IF('background isnum'!G14=TRUE,0.5,1)</f>
        <v>1</v>
      </c>
      <c r="H14">
        <f>IF('background isnum'!H14=TRUE,0.5,1)</f>
        <v>1</v>
      </c>
      <c r="I14">
        <f>IF('background isnum'!I14=TRUE,0.5,1)</f>
        <v>1</v>
      </c>
      <c r="J14">
        <f>IF('background isnum'!J14=TRUE,0.5,1)</f>
        <v>1</v>
      </c>
      <c r="K14">
        <f>IF('background isnum'!K14=TRUE,0.5,1)</f>
        <v>1</v>
      </c>
      <c r="L14">
        <f>IF('background isnum'!L14=TRUE,0.5,1)</f>
        <v>1</v>
      </c>
      <c r="M14">
        <f>IF('background isnum'!M14=TRUE,0.5,1)</f>
        <v>1</v>
      </c>
      <c r="R14" s="2">
        <v>118</v>
      </c>
      <c r="S14" s="2" t="s">
        <v>90</v>
      </c>
      <c r="T14" s="2" t="s">
        <v>86</v>
      </c>
      <c r="U14" s="2">
        <f t="shared" si="1"/>
        <v>1</v>
      </c>
    </row>
    <row r="15" spans="1:24">
      <c r="A15">
        <v>52</v>
      </c>
      <c r="B15" t="s">
        <v>74</v>
      </c>
      <c r="C15" t="s">
        <v>72</v>
      </c>
      <c r="D15">
        <f>IF('background isnum'!D15=TRUE,0.5,1)</f>
        <v>1</v>
      </c>
      <c r="E15">
        <f>IF('background isnum'!E15=TRUE,0.5,1)</f>
        <v>0.5</v>
      </c>
      <c r="F15">
        <f>IF('background isnum'!F15=TRUE,0.5,1)</f>
        <v>0.5</v>
      </c>
      <c r="G15">
        <f>IF('background isnum'!G15=TRUE,0.5,1)</f>
        <v>0.5</v>
      </c>
      <c r="H15">
        <f>IF('background isnum'!H15=TRUE,0.5,1)</f>
        <v>1</v>
      </c>
      <c r="I15">
        <f>IF('background isnum'!I15=TRUE,0.5,1)</f>
        <v>0.5</v>
      </c>
      <c r="J15">
        <f>IF('background isnum'!J15=TRUE,0.5,1)</f>
        <v>1</v>
      </c>
      <c r="K15">
        <f>IF('background isnum'!K15=TRUE,0.5,1)</f>
        <v>1</v>
      </c>
      <c r="L15">
        <f>IF('background isnum'!L15=TRUE,0.5,1)</f>
        <v>1</v>
      </c>
      <c r="M15">
        <f>IF('background isnum'!M15=TRUE,0.5,1)</f>
        <v>1</v>
      </c>
      <c r="O15">
        <f t="shared" si="0"/>
        <v>0.8</v>
      </c>
      <c r="R15" s="2">
        <v>119</v>
      </c>
      <c r="S15" s="2" t="s">
        <v>91</v>
      </c>
      <c r="T15" s="2" t="s">
        <v>86</v>
      </c>
      <c r="U15" s="2">
        <f t="shared" si="1"/>
        <v>0.78541666666666676</v>
      </c>
    </row>
    <row r="16" spans="1:24">
      <c r="A16">
        <v>52</v>
      </c>
      <c r="B16" t="s">
        <v>74</v>
      </c>
      <c r="C16" t="s">
        <v>72</v>
      </c>
      <c r="D16">
        <f>IF('background isnum'!D16=TRUE,0.5,1)</f>
        <v>0.5</v>
      </c>
      <c r="E16">
        <f>IF('background isnum'!E16=TRUE,0.5,1)</f>
        <v>0.5</v>
      </c>
      <c r="F16">
        <f>IF('background isnum'!F16=TRUE,0.5,1)</f>
        <v>0.5</v>
      </c>
      <c r="G16">
        <f>IF('background isnum'!G16=TRUE,0.5,1)</f>
        <v>1</v>
      </c>
      <c r="H16">
        <f>IF('background isnum'!H16=TRUE,0.5,1)</f>
        <v>1</v>
      </c>
      <c r="I16">
        <f>IF('background isnum'!I16=TRUE,0.5,1)</f>
        <v>1</v>
      </c>
      <c r="J16">
        <f>IF('background isnum'!J16=TRUE,0.5,1)</f>
        <v>1</v>
      </c>
      <c r="K16">
        <f>IF('background isnum'!K16=TRUE,0.5,1)</f>
        <v>0.5</v>
      </c>
      <c r="L16">
        <f>IF('background isnum'!L16=TRUE,0.5,1)</f>
        <v>0.5</v>
      </c>
      <c r="M16">
        <f>IF('background isnum'!M16=TRUE,0.5,1)</f>
        <v>0.5</v>
      </c>
      <c r="O16">
        <f t="shared" si="0"/>
        <v>0.7</v>
      </c>
      <c r="R16" s="2">
        <v>135</v>
      </c>
      <c r="S16" s="2" t="s">
        <v>94</v>
      </c>
      <c r="T16" s="2" t="s">
        <v>86</v>
      </c>
      <c r="U16" s="2">
        <f t="shared" si="1"/>
        <v>0.99166666666666659</v>
      </c>
    </row>
    <row r="17" spans="1:22">
      <c r="A17">
        <v>52</v>
      </c>
      <c r="B17" t="s">
        <v>74</v>
      </c>
      <c r="C17" t="s">
        <v>72</v>
      </c>
      <c r="D17">
        <f>IF('background isnum'!D17=TRUE,0.5,1)</f>
        <v>0.5</v>
      </c>
      <c r="E17">
        <f>IF('background isnum'!E17=TRUE,0.5,1)</f>
        <v>0.5</v>
      </c>
      <c r="F17">
        <f>IF('background isnum'!F17=TRUE,0.5,1)</f>
        <v>0.5</v>
      </c>
      <c r="G17">
        <f>IF('background isnum'!G17=TRUE,0.5,1)</f>
        <v>0.5</v>
      </c>
      <c r="H17">
        <f>IF('background isnum'!H17=TRUE,0.5,1)</f>
        <v>0.5</v>
      </c>
      <c r="I17">
        <f>IF('background isnum'!I17=TRUE,0.5,1)</f>
        <v>1</v>
      </c>
      <c r="J17">
        <f>IF('background isnum'!J17=TRUE,0.5,1)</f>
        <v>0.5</v>
      </c>
      <c r="K17">
        <f>IF('background isnum'!K17=TRUE,0.5,1)</f>
        <v>0.5</v>
      </c>
      <c r="L17">
        <f>IF('background isnum'!L17=TRUE,0.5,1)</f>
        <v>0.5</v>
      </c>
      <c r="M17">
        <f>IF('background isnum'!M17=TRUE,0.5,1)</f>
        <v>1</v>
      </c>
      <c r="O17">
        <f t="shared" si="0"/>
        <v>0.6</v>
      </c>
      <c r="R17" s="2">
        <v>158</v>
      </c>
      <c r="S17" s="2" t="s">
        <v>95</v>
      </c>
      <c r="T17" s="2" t="s">
        <v>86</v>
      </c>
      <c r="U17" s="2">
        <f t="shared" si="1"/>
        <v>1</v>
      </c>
    </row>
    <row r="18" spans="1:22">
      <c r="A18">
        <v>52</v>
      </c>
      <c r="B18" t="s">
        <v>74</v>
      </c>
      <c r="C18" t="s">
        <v>72</v>
      </c>
      <c r="D18">
        <f>IF('background isnum'!D18=TRUE,0.5,1)</f>
        <v>0.5</v>
      </c>
      <c r="E18">
        <f>IF('background isnum'!E18=TRUE,0.5,1)</f>
        <v>1</v>
      </c>
      <c r="F18">
        <f>IF('background isnum'!F18=TRUE,0.5,1)</f>
        <v>0.5</v>
      </c>
      <c r="G18">
        <f>IF('background isnum'!G18=TRUE,0.5,1)</f>
        <v>0.5</v>
      </c>
      <c r="H18">
        <f>IF('background isnum'!H18=TRUE,0.5,1)</f>
        <v>0.5</v>
      </c>
      <c r="I18">
        <f>IF('background isnum'!I18=TRUE,0.5,1)</f>
        <v>0.5</v>
      </c>
      <c r="J18">
        <f>IF('background isnum'!J18=TRUE,0.5,1)</f>
        <v>0.5</v>
      </c>
      <c r="K18">
        <f>IF('background isnum'!K18=TRUE,0.5,1)</f>
        <v>0.5</v>
      </c>
      <c r="L18">
        <f>IF('background isnum'!L18=TRUE,0.5,1)</f>
        <v>1</v>
      </c>
      <c r="M18">
        <f>IF('background isnum'!M18=TRUE,0.5,1)</f>
        <v>0.5</v>
      </c>
      <c r="O18">
        <f t="shared" si="0"/>
        <v>0.6</v>
      </c>
      <c r="R18" s="2">
        <v>180</v>
      </c>
      <c r="S18" s="2" t="s">
        <v>96</v>
      </c>
      <c r="T18" s="2" t="s">
        <v>86</v>
      </c>
      <c r="U18" s="2">
        <f t="shared" si="1"/>
        <v>0.99791666666666667</v>
      </c>
    </row>
    <row r="19" spans="1:22">
      <c r="A19">
        <v>52</v>
      </c>
      <c r="B19" t="s">
        <v>74</v>
      </c>
      <c r="C19" t="s">
        <v>72</v>
      </c>
      <c r="D19">
        <f>IF('background isnum'!D19=TRUE,0.5,1)</f>
        <v>0.5</v>
      </c>
      <c r="E19">
        <f>IF('background isnum'!E19=TRUE,0.5,1)</f>
        <v>0.5</v>
      </c>
      <c r="F19">
        <f>IF('background isnum'!F19=TRUE,0.5,1)</f>
        <v>0.5</v>
      </c>
      <c r="G19">
        <f>IF('background isnum'!G19=TRUE,0.5,1)</f>
        <v>0.5</v>
      </c>
      <c r="H19">
        <f>IF('background isnum'!H19=TRUE,0.5,1)</f>
        <v>0.5</v>
      </c>
      <c r="I19">
        <f>IF('background isnum'!I19=TRUE,0.5,1)</f>
        <v>1</v>
      </c>
      <c r="J19">
        <f>IF('background isnum'!J19=TRUE,0.5,1)</f>
        <v>0.5</v>
      </c>
      <c r="K19">
        <f>IF('background isnum'!K19=TRUE,0.5,1)</f>
        <v>0.5</v>
      </c>
      <c r="L19">
        <f>IF('background isnum'!L19=TRUE,0.5,1)</f>
        <v>0.5</v>
      </c>
      <c r="M19">
        <f>IF('background isnum'!M19=TRUE,0.5,1)</f>
        <v>0.5</v>
      </c>
      <c r="R19" s="2">
        <v>235</v>
      </c>
      <c r="S19" s="2" t="s">
        <v>97</v>
      </c>
      <c r="T19" s="2" t="s">
        <v>86</v>
      </c>
      <c r="U19" s="2">
        <f t="shared" si="1"/>
        <v>1</v>
      </c>
    </row>
    <row r="20" spans="1:22">
      <c r="A20">
        <v>52</v>
      </c>
      <c r="B20" t="s">
        <v>74</v>
      </c>
      <c r="C20" t="s">
        <v>72</v>
      </c>
      <c r="D20">
        <f>IF('background isnum'!D20=TRUE,0.5,1)</f>
        <v>0.5</v>
      </c>
      <c r="E20">
        <f>IF('background isnum'!E20=TRUE,0.5,1)</f>
        <v>0.5</v>
      </c>
      <c r="F20">
        <f>IF('background isnum'!F20=TRUE,0.5,1)</f>
        <v>1</v>
      </c>
      <c r="G20">
        <f>IF('background isnum'!G20=TRUE,0.5,1)</f>
        <v>0.5</v>
      </c>
      <c r="H20">
        <f>IF('background isnum'!H20=TRUE,0.5,1)</f>
        <v>0.5</v>
      </c>
      <c r="I20">
        <f>IF('background isnum'!I20=TRUE,0.5,1)</f>
        <v>0.5</v>
      </c>
      <c r="J20">
        <f>IF('background isnum'!J20=TRUE,0.5,1)</f>
        <v>0.5</v>
      </c>
      <c r="K20">
        <f>IF('background isnum'!K20=TRUE,0.5,1)</f>
        <v>0.5</v>
      </c>
      <c r="L20">
        <f>IF('background isnum'!L20=TRUE,0.5,1)</f>
        <v>0.5</v>
      </c>
      <c r="M20">
        <f>IF('background isnum'!M20=TRUE,0.5,1)</f>
        <v>0.5</v>
      </c>
      <c r="O20">
        <f t="shared" si="0"/>
        <v>0.55000000000000004</v>
      </c>
      <c r="R20" s="2">
        <v>237</v>
      </c>
      <c r="S20" s="2" t="s">
        <v>98</v>
      </c>
      <c r="T20" s="2" t="s">
        <v>86</v>
      </c>
      <c r="U20" s="2">
        <f t="shared" si="1"/>
        <v>1</v>
      </c>
    </row>
    <row r="21" spans="1:22">
      <c r="A21">
        <v>52</v>
      </c>
      <c r="B21" t="s">
        <v>74</v>
      </c>
      <c r="C21" t="s">
        <v>72</v>
      </c>
      <c r="D21">
        <f>IF('background isnum'!D21=TRUE,0.5,1)</f>
        <v>0.5</v>
      </c>
      <c r="E21">
        <f>IF('background isnum'!E21=TRUE,0.5,1)</f>
        <v>0.5</v>
      </c>
      <c r="F21">
        <f>IF('background isnum'!F21=TRUE,0.5,1)</f>
        <v>0.5</v>
      </c>
      <c r="G21">
        <f>IF('background isnum'!G21=TRUE,0.5,1)</f>
        <v>0.5</v>
      </c>
      <c r="H21">
        <f>IF('background isnum'!H21=TRUE,0.5,1)</f>
        <v>0.5</v>
      </c>
      <c r="I21">
        <f>IF('background isnum'!I21=TRUE,0.5,1)</f>
        <v>0.5</v>
      </c>
      <c r="J21">
        <f>IF('background isnum'!J21=TRUE,0.5,1)</f>
        <v>0.5</v>
      </c>
      <c r="K21">
        <f>IF('background isnum'!K21=TRUE,0.5,1)</f>
        <v>0.5</v>
      </c>
      <c r="L21">
        <f>IF('background isnum'!L21=TRUE,0.5,1)</f>
        <v>1</v>
      </c>
      <c r="M21">
        <f>IF('background isnum'!M21=TRUE,0.5,1)</f>
        <v>0.5</v>
      </c>
      <c r="R21" s="2">
        <v>239</v>
      </c>
      <c r="S21" s="2" t="s">
        <v>99</v>
      </c>
      <c r="T21" s="2" t="s">
        <v>86</v>
      </c>
      <c r="U21" s="2">
        <f t="shared" si="1"/>
        <v>1</v>
      </c>
    </row>
    <row r="22" spans="1:22">
      <c r="A22">
        <v>52</v>
      </c>
      <c r="B22" t="s">
        <v>74</v>
      </c>
      <c r="C22" t="s">
        <v>72</v>
      </c>
      <c r="D22">
        <f>IF('background isnum'!D22=TRUE,0.5,1)</f>
        <v>0.5</v>
      </c>
      <c r="E22">
        <f>IF('background isnum'!E22=TRUE,0.5,1)</f>
        <v>0.5</v>
      </c>
      <c r="F22">
        <f>IF('background isnum'!F22=TRUE,0.5,1)</f>
        <v>0.5</v>
      </c>
      <c r="G22">
        <f>IF('background isnum'!G22=TRUE,0.5,1)</f>
        <v>1</v>
      </c>
      <c r="H22">
        <f>IF('background isnum'!H22=TRUE,0.5,1)</f>
        <v>0.5</v>
      </c>
      <c r="I22">
        <f>IF('background isnum'!I22=TRUE,0.5,1)</f>
        <v>0.5</v>
      </c>
      <c r="J22">
        <f>IF('background isnum'!J22=TRUE,0.5,1)</f>
        <v>0.5</v>
      </c>
      <c r="K22">
        <f>IF('background isnum'!K22=TRUE,0.5,1)</f>
        <v>0.5</v>
      </c>
      <c r="L22">
        <f>IF('background isnum'!L22=TRUE,0.5,1)</f>
        <v>0.5</v>
      </c>
      <c r="M22">
        <f>IF('background isnum'!M22=TRUE,0.5,1)</f>
        <v>1</v>
      </c>
      <c r="R22" s="2">
        <v>241</v>
      </c>
      <c r="S22" s="2" t="s">
        <v>100</v>
      </c>
      <c r="T22" s="2" t="s">
        <v>86</v>
      </c>
      <c r="U22" s="2">
        <f t="shared" si="1"/>
        <v>1</v>
      </c>
    </row>
    <row r="23" spans="1:22">
      <c r="A23">
        <v>52</v>
      </c>
      <c r="B23" t="s">
        <v>74</v>
      </c>
      <c r="C23" t="s">
        <v>72</v>
      </c>
      <c r="D23">
        <f>IF('background isnum'!D23=TRUE,0.5,1)</f>
        <v>0.5</v>
      </c>
      <c r="E23">
        <f>IF('background isnum'!E23=TRUE,0.5,1)</f>
        <v>0.5</v>
      </c>
      <c r="F23">
        <f>IF('background isnum'!F23=TRUE,0.5,1)</f>
        <v>0.5</v>
      </c>
      <c r="G23">
        <f>IF('background isnum'!G23=TRUE,0.5,1)</f>
        <v>1</v>
      </c>
      <c r="H23">
        <f>IF('background isnum'!H23=TRUE,0.5,1)</f>
        <v>0.5</v>
      </c>
      <c r="I23">
        <f>IF('background isnum'!I23=TRUE,0.5,1)</f>
        <v>0.5</v>
      </c>
      <c r="J23">
        <f>IF('background isnum'!J23=TRUE,0.5,1)</f>
        <v>0.5</v>
      </c>
      <c r="K23">
        <f>IF('background isnum'!K23=TRUE,0.5,1)</f>
        <v>0.5</v>
      </c>
      <c r="L23">
        <f>IF('background isnum'!L23=TRUE,0.5,1)</f>
        <v>0.5</v>
      </c>
      <c r="M23">
        <f>IF('background isnum'!M23=TRUE,0.5,1)</f>
        <v>0.5</v>
      </c>
      <c r="R23" s="2">
        <v>301</v>
      </c>
      <c r="S23" s="2" t="s">
        <v>101</v>
      </c>
      <c r="T23" s="2" t="s">
        <v>86</v>
      </c>
      <c r="U23" s="2">
        <f t="shared" si="1"/>
        <v>1</v>
      </c>
    </row>
    <row r="24" spans="1:22">
      <c r="A24">
        <v>52</v>
      </c>
      <c r="B24" t="s">
        <v>74</v>
      </c>
      <c r="C24" t="s">
        <v>72</v>
      </c>
      <c r="D24">
        <f>IF('background isnum'!D24=TRUE,0.5,1)</f>
        <v>0.5</v>
      </c>
      <c r="E24">
        <f>IF('background isnum'!E24=TRUE,0.5,1)</f>
        <v>1</v>
      </c>
      <c r="F24">
        <f>IF('background isnum'!F24=TRUE,0.5,1)</f>
        <v>0.5</v>
      </c>
      <c r="G24">
        <f>IF('background isnum'!G24=TRUE,0.5,1)</f>
        <v>0.5</v>
      </c>
      <c r="H24">
        <f>IF('background isnum'!H24=TRUE,0.5,1)</f>
        <v>0.5</v>
      </c>
      <c r="I24">
        <f>IF('background isnum'!I24=TRUE,0.5,1)</f>
        <v>0.5</v>
      </c>
      <c r="J24">
        <f>IF('background isnum'!J24=TRUE,0.5,1)</f>
        <v>0.5</v>
      </c>
      <c r="K24">
        <f>IF('background isnum'!K24=TRUE,0.5,1)</f>
        <v>0.5</v>
      </c>
      <c r="L24">
        <f>IF('background isnum'!L24=TRUE,0.5,1)</f>
        <v>0.5</v>
      </c>
      <c r="M24">
        <f>IF('background isnum'!M24=TRUE,0.5,1)</f>
        <v>0.5</v>
      </c>
      <c r="R24" s="2">
        <v>348</v>
      </c>
      <c r="S24" s="2" t="s">
        <v>102</v>
      </c>
      <c r="T24" s="2" t="s">
        <v>86</v>
      </c>
      <c r="U24" s="2">
        <f t="shared" si="1"/>
        <v>1</v>
      </c>
    </row>
    <row r="25" spans="1:22">
      <c r="A25">
        <v>52</v>
      </c>
      <c r="B25" t="s">
        <v>74</v>
      </c>
      <c r="C25" t="s">
        <v>72</v>
      </c>
      <c r="D25">
        <f>IF('background isnum'!D25=TRUE,0.5,1)</f>
        <v>0.5</v>
      </c>
      <c r="E25">
        <f>IF('background isnum'!E25=TRUE,0.5,1)</f>
        <v>0.5</v>
      </c>
      <c r="F25">
        <f>IF('background isnum'!F25=TRUE,0.5,1)</f>
        <v>0.5</v>
      </c>
      <c r="G25">
        <f>IF('background isnum'!G25=TRUE,0.5,1)</f>
        <v>0.5</v>
      </c>
      <c r="H25">
        <f>IF('background isnum'!H25=TRUE,0.5,1)</f>
        <v>0.5</v>
      </c>
      <c r="I25">
        <f>IF('background isnum'!I25=TRUE,0.5,1)</f>
        <v>0.5</v>
      </c>
      <c r="J25">
        <f>IF('background isnum'!J25=TRUE,0.5,1)</f>
        <v>0.5</v>
      </c>
      <c r="K25">
        <f>IF('background isnum'!K25=TRUE,0.5,1)</f>
        <v>0.5</v>
      </c>
      <c r="L25">
        <f>IF('background isnum'!L25=TRUE,0.5,1)</f>
        <v>0.5</v>
      </c>
      <c r="M25">
        <f>IF('background isnum'!M25=TRUE,0.5,1)</f>
        <v>0.5</v>
      </c>
      <c r="R25" s="2">
        <v>3164</v>
      </c>
      <c r="S25" s="2" t="s">
        <v>103</v>
      </c>
      <c r="T25" s="2" t="s">
        <v>72</v>
      </c>
      <c r="U25" s="2">
        <f t="shared" si="1"/>
        <v>0.80769230769230771</v>
      </c>
    </row>
    <row r="26" spans="1:22">
      <c r="A26">
        <v>52</v>
      </c>
      <c r="B26" t="s">
        <v>74</v>
      </c>
      <c r="C26" t="s">
        <v>72</v>
      </c>
      <c r="D26">
        <f>IF('background isnum'!D26=TRUE,0.5,1)</f>
        <v>0.5</v>
      </c>
      <c r="E26">
        <f>IF('background isnum'!E26=TRUE,0.5,1)</f>
        <v>0.5</v>
      </c>
      <c r="F26">
        <f>IF('background isnum'!F26=TRUE,0.5,1)</f>
        <v>0.5</v>
      </c>
      <c r="G26">
        <f>IF('background isnum'!G26=TRUE,0.5,1)</f>
        <v>0.5</v>
      </c>
      <c r="H26">
        <f>IF('background isnum'!H26=TRUE,0.5,1)</f>
        <v>0.5</v>
      </c>
      <c r="I26">
        <f>IF('background isnum'!I26=TRUE,0.5,1)</f>
        <v>0.5</v>
      </c>
      <c r="J26">
        <f>IF('background isnum'!J26=TRUE,0.5,1)</f>
        <v>1</v>
      </c>
      <c r="K26">
        <f>IF('background isnum'!K26=TRUE,0.5,1)</f>
        <v>0.5</v>
      </c>
      <c r="L26">
        <f>IF('background isnum'!L26=TRUE,0.5,1)</f>
        <v>0.5</v>
      </c>
      <c r="M26">
        <f>IF('background isnum'!M26=TRUE,0.5,1)</f>
        <v>0.5</v>
      </c>
      <c r="R26" s="2">
        <v>3377</v>
      </c>
      <c r="S26" s="2" t="s">
        <v>105</v>
      </c>
      <c r="T26" s="2" t="s">
        <v>72</v>
      </c>
      <c r="U26" s="2">
        <f t="shared" si="1"/>
        <v>1</v>
      </c>
    </row>
    <row r="27" spans="1:22">
      <c r="A27">
        <v>52</v>
      </c>
      <c r="B27" t="s">
        <v>74</v>
      </c>
      <c r="C27" t="s">
        <v>72</v>
      </c>
      <c r="D27">
        <f>IF('background isnum'!D27=TRUE,0.5,1)</f>
        <v>0.5</v>
      </c>
      <c r="E27">
        <f>IF('background isnum'!E27=TRUE,0.5,1)</f>
        <v>0.5</v>
      </c>
      <c r="F27">
        <f>IF('background isnum'!F27=TRUE,0.5,1)</f>
        <v>0.5</v>
      </c>
      <c r="G27">
        <f>IF('background isnum'!G27=TRUE,0.5,1)</f>
        <v>0.5</v>
      </c>
      <c r="H27">
        <f>IF('background isnum'!H27=TRUE,0.5,1)</f>
        <v>0.5</v>
      </c>
      <c r="I27">
        <f>IF('background isnum'!I27=TRUE,0.5,1)</f>
        <v>0.5</v>
      </c>
      <c r="J27">
        <f>IF('background isnum'!J27=TRUE,0.5,1)</f>
        <v>0.5</v>
      </c>
      <c r="K27">
        <f>IF('background isnum'!K27=TRUE,0.5,1)</f>
        <v>0.5</v>
      </c>
      <c r="L27">
        <f>IF('background isnum'!L27=TRUE,0.5,1)</f>
        <v>1</v>
      </c>
      <c r="M27">
        <f>IF('background isnum'!M27=TRUE,0.5,1)</f>
        <v>0.5</v>
      </c>
      <c r="R27" s="2">
        <v>3408</v>
      </c>
      <c r="S27" s="2" t="s">
        <v>106</v>
      </c>
      <c r="T27" s="2" t="s">
        <v>72</v>
      </c>
      <c r="U27" s="2">
        <f t="shared" si="1"/>
        <v>1</v>
      </c>
    </row>
    <row r="28" spans="1:22">
      <c r="A28">
        <v>52</v>
      </c>
      <c r="B28" t="s">
        <v>74</v>
      </c>
      <c r="C28" t="s">
        <v>72</v>
      </c>
      <c r="D28">
        <f>IF('background isnum'!D28=TRUE,0.5,1)</f>
        <v>1</v>
      </c>
      <c r="E28">
        <f>IF('background isnum'!E28=TRUE,0.5,1)</f>
        <v>0.5</v>
      </c>
      <c r="F28">
        <f>IF('background isnum'!F28=TRUE,0.5,1)</f>
        <v>0.5</v>
      </c>
      <c r="G28">
        <f>IF('background isnum'!G28=TRUE,0.5,1)</f>
        <v>0.5</v>
      </c>
      <c r="H28">
        <f>IF('background isnum'!H28=TRUE,0.5,1)</f>
        <v>0.5</v>
      </c>
      <c r="I28">
        <f>IF('background isnum'!I28=TRUE,0.5,1)</f>
        <v>0.5</v>
      </c>
      <c r="J28">
        <f>IF('background isnum'!J28=TRUE,0.5,1)</f>
        <v>0.5</v>
      </c>
      <c r="K28">
        <f>IF('background isnum'!K28=TRUE,0.5,1)</f>
        <v>0.5</v>
      </c>
      <c r="L28">
        <f>IF('background isnum'!L28=TRUE,0.5,1)</f>
        <v>0.5</v>
      </c>
      <c r="M28">
        <f>IF('background isnum'!M28=TRUE,0.5,1)</f>
        <v>0.5</v>
      </c>
      <c r="R28" s="2">
        <v>3409</v>
      </c>
      <c r="S28" s="2" t="s">
        <v>107</v>
      </c>
      <c r="T28" s="2" t="s">
        <v>72</v>
      </c>
      <c r="U28" s="2">
        <f t="shared" si="1"/>
        <v>0.67</v>
      </c>
      <c r="V28">
        <f>U28/1000</f>
        <v>6.7000000000000002E-4</v>
      </c>
    </row>
    <row r="29" spans="1:22">
      <c r="A29">
        <v>52</v>
      </c>
      <c r="B29" t="s">
        <v>74</v>
      </c>
      <c r="C29" t="s">
        <v>72</v>
      </c>
      <c r="D29">
        <f>IF('background isnum'!D29=TRUE,0.5,1)</f>
        <v>0.5</v>
      </c>
      <c r="E29">
        <f>IF('background isnum'!E29=TRUE,0.5,1)</f>
        <v>0.5</v>
      </c>
      <c r="F29">
        <f>IF('background isnum'!F29=TRUE,0.5,1)</f>
        <v>0.5</v>
      </c>
      <c r="G29">
        <f>IF('background isnum'!G29=TRUE,0.5,1)</f>
        <v>0.5</v>
      </c>
      <c r="H29">
        <f>IF('background isnum'!H29=TRUE,0.5,1)</f>
        <v>0.5</v>
      </c>
      <c r="I29">
        <f>IF('background isnum'!I29=TRUE,0.5,1)</f>
        <v>0.5</v>
      </c>
      <c r="J29">
        <f>IF('background isnum'!J29=TRUE,0.5,1)</f>
        <v>0.5</v>
      </c>
      <c r="K29">
        <f>IF('background isnum'!K29=TRUE,0.5,1)</f>
        <v>0.5</v>
      </c>
      <c r="L29">
        <f>IF('background isnum'!L29=TRUE,0.5,1)</f>
        <v>0.5</v>
      </c>
      <c r="M29">
        <f>IF('background isnum'!M29=TRUE,0.5,1)</f>
        <v>1</v>
      </c>
      <c r="R29" s="2">
        <v>3410</v>
      </c>
      <c r="S29" s="2" t="s">
        <v>108</v>
      </c>
      <c r="T29" s="2" t="s">
        <v>72</v>
      </c>
      <c r="U29" s="2">
        <f t="shared" si="1"/>
        <v>0.68181818181818177</v>
      </c>
      <c r="V29">
        <f>U29/1000</f>
        <v>6.8181818181818176E-4</v>
      </c>
    </row>
    <row r="30" spans="1:22">
      <c r="A30">
        <v>52</v>
      </c>
      <c r="B30" t="s">
        <v>74</v>
      </c>
      <c r="C30" t="s">
        <v>72</v>
      </c>
      <c r="D30">
        <f>IF('background isnum'!D30=TRUE,0.5,1)</f>
        <v>0.5</v>
      </c>
      <c r="E30">
        <f>IF('background isnum'!E30=TRUE,0.5,1)</f>
        <v>0.5</v>
      </c>
      <c r="F30">
        <f>IF('background isnum'!F30=TRUE,0.5,1)</f>
        <v>0.5</v>
      </c>
      <c r="G30">
        <f>IF('background isnum'!G30=TRUE,0.5,1)</f>
        <v>0.5</v>
      </c>
      <c r="H30">
        <f>IF('background isnum'!H30=TRUE,0.5,1)</f>
        <v>0.5</v>
      </c>
      <c r="I30">
        <f>IF('background isnum'!I30=TRUE,0.5,1)</f>
        <v>0.5</v>
      </c>
      <c r="J30">
        <f>IF('background isnum'!J30=TRUE,0.5,1)</f>
        <v>0.5</v>
      </c>
      <c r="K30">
        <f>IF('background isnum'!K30=TRUE,0.5,1)</f>
        <v>0.5</v>
      </c>
      <c r="L30">
        <f>IF('background isnum'!L30=TRUE,0.5,1)</f>
        <v>0.5</v>
      </c>
      <c r="M30">
        <f>IF('background isnum'!M30=TRUE,0.5,1)</f>
        <v>1</v>
      </c>
      <c r="R30" s="2">
        <v>3878</v>
      </c>
      <c r="S30" s="2" t="s">
        <v>109</v>
      </c>
      <c r="T30" s="2" t="s">
        <v>72</v>
      </c>
      <c r="U30" s="2">
        <f t="shared" si="1"/>
        <v>1</v>
      </c>
    </row>
    <row r="31" spans="1:22">
      <c r="A31">
        <v>52</v>
      </c>
      <c r="B31" t="s">
        <v>74</v>
      </c>
      <c r="C31" t="s">
        <v>72</v>
      </c>
      <c r="D31">
        <f>IF('background isnum'!D31=TRUE,0.5,1)</f>
        <v>1</v>
      </c>
      <c r="E31">
        <f>IF('background isnum'!E31=TRUE,0.5,1)</f>
        <v>0.5</v>
      </c>
      <c r="F31">
        <f>IF('background isnum'!F31=TRUE,0.5,1)</f>
        <v>0.5</v>
      </c>
      <c r="G31">
        <f>IF('background isnum'!G31=TRUE,0.5,1)</f>
        <v>0.5</v>
      </c>
      <c r="H31">
        <f>IF('background isnum'!H31=TRUE,0.5,1)</f>
        <v>0.5</v>
      </c>
      <c r="I31">
        <f>IF('background isnum'!I31=TRUE,0.5,1)</f>
        <v>0.5</v>
      </c>
      <c r="J31">
        <f>IF('background isnum'!J31=TRUE,0.5,1)</f>
        <v>1</v>
      </c>
      <c r="K31">
        <f>IF('background isnum'!K31=TRUE,0.5,1)</f>
        <v>0.5</v>
      </c>
      <c r="L31">
        <f>IF('background isnum'!L31=TRUE,0.5,1)</f>
        <v>0.5</v>
      </c>
      <c r="M31">
        <f>IF('background isnum'!M31=TRUE,0.5,1)</f>
        <v>1</v>
      </c>
      <c r="O31">
        <f t="shared" si="0"/>
        <v>0.65</v>
      </c>
      <c r="R31" s="2">
        <v>4821</v>
      </c>
      <c r="S31" s="2" t="s">
        <v>110</v>
      </c>
      <c r="T31" s="2" t="s">
        <v>72</v>
      </c>
      <c r="U31" s="2">
        <f t="shared" si="1"/>
        <v>1</v>
      </c>
    </row>
    <row r="32" spans="1:22">
      <c r="A32">
        <v>61</v>
      </c>
      <c r="B32" t="s">
        <v>9</v>
      </c>
      <c r="D32">
        <f>IF('background isnum'!D32=TRUE,0.5,1)</f>
        <v>1</v>
      </c>
      <c r="E32">
        <f>IF('background isnum'!E32=TRUE,0.5,1)</f>
        <v>1</v>
      </c>
      <c r="F32">
        <f>IF('background isnum'!F32=TRUE,0.5,1)</f>
        <v>1</v>
      </c>
      <c r="G32">
        <f>IF('background isnum'!G32=TRUE,0.5,1)</f>
        <v>1</v>
      </c>
      <c r="H32">
        <f>IF('background isnum'!H32=TRUE,0.5,1)</f>
        <v>1</v>
      </c>
      <c r="I32">
        <f>IF('background isnum'!I32=TRUE,0.5,1)</f>
        <v>1</v>
      </c>
      <c r="J32">
        <f>IF('background isnum'!J32=TRUE,0.5,1)</f>
        <v>1</v>
      </c>
      <c r="K32">
        <f>IF('background isnum'!K32=TRUE,0.5,1)</f>
        <v>1</v>
      </c>
      <c r="L32">
        <f>IF('background isnum'!L32=TRUE,0.5,1)</f>
        <v>1</v>
      </c>
      <c r="M32">
        <f>IF('background isnum'!M32=TRUE,0.5,1)</f>
        <v>1</v>
      </c>
      <c r="O32">
        <f t="shared" si="0"/>
        <v>1</v>
      </c>
      <c r="R32" s="2">
        <v>6045</v>
      </c>
      <c r="S32" s="2" t="s">
        <v>111</v>
      </c>
      <c r="T32" s="2" t="s">
        <v>72</v>
      </c>
      <c r="U32" s="2">
        <f t="shared" si="1"/>
        <v>0.66071428571428559</v>
      </c>
      <c r="V32">
        <f>U32/1000</f>
        <v>6.6071428571428564E-4</v>
      </c>
    </row>
    <row r="33" spans="1:22">
      <c r="A33">
        <v>61</v>
      </c>
      <c r="B33" t="s">
        <v>9</v>
      </c>
      <c r="D33">
        <f>IF('background isnum'!D33=TRUE,0.5,1)</f>
        <v>1</v>
      </c>
      <c r="E33">
        <f>IF('background isnum'!E33=TRUE,0.5,1)</f>
        <v>1</v>
      </c>
      <c r="F33">
        <f>IF('background isnum'!F33=TRUE,0.5,1)</f>
        <v>1</v>
      </c>
      <c r="G33">
        <f>IF('background isnum'!G33=TRUE,0.5,1)</f>
        <v>1</v>
      </c>
      <c r="H33">
        <f>IF('background isnum'!H33=TRUE,0.5,1)</f>
        <v>1</v>
      </c>
      <c r="I33">
        <f>IF('background isnum'!I33=TRUE,0.5,1)</f>
        <v>1</v>
      </c>
      <c r="J33">
        <f>IF('background isnum'!J33=TRUE,0.5,1)</f>
        <v>1</v>
      </c>
      <c r="K33">
        <f>IF('background isnum'!K33=TRUE,0.5,1)</f>
        <v>1</v>
      </c>
      <c r="L33">
        <f>IF('background isnum'!L33=TRUE,0.5,1)</f>
        <v>1</v>
      </c>
      <c r="M33">
        <f>IF('background isnum'!M33=TRUE,0.5,1)</f>
        <v>1</v>
      </c>
      <c r="O33">
        <f t="shared" si="0"/>
        <v>1</v>
      </c>
      <c r="R33" s="2">
        <v>6057</v>
      </c>
      <c r="S33" s="2" t="s">
        <v>113</v>
      </c>
      <c r="T33" s="2" t="s">
        <v>72</v>
      </c>
      <c r="U33" s="2">
        <f t="shared" si="1"/>
        <v>1</v>
      </c>
    </row>
    <row r="34" spans="1:22">
      <c r="A34">
        <v>61</v>
      </c>
      <c r="B34" t="s">
        <v>9</v>
      </c>
      <c r="D34">
        <f>IF('background isnum'!D34=TRUE,0.5,1)</f>
        <v>1</v>
      </c>
      <c r="E34">
        <f>IF('background isnum'!E34=TRUE,0.5,1)</f>
        <v>1</v>
      </c>
      <c r="F34">
        <f>IF('background isnum'!F34=TRUE,0.5,1)</f>
        <v>1</v>
      </c>
      <c r="G34">
        <f>IF('background isnum'!G34=TRUE,0.5,1)</f>
        <v>1</v>
      </c>
      <c r="H34">
        <f>IF('background isnum'!H34=TRUE,0.5,1)</f>
        <v>1</v>
      </c>
      <c r="I34">
        <f>IF('background isnum'!I34=TRUE,0.5,1)</f>
        <v>1</v>
      </c>
      <c r="J34">
        <f>IF('background isnum'!J34=TRUE,0.5,1)</f>
        <v>1</v>
      </c>
      <c r="K34">
        <f>IF('background isnum'!K34=TRUE,0.5,1)</f>
        <v>1</v>
      </c>
      <c r="L34">
        <f>IF('background isnum'!L34=TRUE,0.5,1)</f>
        <v>1</v>
      </c>
      <c r="M34">
        <f>IF('background isnum'!M34=TRUE,0.5,1)</f>
        <v>1</v>
      </c>
      <c r="O34">
        <f t="shared" si="0"/>
        <v>1</v>
      </c>
      <c r="R34" s="2">
        <v>6396</v>
      </c>
      <c r="S34" s="2" t="s">
        <v>114</v>
      </c>
      <c r="T34" s="2" t="s">
        <v>115</v>
      </c>
      <c r="U34" s="2">
        <f t="shared" si="1"/>
        <v>1</v>
      </c>
    </row>
    <row r="35" spans="1:22">
      <c r="A35">
        <v>61</v>
      </c>
      <c r="B35" t="s">
        <v>9</v>
      </c>
      <c r="D35">
        <f>IF('background isnum'!D35=TRUE,0.5,1)</f>
        <v>1</v>
      </c>
      <c r="E35">
        <f>IF('background isnum'!E35=TRUE,0.5,1)</f>
        <v>1</v>
      </c>
      <c r="F35">
        <f>IF('background isnum'!F35=TRUE,0.5,1)</f>
        <v>1</v>
      </c>
      <c r="G35">
        <f>IF('background isnum'!G35=TRUE,0.5,1)</f>
        <v>1</v>
      </c>
      <c r="H35">
        <f>IF('background isnum'!H35=TRUE,0.5,1)</f>
        <v>1</v>
      </c>
      <c r="I35">
        <f>IF('background isnum'!I35=TRUE,0.5,1)</f>
        <v>1</v>
      </c>
      <c r="J35">
        <f>IF('background isnum'!J35=TRUE,0.5,1)</f>
        <v>1</v>
      </c>
      <c r="K35">
        <f>IF('background isnum'!K35=TRUE,0.5,1)</f>
        <v>1</v>
      </c>
      <c r="L35">
        <f>IF('background isnum'!L35=TRUE,0.5,1)</f>
        <v>1</v>
      </c>
      <c r="M35">
        <f>IF('background isnum'!M35=TRUE,0.5,1)</f>
        <v>1</v>
      </c>
      <c r="O35">
        <f t="shared" si="0"/>
        <v>1</v>
      </c>
      <c r="R35" s="2">
        <v>6450</v>
      </c>
      <c r="S35" s="2" t="s">
        <v>116</v>
      </c>
      <c r="T35" s="2" t="s">
        <v>72</v>
      </c>
      <c r="U35" s="2">
        <f t="shared" si="1"/>
        <v>0.84523809523809523</v>
      </c>
      <c r="V35">
        <f>U35/1000</f>
        <v>8.4523809523809519E-4</v>
      </c>
    </row>
    <row r="36" spans="1:22">
      <c r="A36">
        <v>61</v>
      </c>
      <c r="B36" t="s">
        <v>9</v>
      </c>
      <c r="D36">
        <f>IF('background isnum'!D36=TRUE,0.5,1)</f>
        <v>1</v>
      </c>
      <c r="E36">
        <f>IF('background isnum'!E36=TRUE,0.5,1)</f>
        <v>1</v>
      </c>
      <c r="F36">
        <f>IF('background isnum'!F36=TRUE,0.5,1)</f>
        <v>1</v>
      </c>
      <c r="G36">
        <f>IF('background isnum'!G36=TRUE,0.5,1)</f>
        <v>1</v>
      </c>
      <c r="H36">
        <f>IF('background isnum'!H36=TRUE,0.5,1)</f>
        <v>1</v>
      </c>
      <c r="I36">
        <f>IF('background isnum'!I36=TRUE,0.5,1)</f>
        <v>1</v>
      </c>
      <c r="J36">
        <f>IF('background isnum'!J36=TRUE,0.5,1)</f>
        <v>1</v>
      </c>
      <c r="K36">
        <f>IF('background isnum'!K36=TRUE,0.5,1)</f>
        <v>1</v>
      </c>
      <c r="L36">
        <f>IF('background isnum'!L36=TRUE,0.5,1)</f>
        <v>1</v>
      </c>
      <c r="M36">
        <f>IF('background isnum'!M36=TRUE,0.5,1)</f>
        <v>1</v>
      </c>
      <c r="O36">
        <f t="shared" si="0"/>
        <v>1</v>
      </c>
      <c r="R36" s="2">
        <v>6452</v>
      </c>
      <c r="S36" s="2" t="s">
        <v>117</v>
      </c>
      <c r="T36" s="2" t="s">
        <v>72</v>
      </c>
      <c r="U36" s="2">
        <f t="shared" si="1"/>
        <v>0.93076923076923079</v>
      </c>
    </row>
    <row r="37" spans="1:22">
      <c r="A37">
        <v>61</v>
      </c>
      <c r="B37" t="s">
        <v>9</v>
      </c>
      <c r="D37">
        <f>IF('background isnum'!D37=TRUE,0.5,1)</f>
        <v>1</v>
      </c>
      <c r="E37">
        <f>IF('background isnum'!E37=TRUE,0.5,1)</f>
        <v>1</v>
      </c>
      <c r="F37">
        <f>IF('background isnum'!F37=TRUE,0.5,1)</f>
        <v>1</v>
      </c>
      <c r="G37">
        <f>IF('background isnum'!G37=TRUE,0.5,1)</f>
        <v>1</v>
      </c>
      <c r="H37">
        <f>IF('background isnum'!H37=TRUE,0.5,1)</f>
        <v>1</v>
      </c>
      <c r="I37">
        <f>IF('background isnum'!I37=TRUE,0.5,1)</f>
        <v>1</v>
      </c>
      <c r="J37">
        <f>IF('background isnum'!J37=TRUE,0.5,1)</f>
        <v>1</v>
      </c>
      <c r="K37">
        <f>IF('background isnum'!K37=TRUE,0.5,1)</f>
        <v>1</v>
      </c>
      <c r="L37">
        <f>IF('background isnum'!L37=TRUE,0.5,1)</f>
        <v>1</v>
      </c>
      <c r="M37">
        <f>IF('background isnum'!M37=TRUE,0.5,1)</f>
        <v>1</v>
      </c>
      <c r="O37">
        <f t="shared" si="0"/>
        <v>1</v>
      </c>
      <c r="R37" s="2">
        <v>6455</v>
      </c>
      <c r="S37" s="2" t="s">
        <v>118</v>
      </c>
      <c r="T37" s="2" t="s">
        <v>72</v>
      </c>
      <c r="U37" s="2">
        <f t="shared" si="1"/>
        <v>0.78181818181818197</v>
      </c>
      <c r="V37">
        <f>U37/1000</f>
        <v>7.8181818181818192E-4</v>
      </c>
    </row>
    <row r="38" spans="1:22">
      <c r="A38">
        <v>61</v>
      </c>
      <c r="B38" t="s">
        <v>9</v>
      </c>
      <c r="D38">
        <f>IF('background isnum'!D38=TRUE,0.5,1)</f>
        <v>1</v>
      </c>
      <c r="E38">
        <f>IF('background isnum'!E38=TRUE,0.5,1)</f>
        <v>1</v>
      </c>
      <c r="F38">
        <f>IF('background isnum'!F38=TRUE,0.5,1)</f>
        <v>1</v>
      </c>
      <c r="G38">
        <f>IF('background isnum'!G38=TRUE,0.5,1)</f>
        <v>1</v>
      </c>
      <c r="H38">
        <f>IF('background isnum'!H38=TRUE,0.5,1)</f>
        <v>1</v>
      </c>
      <c r="I38">
        <f>IF('background isnum'!I38=TRUE,0.5,1)</f>
        <v>1</v>
      </c>
      <c r="J38">
        <f>IF('background isnum'!J38=TRUE,0.5,1)</f>
        <v>1</v>
      </c>
      <c r="K38">
        <f>IF('background isnum'!K38=TRUE,0.5,1)</f>
        <v>1</v>
      </c>
      <c r="L38">
        <f>IF('background isnum'!L38=TRUE,0.5,1)</f>
        <v>1</v>
      </c>
      <c r="M38">
        <f>IF('background isnum'!M38=TRUE,0.5,1)</f>
        <v>1</v>
      </c>
      <c r="O38">
        <f t="shared" si="0"/>
        <v>1</v>
      </c>
      <c r="R38" s="2">
        <v>6462</v>
      </c>
      <c r="S38" s="2" t="s">
        <v>120</v>
      </c>
      <c r="T38" s="2" t="s">
        <v>72</v>
      </c>
      <c r="U38" s="2">
        <f t="shared" si="1"/>
        <v>0.63846153846153841</v>
      </c>
    </row>
    <row r="39" spans="1:22">
      <c r="A39">
        <v>61</v>
      </c>
      <c r="B39" t="s">
        <v>9</v>
      </c>
      <c r="D39">
        <f>IF('background isnum'!D39=TRUE,0.5,1)</f>
        <v>1</v>
      </c>
      <c r="E39">
        <f>IF('background isnum'!E39=TRUE,0.5,1)</f>
        <v>1</v>
      </c>
      <c r="F39">
        <f>IF('background isnum'!F39=TRUE,0.5,1)</f>
        <v>1</v>
      </c>
      <c r="G39">
        <f>IF('background isnum'!G39=TRUE,0.5,1)</f>
        <v>1</v>
      </c>
      <c r="H39">
        <f>IF('background isnum'!H39=TRUE,0.5,1)</f>
        <v>1</v>
      </c>
      <c r="I39">
        <f>IF('background isnum'!I39=TRUE,0.5,1)</f>
        <v>1</v>
      </c>
      <c r="J39">
        <f>IF('background isnum'!J39=TRUE,0.5,1)</f>
        <v>1</v>
      </c>
      <c r="K39">
        <f>IF('background isnum'!K39=TRUE,0.5,1)</f>
        <v>1</v>
      </c>
      <c r="L39">
        <f>IF('background isnum'!L39=TRUE,0.5,1)</f>
        <v>1</v>
      </c>
      <c r="M39">
        <f>IF('background isnum'!M39=TRUE,0.5,1)</f>
        <v>1</v>
      </c>
      <c r="O39">
        <f t="shared" si="0"/>
        <v>1</v>
      </c>
      <c r="R39" s="2">
        <v>6619</v>
      </c>
      <c r="S39" s="2" t="s">
        <v>121</v>
      </c>
      <c r="T39" s="2" t="s">
        <v>72</v>
      </c>
      <c r="U39" s="2">
        <f t="shared" si="1"/>
        <v>0.6</v>
      </c>
    </row>
    <row r="40" spans="1:22">
      <c r="A40">
        <v>61</v>
      </c>
      <c r="B40" t="s">
        <v>9</v>
      </c>
      <c r="D40">
        <f>IF('background isnum'!D40=TRUE,0.5,1)</f>
        <v>1</v>
      </c>
      <c r="E40">
        <f>IF('background isnum'!E40=TRUE,0.5,1)</f>
        <v>1</v>
      </c>
      <c r="F40">
        <f>IF('background isnum'!F40=TRUE,0.5,1)</f>
        <v>1</v>
      </c>
      <c r="G40">
        <f>IF('background isnum'!G40=TRUE,0.5,1)</f>
        <v>1</v>
      </c>
      <c r="H40">
        <f>IF('background isnum'!H40=TRUE,0.5,1)</f>
        <v>1</v>
      </c>
      <c r="I40">
        <f>IF('background isnum'!I40=TRUE,0.5,1)</f>
        <v>1</v>
      </c>
      <c r="J40">
        <f>IF('background isnum'!J40=TRUE,0.5,1)</f>
        <v>1</v>
      </c>
      <c r="K40">
        <f>IF('background isnum'!K40=TRUE,0.5,1)</f>
        <v>1</v>
      </c>
      <c r="L40">
        <f>IF('background isnum'!L40=TRUE,0.5,1)</f>
        <v>1</v>
      </c>
      <c r="M40">
        <f>IF('background isnum'!M40=TRUE,0.5,1)</f>
        <v>1</v>
      </c>
      <c r="O40">
        <f t="shared" si="0"/>
        <v>1</v>
      </c>
      <c r="R40" s="2">
        <v>7668</v>
      </c>
      <c r="S40" s="2" t="s">
        <v>123</v>
      </c>
      <c r="T40" s="2"/>
      <c r="U40" s="2">
        <f t="shared" si="1"/>
        <v>1</v>
      </c>
    </row>
    <row r="41" spans="1:22">
      <c r="A41">
        <v>61</v>
      </c>
      <c r="B41" t="s">
        <v>9</v>
      </c>
      <c r="D41">
        <f>IF('background isnum'!D41=TRUE,0.5,1)</f>
        <v>1</v>
      </c>
      <c r="E41">
        <f>IF('background isnum'!E41=TRUE,0.5,1)</f>
        <v>1</v>
      </c>
      <c r="F41">
        <f>IF('background isnum'!F41=TRUE,0.5,1)</f>
        <v>1</v>
      </c>
      <c r="G41">
        <f>IF('background isnum'!G41=TRUE,0.5,1)</f>
        <v>1</v>
      </c>
      <c r="H41">
        <f>IF('background isnum'!H41=TRUE,0.5,1)</f>
        <v>1</v>
      </c>
      <c r="I41">
        <f>IF('background isnum'!I41=TRUE,0.5,1)</f>
        <v>1</v>
      </c>
      <c r="J41">
        <f>IF('background isnum'!J41=TRUE,0.5,1)</f>
        <v>1</v>
      </c>
      <c r="K41">
        <f>IF('background isnum'!K41=TRUE,0.5,1)</f>
        <v>1</v>
      </c>
      <c r="L41">
        <f>IF('background isnum'!L41=TRUE,0.5,1)</f>
        <v>1</v>
      </c>
      <c r="M41">
        <f>IF('background isnum'!M41=TRUE,0.5,1)</f>
        <v>1</v>
      </c>
      <c r="O41">
        <f t="shared" si="0"/>
        <v>1</v>
      </c>
      <c r="R41" s="2">
        <v>9901</v>
      </c>
      <c r="S41" s="2" t="s">
        <v>124</v>
      </c>
      <c r="T41" s="2" t="s">
        <v>125</v>
      </c>
      <c r="U41" s="2">
        <f t="shared" si="1"/>
        <v>1</v>
      </c>
    </row>
    <row r="42" spans="1:22">
      <c r="A42">
        <v>61</v>
      </c>
      <c r="B42" t="s">
        <v>9</v>
      </c>
      <c r="D42">
        <f>IF('background isnum'!D42=TRUE,0.5,1)</f>
        <v>1</v>
      </c>
      <c r="E42">
        <f>IF('background isnum'!E42=TRUE,0.5,1)</f>
        <v>1</v>
      </c>
      <c r="F42">
        <f>IF('background isnum'!F42=TRUE,0.5,1)</f>
        <v>1</v>
      </c>
      <c r="G42">
        <f>IF('background isnum'!G42=TRUE,0.5,1)</f>
        <v>1</v>
      </c>
      <c r="H42">
        <f>IF('background isnum'!H42=TRUE,0.5,1)</f>
        <v>1</v>
      </c>
      <c r="I42">
        <f>IF('background isnum'!I42=TRUE,0.5,1)</f>
        <v>1</v>
      </c>
      <c r="J42">
        <f>IF('background isnum'!J42=TRUE,0.5,1)</f>
        <v>1</v>
      </c>
      <c r="K42">
        <f>IF('background isnum'!K42=TRUE,0.5,1)</f>
        <v>1</v>
      </c>
      <c r="L42">
        <f>IF('background isnum'!L42=TRUE,0.5,1)</f>
        <v>1</v>
      </c>
      <c r="M42">
        <f>IF('background isnum'!M42=TRUE,0.5,1)</f>
        <v>1</v>
      </c>
      <c r="O42">
        <f t="shared" si="0"/>
        <v>1</v>
      </c>
      <c r="R42" s="2">
        <v>9924</v>
      </c>
      <c r="S42" s="2" t="s">
        <v>126</v>
      </c>
      <c r="T42" s="2" t="s">
        <v>86</v>
      </c>
      <c r="U42" s="2">
        <f t="shared" si="1"/>
        <v>1</v>
      </c>
    </row>
    <row r="43" spans="1:22">
      <c r="A43">
        <v>61</v>
      </c>
      <c r="B43" t="s">
        <v>9</v>
      </c>
      <c r="D43">
        <f>IF('background isnum'!D43=TRUE,0.5,1)</f>
        <v>1</v>
      </c>
      <c r="E43">
        <f>IF('background isnum'!E43=TRUE,0.5,1)</f>
        <v>1</v>
      </c>
      <c r="F43">
        <f>IF('background isnum'!F43=TRUE,0.5,1)</f>
        <v>1</v>
      </c>
      <c r="G43">
        <f>IF('background isnum'!G43=TRUE,0.5,1)</f>
        <v>1</v>
      </c>
      <c r="H43">
        <f>IF('background isnum'!H43=TRUE,0.5,1)</f>
        <v>1</v>
      </c>
      <c r="I43">
        <f>IF('background isnum'!I43=TRUE,0.5,1)</f>
        <v>1</v>
      </c>
      <c r="J43">
        <f>IF('background isnum'!J43=TRUE,0.5,1)</f>
        <v>1</v>
      </c>
      <c r="K43">
        <f>IF('background isnum'!K43=TRUE,0.5,1)</f>
        <v>1</v>
      </c>
      <c r="L43">
        <f>IF('background isnum'!L43=TRUE,0.5,1)</f>
        <v>1</v>
      </c>
      <c r="M43">
        <f>IF('background isnum'!M43=TRUE,0.5,1)</f>
        <v>1</v>
      </c>
      <c r="O43">
        <f t="shared" si="0"/>
        <v>1</v>
      </c>
      <c r="R43" s="2">
        <v>6458</v>
      </c>
      <c r="S43" s="2" t="s">
        <v>137</v>
      </c>
      <c r="T43" s="2" t="s">
        <v>72</v>
      </c>
      <c r="U43" s="2">
        <f t="shared" si="1"/>
        <v>0.95</v>
      </c>
    </row>
    <row r="44" spans="1:22">
      <c r="A44">
        <v>61</v>
      </c>
      <c r="B44" t="s">
        <v>9</v>
      </c>
      <c r="D44">
        <f>IF('background isnum'!D44=TRUE,0.5,1)</f>
        <v>1</v>
      </c>
      <c r="E44">
        <f>IF('background isnum'!E44=TRUE,0.5,1)</f>
        <v>1</v>
      </c>
      <c r="F44">
        <f>IF('background isnum'!F44=TRUE,0.5,1)</f>
        <v>1</v>
      </c>
      <c r="G44">
        <f>IF('background isnum'!G44=TRUE,0.5,1)</f>
        <v>1</v>
      </c>
      <c r="H44">
        <f>IF('background isnum'!H44=TRUE,0.5,1)</f>
        <v>1</v>
      </c>
      <c r="I44">
        <f>IF('background isnum'!I44=TRUE,0.5,1)</f>
        <v>1</v>
      </c>
      <c r="J44">
        <f>IF('background isnum'!J44=TRUE,0.5,1)</f>
        <v>1</v>
      </c>
      <c r="K44">
        <f>IF('background isnum'!K44=TRUE,0.5,1)</f>
        <v>1</v>
      </c>
      <c r="L44">
        <f>IF('background isnum'!L44=TRUE,0.5,1)</f>
        <v>1</v>
      </c>
      <c r="M44">
        <f>IF('background isnum'!M44=TRUE,0.5,1)</f>
        <v>1</v>
      </c>
      <c r="O44">
        <f t="shared" si="0"/>
        <v>1</v>
      </c>
      <c r="R44" s="2">
        <v>4370</v>
      </c>
      <c r="S44" s="2" t="s">
        <v>142</v>
      </c>
      <c r="T44" s="2" t="s">
        <v>72</v>
      </c>
      <c r="U44" s="2">
        <f t="shared" si="1"/>
        <v>0.85</v>
      </c>
    </row>
    <row r="45" spans="1:22">
      <c r="A45">
        <v>61</v>
      </c>
      <c r="B45" t="s">
        <v>9</v>
      </c>
      <c r="D45">
        <f>IF('background isnum'!D45=TRUE,0.5,1)</f>
        <v>1</v>
      </c>
      <c r="E45">
        <f>IF('background isnum'!E45=TRUE,0.5,1)</f>
        <v>1</v>
      </c>
      <c r="F45">
        <f>IF('background isnum'!F45=TRUE,0.5,1)</f>
        <v>1</v>
      </c>
      <c r="G45">
        <f>IF('background isnum'!G45=TRUE,0.5,1)</f>
        <v>1</v>
      </c>
      <c r="H45">
        <f>IF('background isnum'!H45=TRUE,0.5,1)</f>
        <v>1</v>
      </c>
      <c r="I45">
        <f>IF('background isnum'!I45=TRUE,0.5,1)</f>
        <v>1</v>
      </c>
      <c r="J45">
        <f>IF('background isnum'!J45=TRUE,0.5,1)</f>
        <v>1</v>
      </c>
      <c r="K45">
        <f>IF('background isnum'!K45=TRUE,0.5,1)</f>
        <v>1</v>
      </c>
      <c r="L45">
        <f>IF('background isnum'!L45=TRUE,0.5,1)</f>
        <v>1</v>
      </c>
      <c r="M45">
        <f>IF('background isnum'!M45=TRUE,0.5,1)</f>
        <v>1</v>
      </c>
      <c r="O45">
        <f t="shared" si="0"/>
        <v>1</v>
      </c>
      <c r="R45" s="2">
        <v>105</v>
      </c>
      <c r="S45" s="2" t="s">
        <v>144</v>
      </c>
      <c r="T45" s="2" t="s">
        <v>72</v>
      </c>
      <c r="U45" s="2">
        <f t="shared" si="1"/>
        <v>0.72380952380952368</v>
      </c>
    </row>
    <row r="46" spans="1:22">
      <c r="A46">
        <v>61</v>
      </c>
      <c r="B46" t="s">
        <v>9</v>
      </c>
      <c r="D46">
        <f>IF('background isnum'!D46=TRUE,0.5,1)</f>
        <v>1</v>
      </c>
      <c r="E46">
        <f>IF('background isnum'!E46=TRUE,0.5,1)</f>
        <v>1</v>
      </c>
      <c r="F46">
        <f>IF('background isnum'!F46=TRUE,0.5,1)</f>
        <v>1</v>
      </c>
      <c r="G46">
        <f>IF('background isnum'!G46=TRUE,0.5,1)</f>
        <v>1</v>
      </c>
      <c r="H46">
        <f>IF('background isnum'!H46=TRUE,0.5,1)</f>
        <v>1</v>
      </c>
      <c r="I46">
        <f>IF('background isnum'!I46=TRUE,0.5,1)</f>
        <v>1</v>
      </c>
      <c r="J46">
        <f>IF('background isnum'!J46=TRUE,0.5,1)</f>
        <v>1</v>
      </c>
      <c r="K46">
        <f>IF('background isnum'!K46=TRUE,0.5,1)</f>
        <v>1</v>
      </c>
      <c r="L46">
        <f>IF('background isnum'!L46=TRUE,0.5,1)</f>
        <v>1</v>
      </c>
      <c r="M46">
        <f>IF('background isnum'!M46=TRUE,0.5,1)</f>
        <v>1</v>
      </c>
      <c r="O46">
        <f t="shared" si="0"/>
        <v>1</v>
      </c>
      <c r="R46" s="2">
        <v>254</v>
      </c>
      <c r="S46" s="2" t="s">
        <v>156</v>
      </c>
      <c r="T46" s="2" t="s">
        <v>157</v>
      </c>
      <c r="U46" s="2">
        <f t="shared" si="1"/>
        <v>0.98333333333333339</v>
      </c>
    </row>
    <row r="47" spans="1:22">
      <c r="A47">
        <v>61</v>
      </c>
      <c r="B47" t="s">
        <v>9</v>
      </c>
      <c r="D47">
        <f>IF('background isnum'!D47=TRUE,0.5,1)</f>
        <v>1</v>
      </c>
      <c r="E47">
        <f>IF('background isnum'!E47=TRUE,0.5,1)</f>
        <v>1</v>
      </c>
      <c r="F47">
        <f>IF('background isnum'!F47=TRUE,0.5,1)</f>
        <v>1</v>
      </c>
      <c r="G47">
        <f>IF('background isnum'!G47=TRUE,0.5,1)</f>
        <v>1</v>
      </c>
      <c r="H47">
        <f>IF('background isnum'!H47=TRUE,0.5,1)</f>
        <v>1</v>
      </c>
      <c r="I47">
        <f>IF('background isnum'!I47=TRUE,0.5,1)</f>
        <v>1</v>
      </c>
      <c r="J47">
        <f>IF('background isnum'!J47=TRUE,0.5,1)</f>
        <v>1</v>
      </c>
      <c r="K47">
        <f>IF('background isnum'!K47=TRUE,0.5,1)</f>
        <v>1</v>
      </c>
      <c r="L47">
        <f>IF('background isnum'!L47=TRUE,0.5,1)</f>
        <v>1</v>
      </c>
      <c r="M47">
        <f>IF('background isnum'!M47=TRUE,0.5,1)</f>
        <v>1</v>
      </c>
      <c r="O47">
        <f t="shared" si="0"/>
        <v>1</v>
      </c>
      <c r="R47" s="2">
        <v>270</v>
      </c>
      <c r="S47" s="2" t="s">
        <v>158</v>
      </c>
      <c r="T47" s="2" t="s">
        <v>157</v>
      </c>
      <c r="U47" s="2">
        <f t="shared" si="1"/>
        <v>0.97083333333333333</v>
      </c>
    </row>
    <row r="48" spans="1:22">
      <c r="A48">
        <v>61</v>
      </c>
      <c r="B48" t="s">
        <v>9</v>
      </c>
      <c r="D48">
        <f>IF('background isnum'!D48=TRUE,0.5,1)</f>
        <v>1</v>
      </c>
      <c r="E48">
        <f>IF('background isnum'!E48=TRUE,0.5,1)</f>
        <v>1</v>
      </c>
      <c r="F48">
        <f>IF('background isnum'!F48=TRUE,0.5,1)</f>
        <v>1</v>
      </c>
      <c r="G48">
        <f>IF('background isnum'!G48=TRUE,0.5,1)</f>
        <v>1</v>
      </c>
      <c r="H48">
        <f>IF('background isnum'!H48=TRUE,0.5,1)</f>
        <v>1</v>
      </c>
      <c r="I48">
        <f>IF('background isnum'!I48=TRUE,0.5,1)</f>
        <v>1</v>
      </c>
      <c r="J48">
        <f>IF('background isnum'!J48=TRUE,0.5,1)</f>
        <v>1</v>
      </c>
      <c r="K48">
        <f>IF('background isnum'!K48=TRUE,0.5,1)</f>
        <v>1</v>
      </c>
      <c r="L48">
        <f>IF('background isnum'!L48=TRUE,0.5,1)</f>
        <v>1</v>
      </c>
      <c r="M48">
        <f>IF('background isnum'!M48=TRUE,0.5,1)</f>
        <v>1</v>
      </c>
      <c r="O48">
        <f t="shared" si="0"/>
        <v>1</v>
      </c>
      <c r="R48" s="2">
        <v>8394</v>
      </c>
      <c r="S48" s="2" t="s">
        <v>159</v>
      </c>
      <c r="T48" s="2" t="s">
        <v>160</v>
      </c>
      <c r="U48" s="2">
        <f t="shared" si="1"/>
        <v>1</v>
      </c>
    </row>
    <row r="49" spans="1:21">
      <c r="A49">
        <v>61</v>
      </c>
      <c r="B49" t="s">
        <v>9</v>
      </c>
      <c r="D49">
        <f>IF('background isnum'!D49=TRUE,0.5,1)</f>
        <v>1</v>
      </c>
      <c r="E49">
        <f>IF('background isnum'!E49=TRUE,0.5,1)</f>
        <v>1</v>
      </c>
      <c r="F49">
        <f>IF('background isnum'!F49=TRUE,0.5,1)</f>
        <v>1</v>
      </c>
      <c r="G49">
        <f>IF('background isnum'!G49=TRUE,0.5,1)</f>
        <v>1</v>
      </c>
      <c r="H49">
        <f>IF('background isnum'!H49=TRUE,0.5,1)</f>
        <v>1</v>
      </c>
      <c r="I49">
        <f>IF('background isnum'!I49=TRUE,0.5,1)</f>
        <v>1</v>
      </c>
      <c r="J49">
        <f>IF('background isnum'!J49=TRUE,0.5,1)</f>
        <v>1</v>
      </c>
      <c r="K49">
        <f>IF('background isnum'!K49=TRUE,0.5,1)</f>
        <v>1</v>
      </c>
      <c r="L49">
        <f>IF('background isnum'!L49=TRUE,0.5,1)</f>
        <v>1</v>
      </c>
      <c r="M49">
        <f>IF('background isnum'!M49=TRUE,0.5,1)</f>
        <v>1</v>
      </c>
      <c r="O49">
        <f t="shared" si="0"/>
        <v>1</v>
      </c>
      <c r="R49" s="2">
        <v>9589</v>
      </c>
      <c r="S49" s="2" t="s">
        <v>161</v>
      </c>
      <c r="T49" s="2" t="s">
        <v>125</v>
      </c>
      <c r="U49" s="2">
        <f t="shared" si="1"/>
        <v>1</v>
      </c>
    </row>
    <row r="50" spans="1:21">
      <c r="A50">
        <v>61</v>
      </c>
      <c r="B50" t="s">
        <v>9</v>
      </c>
      <c r="D50">
        <f>IF('background isnum'!D50=TRUE,0.5,1)</f>
        <v>1</v>
      </c>
      <c r="E50">
        <f>IF('background isnum'!E50=TRUE,0.5,1)</f>
        <v>1</v>
      </c>
      <c r="F50">
        <f>IF('background isnum'!F50=TRUE,0.5,1)</f>
        <v>1</v>
      </c>
      <c r="G50">
        <f>IF('background isnum'!G50=TRUE,0.5,1)</f>
        <v>1</v>
      </c>
      <c r="H50">
        <f>IF('background isnum'!H50=TRUE,0.5,1)</f>
        <v>1</v>
      </c>
      <c r="I50">
        <f>IF('background isnum'!I50=TRUE,0.5,1)</f>
        <v>1</v>
      </c>
      <c r="J50">
        <f>IF('background isnum'!J50=TRUE,0.5,1)</f>
        <v>1</v>
      </c>
      <c r="K50">
        <f>IF('background isnum'!K50=TRUE,0.5,1)</f>
        <v>1</v>
      </c>
      <c r="L50">
        <f>IF('background isnum'!L50=TRUE,0.5,1)</f>
        <v>1</v>
      </c>
      <c r="M50">
        <f>IF('background isnum'!M50=TRUE,0.5,1)</f>
        <v>1</v>
      </c>
      <c r="O50">
        <f t="shared" si="0"/>
        <v>1</v>
      </c>
      <c r="R50" s="2">
        <v>166</v>
      </c>
      <c r="S50" s="2" t="s">
        <v>176</v>
      </c>
      <c r="T50" s="2" t="s">
        <v>125</v>
      </c>
      <c r="U50" s="2">
        <f t="shared" si="1"/>
        <v>1</v>
      </c>
    </row>
    <row r="51" spans="1:21">
      <c r="A51">
        <v>61</v>
      </c>
      <c r="B51" t="s">
        <v>9</v>
      </c>
      <c r="D51">
        <f>IF('background isnum'!D51=TRUE,0.5,1)</f>
        <v>1</v>
      </c>
      <c r="E51">
        <f>IF('background isnum'!E51=TRUE,0.5,1)</f>
        <v>1</v>
      </c>
      <c r="F51">
        <f>IF('background isnum'!F51=TRUE,0.5,1)</f>
        <v>1</v>
      </c>
      <c r="G51">
        <f>IF('background isnum'!G51=TRUE,0.5,1)</f>
        <v>1</v>
      </c>
      <c r="H51">
        <f>IF('background isnum'!H51=TRUE,0.5,1)</f>
        <v>1</v>
      </c>
      <c r="I51">
        <f>IF('background isnum'!I51=TRUE,0.5,1)</f>
        <v>1</v>
      </c>
      <c r="J51">
        <f>IF('background isnum'!J51=TRUE,0.5,1)</f>
        <v>1</v>
      </c>
      <c r="K51">
        <f>IF('background isnum'!K51=TRUE,0.5,1)</f>
        <v>1</v>
      </c>
      <c r="L51">
        <f>IF('background isnum'!L51=TRUE,0.5,1)</f>
        <v>1</v>
      </c>
      <c r="M51">
        <f>IF('background isnum'!M51=TRUE,0.5,1)</f>
        <v>1</v>
      </c>
      <c r="O51">
        <f t="shared" si="0"/>
        <v>1</v>
      </c>
      <c r="R51" s="2">
        <v>216</v>
      </c>
      <c r="S51" s="2" t="s">
        <v>177</v>
      </c>
      <c r="T51" s="2" t="s">
        <v>157</v>
      </c>
      <c r="U51" s="2">
        <f t="shared" si="1"/>
        <v>1</v>
      </c>
    </row>
    <row r="52" spans="1:21">
      <c r="A52">
        <v>61</v>
      </c>
      <c r="B52" t="s">
        <v>9</v>
      </c>
      <c r="D52">
        <f>IF('background isnum'!D52=TRUE,0.5,1)</f>
        <v>1</v>
      </c>
      <c r="E52">
        <f>IF('background isnum'!E52=TRUE,0.5,1)</f>
        <v>1</v>
      </c>
      <c r="F52">
        <f>IF('background isnum'!F52=TRUE,0.5,1)</f>
        <v>1</v>
      </c>
      <c r="G52">
        <f>IF('background isnum'!G52=TRUE,0.5,1)</f>
        <v>1</v>
      </c>
      <c r="H52">
        <f>IF('background isnum'!H52=TRUE,0.5,1)</f>
        <v>1</v>
      </c>
      <c r="I52">
        <f>IF('background isnum'!I52=TRUE,0.5,1)</f>
        <v>1</v>
      </c>
      <c r="J52">
        <f>IF('background isnum'!J52=TRUE,0.5,1)</f>
        <v>1</v>
      </c>
      <c r="K52">
        <f>IF('background isnum'!K52=TRUE,0.5,1)</f>
        <v>1</v>
      </c>
      <c r="L52">
        <f>IF('background isnum'!L52=TRUE,0.5,1)</f>
        <v>1</v>
      </c>
      <c r="M52">
        <f>IF('background isnum'!M52=TRUE,0.5,1)</f>
        <v>1</v>
      </c>
      <c r="O52">
        <f t="shared" si="0"/>
        <v>1</v>
      </c>
      <c r="R52" s="2">
        <v>246</v>
      </c>
      <c r="S52" s="2" t="s">
        <v>178</v>
      </c>
      <c r="T52" s="2" t="s">
        <v>157</v>
      </c>
      <c r="U52" s="2">
        <f t="shared" si="1"/>
        <v>1</v>
      </c>
    </row>
    <row r="53" spans="1:21">
      <c r="A53">
        <v>61</v>
      </c>
      <c r="B53" t="s">
        <v>9</v>
      </c>
      <c r="D53">
        <f>IF('background isnum'!D53=TRUE,0.5,1)</f>
        <v>1</v>
      </c>
      <c r="E53">
        <f>IF('background isnum'!E53=TRUE,0.5,1)</f>
        <v>1</v>
      </c>
      <c r="F53">
        <f>IF('background isnum'!F53=TRUE,0.5,1)</f>
        <v>1</v>
      </c>
      <c r="G53">
        <f>IF('background isnum'!G53=TRUE,0.5,1)</f>
        <v>1</v>
      </c>
      <c r="H53">
        <f>IF('background isnum'!H53=TRUE,0.5,1)</f>
        <v>1</v>
      </c>
      <c r="I53">
        <f>IF('background isnum'!I53=TRUE,0.5,1)</f>
        <v>1</v>
      </c>
      <c r="J53">
        <f>IF('background isnum'!J53=TRUE,0.5,1)</f>
        <v>1</v>
      </c>
      <c r="K53">
        <f>IF('background isnum'!K53=TRUE,0.5,1)</f>
        <v>1</v>
      </c>
      <c r="L53">
        <f>IF('background isnum'!L53=TRUE,0.5,1)</f>
        <v>1</v>
      </c>
      <c r="M53">
        <f>IF('background isnum'!M53=TRUE,0.5,1)</f>
        <v>1</v>
      </c>
      <c r="O53">
        <f t="shared" si="0"/>
        <v>1</v>
      </c>
      <c r="R53" s="2">
        <v>329</v>
      </c>
      <c r="S53" s="2" t="s">
        <v>179</v>
      </c>
      <c r="T53" s="2" t="s">
        <v>157</v>
      </c>
      <c r="U53" s="2">
        <f t="shared" si="1"/>
        <v>1</v>
      </c>
    </row>
    <row r="54" spans="1:21">
      <c r="A54">
        <v>61</v>
      </c>
      <c r="B54" t="s">
        <v>9</v>
      </c>
      <c r="D54">
        <f>IF('background isnum'!D54=TRUE,0.5,1)</f>
        <v>1</v>
      </c>
      <c r="E54">
        <f>IF('background isnum'!E54=TRUE,0.5,1)</f>
        <v>1</v>
      </c>
      <c r="F54">
        <f>IF('background isnum'!F54=TRUE,0.5,1)</f>
        <v>1</v>
      </c>
      <c r="G54">
        <f>IF('background isnum'!G54=TRUE,0.5,1)</f>
        <v>1</v>
      </c>
      <c r="H54">
        <f>IF('background isnum'!H54=TRUE,0.5,1)</f>
        <v>1</v>
      </c>
      <c r="I54">
        <f>IF('background isnum'!I54=TRUE,0.5,1)</f>
        <v>1</v>
      </c>
      <c r="J54">
        <f>IF('background isnum'!J54=TRUE,0.5,1)</f>
        <v>1</v>
      </c>
      <c r="K54">
        <f>IF('background isnum'!K54=TRUE,0.5,1)</f>
        <v>1</v>
      </c>
      <c r="L54">
        <f>IF('background isnum'!L54=TRUE,0.5,1)</f>
        <v>1</v>
      </c>
      <c r="M54">
        <f>IF('background isnum'!M54=TRUE,0.5,1)</f>
        <v>1</v>
      </c>
      <c r="O54">
        <f t="shared" si="0"/>
        <v>1</v>
      </c>
      <c r="R54" s="2">
        <v>376</v>
      </c>
      <c r="S54" s="2" t="s">
        <v>180</v>
      </c>
      <c r="T54" s="2" t="s">
        <v>157</v>
      </c>
      <c r="U54" s="2">
        <f t="shared" si="1"/>
        <v>1</v>
      </c>
    </row>
    <row r="55" spans="1:21">
      <c r="A55">
        <v>61</v>
      </c>
      <c r="B55" t="s">
        <v>9</v>
      </c>
      <c r="D55">
        <f>IF('background isnum'!D55=TRUE,0.5,1)</f>
        <v>1</v>
      </c>
      <c r="E55">
        <f>IF('background isnum'!E55=TRUE,0.5,1)</f>
        <v>1</v>
      </c>
      <c r="F55">
        <f>IF('background isnum'!F55=TRUE,0.5,1)</f>
        <v>1</v>
      </c>
      <c r="G55">
        <f>IF('background isnum'!G55=TRUE,0.5,1)</f>
        <v>1</v>
      </c>
      <c r="H55">
        <f>IF('background isnum'!H55=TRUE,0.5,1)</f>
        <v>1</v>
      </c>
      <c r="I55">
        <f>IF('background isnum'!I55=TRUE,0.5,1)</f>
        <v>1</v>
      </c>
      <c r="J55">
        <f>IF('background isnum'!J55=TRUE,0.5,1)</f>
        <v>1</v>
      </c>
      <c r="K55">
        <f>IF('background isnum'!K55=TRUE,0.5,1)</f>
        <v>1</v>
      </c>
      <c r="L55">
        <f>IF('background isnum'!L55=TRUE,0.5,1)</f>
        <v>1</v>
      </c>
      <c r="M55">
        <f>IF('background isnum'!M55=TRUE,0.5,1)</f>
        <v>1</v>
      </c>
      <c r="O55">
        <f t="shared" si="0"/>
        <v>1</v>
      </c>
      <c r="R55" s="2">
        <v>430</v>
      </c>
      <c r="S55" s="2" t="s">
        <v>181</v>
      </c>
      <c r="T55" s="2" t="s">
        <v>157</v>
      </c>
      <c r="U55" s="2">
        <f t="shared" si="1"/>
        <v>1</v>
      </c>
    </row>
    <row r="56" spans="1:21">
      <c r="A56">
        <v>61</v>
      </c>
      <c r="B56" t="s">
        <v>9</v>
      </c>
      <c r="D56">
        <f>IF('background isnum'!D56=TRUE,0.5,1)</f>
        <v>1</v>
      </c>
      <c r="E56">
        <f>IF('background isnum'!E56=TRUE,0.5,1)</f>
        <v>1</v>
      </c>
      <c r="F56">
        <f>IF('background isnum'!F56=TRUE,0.5,1)</f>
        <v>1</v>
      </c>
      <c r="G56">
        <f>IF('background isnum'!G56=TRUE,0.5,1)</f>
        <v>1</v>
      </c>
      <c r="H56">
        <f>IF('background isnum'!H56=TRUE,0.5,1)</f>
        <v>1</v>
      </c>
      <c r="I56">
        <f>IF('background isnum'!I56=TRUE,0.5,1)</f>
        <v>1</v>
      </c>
      <c r="J56">
        <f>IF('background isnum'!J56=TRUE,0.5,1)</f>
        <v>1</v>
      </c>
      <c r="K56">
        <f>IF('background isnum'!K56=TRUE,0.5,1)</f>
        <v>1</v>
      </c>
      <c r="L56">
        <f>IF('background isnum'!L56=TRUE,0.5,1)</f>
        <v>1</v>
      </c>
      <c r="M56">
        <f>IF('background isnum'!M56=TRUE,0.5,1)</f>
        <v>1</v>
      </c>
      <c r="O56">
        <f t="shared" si="0"/>
        <v>1</v>
      </c>
      <c r="R56" s="2">
        <v>85</v>
      </c>
      <c r="S56" s="2" t="s">
        <v>182</v>
      </c>
      <c r="T56" s="2" t="s">
        <v>86</v>
      </c>
      <c r="U56" s="2">
        <f t="shared" si="1"/>
        <v>0.89166666666666661</v>
      </c>
    </row>
    <row r="57" spans="1:21">
      <c r="A57">
        <v>61</v>
      </c>
      <c r="B57" t="s">
        <v>9</v>
      </c>
      <c r="D57">
        <f>IF('background isnum'!D57=TRUE,0.5,1)</f>
        <v>1</v>
      </c>
      <c r="E57">
        <f>IF('background isnum'!E57=TRUE,0.5,1)</f>
        <v>1</v>
      </c>
      <c r="F57">
        <f>IF('background isnum'!F57=TRUE,0.5,1)</f>
        <v>1</v>
      </c>
      <c r="G57">
        <f>IF('background isnum'!G57=TRUE,0.5,1)</f>
        <v>1</v>
      </c>
      <c r="H57">
        <f>IF('background isnum'!H57=TRUE,0.5,1)</f>
        <v>1</v>
      </c>
      <c r="I57">
        <f>IF('background isnum'!I57=TRUE,0.5,1)</f>
        <v>1</v>
      </c>
      <c r="J57">
        <f>IF('background isnum'!J57=TRUE,0.5,1)</f>
        <v>1</v>
      </c>
      <c r="K57">
        <f>IF('background isnum'!K57=TRUE,0.5,1)</f>
        <v>1</v>
      </c>
      <c r="L57">
        <f>IF('background isnum'!L57=TRUE,0.5,1)</f>
        <v>1</v>
      </c>
      <c r="M57">
        <f>IF('background isnum'!M57=TRUE,0.5,1)</f>
        <v>1</v>
      </c>
      <c r="O57">
        <f t="shared" si="0"/>
        <v>1</v>
      </c>
      <c r="R57" s="2">
        <v>172</v>
      </c>
      <c r="S57" s="2" t="s">
        <v>15</v>
      </c>
      <c r="T57" s="2" t="s">
        <v>86</v>
      </c>
      <c r="U57" s="2">
        <f t="shared" si="1"/>
        <v>1</v>
      </c>
    </row>
    <row r="58" spans="1:21">
      <c r="A58">
        <v>62</v>
      </c>
      <c r="B58" t="s">
        <v>76</v>
      </c>
      <c r="C58" t="s">
        <v>77</v>
      </c>
      <c r="D58">
        <f>IF('background isnum'!D58=TRUE,0.5,1)</f>
        <v>1</v>
      </c>
      <c r="E58">
        <f>IF('background isnum'!E58=TRUE,0.5,1)</f>
        <v>1</v>
      </c>
      <c r="F58">
        <f>IF('background isnum'!F58=TRUE,0.5,1)</f>
        <v>1</v>
      </c>
      <c r="G58">
        <f>IF('background isnum'!G58=TRUE,0.5,1)</f>
        <v>1</v>
      </c>
      <c r="H58">
        <f>IF('background isnum'!H58=TRUE,0.5,1)</f>
        <v>1</v>
      </c>
      <c r="I58">
        <f>IF('background isnum'!I58=TRUE,0.5,1)</f>
        <v>1</v>
      </c>
      <c r="J58">
        <f>IF('background isnum'!J58=TRUE,0.5,1)</f>
        <v>1</v>
      </c>
      <c r="K58">
        <f>IF('background isnum'!K58=TRUE,0.5,1)</f>
        <v>1</v>
      </c>
      <c r="L58">
        <f>IF('background isnum'!L58=TRUE,0.5,1)</f>
        <v>1</v>
      </c>
      <c r="M58">
        <f>IF('background isnum'!M58=TRUE,0.5,1)</f>
        <v>1</v>
      </c>
      <c r="O58">
        <f t="shared" si="0"/>
        <v>1</v>
      </c>
      <c r="R58" s="2">
        <v>7846</v>
      </c>
      <c r="S58" s="2" t="s">
        <v>188</v>
      </c>
      <c r="T58" s="2" t="s">
        <v>157</v>
      </c>
      <c r="U58" s="2">
        <f t="shared" si="1"/>
        <v>1</v>
      </c>
    </row>
    <row r="59" spans="1:21">
      <c r="A59">
        <v>62</v>
      </c>
      <c r="B59" t="s">
        <v>76</v>
      </c>
      <c r="C59" t="s">
        <v>77</v>
      </c>
      <c r="D59">
        <f>IF('background isnum'!D59=TRUE,0.5,1)</f>
        <v>1</v>
      </c>
      <c r="E59">
        <f>IF('background isnum'!E59=TRUE,0.5,1)</f>
        <v>1</v>
      </c>
      <c r="F59">
        <f>IF('background isnum'!F59=TRUE,0.5,1)</f>
        <v>1</v>
      </c>
      <c r="G59">
        <f>IF('background isnum'!G59=TRUE,0.5,1)</f>
        <v>1</v>
      </c>
      <c r="H59">
        <f>IF('background isnum'!H59=TRUE,0.5,1)</f>
        <v>1</v>
      </c>
      <c r="I59">
        <f>IF('background isnum'!I59=TRUE,0.5,1)</f>
        <v>1</v>
      </c>
      <c r="J59">
        <f>IF('background isnum'!J59=TRUE,0.5,1)</f>
        <v>1</v>
      </c>
      <c r="K59">
        <f>IF('background isnum'!K59=TRUE,0.5,1)</f>
        <v>1</v>
      </c>
      <c r="L59">
        <f>IF('background isnum'!L59=TRUE,0.5,1)</f>
        <v>1</v>
      </c>
      <c r="M59">
        <f>IF('background isnum'!M59=TRUE,0.5,1)</f>
        <v>1</v>
      </c>
      <c r="O59">
        <f t="shared" si="0"/>
        <v>1</v>
      </c>
      <c r="R59" s="2">
        <v>7847</v>
      </c>
      <c r="S59" s="2" t="s">
        <v>189</v>
      </c>
      <c r="T59" s="2" t="s">
        <v>157</v>
      </c>
      <c r="U59" s="2">
        <f t="shared" si="1"/>
        <v>1</v>
      </c>
    </row>
    <row r="60" spans="1:21">
      <c r="A60">
        <v>62</v>
      </c>
      <c r="B60" t="s">
        <v>76</v>
      </c>
      <c r="C60" t="s">
        <v>77</v>
      </c>
      <c r="D60">
        <f>IF('background isnum'!D60=TRUE,0.5,1)</f>
        <v>1</v>
      </c>
      <c r="E60">
        <f>IF('background isnum'!E60=TRUE,0.5,1)</f>
        <v>1</v>
      </c>
      <c r="F60">
        <f>IF('background isnum'!F60=TRUE,0.5,1)</f>
        <v>1</v>
      </c>
      <c r="G60">
        <f>IF('background isnum'!G60=TRUE,0.5,1)</f>
        <v>1</v>
      </c>
      <c r="H60">
        <f>IF('background isnum'!H60=TRUE,0.5,1)</f>
        <v>1</v>
      </c>
      <c r="I60">
        <f>IF('background isnum'!I60=TRUE,0.5,1)</f>
        <v>1</v>
      </c>
      <c r="J60">
        <f>IF('background isnum'!J60=TRUE,0.5,1)</f>
        <v>1</v>
      </c>
      <c r="K60">
        <f>IF('background isnum'!K60=TRUE,0.5,1)</f>
        <v>1</v>
      </c>
      <c r="L60">
        <f>IF('background isnum'!L60=TRUE,0.5,1)</f>
        <v>1</v>
      </c>
      <c r="M60">
        <f>IF('background isnum'!M60=TRUE,0.5,1)</f>
        <v>1</v>
      </c>
      <c r="O60">
        <f t="shared" si="0"/>
        <v>1</v>
      </c>
      <c r="R60" s="2">
        <v>7848</v>
      </c>
      <c r="S60" s="2" t="s">
        <v>190</v>
      </c>
      <c r="T60" s="2" t="s">
        <v>157</v>
      </c>
      <c r="U60" s="2">
        <f t="shared" si="1"/>
        <v>1</v>
      </c>
    </row>
    <row r="61" spans="1:21">
      <c r="A61">
        <v>62</v>
      </c>
      <c r="B61" t="s">
        <v>76</v>
      </c>
      <c r="C61" t="s">
        <v>77</v>
      </c>
      <c r="D61">
        <f>IF('background isnum'!D61=TRUE,0.5,1)</f>
        <v>1</v>
      </c>
      <c r="E61">
        <f>IF('background isnum'!E61=TRUE,0.5,1)</f>
        <v>1</v>
      </c>
      <c r="F61">
        <f>IF('background isnum'!F61=TRUE,0.5,1)</f>
        <v>1</v>
      </c>
      <c r="G61">
        <f>IF('background isnum'!G61=TRUE,0.5,1)</f>
        <v>1</v>
      </c>
      <c r="H61">
        <f>IF('background isnum'!H61=TRUE,0.5,1)</f>
        <v>1</v>
      </c>
      <c r="I61">
        <f>IF('background isnum'!I61=TRUE,0.5,1)</f>
        <v>1</v>
      </c>
      <c r="J61">
        <f>IF('background isnum'!J61=TRUE,0.5,1)</f>
        <v>1</v>
      </c>
      <c r="K61">
        <f>IF('background isnum'!K61=TRUE,0.5,1)</f>
        <v>1</v>
      </c>
      <c r="L61">
        <f>IF('background isnum'!L61=TRUE,0.5,1)</f>
        <v>1</v>
      </c>
      <c r="M61">
        <f>IF('background isnum'!M61=TRUE,0.5,1)</f>
        <v>1</v>
      </c>
      <c r="O61">
        <f t="shared" si="0"/>
        <v>1</v>
      </c>
      <c r="R61" s="2">
        <v>7849</v>
      </c>
      <c r="S61" s="2" t="s">
        <v>191</v>
      </c>
      <c r="T61" s="2" t="s">
        <v>157</v>
      </c>
      <c r="U61" s="2">
        <f t="shared" si="1"/>
        <v>1</v>
      </c>
    </row>
    <row r="62" spans="1:21">
      <c r="A62">
        <v>62</v>
      </c>
      <c r="B62" t="s">
        <v>76</v>
      </c>
      <c r="C62" t="s">
        <v>77</v>
      </c>
      <c r="D62">
        <f>IF('background isnum'!D62=TRUE,0.5,1)</f>
        <v>1</v>
      </c>
      <c r="E62">
        <f>IF('background isnum'!E62=TRUE,0.5,1)</f>
        <v>1</v>
      </c>
      <c r="F62">
        <f>IF('background isnum'!F62=TRUE,0.5,1)</f>
        <v>1</v>
      </c>
      <c r="G62">
        <f>IF('background isnum'!G62=TRUE,0.5,1)</f>
        <v>1</v>
      </c>
      <c r="H62">
        <f>IF('background isnum'!H62=TRUE,0.5,1)</f>
        <v>1</v>
      </c>
      <c r="I62">
        <f>IF('background isnum'!I62=TRUE,0.5,1)</f>
        <v>1</v>
      </c>
      <c r="J62">
        <f>IF('background isnum'!J62=TRUE,0.5,1)</f>
        <v>1</v>
      </c>
      <c r="K62">
        <f>IF('background isnum'!K62=TRUE,0.5,1)</f>
        <v>1</v>
      </c>
      <c r="L62">
        <f>IF('background isnum'!L62=TRUE,0.5,1)</f>
        <v>1</v>
      </c>
      <c r="M62">
        <f>IF('background isnum'!M62=TRUE,0.5,1)</f>
        <v>1</v>
      </c>
      <c r="O62">
        <f t="shared" si="0"/>
        <v>1</v>
      </c>
      <c r="R62" s="2">
        <v>7850</v>
      </c>
      <c r="S62" s="2" t="s">
        <v>192</v>
      </c>
      <c r="T62" s="2" t="s">
        <v>157</v>
      </c>
      <c r="U62" s="2">
        <f t="shared" si="1"/>
        <v>1</v>
      </c>
    </row>
    <row r="63" spans="1:21">
      <c r="A63">
        <v>62</v>
      </c>
      <c r="B63" t="s">
        <v>76</v>
      </c>
      <c r="C63" t="s">
        <v>77</v>
      </c>
      <c r="D63">
        <f>IF('background isnum'!D63=TRUE,0.5,1)</f>
        <v>1</v>
      </c>
      <c r="E63">
        <f>IF('background isnum'!E63=TRUE,0.5,1)</f>
        <v>1</v>
      </c>
      <c r="F63">
        <f>IF('background isnum'!F63=TRUE,0.5,1)</f>
        <v>1</v>
      </c>
      <c r="G63">
        <f>IF('background isnum'!G63=TRUE,0.5,1)</f>
        <v>1</v>
      </c>
      <c r="H63">
        <f>IF('background isnum'!H63=TRUE,0.5,1)</f>
        <v>1</v>
      </c>
      <c r="I63">
        <f>IF('background isnum'!I63=TRUE,0.5,1)</f>
        <v>1</v>
      </c>
      <c r="J63">
        <f>IF('background isnum'!J63=TRUE,0.5,1)</f>
        <v>1</v>
      </c>
      <c r="K63">
        <f>IF('background isnum'!K63=TRUE,0.5,1)</f>
        <v>1</v>
      </c>
      <c r="L63">
        <f>IF('background isnum'!L63=TRUE,0.5,1)</f>
        <v>1</v>
      </c>
      <c r="M63">
        <f>IF('background isnum'!M63=TRUE,0.5,1)</f>
        <v>1</v>
      </c>
      <c r="O63">
        <f t="shared" si="0"/>
        <v>1</v>
      </c>
      <c r="R63" s="2">
        <v>9905</v>
      </c>
      <c r="S63" s="2" t="s">
        <v>193</v>
      </c>
      <c r="T63" s="2" t="s">
        <v>125</v>
      </c>
      <c r="U63" s="2">
        <f t="shared" si="1"/>
        <v>1</v>
      </c>
    </row>
    <row r="64" spans="1:21">
      <c r="A64">
        <v>62</v>
      </c>
      <c r="B64" t="s">
        <v>76</v>
      </c>
      <c r="C64" t="s">
        <v>77</v>
      </c>
      <c r="D64">
        <f>IF('background isnum'!D64=TRUE,0.5,1)</f>
        <v>1</v>
      </c>
      <c r="E64">
        <f>IF('background isnum'!E64=TRUE,0.5,1)</f>
        <v>1</v>
      </c>
      <c r="F64">
        <f>IF('background isnum'!F64=TRUE,0.5,1)</f>
        <v>1</v>
      </c>
      <c r="G64">
        <f>IF('background isnum'!G64=TRUE,0.5,1)</f>
        <v>1</v>
      </c>
      <c r="H64">
        <f>IF('background isnum'!H64=TRUE,0.5,1)</f>
        <v>1</v>
      </c>
      <c r="I64">
        <f>IF('background isnum'!I64=TRUE,0.5,1)</f>
        <v>1</v>
      </c>
      <c r="J64">
        <f>IF('background isnum'!J64=TRUE,0.5,1)</f>
        <v>1</v>
      </c>
      <c r="K64">
        <f>IF('background isnum'!K64=TRUE,0.5,1)</f>
        <v>1</v>
      </c>
      <c r="L64">
        <f>IF('background isnum'!L64=TRUE,0.5,1)</f>
        <v>1</v>
      </c>
      <c r="M64">
        <f>IF('background isnum'!M64=TRUE,0.5,1)</f>
        <v>1</v>
      </c>
      <c r="O64">
        <f t="shared" si="0"/>
        <v>1</v>
      </c>
      <c r="R64" s="2">
        <v>68</v>
      </c>
      <c r="S64" s="2" t="s">
        <v>114</v>
      </c>
      <c r="T64" s="2" t="s">
        <v>194</v>
      </c>
      <c r="U64" s="2">
        <f t="shared" si="1"/>
        <v>1</v>
      </c>
    </row>
    <row r="65" spans="1:21">
      <c r="A65">
        <v>68</v>
      </c>
      <c r="B65" t="s">
        <v>114</v>
      </c>
      <c r="C65" t="s">
        <v>194</v>
      </c>
      <c r="D65">
        <f>IF('background isnum'!D65=TRUE,0.5,1)</f>
        <v>1</v>
      </c>
      <c r="E65">
        <f>IF('background isnum'!E65=TRUE,0.5,1)</f>
        <v>1</v>
      </c>
      <c r="F65">
        <f>IF('background isnum'!F65=TRUE,0.5,1)</f>
        <v>1</v>
      </c>
      <c r="G65">
        <f>IF('background isnum'!G65=TRUE,0.5,1)</f>
        <v>1</v>
      </c>
      <c r="H65">
        <f>IF('background isnum'!H65=TRUE,0.5,1)</f>
        <v>1</v>
      </c>
      <c r="I65">
        <f>IF('background isnum'!I65=TRUE,0.5,1)</f>
        <v>1</v>
      </c>
      <c r="J65">
        <f>IF('background isnum'!J65=TRUE,0.5,1)</f>
        <v>1</v>
      </c>
      <c r="K65">
        <f>IF('background isnum'!K65=TRUE,0.5,1)</f>
        <v>1</v>
      </c>
      <c r="L65">
        <f>IF('background isnum'!L65=TRUE,0.5,1)</f>
        <v>1</v>
      </c>
      <c r="M65">
        <f>IF('background isnum'!M65=TRUE,0.5,1)</f>
        <v>1</v>
      </c>
      <c r="O65">
        <f t="shared" si="0"/>
        <v>1</v>
      </c>
      <c r="R65" s="2">
        <v>7844</v>
      </c>
      <c r="S65" s="2" t="s">
        <v>203</v>
      </c>
      <c r="T65" s="2" t="s">
        <v>157</v>
      </c>
      <c r="U65" s="2">
        <f t="shared" si="1"/>
        <v>1</v>
      </c>
    </row>
    <row r="66" spans="1:21">
      <c r="A66">
        <v>68</v>
      </c>
      <c r="B66" t="s">
        <v>114</v>
      </c>
      <c r="C66" t="s">
        <v>194</v>
      </c>
      <c r="D66">
        <f>IF('background isnum'!D66=TRUE,0.5,1)</f>
        <v>1</v>
      </c>
      <c r="E66">
        <f>IF('background isnum'!E66=TRUE,0.5,1)</f>
        <v>1</v>
      </c>
      <c r="F66">
        <f>IF('background isnum'!F66=TRUE,0.5,1)</f>
        <v>1</v>
      </c>
      <c r="G66">
        <f>IF('background isnum'!G66=TRUE,0.5,1)</f>
        <v>1</v>
      </c>
      <c r="H66">
        <f>IF('background isnum'!H66=TRUE,0.5,1)</f>
        <v>1</v>
      </c>
      <c r="I66">
        <f>IF('background isnum'!I66=TRUE,0.5,1)</f>
        <v>1</v>
      </c>
      <c r="J66">
        <f>IF('background isnum'!J66=TRUE,0.5,1)</f>
        <v>1</v>
      </c>
      <c r="K66">
        <f>IF('background isnum'!K66=TRUE,0.5,1)</f>
        <v>1</v>
      </c>
      <c r="L66">
        <f>IF('background isnum'!L66=TRUE,0.5,1)</f>
        <v>1</v>
      </c>
      <c r="M66">
        <f>IF('background isnum'!M66=TRUE,0.5,1)</f>
        <v>1</v>
      </c>
      <c r="O66">
        <f t="shared" si="0"/>
        <v>1</v>
      </c>
      <c r="R66" s="2">
        <v>7845</v>
      </c>
      <c r="S66" s="2" t="s">
        <v>204</v>
      </c>
      <c r="T66" s="2" t="s">
        <v>157</v>
      </c>
      <c r="U66" s="2">
        <f t="shared" si="1"/>
        <v>1</v>
      </c>
    </row>
    <row r="67" spans="1:21">
      <c r="A67">
        <v>68</v>
      </c>
      <c r="B67" t="s">
        <v>114</v>
      </c>
      <c r="C67" t="s">
        <v>194</v>
      </c>
      <c r="D67">
        <f>IF('background isnum'!D67=TRUE,0.5,1)</f>
        <v>1</v>
      </c>
      <c r="E67">
        <f>IF('background isnum'!E67=TRUE,0.5,1)</f>
        <v>1</v>
      </c>
      <c r="F67">
        <f>IF('background isnum'!F67=TRUE,0.5,1)</f>
        <v>1</v>
      </c>
      <c r="G67">
        <f>IF('background isnum'!G67=TRUE,0.5,1)</f>
        <v>1</v>
      </c>
      <c r="H67">
        <f>IF('background isnum'!H67=TRUE,0.5,1)</f>
        <v>1</v>
      </c>
      <c r="I67">
        <f>IF('background isnum'!I67=TRUE,0.5,1)</f>
        <v>1</v>
      </c>
      <c r="J67">
        <f>IF('background isnum'!J67=TRUE,0.5,1)</f>
        <v>1</v>
      </c>
      <c r="K67">
        <f>IF('background isnum'!K67=TRUE,0.5,1)</f>
        <v>1</v>
      </c>
      <c r="L67">
        <f>IF('background isnum'!L67=TRUE,0.5,1)</f>
        <v>1</v>
      </c>
      <c r="M67">
        <f>IF('background isnum'!M67=TRUE,0.5,1)</f>
        <v>1</v>
      </c>
      <c r="O67">
        <f t="shared" ref="O67:O130" si="2">AVERAGE(D67:M67)</f>
        <v>1</v>
      </c>
      <c r="R67" s="2">
        <v>81</v>
      </c>
      <c r="S67" s="2" t="s">
        <v>208</v>
      </c>
      <c r="T67" s="2" t="s">
        <v>125</v>
      </c>
      <c r="U67" s="2">
        <f t="shared" ref="U67:U70" si="3">AVERAGEIF($A$2:$A$695,R67,$O$2:$O$695)</f>
        <v>1</v>
      </c>
    </row>
    <row r="68" spans="1:21">
      <c r="A68">
        <v>68</v>
      </c>
      <c r="B68" t="s">
        <v>114</v>
      </c>
      <c r="C68" t="s">
        <v>194</v>
      </c>
      <c r="D68">
        <f>IF('background isnum'!D68=TRUE,0.5,1)</f>
        <v>1</v>
      </c>
      <c r="E68">
        <f>IF('background isnum'!E68=TRUE,0.5,1)</f>
        <v>1</v>
      </c>
      <c r="F68">
        <f>IF('background isnum'!F68=TRUE,0.5,1)</f>
        <v>1</v>
      </c>
      <c r="G68">
        <f>IF('background isnum'!G68=TRUE,0.5,1)</f>
        <v>1</v>
      </c>
      <c r="H68">
        <f>IF('background isnum'!H68=TRUE,0.5,1)</f>
        <v>1</v>
      </c>
      <c r="I68">
        <f>IF('background isnum'!I68=TRUE,0.5,1)</f>
        <v>1</v>
      </c>
      <c r="J68">
        <f>IF('background isnum'!J68=TRUE,0.5,1)</f>
        <v>1</v>
      </c>
      <c r="K68">
        <f>IF('background isnum'!K68=TRUE,0.5,1)</f>
        <v>1</v>
      </c>
      <c r="L68">
        <f>IF('background isnum'!L68=TRUE,0.5,1)</f>
        <v>1</v>
      </c>
      <c r="M68">
        <f>IF('background isnum'!M68=TRUE,0.5,1)</f>
        <v>1</v>
      </c>
      <c r="O68">
        <f t="shared" si="2"/>
        <v>1</v>
      </c>
      <c r="R68" s="2">
        <v>82</v>
      </c>
      <c r="S68" s="2" t="s">
        <v>209</v>
      </c>
      <c r="T68" s="2" t="s">
        <v>86</v>
      </c>
      <c r="U68" s="2">
        <f t="shared" si="3"/>
        <v>1</v>
      </c>
    </row>
    <row r="69" spans="1:21">
      <c r="A69">
        <v>68</v>
      </c>
      <c r="B69" t="s">
        <v>114</v>
      </c>
      <c r="C69" t="s">
        <v>194</v>
      </c>
      <c r="D69">
        <f>IF('background isnum'!D69=TRUE,0.5,1)</f>
        <v>1</v>
      </c>
      <c r="E69">
        <f>IF('background isnum'!E69=TRUE,0.5,1)</f>
        <v>1</v>
      </c>
      <c r="F69">
        <f>IF('background isnum'!F69=TRUE,0.5,1)</f>
        <v>1</v>
      </c>
      <c r="G69">
        <f>IF('background isnum'!G69=TRUE,0.5,1)</f>
        <v>1</v>
      </c>
      <c r="H69">
        <f>IF('background isnum'!H69=TRUE,0.5,1)</f>
        <v>1</v>
      </c>
      <c r="I69">
        <f>IF('background isnum'!I69=TRUE,0.5,1)</f>
        <v>1</v>
      </c>
      <c r="J69">
        <f>IF('background isnum'!J69=TRUE,0.5,1)</f>
        <v>1</v>
      </c>
      <c r="K69">
        <f>IF('background isnum'!K69=TRUE,0.5,1)</f>
        <v>1</v>
      </c>
      <c r="L69">
        <f>IF('background isnum'!L69=TRUE,0.5,1)</f>
        <v>1</v>
      </c>
      <c r="M69">
        <f>IF('background isnum'!M69=TRUE,0.5,1)</f>
        <v>1</v>
      </c>
      <c r="O69">
        <f t="shared" si="2"/>
        <v>1</v>
      </c>
      <c r="R69" s="2">
        <v>9921</v>
      </c>
      <c r="S69" s="2" t="s">
        <v>211</v>
      </c>
      <c r="T69" s="2"/>
      <c r="U69" s="2">
        <f t="shared" si="3"/>
        <v>1</v>
      </c>
    </row>
    <row r="70" spans="1:21">
      <c r="A70">
        <v>68</v>
      </c>
      <c r="B70" t="s">
        <v>114</v>
      </c>
      <c r="C70" t="s">
        <v>194</v>
      </c>
      <c r="D70">
        <f>IF('background isnum'!D70=TRUE,0.5,1)</f>
        <v>1</v>
      </c>
      <c r="E70">
        <f>IF('background isnum'!E70=TRUE,0.5,1)</f>
        <v>1</v>
      </c>
      <c r="F70">
        <f>IF('background isnum'!F70=TRUE,0.5,1)</f>
        <v>1</v>
      </c>
      <c r="G70">
        <f>IF('background isnum'!G70=TRUE,0.5,1)</f>
        <v>1</v>
      </c>
      <c r="H70">
        <f>IF('background isnum'!H70=TRUE,0.5,1)</f>
        <v>1</v>
      </c>
      <c r="I70">
        <f>IF('background isnum'!I70=TRUE,0.5,1)</f>
        <v>1</v>
      </c>
      <c r="J70">
        <f>IF('background isnum'!J70=TRUE,0.5,1)</f>
        <v>1</v>
      </c>
      <c r="K70">
        <f>IF('background isnum'!K70=TRUE,0.5,1)</f>
        <v>1</v>
      </c>
      <c r="L70">
        <f>IF('background isnum'!L70=TRUE,0.5,1)</f>
        <v>1</v>
      </c>
      <c r="M70">
        <f>IF('background isnum'!M70=TRUE,0.5,1)</f>
        <v>1</v>
      </c>
      <c r="O70">
        <f t="shared" si="2"/>
        <v>1</v>
      </c>
      <c r="R70" s="2">
        <v>3683</v>
      </c>
      <c r="S70" s="2" t="s">
        <v>212</v>
      </c>
      <c r="T70" s="2" t="s">
        <v>86</v>
      </c>
      <c r="U70" s="2">
        <f t="shared" si="3"/>
        <v>1</v>
      </c>
    </row>
    <row r="71" spans="1:21">
      <c r="A71">
        <v>68</v>
      </c>
      <c r="B71" t="s">
        <v>114</v>
      </c>
      <c r="C71" t="s">
        <v>194</v>
      </c>
      <c r="D71">
        <f>IF('background isnum'!D71=TRUE,0.5,1)</f>
        <v>1</v>
      </c>
      <c r="E71">
        <f>IF('background isnum'!E71=TRUE,0.5,1)</f>
        <v>1</v>
      </c>
      <c r="F71">
        <f>IF('background isnum'!F71=TRUE,0.5,1)</f>
        <v>1</v>
      </c>
      <c r="G71">
        <f>IF('background isnum'!G71=TRUE,0.5,1)</f>
        <v>1</v>
      </c>
      <c r="H71">
        <f>IF('background isnum'!H71=TRUE,0.5,1)</f>
        <v>1</v>
      </c>
      <c r="I71">
        <f>IF('background isnum'!I71=TRUE,0.5,1)</f>
        <v>1</v>
      </c>
      <c r="J71">
        <f>IF('background isnum'!J71=TRUE,0.5,1)</f>
        <v>1</v>
      </c>
      <c r="K71">
        <f>IF('background isnum'!K71=TRUE,0.5,1)</f>
        <v>1</v>
      </c>
      <c r="L71">
        <f>IF('background isnum'!L71=TRUE,0.5,1)</f>
        <v>1</v>
      </c>
      <c r="M71">
        <f>IF('background isnum'!M71=TRUE,0.5,1)</f>
        <v>1</v>
      </c>
      <c r="O71">
        <f t="shared" si="2"/>
        <v>1</v>
      </c>
    </row>
    <row r="72" spans="1:21">
      <c r="A72">
        <v>68</v>
      </c>
      <c r="B72" t="s">
        <v>114</v>
      </c>
      <c r="C72" t="s">
        <v>194</v>
      </c>
      <c r="D72">
        <f>IF('background isnum'!D72=TRUE,0.5,1)</f>
        <v>1</v>
      </c>
      <c r="E72">
        <f>IF('background isnum'!E72=TRUE,0.5,1)</f>
        <v>1</v>
      </c>
      <c r="F72">
        <f>IF('background isnum'!F72=TRUE,0.5,1)</f>
        <v>1</v>
      </c>
      <c r="G72">
        <f>IF('background isnum'!G72=TRUE,0.5,1)</f>
        <v>1</v>
      </c>
      <c r="H72">
        <f>IF('background isnum'!H72=TRUE,0.5,1)</f>
        <v>1</v>
      </c>
      <c r="I72">
        <f>IF('background isnum'!I72=TRUE,0.5,1)</f>
        <v>1</v>
      </c>
      <c r="J72">
        <f>IF('background isnum'!J72=TRUE,0.5,1)</f>
        <v>1</v>
      </c>
      <c r="K72">
        <f>IF('background isnum'!K72=TRUE,0.5,1)</f>
        <v>1</v>
      </c>
      <c r="L72">
        <f>IF('background isnum'!L72=TRUE,0.5,1)</f>
        <v>1</v>
      </c>
      <c r="M72">
        <f>IF('background isnum'!M72=TRUE,0.5,1)</f>
        <v>1</v>
      </c>
      <c r="O72">
        <f t="shared" si="2"/>
        <v>1</v>
      </c>
    </row>
    <row r="73" spans="1:21">
      <c r="A73">
        <v>68</v>
      </c>
      <c r="B73" t="s">
        <v>114</v>
      </c>
      <c r="C73" t="s">
        <v>194</v>
      </c>
      <c r="D73">
        <f>IF('background isnum'!D73=TRUE,0.5,1)</f>
        <v>1</v>
      </c>
      <c r="E73">
        <f>IF('background isnum'!E73=TRUE,0.5,1)</f>
        <v>1</v>
      </c>
      <c r="F73">
        <f>IF('background isnum'!F73=TRUE,0.5,1)</f>
        <v>1</v>
      </c>
      <c r="G73">
        <f>IF('background isnum'!G73=TRUE,0.5,1)</f>
        <v>1</v>
      </c>
      <c r="H73">
        <f>IF('background isnum'!H73=TRUE,0.5,1)</f>
        <v>1</v>
      </c>
      <c r="I73">
        <f>IF('background isnum'!I73=TRUE,0.5,1)</f>
        <v>1</v>
      </c>
      <c r="J73">
        <f>IF('background isnum'!J73=TRUE,0.5,1)</f>
        <v>1</v>
      </c>
      <c r="K73">
        <f>IF('background isnum'!K73=TRUE,0.5,1)</f>
        <v>1</v>
      </c>
      <c r="L73">
        <f>IF('background isnum'!L73=TRUE,0.5,1)</f>
        <v>1</v>
      </c>
      <c r="M73">
        <f>IF('background isnum'!M73=TRUE,0.5,1)</f>
        <v>1</v>
      </c>
      <c r="O73">
        <f t="shared" si="2"/>
        <v>1</v>
      </c>
    </row>
    <row r="74" spans="1:21">
      <c r="A74">
        <v>76</v>
      </c>
      <c r="B74" t="s">
        <v>78</v>
      </c>
      <c r="C74" t="s">
        <v>79</v>
      </c>
      <c r="D74">
        <f>IF('background isnum'!D74=TRUE,0.5,1)</f>
        <v>1</v>
      </c>
      <c r="E74">
        <f>IF('background isnum'!E74=TRUE,0.5,1)</f>
        <v>1</v>
      </c>
      <c r="F74">
        <f>IF('background isnum'!F74=TRUE,0.5,1)</f>
        <v>1</v>
      </c>
      <c r="G74">
        <f>IF('background isnum'!G74=TRUE,0.5,1)</f>
        <v>1</v>
      </c>
      <c r="H74">
        <f>IF('background isnum'!H74=TRUE,0.5,1)</f>
        <v>1</v>
      </c>
      <c r="I74">
        <f>IF('background isnum'!I74=TRUE,0.5,1)</f>
        <v>1</v>
      </c>
      <c r="J74">
        <f>IF('background isnum'!J74=TRUE,0.5,1)</f>
        <v>1</v>
      </c>
      <c r="K74">
        <f>IF('background isnum'!K74=TRUE,0.5,1)</f>
        <v>1</v>
      </c>
      <c r="L74">
        <f>IF('background isnum'!L74=TRUE,0.5,1)</f>
        <v>1</v>
      </c>
      <c r="M74">
        <f>IF('background isnum'!M74=TRUE,0.5,1)</f>
        <v>1</v>
      </c>
      <c r="O74">
        <f t="shared" si="2"/>
        <v>1</v>
      </c>
    </row>
    <row r="75" spans="1:21">
      <c r="A75">
        <v>76</v>
      </c>
      <c r="B75" t="s">
        <v>78</v>
      </c>
      <c r="C75" t="s">
        <v>79</v>
      </c>
      <c r="D75">
        <f>IF('background isnum'!D75=TRUE,0.5,1)</f>
        <v>1</v>
      </c>
      <c r="E75">
        <f>IF('background isnum'!E75=TRUE,0.5,1)</f>
        <v>1</v>
      </c>
      <c r="F75">
        <f>IF('background isnum'!F75=TRUE,0.5,1)</f>
        <v>1</v>
      </c>
      <c r="G75">
        <f>IF('background isnum'!G75=TRUE,0.5,1)</f>
        <v>1</v>
      </c>
      <c r="H75">
        <f>IF('background isnum'!H75=TRUE,0.5,1)</f>
        <v>1</v>
      </c>
      <c r="I75">
        <f>IF('background isnum'!I75=TRUE,0.5,1)</f>
        <v>1</v>
      </c>
      <c r="J75">
        <f>IF('background isnum'!J75=TRUE,0.5,1)</f>
        <v>1</v>
      </c>
      <c r="K75">
        <f>IF('background isnum'!K75=TRUE,0.5,1)</f>
        <v>1</v>
      </c>
      <c r="L75">
        <f>IF('background isnum'!L75=TRUE,0.5,1)</f>
        <v>1</v>
      </c>
      <c r="M75">
        <f>IF('background isnum'!M75=TRUE,0.5,1)</f>
        <v>1</v>
      </c>
      <c r="O75">
        <f t="shared" si="2"/>
        <v>1</v>
      </c>
    </row>
    <row r="76" spans="1:21">
      <c r="A76">
        <v>76</v>
      </c>
      <c r="B76" t="s">
        <v>78</v>
      </c>
      <c r="C76" t="s">
        <v>79</v>
      </c>
      <c r="D76">
        <f>IF('background isnum'!D76=TRUE,0.5,1)</f>
        <v>1</v>
      </c>
      <c r="E76">
        <f>IF('background isnum'!E76=TRUE,0.5,1)</f>
        <v>1</v>
      </c>
      <c r="F76">
        <f>IF('background isnum'!F76=TRUE,0.5,1)</f>
        <v>1</v>
      </c>
      <c r="G76">
        <f>IF('background isnum'!G76=TRUE,0.5,1)</f>
        <v>1</v>
      </c>
      <c r="H76">
        <f>IF('background isnum'!H76=TRUE,0.5,1)</f>
        <v>1</v>
      </c>
      <c r="I76">
        <f>IF('background isnum'!I76=TRUE,0.5,1)</f>
        <v>1</v>
      </c>
      <c r="J76">
        <f>IF('background isnum'!J76=TRUE,0.5,1)</f>
        <v>1</v>
      </c>
      <c r="K76">
        <f>IF('background isnum'!K76=TRUE,0.5,1)</f>
        <v>1</v>
      </c>
      <c r="L76">
        <f>IF('background isnum'!L76=TRUE,0.5,1)</f>
        <v>1</v>
      </c>
      <c r="M76">
        <f>IF('background isnum'!M76=TRUE,0.5,1)</f>
        <v>1</v>
      </c>
      <c r="O76">
        <f t="shared" si="2"/>
        <v>1</v>
      </c>
    </row>
    <row r="77" spans="1:21">
      <c r="A77">
        <v>76</v>
      </c>
      <c r="B77" t="s">
        <v>78</v>
      </c>
      <c r="C77" t="s">
        <v>79</v>
      </c>
      <c r="D77">
        <f>IF('background isnum'!D77=TRUE,0.5,1)</f>
        <v>1</v>
      </c>
      <c r="E77">
        <f>IF('background isnum'!E77=TRUE,0.5,1)</f>
        <v>1</v>
      </c>
      <c r="F77">
        <f>IF('background isnum'!F77=TRUE,0.5,1)</f>
        <v>1</v>
      </c>
      <c r="G77">
        <f>IF('background isnum'!G77=TRUE,0.5,1)</f>
        <v>1</v>
      </c>
      <c r="H77">
        <f>IF('background isnum'!H77=TRUE,0.5,1)</f>
        <v>1</v>
      </c>
      <c r="I77">
        <f>IF('background isnum'!I77=TRUE,0.5,1)</f>
        <v>1</v>
      </c>
      <c r="J77">
        <f>IF('background isnum'!J77=TRUE,0.5,1)</f>
        <v>1</v>
      </c>
      <c r="K77">
        <f>IF('background isnum'!K77=TRUE,0.5,1)</f>
        <v>1</v>
      </c>
      <c r="L77">
        <f>IF('background isnum'!L77=TRUE,0.5,1)</f>
        <v>1</v>
      </c>
      <c r="M77">
        <f>IF('background isnum'!M77=TRUE,0.5,1)</f>
        <v>1</v>
      </c>
      <c r="O77">
        <f t="shared" si="2"/>
        <v>1</v>
      </c>
    </row>
    <row r="78" spans="1:21">
      <c r="A78">
        <v>76</v>
      </c>
      <c r="B78" t="s">
        <v>78</v>
      </c>
      <c r="C78" t="s">
        <v>79</v>
      </c>
      <c r="D78">
        <f>IF('background isnum'!D78=TRUE,0.5,1)</f>
        <v>1</v>
      </c>
      <c r="E78">
        <f>IF('background isnum'!E78=TRUE,0.5,1)</f>
        <v>1</v>
      </c>
      <c r="F78">
        <f>IF('background isnum'!F78=TRUE,0.5,1)</f>
        <v>1</v>
      </c>
      <c r="G78">
        <f>IF('background isnum'!G78=TRUE,0.5,1)</f>
        <v>1</v>
      </c>
      <c r="H78">
        <f>IF('background isnum'!H78=TRUE,0.5,1)</f>
        <v>1</v>
      </c>
      <c r="I78">
        <f>IF('background isnum'!I78=TRUE,0.5,1)</f>
        <v>1</v>
      </c>
      <c r="J78">
        <f>IF('background isnum'!J78=TRUE,0.5,1)</f>
        <v>1</v>
      </c>
      <c r="K78">
        <f>IF('background isnum'!K78=TRUE,0.5,1)</f>
        <v>1</v>
      </c>
      <c r="L78">
        <f>IF('background isnum'!L78=TRUE,0.5,1)</f>
        <v>1</v>
      </c>
      <c r="M78">
        <f>IF('background isnum'!M78=TRUE,0.5,1)</f>
        <v>1</v>
      </c>
      <c r="O78">
        <f t="shared" si="2"/>
        <v>1</v>
      </c>
    </row>
    <row r="79" spans="1:21">
      <c r="A79">
        <v>76</v>
      </c>
      <c r="B79" t="s">
        <v>78</v>
      </c>
      <c r="C79" t="s">
        <v>79</v>
      </c>
      <c r="D79">
        <f>IF('background isnum'!D79=TRUE,0.5,1)</f>
        <v>1</v>
      </c>
      <c r="E79">
        <f>IF('background isnum'!E79=TRUE,0.5,1)</f>
        <v>1</v>
      </c>
      <c r="F79">
        <f>IF('background isnum'!F79=TRUE,0.5,1)</f>
        <v>1</v>
      </c>
      <c r="G79">
        <f>IF('background isnum'!G79=TRUE,0.5,1)</f>
        <v>1</v>
      </c>
      <c r="H79">
        <f>IF('background isnum'!H79=TRUE,0.5,1)</f>
        <v>1</v>
      </c>
      <c r="I79">
        <f>IF('background isnum'!I79=TRUE,0.5,1)</f>
        <v>1</v>
      </c>
      <c r="J79">
        <f>IF('background isnum'!J79=TRUE,0.5,1)</f>
        <v>1</v>
      </c>
      <c r="K79">
        <f>IF('background isnum'!K79=TRUE,0.5,1)</f>
        <v>1</v>
      </c>
      <c r="L79">
        <f>IF('background isnum'!L79=TRUE,0.5,1)</f>
        <v>1</v>
      </c>
      <c r="M79">
        <f>IF('background isnum'!M79=TRUE,0.5,1)</f>
        <v>1</v>
      </c>
      <c r="O79">
        <f t="shared" si="2"/>
        <v>1</v>
      </c>
    </row>
    <row r="80" spans="1:21">
      <c r="A80">
        <v>76</v>
      </c>
      <c r="B80" t="s">
        <v>78</v>
      </c>
      <c r="C80" t="s">
        <v>79</v>
      </c>
      <c r="D80">
        <f>IF('background isnum'!D80=TRUE,0.5,1)</f>
        <v>1</v>
      </c>
      <c r="E80">
        <f>IF('background isnum'!E80=TRUE,0.5,1)</f>
        <v>1</v>
      </c>
      <c r="F80">
        <f>IF('background isnum'!F80=TRUE,0.5,1)</f>
        <v>1</v>
      </c>
      <c r="G80">
        <f>IF('background isnum'!G80=TRUE,0.5,1)</f>
        <v>1</v>
      </c>
      <c r="H80">
        <f>IF('background isnum'!H80=TRUE,0.5,1)</f>
        <v>1</v>
      </c>
      <c r="I80">
        <f>IF('background isnum'!I80=TRUE,0.5,1)</f>
        <v>1</v>
      </c>
      <c r="J80">
        <f>IF('background isnum'!J80=TRUE,0.5,1)</f>
        <v>1</v>
      </c>
      <c r="K80">
        <f>IF('background isnum'!K80=TRUE,0.5,1)</f>
        <v>1</v>
      </c>
      <c r="L80">
        <f>IF('background isnum'!L80=TRUE,0.5,1)</f>
        <v>1</v>
      </c>
      <c r="M80">
        <f>IF('background isnum'!M80=TRUE,0.5,1)</f>
        <v>1</v>
      </c>
      <c r="O80">
        <f t="shared" si="2"/>
        <v>1</v>
      </c>
    </row>
    <row r="81" spans="1:15">
      <c r="A81">
        <v>76</v>
      </c>
      <c r="B81" t="s">
        <v>78</v>
      </c>
      <c r="C81" t="s">
        <v>79</v>
      </c>
      <c r="D81">
        <f>IF('background isnum'!D81=TRUE,0.5,1)</f>
        <v>1</v>
      </c>
      <c r="E81">
        <f>IF('background isnum'!E81=TRUE,0.5,1)</f>
        <v>1</v>
      </c>
      <c r="F81">
        <f>IF('background isnum'!F81=TRUE,0.5,1)</f>
        <v>1</v>
      </c>
      <c r="G81">
        <f>IF('background isnum'!G81=TRUE,0.5,1)</f>
        <v>1</v>
      </c>
      <c r="H81">
        <f>IF('background isnum'!H81=TRUE,0.5,1)</f>
        <v>1</v>
      </c>
      <c r="I81">
        <f>IF('background isnum'!I81=TRUE,0.5,1)</f>
        <v>1</v>
      </c>
      <c r="J81">
        <f>IF('background isnum'!J81=TRUE,0.5,1)</f>
        <v>1</v>
      </c>
      <c r="K81">
        <f>IF('background isnum'!K81=TRUE,0.5,1)</f>
        <v>1</v>
      </c>
      <c r="L81">
        <f>IF('background isnum'!L81=TRUE,0.5,1)</f>
        <v>1</v>
      </c>
      <c r="M81">
        <f>IF('background isnum'!M81=TRUE,0.5,1)</f>
        <v>1</v>
      </c>
      <c r="O81">
        <f t="shared" si="2"/>
        <v>1</v>
      </c>
    </row>
    <row r="82" spans="1:15">
      <c r="A82">
        <v>76</v>
      </c>
      <c r="B82" t="s">
        <v>78</v>
      </c>
      <c r="C82" t="s">
        <v>79</v>
      </c>
      <c r="D82">
        <f>IF('background isnum'!D82=TRUE,0.5,1)</f>
        <v>1</v>
      </c>
      <c r="E82">
        <f>IF('background isnum'!E82=TRUE,0.5,1)</f>
        <v>1</v>
      </c>
      <c r="F82">
        <f>IF('background isnum'!F82=TRUE,0.5,1)</f>
        <v>1</v>
      </c>
      <c r="G82">
        <f>IF('background isnum'!G82=TRUE,0.5,1)</f>
        <v>1</v>
      </c>
      <c r="H82">
        <f>IF('background isnum'!H82=TRUE,0.5,1)</f>
        <v>1</v>
      </c>
      <c r="I82">
        <f>IF('background isnum'!I82=TRUE,0.5,1)</f>
        <v>1</v>
      </c>
      <c r="J82">
        <f>IF('background isnum'!J82=TRUE,0.5,1)</f>
        <v>1</v>
      </c>
      <c r="K82">
        <f>IF('background isnum'!K82=TRUE,0.5,1)</f>
        <v>1</v>
      </c>
      <c r="L82">
        <f>IF('background isnum'!L82=TRUE,0.5,1)</f>
        <v>1</v>
      </c>
      <c r="M82">
        <f>IF('background isnum'!M82=TRUE,0.5,1)</f>
        <v>1</v>
      </c>
      <c r="O82">
        <f t="shared" si="2"/>
        <v>1</v>
      </c>
    </row>
    <row r="83" spans="1:15">
      <c r="A83">
        <v>76</v>
      </c>
      <c r="B83" t="s">
        <v>78</v>
      </c>
      <c r="C83" t="s">
        <v>79</v>
      </c>
      <c r="D83">
        <f>IF('background isnum'!D83=TRUE,0.5,1)</f>
        <v>1</v>
      </c>
      <c r="E83">
        <f>IF('background isnum'!E83=TRUE,0.5,1)</f>
        <v>1</v>
      </c>
      <c r="F83">
        <f>IF('background isnum'!F83=TRUE,0.5,1)</f>
        <v>1</v>
      </c>
      <c r="G83">
        <f>IF('background isnum'!G83=TRUE,0.5,1)</f>
        <v>1</v>
      </c>
      <c r="H83">
        <f>IF('background isnum'!H83=TRUE,0.5,1)</f>
        <v>1</v>
      </c>
      <c r="I83">
        <f>IF('background isnum'!I83=TRUE,0.5,1)</f>
        <v>1</v>
      </c>
      <c r="J83">
        <f>IF('background isnum'!J83=TRUE,0.5,1)</f>
        <v>1</v>
      </c>
      <c r="K83">
        <f>IF('background isnum'!K83=TRUE,0.5,1)</f>
        <v>1</v>
      </c>
      <c r="L83">
        <f>IF('background isnum'!L83=TRUE,0.5,1)</f>
        <v>1</v>
      </c>
      <c r="M83">
        <f>IF('background isnum'!M83=TRUE,0.5,1)</f>
        <v>1</v>
      </c>
      <c r="O83">
        <f t="shared" si="2"/>
        <v>1</v>
      </c>
    </row>
    <row r="84" spans="1:15">
      <c r="A84">
        <v>76</v>
      </c>
      <c r="B84" t="s">
        <v>78</v>
      </c>
      <c r="C84" t="s">
        <v>79</v>
      </c>
      <c r="D84">
        <f>IF('background isnum'!D84=TRUE,0.5,1)</f>
        <v>1</v>
      </c>
      <c r="E84">
        <f>IF('background isnum'!E84=TRUE,0.5,1)</f>
        <v>1</v>
      </c>
      <c r="F84">
        <f>IF('background isnum'!F84=TRUE,0.5,1)</f>
        <v>1</v>
      </c>
      <c r="G84">
        <f>IF('background isnum'!G84=TRUE,0.5,1)</f>
        <v>1</v>
      </c>
      <c r="H84">
        <f>IF('background isnum'!H84=TRUE,0.5,1)</f>
        <v>1</v>
      </c>
      <c r="I84">
        <f>IF('background isnum'!I84=TRUE,0.5,1)</f>
        <v>1</v>
      </c>
      <c r="J84">
        <f>IF('background isnum'!J84=TRUE,0.5,1)</f>
        <v>1</v>
      </c>
      <c r="K84">
        <f>IF('background isnum'!K84=TRUE,0.5,1)</f>
        <v>1</v>
      </c>
      <c r="L84">
        <f>IF('background isnum'!L84=TRUE,0.5,1)</f>
        <v>1</v>
      </c>
      <c r="M84">
        <f>IF('background isnum'!M84=TRUE,0.5,1)</f>
        <v>1</v>
      </c>
      <c r="O84">
        <f t="shared" si="2"/>
        <v>1</v>
      </c>
    </row>
    <row r="85" spans="1:15">
      <c r="A85">
        <v>76</v>
      </c>
      <c r="B85" t="s">
        <v>78</v>
      </c>
      <c r="C85" t="s">
        <v>79</v>
      </c>
      <c r="D85">
        <f>IF('background isnum'!D85=TRUE,0.5,1)</f>
        <v>1</v>
      </c>
      <c r="E85">
        <f>IF('background isnum'!E85=TRUE,0.5,1)</f>
        <v>1</v>
      </c>
      <c r="F85">
        <f>IF('background isnum'!F85=TRUE,0.5,1)</f>
        <v>1</v>
      </c>
      <c r="G85">
        <f>IF('background isnum'!G85=TRUE,0.5,1)</f>
        <v>1</v>
      </c>
      <c r="H85">
        <f>IF('background isnum'!H85=TRUE,0.5,1)</f>
        <v>1</v>
      </c>
      <c r="I85">
        <f>IF('background isnum'!I85=TRUE,0.5,1)</f>
        <v>1</v>
      </c>
      <c r="J85">
        <f>IF('background isnum'!J85=TRUE,0.5,1)</f>
        <v>1</v>
      </c>
      <c r="K85">
        <f>IF('background isnum'!K85=TRUE,0.5,1)</f>
        <v>1</v>
      </c>
      <c r="L85">
        <f>IF('background isnum'!L85=TRUE,0.5,1)</f>
        <v>1</v>
      </c>
      <c r="M85">
        <f>IF('background isnum'!M85=TRUE,0.5,1)</f>
        <v>1</v>
      </c>
      <c r="O85">
        <f t="shared" si="2"/>
        <v>1</v>
      </c>
    </row>
    <row r="86" spans="1:15">
      <c r="A86">
        <v>76</v>
      </c>
      <c r="B86" t="s">
        <v>78</v>
      </c>
      <c r="C86" t="s">
        <v>79</v>
      </c>
      <c r="D86">
        <f>IF('background isnum'!D86=TRUE,0.5,1)</f>
        <v>1</v>
      </c>
      <c r="E86">
        <f>IF('background isnum'!E86=TRUE,0.5,1)</f>
        <v>1</v>
      </c>
      <c r="F86">
        <f>IF('background isnum'!F86=TRUE,0.5,1)</f>
        <v>1</v>
      </c>
      <c r="G86">
        <f>IF('background isnum'!G86=TRUE,0.5,1)</f>
        <v>1</v>
      </c>
      <c r="H86">
        <f>IF('background isnum'!H86=TRUE,0.5,1)</f>
        <v>1</v>
      </c>
      <c r="I86">
        <f>IF('background isnum'!I86=TRUE,0.5,1)</f>
        <v>1</v>
      </c>
      <c r="J86">
        <f>IF('background isnum'!J86=TRUE,0.5,1)</f>
        <v>1</v>
      </c>
      <c r="K86">
        <f>IF('background isnum'!K86=TRUE,0.5,1)</f>
        <v>1</v>
      </c>
      <c r="L86">
        <f>IF('background isnum'!L86=TRUE,0.5,1)</f>
        <v>1</v>
      </c>
      <c r="M86">
        <f>IF('background isnum'!M86=TRUE,0.5,1)</f>
        <v>1</v>
      </c>
      <c r="O86">
        <f t="shared" si="2"/>
        <v>1</v>
      </c>
    </row>
    <row r="87" spans="1:15">
      <c r="A87">
        <v>76</v>
      </c>
      <c r="B87" t="s">
        <v>78</v>
      </c>
      <c r="C87" t="s">
        <v>79</v>
      </c>
      <c r="D87">
        <f>IF('background isnum'!D87=TRUE,0.5,1)</f>
        <v>1</v>
      </c>
      <c r="E87">
        <f>IF('background isnum'!E87=TRUE,0.5,1)</f>
        <v>1</v>
      </c>
      <c r="F87">
        <f>IF('background isnum'!F87=TRUE,0.5,1)</f>
        <v>1</v>
      </c>
      <c r="G87">
        <f>IF('background isnum'!G87=TRUE,0.5,1)</f>
        <v>1</v>
      </c>
      <c r="H87">
        <f>IF('background isnum'!H87=TRUE,0.5,1)</f>
        <v>1</v>
      </c>
      <c r="I87">
        <f>IF('background isnum'!I87=TRUE,0.5,1)</f>
        <v>1</v>
      </c>
      <c r="J87">
        <f>IF('background isnum'!J87=TRUE,0.5,1)</f>
        <v>1</v>
      </c>
      <c r="K87">
        <f>IF('background isnum'!K87=TRUE,0.5,1)</f>
        <v>1</v>
      </c>
      <c r="L87">
        <f>IF('background isnum'!L87=TRUE,0.5,1)</f>
        <v>1</v>
      </c>
      <c r="M87">
        <f>IF('background isnum'!M87=TRUE,0.5,1)</f>
        <v>1</v>
      </c>
      <c r="O87">
        <f t="shared" si="2"/>
        <v>1</v>
      </c>
    </row>
    <row r="88" spans="1:15">
      <c r="A88">
        <v>76</v>
      </c>
      <c r="B88" t="s">
        <v>78</v>
      </c>
      <c r="C88" t="s">
        <v>79</v>
      </c>
      <c r="D88">
        <f>IF('background isnum'!D88=TRUE,0.5,1)</f>
        <v>1</v>
      </c>
      <c r="E88">
        <f>IF('background isnum'!E88=TRUE,0.5,1)</f>
        <v>1</v>
      </c>
      <c r="F88">
        <f>IF('background isnum'!F88=TRUE,0.5,1)</f>
        <v>1</v>
      </c>
      <c r="G88">
        <f>IF('background isnum'!G88=TRUE,0.5,1)</f>
        <v>1</v>
      </c>
      <c r="H88">
        <f>IF('background isnum'!H88=TRUE,0.5,1)</f>
        <v>1</v>
      </c>
      <c r="I88">
        <f>IF('background isnum'!I88=TRUE,0.5,1)</f>
        <v>1</v>
      </c>
      <c r="J88">
        <f>IF('background isnum'!J88=TRUE,0.5,1)</f>
        <v>1</v>
      </c>
      <c r="K88">
        <f>IF('background isnum'!K88=TRUE,0.5,1)</f>
        <v>1</v>
      </c>
      <c r="L88">
        <f>IF('background isnum'!L88=TRUE,0.5,1)</f>
        <v>1</v>
      </c>
      <c r="M88">
        <f>IF('background isnum'!M88=TRUE,0.5,1)</f>
        <v>1</v>
      </c>
      <c r="O88">
        <f t="shared" si="2"/>
        <v>1</v>
      </c>
    </row>
    <row r="89" spans="1:15">
      <c r="A89">
        <v>76</v>
      </c>
      <c r="B89" t="s">
        <v>78</v>
      </c>
      <c r="C89" t="s">
        <v>79</v>
      </c>
      <c r="D89">
        <f>IF('background isnum'!D89=TRUE,0.5,1)</f>
        <v>1</v>
      </c>
      <c r="E89">
        <f>IF('background isnum'!E89=TRUE,0.5,1)</f>
        <v>1</v>
      </c>
      <c r="F89">
        <f>IF('background isnum'!F89=TRUE,0.5,1)</f>
        <v>1</v>
      </c>
      <c r="G89">
        <f>IF('background isnum'!G89=TRUE,0.5,1)</f>
        <v>1</v>
      </c>
      <c r="H89">
        <f>IF('background isnum'!H89=TRUE,0.5,1)</f>
        <v>1</v>
      </c>
      <c r="I89">
        <f>IF('background isnum'!I89=TRUE,0.5,1)</f>
        <v>1</v>
      </c>
      <c r="J89">
        <f>IF('background isnum'!J89=TRUE,0.5,1)</f>
        <v>1</v>
      </c>
      <c r="K89">
        <f>IF('background isnum'!K89=TRUE,0.5,1)</f>
        <v>1</v>
      </c>
      <c r="L89">
        <f>IF('background isnum'!L89=TRUE,0.5,1)</f>
        <v>1</v>
      </c>
      <c r="M89">
        <f>IF('background isnum'!M89=TRUE,0.5,1)</f>
        <v>1</v>
      </c>
      <c r="O89">
        <f t="shared" si="2"/>
        <v>1</v>
      </c>
    </row>
    <row r="90" spans="1:15">
      <c r="A90">
        <v>76</v>
      </c>
      <c r="B90" t="s">
        <v>78</v>
      </c>
      <c r="C90" t="s">
        <v>79</v>
      </c>
      <c r="D90">
        <f>IF('background isnum'!D90=TRUE,0.5,1)</f>
        <v>1</v>
      </c>
      <c r="E90">
        <f>IF('background isnum'!E90=TRUE,0.5,1)</f>
        <v>1</v>
      </c>
      <c r="F90">
        <f>IF('background isnum'!F90=TRUE,0.5,1)</f>
        <v>1</v>
      </c>
      <c r="G90">
        <f>IF('background isnum'!G90=TRUE,0.5,1)</f>
        <v>1</v>
      </c>
      <c r="H90">
        <f>IF('background isnum'!H90=TRUE,0.5,1)</f>
        <v>1</v>
      </c>
      <c r="I90">
        <f>IF('background isnum'!I90=TRUE,0.5,1)</f>
        <v>1</v>
      </c>
      <c r="J90">
        <f>IF('background isnum'!J90=TRUE,0.5,1)</f>
        <v>1</v>
      </c>
      <c r="K90">
        <f>IF('background isnum'!K90=TRUE,0.5,1)</f>
        <v>1</v>
      </c>
      <c r="L90">
        <f>IF('background isnum'!L90=TRUE,0.5,1)</f>
        <v>1</v>
      </c>
      <c r="M90">
        <f>IF('background isnum'!M90=TRUE,0.5,1)</f>
        <v>1</v>
      </c>
      <c r="O90">
        <f t="shared" si="2"/>
        <v>1</v>
      </c>
    </row>
    <row r="91" spans="1:15">
      <c r="A91">
        <v>76</v>
      </c>
      <c r="B91" t="s">
        <v>78</v>
      </c>
      <c r="C91" t="s">
        <v>79</v>
      </c>
      <c r="D91">
        <f>IF('background isnum'!D91=TRUE,0.5,1)</f>
        <v>1</v>
      </c>
      <c r="E91">
        <f>IF('background isnum'!E91=TRUE,0.5,1)</f>
        <v>1</v>
      </c>
      <c r="F91">
        <f>IF('background isnum'!F91=TRUE,0.5,1)</f>
        <v>1</v>
      </c>
      <c r="G91">
        <f>IF('background isnum'!G91=TRUE,0.5,1)</f>
        <v>1</v>
      </c>
      <c r="H91">
        <f>IF('background isnum'!H91=TRUE,0.5,1)</f>
        <v>1</v>
      </c>
      <c r="I91">
        <f>IF('background isnum'!I91=TRUE,0.5,1)</f>
        <v>1</v>
      </c>
      <c r="J91">
        <f>IF('background isnum'!J91=TRUE,0.5,1)</f>
        <v>1</v>
      </c>
      <c r="K91">
        <f>IF('background isnum'!K91=TRUE,0.5,1)</f>
        <v>1</v>
      </c>
      <c r="L91">
        <f>IF('background isnum'!L91=TRUE,0.5,1)</f>
        <v>1</v>
      </c>
      <c r="M91">
        <f>IF('background isnum'!M91=TRUE,0.5,1)</f>
        <v>1</v>
      </c>
      <c r="O91">
        <f t="shared" si="2"/>
        <v>1</v>
      </c>
    </row>
    <row r="92" spans="1:15">
      <c r="A92">
        <v>76</v>
      </c>
      <c r="B92" t="s">
        <v>78</v>
      </c>
      <c r="C92" t="s">
        <v>79</v>
      </c>
      <c r="D92">
        <f>IF('background isnum'!D92=TRUE,0.5,1)</f>
        <v>1</v>
      </c>
      <c r="E92">
        <f>IF('background isnum'!E92=TRUE,0.5,1)</f>
        <v>1</v>
      </c>
      <c r="F92">
        <f>IF('background isnum'!F92=TRUE,0.5,1)</f>
        <v>1</v>
      </c>
      <c r="G92">
        <f>IF('background isnum'!G92=TRUE,0.5,1)</f>
        <v>1</v>
      </c>
      <c r="H92">
        <f>IF('background isnum'!H92=TRUE,0.5,1)</f>
        <v>1</v>
      </c>
      <c r="I92">
        <f>IF('background isnum'!I92=TRUE,0.5,1)</f>
        <v>1</v>
      </c>
      <c r="J92">
        <f>IF('background isnum'!J92=TRUE,0.5,1)</f>
        <v>1</v>
      </c>
      <c r="K92">
        <f>IF('background isnum'!K92=TRUE,0.5,1)</f>
        <v>1</v>
      </c>
      <c r="L92">
        <f>IF('background isnum'!L92=TRUE,0.5,1)</f>
        <v>1</v>
      </c>
      <c r="M92">
        <f>IF('background isnum'!M92=TRUE,0.5,1)</f>
        <v>1</v>
      </c>
      <c r="O92">
        <f t="shared" si="2"/>
        <v>1</v>
      </c>
    </row>
    <row r="93" spans="1:15">
      <c r="A93">
        <v>76</v>
      </c>
      <c r="B93" t="s">
        <v>78</v>
      </c>
      <c r="C93" t="s">
        <v>79</v>
      </c>
      <c r="D93">
        <f>IF('background isnum'!D93=TRUE,0.5,1)</f>
        <v>1</v>
      </c>
      <c r="E93">
        <f>IF('background isnum'!E93=TRUE,0.5,1)</f>
        <v>1</v>
      </c>
      <c r="F93">
        <f>IF('background isnum'!F93=TRUE,0.5,1)</f>
        <v>1</v>
      </c>
      <c r="G93">
        <f>IF('background isnum'!G93=TRUE,0.5,1)</f>
        <v>1</v>
      </c>
      <c r="H93">
        <f>IF('background isnum'!H93=TRUE,0.5,1)</f>
        <v>1</v>
      </c>
      <c r="I93">
        <f>IF('background isnum'!I93=TRUE,0.5,1)</f>
        <v>1</v>
      </c>
      <c r="J93">
        <f>IF('background isnum'!J93=TRUE,0.5,1)</f>
        <v>1</v>
      </c>
      <c r="K93">
        <f>IF('background isnum'!K93=TRUE,0.5,1)</f>
        <v>1</v>
      </c>
      <c r="L93">
        <f>IF('background isnum'!L93=TRUE,0.5,1)</f>
        <v>1</v>
      </c>
      <c r="M93">
        <f>IF('background isnum'!M93=TRUE,0.5,1)</f>
        <v>1</v>
      </c>
      <c r="O93">
        <f t="shared" si="2"/>
        <v>1</v>
      </c>
    </row>
    <row r="94" spans="1:15">
      <c r="A94">
        <v>76</v>
      </c>
      <c r="B94" t="s">
        <v>78</v>
      </c>
      <c r="C94" t="s">
        <v>79</v>
      </c>
      <c r="D94">
        <f>IF('background isnum'!D94=TRUE,0.5,1)</f>
        <v>1</v>
      </c>
      <c r="E94">
        <f>IF('background isnum'!E94=TRUE,0.5,1)</f>
        <v>1</v>
      </c>
      <c r="F94">
        <f>IF('background isnum'!F94=TRUE,0.5,1)</f>
        <v>1</v>
      </c>
      <c r="G94">
        <f>IF('background isnum'!G94=TRUE,0.5,1)</f>
        <v>1</v>
      </c>
      <c r="H94">
        <f>IF('background isnum'!H94=TRUE,0.5,1)</f>
        <v>1</v>
      </c>
      <c r="I94">
        <f>IF('background isnum'!I94=TRUE,0.5,1)</f>
        <v>1</v>
      </c>
      <c r="J94">
        <f>IF('background isnum'!J94=TRUE,0.5,1)</f>
        <v>1</v>
      </c>
      <c r="K94">
        <f>IF('background isnum'!K94=TRUE,0.5,1)</f>
        <v>1</v>
      </c>
      <c r="L94">
        <f>IF('background isnum'!L94=TRUE,0.5,1)</f>
        <v>1</v>
      </c>
      <c r="M94">
        <f>IF('background isnum'!M94=TRUE,0.5,1)</f>
        <v>1</v>
      </c>
      <c r="O94">
        <f t="shared" si="2"/>
        <v>1</v>
      </c>
    </row>
    <row r="95" spans="1:15">
      <c r="A95">
        <v>76</v>
      </c>
      <c r="B95" t="s">
        <v>78</v>
      </c>
      <c r="C95" t="s">
        <v>79</v>
      </c>
      <c r="D95">
        <f>IF('background isnum'!D95=TRUE,0.5,1)</f>
        <v>1</v>
      </c>
      <c r="E95">
        <f>IF('background isnum'!E95=TRUE,0.5,1)</f>
        <v>1</v>
      </c>
      <c r="F95">
        <f>IF('background isnum'!F95=TRUE,0.5,1)</f>
        <v>1</v>
      </c>
      <c r="G95">
        <f>IF('background isnum'!G95=TRUE,0.5,1)</f>
        <v>1</v>
      </c>
      <c r="H95">
        <f>IF('background isnum'!H95=TRUE,0.5,1)</f>
        <v>1</v>
      </c>
      <c r="I95">
        <f>IF('background isnum'!I95=TRUE,0.5,1)</f>
        <v>1</v>
      </c>
      <c r="J95">
        <f>IF('background isnum'!J95=TRUE,0.5,1)</f>
        <v>1</v>
      </c>
      <c r="K95">
        <f>IF('background isnum'!K95=TRUE,0.5,1)</f>
        <v>1</v>
      </c>
      <c r="L95">
        <f>IF('background isnum'!L95=TRUE,0.5,1)</f>
        <v>1</v>
      </c>
      <c r="M95">
        <f>IF('background isnum'!M95=TRUE,0.5,1)</f>
        <v>1</v>
      </c>
      <c r="O95">
        <f t="shared" si="2"/>
        <v>1</v>
      </c>
    </row>
    <row r="96" spans="1:15">
      <c r="A96">
        <v>76</v>
      </c>
      <c r="B96" t="s">
        <v>78</v>
      </c>
      <c r="C96" t="s">
        <v>79</v>
      </c>
      <c r="D96">
        <f>IF('background isnum'!D96=TRUE,0.5,1)</f>
        <v>1</v>
      </c>
      <c r="E96">
        <f>IF('background isnum'!E96=TRUE,0.5,1)</f>
        <v>1</v>
      </c>
      <c r="F96">
        <f>IF('background isnum'!F96=TRUE,0.5,1)</f>
        <v>1</v>
      </c>
      <c r="G96">
        <f>IF('background isnum'!G96=TRUE,0.5,1)</f>
        <v>1</v>
      </c>
      <c r="H96">
        <f>IF('background isnum'!H96=TRUE,0.5,1)</f>
        <v>1</v>
      </c>
      <c r="I96">
        <f>IF('background isnum'!I96=TRUE,0.5,1)</f>
        <v>1</v>
      </c>
      <c r="J96">
        <f>IF('background isnum'!J96=TRUE,0.5,1)</f>
        <v>1</v>
      </c>
      <c r="K96">
        <f>IF('background isnum'!K96=TRUE,0.5,1)</f>
        <v>1</v>
      </c>
      <c r="L96">
        <f>IF('background isnum'!L96=TRUE,0.5,1)</f>
        <v>1</v>
      </c>
      <c r="M96">
        <f>IF('background isnum'!M96=TRUE,0.5,1)</f>
        <v>1</v>
      </c>
      <c r="O96">
        <f t="shared" si="2"/>
        <v>1</v>
      </c>
    </row>
    <row r="97" spans="1:15">
      <c r="A97">
        <v>76</v>
      </c>
      <c r="B97" t="s">
        <v>78</v>
      </c>
      <c r="C97" t="s">
        <v>79</v>
      </c>
      <c r="D97">
        <f>IF('background isnum'!D97=TRUE,0.5,1)</f>
        <v>1</v>
      </c>
      <c r="E97">
        <f>IF('background isnum'!E97=TRUE,0.5,1)</f>
        <v>1</v>
      </c>
      <c r="F97">
        <f>IF('background isnum'!F97=TRUE,0.5,1)</f>
        <v>1</v>
      </c>
      <c r="G97">
        <f>IF('background isnum'!G97=TRUE,0.5,1)</f>
        <v>1</v>
      </c>
      <c r="H97">
        <f>IF('background isnum'!H97=TRUE,0.5,1)</f>
        <v>1</v>
      </c>
      <c r="I97">
        <f>IF('background isnum'!I97=TRUE,0.5,1)</f>
        <v>1</v>
      </c>
      <c r="J97">
        <f>IF('background isnum'!J97=TRUE,0.5,1)</f>
        <v>1</v>
      </c>
      <c r="K97">
        <f>IF('background isnum'!K97=TRUE,0.5,1)</f>
        <v>1</v>
      </c>
      <c r="L97">
        <f>IF('background isnum'!L97=TRUE,0.5,1)</f>
        <v>1</v>
      </c>
      <c r="M97">
        <f>IF('background isnum'!M97=TRUE,0.5,1)</f>
        <v>1</v>
      </c>
      <c r="O97">
        <f t="shared" si="2"/>
        <v>1</v>
      </c>
    </row>
    <row r="98" spans="1:15">
      <c r="A98">
        <v>76</v>
      </c>
      <c r="B98" t="s">
        <v>78</v>
      </c>
      <c r="C98" t="s">
        <v>79</v>
      </c>
      <c r="D98">
        <f>IF('background isnum'!D98=TRUE,0.5,1)</f>
        <v>1</v>
      </c>
      <c r="E98">
        <f>IF('background isnum'!E98=TRUE,0.5,1)</f>
        <v>1</v>
      </c>
      <c r="F98">
        <f>IF('background isnum'!F98=TRUE,0.5,1)</f>
        <v>1</v>
      </c>
      <c r="G98">
        <f>IF('background isnum'!G98=TRUE,0.5,1)</f>
        <v>1</v>
      </c>
      <c r="H98">
        <f>IF('background isnum'!H98=TRUE,0.5,1)</f>
        <v>1</v>
      </c>
      <c r="I98">
        <f>IF('background isnum'!I98=TRUE,0.5,1)</f>
        <v>1</v>
      </c>
      <c r="J98">
        <f>IF('background isnum'!J98=TRUE,0.5,1)</f>
        <v>1</v>
      </c>
      <c r="K98">
        <f>IF('background isnum'!K98=TRUE,0.5,1)</f>
        <v>1</v>
      </c>
      <c r="L98">
        <f>IF('background isnum'!L98=TRUE,0.5,1)</f>
        <v>1</v>
      </c>
      <c r="M98">
        <f>IF('background isnum'!M98=TRUE,0.5,1)</f>
        <v>1</v>
      </c>
      <c r="O98">
        <f t="shared" si="2"/>
        <v>1</v>
      </c>
    </row>
    <row r="99" spans="1:15">
      <c r="A99">
        <v>76</v>
      </c>
      <c r="B99" t="s">
        <v>78</v>
      </c>
      <c r="C99" t="s">
        <v>79</v>
      </c>
      <c r="D99">
        <f>IF('background isnum'!D99=TRUE,0.5,1)</f>
        <v>1</v>
      </c>
      <c r="E99">
        <f>IF('background isnum'!E99=TRUE,0.5,1)</f>
        <v>1</v>
      </c>
      <c r="F99">
        <f>IF('background isnum'!F99=TRUE,0.5,1)</f>
        <v>1</v>
      </c>
      <c r="G99">
        <f>IF('background isnum'!G99=TRUE,0.5,1)</f>
        <v>1</v>
      </c>
      <c r="H99">
        <f>IF('background isnum'!H99=TRUE,0.5,1)</f>
        <v>1</v>
      </c>
      <c r="I99">
        <f>IF('background isnum'!I99=TRUE,0.5,1)</f>
        <v>1</v>
      </c>
      <c r="J99">
        <f>IF('background isnum'!J99=TRUE,0.5,1)</f>
        <v>1</v>
      </c>
      <c r="K99">
        <f>IF('background isnum'!K99=TRUE,0.5,1)</f>
        <v>1</v>
      </c>
      <c r="L99">
        <f>IF('background isnum'!L99=TRUE,0.5,1)</f>
        <v>1</v>
      </c>
      <c r="M99">
        <f>IF('background isnum'!M99=TRUE,0.5,1)</f>
        <v>1</v>
      </c>
      <c r="O99">
        <f t="shared" si="2"/>
        <v>1</v>
      </c>
    </row>
    <row r="100" spans="1:15">
      <c r="A100">
        <v>77</v>
      </c>
      <c r="B100" t="s">
        <v>80</v>
      </c>
      <c r="C100" t="s">
        <v>77</v>
      </c>
      <c r="D100">
        <f>IF('background isnum'!D100=TRUE,0.5,1)</f>
        <v>1</v>
      </c>
      <c r="E100">
        <f>IF('background isnum'!E100=TRUE,0.5,1)</f>
        <v>1</v>
      </c>
      <c r="F100">
        <f>IF('background isnum'!F100=TRUE,0.5,1)</f>
        <v>1</v>
      </c>
      <c r="G100">
        <f>IF('background isnum'!G100=TRUE,0.5,1)</f>
        <v>1</v>
      </c>
      <c r="H100">
        <f>IF('background isnum'!H100=TRUE,0.5,1)</f>
        <v>1</v>
      </c>
      <c r="I100">
        <f>IF('background isnum'!I100=TRUE,0.5,1)</f>
        <v>1</v>
      </c>
      <c r="J100">
        <f>IF('background isnum'!J100=TRUE,0.5,1)</f>
        <v>1</v>
      </c>
      <c r="K100">
        <f>IF('background isnum'!K100=TRUE,0.5,1)</f>
        <v>1</v>
      </c>
      <c r="L100">
        <f>IF('background isnum'!L100=TRUE,0.5,1)</f>
        <v>1</v>
      </c>
      <c r="M100">
        <f>IF('background isnum'!M100=TRUE,0.5,1)</f>
        <v>1</v>
      </c>
      <c r="O100">
        <f t="shared" si="2"/>
        <v>1</v>
      </c>
    </row>
    <row r="101" spans="1:15">
      <c r="A101">
        <v>77</v>
      </c>
      <c r="B101" t="s">
        <v>80</v>
      </c>
      <c r="C101" t="s">
        <v>77</v>
      </c>
      <c r="D101">
        <f>IF('background isnum'!D101=TRUE,0.5,1)</f>
        <v>1</v>
      </c>
      <c r="E101">
        <f>IF('background isnum'!E101=TRUE,0.5,1)</f>
        <v>1</v>
      </c>
      <c r="F101">
        <f>IF('background isnum'!F101=TRUE,0.5,1)</f>
        <v>1</v>
      </c>
      <c r="G101">
        <f>IF('background isnum'!G101=TRUE,0.5,1)</f>
        <v>1</v>
      </c>
      <c r="H101">
        <f>IF('background isnum'!H101=TRUE,0.5,1)</f>
        <v>1</v>
      </c>
      <c r="I101">
        <f>IF('background isnum'!I101=TRUE,0.5,1)</f>
        <v>1</v>
      </c>
      <c r="J101">
        <f>IF('background isnum'!J101=TRUE,0.5,1)</f>
        <v>1</v>
      </c>
      <c r="K101">
        <f>IF('background isnum'!K101=TRUE,0.5,1)</f>
        <v>1</v>
      </c>
      <c r="L101">
        <f>IF('background isnum'!L101=TRUE,0.5,1)</f>
        <v>1</v>
      </c>
      <c r="M101">
        <f>IF('background isnum'!M101=TRUE,0.5,1)</f>
        <v>1</v>
      </c>
      <c r="O101">
        <f t="shared" si="2"/>
        <v>1</v>
      </c>
    </row>
    <row r="102" spans="1:15">
      <c r="A102">
        <v>77</v>
      </c>
      <c r="B102" t="s">
        <v>80</v>
      </c>
      <c r="C102" t="s">
        <v>77</v>
      </c>
      <c r="D102">
        <f>IF('background isnum'!D102=TRUE,0.5,1)</f>
        <v>1</v>
      </c>
      <c r="E102">
        <f>IF('background isnum'!E102=TRUE,0.5,1)</f>
        <v>1</v>
      </c>
      <c r="F102">
        <f>IF('background isnum'!F102=TRUE,0.5,1)</f>
        <v>1</v>
      </c>
      <c r="G102">
        <f>IF('background isnum'!G102=TRUE,0.5,1)</f>
        <v>1</v>
      </c>
      <c r="H102">
        <f>IF('background isnum'!H102=TRUE,0.5,1)</f>
        <v>1</v>
      </c>
      <c r="I102">
        <f>IF('background isnum'!I102=TRUE,0.5,1)</f>
        <v>1</v>
      </c>
      <c r="J102">
        <f>IF('background isnum'!J102=TRUE,0.5,1)</f>
        <v>1</v>
      </c>
      <c r="K102">
        <f>IF('background isnum'!K102=TRUE,0.5,1)</f>
        <v>1</v>
      </c>
      <c r="L102">
        <f>IF('background isnum'!L102=TRUE,0.5,1)</f>
        <v>1</v>
      </c>
      <c r="M102">
        <f>IF('background isnum'!M102=TRUE,0.5,1)</f>
        <v>1</v>
      </c>
      <c r="O102">
        <f t="shared" si="2"/>
        <v>1</v>
      </c>
    </row>
    <row r="103" spans="1:15">
      <c r="A103">
        <v>77</v>
      </c>
      <c r="B103" t="s">
        <v>80</v>
      </c>
      <c r="C103" t="s">
        <v>77</v>
      </c>
      <c r="D103">
        <f>IF('background isnum'!D103=TRUE,0.5,1)</f>
        <v>1</v>
      </c>
      <c r="E103">
        <f>IF('background isnum'!E103=TRUE,0.5,1)</f>
        <v>1</v>
      </c>
      <c r="F103">
        <f>IF('background isnum'!F103=TRUE,0.5,1)</f>
        <v>1</v>
      </c>
      <c r="G103">
        <f>IF('background isnum'!G103=TRUE,0.5,1)</f>
        <v>1</v>
      </c>
      <c r="H103">
        <f>IF('background isnum'!H103=TRUE,0.5,1)</f>
        <v>1</v>
      </c>
      <c r="I103">
        <f>IF('background isnum'!I103=TRUE,0.5,1)</f>
        <v>1</v>
      </c>
      <c r="J103">
        <f>IF('background isnum'!J103=TRUE,0.5,1)</f>
        <v>1</v>
      </c>
      <c r="K103">
        <f>IF('background isnum'!K103=TRUE,0.5,1)</f>
        <v>1</v>
      </c>
      <c r="L103">
        <f>IF('background isnum'!L103=TRUE,0.5,1)</f>
        <v>1</v>
      </c>
      <c r="M103">
        <f>IF('background isnum'!M103=TRUE,0.5,1)</f>
        <v>1</v>
      </c>
      <c r="O103">
        <f t="shared" si="2"/>
        <v>1</v>
      </c>
    </row>
    <row r="104" spans="1:15">
      <c r="A104">
        <v>77</v>
      </c>
      <c r="B104" t="s">
        <v>80</v>
      </c>
      <c r="C104" t="s">
        <v>77</v>
      </c>
      <c r="D104">
        <f>IF('background isnum'!D104=TRUE,0.5,1)</f>
        <v>1</v>
      </c>
      <c r="E104">
        <f>IF('background isnum'!E104=TRUE,0.5,1)</f>
        <v>1</v>
      </c>
      <c r="F104">
        <f>IF('background isnum'!F104=TRUE,0.5,1)</f>
        <v>1</v>
      </c>
      <c r="G104">
        <f>IF('background isnum'!G104=TRUE,0.5,1)</f>
        <v>1</v>
      </c>
      <c r="H104">
        <f>IF('background isnum'!H104=TRUE,0.5,1)</f>
        <v>1</v>
      </c>
      <c r="I104">
        <f>IF('background isnum'!I104=TRUE,0.5,1)</f>
        <v>1</v>
      </c>
      <c r="J104">
        <f>IF('background isnum'!J104=TRUE,0.5,1)</f>
        <v>1</v>
      </c>
      <c r="K104">
        <f>IF('background isnum'!K104=TRUE,0.5,1)</f>
        <v>1</v>
      </c>
      <c r="L104">
        <f>IF('background isnum'!L104=TRUE,0.5,1)</f>
        <v>1</v>
      </c>
      <c r="M104">
        <f>IF('background isnum'!M104=TRUE,0.5,1)</f>
        <v>1</v>
      </c>
      <c r="O104">
        <f t="shared" si="2"/>
        <v>1</v>
      </c>
    </row>
    <row r="105" spans="1:15">
      <c r="A105">
        <v>77</v>
      </c>
      <c r="B105" t="s">
        <v>80</v>
      </c>
      <c r="C105" t="s">
        <v>77</v>
      </c>
      <c r="D105">
        <f>IF('background isnum'!D105=TRUE,0.5,1)</f>
        <v>1</v>
      </c>
      <c r="E105">
        <f>IF('background isnum'!E105=TRUE,0.5,1)</f>
        <v>1</v>
      </c>
      <c r="F105">
        <f>IF('background isnum'!F105=TRUE,0.5,1)</f>
        <v>1</v>
      </c>
      <c r="G105">
        <f>IF('background isnum'!G105=TRUE,0.5,1)</f>
        <v>1</v>
      </c>
      <c r="H105">
        <f>IF('background isnum'!H105=TRUE,0.5,1)</f>
        <v>1</v>
      </c>
      <c r="I105">
        <f>IF('background isnum'!I105=TRUE,0.5,1)</f>
        <v>1</v>
      </c>
      <c r="J105">
        <f>IF('background isnum'!J105=TRUE,0.5,1)</f>
        <v>1</v>
      </c>
      <c r="K105">
        <f>IF('background isnum'!K105=TRUE,0.5,1)</f>
        <v>1</v>
      </c>
      <c r="L105">
        <f>IF('background isnum'!L105=TRUE,0.5,1)</f>
        <v>1</v>
      </c>
      <c r="M105">
        <f>IF('background isnum'!M105=TRUE,0.5,1)</f>
        <v>1</v>
      </c>
      <c r="O105">
        <f t="shared" si="2"/>
        <v>1</v>
      </c>
    </row>
    <row r="106" spans="1:15">
      <c r="A106">
        <v>77</v>
      </c>
      <c r="B106" t="s">
        <v>80</v>
      </c>
      <c r="C106" t="s">
        <v>77</v>
      </c>
      <c r="D106">
        <f>IF('background isnum'!D106=TRUE,0.5,1)</f>
        <v>1</v>
      </c>
      <c r="E106">
        <f>IF('background isnum'!E106=TRUE,0.5,1)</f>
        <v>1</v>
      </c>
      <c r="F106">
        <f>IF('background isnum'!F106=TRUE,0.5,1)</f>
        <v>1</v>
      </c>
      <c r="G106">
        <f>IF('background isnum'!G106=TRUE,0.5,1)</f>
        <v>1</v>
      </c>
      <c r="H106">
        <f>IF('background isnum'!H106=TRUE,0.5,1)</f>
        <v>1</v>
      </c>
      <c r="I106">
        <f>IF('background isnum'!I106=TRUE,0.5,1)</f>
        <v>1</v>
      </c>
      <c r="J106">
        <f>IF('background isnum'!J106=TRUE,0.5,1)</f>
        <v>1</v>
      </c>
      <c r="K106">
        <f>IF('background isnum'!K106=TRUE,0.5,1)</f>
        <v>1</v>
      </c>
      <c r="L106">
        <f>IF('background isnum'!L106=TRUE,0.5,1)</f>
        <v>1</v>
      </c>
      <c r="M106">
        <f>IF('background isnum'!M106=TRUE,0.5,1)</f>
        <v>1</v>
      </c>
      <c r="O106">
        <f t="shared" si="2"/>
        <v>1</v>
      </c>
    </row>
    <row r="107" spans="1:15">
      <c r="A107">
        <v>77</v>
      </c>
      <c r="B107" t="s">
        <v>80</v>
      </c>
      <c r="C107" t="s">
        <v>77</v>
      </c>
      <c r="D107">
        <f>IF('background isnum'!D107=TRUE,0.5,1)</f>
        <v>1</v>
      </c>
      <c r="E107">
        <f>IF('background isnum'!E107=TRUE,0.5,1)</f>
        <v>1</v>
      </c>
      <c r="F107">
        <f>IF('background isnum'!F107=TRUE,0.5,1)</f>
        <v>1</v>
      </c>
      <c r="G107">
        <f>IF('background isnum'!G107=TRUE,0.5,1)</f>
        <v>1</v>
      </c>
      <c r="H107">
        <f>IF('background isnum'!H107=TRUE,0.5,1)</f>
        <v>1</v>
      </c>
      <c r="I107">
        <f>IF('background isnum'!I107=TRUE,0.5,1)</f>
        <v>1</v>
      </c>
      <c r="J107">
        <f>IF('background isnum'!J107=TRUE,0.5,1)</f>
        <v>1</v>
      </c>
      <c r="K107">
        <f>IF('background isnum'!K107=TRUE,0.5,1)</f>
        <v>1</v>
      </c>
      <c r="L107">
        <f>IF('background isnum'!L107=TRUE,0.5,1)</f>
        <v>1</v>
      </c>
      <c r="M107">
        <f>IF('background isnum'!M107=TRUE,0.5,1)</f>
        <v>1</v>
      </c>
      <c r="O107">
        <f t="shared" si="2"/>
        <v>1</v>
      </c>
    </row>
    <row r="108" spans="1:15">
      <c r="A108">
        <v>81</v>
      </c>
      <c r="B108" t="s">
        <v>208</v>
      </c>
      <c r="C108" t="s">
        <v>125</v>
      </c>
      <c r="D108">
        <f>IF('background isnum'!D108=TRUE,0.5,1)</f>
        <v>1</v>
      </c>
      <c r="E108">
        <f>IF('background isnum'!E108=TRUE,0.5,1)</f>
        <v>1</v>
      </c>
      <c r="F108">
        <f>IF('background isnum'!F108=TRUE,0.5,1)</f>
        <v>1</v>
      </c>
      <c r="G108">
        <f>IF('background isnum'!G108=TRUE,0.5,1)</f>
        <v>1</v>
      </c>
      <c r="H108">
        <f>IF('background isnum'!H108=TRUE,0.5,1)</f>
        <v>1</v>
      </c>
      <c r="I108">
        <f>IF('background isnum'!I108=TRUE,0.5,1)</f>
        <v>1</v>
      </c>
      <c r="J108">
        <f>IF('background isnum'!J108=TRUE,0.5,1)</f>
        <v>1</v>
      </c>
      <c r="K108">
        <f>IF('background isnum'!K108=TRUE,0.5,1)</f>
        <v>1</v>
      </c>
      <c r="L108">
        <f>IF('background isnum'!L108=TRUE,0.5,1)</f>
        <v>1</v>
      </c>
      <c r="M108">
        <f>IF('background isnum'!M108=TRUE,0.5,1)</f>
        <v>1</v>
      </c>
      <c r="O108">
        <f t="shared" si="2"/>
        <v>1</v>
      </c>
    </row>
    <row r="109" spans="1:15">
      <c r="A109">
        <v>81</v>
      </c>
      <c r="B109" t="s">
        <v>208</v>
      </c>
      <c r="C109" t="s">
        <v>125</v>
      </c>
      <c r="D109">
        <f>IF('background isnum'!D109=TRUE,0.5,1)</f>
        <v>1</v>
      </c>
      <c r="E109">
        <f>IF('background isnum'!E109=TRUE,0.5,1)</f>
        <v>1</v>
      </c>
      <c r="F109">
        <f>IF('background isnum'!F109=TRUE,0.5,1)</f>
        <v>1</v>
      </c>
      <c r="G109">
        <f>IF('background isnum'!G109=TRUE,0.5,1)</f>
        <v>1</v>
      </c>
      <c r="H109">
        <f>IF('background isnum'!H109=TRUE,0.5,1)</f>
        <v>1</v>
      </c>
      <c r="I109">
        <f>IF('background isnum'!I109=TRUE,0.5,1)</f>
        <v>1</v>
      </c>
      <c r="J109">
        <f>IF('background isnum'!J109=TRUE,0.5,1)</f>
        <v>1</v>
      </c>
      <c r="K109">
        <f>IF('background isnum'!K109=TRUE,0.5,1)</f>
        <v>1</v>
      </c>
      <c r="L109">
        <f>IF('background isnum'!L109=TRUE,0.5,1)</f>
        <v>1</v>
      </c>
      <c r="M109">
        <f>IF('background isnum'!M109=TRUE,0.5,1)</f>
        <v>1</v>
      </c>
      <c r="O109">
        <f t="shared" si="2"/>
        <v>1</v>
      </c>
    </row>
    <row r="110" spans="1:15">
      <c r="A110">
        <v>81</v>
      </c>
      <c r="B110" t="s">
        <v>208</v>
      </c>
      <c r="C110" t="s">
        <v>125</v>
      </c>
      <c r="D110">
        <f>IF('background isnum'!D110=TRUE,0.5,1)</f>
        <v>1</v>
      </c>
      <c r="E110">
        <f>IF('background isnum'!E110=TRUE,0.5,1)</f>
        <v>1</v>
      </c>
      <c r="F110">
        <f>IF('background isnum'!F110=TRUE,0.5,1)</f>
        <v>1</v>
      </c>
      <c r="G110">
        <f>IF('background isnum'!G110=TRUE,0.5,1)</f>
        <v>1</v>
      </c>
      <c r="H110">
        <f>IF('background isnum'!H110=TRUE,0.5,1)</f>
        <v>1</v>
      </c>
      <c r="I110">
        <f>IF('background isnum'!I110=TRUE,0.5,1)</f>
        <v>1</v>
      </c>
      <c r="J110">
        <f>IF('background isnum'!J110=TRUE,0.5,1)</f>
        <v>1</v>
      </c>
      <c r="K110">
        <f>IF('background isnum'!K110=TRUE,0.5,1)</f>
        <v>1</v>
      </c>
      <c r="L110">
        <f>IF('background isnum'!L110=TRUE,0.5,1)</f>
        <v>1</v>
      </c>
      <c r="M110">
        <f>IF('background isnum'!M110=TRUE,0.5,1)</f>
        <v>1</v>
      </c>
      <c r="O110">
        <f t="shared" si="2"/>
        <v>1</v>
      </c>
    </row>
    <row r="111" spans="1:15">
      <c r="A111">
        <v>82</v>
      </c>
      <c r="B111" t="s">
        <v>209</v>
      </c>
      <c r="C111" t="s">
        <v>86</v>
      </c>
      <c r="D111">
        <f>IF('background isnum'!D111=TRUE,0.5,1)</f>
        <v>1</v>
      </c>
      <c r="E111">
        <f>IF('background isnum'!E111=TRUE,0.5,1)</f>
        <v>1</v>
      </c>
      <c r="F111">
        <f>IF('background isnum'!F111=TRUE,0.5,1)</f>
        <v>1</v>
      </c>
      <c r="G111">
        <f>IF('background isnum'!G111=TRUE,0.5,1)</f>
        <v>1</v>
      </c>
      <c r="H111">
        <f>IF('background isnum'!H111=TRUE,0.5,1)</f>
        <v>1</v>
      </c>
      <c r="I111">
        <f>IF('background isnum'!I111=TRUE,0.5,1)</f>
        <v>1</v>
      </c>
      <c r="J111">
        <f>IF('background isnum'!J111=TRUE,0.5,1)</f>
        <v>1</v>
      </c>
      <c r="K111">
        <f>IF('background isnum'!K111=TRUE,0.5,1)</f>
        <v>1</v>
      </c>
      <c r="L111">
        <f>IF('background isnum'!L111=TRUE,0.5,1)</f>
        <v>1</v>
      </c>
      <c r="M111">
        <f>IF('background isnum'!M111=TRUE,0.5,1)</f>
        <v>1</v>
      </c>
      <c r="O111">
        <f t="shared" si="2"/>
        <v>1</v>
      </c>
    </row>
    <row r="112" spans="1:15">
      <c r="A112">
        <v>82</v>
      </c>
      <c r="B112" t="s">
        <v>209</v>
      </c>
      <c r="C112" t="s">
        <v>86</v>
      </c>
      <c r="D112">
        <f>IF('background isnum'!D112=TRUE,0.5,1)</f>
        <v>1</v>
      </c>
      <c r="E112">
        <f>IF('background isnum'!E112=TRUE,0.5,1)</f>
        <v>1</v>
      </c>
      <c r="F112">
        <f>IF('background isnum'!F112=TRUE,0.5,1)</f>
        <v>1</v>
      </c>
      <c r="G112">
        <f>IF('background isnum'!G112=TRUE,0.5,1)</f>
        <v>1</v>
      </c>
      <c r="H112">
        <f>IF('background isnum'!H112=TRUE,0.5,1)</f>
        <v>1</v>
      </c>
      <c r="I112">
        <f>IF('background isnum'!I112=TRUE,0.5,1)</f>
        <v>1</v>
      </c>
      <c r="J112">
        <f>IF('background isnum'!J112=TRUE,0.5,1)</f>
        <v>1</v>
      </c>
      <c r="K112">
        <f>IF('background isnum'!K112=TRUE,0.5,1)</f>
        <v>1</v>
      </c>
      <c r="L112">
        <f>IF('background isnum'!L112=TRUE,0.5,1)</f>
        <v>1</v>
      </c>
      <c r="M112">
        <f>IF('background isnum'!M112=TRUE,0.5,1)</f>
        <v>1</v>
      </c>
      <c r="O112">
        <f t="shared" si="2"/>
        <v>1</v>
      </c>
    </row>
    <row r="113" spans="1:16">
      <c r="A113">
        <v>82</v>
      </c>
      <c r="B113" t="s">
        <v>209</v>
      </c>
      <c r="C113" t="s">
        <v>86</v>
      </c>
      <c r="D113">
        <f>IF('background isnum'!D113=TRUE,0.5,1)</f>
        <v>1</v>
      </c>
      <c r="E113">
        <f>IF('background isnum'!E113=TRUE,0.5,1)</f>
        <v>1</v>
      </c>
      <c r="F113">
        <f>IF('background isnum'!F113=TRUE,0.5,1)</f>
        <v>1</v>
      </c>
      <c r="G113">
        <f>IF('background isnum'!G113=TRUE,0.5,1)</f>
        <v>1</v>
      </c>
      <c r="H113">
        <f>IF('background isnum'!H113=TRUE,0.5,1)</f>
        <v>1</v>
      </c>
      <c r="I113">
        <f>IF('background isnum'!I113=TRUE,0.5,1)</f>
        <v>1</v>
      </c>
      <c r="J113">
        <f>IF('background isnum'!J113=TRUE,0.5,1)</f>
        <v>1</v>
      </c>
      <c r="K113">
        <f>IF('background isnum'!K113=TRUE,0.5,1)</f>
        <v>1</v>
      </c>
      <c r="L113">
        <f>IF('background isnum'!L113=TRUE,0.5,1)</f>
        <v>1</v>
      </c>
      <c r="M113">
        <f>IF('background isnum'!M113=TRUE,0.5,1)</f>
        <v>1</v>
      </c>
      <c r="O113">
        <f t="shared" si="2"/>
        <v>1</v>
      </c>
    </row>
    <row r="114" spans="1:16">
      <c r="A114">
        <v>85</v>
      </c>
      <c r="B114" t="s">
        <v>182</v>
      </c>
      <c r="C114" t="s">
        <v>86</v>
      </c>
      <c r="D114">
        <f>IF('background isnum'!D114=TRUE,0.5,1)</f>
        <v>1</v>
      </c>
      <c r="E114">
        <f>IF('background isnum'!E114=TRUE,0.5,1)</f>
        <v>1</v>
      </c>
      <c r="F114">
        <f>IF('background isnum'!F114=TRUE,0.5,1)</f>
        <v>1</v>
      </c>
      <c r="G114">
        <f>IF('background isnum'!G114=TRUE,0.5,1)</f>
        <v>1</v>
      </c>
      <c r="H114">
        <f>IF('background isnum'!H114=TRUE,0.5,1)</f>
        <v>1</v>
      </c>
      <c r="I114">
        <f>IF('background isnum'!I114=TRUE,0.5,1)</f>
        <v>1</v>
      </c>
      <c r="J114">
        <f>IF('background isnum'!J114=TRUE,0.5,1)</f>
        <v>0.5</v>
      </c>
      <c r="K114">
        <f>IF('background isnum'!K114=TRUE,0.5,1)</f>
        <v>1</v>
      </c>
      <c r="L114">
        <f>IF('background isnum'!L114=TRUE,0.5,1)</f>
        <v>1</v>
      </c>
      <c r="M114">
        <f>IF('background isnum'!M114=TRUE,0.5,1)</f>
        <v>1</v>
      </c>
      <c r="O114">
        <f t="shared" si="2"/>
        <v>0.95</v>
      </c>
    </row>
    <row r="115" spans="1:16">
      <c r="A115">
        <v>85</v>
      </c>
      <c r="B115" t="s">
        <v>182</v>
      </c>
      <c r="C115" t="s">
        <v>86</v>
      </c>
      <c r="D115">
        <f>IF('background isnum'!D115=TRUE,0.5,1)</f>
        <v>0.5</v>
      </c>
      <c r="E115">
        <f>IF('background isnum'!E115=TRUE,0.5,1)</f>
        <v>1</v>
      </c>
      <c r="F115">
        <f>IF('background isnum'!F115=TRUE,0.5,1)</f>
        <v>0.5</v>
      </c>
      <c r="G115">
        <f>IF('background isnum'!G115=TRUE,0.5,1)</f>
        <v>1</v>
      </c>
      <c r="H115">
        <f>IF('background isnum'!H115=TRUE,0.5,1)</f>
        <v>0.5</v>
      </c>
      <c r="I115">
        <f>IF('background isnum'!I115=TRUE,0.5,1)</f>
        <v>0.5</v>
      </c>
      <c r="J115">
        <f>IF('background isnum'!J115=TRUE,0.5,1)</f>
        <v>0.5</v>
      </c>
      <c r="K115">
        <f>IF('background isnum'!K115=TRUE,0.5,1)</f>
        <v>0.5</v>
      </c>
      <c r="L115">
        <f>IF('background isnum'!L115=TRUE,0.5,1)</f>
        <v>0.5</v>
      </c>
      <c r="M115">
        <f>IF('background isnum'!M115=TRUE,0.5,1)</f>
        <v>1</v>
      </c>
      <c r="O115">
        <f t="shared" si="2"/>
        <v>0.65</v>
      </c>
    </row>
    <row r="116" spans="1:16">
      <c r="A116">
        <v>85</v>
      </c>
      <c r="B116" t="s">
        <v>182</v>
      </c>
      <c r="C116" t="s">
        <v>86</v>
      </c>
      <c r="D116">
        <f>IF('background isnum'!D116=TRUE,0.5,1)</f>
        <v>1</v>
      </c>
      <c r="E116">
        <f>IF('background isnum'!E116=TRUE,0.5,1)</f>
        <v>0.5</v>
      </c>
      <c r="F116">
        <f>IF('background isnum'!F116=TRUE,0.5,1)</f>
        <v>1</v>
      </c>
      <c r="G116">
        <f>IF('background isnum'!G116=TRUE,0.5,1)</f>
        <v>0.5</v>
      </c>
      <c r="H116">
        <f>IF('background isnum'!H116=TRUE,0.5,1)</f>
        <v>0.5</v>
      </c>
      <c r="I116">
        <f>IF('background isnum'!I116=TRUE,0.5,1)</f>
        <v>0.5</v>
      </c>
      <c r="J116">
        <f>IF('background isnum'!J116=TRUE,0.5,1)</f>
        <v>1</v>
      </c>
      <c r="K116">
        <f>IF('background isnum'!K116=TRUE,0.5,1)</f>
        <v>1</v>
      </c>
      <c r="L116">
        <f>IF('background isnum'!L116=TRUE,0.5,1)</f>
        <v>0.5</v>
      </c>
      <c r="M116">
        <f>IF('background isnum'!M116=TRUE,0.5,1)</f>
        <v>1</v>
      </c>
      <c r="O116">
        <f t="shared" si="2"/>
        <v>0.75</v>
      </c>
    </row>
    <row r="117" spans="1:16">
      <c r="A117">
        <v>85</v>
      </c>
      <c r="B117" t="s">
        <v>182</v>
      </c>
      <c r="C117" t="s">
        <v>86</v>
      </c>
      <c r="D117">
        <f>IF('background isnum'!D117=TRUE,0.5,1)</f>
        <v>1</v>
      </c>
      <c r="E117">
        <f>IF('background isnum'!E117=TRUE,0.5,1)</f>
        <v>0.5</v>
      </c>
      <c r="F117">
        <f>IF('background isnum'!F117=TRUE,0.5,1)</f>
        <v>1</v>
      </c>
      <c r="G117">
        <f>IF('background isnum'!G117=TRUE,0.5,1)</f>
        <v>1</v>
      </c>
      <c r="H117">
        <f>IF('background isnum'!H117=TRUE,0.5,1)</f>
        <v>0.5</v>
      </c>
      <c r="I117">
        <f>IF('background isnum'!I117=TRUE,0.5,1)</f>
        <v>0.5</v>
      </c>
      <c r="J117">
        <f>IF('background isnum'!J117=TRUE,0.5,1)</f>
        <v>1</v>
      </c>
      <c r="K117">
        <f>IF('background isnum'!K117=TRUE,0.5,1)</f>
        <v>1</v>
      </c>
      <c r="L117">
        <f>IF('background isnum'!L117=TRUE,0.5,1)</f>
        <v>1</v>
      </c>
      <c r="M117">
        <f>IF('background isnum'!M117=TRUE,0.5,1)</f>
        <v>0.5</v>
      </c>
      <c r="O117">
        <f t="shared" si="2"/>
        <v>0.8</v>
      </c>
    </row>
    <row r="118" spans="1:16">
      <c r="A118">
        <v>85</v>
      </c>
      <c r="B118" t="s">
        <v>182</v>
      </c>
      <c r="C118" t="s">
        <v>86</v>
      </c>
      <c r="D118">
        <f>IF('background isnum'!D118=TRUE,0.5,1)</f>
        <v>1</v>
      </c>
      <c r="E118">
        <f>IF('background isnum'!E118=TRUE,0.5,1)</f>
        <v>1</v>
      </c>
      <c r="F118">
        <f>IF('background isnum'!F118=TRUE,0.5,1)</f>
        <v>1</v>
      </c>
      <c r="G118">
        <f>IF('background isnum'!G118=TRUE,0.5,1)</f>
        <v>0.5</v>
      </c>
      <c r="H118">
        <f>IF('background isnum'!H118=TRUE,0.5,1)</f>
        <v>1</v>
      </c>
      <c r="I118">
        <f>IF('background isnum'!I118=TRUE,0.5,1)</f>
        <v>1</v>
      </c>
      <c r="J118">
        <f>IF('background isnum'!J118=TRUE,0.5,1)</f>
        <v>1</v>
      </c>
      <c r="K118">
        <f>IF('background isnum'!K118=TRUE,0.5,1)</f>
        <v>1</v>
      </c>
      <c r="L118">
        <f>IF('background isnum'!L118=TRUE,0.5,1)</f>
        <v>1</v>
      </c>
      <c r="M118">
        <f>IF('background isnum'!M118=TRUE,0.5,1)</f>
        <v>1</v>
      </c>
      <c r="O118">
        <f t="shared" si="2"/>
        <v>0.95</v>
      </c>
    </row>
    <row r="119" spans="1:16">
      <c r="A119">
        <v>85</v>
      </c>
      <c r="B119" t="s">
        <v>182</v>
      </c>
      <c r="C119" t="s">
        <v>86</v>
      </c>
      <c r="D119">
        <f>IF('background isnum'!D119=TRUE,0.5,1)</f>
        <v>1</v>
      </c>
      <c r="E119">
        <f>IF('background isnum'!E119=TRUE,0.5,1)</f>
        <v>1</v>
      </c>
      <c r="F119">
        <f>IF('background isnum'!F119=TRUE,0.5,1)</f>
        <v>1</v>
      </c>
      <c r="G119">
        <f>IF('background isnum'!G119=TRUE,0.5,1)</f>
        <v>1</v>
      </c>
      <c r="H119">
        <f>IF('background isnum'!H119=TRUE,0.5,1)</f>
        <v>1</v>
      </c>
      <c r="I119">
        <f>IF('background isnum'!I119=TRUE,0.5,1)</f>
        <v>1</v>
      </c>
      <c r="J119">
        <f>IF('background isnum'!J119=TRUE,0.5,1)</f>
        <v>1</v>
      </c>
      <c r="K119">
        <f>IF('background isnum'!K119=TRUE,0.5,1)</f>
        <v>1</v>
      </c>
      <c r="L119">
        <f>IF('background isnum'!L119=TRUE,0.5,1)</f>
        <v>0.5</v>
      </c>
      <c r="M119">
        <f>IF('background isnum'!M119=TRUE,0.5,1)</f>
        <v>1</v>
      </c>
      <c r="O119">
        <f t="shared" si="2"/>
        <v>0.95</v>
      </c>
    </row>
    <row r="120" spans="1:16">
      <c r="A120">
        <v>85</v>
      </c>
      <c r="B120" t="s">
        <v>182</v>
      </c>
      <c r="C120" t="s">
        <v>86</v>
      </c>
      <c r="D120">
        <f>IF('background isnum'!D120=TRUE,0.5,1)</f>
        <v>1</v>
      </c>
      <c r="E120">
        <f>IF('background isnum'!E120=TRUE,0.5,1)</f>
        <v>1</v>
      </c>
      <c r="F120">
        <f>IF('background isnum'!F120=TRUE,0.5,1)</f>
        <v>1</v>
      </c>
      <c r="G120">
        <f>IF('background isnum'!G120=TRUE,0.5,1)</f>
        <v>1</v>
      </c>
      <c r="H120">
        <f>IF('background isnum'!H120=TRUE,0.5,1)</f>
        <v>1</v>
      </c>
      <c r="I120">
        <f>IF('background isnum'!I120=TRUE,0.5,1)</f>
        <v>1</v>
      </c>
      <c r="J120">
        <f>IF('background isnum'!J120=TRUE,0.5,1)</f>
        <v>1</v>
      </c>
      <c r="K120">
        <f>IF('background isnum'!K120=TRUE,0.5,1)</f>
        <v>1</v>
      </c>
      <c r="L120">
        <f>IF('background isnum'!L120=TRUE,0.5,1)</f>
        <v>1</v>
      </c>
      <c r="M120">
        <f>IF('background isnum'!M120=TRUE,0.5,1)</f>
        <v>1</v>
      </c>
      <c r="O120">
        <f t="shared" si="2"/>
        <v>1</v>
      </c>
    </row>
    <row r="121" spans="1:16">
      <c r="A121">
        <v>85</v>
      </c>
      <c r="B121" t="s">
        <v>182</v>
      </c>
      <c r="C121" t="s">
        <v>86</v>
      </c>
      <c r="D121">
        <f>IF('background isnum'!D121=TRUE,0.5,1)</f>
        <v>1</v>
      </c>
      <c r="E121">
        <f>IF('background isnum'!E121=TRUE,0.5,1)</f>
        <v>1</v>
      </c>
      <c r="F121">
        <f>IF('background isnum'!F121=TRUE,0.5,1)</f>
        <v>1</v>
      </c>
      <c r="G121">
        <f>IF('background isnum'!G121=TRUE,0.5,1)</f>
        <v>1</v>
      </c>
      <c r="H121">
        <f>IF('background isnum'!H121=TRUE,0.5,1)</f>
        <v>1</v>
      </c>
      <c r="I121">
        <f>IF('background isnum'!I121=TRUE,0.5,1)</f>
        <v>1</v>
      </c>
      <c r="J121">
        <f>IF('background isnum'!J121=TRUE,0.5,1)</f>
        <v>1</v>
      </c>
      <c r="K121">
        <f>IF('background isnum'!K121=TRUE,0.5,1)</f>
        <v>1</v>
      </c>
      <c r="L121">
        <f>IF('background isnum'!L121=TRUE,0.5,1)</f>
        <v>1</v>
      </c>
      <c r="M121">
        <f>IF('background isnum'!M121=TRUE,0.5,1)</f>
        <v>1</v>
      </c>
      <c r="O121">
        <f t="shared" si="2"/>
        <v>1</v>
      </c>
    </row>
    <row r="122" spans="1:16">
      <c r="A122">
        <v>85</v>
      </c>
      <c r="B122" t="s">
        <v>182</v>
      </c>
      <c r="C122" t="s">
        <v>86</v>
      </c>
      <c r="D122">
        <f>IF('background isnum'!D122=TRUE,0.5,1)</f>
        <v>0.5</v>
      </c>
      <c r="E122">
        <f>IF('background isnum'!E122=TRUE,0.5,1)</f>
        <v>1</v>
      </c>
      <c r="F122">
        <f>IF('background isnum'!F122=TRUE,0.5,1)</f>
        <v>1</v>
      </c>
      <c r="G122">
        <f>IF('background isnum'!G122=TRUE,0.5,1)</f>
        <v>1</v>
      </c>
      <c r="H122">
        <f>IF('background isnum'!H122=TRUE,0.5,1)</f>
        <v>1</v>
      </c>
      <c r="I122">
        <f>IF('background isnum'!I122=TRUE,0.5,1)</f>
        <v>1</v>
      </c>
      <c r="J122">
        <f>IF('background isnum'!J122=TRUE,0.5,1)</f>
        <v>1</v>
      </c>
      <c r="K122">
        <f>IF('background isnum'!K122=TRUE,0.5,1)</f>
        <v>1</v>
      </c>
      <c r="L122">
        <f>IF('background isnum'!L122=TRUE,0.5,1)</f>
        <v>1</v>
      </c>
      <c r="M122">
        <f>IF('background isnum'!M122=TRUE,0.5,1)</f>
        <v>1</v>
      </c>
      <c r="O122">
        <f t="shared" si="2"/>
        <v>0.95</v>
      </c>
    </row>
    <row r="123" spans="1:16">
      <c r="A123">
        <v>85</v>
      </c>
      <c r="B123" t="s">
        <v>182</v>
      </c>
      <c r="C123" t="s">
        <v>86</v>
      </c>
      <c r="D123">
        <f>IF('background isnum'!D123=TRUE,0.5,1)</f>
        <v>1</v>
      </c>
      <c r="E123">
        <f>IF('background isnum'!E123=TRUE,0.5,1)</f>
        <v>1</v>
      </c>
      <c r="F123">
        <f>IF('background isnum'!F123=TRUE,0.5,1)</f>
        <v>0.5</v>
      </c>
      <c r="G123">
        <f>IF('background isnum'!G123=TRUE,0.5,1)</f>
        <v>0.5</v>
      </c>
      <c r="H123">
        <f>IF('background isnum'!H123=TRUE,0.5,1)</f>
        <v>1</v>
      </c>
      <c r="I123">
        <f>IF('background isnum'!I123=TRUE,0.5,1)</f>
        <v>1</v>
      </c>
      <c r="J123">
        <f>IF('background isnum'!J123=TRUE,0.5,1)</f>
        <v>1</v>
      </c>
      <c r="K123">
        <f>IF('background isnum'!K123=TRUE,0.5,1)</f>
        <v>1</v>
      </c>
      <c r="L123">
        <f>IF('background isnum'!L123=TRUE,0.5,1)</f>
        <v>1</v>
      </c>
      <c r="M123">
        <f>IF('background isnum'!M123=TRUE,0.5,1)</f>
        <v>1</v>
      </c>
      <c r="O123">
        <f t="shared" si="2"/>
        <v>0.9</v>
      </c>
    </row>
    <row r="124" spans="1:16">
      <c r="A124">
        <v>85</v>
      </c>
      <c r="B124" t="s">
        <v>182</v>
      </c>
      <c r="C124" t="s">
        <v>86</v>
      </c>
      <c r="D124">
        <f>IF('background isnum'!D124=TRUE,0.5,1)</f>
        <v>0.5</v>
      </c>
      <c r="E124">
        <f>IF('background isnum'!E124=TRUE,0.5,1)</f>
        <v>0.5</v>
      </c>
      <c r="F124">
        <f>IF('background isnum'!F124=TRUE,0.5,1)</f>
        <v>1</v>
      </c>
      <c r="G124">
        <f>IF('background isnum'!G124=TRUE,0.5,1)</f>
        <v>1</v>
      </c>
      <c r="H124">
        <f>IF('background isnum'!H124=TRUE,0.5,1)</f>
        <v>1</v>
      </c>
      <c r="I124">
        <f>IF('background isnum'!I124=TRUE,0.5,1)</f>
        <v>1</v>
      </c>
      <c r="J124">
        <f>IF('background isnum'!J124=TRUE,0.5,1)</f>
        <v>1</v>
      </c>
      <c r="K124">
        <f>IF('background isnum'!K124=TRUE,0.5,1)</f>
        <v>1</v>
      </c>
      <c r="L124">
        <f>IF('background isnum'!L124=TRUE,0.5,1)</f>
        <v>0.5</v>
      </c>
      <c r="M124">
        <f>IF('background isnum'!M124=TRUE,0.5,1)</f>
        <v>1</v>
      </c>
      <c r="O124">
        <f t="shared" si="2"/>
        <v>0.85</v>
      </c>
    </row>
    <row r="125" spans="1:16">
      <c r="A125">
        <v>85</v>
      </c>
      <c r="B125" t="s">
        <v>182</v>
      </c>
      <c r="C125" t="s">
        <v>86</v>
      </c>
      <c r="D125">
        <f>IF('background isnum'!D125=TRUE,0.5,1)</f>
        <v>0.5</v>
      </c>
      <c r="E125">
        <f>IF('background isnum'!E125=TRUE,0.5,1)</f>
        <v>1</v>
      </c>
      <c r="F125">
        <f>IF('background isnum'!F125=TRUE,0.5,1)</f>
        <v>1</v>
      </c>
      <c r="G125">
        <f>IF('background isnum'!G125=TRUE,0.5,1)</f>
        <v>1</v>
      </c>
      <c r="H125">
        <f>IF('background isnum'!H125=TRUE,0.5,1)</f>
        <v>1</v>
      </c>
      <c r="I125">
        <f>IF('background isnum'!I125=TRUE,0.5,1)</f>
        <v>1</v>
      </c>
      <c r="J125">
        <f>IF('background isnum'!J125=TRUE,0.5,1)</f>
        <v>1</v>
      </c>
      <c r="K125">
        <f>IF('background isnum'!K125=TRUE,0.5,1)</f>
        <v>1</v>
      </c>
      <c r="L125">
        <f>IF('background isnum'!L125=TRUE,0.5,1)</f>
        <v>1</v>
      </c>
      <c r="M125">
        <f>IF('background isnum'!M125=TRUE,0.5,1)</f>
        <v>1</v>
      </c>
      <c r="O125">
        <f t="shared" si="2"/>
        <v>0.95</v>
      </c>
    </row>
    <row r="126" spans="1:16">
      <c r="A126" s="46">
        <v>103</v>
      </c>
      <c r="B126" s="46" t="s">
        <v>81</v>
      </c>
      <c r="C126" s="46" t="s">
        <v>72</v>
      </c>
      <c r="D126">
        <f>IF('background isnum'!D126=TRUE,0.5,1)</f>
        <v>1</v>
      </c>
      <c r="E126">
        <f>IF('background isnum'!E126=TRUE,0.5,1)</f>
        <v>0.5</v>
      </c>
      <c r="F126">
        <f>IF('background isnum'!F126=TRUE,0.5,1)</f>
        <v>0.5</v>
      </c>
      <c r="G126">
        <f>IF('background isnum'!G126=TRUE,0.5,1)</f>
        <v>0.5</v>
      </c>
      <c r="H126">
        <f>IF('background isnum'!H126=TRUE,0.5,1)</f>
        <v>0.5</v>
      </c>
      <c r="I126">
        <f>IF('background isnum'!I126=TRUE,0.5,1)</f>
        <v>0.5</v>
      </c>
      <c r="J126">
        <f>IF('background isnum'!J126=TRUE,0.5,1)</f>
        <v>1</v>
      </c>
      <c r="K126">
        <f>IF('background isnum'!K126=TRUE,0.5,1)</f>
        <v>1</v>
      </c>
      <c r="L126">
        <f>IF('background isnum'!L126=TRUE,0.5,1)</f>
        <v>0.5</v>
      </c>
      <c r="M126">
        <f>IF('background isnum'!M126=TRUE,0.5,1)</f>
        <v>0.5</v>
      </c>
      <c r="N126" s="46"/>
      <c r="O126" s="46">
        <f t="shared" si="2"/>
        <v>0.65</v>
      </c>
      <c r="P126" s="46"/>
    </row>
    <row r="127" spans="1:16">
      <c r="A127" s="46">
        <v>103</v>
      </c>
      <c r="B127" s="46" t="s">
        <v>81</v>
      </c>
      <c r="C127" s="46" t="s">
        <v>72</v>
      </c>
      <c r="D127">
        <f>IF('background isnum'!D127=TRUE,0.5,1)</f>
        <v>0.5</v>
      </c>
      <c r="E127">
        <f>IF('background isnum'!E127=TRUE,0.5,1)</f>
        <v>0.5</v>
      </c>
      <c r="F127">
        <f>IF('background isnum'!F127=TRUE,0.5,1)</f>
        <v>0.5</v>
      </c>
      <c r="G127">
        <f>IF('background isnum'!G127=TRUE,0.5,1)</f>
        <v>0.5</v>
      </c>
      <c r="H127">
        <f>IF('background isnum'!H127=TRUE,0.5,1)</f>
        <v>0.5</v>
      </c>
      <c r="I127">
        <f>IF('background isnum'!I127=TRUE,0.5,1)</f>
        <v>0.5</v>
      </c>
      <c r="J127">
        <f>IF('background isnum'!J127=TRUE,0.5,1)</f>
        <v>0.5</v>
      </c>
      <c r="K127">
        <f>IF('background isnum'!K127=TRUE,0.5,1)</f>
        <v>1</v>
      </c>
      <c r="L127">
        <f>IF('background isnum'!L127=TRUE,0.5,1)</f>
        <v>0.5</v>
      </c>
      <c r="M127">
        <f>IF('background isnum'!M127=TRUE,0.5,1)</f>
        <v>0.5</v>
      </c>
      <c r="N127" s="46"/>
      <c r="O127" s="46">
        <f t="shared" si="2"/>
        <v>0.55000000000000004</v>
      </c>
      <c r="P127" s="46"/>
    </row>
    <row r="128" spans="1:16">
      <c r="A128" s="46">
        <v>103</v>
      </c>
      <c r="B128" s="46" t="s">
        <v>81</v>
      </c>
      <c r="C128" s="46" t="s">
        <v>72</v>
      </c>
      <c r="D128">
        <f>IF('background isnum'!D128=TRUE,0.5,1)</f>
        <v>0.5</v>
      </c>
      <c r="E128">
        <f>IF('background isnum'!E128=TRUE,0.5,1)</f>
        <v>0.5</v>
      </c>
      <c r="F128">
        <f>IF('background isnum'!F128=TRUE,0.5,1)</f>
        <v>0.5</v>
      </c>
      <c r="G128">
        <f>IF('background isnum'!G128=TRUE,0.5,1)</f>
        <v>0.5</v>
      </c>
      <c r="H128">
        <f>IF('background isnum'!H128=TRUE,0.5,1)</f>
        <v>0.5</v>
      </c>
      <c r="I128">
        <f>IF('background isnum'!I128=TRUE,0.5,1)</f>
        <v>0.5</v>
      </c>
      <c r="J128">
        <f>IF('background isnum'!J128=TRUE,0.5,1)</f>
        <v>0.5</v>
      </c>
      <c r="K128">
        <f>IF('background isnum'!K128=TRUE,0.5,1)</f>
        <v>0.5</v>
      </c>
      <c r="L128">
        <f>IF('background isnum'!L128=TRUE,0.5,1)</f>
        <v>0.5</v>
      </c>
      <c r="M128">
        <f>IF('background isnum'!M128=TRUE,0.5,1)</f>
        <v>0.5</v>
      </c>
      <c r="N128" s="46"/>
      <c r="O128" s="46">
        <f t="shared" si="2"/>
        <v>0.5</v>
      </c>
      <c r="P128" s="46"/>
    </row>
    <row r="129" spans="1:16">
      <c r="A129" s="46">
        <v>103</v>
      </c>
      <c r="B129" s="46" t="s">
        <v>81</v>
      </c>
      <c r="C129" s="46" t="s">
        <v>72</v>
      </c>
      <c r="D129">
        <f>IF('background isnum'!D129=TRUE,0.5,1)</f>
        <v>1</v>
      </c>
      <c r="E129">
        <f>IF('background isnum'!E129=TRUE,0.5,1)</f>
        <v>0.5</v>
      </c>
      <c r="F129">
        <f>IF('background isnum'!F129=TRUE,0.5,1)</f>
        <v>0.5</v>
      </c>
      <c r="G129">
        <f>IF('background isnum'!G129=TRUE,0.5,1)</f>
        <v>0.5</v>
      </c>
      <c r="H129">
        <f>IF('background isnum'!H129=TRUE,0.5,1)</f>
        <v>0.5</v>
      </c>
      <c r="I129">
        <f>IF('background isnum'!I129=TRUE,0.5,1)</f>
        <v>0.5</v>
      </c>
      <c r="J129">
        <f>IF('background isnum'!J129=TRUE,0.5,1)</f>
        <v>0.5</v>
      </c>
      <c r="K129">
        <f>IF('background isnum'!K129=TRUE,0.5,1)</f>
        <v>0.5</v>
      </c>
      <c r="L129">
        <f>IF('background isnum'!L129=TRUE,0.5,1)</f>
        <v>0.5</v>
      </c>
      <c r="M129">
        <f>IF('background isnum'!M129=TRUE,0.5,1)</f>
        <v>0.5</v>
      </c>
      <c r="N129" s="46"/>
      <c r="O129" s="46">
        <f t="shared" si="2"/>
        <v>0.55000000000000004</v>
      </c>
      <c r="P129" s="46"/>
    </row>
    <row r="130" spans="1:16">
      <c r="A130" s="46">
        <v>103</v>
      </c>
      <c r="B130" s="46" t="s">
        <v>81</v>
      </c>
      <c r="C130" s="46" t="s">
        <v>72</v>
      </c>
      <c r="D130">
        <f>IF('background isnum'!D130=TRUE,0.5,1)</f>
        <v>0.5</v>
      </c>
      <c r="E130">
        <f>IF('background isnum'!E130=TRUE,0.5,1)</f>
        <v>0.5</v>
      </c>
      <c r="F130">
        <f>IF('background isnum'!F130=TRUE,0.5,1)</f>
        <v>0.5</v>
      </c>
      <c r="G130">
        <f>IF('background isnum'!G130=TRUE,0.5,1)</f>
        <v>1</v>
      </c>
      <c r="H130">
        <f>IF('background isnum'!H130=TRUE,0.5,1)</f>
        <v>0.5</v>
      </c>
      <c r="I130">
        <f>IF('background isnum'!I130=TRUE,0.5,1)</f>
        <v>0.5</v>
      </c>
      <c r="J130">
        <f>IF('background isnum'!J130=TRUE,0.5,1)</f>
        <v>0.5</v>
      </c>
      <c r="K130">
        <f>IF('background isnum'!K130=TRUE,0.5,1)</f>
        <v>0.5</v>
      </c>
      <c r="L130">
        <f>IF('background isnum'!L130=TRUE,0.5,1)</f>
        <v>0.5</v>
      </c>
      <c r="M130">
        <f>IF('background isnum'!M130=TRUE,0.5,1)</f>
        <v>0.5</v>
      </c>
      <c r="N130" s="46"/>
      <c r="O130" s="46">
        <f t="shared" si="2"/>
        <v>0.55000000000000004</v>
      </c>
      <c r="P130" s="46"/>
    </row>
    <row r="131" spans="1:16">
      <c r="A131">
        <v>105</v>
      </c>
      <c r="B131" t="s">
        <v>144</v>
      </c>
      <c r="C131" t="s">
        <v>72</v>
      </c>
      <c r="D131">
        <f>IF('background isnum'!D131=TRUE,0.5,1)</f>
        <v>0.5</v>
      </c>
      <c r="E131">
        <f>IF('background isnum'!E131=TRUE,0.5,1)</f>
        <v>0.5</v>
      </c>
      <c r="F131">
        <f>IF('background isnum'!F131=TRUE,0.5,1)</f>
        <v>1</v>
      </c>
      <c r="G131">
        <f>IF('background isnum'!G131=TRUE,0.5,1)</f>
        <v>0.5</v>
      </c>
      <c r="H131">
        <f>IF('background isnum'!H131=TRUE,0.5,1)</f>
        <v>0.5</v>
      </c>
      <c r="I131">
        <f>IF('background isnum'!I131=TRUE,0.5,1)</f>
        <v>0.5</v>
      </c>
      <c r="J131">
        <f>IF('background isnum'!J131=TRUE,0.5,1)</f>
        <v>0.5</v>
      </c>
      <c r="K131">
        <f>IF('background isnum'!K131=TRUE,0.5,1)</f>
        <v>0.5</v>
      </c>
      <c r="L131">
        <f>IF('background isnum'!L131=TRUE,0.5,1)</f>
        <v>0.5</v>
      </c>
      <c r="M131">
        <f>IF('background isnum'!M131=TRUE,0.5,1)</f>
        <v>0.5</v>
      </c>
      <c r="O131">
        <f t="shared" ref="O131:O194" si="4">AVERAGE(D131:M131)</f>
        <v>0.55000000000000004</v>
      </c>
    </row>
    <row r="132" spans="1:16">
      <c r="A132">
        <v>105</v>
      </c>
      <c r="B132" t="s">
        <v>144</v>
      </c>
      <c r="C132" t="s">
        <v>72</v>
      </c>
      <c r="D132">
        <f>IF('background isnum'!D132=TRUE,0.5,1)</f>
        <v>1</v>
      </c>
      <c r="E132">
        <f>IF('background isnum'!E132=TRUE,0.5,1)</f>
        <v>0.5</v>
      </c>
      <c r="F132">
        <f>IF('background isnum'!F132=TRUE,0.5,1)</f>
        <v>1</v>
      </c>
      <c r="G132">
        <f>IF('background isnum'!G132=TRUE,0.5,1)</f>
        <v>0.5</v>
      </c>
      <c r="H132">
        <f>IF('background isnum'!H132=TRUE,0.5,1)</f>
        <v>0.5</v>
      </c>
      <c r="I132">
        <f>IF('background isnum'!I132=TRUE,0.5,1)</f>
        <v>0.5</v>
      </c>
      <c r="J132">
        <f>IF('background isnum'!J132=TRUE,0.5,1)</f>
        <v>0.5</v>
      </c>
      <c r="K132">
        <f>IF('background isnum'!K132=TRUE,0.5,1)</f>
        <v>0.5</v>
      </c>
      <c r="L132">
        <f>IF('background isnum'!L132=TRUE,0.5,1)</f>
        <v>1</v>
      </c>
      <c r="M132">
        <f>IF('background isnum'!M132=TRUE,0.5,1)</f>
        <v>0.5</v>
      </c>
      <c r="O132">
        <f t="shared" si="4"/>
        <v>0.65</v>
      </c>
    </row>
    <row r="133" spans="1:16">
      <c r="A133">
        <v>105</v>
      </c>
      <c r="B133" t="s">
        <v>144</v>
      </c>
      <c r="C133" t="s">
        <v>72</v>
      </c>
      <c r="D133">
        <f>IF('background isnum'!D133=TRUE,0.5,1)</f>
        <v>1</v>
      </c>
      <c r="E133">
        <f>IF('background isnum'!E133=TRUE,0.5,1)</f>
        <v>0.5</v>
      </c>
      <c r="F133">
        <f>IF('background isnum'!F133=TRUE,0.5,1)</f>
        <v>0.5</v>
      </c>
      <c r="G133">
        <f>IF('background isnum'!G133=TRUE,0.5,1)</f>
        <v>1</v>
      </c>
      <c r="H133">
        <f>IF('background isnum'!H133=TRUE,0.5,1)</f>
        <v>0.5</v>
      </c>
      <c r="I133">
        <f>IF('background isnum'!I133=TRUE,0.5,1)</f>
        <v>0.5</v>
      </c>
      <c r="J133">
        <f>IF('background isnum'!J133=TRUE,0.5,1)</f>
        <v>0.5</v>
      </c>
      <c r="K133">
        <f>IF('background isnum'!K133=TRUE,0.5,1)</f>
        <v>0.5</v>
      </c>
      <c r="L133">
        <f>IF('background isnum'!L133=TRUE,0.5,1)</f>
        <v>0.5</v>
      </c>
      <c r="M133">
        <f>IF('background isnum'!M133=TRUE,0.5,1)</f>
        <v>0.5</v>
      </c>
      <c r="O133">
        <f t="shared" si="4"/>
        <v>0.6</v>
      </c>
    </row>
    <row r="134" spans="1:16">
      <c r="A134">
        <v>105</v>
      </c>
      <c r="B134" t="s">
        <v>144</v>
      </c>
      <c r="C134" t="s">
        <v>72</v>
      </c>
      <c r="D134">
        <f>IF('background isnum'!D134=TRUE,0.5,1)</f>
        <v>0.5</v>
      </c>
      <c r="E134">
        <f>IF('background isnum'!E134=TRUE,0.5,1)</f>
        <v>0.5</v>
      </c>
      <c r="F134">
        <f>IF('background isnum'!F134=TRUE,0.5,1)</f>
        <v>0.5</v>
      </c>
      <c r="G134">
        <f>IF('background isnum'!G134=TRUE,0.5,1)</f>
        <v>1</v>
      </c>
      <c r="H134">
        <f>IF('background isnum'!H134=TRUE,0.5,1)</f>
        <v>0.5</v>
      </c>
      <c r="I134">
        <f>IF('background isnum'!I134=TRUE,0.5,1)</f>
        <v>0.5</v>
      </c>
      <c r="J134">
        <f>IF('background isnum'!J134=TRUE,0.5,1)</f>
        <v>0.5</v>
      </c>
      <c r="K134">
        <f>IF('background isnum'!K134=TRUE,0.5,1)</f>
        <v>0.5</v>
      </c>
      <c r="L134">
        <f>IF('background isnum'!L134=TRUE,0.5,1)</f>
        <v>0.5</v>
      </c>
      <c r="M134">
        <f>IF('background isnum'!M134=TRUE,0.5,1)</f>
        <v>0.5</v>
      </c>
      <c r="O134">
        <f t="shared" si="4"/>
        <v>0.55000000000000004</v>
      </c>
    </row>
    <row r="135" spans="1:16">
      <c r="A135">
        <v>105</v>
      </c>
      <c r="B135" t="s">
        <v>144</v>
      </c>
      <c r="C135" t="s">
        <v>72</v>
      </c>
      <c r="D135">
        <f>IF('background isnum'!D135=TRUE,0.5,1)</f>
        <v>0.5</v>
      </c>
      <c r="E135">
        <f>IF('background isnum'!E135=TRUE,0.5,1)</f>
        <v>1</v>
      </c>
      <c r="F135">
        <f>IF('background isnum'!F135=TRUE,0.5,1)</f>
        <v>1</v>
      </c>
      <c r="G135">
        <f>IF('background isnum'!G135=TRUE,0.5,1)</f>
        <v>0.5</v>
      </c>
      <c r="H135">
        <f>IF('background isnum'!H135=TRUE,0.5,1)</f>
        <v>0.5</v>
      </c>
      <c r="I135">
        <f>IF('background isnum'!I135=TRUE,0.5,1)</f>
        <v>0.5</v>
      </c>
      <c r="J135">
        <f>IF('background isnum'!J135=TRUE,0.5,1)</f>
        <v>0.5</v>
      </c>
      <c r="K135">
        <f>IF('background isnum'!K135=TRUE,0.5,1)</f>
        <v>0.5</v>
      </c>
      <c r="L135">
        <f>IF('background isnum'!L135=TRUE,0.5,1)</f>
        <v>1</v>
      </c>
      <c r="M135">
        <f>IF('background isnum'!M135=TRUE,0.5,1)</f>
        <v>1</v>
      </c>
      <c r="O135">
        <f t="shared" si="4"/>
        <v>0.7</v>
      </c>
    </row>
    <row r="136" spans="1:16">
      <c r="A136">
        <v>105</v>
      </c>
      <c r="B136" t="s">
        <v>144</v>
      </c>
      <c r="C136" t="s">
        <v>72</v>
      </c>
      <c r="D136">
        <f>IF('background isnum'!D136=TRUE,0.5,1)</f>
        <v>0.5</v>
      </c>
      <c r="E136">
        <f>IF('background isnum'!E136=TRUE,0.5,1)</f>
        <v>0.5</v>
      </c>
      <c r="F136">
        <f>IF('background isnum'!F136=TRUE,0.5,1)</f>
        <v>0.5</v>
      </c>
      <c r="G136">
        <f>IF('background isnum'!G136=TRUE,0.5,1)</f>
        <v>0.5</v>
      </c>
      <c r="H136">
        <f>IF('background isnum'!H136=TRUE,0.5,1)</f>
        <v>1</v>
      </c>
      <c r="I136">
        <f>IF('background isnum'!I136=TRUE,0.5,1)</f>
        <v>1</v>
      </c>
      <c r="J136">
        <f>IF('background isnum'!J136=TRUE,0.5,1)</f>
        <v>0.5</v>
      </c>
      <c r="K136">
        <f>IF('background isnum'!K136=TRUE,0.5,1)</f>
        <v>0.5</v>
      </c>
      <c r="L136">
        <f>IF('background isnum'!L136=TRUE,0.5,1)</f>
        <v>0.5</v>
      </c>
      <c r="M136">
        <f>IF('background isnum'!M136=TRUE,0.5,1)</f>
        <v>0.5</v>
      </c>
      <c r="O136">
        <f t="shared" si="4"/>
        <v>0.6</v>
      </c>
    </row>
    <row r="137" spans="1:16">
      <c r="A137">
        <v>105</v>
      </c>
      <c r="B137" t="s">
        <v>144</v>
      </c>
      <c r="C137" t="s">
        <v>72</v>
      </c>
      <c r="D137">
        <f>IF('background isnum'!D137=TRUE,0.5,1)</f>
        <v>1</v>
      </c>
      <c r="E137">
        <f>IF('background isnum'!E137=TRUE,0.5,1)</f>
        <v>0.5</v>
      </c>
      <c r="F137">
        <f>IF('background isnum'!F137=TRUE,0.5,1)</f>
        <v>0.5</v>
      </c>
      <c r="G137">
        <f>IF('background isnum'!G137=TRUE,0.5,1)</f>
        <v>0.5</v>
      </c>
      <c r="H137">
        <f>IF('background isnum'!H137=TRUE,0.5,1)</f>
        <v>0.5</v>
      </c>
      <c r="I137">
        <f>IF('background isnum'!I137=TRUE,0.5,1)</f>
        <v>0.5</v>
      </c>
      <c r="J137">
        <f>IF('background isnum'!J137=TRUE,0.5,1)</f>
        <v>1</v>
      </c>
      <c r="K137">
        <f>IF('background isnum'!K137=TRUE,0.5,1)</f>
        <v>0.5</v>
      </c>
      <c r="L137">
        <f>IF('background isnum'!L137=TRUE,0.5,1)</f>
        <v>0.5</v>
      </c>
      <c r="M137">
        <f>IF('background isnum'!M137=TRUE,0.5,1)</f>
        <v>0.5</v>
      </c>
      <c r="O137">
        <f t="shared" si="4"/>
        <v>0.6</v>
      </c>
    </row>
    <row r="138" spans="1:16">
      <c r="A138">
        <v>105</v>
      </c>
      <c r="B138" t="s">
        <v>144</v>
      </c>
      <c r="C138" t="s">
        <v>72</v>
      </c>
      <c r="D138">
        <f>IF('background isnum'!D138=TRUE,0.5,1)</f>
        <v>0.5</v>
      </c>
      <c r="E138">
        <f>IF('background isnum'!E138=TRUE,0.5,1)</f>
        <v>0.5</v>
      </c>
      <c r="F138">
        <f>IF('background isnum'!F138=TRUE,0.5,1)</f>
        <v>0.5</v>
      </c>
      <c r="G138">
        <f>IF('background isnum'!G138=TRUE,0.5,1)</f>
        <v>0.5</v>
      </c>
      <c r="H138">
        <f>IF('background isnum'!H138=TRUE,0.5,1)</f>
        <v>0.5</v>
      </c>
      <c r="I138">
        <f>IF('background isnum'!I138=TRUE,0.5,1)</f>
        <v>0.5</v>
      </c>
      <c r="J138">
        <f>IF('background isnum'!J138=TRUE,0.5,1)</f>
        <v>0.5</v>
      </c>
      <c r="K138">
        <f>IF('background isnum'!K138=TRUE,0.5,1)</f>
        <v>0.5</v>
      </c>
      <c r="L138">
        <f>IF('background isnum'!L138=TRUE,0.5,1)</f>
        <v>1</v>
      </c>
      <c r="M138">
        <f>IF('background isnum'!M138=TRUE,0.5,1)</f>
        <v>0.5</v>
      </c>
      <c r="O138">
        <f t="shared" si="4"/>
        <v>0.55000000000000004</v>
      </c>
    </row>
    <row r="139" spans="1:16">
      <c r="A139">
        <v>105</v>
      </c>
      <c r="B139" t="s">
        <v>144</v>
      </c>
      <c r="C139" t="s">
        <v>72</v>
      </c>
      <c r="D139">
        <f>IF('background isnum'!D139=TRUE,0.5,1)</f>
        <v>1</v>
      </c>
      <c r="E139">
        <f>IF('background isnum'!E139=TRUE,0.5,1)</f>
        <v>0.5</v>
      </c>
      <c r="F139">
        <f>IF('background isnum'!F139=TRUE,0.5,1)</f>
        <v>0.5</v>
      </c>
      <c r="G139">
        <f>IF('background isnum'!G139=TRUE,0.5,1)</f>
        <v>0.5</v>
      </c>
      <c r="H139">
        <f>IF('background isnum'!H139=TRUE,0.5,1)</f>
        <v>0.5</v>
      </c>
      <c r="I139">
        <f>IF('background isnum'!I139=TRUE,0.5,1)</f>
        <v>0.5</v>
      </c>
      <c r="J139">
        <f>IF('background isnum'!J139=TRUE,0.5,1)</f>
        <v>0.5</v>
      </c>
      <c r="K139">
        <f>IF('background isnum'!K139=TRUE,0.5,1)</f>
        <v>1</v>
      </c>
      <c r="L139">
        <f>IF('background isnum'!L139=TRUE,0.5,1)</f>
        <v>0.5</v>
      </c>
      <c r="M139">
        <f>IF('background isnum'!M139=TRUE,0.5,1)</f>
        <v>0.5</v>
      </c>
      <c r="O139">
        <f t="shared" si="4"/>
        <v>0.6</v>
      </c>
    </row>
    <row r="140" spans="1:16">
      <c r="A140">
        <v>105</v>
      </c>
      <c r="B140" t="s">
        <v>144</v>
      </c>
      <c r="C140" t="s">
        <v>72</v>
      </c>
      <c r="D140">
        <f>IF('background isnum'!D140=TRUE,0.5,1)</f>
        <v>0.5</v>
      </c>
      <c r="E140">
        <f>IF('background isnum'!E140=TRUE,0.5,1)</f>
        <v>0.5</v>
      </c>
      <c r="F140">
        <f>IF('background isnum'!F140=TRUE,0.5,1)</f>
        <v>0.5</v>
      </c>
      <c r="G140">
        <f>IF('background isnum'!G140=TRUE,0.5,1)</f>
        <v>0.5</v>
      </c>
      <c r="H140">
        <f>IF('background isnum'!H140=TRUE,0.5,1)</f>
        <v>0.5</v>
      </c>
      <c r="I140">
        <f>IF('background isnum'!I140=TRUE,0.5,1)</f>
        <v>0.5</v>
      </c>
      <c r="J140">
        <f>IF('background isnum'!J140=TRUE,0.5,1)</f>
        <v>0.5</v>
      </c>
      <c r="K140">
        <f>IF('background isnum'!K140=TRUE,0.5,1)</f>
        <v>1</v>
      </c>
      <c r="L140">
        <f>IF('background isnum'!L140=TRUE,0.5,1)</f>
        <v>0.5</v>
      </c>
      <c r="M140">
        <f>IF('background isnum'!M140=TRUE,0.5,1)</f>
        <v>1</v>
      </c>
      <c r="O140">
        <f t="shared" si="4"/>
        <v>0.6</v>
      </c>
    </row>
    <row r="141" spans="1:16">
      <c r="A141">
        <v>105</v>
      </c>
      <c r="B141" t="s">
        <v>144</v>
      </c>
      <c r="C141" t="s">
        <v>72</v>
      </c>
      <c r="D141">
        <f>IF('background isnum'!D141=TRUE,0.5,1)</f>
        <v>1</v>
      </c>
      <c r="E141">
        <f>IF('background isnum'!E141=TRUE,0.5,1)</f>
        <v>0.5</v>
      </c>
      <c r="F141">
        <f>IF('background isnum'!F141=TRUE,0.5,1)</f>
        <v>0.5</v>
      </c>
      <c r="G141">
        <f>IF('background isnum'!G141=TRUE,0.5,1)</f>
        <v>0.5</v>
      </c>
      <c r="H141">
        <f>IF('background isnum'!H141=TRUE,0.5,1)</f>
        <v>0.5</v>
      </c>
      <c r="I141">
        <f>IF('background isnum'!I141=TRUE,0.5,1)</f>
        <v>0.5</v>
      </c>
      <c r="J141">
        <f>IF('background isnum'!J141=TRUE,0.5,1)</f>
        <v>0.5</v>
      </c>
      <c r="K141">
        <f>IF('background isnum'!K141=TRUE,0.5,1)</f>
        <v>0.5</v>
      </c>
      <c r="L141">
        <f>IF('background isnum'!L141=TRUE,0.5,1)</f>
        <v>0.5</v>
      </c>
      <c r="M141">
        <f>IF('background isnum'!M141=TRUE,0.5,1)</f>
        <v>1</v>
      </c>
      <c r="O141">
        <f t="shared" si="4"/>
        <v>0.6</v>
      </c>
    </row>
    <row r="142" spans="1:16">
      <c r="A142">
        <v>105</v>
      </c>
      <c r="B142" t="s">
        <v>144</v>
      </c>
      <c r="C142" t="s">
        <v>72</v>
      </c>
      <c r="D142">
        <f>IF('background isnum'!D142=TRUE,0.5,1)</f>
        <v>0.5</v>
      </c>
      <c r="E142">
        <f>IF('background isnum'!E142=TRUE,0.5,1)</f>
        <v>0.5</v>
      </c>
      <c r="F142">
        <f>IF('background isnum'!F142=TRUE,0.5,1)</f>
        <v>1</v>
      </c>
      <c r="G142">
        <f>IF('background isnum'!G142=TRUE,0.5,1)</f>
        <v>0.5</v>
      </c>
      <c r="H142">
        <f>IF('background isnum'!H142=TRUE,0.5,1)</f>
        <v>0.5</v>
      </c>
      <c r="I142">
        <f>IF('background isnum'!I142=TRUE,0.5,1)</f>
        <v>0.5</v>
      </c>
      <c r="J142">
        <f>IF('background isnum'!J142=TRUE,0.5,1)</f>
        <v>0.5</v>
      </c>
      <c r="K142">
        <f>IF('background isnum'!K142=TRUE,0.5,1)</f>
        <v>1</v>
      </c>
      <c r="L142">
        <f>IF('background isnum'!L142=TRUE,0.5,1)</f>
        <v>0.5</v>
      </c>
      <c r="M142">
        <f>IF('background isnum'!M142=TRUE,0.5,1)</f>
        <v>1</v>
      </c>
      <c r="O142">
        <f t="shared" si="4"/>
        <v>0.65</v>
      </c>
    </row>
    <row r="143" spans="1:16">
      <c r="A143">
        <v>105</v>
      </c>
      <c r="B143" t="s">
        <v>144</v>
      </c>
      <c r="C143" t="s">
        <v>72</v>
      </c>
      <c r="D143">
        <f>IF('background isnum'!D143=TRUE,0.5,1)</f>
        <v>0.5</v>
      </c>
      <c r="E143">
        <f>IF('background isnum'!E143=TRUE,0.5,1)</f>
        <v>0.5</v>
      </c>
      <c r="F143">
        <f>IF('background isnum'!F143=TRUE,0.5,1)</f>
        <v>0.5</v>
      </c>
      <c r="G143">
        <f>IF('background isnum'!G143=TRUE,0.5,1)</f>
        <v>1</v>
      </c>
      <c r="H143">
        <f>IF('background isnum'!H143=TRUE,0.5,1)</f>
        <v>1</v>
      </c>
      <c r="I143">
        <f>IF('background isnum'!I143=TRUE,0.5,1)</f>
        <v>0.5</v>
      </c>
      <c r="J143">
        <f>IF('background isnum'!J143=TRUE,0.5,1)</f>
        <v>0.5</v>
      </c>
      <c r="K143">
        <f>IF('background isnum'!K143=TRUE,0.5,1)</f>
        <v>0.5</v>
      </c>
      <c r="L143">
        <f>IF('background isnum'!L143=TRUE,0.5,1)</f>
        <v>0.5</v>
      </c>
      <c r="M143">
        <f>IF('background isnum'!M143=TRUE,0.5,1)</f>
        <v>0.5</v>
      </c>
      <c r="O143">
        <f t="shared" si="4"/>
        <v>0.6</v>
      </c>
    </row>
    <row r="144" spans="1:16">
      <c r="A144">
        <v>105</v>
      </c>
      <c r="B144" t="s">
        <v>144</v>
      </c>
      <c r="C144" t="s">
        <v>72</v>
      </c>
      <c r="D144">
        <f>IF('background isnum'!D144=TRUE,0.5,1)</f>
        <v>1</v>
      </c>
      <c r="E144">
        <f>IF('background isnum'!E144=TRUE,0.5,1)</f>
        <v>1</v>
      </c>
      <c r="F144">
        <f>IF('background isnum'!F144=TRUE,0.5,1)</f>
        <v>1</v>
      </c>
      <c r="G144">
        <f>IF('background isnum'!G144=TRUE,0.5,1)</f>
        <v>0.5</v>
      </c>
      <c r="H144">
        <f>IF('background isnum'!H144=TRUE,0.5,1)</f>
        <v>0.5</v>
      </c>
      <c r="I144">
        <f>IF('background isnum'!I144=TRUE,0.5,1)</f>
        <v>0.5</v>
      </c>
      <c r="J144">
        <f>IF('background isnum'!J144=TRUE,0.5,1)</f>
        <v>0.5</v>
      </c>
      <c r="K144">
        <f>IF('background isnum'!K144=TRUE,0.5,1)</f>
        <v>0.5</v>
      </c>
      <c r="L144">
        <f>IF('background isnum'!L144=TRUE,0.5,1)</f>
        <v>0.5</v>
      </c>
      <c r="M144">
        <f>IF('background isnum'!M144=TRUE,0.5,1)</f>
        <v>1</v>
      </c>
      <c r="O144">
        <f t="shared" si="4"/>
        <v>0.7</v>
      </c>
    </row>
    <row r="145" spans="1:15">
      <c r="A145">
        <v>105</v>
      </c>
      <c r="B145" t="s">
        <v>144</v>
      </c>
      <c r="C145" t="s">
        <v>72</v>
      </c>
      <c r="D145">
        <f>IF('background isnum'!D145=TRUE,0.5,1)</f>
        <v>1</v>
      </c>
      <c r="E145">
        <f>IF('background isnum'!E145=TRUE,0.5,1)</f>
        <v>1</v>
      </c>
      <c r="F145">
        <f>IF('background isnum'!F145=TRUE,0.5,1)</f>
        <v>1</v>
      </c>
      <c r="G145">
        <f>IF('background isnum'!G145=TRUE,0.5,1)</f>
        <v>1</v>
      </c>
      <c r="H145">
        <f>IF('background isnum'!H145=TRUE,0.5,1)</f>
        <v>1</v>
      </c>
      <c r="I145">
        <f>IF('background isnum'!I145=TRUE,0.5,1)</f>
        <v>1</v>
      </c>
      <c r="J145">
        <f>IF('background isnum'!J145=TRUE,0.5,1)</f>
        <v>1</v>
      </c>
      <c r="K145">
        <f>IF('background isnum'!K145=TRUE,0.5,1)</f>
        <v>1</v>
      </c>
      <c r="L145">
        <f>IF('background isnum'!L145=TRUE,0.5,1)</f>
        <v>1</v>
      </c>
      <c r="M145">
        <f>IF('background isnum'!M145=TRUE,0.5,1)</f>
        <v>1</v>
      </c>
      <c r="O145">
        <f t="shared" si="4"/>
        <v>1</v>
      </c>
    </row>
    <row r="146" spans="1:15">
      <c r="A146">
        <v>105</v>
      </c>
      <c r="B146" t="s">
        <v>144</v>
      </c>
      <c r="C146" t="s">
        <v>72</v>
      </c>
      <c r="D146">
        <f>IF('background isnum'!D146=TRUE,0.5,1)</f>
        <v>1</v>
      </c>
      <c r="E146">
        <f>IF('background isnum'!E146=TRUE,0.5,1)</f>
        <v>1</v>
      </c>
      <c r="F146">
        <f>IF('background isnum'!F146=TRUE,0.5,1)</f>
        <v>1</v>
      </c>
      <c r="G146">
        <f>IF('background isnum'!G146=TRUE,0.5,1)</f>
        <v>0.5</v>
      </c>
      <c r="H146">
        <f>IF('background isnum'!H146=TRUE,0.5,1)</f>
        <v>1</v>
      </c>
      <c r="I146">
        <f>IF('background isnum'!I146=TRUE,0.5,1)</f>
        <v>1</v>
      </c>
      <c r="J146">
        <f>IF('background isnum'!J146=TRUE,0.5,1)</f>
        <v>1</v>
      </c>
      <c r="K146">
        <f>IF('background isnum'!K146=TRUE,0.5,1)</f>
        <v>1</v>
      </c>
      <c r="L146">
        <f>IF('background isnum'!L146=TRUE,0.5,1)</f>
        <v>1</v>
      </c>
      <c r="M146">
        <f>IF('background isnum'!M146=TRUE,0.5,1)</f>
        <v>1</v>
      </c>
      <c r="O146">
        <f t="shared" si="4"/>
        <v>0.95</v>
      </c>
    </row>
    <row r="147" spans="1:15">
      <c r="A147">
        <v>105</v>
      </c>
      <c r="B147" t="s">
        <v>144</v>
      </c>
      <c r="C147" t="s">
        <v>72</v>
      </c>
      <c r="D147">
        <f>IF('background isnum'!D147=TRUE,0.5,1)</f>
        <v>1</v>
      </c>
      <c r="E147">
        <f>IF('background isnum'!E147=TRUE,0.5,1)</f>
        <v>0.5</v>
      </c>
      <c r="F147">
        <f>IF('background isnum'!F147=TRUE,0.5,1)</f>
        <v>1</v>
      </c>
      <c r="G147">
        <f>IF('background isnum'!G147=TRUE,0.5,1)</f>
        <v>1</v>
      </c>
      <c r="H147">
        <f>IF('background isnum'!H147=TRUE,0.5,1)</f>
        <v>1</v>
      </c>
      <c r="I147">
        <f>IF('background isnum'!I147=TRUE,0.5,1)</f>
        <v>1</v>
      </c>
      <c r="J147">
        <f>IF('background isnum'!J147=TRUE,0.5,1)</f>
        <v>1</v>
      </c>
      <c r="K147">
        <f>IF('background isnum'!K147=TRUE,0.5,1)</f>
        <v>1</v>
      </c>
      <c r="L147">
        <f>IF('background isnum'!L147=TRUE,0.5,1)</f>
        <v>1</v>
      </c>
      <c r="M147">
        <f>IF('background isnum'!M147=TRUE,0.5,1)</f>
        <v>1</v>
      </c>
      <c r="O147">
        <f t="shared" si="4"/>
        <v>0.95</v>
      </c>
    </row>
    <row r="148" spans="1:15">
      <c r="A148">
        <v>105</v>
      </c>
      <c r="B148" t="s">
        <v>144</v>
      </c>
      <c r="C148" t="s">
        <v>72</v>
      </c>
      <c r="D148">
        <f>IF('background isnum'!D148=TRUE,0.5,1)</f>
        <v>1</v>
      </c>
      <c r="E148">
        <f>IF('background isnum'!E148=TRUE,0.5,1)</f>
        <v>1</v>
      </c>
      <c r="F148">
        <f>IF('background isnum'!F148=TRUE,0.5,1)</f>
        <v>1</v>
      </c>
      <c r="G148">
        <f>IF('background isnum'!G148=TRUE,0.5,1)</f>
        <v>1</v>
      </c>
      <c r="H148">
        <f>IF('background isnum'!H148=TRUE,0.5,1)</f>
        <v>1</v>
      </c>
      <c r="I148">
        <f>IF('background isnum'!I148=TRUE,0.5,1)</f>
        <v>1</v>
      </c>
      <c r="J148">
        <f>IF('background isnum'!J148=TRUE,0.5,1)</f>
        <v>1</v>
      </c>
      <c r="K148">
        <f>IF('background isnum'!K148=TRUE,0.5,1)</f>
        <v>1</v>
      </c>
      <c r="L148">
        <f>IF('background isnum'!L148=TRUE,0.5,1)</f>
        <v>1</v>
      </c>
      <c r="M148">
        <f>IF('background isnum'!M148=TRUE,0.5,1)</f>
        <v>1</v>
      </c>
      <c r="O148">
        <f t="shared" si="4"/>
        <v>1</v>
      </c>
    </row>
    <row r="149" spans="1:15">
      <c r="A149">
        <v>105</v>
      </c>
      <c r="B149" t="s">
        <v>144</v>
      </c>
      <c r="C149" t="s">
        <v>72</v>
      </c>
      <c r="D149">
        <f>IF('background isnum'!D149=TRUE,0.5,1)</f>
        <v>1</v>
      </c>
      <c r="E149">
        <f>IF('background isnum'!E149=TRUE,0.5,1)</f>
        <v>1</v>
      </c>
      <c r="F149">
        <f>IF('background isnum'!F149=TRUE,0.5,1)</f>
        <v>1</v>
      </c>
      <c r="G149">
        <f>IF('background isnum'!G149=TRUE,0.5,1)</f>
        <v>1</v>
      </c>
      <c r="H149">
        <f>IF('background isnum'!H149=TRUE,0.5,1)</f>
        <v>0.5</v>
      </c>
      <c r="I149">
        <f>IF('background isnum'!I149=TRUE,0.5,1)</f>
        <v>1</v>
      </c>
      <c r="J149">
        <f>IF('background isnum'!J149=TRUE,0.5,1)</f>
        <v>0.5</v>
      </c>
      <c r="K149">
        <f>IF('background isnum'!K149=TRUE,0.5,1)</f>
        <v>0.5</v>
      </c>
      <c r="L149">
        <f>IF('background isnum'!L149=TRUE,0.5,1)</f>
        <v>1</v>
      </c>
      <c r="M149">
        <f>IF('background isnum'!M149=TRUE,0.5,1)</f>
        <v>1</v>
      </c>
      <c r="O149">
        <f t="shared" si="4"/>
        <v>0.85</v>
      </c>
    </row>
    <row r="150" spans="1:15">
      <c r="A150">
        <v>105</v>
      </c>
      <c r="B150" t="s">
        <v>144</v>
      </c>
      <c r="C150" t="s">
        <v>72</v>
      </c>
      <c r="D150">
        <f>IF('background isnum'!D150=TRUE,0.5,1)</f>
        <v>0.5</v>
      </c>
      <c r="E150">
        <f>IF('background isnum'!E150=TRUE,0.5,1)</f>
        <v>1</v>
      </c>
      <c r="F150">
        <f>IF('background isnum'!F150=TRUE,0.5,1)</f>
        <v>1</v>
      </c>
      <c r="G150">
        <f>IF('background isnum'!G150=TRUE,0.5,1)</f>
        <v>1</v>
      </c>
      <c r="H150">
        <f>IF('background isnum'!H150=TRUE,0.5,1)</f>
        <v>1</v>
      </c>
      <c r="I150">
        <f>IF('background isnum'!I150=TRUE,0.5,1)</f>
        <v>1</v>
      </c>
      <c r="J150">
        <f>IF('background isnum'!J150=TRUE,0.5,1)</f>
        <v>1</v>
      </c>
      <c r="K150">
        <f>IF('background isnum'!K150=TRUE,0.5,1)</f>
        <v>1</v>
      </c>
      <c r="L150">
        <f>IF('background isnum'!L150=TRUE,0.5,1)</f>
        <v>1</v>
      </c>
      <c r="M150">
        <f>IF('background isnum'!M150=TRUE,0.5,1)</f>
        <v>0.5</v>
      </c>
      <c r="O150">
        <f t="shared" si="4"/>
        <v>0.9</v>
      </c>
    </row>
    <row r="151" spans="1:15">
      <c r="A151">
        <v>105</v>
      </c>
      <c r="B151" t="s">
        <v>144</v>
      </c>
      <c r="C151" t="s">
        <v>72</v>
      </c>
      <c r="D151">
        <f>IF('background isnum'!D151=TRUE,0.5,1)</f>
        <v>1</v>
      </c>
      <c r="E151">
        <f>IF('background isnum'!E151=TRUE,0.5,1)</f>
        <v>1</v>
      </c>
      <c r="F151">
        <f>IF('background isnum'!F151=TRUE,0.5,1)</f>
        <v>1</v>
      </c>
      <c r="G151">
        <f>IF('background isnum'!G151=TRUE,0.5,1)</f>
        <v>1</v>
      </c>
      <c r="H151">
        <f>IF('background isnum'!H151=TRUE,0.5,1)</f>
        <v>1</v>
      </c>
      <c r="I151">
        <f>IF('background isnum'!I151=TRUE,0.5,1)</f>
        <v>1</v>
      </c>
      <c r="J151">
        <f>IF('background isnum'!J151=TRUE,0.5,1)</f>
        <v>1</v>
      </c>
      <c r="K151">
        <f>IF('background isnum'!K151=TRUE,0.5,1)</f>
        <v>1</v>
      </c>
      <c r="L151">
        <f>IF('background isnum'!L151=TRUE,0.5,1)</f>
        <v>1</v>
      </c>
      <c r="M151">
        <f>IF('background isnum'!M151=TRUE,0.5,1)</f>
        <v>1</v>
      </c>
      <c r="O151">
        <f t="shared" si="4"/>
        <v>1</v>
      </c>
    </row>
    <row r="152" spans="1:15">
      <c r="A152">
        <v>106</v>
      </c>
      <c r="B152" t="s">
        <v>83</v>
      </c>
      <c r="C152" t="s">
        <v>72</v>
      </c>
      <c r="D152">
        <f>IF('background isnum'!D152=TRUE,0.5,1)</f>
        <v>1</v>
      </c>
      <c r="E152">
        <f>IF('background isnum'!E152=TRUE,0.5,1)</f>
        <v>0.5</v>
      </c>
      <c r="F152">
        <f>IF('background isnum'!F152=TRUE,0.5,1)</f>
        <v>0.5</v>
      </c>
      <c r="G152">
        <f>IF('background isnum'!G152=TRUE,0.5,1)</f>
        <v>0.5</v>
      </c>
      <c r="H152">
        <f>IF('background isnum'!H152=TRUE,0.5,1)</f>
        <v>1</v>
      </c>
      <c r="I152">
        <f>IF('background isnum'!I152=TRUE,0.5,1)</f>
        <v>0.5</v>
      </c>
      <c r="J152">
        <f>IF('background isnum'!J152=TRUE,0.5,1)</f>
        <v>1</v>
      </c>
      <c r="K152">
        <f>IF('background isnum'!K152=TRUE,0.5,1)</f>
        <v>1</v>
      </c>
      <c r="L152">
        <f>IF('background isnum'!L152=TRUE,0.5,1)</f>
        <v>0.5</v>
      </c>
      <c r="M152">
        <f>IF('background isnum'!M152=TRUE,0.5,1)</f>
        <v>1</v>
      </c>
      <c r="O152">
        <f t="shared" si="4"/>
        <v>0.75</v>
      </c>
    </row>
    <row r="153" spans="1:15">
      <c r="A153">
        <v>106</v>
      </c>
      <c r="B153" t="s">
        <v>83</v>
      </c>
      <c r="C153" t="s">
        <v>72</v>
      </c>
      <c r="D153">
        <f>IF('background isnum'!D153=TRUE,0.5,1)</f>
        <v>0.5</v>
      </c>
      <c r="E153">
        <f>IF('background isnum'!E153=TRUE,0.5,1)</f>
        <v>0.5</v>
      </c>
      <c r="F153">
        <f>IF('background isnum'!F153=TRUE,0.5,1)</f>
        <v>0.5</v>
      </c>
      <c r="G153">
        <f>IF('background isnum'!G153=TRUE,0.5,1)</f>
        <v>1</v>
      </c>
      <c r="H153">
        <f>IF('background isnum'!H153=TRUE,0.5,1)</f>
        <v>0.5</v>
      </c>
      <c r="I153">
        <f>IF('background isnum'!I153=TRUE,0.5,1)</f>
        <v>0.5</v>
      </c>
      <c r="J153">
        <f>IF('background isnum'!J153=TRUE,0.5,1)</f>
        <v>0.5</v>
      </c>
      <c r="K153">
        <f>IF('background isnum'!K153=TRUE,0.5,1)</f>
        <v>0.5</v>
      </c>
      <c r="L153">
        <f>IF('background isnum'!L153=TRUE,0.5,1)</f>
        <v>0.5</v>
      </c>
      <c r="M153">
        <f>IF('background isnum'!M153=TRUE,0.5,1)</f>
        <v>0.5</v>
      </c>
      <c r="O153">
        <f t="shared" si="4"/>
        <v>0.55000000000000004</v>
      </c>
    </row>
    <row r="154" spans="1:15">
      <c r="A154">
        <v>106</v>
      </c>
      <c r="B154" t="s">
        <v>83</v>
      </c>
      <c r="C154" t="s">
        <v>72</v>
      </c>
      <c r="D154">
        <f>IF('background isnum'!D154=TRUE,0.5,1)</f>
        <v>0.5</v>
      </c>
      <c r="E154">
        <f>IF('background isnum'!E154=TRUE,0.5,1)</f>
        <v>0.5</v>
      </c>
      <c r="F154">
        <f>IF('background isnum'!F154=TRUE,0.5,1)</f>
        <v>0.5</v>
      </c>
      <c r="G154">
        <f>IF('background isnum'!G154=TRUE,0.5,1)</f>
        <v>0.5</v>
      </c>
      <c r="H154">
        <f>IF('background isnum'!H154=TRUE,0.5,1)</f>
        <v>0.5</v>
      </c>
      <c r="I154">
        <f>IF('background isnum'!I154=TRUE,0.5,1)</f>
        <v>0.5</v>
      </c>
      <c r="J154">
        <f>IF('background isnum'!J154=TRUE,0.5,1)</f>
        <v>0.5</v>
      </c>
      <c r="K154">
        <f>IF('background isnum'!K154=TRUE,0.5,1)</f>
        <v>0.5</v>
      </c>
      <c r="L154">
        <f>IF('background isnum'!L154=TRUE,0.5,1)</f>
        <v>0.5</v>
      </c>
      <c r="M154">
        <f>IF('background isnum'!M154=TRUE,0.5,1)</f>
        <v>0.5</v>
      </c>
    </row>
    <row r="155" spans="1:15">
      <c r="A155">
        <v>106</v>
      </c>
      <c r="B155" t="s">
        <v>83</v>
      </c>
      <c r="C155" t="s">
        <v>72</v>
      </c>
      <c r="D155">
        <f>IF('background isnum'!D155=TRUE,0.5,1)</f>
        <v>0.5</v>
      </c>
      <c r="E155">
        <f>IF('background isnum'!E155=TRUE,0.5,1)</f>
        <v>1</v>
      </c>
      <c r="F155">
        <f>IF('background isnum'!F155=TRUE,0.5,1)</f>
        <v>0.5</v>
      </c>
      <c r="G155">
        <f>IF('background isnum'!G155=TRUE,0.5,1)</f>
        <v>0.5</v>
      </c>
      <c r="H155">
        <f>IF('background isnum'!H155=TRUE,0.5,1)</f>
        <v>0.5</v>
      </c>
      <c r="I155">
        <f>IF('background isnum'!I155=TRUE,0.5,1)</f>
        <v>0.5</v>
      </c>
      <c r="J155">
        <f>IF('background isnum'!J155=TRUE,0.5,1)</f>
        <v>0.5</v>
      </c>
      <c r="K155">
        <f>IF('background isnum'!K155=TRUE,0.5,1)</f>
        <v>0.5</v>
      </c>
      <c r="L155">
        <f>IF('background isnum'!L155=TRUE,0.5,1)</f>
        <v>0.5</v>
      </c>
      <c r="M155">
        <f>IF('background isnum'!M155=TRUE,0.5,1)</f>
        <v>0.5</v>
      </c>
    </row>
    <row r="156" spans="1:15">
      <c r="A156">
        <v>106</v>
      </c>
      <c r="B156" t="s">
        <v>83</v>
      </c>
      <c r="C156" t="s">
        <v>72</v>
      </c>
      <c r="D156">
        <f>IF('background isnum'!D156=TRUE,0.5,1)</f>
        <v>0.5</v>
      </c>
      <c r="E156">
        <f>IF('background isnum'!E156=TRUE,0.5,1)</f>
        <v>0.5</v>
      </c>
      <c r="F156">
        <f>IF('background isnum'!F156=TRUE,0.5,1)</f>
        <v>0.5</v>
      </c>
      <c r="G156">
        <f>IF('background isnum'!G156=TRUE,0.5,1)</f>
        <v>0.5</v>
      </c>
      <c r="H156">
        <f>IF('background isnum'!H156=TRUE,0.5,1)</f>
        <v>0.5</v>
      </c>
      <c r="I156">
        <f>IF('background isnum'!I156=TRUE,0.5,1)</f>
        <v>1</v>
      </c>
      <c r="J156">
        <f>IF('background isnum'!J156=TRUE,0.5,1)</f>
        <v>0.5</v>
      </c>
      <c r="K156">
        <f>IF('background isnum'!K156=TRUE,0.5,1)</f>
        <v>0.5</v>
      </c>
      <c r="L156">
        <f>IF('background isnum'!L156=TRUE,0.5,1)</f>
        <v>0.5</v>
      </c>
      <c r="M156">
        <f>IF('background isnum'!M156=TRUE,0.5,1)</f>
        <v>0.5</v>
      </c>
    </row>
    <row r="157" spans="1:15">
      <c r="A157">
        <v>108</v>
      </c>
      <c r="B157" t="s">
        <v>84</v>
      </c>
      <c r="C157" t="s">
        <v>72</v>
      </c>
      <c r="D157">
        <f>IF('background isnum'!D157=TRUE,0.5,1)</f>
        <v>1</v>
      </c>
      <c r="E157">
        <f>IF('background isnum'!E157=TRUE,0.5,1)</f>
        <v>1</v>
      </c>
      <c r="F157">
        <f>IF('background isnum'!F157=TRUE,0.5,1)</f>
        <v>1</v>
      </c>
      <c r="G157">
        <f>IF('background isnum'!G157=TRUE,0.5,1)</f>
        <v>0.5</v>
      </c>
      <c r="H157">
        <f>IF('background isnum'!H157=TRUE,0.5,1)</f>
        <v>1</v>
      </c>
      <c r="I157">
        <f>IF('background isnum'!I157=TRUE,0.5,1)</f>
        <v>1</v>
      </c>
      <c r="J157">
        <f>IF('background isnum'!J157=TRUE,0.5,1)</f>
        <v>1</v>
      </c>
      <c r="K157">
        <f>IF('background isnum'!K157=TRUE,0.5,1)</f>
        <v>1</v>
      </c>
      <c r="L157">
        <f>IF('background isnum'!L157=TRUE,0.5,1)</f>
        <v>1</v>
      </c>
      <c r="M157">
        <f>IF('background isnum'!M157=TRUE,0.5,1)</f>
        <v>1</v>
      </c>
    </row>
    <row r="158" spans="1:15">
      <c r="A158">
        <v>108</v>
      </c>
      <c r="B158" t="s">
        <v>84</v>
      </c>
      <c r="C158" t="s">
        <v>72</v>
      </c>
      <c r="D158">
        <f>IF('background isnum'!D158=TRUE,0.5,1)</f>
        <v>0.5</v>
      </c>
      <c r="E158">
        <f>IF('background isnum'!E158=TRUE,0.5,1)</f>
        <v>0.5</v>
      </c>
      <c r="F158">
        <f>IF('background isnum'!F158=TRUE,0.5,1)</f>
        <v>1</v>
      </c>
      <c r="G158">
        <f>IF('background isnum'!G158=TRUE,0.5,1)</f>
        <v>0.5</v>
      </c>
      <c r="H158">
        <f>IF('background isnum'!H158=TRUE,0.5,1)</f>
        <v>0.5</v>
      </c>
      <c r="I158">
        <f>IF('background isnum'!I158=TRUE,0.5,1)</f>
        <v>0.5</v>
      </c>
      <c r="J158">
        <f>IF('background isnum'!J158=TRUE,0.5,1)</f>
        <v>0.5</v>
      </c>
      <c r="K158">
        <f>IF('background isnum'!K158=TRUE,0.5,1)</f>
        <v>0.5</v>
      </c>
      <c r="L158">
        <f>IF('background isnum'!L158=TRUE,0.5,1)</f>
        <v>0.5</v>
      </c>
      <c r="M158">
        <f>IF('background isnum'!M158=TRUE,0.5,1)</f>
        <v>0.5</v>
      </c>
      <c r="O158">
        <f t="shared" si="4"/>
        <v>0.55000000000000004</v>
      </c>
    </row>
    <row r="159" spans="1:15">
      <c r="A159">
        <v>108</v>
      </c>
      <c r="B159" t="s">
        <v>84</v>
      </c>
      <c r="C159" t="s">
        <v>72</v>
      </c>
      <c r="D159">
        <f>IF('background isnum'!D159=TRUE,0.5,1)</f>
        <v>1</v>
      </c>
      <c r="E159">
        <f>IF('background isnum'!E159=TRUE,0.5,1)</f>
        <v>0.5</v>
      </c>
      <c r="F159">
        <f>IF('background isnum'!F159=TRUE,0.5,1)</f>
        <v>1</v>
      </c>
      <c r="G159">
        <f>IF('background isnum'!G159=TRUE,0.5,1)</f>
        <v>0.5</v>
      </c>
      <c r="H159">
        <f>IF('background isnum'!H159=TRUE,0.5,1)</f>
        <v>0.5</v>
      </c>
      <c r="I159">
        <f>IF('background isnum'!I159=TRUE,0.5,1)</f>
        <v>0.5</v>
      </c>
      <c r="J159">
        <f>IF('background isnum'!J159=TRUE,0.5,1)</f>
        <v>0.5</v>
      </c>
      <c r="K159">
        <f>IF('background isnum'!K159=TRUE,0.5,1)</f>
        <v>0.5</v>
      </c>
      <c r="L159">
        <f>IF('background isnum'!L159=TRUE,0.5,1)</f>
        <v>1</v>
      </c>
      <c r="M159">
        <f>IF('background isnum'!M159=TRUE,0.5,1)</f>
        <v>0.5</v>
      </c>
      <c r="O159">
        <f t="shared" si="4"/>
        <v>0.65</v>
      </c>
    </row>
    <row r="160" spans="1:15">
      <c r="A160">
        <v>108</v>
      </c>
      <c r="B160" t="s">
        <v>84</v>
      </c>
      <c r="C160" t="s">
        <v>72</v>
      </c>
      <c r="D160">
        <f>IF('background isnum'!D160=TRUE,0.5,1)</f>
        <v>0.5</v>
      </c>
      <c r="E160">
        <f>IF('background isnum'!E160=TRUE,0.5,1)</f>
        <v>0.5</v>
      </c>
      <c r="F160">
        <f>IF('background isnum'!F160=TRUE,0.5,1)</f>
        <v>0.5</v>
      </c>
      <c r="G160">
        <f>IF('background isnum'!G160=TRUE,0.5,1)</f>
        <v>1</v>
      </c>
      <c r="H160">
        <f>IF('background isnum'!H160=TRUE,0.5,1)</f>
        <v>0.5</v>
      </c>
      <c r="I160">
        <f>IF('background isnum'!I160=TRUE,0.5,1)</f>
        <v>0.5</v>
      </c>
      <c r="J160">
        <f>IF('background isnum'!J160=TRUE,0.5,1)</f>
        <v>0.5</v>
      </c>
      <c r="K160">
        <f>IF('background isnum'!K160=TRUE,0.5,1)</f>
        <v>0.5</v>
      </c>
      <c r="L160">
        <f>IF('background isnum'!L160=TRUE,0.5,1)</f>
        <v>0.5</v>
      </c>
      <c r="M160">
        <f>IF('background isnum'!M160=TRUE,0.5,1)</f>
        <v>0.5</v>
      </c>
    </row>
    <row r="161" spans="1:15">
      <c r="A161">
        <v>108</v>
      </c>
      <c r="B161" t="s">
        <v>84</v>
      </c>
      <c r="C161" t="s">
        <v>72</v>
      </c>
      <c r="D161">
        <f>IF('background isnum'!D161=TRUE,0.5,1)</f>
        <v>0.5</v>
      </c>
      <c r="E161">
        <f>IF('background isnum'!E161=TRUE,0.5,1)</f>
        <v>0.5</v>
      </c>
      <c r="F161">
        <f>IF('background isnum'!F161=TRUE,0.5,1)</f>
        <v>0.5</v>
      </c>
      <c r="G161">
        <f>IF('background isnum'!G161=TRUE,0.5,1)</f>
        <v>1</v>
      </c>
      <c r="H161">
        <f>IF('background isnum'!H161=TRUE,0.5,1)</f>
        <v>0.5</v>
      </c>
      <c r="I161">
        <f>IF('background isnum'!I161=TRUE,0.5,1)</f>
        <v>0.5</v>
      </c>
      <c r="J161">
        <f>IF('background isnum'!J161=TRUE,0.5,1)</f>
        <v>0.5</v>
      </c>
      <c r="K161">
        <f>IF('background isnum'!K161=TRUE,0.5,1)</f>
        <v>0.5</v>
      </c>
      <c r="L161">
        <f>IF('background isnum'!L161=TRUE,0.5,1)</f>
        <v>0.5</v>
      </c>
      <c r="M161">
        <f>IF('background isnum'!M161=TRUE,0.5,1)</f>
        <v>0.5</v>
      </c>
    </row>
    <row r="162" spans="1:15">
      <c r="A162">
        <v>108</v>
      </c>
      <c r="B162" t="s">
        <v>84</v>
      </c>
      <c r="C162" t="s">
        <v>72</v>
      </c>
      <c r="D162">
        <f>IF('background isnum'!D162=TRUE,0.5,1)</f>
        <v>0.5</v>
      </c>
      <c r="E162">
        <f>IF('background isnum'!E162=TRUE,0.5,1)</f>
        <v>1</v>
      </c>
      <c r="F162">
        <f>IF('background isnum'!F162=TRUE,0.5,1)</f>
        <v>0.5</v>
      </c>
      <c r="G162">
        <f>IF('background isnum'!G162=TRUE,0.5,1)</f>
        <v>0.5</v>
      </c>
      <c r="H162">
        <f>IF('background isnum'!H162=TRUE,0.5,1)</f>
        <v>0.5</v>
      </c>
      <c r="I162">
        <f>IF('background isnum'!I162=TRUE,0.5,1)</f>
        <v>0.5</v>
      </c>
      <c r="J162">
        <f>IF('background isnum'!J162=TRUE,0.5,1)</f>
        <v>0.5</v>
      </c>
      <c r="K162">
        <f>IF('background isnum'!K162=TRUE,0.5,1)</f>
        <v>0.5</v>
      </c>
      <c r="L162">
        <f>IF('background isnum'!L162=TRUE,0.5,1)</f>
        <v>0.5</v>
      </c>
      <c r="M162">
        <f>IF('background isnum'!M162=TRUE,0.5,1)</f>
        <v>0.5</v>
      </c>
    </row>
    <row r="163" spans="1:15">
      <c r="A163">
        <v>108</v>
      </c>
      <c r="B163" t="s">
        <v>84</v>
      </c>
      <c r="C163" t="s">
        <v>72</v>
      </c>
      <c r="D163">
        <f>IF('background isnum'!D163=TRUE,0.5,1)</f>
        <v>0.5</v>
      </c>
      <c r="E163">
        <f>IF('background isnum'!E163=TRUE,0.5,1)</f>
        <v>0.5</v>
      </c>
      <c r="F163">
        <f>IF('background isnum'!F163=TRUE,0.5,1)</f>
        <v>0.5</v>
      </c>
      <c r="G163">
        <f>IF('background isnum'!G163=TRUE,0.5,1)</f>
        <v>0.5</v>
      </c>
      <c r="H163">
        <f>IF('background isnum'!H163=TRUE,0.5,1)</f>
        <v>0.5</v>
      </c>
      <c r="I163">
        <f>IF('background isnum'!I163=TRUE,0.5,1)</f>
        <v>0.5</v>
      </c>
      <c r="J163">
        <f>IF('background isnum'!J163=TRUE,0.5,1)</f>
        <v>0.5</v>
      </c>
      <c r="K163">
        <f>IF('background isnum'!K163=TRUE,0.5,1)</f>
        <v>0.5</v>
      </c>
      <c r="L163">
        <f>IF('background isnum'!L163=TRUE,0.5,1)</f>
        <v>0.5</v>
      </c>
      <c r="M163">
        <f>IF('background isnum'!M163=TRUE,0.5,1)</f>
        <v>0.5</v>
      </c>
    </row>
    <row r="164" spans="1:15">
      <c r="A164">
        <v>108</v>
      </c>
      <c r="B164" t="s">
        <v>84</v>
      </c>
      <c r="C164" t="s">
        <v>72</v>
      </c>
      <c r="D164">
        <f>IF('background isnum'!D164=TRUE,0.5,1)</f>
        <v>0.5</v>
      </c>
      <c r="E164">
        <f>IF('background isnum'!E164=TRUE,0.5,1)</f>
        <v>0.5</v>
      </c>
      <c r="F164">
        <f>IF('background isnum'!F164=TRUE,0.5,1)</f>
        <v>0.5</v>
      </c>
      <c r="G164">
        <f>IF('background isnum'!G164=TRUE,0.5,1)</f>
        <v>0.5</v>
      </c>
      <c r="H164">
        <f>IF('background isnum'!H164=TRUE,0.5,1)</f>
        <v>0.5</v>
      </c>
      <c r="I164">
        <f>IF('background isnum'!I164=TRUE,0.5,1)</f>
        <v>0.5</v>
      </c>
      <c r="J164">
        <f>IF('background isnum'!J164=TRUE,0.5,1)</f>
        <v>1</v>
      </c>
      <c r="K164">
        <f>IF('background isnum'!K164=TRUE,0.5,1)</f>
        <v>0.5</v>
      </c>
      <c r="L164">
        <f>IF('background isnum'!L164=TRUE,0.5,1)</f>
        <v>0.5</v>
      </c>
      <c r="M164">
        <f>IF('background isnum'!M164=TRUE,0.5,1)</f>
        <v>0.5</v>
      </c>
    </row>
    <row r="165" spans="1:15">
      <c r="A165">
        <v>108</v>
      </c>
      <c r="B165" t="s">
        <v>84</v>
      </c>
      <c r="C165" t="s">
        <v>72</v>
      </c>
      <c r="D165">
        <f>IF('background isnum'!D165=TRUE,0.5,1)</f>
        <v>0.5</v>
      </c>
      <c r="E165">
        <f>IF('background isnum'!E165=TRUE,0.5,1)</f>
        <v>0.5</v>
      </c>
      <c r="F165">
        <f>IF('background isnum'!F165=TRUE,0.5,1)</f>
        <v>0.5</v>
      </c>
      <c r="G165">
        <f>IF('background isnum'!G165=TRUE,0.5,1)</f>
        <v>0.5</v>
      </c>
      <c r="H165">
        <f>IF('background isnum'!H165=TRUE,0.5,1)</f>
        <v>0.5</v>
      </c>
      <c r="I165">
        <f>IF('background isnum'!I165=TRUE,0.5,1)</f>
        <v>0.5</v>
      </c>
      <c r="J165">
        <f>IF('background isnum'!J165=TRUE,0.5,1)</f>
        <v>0.5</v>
      </c>
      <c r="K165">
        <f>IF('background isnum'!K165=TRUE,0.5,1)</f>
        <v>0.5</v>
      </c>
      <c r="L165">
        <f>IF('background isnum'!L165=TRUE,0.5,1)</f>
        <v>1</v>
      </c>
      <c r="M165">
        <f>IF('background isnum'!M165=TRUE,0.5,1)</f>
        <v>0.5</v>
      </c>
    </row>
    <row r="166" spans="1:15">
      <c r="A166">
        <v>108</v>
      </c>
      <c r="B166" t="s">
        <v>84</v>
      </c>
      <c r="C166" t="s">
        <v>72</v>
      </c>
      <c r="D166">
        <f>IF('background isnum'!D166=TRUE,0.5,1)</f>
        <v>1</v>
      </c>
      <c r="E166">
        <f>IF('background isnum'!E166=TRUE,0.5,1)</f>
        <v>0.5</v>
      </c>
      <c r="F166">
        <f>IF('background isnum'!F166=TRUE,0.5,1)</f>
        <v>0.5</v>
      </c>
      <c r="G166">
        <f>IF('background isnum'!G166=TRUE,0.5,1)</f>
        <v>0.5</v>
      </c>
      <c r="H166">
        <f>IF('background isnum'!H166=TRUE,0.5,1)</f>
        <v>0.5</v>
      </c>
      <c r="I166">
        <f>IF('background isnum'!I166=TRUE,0.5,1)</f>
        <v>0.5</v>
      </c>
      <c r="J166">
        <f>IF('background isnum'!J166=TRUE,0.5,1)</f>
        <v>0.5</v>
      </c>
      <c r="K166">
        <f>IF('background isnum'!K166=TRUE,0.5,1)</f>
        <v>0.5</v>
      </c>
      <c r="L166">
        <f>IF('background isnum'!L166=TRUE,0.5,1)</f>
        <v>0.5</v>
      </c>
      <c r="M166">
        <f>IF('background isnum'!M166=TRUE,0.5,1)</f>
        <v>0.5</v>
      </c>
    </row>
    <row r="167" spans="1:15">
      <c r="A167">
        <v>108</v>
      </c>
      <c r="B167" t="s">
        <v>84</v>
      </c>
      <c r="C167" t="s">
        <v>72</v>
      </c>
      <c r="D167">
        <f>IF('background isnum'!D167=TRUE,0.5,1)</f>
        <v>0.5</v>
      </c>
      <c r="E167">
        <f>IF('background isnum'!E167=TRUE,0.5,1)</f>
        <v>0.5</v>
      </c>
      <c r="F167">
        <f>IF('background isnum'!F167=TRUE,0.5,1)</f>
        <v>0.5</v>
      </c>
      <c r="G167">
        <f>IF('background isnum'!G167=TRUE,0.5,1)</f>
        <v>0.5</v>
      </c>
      <c r="H167">
        <f>IF('background isnum'!H167=TRUE,0.5,1)</f>
        <v>0.5</v>
      </c>
      <c r="I167">
        <f>IF('background isnum'!I167=TRUE,0.5,1)</f>
        <v>0.5</v>
      </c>
      <c r="J167">
        <f>IF('background isnum'!J167=TRUE,0.5,1)</f>
        <v>0.5</v>
      </c>
      <c r="K167">
        <f>IF('background isnum'!K167=TRUE,0.5,1)</f>
        <v>0.5</v>
      </c>
      <c r="L167">
        <f>IF('background isnum'!L167=TRUE,0.5,1)</f>
        <v>0.5</v>
      </c>
      <c r="M167">
        <f>IF('background isnum'!M167=TRUE,0.5,1)</f>
        <v>1</v>
      </c>
    </row>
    <row r="168" spans="1:15">
      <c r="A168">
        <v>108</v>
      </c>
      <c r="B168" t="s">
        <v>84</v>
      </c>
      <c r="C168" t="s">
        <v>72</v>
      </c>
      <c r="D168">
        <f>IF('background isnum'!D168=TRUE,0.5,1)</f>
        <v>0.5</v>
      </c>
      <c r="E168">
        <f>IF('background isnum'!E168=TRUE,0.5,1)</f>
        <v>0.5</v>
      </c>
      <c r="F168">
        <f>IF('background isnum'!F168=TRUE,0.5,1)</f>
        <v>0.5</v>
      </c>
      <c r="G168">
        <f>IF('background isnum'!G168=TRUE,0.5,1)</f>
        <v>0.5</v>
      </c>
      <c r="H168">
        <f>IF('background isnum'!H168=TRUE,0.5,1)</f>
        <v>0.5</v>
      </c>
      <c r="I168">
        <f>IF('background isnum'!I168=TRUE,0.5,1)</f>
        <v>0.5</v>
      </c>
      <c r="J168">
        <f>IF('background isnum'!J168=TRUE,0.5,1)</f>
        <v>0.5</v>
      </c>
      <c r="K168">
        <f>IF('background isnum'!K168=TRUE,0.5,1)</f>
        <v>0.5</v>
      </c>
      <c r="L168">
        <f>IF('background isnum'!L168=TRUE,0.5,1)</f>
        <v>0.5</v>
      </c>
      <c r="M168">
        <f>IF('background isnum'!M168=TRUE,0.5,1)</f>
        <v>1</v>
      </c>
    </row>
    <row r="169" spans="1:15">
      <c r="A169">
        <v>108</v>
      </c>
      <c r="B169" t="s">
        <v>84</v>
      </c>
      <c r="C169" t="s">
        <v>72</v>
      </c>
      <c r="D169">
        <f>IF('background isnum'!D169=TRUE,0.5,1)</f>
        <v>0.5</v>
      </c>
      <c r="E169">
        <f>IF('background isnum'!E169=TRUE,0.5,1)</f>
        <v>1</v>
      </c>
      <c r="F169">
        <f>IF('background isnum'!F169=TRUE,0.5,1)</f>
        <v>0.5</v>
      </c>
      <c r="G169">
        <f>IF('background isnum'!G169=TRUE,0.5,1)</f>
        <v>0.5</v>
      </c>
      <c r="H169">
        <f>IF('background isnum'!H169=TRUE,0.5,1)</f>
        <v>0.5</v>
      </c>
      <c r="I169">
        <f>IF('background isnum'!I169=TRUE,0.5,1)</f>
        <v>0.5</v>
      </c>
      <c r="J169">
        <f>IF('background isnum'!J169=TRUE,0.5,1)</f>
        <v>0.5</v>
      </c>
      <c r="K169">
        <f>IF('background isnum'!K169=TRUE,0.5,1)</f>
        <v>0.5</v>
      </c>
      <c r="L169">
        <f>IF('background isnum'!L169=TRUE,0.5,1)</f>
        <v>0.5</v>
      </c>
      <c r="M169">
        <f>IF('background isnum'!M169=TRUE,0.5,1)</f>
        <v>1</v>
      </c>
      <c r="O169">
        <f t="shared" si="4"/>
        <v>0.6</v>
      </c>
    </row>
    <row r="170" spans="1:15">
      <c r="A170">
        <v>108</v>
      </c>
      <c r="B170" t="s">
        <v>84</v>
      </c>
      <c r="C170" t="s">
        <v>72</v>
      </c>
      <c r="D170">
        <f>IF('background isnum'!D170=TRUE,0.5,1)</f>
        <v>0.5</v>
      </c>
      <c r="E170">
        <f>IF('background isnum'!E170=TRUE,0.5,1)</f>
        <v>0.5</v>
      </c>
      <c r="F170">
        <f>IF('background isnum'!F170=TRUE,0.5,1)</f>
        <v>0.5</v>
      </c>
      <c r="G170">
        <f>IF('background isnum'!G170=TRUE,0.5,1)</f>
        <v>1</v>
      </c>
      <c r="H170">
        <f>IF('background isnum'!H170=TRUE,0.5,1)</f>
        <v>0.5</v>
      </c>
      <c r="I170">
        <f>IF('background isnum'!I170=TRUE,0.5,1)</f>
        <v>0.5</v>
      </c>
      <c r="J170">
        <f>IF('background isnum'!J170=TRUE,0.5,1)</f>
        <v>0.5</v>
      </c>
      <c r="K170">
        <f>IF('background isnum'!K170=TRUE,0.5,1)</f>
        <v>0.5</v>
      </c>
      <c r="L170">
        <f>IF('background isnum'!L170=TRUE,0.5,1)</f>
        <v>0.5</v>
      </c>
      <c r="M170">
        <f>IF('background isnum'!M170=TRUE,0.5,1)</f>
        <v>0.5</v>
      </c>
    </row>
    <row r="171" spans="1:15">
      <c r="A171">
        <v>108</v>
      </c>
      <c r="B171" t="s">
        <v>84</v>
      </c>
      <c r="C171" t="s">
        <v>72</v>
      </c>
      <c r="D171">
        <f>IF('background isnum'!D171=TRUE,0.5,1)</f>
        <v>0.5</v>
      </c>
      <c r="E171">
        <f>IF('background isnum'!E171=TRUE,0.5,1)</f>
        <v>0.5</v>
      </c>
      <c r="F171">
        <f>IF('background isnum'!F171=TRUE,0.5,1)</f>
        <v>0.5</v>
      </c>
      <c r="G171">
        <f>IF('background isnum'!G171=TRUE,0.5,1)</f>
        <v>0.5</v>
      </c>
      <c r="H171">
        <f>IF('background isnum'!H171=TRUE,0.5,1)</f>
        <v>0.5</v>
      </c>
      <c r="I171">
        <f>IF('background isnum'!I171=TRUE,0.5,1)</f>
        <v>0.5</v>
      </c>
      <c r="J171">
        <f>IF('background isnum'!J171=TRUE,0.5,1)</f>
        <v>0.5</v>
      </c>
      <c r="K171">
        <f>IF('background isnum'!K171=TRUE,0.5,1)</f>
        <v>0.5</v>
      </c>
      <c r="L171">
        <f>IF('background isnum'!L171=TRUE,0.5,1)</f>
        <v>0.5</v>
      </c>
      <c r="M171">
        <f>IF('background isnum'!M171=TRUE,0.5,1)</f>
        <v>0.5</v>
      </c>
    </row>
    <row r="172" spans="1:15">
      <c r="A172">
        <v>108</v>
      </c>
      <c r="B172" t="s">
        <v>84</v>
      </c>
      <c r="C172" t="s">
        <v>72</v>
      </c>
      <c r="D172">
        <f>IF('background isnum'!D172=TRUE,0.5,1)</f>
        <v>0.5</v>
      </c>
      <c r="E172">
        <f>IF('background isnum'!E172=TRUE,0.5,1)</f>
        <v>0.5</v>
      </c>
      <c r="F172">
        <f>IF('background isnum'!F172=TRUE,0.5,1)</f>
        <v>0.5</v>
      </c>
      <c r="G172">
        <f>IF('background isnum'!G172=TRUE,0.5,1)</f>
        <v>0.5</v>
      </c>
      <c r="H172">
        <f>IF('background isnum'!H172=TRUE,0.5,1)</f>
        <v>0.5</v>
      </c>
      <c r="I172">
        <f>IF('background isnum'!I172=TRUE,0.5,1)</f>
        <v>0.5</v>
      </c>
      <c r="J172">
        <f>IF('background isnum'!J172=TRUE,0.5,1)</f>
        <v>0.5</v>
      </c>
      <c r="K172">
        <f>IF('background isnum'!K172=TRUE,0.5,1)</f>
        <v>0.5</v>
      </c>
      <c r="L172">
        <f>IF('background isnum'!L172=TRUE,0.5,1)</f>
        <v>0.5</v>
      </c>
      <c r="M172">
        <f>IF('background isnum'!M172=TRUE,0.5,1)</f>
        <v>1</v>
      </c>
    </row>
    <row r="173" spans="1:15">
      <c r="A173">
        <v>108</v>
      </c>
      <c r="B173" t="s">
        <v>84</v>
      </c>
      <c r="C173" t="s">
        <v>72</v>
      </c>
      <c r="D173">
        <f>IF('background isnum'!D173=TRUE,0.5,1)</f>
        <v>0.5</v>
      </c>
      <c r="E173">
        <f>IF('background isnum'!E173=TRUE,0.5,1)</f>
        <v>0.5</v>
      </c>
      <c r="F173">
        <f>IF('background isnum'!F173=TRUE,0.5,1)</f>
        <v>1</v>
      </c>
      <c r="G173">
        <f>IF('background isnum'!G173=TRUE,0.5,1)</f>
        <v>0.5</v>
      </c>
      <c r="H173">
        <f>IF('background isnum'!H173=TRUE,0.5,1)</f>
        <v>0.5</v>
      </c>
      <c r="I173">
        <f>IF('background isnum'!I173=TRUE,0.5,1)</f>
        <v>0.5</v>
      </c>
      <c r="J173">
        <f>IF('background isnum'!J173=TRUE,0.5,1)</f>
        <v>1</v>
      </c>
      <c r="K173">
        <f>IF('background isnum'!K173=TRUE,0.5,1)</f>
        <v>0.5</v>
      </c>
      <c r="L173">
        <f>IF('background isnum'!L173=TRUE,0.5,1)</f>
        <v>0.5</v>
      </c>
      <c r="M173">
        <f>IF('background isnum'!M173=TRUE,0.5,1)</f>
        <v>0.5</v>
      </c>
    </row>
    <row r="174" spans="1:15">
      <c r="A174">
        <v>108</v>
      </c>
      <c r="B174" t="s">
        <v>84</v>
      </c>
      <c r="C174" t="s">
        <v>72</v>
      </c>
      <c r="D174">
        <f>IF('background isnum'!D174=TRUE,0.5,1)</f>
        <v>0.5</v>
      </c>
      <c r="E174">
        <f>IF('background isnum'!E174=TRUE,0.5,1)</f>
        <v>1</v>
      </c>
      <c r="F174">
        <f>IF('background isnum'!F174=TRUE,0.5,1)</f>
        <v>0.5</v>
      </c>
      <c r="G174">
        <f>IF('background isnum'!G174=TRUE,0.5,1)</f>
        <v>0.5</v>
      </c>
      <c r="H174">
        <f>IF('background isnum'!H174=TRUE,0.5,1)</f>
        <v>0.5</v>
      </c>
      <c r="I174">
        <f>IF('background isnum'!I174=TRUE,0.5,1)</f>
        <v>0.5</v>
      </c>
      <c r="J174">
        <f>IF('background isnum'!J174=TRUE,0.5,1)</f>
        <v>1</v>
      </c>
      <c r="K174">
        <f>IF('background isnum'!K174=TRUE,0.5,1)</f>
        <v>0.5</v>
      </c>
      <c r="L174">
        <f>IF('background isnum'!L174=TRUE,0.5,1)</f>
        <v>0.5</v>
      </c>
      <c r="M174">
        <f>IF('background isnum'!M174=TRUE,0.5,1)</f>
        <v>0.5</v>
      </c>
    </row>
    <row r="175" spans="1:15">
      <c r="A175">
        <v>108</v>
      </c>
      <c r="B175" t="s">
        <v>84</v>
      </c>
      <c r="C175" t="s">
        <v>72</v>
      </c>
      <c r="D175">
        <f>IF('background isnum'!D175=TRUE,0.5,1)</f>
        <v>0.5</v>
      </c>
      <c r="E175">
        <f>IF('background isnum'!E175=TRUE,0.5,1)</f>
        <v>0.5</v>
      </c>
      <c r="F175">
        <f>IF('background isnum'!F175=TRUE,0.5,1)</f>
        <v>0.5</v>
      </c>
      <c r="G175">
        <f>IF('background isnum'!G175=TRUE,0.5,1)</f>
        <v>0.5</v>
      </c>
      <c r="H175">
        <f>IF('background isnum'!H175=TRUE,0.5,1)</f>
        <v>0.5</v>
      </c>
      <c r="I175">
        <f>IF('background isnum'!I175=TRUE,0.5,1)</f>
        <v>1</v>
      </c>
      <c r="J175">
        <f>IF('background isnum'!J175=TRUE,0.5,1)</f>
        <v>0.5</v>
      </c>
      <c r="K175">
        <f>IF('background isnum'!K175=TRUE,0.5,1)</f>
        <v>0.5</v>
      </c>
      <c r="L175">
        <f>IF('background isnum'!L175=TRUE,0.5,1)</f>
        <v>0.5</v>
      </c>
      <c r="M175">
        <f>IF('background isnum'!M175=TRUE,0.5,1)</f>
        <v>0.5</v>
      </c>
    </row>
    <row r="176" spans="1:15">
      <c r="A176">
        <v>108</v>
      </c>
      <c r="B176" t="s">
        <v>84</v>
      </c>
      <c r="C176" t="s">
        <v>72</v>
      </c>
      <c r="D176">
        <f>IF('background isnum'!D176=TRUE,0.5,1)</f>
        <v>1</v>
      </c>
      <c r="E176">
        <f>IF('background isnum'!E176=TRUE,0.5,1)</f>
        <v>0.5</v>
      </c>
      <c r="F176">
        <f>IF('background isnum'!F176=TRUE,0.5,1)</f>
        <v>0.5</v>
      </c>
      <c r="G176">
        <f>IF('background isnum'!G176=TRUE,0.5,1)</f>
        <v>0.5</v>
      </c>
      <c r="H176">
        <f>IF('background isnum'!H176=TRUE,0.5,1)</f>
        <v>0.5</v>
      </c>
      <c r="I176">
        <f>IF('background isnum'!I176=TRUE,0.5,1)</f>
        <v>1</v>
      </c>
      <c r="J176">
        <f>IF('background isnum'!J176=TRUE,0.5,1)</f>
        <v>0.5</v>
      </c>
      <c r="K176">
        <f>IF('background isnum'!K176=TRUE,0.5,1)</f>
        <v>0.5</v>
      </c>
      <c r="L176">
        <f>IF('background isnum'!L176=TRUE,0.5,1)</f>
        <v>0.5</v>
      </c>
      <c r="M176">
        <f>IF('background isnum'!M176=TRUE,0.5,1)</f>
        <v>0.5</v>
      </c>
    </row>
    <row r="177" spans="1:15">
      <c r="A177">
        <v>108</v>
      </c>
      <c r="B177" t="s">
        <v>84</v>
      </c>
      <c r="C177" t="s">
        <v>72</v>
      </c>
      <c r="D177">
        <f>IF('background isnum'!D177=TRUE,0.5,1)</f>
        <v>0.5</v>
      </c>
      <c r="E177">
        <f>IF('background isnum'!E177=TRUE,0.5,1)</f>
        <v>0.5</v>
      </c>
      <c r="F177">
        <f>IF('background isnum'!F177=TRUE,0.5,1)</f>
        <v>0.5</v>
      </c>
      <c r="G177">
        <f>IF('background isnum'!G177=TRUE,0.5,1)</f>
        <v>1</v>
      </c>
      <c r="H177">
        <f>IF('background isnum'!H177=TRUE,0.5,1)</f>
        <v>0.5</v>
      </c>
      <c r="I177">
        <f>IF('background isnum'!I177=TRUE,0.5,1)</f>
        <v>0.5</v>
      </c>
      <c r="J177">
        <f>IF('background isnum'!J177=TRUE,0.5,1)</f>
        <v>0.5</v>
      </c>
      <c r="K177">
        <f>IF('background isnum'!K177=TRUE,0.5,1)</f>
        <v>0.5</v>
      </c>
      <c r="L177">
        <f>IF('background isnum'!L177=TRUE,0.5,1)</f>
        <v>0.5</v>
      </c>
      <c r="M177">
        <f>IF('background isnum'!M177=TRUE,0.5,1)</f>
        <v>0.5</v>
      </c>
    </row>
    <row r="178" spans="1:15">
      <c r="A178">
        <v>108</v>
      </c>
      <c r="B178" t="s">
        <v>84</v>
      </c>
      <c r="C178" t="s">
        <v>72</v>
      </c>
      <c r="D178">
        <f>IF('background isnum'!D178=TRUE,0.5,1)</f>
        <v>0.5</v>
      </c>
      <c r="E178">
        <f>IF('background isnum'!E178=TRUE,0.5,1)</f>
        <v>1</v>
      </c>
      <c r="F178">
        <f>IF('background isnum'!F178=TRUE,0.5,1)</f>
        <v>1</v>
      </c>
      <c r="G178">
        <f>IF('background isnum'!G178=TRUE,0.5,1)</f>
        <v>1</v>
      </c>
      <c r="H178">
        <f>IF('background isnum'!H178=TRUE,0.5,1)</f>
        <v>1</v>
      </c>
      <c r="I178">
        <f>IF('background isnum'!I178=TRUE,0.5,1)</f>
        <v>1</v>
      </c>
      <c r="J178">
        <f>IF('background isnum'!J178=TRUE,0.5,1)</f>
        <v>1</v>
      </c>
      <c r="K178">
        <f>IF('background isnum'!K178=TRUE,0.5,1)</f>
        <v>1</v>
      </c>
      <c r="L178">
        <f>IF('background isnum'!L178=TRUE,0.5,1)</f>
        <v>1</v>
      </c>
      <c r="M178">
        <f>IF('background isnum'!M178=TRUE,0.5,1)</f>
        <v>1</v>
      </c>
    </row>
    <row r="179" spans="1:15">
      <c r="A179">
        <v>111</v>
      </c>
      <c r="B179" t="s">
        <v>85</v>
      </c>
      <c r="C179" t="s">
        <v>86</v>
      </c>
      <c r="D179">
        <f>IF('background isnum'!D179=TRUE,0.5,1)</f>
        <v>1</v>
      </c>
      <c r="E179">
        <f>IF('background isnum'!E179=TRUE,0.5,1)</f>
        <v>0.5</v>
      </c>
      <c r="F179">
        <f>IF('background isnum'!F179=TRUE,0.5,1)</f>
        <v>1</v>
      </c>
      <c r="G179">
        <f>IF('background isnum'!G179=TRUE,0.5,1)</f>
        <v>1</v>
      </c>
      <c r="H179">
        <f>IF('background isnum'!H179=TRUE,0.5,1)</f>
        <v>1</v>
      </c>
      <c r="I179">
        <f>IF('background isnum'!I179=TRUE,0.5,1)</f>
        <v>1</v>
      </c>
      <c r="J179">
        <f>IF('background isnum'!J179=TRUE,0.5,1)</f>
        <v>1</v>
      </c>
      <c r="K179">
        <f>IF('background isnum'!K179=TRUE,0.5,1)</f>
        <v>0.5</v>
      </c>
      <c r="L179">
        <f>IF('background isnum'!L179=TRUE,0.5,1)</f>
        <v>1</v>
      </c>
      <c r="M179">
        <f>IF('background isnum'!M179=TRUE,0.5,1)</f>
        <v>1</v>
      </c>
      <c r="O179">
        <f t="shared" si="4"/>
        <v>0.9</v>
      </c>
    </row>
    <row r="180" spans="1:15">
      <c r="A180">
        <v>111</v>
      </c>
      <c r="B180" t="s">
        <v>85</v>
      </c>
      <c r="C180" t="s">
        <v>86</v>
      </c>
      <c r="D180">
        <f>IF('background isnum'!D180=TRUE,0.5,1)</f>
        <v>1</v>
      </c>
      <c r="E180">
        <f>IF('background isnum'!E180=TRUE,0.5,1)</f>
        <v>0.5</v>
      </c>
      <c r="F180">
        <f>IF('background isnum'!F180=TRUE,0.5,1)</f>
        <v>0.5</v>
      </c>
      <c r="G180">
        <f>IF('background isnum'!G180=TRUE,0.5,1)</f>
        <v>1</v>
      </c>
      <c r="H180">
        <f>IF('background isnum'!H180=TRUE,0.5,1)</f>
        <v>1</v>
      </c>
      <c r="I180">
        <f>IF('background isnum'!I180=TRUE,0.5,1)</f>
        <v>0.5</v>
      </c>
      <c r="J180">
        <f>IF('background isnum'!J180=TRUE,0.5,1)</f>
        <v>1</v>
      </c>
      <c r="K180">
        <f>IF('background isnum'!K180=TRUE,0.5,1)</f>
        <v>1</v>
      </c>
      <c r="L180">
        <f>IF('background isnum'!L180=TRUE,0.5,1)</f>
        <v>1</v>
      </c>
      <c r="M180">
        <f>IF('background isnum'!M180=TRUE,0.5,1)</f>
        <v>1</v>
      </c>
      <c r="O180">
        <f t="shared" si="4"/>
        <v>0.85</v>
      </c>
    </row>
    <row r="181" spans="1:15">
      <c r="A181">
        <v>111</v>
      </c>
      <c r="B181" t="s">
        <v>85</v>
      </c>
      <c r="C181" t="s">
        <v>86</v>
      </c>
      <c r="D181">
        <f>IF('background isnum'!D181=TRUE,0.5,1)</f>
        <v>1</v>
      </c>
      <c r="E181">
        <f>IF('background isnum'!E181=TRUE,0.5,1)</f>
        <v>1</v>
      </c>
      <c r="F181">
        <f>IF('background isnum'!F181=TRUE,0.5,1)</f>
        <v>1</v>
      </c>
      <c r="G181">
        <f>IF('background isnum'!G181=TRUE,0.5,1)</f>
        <v>0.5</v>
      </c>
      <c r="H181">
        <f>IF('background isnum'!H181=TRUE,0.5,1)</f>
        <v>1</v>
      </c>
      <c r="I181">
        <f>IF('background isnum'!I181=TRUE,0.5,1)</f>
        <v>0.5</v>
      </c>
      <c r="J181">
        <f>IF('background isnum'!J181=TRUE,0.5,1)</f>
        <v>0.5</v>
      </c>
      <c r="K181">
        <f>IF('background isnum'!K181=TRUE,0.5,1)</f>
        <v>1</v>
      </c>
      <c r="L181">
        <f>IF('background isnum'!L181=TRUE,0.5,1)</f>
        <v>1</v>
      </c>
      <c r="M181">
        <f>IF('background isnum'!M181=TRUE,0.5,1)</f>
        <v>1</v>
      </c>
      <c r="O181">
        <f t="shared" si="4"/>
        <v>0.85</v>
      </c>
    </row>
    <row r="182" spans="1:15">
      <c r="A182">
        <v>111</v>
      </c>
      <c r="B182" t="s">
        <v>85</v>
      </c>
      <c r="C182" t="s">
        <v>86</v>
      </c>
      <c r="D182">
        <f>IF('background isnum'!D182=TRUE,0.5,1)</f>
        <v>0.5</v>
      </c>
      <c r="E182">
        <f>IF('background isnum'!E182=TRUE,0.5,1)</f>
        <v>1</v>
      </c>
      <c r="F182">
        <f>IF('background isnum'!F182=TRUE,0.5,1)</f>
        <v>0.5</v>
      </c>
      <c r="G182">
        <f>IF('background isnum'!G182=TRUE,0.5,1)</f>
        <v>0.5</v>
      </c>
      <c r="H182">
        <f>IF('background isnum'!H182=TRUE,0.5,1)</f>
        <v>1</v>
      </c>
      <c r="I182">
        <f>IF('background isnum'!I182=TRUE,0.5,1)</f>
        <v>0.5</v>
      </c>
      <c r="J182">
        <f>IF('background isnum'!J182=TRUE,0.5,1)</f>
        <v>0.5</v>
      </c>
      <c r="K182">
        <f>IF('background isnum'!K182=TRUE,0.5,1)</f>
        <v>1</v>
      </c>
      <c r="L182">
        <f>IF('background isnum'!L182=TRUE,0.5,1)</f>
        <v>1</v>
      </c>
      <c r="M182">
        <f>IF('background isnum'!M182=TRUE,0.5,1)</f>
        <v>0.5</v>
      </c>
      <c r="O182">
        <f t="shared" si="4"/>
        <v>0.7</v>
      </c>
    </row>
    <row r="183" spans="1:15">
      <c r="A183">
        <v>111</v>
      </c>
      <c r="B183" t="s">
        <v>85</v>
      </c>
      <c r="C183" t="s">
        <v>86</v>
      </c>
      <c r="D183">
        <f>IF('background isnum'!D183=TRUE,0.5,1)</f>
        <v>1</v>
      </c>
      <c r="E183">
        <f>IF('background isnum'!E183=TRUE,0.5,1)</f>
        <v>0.5</v>
      </c>
      <c r="F183">
        <f>IF('background isnum'!F183=TRUE,0.5,1)</f>
        <v>0.5</v>
      </c>
      <c r="G183">
        <f>IF('background isnum'!G183=TRUE,0.5,1)</f>
        <v>1</v>
      </c>
      <c r="H183">
        <f>IF('background isnum'!H183=TRUE,0.5,1)</f>
        <v>1</v>
      </c>
      <c r="I183">
        <f>IF('background isnum'!I183=TRUE,0.5,1)</f>
        <v>1</v>
      </c>
      <c r="J183">
        <f>IF('background isnum'!J183=TRUE,0.5,1)</f>
        <v>0.5</v>
      </c>
      <c r="K183">
        <f>IF('background isnum'!K183=TRUE,0.5,1)</f>
        <v>1</v>
      </c>
      <c r="L183">
        <f>IF('background isnum'!L183=TRUE,0.5,1)</f>
        <v>1</v>
      </c>
      <c r="M183">
        <f>IF('background isnum'!M183=TRUE,0.5,1)</f>
        <v>1</v>
      </c>
      <c r="O183">
        <f t="shared" si="4"/>
        <v>0.85</v>
      </c>
    </row>
    <row r="184" spans="1:15">
      <c r="A184">
        <v>111</v>
      </c>
      <c r="B184" t="s">
        <v>85</v>
      </c>
      <c r="C184" t="s">
        <v>86</v>
      </c>
      <c r="D184">
        <f>IF('background isnum'!D184=TRUE,0.5,1)</f>
        <v>0.5</v>
      </c>
      <c r="E184">
        <f>IF('background isnum'!E184=TRUE,0.5,1)</f>
        <v>0.5</v>
      </c>
      <c r="F184">
        <f>IF('background isnum'!F184=TRUE,0.5,1)</f>
        <v>1</v>
      </c>
      <c r="G184">
        <f>IF('background isnum'!G184=TRUE,0.5,1)</f>
        <v>1</v>
      </c>
      <c r="H184">
        <f>IF('background isnum'!H184=TRUE,0.5,1)</f>
        <v>1</v>
      </c>
      <c r="I184">
        <f>IF('background isnum'!I184=TRUE,0.5,1)</f>
        <v>1</v>
      </c>
      <c r="J184">
        <f>IF('background isnum'!J184=TRUE,0.5,1)</f>
        <v>0.5</v>
      </c>
      <c r="K184">
        <f>IF('background isnum'!K184=TRUE,0.5,1)</f>
        <v>0.5</v>
      </c>
      <c r="L184">
        <f>IF('background isnum'!L184=TRUE,0.5,1)</f>
        <v>0.5</v>
      </c>
      <c r="M184">
        <f>IF('background isnum'!M184=TRUE,0.5,1)</f>
        <v>0.5</v>
      </c>
      <c r="O184">
        <f t="shared" si="4"/>
        <v>0.7</v>
      </c>
    </row>
    <row r="185" spans="1:15">
      <c r="A185">
        <v>111</v>
      </c>
      <c r="B185" t="s">
        <v>85</v>
      </c>
      <c r="C185" t="s">
        <v>86</v>
      </c>
      <c r="D185">
        <f>IF('background isnum'!D185=TRUE,0.5,1)</f>
        <v>1</v>
      </c>
      <c r="E185">
        <f>IF('background isnum'!E185=TRUE,0.5,1)</f>
        <v>1</v>
      </c>
      <c r="F185">
        <f>IF('background isnum'!F185=TRUE,0.5,1)</f>
        <v>1</v>
      </c>
      <c r="G185">
        <f>IF('background isnum'!G185=TRUE,0.5,1)</f>
        <v>0.5</v>
      </c>
      <c r="H185">
        <f>IF('background isnum'!H185=TRUE,0.5,1)</f>
        <v>0.5</v>
      </c>
      <c r="I185">
        <f>IF('background isnum'!I185=TRUE,0.5,1)</f>
        <v>0.5</v>
      </c>
      <c r="J185">
        <f>IF('background isnum'!J185=TRUE,0.5,1)</f>
        <v>0.5</v>
      </c>
      <c r="K185">
        <f>IF('background isnum'!K185=TRUE,0.5,1)</f>
        <v>0.5</v>
      </c>
      <c r="L185">
        <f>IF('background isnum'!L185=TRUE,0.5,1)</f>
        <v>1</v>
      </c>
      <c r="M185">
        <f>IF('background isnum'!M185=TRUE,0.5,1)</f>
        <v>0.5</v>
      </c>
      <c r="O185">
        <f t="shared" si="4"/>
        <v>0.7</v>
      </c>
    </row>
    <row r="186" spans="1:15">
      <c r="A186">
        <v>111</v>
      </c>
      <c r="B186" t="s">
        <v>85</v>
      </c>
      <c r="C186" t="s">
        <v>86</v>
      </c>
      <c r="D186">
        <f>IF('background isnum'!D186=TRUE,0.5,1)</f>
        <v>0.5</v>
      </c>
      <c r="E186">
        <f>IF('background isnum'!E186=TRUE,0.5,1)</f>
        <v>1</v>
      </c>
      <c r="F186">
        <f>IF('background isnum'!F186=TRUE,0.5,1)</f>
        <v>1</v>
      </c>
      <c r="G186">
        <f>IF('background isnum'!G186=TRUE,0.5,1)</f>
        <v>1</v>
      </c>
      <c r="H186">
        <f>IF('background isnum'!H186=TRUE,0.5,1)</f>
        <v>0.5</v>
      </c>
      <c r="I186">
        <f>IF('background isnum'!I186=TRUE,0.5,1)</f>
        <v>0.5</v>
      </c>
      <c r="J186">
        <f>IF('background isnum'!J186=TRUE,0.5,1)</f>
        <v>0.5</v>
      </c>
      <c r="K186">
        <f>IF('background isnum'!K186=TRUE,0.5,1)</f>
        <v>0.5</v>
      </c>
      <c r="L186">
        <f>IF('background isnum'!L186=TRUE,0.5,1)</f>
        <v>0.5</v>
      </c>
      <c r="M186">
        <f>IF('background isnum'!M186=TRUE,0.5,1)</f>
        <v>0.5</v>
      </c>
      <c r="O186">
        <f t="shared" si="4"/>
        <v>0.65</v>
      </c>
    </row>
    <row r="187" spans="1:15">
      <c r="A187">
        <v>111</v>
      </c>
      <c r="B187" t="s">
        <v>85</v>
      </c>
      <c r="C187" t="s">
        <v>86</v>
      </c>
      <c r="D187">
        <f>IF('background isnum'!D187=TRUE,0.5,1)</f>
        <v>1</v>
      </c>
      <c r="E187">
        <f>IF('background isnum'!E187=TRUE,0.5,1)</f>
        <v>1</v>
      </c>
      <c r="F187">
        <f>IF('background isnum'!F187=TRUE,0.5,1)</f>
        <v>0.5</v>
      </c>
      <c r="G187">
        <f>IF('background isnum'!G187=TRUE,0.5,1)</f>
        <v>1</v>
      </c>
      <c r="H187">
        <f>IF('background isnum'!H187=TRUE,0.5,1)</f>
        <v>0.5</v>
      </c>
      <c r="I187">
        <f>IF('background isnum'!I187=TRUE,0.5,1)</f>
        <v>0.5</v>
      </c>
      <c r="J187">
        <f>IF('background isnum'!J187=TRUE,0.5,1)</f>
        <v>1</v>
      </c>
      <c r="K187">
        <f>IF('background isnum'!K187=TRUE,0.5,1)</f>
        <v>1</v>
      </c>
      <c r="L187">
        <f>IF('background isnum'!L187=TRUE,0.5,1)</f>
        <v>1</v>
      </c>
      <c r="M187">
        <f>IF('background isnum'!M187=TRUE,0.5,1)</f>
        <v>0.5</v>
      </c>
      <c r="O187">
        <f t="shared" si="4"/>
        <v>0.8</v>
      </c>
    </row>
    <row r="188" spans="1:15">
      <c r="A188">
        <v>111</v>
      </c>
      <c r="B188" t="s">
        <v>85</v>
      </c>
      <c r="C188" t="s">
        <v>86</v>
      </c>
      <c r="D188">
        <f>IF('background isnum'!D188=TRUE,0.5,1)</f>
        <v>0.5</v>
      </c>
      <c r="E188">
        <f>IF('background isnum'!E188=TRUE,0.5,1)</f>
        <v>1</v>
      </c>
      <c r="F188">
        <f>IF('background isnum'!F188=TRUE,0.5,1)</f>
        <v>0.5</v>
      </c>
      <c r="G188">
        <f>IF('background isnum'!G188=TRUE,0.5,1)</f>
        <v>0.5</v>
      </c>
      <c r="H188">
        <f>IF('background isnum'!H188=TRUE,0.5,1)</f>
        <v>1</v>
      </c>
      <c r="I188">
        <f>IF('background isnum'!I188=TRUE,0.5,1)</f>
        <v>1</v>
      </c>
      <c r="J188">
        <f>IF('background isnum'!J188=TRUE,0.5,1)</f>
        <v>0.5</v>
      </c>
      <c r="K188">
        <f>IF('background isnum'!K188=TRUE,0.5,1)</f>
        <v>0.5</v>
      </c>
      <c r="L188">
        <f>IF('background isnum'!L188=TRUE,0.5,1)</f>
        <v>0.5</v>
      </c>
      <c r="M188">
        <f>IF('background isnum'!M188=TRUE,0.5,1)</f>
        <v>0.5</v>
      </c>
      <c r="O188">
        <f t="shared" si="4"/>
        <v>0.65</v>
      </c>
    </row>
    <row r="189" spans="1:15">
      <c r="A189">
        <v>111</v>
      </c>
      <c r="B189" t="s">
        <v>85</v>
      </c>
      <c r="C189" t="s">
        <v>86</v>
      </c>
      <c r="D189">
        <f>IF('background isnum'!D189=TRUE,0.5,1)</f>
        <v>0.5</v>
      </c>
      <c r="E189">
        <f>IF('background isnum'!E189=TRUE,0.5,1)</f>
        <v>0.5</v>
      </c>
      <c r="F189">
        <f>IF('background isnum'!F189=TRUE,0.5,1)</f>
        <v>1</v>
      </c>
      <c r="G189">
        <f>IF('background isnum'!G189=TRUE,0.5,1)</f>
        <v>0.5</v>
      </c>
      <c r="H189">
        <f>IF('background isnum'!H189=TRUE,0.5,1)</f>
        <v>0.5</v>
      </c>
      <c r="I189">
        <f>IF('background isnum'!I189=TRUE,0.5,1)</f>
        <v>0.5</v>
      </c>
      <c r="J189">
        <f>IF('background isnum'!J189=TRUE,0.5,1)</f>
        <v>1</v>
      </c>
      <c r="K189">
        <f>IF('background isnum'!K189=TRUE,0.5,1)</f>
        <v>0.5</v>
      </c>
      <c r="L189">
        <f>IF('background isnum'!L189=TRUE,0.5,1)</f>
        <v>0.5</v>
      </c>
      <c r="M189">
        <f>IF('background isnum'!M189=TRUE,0.5,1)</f>
        <v>1</v>
      </c>
      <c r="O189">
        <f t="shared" si="4"/>
        <v>0.65</v>
      </c>
    </row>
    <row r="190" spans="1:15">
      <c r="A190">
        <v>111</v>
      </c>
      <c r="B190" t="s">
        <v>85</v>
      </c>
      <c r="C190" t="s">
        <v>86</v>
      </c>
      <c r="D190">
        <f>IF('background isnum'!D190=TRUE,0.5,1)</f>
        <v>1</v>
      </c>
      <c r="E190">
        <f>IF('background isnum'!E190=TRUE,0.5,1)</f>
        <v>1</v>
      </c>
      <c r="F190">
        <f>IF('background isnum'!F190=TRUE,0.5,1)</f>
        <v>1</v>
      </c>
      <c r="G190">
        <f>IF('background isnum'!G190=TRUE,0.5,1)</f>
        <v>1</v>
      </c>
      <c r="H190">
        <f>IF('background isnum'!H190=TRUE,0.5,1)</f>
        <v>1</v>
      </c>
      <c r="I190">
        <f>IF('background isnum'!I190=TRUE,0.5,1)</f>
        <v>0.5</v>
      </c>
      <c r="J190">
        <f>IF('background isnum'!J190=TRUE,0.5,1)</f>
        <v>1</v>
      </c>
      <c r="K190">
        <f>IF('background isnum'!K190=TRUE,0.5,1)</f>
        <v>0.5</v>
      </c>
      <c r="L190">
        <f>IF('background isnum'!L190=TRUE,0.5,1)</f>
        <v>0.5</v>
      </c>
      <c r="M190">
        <f>IF('background isnum'!M190=TRUE,0.5,1)</f>
        <v>0.5</v>
      </c>
      <c r="O190">
        <f t="shared" si="4"/>
        <v>0.8</v>
      </c>
    </row>
    <row r="191" spans="1:15">
      <c r="A191">
        <v>111</v>
      </c>
      <c r="B191" t="s">
        <v>85</v>
      </c>
      <c r="C191" t="s">
        <v>86</v>
      </c>
      <c r="D191">
        <f>IF('background isnum'!D191=TRUE,0.5,1)</f>
        <v>1</v>
      </c>
      <c r="E191">
        <f>IF('background isnum'!E191=TRUE,0.5,1)</f>
        <v>1</v>
      </c>
      <c r="F191">
        <f>IF('background isnum'!F191=TRUE,0.5,1)</f>
        <v>1</v>
      </c>
      <c r="G191">
        <f>IF('background isnum'!G191=TRUE,0.5,1)</f>
        <v>0.5</v>
      </c>
      <c r="H191">
        <f>IF('background isnum'!H191=TRUE,0.5,1)</f>
        <v>1</v>
      </c>
      <c r="I191">
        <f>IF('background isnum'!I191=TRUE,0.5,1)</f>
        <v>0.5</v>
      </c>
      <c r="J191">
        <f>IF('background isnum'!J191=TRUE,0.5,1)</f>
        <v>0.5</v>
      </c>
      <c r="K191">
        <f>IF('background isnum'!K191=TRUE,0.5,1)</f>
        <v>1</v>
      </c>
      <c r="L191">
        <f>IF('background isnum'!L191=TRUE,0.5,1)</f>
        <v>1</v>
      </c>
      <c r="M191">
        <f>IF('background isnum'!M191=TRUE,0.5,1)</f>
        <v>1</v>
      </c>
      <c r="O191">
        <f t="shared" si="4"/>
        <v>0.85</v>
      </c>
    </row>
    <row r="192" spans="1:15">
      <c r="A192">
        <v>111</v>
      </c>
      <c r="B192" t="s">
        <v>85</v>
      </c>
      <c r="C192" t="s">
        <v>86</v>
      </c>
      <c r="D192">
        <f>IF('background isnum'!D192=TRUE,0.5,1)</f>
        <v>1</v>
      </c>
      <c r="E192">
        <f>IF('background isnum'!E192=TRUE,0.5,1)</f>
        <v>1</v>
      </c>
      <c r="F192">
        <f>IF('background isnum'!F192=TRUE,0.5,1)</f>
        <v>0.5</v>
      </c>
      <c r="G192">
        <f>IF('background isnum'!G192=TRUE,0.5,1)</f>
        <v>0.5</v>
      </c>
      <c r="H192">
        <f>IF('background isnum'!H192=TRUE,0.5,1)</f>
        <v>0.5</v>
      </c>
      <c r="I192">
        <f>IF('background isnum'!I192=TRUE,0.5,1)</f>
        <v>0.5</v>
      </c>
      <c r="J192">
        <f>IF('background isnum'!J192=TRUE,0.5,1)</f>
        <v>0.5</v>
      </c>
      <c r="K192">
        <f>IF('background isnum'!K192=TRUE,0.5,1)</f>
        <v>0.5</v>
      </c>
      <c r="L192">
        <f>IF('background isnum'!L192=TRUE,0.5,1)</f>
        <v>0.5</v>
      </c>
      <c r="M192">
        <f>IF('background isnum'!M192=TRUE,0.5,1)</f>
        <v>1</v>
      </c>
      <c r="O192">
        <f t="shared" si="4"/>
        <v>0.65</v>
      </c>
    </row>
    <row r="193" spans="1:15">
      <c r="A193">
        <v>111</v>
      </c>
      <c r="B193" t="s">
        <v>85</v>
      </c>
      <c r="C193" t="s">
        <v>86</v>
      </c>
      <c r="D193">
        <f>IF('background isnum'!D193=TRUE,0.5,1)</f>
        <v>1</v>
      </c>
      <c r="E193">
        <f>IF('background isnum'!E193=TRUE,0.5,1)</f>
        <v>1</v>
      </c>
      <c r="F193">
        <f>IF('background isnum'!F193=TRUE,0.5,1)</f>
        <v>0.5</v>
      </c>
      <c r="G193">
        <f>IF('background isnum'!G193=TRUE,0.5,1)</f>
        <v>0.5</v>
      </c>
      <c r="H193">
        <f>IF('background isnum'!H193=TRUE,0.5,1)</f>
        <v>0.5</v>
      </c>
      <c r="I193">
        <f>IF('background isnum'!I193=TRUE,0.5,1)</f>
        <v>1</v>
      </c>
      <c r="J193">
        <f>IF('background isnum'!J193=TRUE,0.5,1)</f>
        <v>0.5</v>
      </c>
      <c r="K193">
        <f>IF('background isnum'!K193=TRUE,0.5,1)</f>
        <v>1</v>
      </c>
      <c r="L193">
        <f>IF('background isnum'!L193=TRUE,0.5,1)</f>
        <v>1</v>
      </c>
      <c r="M193">
        <f>IF('background isnum'!M193=TRUE,0.5,1)</f>
        <v>1</v>
      </c>
      <c r="O193">
        <f t="shared" si="4"/>
        <v>0.8</v>
      </c>
    </row>
    <row r="194" spans="1:15">
      <c r="A194">
        <v>111</v>
      </c>
      <c r="B194" t="s">
        <v>85</v>
      </c>
      <c r="C194" t="s">
        <v>86</v>
      </c>
      <c r="D194">
        <f>IF('background isnum'!D194=TRUE,0.5,1)</f>
        <v>1</v>
      </c>
      <c r="E194">
        <f>IF('background isnum'!E194=TRUE,0.5,1)</f>
        <v>0.5</v>
      </c>
      <c r="F194">
        <f>IF('background isnum'!F194=TRUE,0.5,1)</f>
        <v>0.5</v>
      </c>
      <c r="G194">
        <f>IF('background isnum'!G194=TRUE,0.5,1)</f>
        <v>1</v>
      </c>
      <c r="H194">
        <f>IF('background isnum'!H194=TRUE,0.5,1)</f>
        <v>0.5</v>
      </c>
      <c r="I194">
        <f>IF('background isnum'!I194=TRUE,0.5,1)</f>
        <v>0.5</v>
      </c>
      <c r="J194">
        <f>IF('background isnum'!J194=TRUE,0.5,1)</f>
        <v>0.5</v>
      </c>
      <c r="K194">
        <f>IF('background isnum'!K194=TRUE,0.5,1)</f>
        <v>0.5</v>
      </c>
      <c r="L194">
        <f>IF('background isnum'!L194=TRUE,0.5,1)</f>
        <v>1</v>
      </c>
      <c r="M194">
        <f>IF('background isnum'!M194=TRUE,0.5,1)</f>
        <v>0.5</v>
      </c>
      <c r="O194">
        <f t="shared" si="4"/>
        <v>0.65</v>
      </c>
    </row>
    <row r="195" spans="1:15">
      <c r="A195">
        <v>111</v>
      </c>
      <c r="B195" t="s">
        <v>85</v>
      </c>
      <c r="C195" t="s">
        <v>86</v>
      </c>
      <c r="D195">
        <f>IF('background isnum'!D195=TRUE,0.5,1)</f>
        <v>1</v>
      </c>
      <c r="E195">
        <f>IF('background isnum'!E195=TRUE,0.5,1)</f>
        <v>0.5</v>
      </c>
      <c r="F195">
        <f>IF('background isnum'!F195=TRUE,0.5,1)</f>
        <v>0.5</v>
      </c>
      <c r="G195">
        <f>IF('background isnum'!G195=TRUE,0.5,1)</f>
        <v>0.5</v>
      </c>
      <c r="H195">
        <f>IF('background isnum'!H195=TRUE,0.5,1)</f>
        <v>1</v>
      </c>
      <c r="I195">
        <f>IF('background isnum'!I195=TRUE,0.5,1)</f>
        <v>0.5</v>
      </c>
      <c r="J195">
        <f>IF('background isnum'!J195=TRUE,0.5,1)</f>
        <v>0.5</v>
      </c>
      <c r="K195">
        <f>IF('background isnum'!K195=TRUE,0.5,1)</f>
        <v>1</v>
      </c>
      <c r="L195">
        <f>IF('background isnum'!L195=TRUE,0.5,1)</f>
        <v>0.5</v>
      </c>
      <c r="M195">
        <f>IF('background isnum'!M195=TRUE,0.5,1)</f>
        <v>0.5</v>
      </c>
      <c r="O195">
        <f t="shared" ref="O195:O258" si="5">AVERAGE(D195:M195)</f>
        <v>0.65</v>
      </c>
    </row>
    <row r="196" spans="1:15">
      <c r="A196">
        <v>111</v>
      </c>
      <c r="B196" t="s">
        <v>85</v>
      </c>
      <c r="C196" t="s">
        <v>86</v>
      </c>
      <c r="D196">
        <f>IF('background isnum'!D196=TRUE,0.5,1)</f>
        <v>1</v>
      </c>
      <c r="E196">
        <f>IF('background isnum'!E196=TRUE,0.5,1)</f>
        <v>1</v>
      </c>
      <c r="F196">
        <f>IF('background isnum'!F196=TRUE,0.5,1)</f>
        <v>1</v>
      </c>
      <c r="G196">
        <f>IF('background isnum'!G196=TRUE,0.5,1)</f>
        <v>1</v>
      </c>
      <c r="H196">
        <f>IF('background isnum'!H196=TRUE,0.5,1)</f>
        <v>1</v>
      </c>
      <c r="I196">
        <f>IF('background isnum'!I196=TRUE,0.5,1)</f>
        <v>0.5</v>
      </c>
      <c r="J196">
        <f>IF('background isnum'!J196=TRUE,0.5,1)</f>
        <v>1</v>
      </c>
      <c r="K196">
        <f>IF('background isnum'!K196=TRUE,0.5,1)</f>
        <v>0.5</v>
      </c>
      <c r="L196">
        <f>IF('background isnum'!L196=TRUE,0.5,1)</f>
        <v>1</v>
      </c>
      <c r="M196">
        <f>IF('background isnum'!M196=TRUE,0.5,1)</f>
        <v>1</v>
      </c>
      <c r="O196">
        <f t="shared" si="5"/>
        <v>0.9</v>
      </c>
    </row>
    <row r="197" spans="1:15">
      <c r="A197">
        <v>111</v>
      </c>
      <c r="B197" t="s">
        <v>85</v>
      </c>
      <c r="C197" t="s">
        <v>86</v>
      </c>
      <c r="D197">
        <f>IF('background isnum'!D197=TRUE,0.5,1)</f>
        <v>1</v>
      </c>
      <c r="E197">
        <f>IF('background isnum'!E197=TRUE,0.5,1)</f>
        <v>1</v>
      </c>
      <c r="F197">
        <f>IF('background isnum'!F197=TRUE,0.5,1)</f>
        <v>1</v>
      </c>
      <c r="G197">
        <f>IF('background isnum'!G197=TRUE,0.5,1)</f>
        <v>1</v>
      </c>
      <c r="H197">
        <f>IF('background isnum'!H197=TRUE,0.5,1)</f>
        <v>1</v>
      </c>
      <c r="I197">
        <f>IF('background isnum'!I197=TRUE,0.5,1)</f>
        <v>1</v>
      </c>
      <c r="J197">
        <f>IF('background isnum'!J197=TRUE,0.5,1)</f>
        <v>1</v>
      </c>
      <c r="K197">
        <f>IF('background isnum'!K197=TRUE,0.5,1)</f>
        <v>0.5</v>
      </c>
      <c r="L197">
        <f>IF('background isnum'!L197=TRUE,0.5,1)</f>
        <v>0.5</v>
      </c>
      <c r="M197">
        <f>IF('background isnum'!M197=TRUE,0.5,1)</f>
        <v>0.5</v>
      </c>
      <c r="O197">
        <f t="shared" si="5"/>
        <v>0.85</v>
      </c>
    </row>
    <row r="198" spans="1:15">
      <c r="A198">
        <v>111</v>
      </c>
      <c r="B198" t="s">
        <v>85</v>
      </c>
      <c r="C198" t="s">
        <v>86</v>
      </c>
      <c r="D198">
        <f>IF('background isnum'!D198=TRUE,0.5,1)</f>
        <v>1</v>
      </c>
      <c r="E198">
        <f>IF('background isnum'!E198=TRUE,0.5,1)</f>
        <v>1</v>
      </c>
      <c r="F198">
        <f>IF('background isnum'!F198=TRUE,0.5,1)</f>
        <v>1</v>
      </c>
      <c r="G198">
        <f>IF('background isnum'!G198=TRUE,0.5,1)</f>
        <v>1</v>
      </c>
      <c r="H198">
        <f>IF('background isnum'!H198=TRUE,0.5,1)</f>
        <v>1</v>
      </c>
      <c r="I198">
        <f>IF('background isnum'!I198=TRUE,0.5,1)</f>
        <v>0.5</v>
      </c>
      <c r="J198">
        <f>IF('background isnum'!J198=TRUE,0.5,1)</f>
        <v>1</v>
      </c>
      <c r="K198">
        <f>IF('background isnum'!K198=TRUE,0.5,1)</f>
        <v>0.5</v>
      </c>
      <c r="L198">
        <f>IF('background isnum'!L198=TRUE,0.5,1)</f>
        <v>1</v>
      </c>
      <c r="M198">
        <f>IF('background isnum'!M198=TRUE,0.5,1)</f>
        <v>1</v>
      </c>
      <c r="O198">
        <f t="shared" si="5"/>
        <v>0.9</v>
      </c>
    </row>
    <row r="199" spans="1:15">
      <c r="A199">
        <v>111</v>
      </c>
      <c r="B199" t="s">
        <v>85</v>
      </c>
      <c r="C199" t="s">
        <v>86</v>
      </c>
      <c r="D199">
        <f>IF('background isnum'!D199=TRUE,0.5,1)</f>
        <v>0.5</v>
      </c>
      <c r="E199">
        <f>IF('background isnum'!E199=TRUE,0.5,1)</f>
        <v>0.5</v>
      </c>
      <c r="F199">
        <f>IF('background isnum'!F199=TRUE,0.5,1)</f>
        <v>1</v>
      </c>
      <c r="G199">
        <f>IF('background isnum'!G199=TRUE,0.5,1)</f>
        <v>1</v>
      </c>
      <c r="H199">
        <f>IF('background isnum'!H199=TRUE,0.5,1)</f>
        <v>1</v>
      </c>
      <c r="I199">
        <f>IF('background isnum'!I199=TRUE,0.5,1)</f>
        <v>1</v>
      </c>
      <c r="J199">
        <f>IF('background isnum'!J199=TRUE,0.5,1)</f>
        <v>1</v>
      </c>
      <c r="K199">
        <f>IF('background isnum'!K199=TRUE,0.5,1)</f>
        <v>1</v>
      </c>
      <c r="L199">
        <f>IF('background isnum'!L199=TRUE,0.5,1)</f>
        <v>1</v>
      </c>
      <c r="M199">
        <f>IF('background isnum'!M199=TRUE,0.5,1)</f>
        <v>1</v>
      </c>
      <c r="O199">
        <f t="shared" si="5"/>
        <v>0.9</v>
      </c>
    </row>
    <row r="200" spans="1:15">
      <c r="A200">
        <v>111</v>
      </c>
      <c r="B200" t="s">
        <v>85</v>
      </c>
      <c r="C200" t="s">
        <v>86</v>
      </c>
      <c r="D200">
        <f>IF('background isnum'!D200=TRUE,0.5,1)</f>
        <v>1</v>
      </c>
      <c r="E200">
        <f>IF('background isnum'!E200=TRUE,0.5,1)</f>
        <v>1</v>
      </c>
      <c r="F200">
        <f>IF('background isnum'!F200=TRUE,0.5,1)</f>
        <v>1</v>
      </c>
      <c r="G200">
        <f>IF('background isnum'!G200=TRUE,0.5,1)</f>
        <v>1</v>
      </c>
      <c r="H200">
        <f>IF('background isnum'!H200=TRUE,0.5,1)</f>
        <v>1</v>
      </c>
      <c r="I200">
        <f>IF('background isnum'!I200=TRUE,0.5,1)</f>
        <v>1</v>
      </c>
      <c r="J200">
        <f>IF('background isnum'!J200=TRUE,0.5,1)</f>
        <v>1</v>
      </c>
      <c r="K200">
        <f>IF('background isnum'!K200=TRUE,0.5,1)</f>
        <v>0.5</v>
      </c>
      <c r="L200">
        <f>IF('background isnum'!L200=TRUE,0.5,1)</f>
        <v>0.5</v>
      </c>
      <c r="M200">
        <f>IF('background isnum'!M200=TRUE,0.5,1)</f>
        <v>0.5</v>
      </c>
      <c r="O200">
        <f t="shared" si="5"/>
        <v>0.85</v>
      </c>
    </row>
    <row r="201" spans="1:15">
      <c r="A201">
        <v>111</v>
      </c>
      <c r="B201" t="s">
        <v>85</v>
      </c>
      <c r="C201" t="s">
        <v>86</v>
      </c>
      <c r="D201">
        <f>IF('background isnum'!D201=TRUE,0.5,1)</f>
        <v>0.5</v>
      </c>
      <c r="E201">
        <f>IF('background isnum'!E201=TRUE,0.5,1)</f>
        <v>0.5</v>
      </c>
      <c r="F201">
        <f>IF('background isnum'!F201=TRUE,0.5,1)</f>
        <v>1</v>
      </c>
      <c r="G201">
        <f>IF('background isnum'!G201=TRUE,0.5,1)</f>
        <v>1</v>
      </c>
      <c r="H201">
        <f>IF('background isnum'!H201=TRUE,0.5,1)</f>
        <v>0.5</v>
      </c>
      <c r="I201">
        <f>IF('background isnum'!I201=TRUE,0.5,1)</f>
        <v>1</v>
      </c>
      <c r="J201">
        <f>IF('background isnum'!J201=TRUE,0.5,1)</f>
        <v>1</v>
      </c>
      <c r="K201">
        <f>IF('background isnum'!K201=TRUE,0.5,1)</f>
        <v>0.5</v>
      </c>
      <c r="L201">
        <f>IF('background isnum'!L201=TRUE,0.5,1)</f>
        <v>1</v>
      </c>
      <c r="M201">
        <f>IF('background isnum'!M201=TRUE,0.5,1)</f>
        <v>0.5</v>
      </c>
      <c r="O201">
        <f t="shared" si="5"/>
        <v>0.75</v>
      </c>
    </row>
    <row r="202" spans="1:15">
      <c r="A202">
        <v>111</v>
      </c>
      <c r="B202" t="s">
        <v>85</v>
      </c>
      <c r="C202" t="s">
        <v>86</v>
      </c>
      <c r="D202">
        <f>IF('background isnum'!D202=TRUE,0.5,1)</f>
        <v>1</v>
      </c>
      <c r="E202">
        <f>IF('background isnum'!E202=TRUE,0.5,1)</f>
        <v>1</v>
      </c>
      <c r="F202">
        <f>IF('background isnum'!F202=TRUE,0.5,1)</f>
        <v>1</v>
      </c>
      <c r="G202">
        <f>IF('background isnum'!G202=TRUE,0.5,1)</f>
        <v>1</v>
      </c>
      <c r="H202">
        <f>IF('background isnum'!H202=TRUE,0.5,1)</f>
        <v>1</v>
      </c>
      <c r="I202">
        <f>IF('background isnum'!I202=TRUE,0.5,1)</f>
        <v>1</v>
      </c>
      <c r="J202">
        <f>IF('background isnum'!J202=TRUE,0.5,1)</f>
        <v>1</v>
      </c>
      <c r="K202">
        <f>IF('background isnum'!K202=TRUE,0.5,1)</f>
        <v>1</v>
      </c>
      <c r="L202">
        <f>IF('background isnum'!L202=TRUE,0.5,1)</f>
        <v>1</v>
      </c>
      <c r="M202">
        <f>IF('background isnum'!M202=TRUE,0.5,1)</f>
        <v>1</v>
      </c>
      <c r="O202">
        <f t="shared" si="5"/>
        <v>1</v>
      </c>
    </row>
    <row r="203" spans="1:15">
      <c r="A203">
        <v>116</v>
      </c>
      <c r="B203" t="s">
        <v>88</v>
      </c>
      <c r="C203" t="s">
        <v>86</v>
      </c>
      <c r="D203">
        <f>IF('background isnum'!D203=TRUE,0.5,1)</f>
        <v>1</v>
      </c>
      <c r="E203">
        <f>IF('background isnum'!E203=TRUE,0.5,1)</f>
        <v>1</v>
      </c>
      <c r="F203">
        <f>IF('background isnum'!F203=TRUE,0.5,1)</f>
        <v>1</v>
      </c>
      <c r="G203">
        <f>IF('background isnum'!G203=TRUE,0.5,1)</f>
        <v>1</v>
      </c>
      <c r="H203">
        <f>IF('background isnum'!H203=TRUE,0.5,1)</f>
        <v>1</v>
      </c>
      <c r="I203">
        <f>IF('background isnum'!I203=TRUE,0.5,1)</f>
        <v>1</v>
      </c>
      <c r="J203">
        <f>IF('background isnum'!J203=TRUE,0.5,1)</f>
        <v>1</v>
      </c>
      <c r="K203">
        <f>IF('background isnum'!K203=TRUE,0.5,1)</f>
        <v>1</v>
      </c>
      <c r="L203">
        <f>IF('background isnum'!L203=TRUE,0.5,1)</f>
        <v>1</v>
      </c>
      <c r="M203">
        <f>IF('background isnum'!M203=TRUE,0.5,1)</f>
        <v>1</v>
      </c>
      <c r="O203">
        <f t="shared" si="5"/>
        <v>1</v>
      </c>
    </row>
    <row r="204" spans="1:15">
      <c r="A204">
        <v>116</v>
      </c>
      <c r="B204" t="s">
        <v>88</v>
      </c>
      <c r="C204" t="s">
        <v>86</v>
      </c>
      <c r="D204">
        <f>IF('background isnum'!D204=TRUE,0.5,1)</f>
        <v>1</v>
      </c>
      <c r="E204">
        <f>IF('background isnum'!E204=TRUE,0.5,1)</f>
        <v>1</v>
      </c>
      <c r="F204">
        <f>IF('background isnum'!F204=TRUE,0.5,1)</f>
        <v>1</v>
      </c>
      <c r="G204">
        <f>IF('background isnum'!G204=TRUE,0.5,1)</f>
        <v>1</v>
      </c>
      <c r="H204">
        <f>IF('background isnum'!H204=TRUE,0.5,1)</f>
        <v>1</v>
      </c>
      <c r="I204">
        <f>IF('background isnum'!I204=TRUE,0.5,1)</f>
        <v>1</v>
      </c>
      <c r="J204">
        <f>IF('background isnum'!J204=TRUE,0.5,1)</f>
        <v>1</v>
      </c>
      <c r="K204">
        <f>IF('background isnum'!K204=TRUE,0.5,1)</f>
        <v>1</v>
      </c>
      <c r="L204">
        <f>IF('background isnum'!L204=TRUE,0.5,1)</f>
        <v>1</v>
      </c>
      <c r="M204">
        <f>IF('background isnum'!M204=TRUE,0.5,1)</f>
        <v>1</v>
      </c>
      <c r="O204">
        <f t="shared" si="5"/>
        <v>1</v>
      </c>
    </row>
    <row r="205" spans="1:15">
      <c r="A205">
        <v>116</v>
      </c>
      <c r="B205" t="s">
        <v>88</v>
      </c>
      <c r="C205" t="s">
        <v>86</v>
      </c>
      <c r="D205">
        <f>IF('background isnum'!D205=TRUE,0.5,1)</f>
        <v>1</v>
      </c>
      <c r="E205">
        <f>IF('background isnum'!E205=TRUE,0.5,1)</f>
        <v>1</v>
      </c>
      <c r="F205">
        <f>IF('background isnum'!F205=TRUE,0.5,1)</f>
        <v>1</v>
      </c>
      <c r="G205">
        <f>IF('background isnum'!G205=TRUE,0.5,1)</f>
        <v>1</v>
      </c>
      <c r="H205">
        <f>IF('background isnum'!H205=TRUE,0.5,1)</f>
        <v>1</v>
      </c>
      <c r="I205">
        <f>IF('background isnum'!I205=TRUE,0.5,1)</f>
        <v>1</v>
      </c>
      <c r="J205">
        <f>IF('background isnum'!J205=TRUE,0.5,1)</f>
        <v>1</v>
      </c>
      <c r="K205">
        <f>IF('background isnum'!K205=TRUE,0.5,1)</f>
        <v>1</v>
      </c>
      <c r="L205">
        <f>IF('background isnum'!L205=TRUE,0.5,1)</f>
        <v>1</v>
      </c>
      <c r="M205">
        <f>IF('background isnum'!M205=TRUE,0.5,1)</f>
        <v>1</v>
      </c>
      <c r="O205">
        <f t="shared" si="5"/>
        <v>1</v>
      </c>
    </row>
    <row r="206" spans="1:15">
      <c r="A206">
        <v>116</v>
      </c>
      <c r="B206" t="s">
        <v>88</v>
      </c>
      <c r="C206" t="s">
        <v>86</v>
      </c>
      <c r="D206">
        <f>IF('background isnum'!D206=TRUE,0.5,1)</f>
        <v>1</v>
      </c>
      <c r="E206">
        <f>IF('background isnum'!E206=TRUE,0.5,1)</f>
        <v>1</v>
      </c>
      <c r="F206">
        <f>IF('background isnum'!F206=TRUE,0.5,1)</f>
        <v>1</v>
      </c>
      <c r="G206">
        <f>IF('background isnum'!G206=TRUE,0.5,1)</f>
        <v>1</v>
      </c>
      <c r="H206">
        <f>IF('background isnum'!H206=TRUE,0.5,1)</f>
        <v>1</v>
      </c>
      <c r="I206">
        <f>IF('background isnum'!I206=TRUE,0.5,1)</f>
        <v>1</v>
      </c>
      <c r="J206">
        <f>IF('background isnum'!J206=TRUE,0.5,1)</f>
        <v>1</v>
      </c>
      <c r="K206">
        <f>IF('background isnum'!K206=TRUE,0.5,1)</f>
        <v>1</v>
      </c>
      <c r="L206">
        <f>IF('background isnum'!L206=TRUE,0.5,1)</f>
        <v>1</v>
      </c>
      <c r="M206">
        <f>IF('background isnum'!M206=TRUE,0.5,1)</f>
        <v>1</v>
      </c>
      <c r="O206">
        <f t="shared" si="5"/>
        <v>1</v>
      </c>
    </row>
    <row r="207" spans="1:15">
      <c r="A207">
        <v>116</v>
      </c>
      <c r="B207" t="s">
        <v>88</v>
      </c>
      <c r="C207" t="s">
        <v>86</v>
      </c>
      <c r="D207">
        <f>IF('background isnum'!D207=TRUE,0.5,1)</f>
        <v>1</v>
      </c>
      <c r="E207">
        <f>IF('background isnum'!E207=TRUE,0.5,1)</f>
        <v>1</v>
      </c>
      <c r="F207">
        <f>IF('background isnum'!F207=TRUE,0.5,1)</f>
        <v>1</v>
      </c>
      <c r="G207">
        <f>IF('background isnum'!G207=TRUE,0.5,1)</f>
        <v>1</v>
      </c>
      <c r="H207">
        <f>IF('background isnum'!H207=TRUE,0.5,1)</f>
        <v>1</v>
      </c>
      <c r="I207">
        <f>IF('background isnum'!I207=TRUE,0.5,1)</f>
        <v>1</v>
      </c>
      <c r="J207">
        <f>IF('background isnum'!J207=TRUE,0.5,1)</f>
        <v>1</v>
      </c>
      <c r="K207">
        <f>IF('background isnum'!K207=TRUE,0.5,1)</f>
        <v>1</v>
      </c>
      <c r="L207">
        <f>IF('background isnum'!L207=TRUE,0.5,1)</f>
        <v>1</v>
      </c>
      <c r="M207">
        <f>IF('background isnum'!M207=TRUE,0.5,1)</f>
        <v>1</v>
      </c>
      <c r="O207">
        <f t="shared" si="5"/>
        <v>1</v>
      </c>
    </row>
    <row r="208" spans="1:15">
      <c r="A208">
        <v>116</v>
      </c>
      <c r="B208" t="s">
        <v>88</v>
      </c>
      <c r="C208" t="s">
        <v>86</v>
      </c>
      <c r="D208">
        <f>IF('background isnum'!D208=TRUE,0.5,1)</f>
        <v>1</v>
      </c>
      <c r="E208">
        <f>IF('background isnum'!E208=TRUE,0.5,1)</f>
        <v>1</v>
      </c>
      <c r="F208">
        <f>IF('background isnum'!F208=TRUE,0.5,1)</f>
        <v>1</v>
      </c>
      <c r="G208">
        <f>IF('background isnum'!G208=TRUE,0.5,1)</f>
        <v>1</v>
      </c>
      <c r="H208">
        <f>IF('background isnum'!H208=TRUE,0.5,1)</f>
        <v>1</v>
      </c>
      <c r="I208">
        <f>IF('background isnum'!I208=TRUE,0.5,1)</f>
        <v>1</v>
      </c>
      <c r="J208">
        <f>IF('background isnum'!J208=TRUE,0.5,1)</f>
        <v>1</v>
      </c>
      <c r="K208">
        <f>IF('background isnum'!K208=TRUE,0.5,1)</f>
        <v>1</v>
      </c>
      <c r="L208">
        <f>IF('background isnum'!L208=TRUE,0.5,1)</f>
        <v>1</v>
      </c>
      <c r="M208">
        <f>IF('background isnum'!M208=TRUE,0.5,1)</f>
        <v>1</v>
      </c>
      <c r="O208">
        <f t="shared" si="5"/>
        <v>1</v>
      </c>
    </row>
    <row r="209" spans="1:15">
      <c r="A209">
        <v>116</v>
      </c>
      <c r="B209" t="s">
        <v>88</v>
      </c>
      <c r="C209" t="s">
        <v>86</v>
      </c>
      <c r="D209">
        <f>IF('background isnum'!D209=TRUE,0.5,1)</f>
        <v>1</v>
      </c>
      <c r="E209">
        <f>IF('background isnum'!E209=TRUE,0.5,1)</f>
        <v>1</v>
      </c>
      <c r="F209">
        <f>IF('background isnum'!F209=TRUE,0.5,1)</f>
        <v>1</v>
      </c>
      <c r="G209">
        <f>IF('background isnum'!G209=TRUE,0.5,1)</f>
        <v>1</v>
      </c>
      <c r="H209">
        <f>IF('background isnum'!H209=TRUE,0.5,1)</f>
        <v>1</v>
      </c>
      <c r="I209">
        <f>IF('background isnum'!I209=TRUE,0.5,1)</f>
        <v>1</v>
      </c>
      <c r="J209">
        <f>IF('background isnum'!J209=TRUE,0.5,1)</f>
        <v>1</v>
      </c>
      <c r="K209">
        <f>IF('background isnum'!K209=TRUE,0.5,1)</f>
        <v>1</v>
      </c>
      <c r="L209">
        <f>IF('background isnum'!L209=TRUE,0.5,1)</f>
        <v>1</v>
      </c>
      <c r="M209">
        <f>IF('background isnum'!M209=TRUE,0.5,1)</f>
        <v>1</v>
      </c>
      <c r="O209">
        <f t="shared" si="5"/>
        <v>1</v>
      </c>
    </row>
    <row r="210" spans="1:15">
      <c r="A210">
        <v>116</v>
      </c>
      <c r="B210" t="s">
        <v>88</v>
      </c>
      <c r="C210" t="s">
        <v>86</v>
      </c>
      <c r="D210">
        <f>IF('background isnum'!D210=TRUE,0.5,1)</f>
        <v>1</v>
      </c>
      <c r="E210">
        <f>IF('background isnum'!E210=TRUE,0.5,1)</f>
        <v>1</v>
      </c>
      <c r="F210">
        <f>IF('background isnum'!F210=TRUE,0.5,1)</f>
        <v>1</v>
      </c>
      <c r="G210">
        <f>IF('background isnum'!G210=TRUE,0.5,1)</f>
        <v>1</v>
      </c>
      <c r="H210">
        <f>IF('background isnum'!H210=TRUE,0.5,1)</f>
        <v>1</v>
      </c>
      <c r="I210">
        <f>IF('background isnum'!I210=TRUE,0.5,1)</f>
        <v>1</v>
      </c>
      <c r="J210">
        <f>IF('background isnum'!J210=TRUE,0.5,1)</f>
        <v>1</v>
      </c>
      <c r="K210">
        <f>IF('background isnum'!K210=TRUE,0.5,1)</f>
        <v>1</v>
      </c>
      <c r="L210">
        <f>IF('background isnum'!L210=TRUE,0.5,1)</f>
        <v>1</v>
      </c>
      <c r="M210">
        <f>IF('background isnum'!M210=TRUE,0.5,1)</f>
        <v>1</v>
      </c>
      <c r="O210">
        <f t="shared" si="5"/>
        <v>1</v>
      </c>
    </row>
    <row r="211" spans="1:15">
      <c r="A211">
        <v>116</v>
      </c>
      <c r="B211" t="s">
        <v>88</v>
      </c>
      <c r="C211" t="s">
        <v>86</v>
      </c>
      <c r="D211">
        <f>IF('background isnum'!D211=TRUE,0.5,1)</f>
        <v>1</v>
      </c>
      <c r="E211">
        <f>IF('background isnum'!E211=TRUE,0.5,1)</f>
        <v>1</v>
      </c>
      <c r="F211">
        <f>IF('background isnum'!F211=TRUE,0.5,1)</f>
        <v>1</v>
      </c>
      <c r="G211">
        <f>IF('background isnum'!G211=TRUE,0.5,1)</f>
        <v>1</v>
      </c>
      <c r="H211">
        <f>IF('background isnum'!H211=TRUE,0.5,1)</f>
        <v>1</v>
      </c>
      <c r="I211">
        <f>IF('background isnum'!I211=TRUE,0.5,1)</f>
        <v>1</v>
      </c>
      <c r="J211">
        <f>IF('background isnum'!J211=TRUE,0.5,1)</f>
        <v>1</v>
      </c>
      <c r="K211">
        <f>IF('background isnum'!K211=TRUE,0.5,1)</f>
        <v>1</v>
      </c>
      <c r="L211">
        <f>IF('background isnum'!L211=TRUE,0.5,1)</f>
        <v>1</v>
      </c>
      <c r="M211">
        <f>IF('background isnum'!M211=TRUE,0.5,1)</f>
        <v>1</v>
      </c>
      <c r="O211">
        <f t="shared" si="5"/>
        <v>1</v>
      </c>
    </row>
    <row r="212" spans="1:15">
      <c r="A212">
        <v>116</v>
      </c>
      <c r="B212" t="s">
        <v>88</v>
      </c>
      <c r="C212" t="s">
        <v>86</v>
      </c>
      <c r="D212">
        <f>IF('background isnum'!D212=TRUE,0.5,1)</f>
        <v>1</v>
      </c>
      <c r="E212">
        <f>IF('background isnum'!E212=TRUE,0.5,1)</f>
        <v>1</v>
      </c>
      <c r="F212">
        <f>IF('background isnum'!F212=TRUE,0.5,1)</f>
        <v>1</v>
      </c>
      <c r="G212">
        <f>IF('background isnum'!G212=TRUE,0.5,1)</f>
        <v>1</v>
      </c>
      <c r="H212">
        <f>IF('background isnum'!H212=TRUE,0.5,1)</f>
        <v>1</v>
      </c>
      <c r="I212">
        <f>IF('background isnum'!I212=TRUE,0.5,1)</f>
        <v>1</v>
      </c>
      <c r="J212">
        <f>IF('background isnum'!J212=TRUE,0.5,1)</f>
        <v>1</v>
      </c>
      <c r="K212">
        <f>IF('background isnum'!K212=TRUE,0.5,1)</f>
        <v>1</v>
      </c>
      <c r="L212">
        <f>IF('background isnum'!L212=TRUE,0.5,1)</f>
        <v>1</v>
      </c>
      <c r="M212">
        <f>IF('background isnum'!M212=TRUE,0.5,1)</f>
        <v>1</v>
      </c>
      <c r="O212">
        <f t="shared" si="5"/>
        <v>1</v>
      </c>
    </row>
    <row r="213" spans="1:15">
      <c r="A213">
        <v>116</v>
      </c>
      <c r="B213" t="s">
        <v>88</v>
      </c>
      <c r="C213" t="s">
        <v>86</v>
      </c>
      <c r="D213">
        <f>IF('background isnum'!D213=TRUE,0.5,1)</f>
        <v>1</v>
      </c>
      <c r="E213">
        <f>IF('background isnum'!E213=TRUE,0.5,1)</f>
        <v>1</v>
      </c>
      <c r="F213">
        <f>IF('background isnum'!F213=TRUE,0.5,1)</f>
        <v>1</v>
      </c>
      <c r="G213">
        <f>IF('background isnum'!G213=TRUE,0.5,1)</f>
        <v>1</v>
      </c>
      <c r="H213">
        <f>IF('background isnum'!H213=TRUE,0.5,1)</f>
        <v>1</v>
      </c>
      <c r="I213">
        <f>IF('background isnum'!I213=TRUE,0.5,1)</f>
        <v>1</v>
      </c>
      <c r="J213">
        <f>IF('background isnum'!J213=TRUE,0.5,1)</f>
        <v>1</v>
      </c>
      <c r="K213">
        <f>IF('background isnum'!K213=TRUE,0.5,1)</f>
        <v>1</v>
      </c>
      <c r="L213">
        <f>IF('background isnum'!L213=TRUE,0.5,1)</f>
        <v>1</v>
      </c>
      <c r="M213">
        <f>IF('background isnum'!M213=TRUE,0.5,1)</f>
        <v>1</v>
      </c>
      <c r="O213">
        <f t="shared" si="5"/>
        <v>1</v>
      </c>
    </row>
    <row r="214" spans="1:15">
      <c r="A214">
        <v>116</v>
      </c>
      <c r="B214" t="s">
        <v>88</v>
      </c>
      <c r="C214" t="s">
        <v>86</v>
      </c>
      <c r="D214">
        <f>IF('background isnum'!D214=TRUE,0.5,1)</f>
        <v>1</v>
      </c>
      <c r="E214">
        <f>IF('background isnum'!E214=TRUE,0.5,1)</f>
        <v>1</v>
      </c>
      <c r="F214">
        <f>IF('background isnum'!F214=TRUE,0.5,1)</f>
        <v>1</v>
      </c>
      <c r="G214">
        <f>IF('background isnum'!G214=TRUE,0.5,1)</f>
        <v>1</v>
      </c>
      <c r="H214">
        <f>IF('background isnum'!H214=TRUE,0.5,1)</f>
        <v>1</v>
      </c>
      <c r="I214">
        <f>IF('background isnum'!I214=TRUE,0.5,1)</f>
        <v>1</v>
      </c>
      <c r="J214">
        <f>IF('background isnum'!J214=TRUE,0.5,1)</f>
        <v>1</v>
      </c>
      <c r="K214">
        <f>IF('background isnum'!K214=TRUE,0.5,1)</f>
        <v>1</v>
      </c>
      <c r="L214">
        <f>IF('background isnum'!L214=TRUE,0.5,1)</f>
        <v>1</v>
      </c>
      <c r="M214">
        <f>IF('background isnum'!M214=TRUE,0.5,1)</f>
        <v>1</v>
      </c>
      <c r="O214">
        <f t="shared" si="5"/>
        <v>1</v>
      </c>
    </row>
    <row r="215" spans="1:15">
      <c r="A215">
        <v>116</v>
      </c>
      <c r="B215" t="s">
        <v>88</v>
      </c>
      <c r="C215" t="s">
        <v>86</v>
      </c>
      <c r="D215">
        <f>IF('background isnum'!D215=TRUE,0.5,1)</f>
        <v>1</v>
      </c>
      <c r="E215">
        <f>IF('background isnum'!E215=TRUE,0.5,1)</f>
        <v>1</v>
      </c>
      <c r="F215">
        <f>IF('background isnum'!F215=TRUE,0.5,1)</f>
        <v>1</v>
      </c>
      <c r="G215">
        <f>IF('background isnum'!G215=TRUE,0.5,1)</f>
        <v>1</v>
      </c>
      <c r="H215">
        <f>IF('background isnum'!H215=TRUE,0.5,1)</f>
        <v>1</v>
      </c>
      <c r="I215">
        <f>IF('background isnum'!I215=TRUE,0.5,1)</f>
        <v>1</v>
      </c>
      <c r="J215">
        <f>IF('background isnum'!J215=TRUE,0.5,1)</f>
        <v>1</v>
      </c>
      <c r="K215">
        <f>IF('background isnum'!K215=TRUE,0.5,1)</f>
        <v>1</v>
      </c>
      <c r="L215">
        <f>IF('background isnum'!L215=TRUE,0.5,1)</f>
        <v>1</v>
      </c>
      <c r="M215">
        <f>IF('background isnum'!M215=TRUE,0.5,1)</f>
        <v>1</v>
      </c>
      <c r="O215">
        <f t="shared" si="5"/>
        <v>1</v>
      </c>
    </row>
    <row r="216" spans="1:15">
      <c r="A216">
        <v>116</v>
      </c>
      <c r="B216" t="s">
        <v>88</v>
      </c>
      <c r="C216" t="s">
        <v>86</v>
      </c>
      <c r="D216">
        <f>IF('background isnum'!D216=TRUE,0.5,1)</f>
        <v>1</v>
      </c>
      <c r="E216">
        <f>IF('background isnum'!E216=TRUE,0.5,1)</f>
        <v>1</v>
      </c>
      <c r="F216">
        <f>IF('background isnum'!F216=TRUE,0.5,1)</f>
        <v>1</v>
      </c>
      <c r="G216">
        <f>IF('background isnum'!G216=TRUE,0.5,1)</f>
        <v>1</v>
      </c>
      <c r="H216">
        <f>IF('background isnum'!H216=TRUE,0.5,1)</f>
        <v>1</v>
      </c>
      <c r="I216">
        <f>IF('background isnum'!I216=TRUE,0.5,1)</f>
        <v>1</v>
      </c>
      <c r="J216">
        <f>IF('background isnum'!J216=TRUE,0.5,1)</f>
        <v>1</v>
      </c>
      <c r="K216">
        <f>IF('background isnum'!K216=TRUE,0.5,1)</f>
        <v>1</v>
      </c>
      <c r="L216">
        <f>IF('background isnum'!L216=TRUE,0.5,1)</f>
        <v>1</v>
      </c>
      <c r="M216">
        <f>IF('background isnum'!M216=TRUE,0.5,1)</f>
        <v>1</v>
      </c>
      <c r="O216">
        <f t="shared" si="5"/>
        <v>1</v>
      </c>
    </row>
    <row r="217" spans="1:15">
      <c r="A217">
        <v>116</v>
      </c>
      <c r="B217" t="s">
        <v>88</v>
      </c>
      <c r="C217" t="s">
        <v>86</v>
      </c>
      <c r="D217">
        <f>IF('background isnum'!D217=TRUE,0.5,1)</f>
        <v>1</v>
      </c>
      <c r="E217">
        <f>IF('background isnum'!E217=TRUE,0.5,1)</f>
        <v>1</v>
      </c>
      <c r="F217">
        <f>IF('background isnum'!F217=TRUE,0.5,1)</f>
        <v>1</v>
      </c>
      <c r="G217">
        <f>IF('background isnum'!G217=TRUE,0.5,1)</f>
        <v>1</v>
      </c>
      <c r="H217">
        <f>IF('background isnum'!H217=TRUE,0.5,1)</f>
        <v>1</v>
      </c>
      <c r="I217">
        <f>IF('background isnum'!I217=TRUE,0.5,1)</f>
        <v>1</v>
      </c>
      <c r="J217">
        <f>IF('background isnum'!J217=TRUE,0.5,1)</f>
        <v>1</v>
      </c>
      <c r="K217">
        <f>IF('background isnum'!K217=TRUE,0.5,1)</f>
        <v>1</v>
      </c>
      <c r="L217">
        <f>IF('background isnum'!L217=TRUE,0.5,1)</f>
        <v>1</v>
      </c>
      <c r="M217">
        <f>IF('background isnum'!M217=TRUE,0.5,1)</f>
        <v>1</v>
      </c>
      <c r="O217">
        <f t="shared" si="5"/>
        <v>1</v>
      </c>
    </row>
    <row r="218" spans="1:15">
      <c r="A218">
        <v>116</v>
      </c>
      <c r="B218" t="s">
        <v>88</v>
      </c>
      <c r="C218" t="s">
        <v>86</v>
      </c>
      <c r="D218">
        <f>IF('background isnum'!D218=TRUE,0.5,1)</f>
        <v>1</v>
      </c>
      <c r="E218">
        <f>IF('background isnum'!E218=TRUE,0.5,1)</f>
        <v>1</v>
      </c>
      <c r="F218">
        <f>IF('background isnum'!F218=TRUE,0.5,1)</f>
        <v>1</v>
      </c>
      <c r="G218">
        <f>IF('background isnum'!G218=TRUE,0.5,1)</f>
        <v>1</v>
      </c>
      <c r="H218">
        <f>IF('background isnum'!H218=TRUE,0.5,1)</f>
        <v>1</v>
      </c>
      <c r="I218">
        <f>IF('background isnum'!I218=TRUE,0.5,1)</f>
        <v>1</v>
      </c>
      <c r="J218">
        <f>IF('background isnum'!J218=TRUE,0.5,1)</f>
        <v>1</v>
      </c>
      <c r="K218">
        <f>IF('background isnum'!K218=TRUE,0.5,1)</f>
        <v>1</v>
      </c>
      <c r="L218">
        <f>IF('background isnum'!L218=TRUE,0.5,1)</f>
        <v>1</v>
      </c>
      <c r="M218">
        <f>IF('background isnum'!M218=TRUE,0.5,1)</f>
        <v>1</v>
      </c>
      <c r="O218">
        <f t="shared" si="5"/>
        <v>1</v>
      </c>
    </row>
    <row r="219" spans="1:15">
      <c r="A219">
        <v>116</v>
      </c>
      <c r="B219" t="s">
        <v>88</v>
      </c>
      <c r="C219" t="s">
        <v>86</v>
      </c>
      <c r="D219">
        <f>IF('background isnum'!D219=TRUE,0.5,1)</f>
        <v>1</v>
      </c>
      <c r="E219">
        <f>IF('background isnum'!E219=TRUE,0.5,1)</f>
        <v>1</v>
      </c>
      <c r="F219">
        <f>IF('background isnum'!F219=TRUE,0.5,1)</f>
        <v>1</v>
      </c>
      <c r="G219">
        <f>IF('background isnum'!G219=TRUE,0.5,1)</f>
        <v>1</v>
      </c>
      <c r="H219">
        <f>IF('background isnum'!H219=TRUE,0.5,1)</f>
        <v>1</v>
      </c>
      <c r="I219">
        <f>IF('background isnum'!I219=TRUE,0.5,1)</f>
        <v>1</v>
      </c>
      <c r="J219">
        <f>IF('background isnum'!J219=TRUE,0.5,1)</f>
        <v>1</v>
      </c>
      <c r="K219">
        <f>IF('background isnum'!K219=TRUE,0.5,1)</f>
        <v>1</v>
      </c>
      <c r="L219">
        <f>IF('background isnum'!L219=TRUE,0.5,1)</f>
        <v>1</v>
      </c>
      <c r="M219">
        <f>IF('background isnum'!M219=TRUE,0.5,1)</f>
        <v>1</v>
      </c>
      <c r="O219">
        <f t="shared" si="5"/>
        <v>1</v>
      </c>
    </row>
    <row r="220" spans="1:15">
      <c r="A220">
        <v>116</v>
      </c>
      <c r="B220" t="s">
        <v>88</v>
      </c>
      <c r="C220" t="s">
        <v>86</v>
      </c>
      <c r="D220">
        <f>IF('background isnum'!D220=TRUE,0.5,1)</f>
        <v>1</v>
      </c>
      <c r="E220">
        <f>IF('background isnum'!E220=TRUE,0.5,1)</f>
        <v>1</v>
      </c>
      <c r="F220">
        <f>IF('background isnum'!F220=TRUE,0.5,1)</f>
        <v>1</v>
      </c>
      <c r="G220">
        <f>IF('background isnum'!G220=TRUE,0.5,1)</f>
        <v>1</v>
      </c>
      <c r="H220">
        <f>IF('background isnum'!H220=TRUE,0.5,1)</f>
        <v>1</v>
      </c>
      <c r="I220">
        <f>IF('background isnum'!I220=TRUE,0.5,1)</f>
        <v>1</v>
      </c>
      <c r="J220">
        <f>IF('background isnum'!J220=TRUE,0.5,1)</f>
        <v>1</v>
      </c>
      <c r="K220">
        <f>IF('background isnum'!K220=TRUE,0.5,1)</f>
        <v>1</v>
      </c>
      <c r="L220">
        <f>IF('background isnum'!L220=TRUE,0.5,1)</f>
        <v>1</v>
      </c>
      <c r="M220">
        <f>IF('background isnum'!M220=TRUE,0.5,1)</f>
        <v>1</v>
      </c>
      <c r="O220">
        <f t="shared" si="5"/>
        <v>1</v>
      </c>
    </row>
    <row r="221" spans="1:15">
      <c r="A221">
        <v>116</v>
      </c>
      <c r="B221" t="s">
        <v>88</v>
      </c>
      <c r="C221" t="s">
        <v>86</v>
      </c>
      <c r="D221">
        <f>IF('background isnum'!D221=TRUE,0.5,1)</f>
        <v>1</v>
      </c>
      <c r="E221">
        <f>IF('background isnum'!E221=TRUE,0.5,1)</f>
        <v>1</v>
      </c>
      <c r="F221">
        <f>IF('background isnum'!F221=TRUE,0.5,1)</f>
        <v>1</v>
      </c>
      <c r="G221">
        <f>IF('background isnum'!G221=TRUE,0.5,1)</f>
        <v>1</v>
      </c>
      <c r="H221">
        <f>IF('background isnum'!H221=TRUE,0.5,1)</f>
        <v>1</v>
      </c>
      <c r="I221">
        <f>IF('background isnum'!I221=TRUE,0.5,1)</f>
        <v>1</v>
      </c>
      <c r="J221">
        <f>IF('background isnum'!J221=TRUE,0.5,1)</f>
        <v>1</v>
      </c>
      <c r="K221">
        <f>IF('background isnum'!K221=TRUE,0.5,1)</f>
        <v>1</v>
      </c>
      <c r="L221">
        <f>IF('background isnum'!L221=TRUE,0.5,1)</f>
        <v>1</v>
      </c>
      <c r="M221">
        <f>IF('background isnum'!M221=TRUE,0.5,1)</f>
        <v>1</v>
      </c>
      <c r="O221">
        <f t="shared" si="5"/>
        <v>1</v>
      </c>
    </row>
    <row r="222" spans="1:15">
      <c r="A222">
        <v>116</v>
      </c>
      <c r="B222" t="s">
        <v>88</v>
      </c>
      <c r="C222" t="s">
        <v>86</v>
      </c>
      <c r="D222">
        <f>IF('background isnum'!D222=TRUE,0.5,1)</f>
        <v>1</v>
      </c>
      <c r="E222">
        <f>IF('background isnum'!E222=TRUE,0.5,1)</f>
        <v>1</v>
      </c>
      <c r="F222">
        <f>IF('background isnum'!F222=TRUE,0.5,1)</f>
        <v>1</v>
      </c>
      <c r="G222">
        <f>IF('background isnum'!G222=TRUE,0.5,1)</f>
        <v>1</v>
      </c>
      <c r="H222">
        <f>IF('background isnum'!H222=TRUE,0.5,1)</f>
        <v>1</v>
      </c>
      <c r="I222">
        <f>IF('background isnum'!I222=TRUE,0.5,1)</f>
        <v>1</v>
      </c>
      <c r="J222">
        <f>IF('background isnum'!J222=TRUE,0.5,1)</f>
        <v>1</v>
      </c>
      <c r="K222">
        <f>IF('background isnum'!K222=TRUE,0.5,1)</f>
        <v>1</v>
      </c>
      <c r="L222">
        <f>IF('background isnum'!L222=TRUE,0.5,1)</f>
        <v>1</v>
      </c>
      <c r="M222">
        <f>IF('background isnum'!M222=TRUE,0.5,1)</f>
        <v>1</v>
      </c>
      <c r="O222">
        <f t="shared" si="5"/>
        <v>1</v>
      </c>
    </row>
    <row r="223" spans="1:15">
      <c r="A223">
        <v>116</v>
      </c>
      <c r="B223" t="s">
        <v>88</v>
      </c>
      <c r="C223" t="s">
        <v>86</v>
      </c>
      <c r="D223">
        <f>IF('background isnum'!D223=TRUE,0.5,1)</f>
        <v>1</v>
      </c>
      <c r="E223">
        <f>IF('background isnum'!E223=TRUE,0.5,1)</f>
        <v>1</v>
      </c>
      <c r="F223">
        <f>IF('background isnum'!F223=TRUE,0.5,1)</f>
        <v>1</v>
      </c>
      <c r="G223">
        <f>IF('background isnum'!G223=TRUE,0.5,1)</f>
        <v>1</v>
      </c>
      <c r="H223">
        <f>IF('background isnum'!H223=TRUE,0.5,1)</f>
        <v>1</v>
      </c>
      <c r="I223">
        <f>IF('background isnum'!I223=TRUE,0.5,1)</f>
        <v>1</v>
      </c>
      <c r="J223">
        <f>IF('background isnum'!J223=TRUE,0.5,1)</f>
        <v>1</v>
      </c>
      <c r="K223">
        <f>IF('background isnum'!K223=TRUE,0.5,1)</f>
        <v>1</v>
      </c>
      <c r="L223">
        <f>IF('background isnum'!L223=TRUE,0.5,1)</f>
        <v>1</v>
      </c>
      <c r="M223">
        <f>IF('background isnum'!M223=TRUE,0.5,1)</f>
        <v>1</v>
      </c>
      <c r="O223">
        <f t="shared" si="5"/>
        <v>1</v>
      </c>
    </row>
    <row r="224" spans="1:15">
      <c r="A224">
        <v>116</v>
      </c>
      <c r="B224" t="s">
        <v>88</v>
      </c>
      <c r="C224" t="s">
        <v>86</v>
      </c>
      <c r="D224">
        <f>IF('background isnum'!D224=TRUE,0.5,1)</f>
        <v>1</v>
      </c>
      <c r="E224">
        <f>IF('background isnum'!E224=TRUE,0.5,1)</f>
        <v>1</v>
      </c>
      <c r="F224">
        <f>IF('background isnum'!F224=TRUE,0.5,1)</f>
        <v>1</v>
      </c>
      <c r="G224">
        <f>IF('background isnum'!G224=TRUE,0.5,1)</f>
        <v>1</v>
      </c>
      <c r="H224">
        <f>IF('background isnum'!H224=TRUE,0.5,1)</f>
        <v>1</v>
      </c>
      <c r="I224">
        <f>IF('background isnum'!I224=TRUE,0.5,1)</f>
        <v>1</v>
      </c>
      <c r="J224">
        <f>IF('background isnum'!J224=TRUE,0.5,1)</f>
        <v>1</v>
      </c>
      <c r="K224">
        <f>IF('background isnum'!K224=TRUE,0.5,1)</f>
        <v>1</v>
      </c>
      <c r="L224">
        <f>IF('background isnum'!L224=TRUE,0.5,1)</f>
        <v>1</v>
      </c>
      <c r="M224">
        <f>IF('background isnum'!M224=TRUE,0.5,1)</f>
        <v>1</v>
      </c>
      <c r="O224">
        <f t="shared" si="5"/>
        <v>1</v>
      </c>
    </row>
    <row r="225" spans="1:15">
      <c r="A225">
        <v>116</v>
      </c>
      <c r="B225" t="s">
        <v>88</v>
      </c>
      <c r="C225" t="s">
        <v>86</v>
      </c>
      <c r="D225">
        <f>IF('background isnum'!D225=TRUE,0.5,1)</f>
        <v>1</v>
      </c>
      <c r="E225">
        <f>IF('background isnum'!E225=TRUE,0.5,1)</f>
        <v>1</v>
      </c>
      <c r="F225">
        <f>IF('background isnum'!F225=TRUE,0.5,1)</f>
        <v>1</v>
      </c>
      <c r="G225">
        <f>IF('background isnum'!G225=TRUE,0.5,1)</f>
        <v>1</v>
      </c>
      <c r="H225">
        <f>IF('background isnum'!H225=TRUE,0.5,1)</f>
        <v>1</v>
      </c>
      <c r="I225">
        <f>IF('background isnum'!I225=TRUE,0.5,1)</f>
        <v>1</v>
      </c>
      <c r="J225">
        <f>IF('background isnum'!J225=TRUE,0.5,1)</f>
        <v>1</v>
      </c>
      <c r="K225">
        <f>IF('background isnum'!K225=TRUE,0.5,1)</f>
        <v>1</v>
      </c>
      <c r="L225">
        <f>IF('background isnum'!L225=TRUE,0.5,1)</f>
        <v>1</v>
      </c>
      <c r="M225">
        <f>IF('background isnum'!M225=TRUE,0.5,1)</f>
        <v>1</v>
      </c>
      <c r="O225">
        <f t="shared" si="5"/>
        <v>1</v>
      </c>
    </row>
    <row r="226" spans="1:15">
      <c r="A226">
        <v>116</v>
      </c>
      <c r="B226" t="s">
        <v>88</v>
      </c>
      <c r="C226" t="s">
        <v>86</v>
      </c>
      <c r="D226">
        <f>IF('background isnum'!D226=TRUE,0.5,1)</f>
        <v>1</v>
      </c>
      <c r="E226">
        <f>IF('background isnum'!E226=TRUE,0.5,1)</f>
        <v>1</v>
      </c>
      <c r="F226">
        <f>IF('background isnum'!F226=TRUE,0.5,1)</f>
        <v>1</v>
      </c>
      <c r="G226">
        <f>IF('background isnum'!G226=TRUE,0.5,1)</f>
        <v>1</v>
      </c>
      <c r="H226">
        <f>IF('background isnum'!H226=TRUE,0.5,1)</f>
        <v>1</v>
      </c>
      <c r="I226">
        <f>IF('background isnum'!I226=TRUE,0.5,1)</f>
        <v>1</v>
      </c>
      <c r="J226">
        <f>IF('background isnum'!J226=TRUE,0.5,1)</f>
        <v>1</v>
      </c>
      <c r="K226">
        <f>IF('background isnum'!K226=TRUE,0.5,1)</f>
        <v>1</v>
      </c>
      <c r="L226">
        <f>IF('background isnum'!L226=TRUE,0.5,1)</f>
        <v>1</v>
      </c>
      <c r="M226">
        <f>IF('background isnum'!M226=TRUE,0.5,1)</f>
        <v>1</v>
      </c>
      <c r="O226">
        <f t="shared" si="5"/>
        <v>1</v>
      </c>
    </row>
    <row r="227" spans="1:15">
      <c r="A227">
        <v>117</v>
      </c>
      <c r="B227" t="s">
        <v>89</v>
      </c>
      <c r="C227" t="s">
        <v>86</v>
      </c>
      <c r="D227">
        <f>IF('background isnum'!D227=TRUE,0.5,1)</f>
        <v>1</v>
      </c>
      <c r="E227">
        <f>IF('background isnum'!E227=TRUE,0.5,1)</f>
        <v>1</v>
      </c>
      <c r="F227">
        <f>IF('background isnum'!F227=TRUE,0.5,1)</f>
        <v>1</v>
      </c>
      <c r="G227">
        <f>IF('background isnum'!G227=TRUE,0.5,1)</f>
        <v>1</v>
      </c>
      <c r="H227">
        <f>IF('background isnum'!H227=TRUE,0.5,1)</f>
        <v>1</v>
      </c>
      <c r="I227">
        <f>IF('background isnum'!I227=TRUE,0.5,1)</f>
        <v>1</v>
      </c>
      <c r="J227">
        <f>IF('background isnum'!J227=TRUE,0.5,1)</f>
        <v>1</v>
      </c>
      <c r="K227">
        <f>IF('background isnum'!K227=TRUE,0.5,1)</f>
        <v>1</v>
      </c>
      <c r="L227">
        <f>IF('background isnum'!L227=TRUE,0.5,1)</f>
        <v>1</v>
      </c>
      <c r="M227">
        <f>IF('background isnum'!M227=TRUE,0.5,1)</f>
        <v>1</v>
      </c>
      <c r="O227">
        <f t="shared" si="5"/>
        <v>1</v>
      </c>
    </row>
    <row r="228" spans="1:15">
      <c r="A228">
        <v>117</v>
      </c>
      <c r="B228" t="s">
        <v>89</v>
      </c>
      <c r="C228" t="s">
        <v>86</v>
      </c>
      <c r="D228">
        <f>IF('background isnum'!D228=TRUE,0.5,1)</f>
        <v>1</v>
      </c>
      <c r="E228">
        <f>IF('background isnum'!E228=TRUE,0.5,1)</f>
        <v>1</v>
      </c>
      <c r="F228">
        <f>IF('background isnum'!F228=TRUE,0.5,1)</f>
        <v>1</v>
      </c>
      <c r="G228">
        <f>IF('background isnum'!G228=TRUE,0.5,1)</f>
        <v>1</v>
      </c>
      <c r="H228">
        <f>IF('background isnum'!H228=TRUE,0.5,1)</f>
        <v>1</v>
      </c>
      <c r="I228">
        <f>IF('background isnum'!I228=TRUE,0.5,1)</f>
        <v>1</v>
      </c>
      <c r="J228">
        <f>IF('background isnum'!J228=TRUE,0.5,1)</f>
        <v>1</v>
      </c>
      <c r="K228">
        <f>IF('background isnum'!K228=TRUE,0.5,1)</f>
        <v>1</v>
      </c>
      <c r="L228">
        <f>IF('background isnum'!L228=TRUE,0.5,1)</f>
        <v>1</v>
      </c>
      <c r="M228">
        <f>IF('background isnum'!M228=TRUE,0.5,1)</f>
        <v>1</v>
      </c>
      <c r="O228">
        <f t="shared" si="5"/>
        <v>1</v>
      </c>
    </row>
    <row r="229" spans="1:15">
      <c r="A229">
        <v>117</v>
      </c>
      <c r="B229" t="s">
        <v>89</v>
      </c>
      <c r="C229" t="s">
        <v>86</v>
      </c>
      <c r="D229">
        <f>IF('background isnum'!D229=TRUE,0.5,1)</f>
        <v>1</v>
      </c>
      <c r="E229">
        <f>IF('background isnum'!E229=TRUE,0.5,1)</f>
        <v>1</v>
      </c>
      <c r="F229">
        <f>IF('background isnum'!F229=TRUE,0.5,1)</f>
        <v>1</v>
      </c>
      <c r="G229">
        <f>IF('background isnum'!G229=TRUE,0.5,1)</f>
        <v>1</v>
      </c>
      <c r="H229">
        <f>IF('background isnum'!H229=TRUE,0.5,1)</f>
        <v>1</v>
      </c>
      <c r="I229">
        <f>IF('background isnum'!I229=TRUE,0.5,1)</f>
        <v>1</v>
      </c>
      <c r="J229">
        <f>IF('background isnum'!J229=TRUE,0.5,1)</f>
        <v>1</v>
      </c>
      <c r="K229">
        <f>IF('background isnum'!K229=TRUE,0.5,1)</f>
        <v>1</v>
      </c>
      <c r="L229">
        <f>IF('background isnum'!L229=TRUE,0.5,1)</f>
        <v>1</v>
      </c>
      <c r="M229">
        <f>IF('background isnum'!M229=TRUE,0.5,1)</f>
        <v>1</v>
      </c>
      <c r="O229">
        <f t="shared" si="5"/>
        <v>1</v>
      </c>
    </row>
    <row r="230" spans="1:15">
      <c r="A230">
        <v>117</v>
      </c>
      <c r="B230" t="s">
        <v>89</v>
      </c>
      <c r="C230" t="s">
        <v>86</v>
      </c>
      <c r="D230">
        <f>IF('background isnum'!D230=TRUE,0.5,1)</f>
        <v>1</v>
      </c>
      <c r="E230">
        <f>IF('background isnum'!E230=TRUE,0.5,1)</f>
        <v>1</v>
      </c>
      <c r="F230">
        <f>IF('background isnum'!F230=TRUE,0.5,1)</f>
        <v>1</v>
      </c>
      <c r="G230">
        <f>IF('background isnum'!G230=TRUE,0.5,1)</f>
        <v>1</v>
      </c>
      <c r="H230">
        <f>IF('background isnum'!H230=TRUE,0.5,1)</f>
        <v>1</v>
      </c>
      <c r="I230">
        <f>IF('background isnum'!I230=TRUE,0.5,1)</f>
        <v>1</v>
      </c>
      <c r="J230">
        <f>IF('background isnum'!J230=TRUE,0.5,1)</f>
        <v>1</v>
      </c>
      <c r="K230">
        <f>IF('background isnum'!K230=TRUE,0.5,1)</f>
        <v>1</v>
      </c>
      <c r="L230">
        <f>IF('background isnum'!L230=TRUE,0.5,1)</f>
        <v>1</v>
      </c>
      <c r="M230">
        <f>IF('background isnum'!M230=TRUE,0.5,1)</f>
        <v>1</v>
      </c>
      <c r="O230">
        <f t="shared" si="5"/>
        <v>1</v>
      </c>
    </row>
    <row r="231" spans="1:15">
      <c r="A231">
        <v>117</v>
      </c>
      <c r="B231" t="s">
        <v>89</v>
      </c>
      <c r="C231" t="s">
        <v>86</v>
      </c>
      <c r="D231">
        <f>IF('background isnum'!D231=TRUE,0.5,1)</f>
        <v>1</v>
      </c>
      <c r="E231">
        <f>IF('background isnum'!E231=TRUE,0.5,1)</f>
        <v>1</v>
      </c>
      <c r="F231">
        <f>IF('background isnum'!F231=TRUE,0.5,1)</f>
        <v>1</v>
      </c>
      <c r="G231">
        <f>IF('background isnum'!G231=TRUE,0.5,1)</f>
        <v>1</v>
      </c>
      <c r="H231">
        <f>IF('background isnum'!H231=TRUE,0.5,1)</f>
        <v>1</v>
      </c>
      <c r="I231">
        <f>IF('background isnum'!I231=TRUE,0.5,1)</f>
        <v>1</v>
      </c>
      <c r="J231">
        <f>IF('background isnum'!J231=TRUE,0.5,1)</f>
        <v>1</v>
      </c>
      <c r="K231">
        <f>IF('background isnum'!K231=TRUE,0.5,1)</f>
        <v>1</v>
      </c>
      <c r="L231">
        <f>IF('background isnum'!L231=TRUE,0.5,1)</f>
        <v>1</v>
      </c>
      <c r="M231">
        <f>IF('background isnum'!M231=TRUE,0.5,1)</f>
        <v>1</v>
      </c>
      <c r="O231">
        <f t="shared" si="5"/>
        <v>1</v>
      </c>
    </row>
    <row r="232" spans="1:15">
      <c r="A232">
        <v>117</v>
      </c>
      <c r="B232" t="s">
        <v>89</v>
      </c>
      <c r="C232" t="s">
        <v>86</v>
      </c>
      <c r="D232">
        <f>IF('background isnum'!D232=TRUE,0.5,1)</f>
        <v>1</v>
      </c>
      <c r="E232">
        <f>IF('background isnum'!E232=TRUE,0.5,1)</f>
        <v>1</v>
      </c>
      <c r="F232">
        <f>IF('background isnum'!F232=TRUE,0.5,1)</f>
        <v>1</v>
      </c>
      <c r="G232">
        <f>IF('background isnum'!G232=TRUE,0.5,1)</f>
        <v>1</v>
      </c>
      <c r="H232">
        <f>IF('background isnum'!H232=TRUE,0.5,1)</f>
        <v>1</v>
      </c>
      <c r="I232">
        <f>IF('background isnum'!I232=TRUE,0.5,1)</f>
        <v>1</v>
      </c>
      <c r="J232">
        <f>IF('background isnum'!J232=TRUE,0.5,1)</f>
        <v>1</v>
      </c>
      <c r="K232">
        <f>IF('background isnum'!K232=TRUE,0.5,1)</f>
        <v>1</v>
      </c>
      <c r="L232">
        <f>IF('background isnum'!L232=TRUE,0.5,1)</f>
        <v>1</v>
      </c>
      <c r="M232">
        <f>IF('background isnum'!M232=TRUE,0.5,1)</f>
        <v>1</v>
      </c>
      <c r="O232">
        <f t="shared" si="5"/>
        <v>1</v>
      </c>
    </row>
    <row r="233" spans="1:15">
      <c r="A233">
        <v>117</v>
      </c>
      <c r="B233" t="s">
        <v>89</v>
      </c>
      <c r="C233" t="s">
        <v>86</v>
      </c>
      <c r="D233">
        <f>IF('background isnum'!D233=TRUE,0.5,1)</f>
        <v>1</v>
      </c>
      <c r="E233">
        <f>IF('background isnum'!E233=TRUE,0.5,1)</f>
        <v>1</v>
      </c>
      <c r="F233">
        <f>IF('background isnum'!F233=TRUE,0.5,1)</f>
        <v>1</v>
      </c>
      <c r="G233">
        <f>IF('background isnum'!G233=TRUE,0.5,1)</f>
        <v>1</v>
      </c>
      <c r="H233">
        <f>IF('background isnum'!H233=TRUE,0.5,1)</f>
        <v>1</v>
      </c>
      <c r="I233">
        <f>IF('background isnum'!I233=TRUE,0.5,1)</f>
        <v>1</v>
      </c>
      <c r="J233">
        <f>IF('background isnum'!J233=TRUE,0.5,1)</f>
        <v>1</v>
      </c>
      <c r="K233">
        <f>IF('background isnum'!K233=TRUE,0.5,1)</f>
        <v>1</v>
      </c>
      <c r="L233">
        <f>IF('background isnum'!L233=TRUE,0.5,1)</f>
        <v>1</v>
      </c>
      <c r="M233">
        <f>IF('background isnum'!M233=TRUE,0.5,1)</f>
        <v>1</v>
      </c>
      <c r="O233">
        <f t="shared" si="5"/>
        <v>1</v>
      </c>
    </row>
    <row r="234" spans="1:15">
      <c r="A234">
        <v>117</v>
      </c>
      <c r="B234" t="s">
        <v>89</v>
      </c>
      <c r="C234" t="s">
        <v>86</v>
      </c>
      <c r="D234">
        <f>IF('background isnum'!D234=TRUE,0.5,1)</f>
        <v>1</v>
      </c>
      <c r="E234">
        <f>IF('background isnum'!E234=TRUE,0.5,1)</f>
        <v>1</v>
      </c>
      <c r="F234">
        <f>IF('background isnum'!F234=TRUE,0.5,1)</f>
        <v>1</v>
      </c>
      <c r="G234">
        <f>IF('background isnum'!G234=TRUE,0.5,1)</f>
        <v>1</v>
      </c>
      <c r="H234">
        <f>IF('background isnum'!H234=TRUE,0.5,1)</f>
        <v>1</v>
      </c>
      <c r="I234">
        <f>IF('background isnum'!I234=TRUE,0.5,1)</f>
        <v>1</v>
      </c>
      <c r="J234">
        <f>IF('background isnum'!J234=TRUE,0.5,1)</f>
        <v>1</v>
      </c>
      <c r="K234">
        <f>IF('background isnum'!K234=TRUE,0.5,1)</f>
        <v>1</v>
      </c>
      <c r="L234">
        <f>IF('background isnum'!L234=TRUE,0.5,1)</f>
        <v>1</v>
      </c>
      <c r="M234">
        <f>IF('background isnum'!M234=TRUE,0.5,1)</f>
        <v>1</v>
      </c>
      <c r="O234">
        <f t="shared" si="5"/>
        <v>1</v>
      </c>
    </row>
    <row r="235" spans="1:15">
      <c r="A235">
        <v>117</v>
      </c>
      <c r="B235" t="s">
        <v>89</v>
      </c>
      <c r="C235" t="s">
        <v>86</v>
      </c>
      <c r="D235">
        <f>IF('background isnum'!D235=TRUE,0.5,1)</f>
        <v>1</v>
      </c>
      <c r="E235">
        <f>IF('background isnum'!E235=TRUE,0.5,1)</f>
        <v>1</v>
      </c>
      <c r="F235">
        <f>IF('background isnum'!F235=TRUE,0.5,1)</f>
        <v>1</v>
      </c>
      <c r="G235">
        <f>IF('background isnum'!G235=TRUE,0.5,1)</f>
        <v>1</v>
      </c>
      <c r="H235">
        <f>IF('background isnum'!H235=TRUE,0.5,1)</f>
        <v>1</v>
      </c>
      <c r="I235">
        <f>IF('background isnum'!I235=TRUE,0.5,1)</f>
        <v>1</v>
      </c>
      <c r="J235">
        <f>IF('background isnum'!J235=TRUE,0.5,1)</f>
        <v>1</v>
      </c>
      <c r="K235">
        <f>IF('background isnum'!K235=TRUE,0.5,1)</f>
        <v>1</v>
      </c>
      <c r="L235">
        <f>IF('background isnum'!L235=TRUE,0.5,1)</f>
        <v>1</v>
      </c>
      <c r="M235">
        <f>IF('background isnum'!M235=TRUE,0.5,1)</f>
        <v>1</v>
      </c>
      <c r="O235">
        <f t="shared" si="5"/>
        <v>1</v>
      </c>
    </row>
    <row r="236" spans="1:15">
      <c r="A236">
        <v>117</v>
      </c>
      <c r="B236" t="s">
        <v>89</v>
      </c>
      <c r="C236" t="s">
        <v>86</v>
      </c>
      <c r="D236">
        <f>IF('background isnum'!D236=TRUE,0.5,1)</f>
        <v>1</v>
      </c>
      <c r="E236">
        <f>IF('background isnum'!E236=TRUE,0.5,1)</f>
        <v>1</v>
      </c>
      <c r="F236">
        <f>IF('background isnum'!F236=TRUE,0.5,1)</f>
        <v>1</v>
      </c>
      <c r="G236">
        <f>IF('background isnum'!G236=TRUE,0.5,1)</f>
        <v>1</v>
      </c>
      <c r="H236">
        <f>IF('background isnum'!H236=TRUE,0.5,1)</f>
        <v>1</v>
      </c>
      <c r="I236">
        <f>IF('background isnum'!I236=TRUE,0.5,1)</f>
        <v>1</v>
      </c>
      <c r="J236">
        <f>IF('background isnum'!J236=TRUE,0.5,1)</f>
        <v>1</v>
      </c>
      <c r="K236">
        <f>IF('background isnum'!K236=TRUE,0.5,1)</f>
        <v>1</v>
      </c>
      <c r="L236">
        <f>IF('background isnum'!L236=TRUE,0.5,1)</f>
        <v>1</v>
      </c>
      <c r="M236">
        <f>IF('background isnum'!M236=TRUE,0.5,1)</f>
        <v>1</v>
      </c>
      <c r="O236">
        <f t="shared" si="5"/>
        <v>1</v>
      </c>
    </row>
    <row r="237" spans="1:15">
      <c r="A237">
        <v>117</v>
      </c>
      <c r="B237" t="s">
        <v>89</v>
      </c>
      <c r="C237" t="s">
        <v>86</v>
      </c>
      <c r="D237">
        <f>IF('background isnum'!D237=TRUE,0.5,1)</f>
        <v>1</v>
      </c>
      <c r="E237">
        <f>IF('background isnum'!E237=TRUE,0.5,1)</f>
        <v>1</v>
      </c>
      <c r="F237">
        <f>IF('background isnum'!F237=TRUE,0.5,1)</f>
        <v>1</v>
      </c>
      <c r="G237">
        <f>IF('background isnum'!G237=TRUE,0.5,1)</f>
        <v>1</v>
      </c>
      <c r="H237">
        <f>IF('background isnum'!H237=TRUE,0.5,1)</f>
        <v>1</v>
      </c>
      <c r="I237">
        <f>IF('background isnum'!I237=TRUE,0.5,1)</f>
        <v>1</v>
      </c>
      <c r="J237">
        <f>IF('background isnum'!J237=TRUE,0.5,1)</f>
        <v>1</v>
      </c>
      <c r="K237">
        <f>IF('background isnum'!K237=TRUE,0.5,1)</f>
        <v>1</v>
      </c>
      <c r="L237">
        <f>IF('background isnum'!L237=TRUE,0.5,1)</f>
        <v>1</v>
      </c>
      <c r="M237">
        <f>IF('background isnum'!M237=TRUE,0.5,1)</f>
        <v>1</v>
      </c>
      <c r="O237">
        <f t="shared" si="5"/>
        <v>1</v>
      </c>
    </row>
    <row r="238" spans="1:15">
      <c r="A238">
        <v>117</v>
      </c>
      <c r="B238" t="s">
        <v>89</v>
      </c>
      <c r="C238" t="s">
        <v>86</v>
      </c>
      <c r="D238">
        <f>IF('background isnum'!D238=TRUE,0.5,1)</f>
        <v>1</v>
      </c>
      <c r="E238">
        <f>IF('background isnum'!E238=TRUE,0.5,1)</f>
        <v>1</v>
      </c>
      <c r="F238">
        <f>IF('background isnum'!F238=TRUE,0.5,1)</f>
        <v>1</v>
      </c>
      <c r="G238">
        <f>IF('background isnum'!G238=TRUE,0.5,1)</f>
        <v>1</v>
      </c>
      <c r="H238">
        <f>IF('background isnum'!H238=TRUE,0.5,1)</f>
        <v>1</v>
      </c>
      <c r="I238">
        <f>IF('background isnum'!I238=TRUE,0.5,1)</f>
        <v>1</v>
      </c>
      <c r="J238">
        <f>IF('background isnum'!J238=TRUE,0.5,1)</f>
        <v>1</v>
      </c>
      <c r="K238">
        <f>IF('background isnum'!K238=TRUE,0.5,1)</f>
        <v>1</v>
      </c>
      <c r="L238">
        <f>IF('background isnum'!L238=TRUE,0.5,1)</f>
        <v>1</v>
      </c>
      <c r="M238">
        <f>IF('background isnum'!M238=TRUE,0.5,1)</f>
        <v>1</v>
      </c>
      <c r="O238">
        <f t="shared" si="5"/>
        <v>1</v>
      </c>
    </row>
    <row r="239" spans="1:15">
      <c r="A239">
        <v>118</v>
      </c>
      <c r="B239" t="s">
        <v>90</v>
      </c>
      <c r="C239" t="s">
        <v>86</v>
      </c>
      <c r="D239">
        <f>IF('background isnum'!D239=TRUE,0.5,1)</f>
        <v>1</v>
      </c>
      <c r="E239">
        <f>IF('background isnum'!E239=TRUE,0.5,1)</f>
        <v>1</v>
      </c>
      <c r="F239">
        <f>IF('background isnum'!F239=TRUE,0.5,1)</f>
        <v>1</v>
      </c>
      <c r="G239">
        <f>IF('background isnum'!G239=TRUE,0.5,1)</f>
        <v>1</v>
      </c>
      <c r="H239">
        <f>IF('background isnum'!H239=TRUE,0.5,1)</f>
        <v>1</v>
      </c>
      <c r="I239">
        <f>IF('background isnum'!I239=TRUE,0.5,1)</f>
        <v>1</v>
      </c>
      <c r="J239">
        <f>IF('background isnum'!J239=TRUE,0.5,1)</f>
        <v>1</v>
      </c>
      <c r="K239">
        <f>IF('background isnum'!K239=TRUE,0.5,1)</f>
        <v>1</v>
      </c>
      <c r="L239">
        <f>IF('background isnum'!L239=TRUE,0.5,1)</f>
        <v>1</v>
      </c>
      <c r="M239">
        <f>IF('background isnum'!M239=TRUE,0.5,1)</f>
        <v>1</v>
      </c>
      <c r="O239">
        <f t="shared" si="5"/>
        <v>1</v>
      </c>
    </row>
    <row r="240" spans="1:15">
      <c r="A240">
        <v>118</v>
      </c>
      <c r="B240" t="s">
        <v>90</v>
      </c>
      <c r="C240" t="s">
        <v>86</v>
      </c>
      <c r="D240">
        <f>IF('background isnum'!D240=TRUE,0.5,1)</f>
        <v>1</v>
      </c>
      <c r="E240">
        <f>IF('background isnum'!E240=TRUE,0.5,1)</f>
        <v>1</v>
      </c>
      <c r="F240">
        <f>IF('background isnum'!F240=TRUE,0.5,1)</f>
        <v>1</v>
      </c>
      <c r="G240">
        <f>IF('background isnum'!G240=TRUE,0.5,1)</f>
        <v>1</v>
      </c>
      <c r="H240">
        <f>IF('background isnum'!H240=TRUE,0.5,1)</f>
        <v>1</v>
      </c>
      <c r="I240">
        <f>IF('background isnum'!I240=TRUE,0.5,1)</f>
        <v>1</v>
      </c>
      <c r="J240">
        <f>IF('background isnum'!J240=TRUE,0.5,1)</f>
        <v>1</v>
      </c>
      <c r="K240">
        <f>IF('background isnum'!K240=TRUE,0.5,1)</f>
        <v>1</v>
      </c>
      <c r="L240">
        <f>IF('background isnum'!L240=TRUE,0.5,1)</f>
        <v>1</v>
      </c>
      <c r="M240">
        <f>IF('background isnum'!M240=TRUE,0.5,1)</f>
        <v>1</v>
      </c>
      <c r="O240">
        <f t="shared" si="5"/>
        <v>1</v>
      </c>
    </row>
    <row r="241" spans="1:15">
      <c r="A241">
        <v>118</v>
      </c>
      <c r="B241" t="s">
        <v>90</v>
      </c>
      <c r="C241" t="s">
        <v>86</v>
      </c>
      <c r="D241">
        <f>IF('background isnum'!D241=TRUE,0.5,1)</f>
        <v>1</v>
      </c>
      <c r="E241">
        <f>IF('background isnum'!E241=TRUE,0.5,1)</f>
        <v>1</v>
      </c>
      <c r="F241">
        <f>IF('background isnum'!F241=TRUE,0.5,1)</f>
        <v>1</v>
      </c>
      <c r="G241">
        <f>IF('background isnum'!G241=TRUE,0.5,1)</f>
        <v>1</v>
      </c>
      <c r="H241">
        <f>IF('background isnum'!H241=TRUE,0.5,1)</f>
        <v>1</v>
      </c>
      <c r="I241">
        <f>IF('background isnum'!I241=TRUE,0.5,1)</f>
        <v>1</v>
      </c>
      <c r="J241">
        <f>IF('background isnum'!J241=TRUE,0.5,1)</f>
        <v>1</v>
      </c>
      <c r="K241">
        <f>IF('background isnum'!K241=TRUE,0.5,1)</f>
        <v>1</v>
      </c>
      <c r="L241">
        <f>IF('background isnum'!L241=TRUE,0.5,1)</f>
        <v>1</v>
      </c>
      <c r="M241">
        <f>IF('background isnum'!M241=TRUE,0.5,1)</f>
        <v>1</v>
      </c>
      <c r="O241">
        <f t="shared" si="5"/>
        <v>1</v>
      </c>
    </row>
    <row r="242" spans="1:15">
      <c r="A242">
        <v>118</v>
      </c>
      <c r="B242" t="s">
        <v>90</v>
      </c>
      <c r="C242" t="s">
        <v>86</v>
      </c>
      <c r="D242">
        <f>IF('background isnum'!D242=TRUE,0.5,1)</f>
        <v>1</v>
      </c>
      <c r="E242">
        <f>IF('background isnum'!E242=TRUE,0.5,1)</f>
        <v>1</v>
      </c>
      <c r="F242">
        <f>IF('background isnum'!F242=TRUE,0.5,1)</f>
        <v>1</v>
      </c>
      <c r="G242">
        <f>IF('background isnum'!G242=TRUE,0.5,1)</f>
        <v>1</v>
      </c>
      <c r="H242">
        <f>IF('background isnum'!H242=TRUE,0.5,1)</f>
        <v>1</v>
      </c>
      <c r="I242">
        <f>IF('background isnum'!I242=TRUE,0.5,1)</f>
        <v>1</v>
      </c>
      <c r="J242">
        <f>IF('background isnum'!J242=TRUE,0.5,1)</f>
        <v>1</v>
      </c>
      <c r="K242">
        <f>IF('background isnum'!K242=TRUE,0.5,1)</f>
        <v>1</v>
      </c>
      <c r="L242">
        <f>IF('background isnum'!L242=TRUE,0.5,1)</f>
        <v>1</v>
      </c>
      <c r="M242">
        <f>IF('background isnum'!M242=TRUE,0.5,1)</f>
        <v>1</v>
      </c>
      <c r="O242">
        <f t="shared" si="5"/>
        <v>1</v>
      </c>
    </row>
    <row r="243" spans="1:15">
      <c r="A243">
        <v>118</v>
      </c>
      <c r="B243" t="s">
        <v>90</v>
      </c>
      <c r="C243" t="s">
        <v>86</v>
      </c>
      <c r="D243">
        <f>IF('background isnum'!D243=TRUE,0.5,1)</f>
        <v>1</v>
      </c>
      <c r="E243">
        <f>IF('background isnum'!E243=TRUE,0.5,1)</f>
        <v>1</v>
      </c>
      <c r="F243">
        <f>IF('background isnum'!F243=TRUE,0.5,1)</f>
        <v>1</v>
      </c>
      <c r="G243">
        <f>IF('background isnum'!G243=TRUE,0.5,1)</f>
        <v>1</v>
      </c>
      <c r="H243">
        <f>IF('background isnum'!H243=TRUE,0.5,1)</f>
        <v>1</v>
      </c>
      <c r="I243">
        <f>IF('background isnum'!I243=TRUE,0.5,1)</f>
        <v>1</v>
      </c>
      <c r="J243">
        <f>IF('background isnum'!J243=TRUE,0.5,1)</f>
        <v>1</v>
      </c>
      <c r="K243">
        <f>IF('background isnum'!K243=TRUE,0.5,1)</f>
        <v>1</v>
      </c>
      <c r="L243">
        <f>IF('background isnum'!L243=TRUE,0.5,1)</f>
        <v>1</v>
      </c>
      <c r="M243">
        <f>IF('background isnum'!M243=TRUE,0.5,1)</f>
        <v>1</v>
      </c>
      <c r="O243">
        <f t="shared" si="5"/>
        <v>1</v>
      </c>
    </row>
    <row r="244" spans="1:15">
      <c r="A244">
        <v>118</v>
      </c>
      <c r="B244" t="s">
        <v>90</v>
      </c>
      <c r="C244" t="s">
        <v>86</v>
      </c>
      <c r="D244">
        <f>IF('background isnum'!D244=TRUE,0.5,1)</f>
        <v>1</v>
      </c>
      <c r="E244">
        <f>IF('background isnum'!E244=TRUE,0.5,1)</f>
        <v>1</v>
      </c>
      <c r="F244">
        <f>IF('background isnum'!F244=TRUE,0.5,1)</f>
        <v>1</v>
      </c>
      <c r="G244">
        <f>IF('background isnum'!G244=TRUE,0.5,1)</f>
        <v>1</v>
      </c>
      <c r="H244">
        <f>IF('background isnum'!H244=TRUE,0.5,1)</f>
        <v>1</v>
      </c>
      <c r="I244">
        <f>IF('background isnum'!I244=TRUE,0.5,1)</f>
        <v>1</v>
      </c>
      <c r="J244">
        <f>IF('background isnum'!J244=TRUE,0.5,1)</f>
        <v>1</v>
      </c>
      <c r="K244">
        <f>IF('background isnum'!K244=TRUE,0.5,1)</f>
        <v>1</v>
      </c>
      <c r="L244">
        <f>IF('background isnum'!L244=TRUE,0.5,1)</f>
        <v>1</v>
      </c>
      <c r="M244">
        <f>IF('background isnum'!M244=TRUE,0.5,1)</f>
        <v>1</v>
      </c>
      <c r="O244">
        <f t="shared" si="5"/>
        <v>1</v>
      </c>
    </row>
    <row r="245" spans="1:15">
      <c r="A245">
        <v>118</v>
      </c>
      <c r="B245" t="s">
        <v>90</v>
      </c>
      <c r="C245" t="s">
        <v>86</v>
      </c>
      <c r="D245">
        <f>IF('background isnum'!D245=TRUE,0.5,1)</f>
        <v>1</v>
      </c>
      <c r="E245">
        <f>IF('background isnum'!E245=TRUE,0.5,1)</f>
        <v>1</v>
      </c>
      <c r="F245">
        <f>IF('background isnum'!F245=TRUE,0.5,1)</f>
        <v>1</v>
      </c>
      <c r="G245">
        <f>IF('background isnum'!G245=TRUE,0.5,1)</f>
        <v>1</v>
      </c>
      <c r="H245">
        <f>IF('background isnum'!H245=TRUE,0.5,1)</f>
        <v>1</v>
      </c>
      <c r="I245">
        <f>IF('background isnum'!I245=TRUE,0.5,1)</f>
        <v>1</v>
      </c>
      <c r="J245">
        <f>IF('background isnum'!J245=TRUE,0.5,1)</f>
        <v>1</v>
      </c>
      <c r="K245">
        <f>IF('background isnum'!K245=TRUE,0.5,1)</f>
        <v>1</v>
      </c>
      <c r="L245">
        <f>IF('background isnum'!L245=TRUE,0.5,1)</f>
        <v>1</v>
      </c>
      <c r="M245">
        <f>IF('background isnum'!M245=TRUE,0.5,1)</f>
        <v>1</v>
      </c>
      <c r="O245">
        <f t="shared" si="5"/>
        <v>1</v>
      </c>
    </row>
    <row r="246" spans="1:15">
      <c r="A246">
        <v>118</v>
      </c>
      <c r="B246" t="s">
        <v>90</v>
      </c>
      <c r="C246" t="s">
        <v>86</v>
      </c>
      <c r="D246">
        <f>IF('background isnum'!D246=TRUE,0.5,1)</f>
        <v>1</v>
      </c>
      <c r="E246">
        <f>IF('background isnum'!E246=TRUE,0.5,1)</f>
        <v>1</v>
      </c>
      <c r="F246">
        <f>IF('background isnum'!F246=TRUE,0.5,1)</f>
        <v>1</v>
      </c>
      <c r="G246">
        <f>IF('background isnum'!G246=TRUE,0.5,1)</f>
        <v>1</v>
      </c>
      <c r="H246">
        <f>IF('background isnum'!H246=TRUE,0.5,1)</f>
        <v>1</v>
      </c>
      <c r="I246">
        <f>IF('background isnum'!I246=TRUE,0.5,1)</f>
        <v>1</v>
      </c>
      <c r="J246">
        <f>IF('background isnum'!J246=TRUE,0.5,1)</f>
        <v>1</v>
      </c>
      <c r="K246">
        <f>IF('background isnum'!K246=TRUE,0.5,1)</f>
        <v>1</v>
      </c>
      <c r="L246">
        <f>IF('background isnum'!L246=TRUE,0.5,1)</f>
        <v>1</v>
      </c>
      <c r="M246">
        <f>IF('background isnum'!M246=TRUE,0.5,1)</f>
        <v>1</v>
      </c>
      <c r="O246">
        <f t="shared" si="5"/>
        <v>1</v>
      </c>
    </row>
    <row r="247" spans="1:15">
      <c r="A247">
        <v>118</v>
      </c>
      <c r="B247" t="s">
        <v>90</v>
      </c>
      <c r="C247" t="s">
        <v>86</v>
      </c>
      <c r="D247">
        <f>IF('background isnum'!D247=TRUE,0.5,1)</f>
        <v>1</v>
      </c>
      <c r="E247">
        <f>IF('background isnum'!E247=TRUE,0.5,1)</f>
        <v>1</v>
      </c>
      <c r="F247">
        <f>IF('background isnum'!F247=TRUE,0.5,1)</f>
        <v>1</v>
      </c>
      <c r="G247">
        <f>IF('background isnum'!G247=TRUE,0.5,1)</f>
        <v>1</v>
      </c>
      <c r="H247">
        <f>IF('background isnum'!H247=TRUE,0.5,1)</f>
        <v>1</v>
      </c>
      <c r="I247">
        <f>IF('background isnum'!I247=TRUE,0.5,1)</f>
        <v>1</v>
      </c>
      <c r="J247">
        <f>IF('background isnum'!J247=TRUE,0.5,1)</f>
        <v>1</v>
      </c>
      <c r="K247">
        <f>IF('background isnum'!K247=TRUE,0.5,1)</f>
        <v>1</v>
      </c>
      <c r="L247">
        <f>IF('background isnum'!L247=TRUE,0.5,1)</f>
        <v>1</v>
      </c>
      <c r="M247">
        <f>IF('background isnum'!M247=TRUE,0.5,1)</f>
        <v>1</v>
      </c>
      <c r="O247">
        <f t="shared" si="5"/>
        <v>1</v>
      </c>
    </row>
    <row r="248" spans="1:15">
      <c r="A248">
        <v>118</v>
      </c>
      <c r="B248" t="s">
        <v>90</v>
      </c>
      <c r="C248" t="s">
        <v>86</v>
      </c>
      <c r="D248">
        <f>IF('background isnum'!D248=TRUE,0.5,1)</f>
        <v>1</v>
      </c>
      <c r="E248">
        <f>IF('background isnum'!E248=TRUE,0.5,1)</f>
        <v>1</v>
      </c>
      <c r="F248">
        <f>IF('background isnum'!F248=TRUE,0.5,1)</f>
        <v>1</v>
      </c>
      <c r="G248">
        <f>IF('background isnum'!G248=TRUE,0.5,1)</f>
        <v>1</v>
      </c>
      <c r="H248">
        <f>IF('background isnum'!H248=TRUE,0.5,1)</f>
        <v>1</v>
      </c>
      <c r="I248">
        <f>IF('background isnum'!I248=TRUE,0.5,1)</f>
        <v>1</v>
      </c>
      <c r="J248">
        <f>IF('background isnum'!J248=TRUE,0.5,1)</f>
        <v>1</v>
      </c>
      <c r="K248">
        <f>IF('background isnum'!K248=TRUE,0.5,1)</f>
        <v>1</v>
      </c>
      <c r="L248">
        <f>IF('background isnum'!L248=TRUE,0.5,1)</f>
        <v>1</v>
      </c>
      <c r="M248">
        <f>IF('background isnum'!M248=TRUE,0.5,1)</f>
        <v>1</v>
      </c>
      <c r="O248">
        <f t="shared" si="5"/>
        <v>1</v>
      </c>
    </row>
    <row r="249" spans="1:15">
      <c r="A249">
        <v>118</v>
      </c>
      <c r="B249" t="s">
        <v>90</v>
      </c>
      <c r="C249" t="s">
        <v>86</v>
      </c>
      <c r="D249">
        <f>IF('background isnum'!D249=TRUE,0.5,1)</f>
        <v>1</v>
      </c>
      <c r="E249">
        <f>IF('background isnum'!E249=TRUE,0.5,1)</f>
        <v>1</v>
      </c>
      <c r="F249">
        <f>IF('background isnum'!F249=TRUE,0.5,1)</f>
        <v>1</v>
      </c>
      <c r="G249">
        <f>IF('background isnum'!G249=TRUE,0.5,1)</f>
        <v>1</v>
      </c>
      <c r="H249">
        <f>IF('background isnum'!H249=TRUE,0.5,1)</f>
        <v>1</v>
      </c>
      <c r="I249">
        <f>IF('background isnum'!I249=TRUE,0.5,1)</f>
        <v>1</v>
      </c>
      <c r="J249">
        <f>IF('background isnum'!J249=TRUE,0.5,1)</f>
        <v>1</v>
      </c>
      <c r="K249">
        <f>IF('background isnum'!K249=TRUE,0.5,1)</f>
        <v>1</v>
      </c>
      <c r="L249">
        <f>IF('background isnum'!L249=TRUE,0.5,1)</f>
        <v>1</v>
      </c>
      <c r="M249">
        <f>IF('background isnum'!M249=TRUE,0.5,1)</f>
        <v>1</v>
      </c>
      <c r="O249">
        <f t="shared" si="5"/>
        <v>1</v>
      </c>
    </row>
    <row r="250" spans="1:15">
      <c r="A250">
        <v>118</v>
      </c>
      <c r="B250" t="s">
        <v>90</v>
      </c>
      <c r="C250" t="s">
        <v>86</v>
      </c>
      <c r="D250">
        <f>IF('background isnum'!D250=TRUE,0.5,1)</f>
        <v>1</v>
      </c>
      <c r="E250">
        <f>IF('background isnum'!E250=TRUE,0.5,1)</f>
        <v>1</v>
      </c>
      <c r="F250">
        <f>IF('background isnum'!F250=TRUE,0.5,1)</f>
        <v>1</v>
      </c>
      <c r="G250">
        <f>IF('background isnum'!G250=TRUE,0.5,1)</f>
        <v>1</v>
      </c>
      <c r="H250">
        <f>IF('background isnum'!H250=TRUE,0.5,1)</f>
        <v>1</v>
      </c>
      <c r="I250">
        <f>IF('background isnum'!I250=TRUE,0.5,1)</f>
        <v>1</v>
      </c>
      <c r="J250">
        <f>IF('background isnum'!J250=TRUE,0.5,1)</f>
        <v>1</v>
      </c>
      <c r="K250">
        <f>IF('background isnum'!K250=TRUE,0.5,1)</f>
        <v>1</v>
      </c>
      <c r="L250">
        <f>IF('background isnum'!L250=TRUE,0.5,1)</f>
        <v>1</v>
      </c>
      <c r="M250">
        <f>IF('background isnum'!M250=TRUE,0.5,1)</f>
        <v>1</v>
      </c>
      <c r="O250">
        <f t="shared" si="5"/>
        <v>1</v>
      </c>
    </row>
    <row r="251" spans="1:15">
      <c r="A251">
        <v>119</v>
      </c>
      <c r="B251" t="s">
        <v>91</v>
      </c>
      <c r="C251" t="s">
        <v>86</v>
      </c>
      <c r="D251">
        <f>IF('background isnum'!D251=TRUE,0.5,1)</f>
        <v>1</v>
      </c>
      <c r="E251">
        <f>IF('background isnum'!E251=TRUE,0.5,1)</f>
        <v>0.5</v>
      </c>
      <c r="F251">
        <f>IF('background isnum'!F251=TRUE,0.5,1)</f>
        <v>1</v>
      </c>
      <c r="G251">
        <f>IF('background isnum'!G251=TRUE,0.5,1)</f>
        <v>1</v>
      </c>
      <c r="H251">
        <f>IF('background isnum'!H251=TRUE,0.5,1)</f>
        <v>1</v>
      </c>
      <c r="I251">
        <f>IF('background isnum'!I251=TRUE,0.5,1)</f>
        <v>1</v>
      </c>
      <c r="J251">
        <f>IF('background isnum'!J251=TRUE,0.5,1)</f>
        <v>1</v>
      </c>
      <c r="K251">
        <f>IF('background isnum'!K251=TRUE,0.5,1)</f>
        <v>0.5</v>
      </c>
      <c r="L251">
        <f>IF('background isnum'!L251=TRUE,0.5,1)</f>
        <v>1</v>
      </c>
      <c r="M251">
        <f>IF('background isnum'!M251=TRUE,0.5,1)</f>
        <v>1</v>
      </c>
      <c r="O251">
        <f t="shared" si="5"/>
        <v>0.9</v>
      </c>
    </row>
    <row r="252" spans="1:15">
      <c r="A252">
        <v>119</v>
      </c>
      <c r="B252" t="s">
        <v>91</v>
      </c>
      <c r="C252" t="s">
        <v>86</v>
      </c>
      <c r="D252">
        <f>IF('background isnum'!D252=TRUE,0.5,1)</f>
        <v>1</v>
      </c>
      <c r="E252">
        <f>IF('background isnum'!E252=TRUE,0.5,1)</f>
        <v>0.5</v>
      </c>
      <c r="F252">
        <f>IF('background isnum'!F252=TRUE,0.5,1)</f>
        <v>0.5</v>
      </c>
      <c r="G252">
        <f>IF('background isnum'!G252=TRUE,0.5,1)</f>
        <v>1</v>
      </c>
      <c r="H252">
        <f>IF('background isnum'!H252=TRUE,0.5,1)</f>
        <v>1</v>
      </c>
      <c r="I252">
        <f>IF('background isnum'!I252=TRUE,0.5,1)</f>
        <v>0.5</v>
      </c>
      <c r="J252">
        <f>IF('background isnum'!J252=TRUE,0.5,1)</f>
        <v>1</v>
      </c>
      <c r="K252">
        <f>IF('background isnum'!K252=TRUE,0.5,1)</f>
        <v>1</v>
      </c>
      <c r="L252">
        <f>IF('background isnum'!L252=TRUE,0.5,1)</f>
        <v>1</v>
      </c>
      <c r="M252">
        <f>IF('background isnum'!M252=TRUE,0.5,1)</f>
        <v>1</v>
      </c>
      <c r="O252">
        <f t="shared" si="5"/>
        <v>0.85</v>
      </c>
    </row>
    <row r="253" spans="1:15">
      <c r="A253">
        <v>119</v>
      </c>
      <c r="B253" t="s">
        <v>91</v>
      </c>
      <c r="C253" t="s">
        <v>86</v>
      </c>
      <c r="D253">
        <f>IF('background isnum'!D253=TRUE,0.5,1)</f>
        <v>1</v>
      </c>
      <c r="E253">
        <f>IF('background isnum'!E253=TRUE,0.5,1)</f>
        <v>1</v>
      </c>
      <c r="F253">
        <f>IF('background isnum'!F253=TRUE,0.5,1)</f>
        <v>1</v>
      </c>
      <c r="G253">
        <f>IF('background isnum'!G253=TRUE,0.5,1)</f>
        <v>0.5</v>
      </c>
      <c r="H253">
        <f>IF('background isnum'!H253=TRUE,0.5,1)</f>
        <v>1</v>
      </c>
      <c r="I253">
        <f>IF('background isnum'!I253=TRUE,0.5,1)</f>
        <v>0.5</v>
      </c>
      <c r="J253">
        <f>IF('background isnum'!J253=TRUE,0.5,1)</f>
        <v>0.5</v>
      </c>
      <c r="K253">
        <f>IF('background isnum'!K253=TRUE,0.5,1)</f>
        <v>1</v>
      </c>
      <c r="L253">
        <f>IF('background isnum'!L253=TRUE,0.5,1)</f>
        <v>1</v>
      </c>
      <c r="M253">
        <f>IF('background isnum'!M253=TRUE,0.5,1)</f>
        <v>1</v>
      </c>
      <c r="O253">
        <f t="shared" si="5"/>
        <v>0.85</v>
      </c>
    </row>
    <row r="254" spans="1:15">
      <c r="A254">
        <v>119</v>
      </c>
      <c r="B254" t="s">
        <v>91</v>
      </c>
      <c r="C254" t="s">
        <v>86</v>
      </c>
      <c r="D254">
        <f>IF('background isnum'!D254=TRUE,0.5,1)</f>
        <v>0.5</v>
      </c>
      <c r="E254">
        <f>IF('background isnum'!E254=TRUE,0.5,1)</f>
        <v>1</v>
      </c>
      <c r="F254">
        <f>IF('background isnum'!F254=TRUE,0.5,1)</f>
        <v>0.5</v>
      </c>
      <c r="G254">
        <f>IF('background isnum'!G254=TRUE,0.5,1)</f>
        <v>0.5</v>
      </c>
      <c r="H254">
        <f>IF('background isnum'!H254=TRUE,0.5,1)</f>
        <v>1</v>
      </c>
      <c r="I254">
        <f>IF('background isnum'!I254=TRUE,0.5,1)</f>
        <v>0.5</v>
      </c>
      <c r="J254">
        <f>IF('background isnum'!J254=TRUE,0.5,1)</f>
        <v>0.5</v>
      </c>
      <c r="K254">
        <f>IF('background isnum'!K254=TRUE,0.5,1)</f>
        <v>1</v>
      </c>
      <c r="L254">
        <f>IF('background isnum'!L254=TRUE,0.5,1)</f>
        <v>1</v>
      </c>
      <c r="M254">
        <f>IF('background isnum'!M254=TRUE,0.5,1)</f>
        <v>0.5</v>
      </c>
      <c r="O254">
        <f t="shared" si="5"/>
        <v>0.7</v>
      </c>
    </row>
    <row r="255" spans="1:15">
      <c r="A255">
        <v>119</v>
      </c>
      <c r="B255" t="s">
        <v>91</v>
      </c>
      <c r="C255" t="s">
        <v>86</v>
      </c>
      <c r="D255">
        <f>IF('background isnum'!D255=TRUE,0.5,1)</f>
        <v>1</v>
      </c>
      <c r="E255">
        <f>IF('background isnum'!E255=TRUE,0.5,1)</f>
        <v>0.5</v>
      </c>
      <c r="F255">
        <f>IF('background isnum'!F255=TRUE,0.5,1)</f>
        <v>0.5</v>
      </c>
      <c r="G255">
        <f>IF('background isnum'!G255=TRUE,0.5,1)</f>
        <v>1</v>
      </c>
      <c r="H255">
        <f>IF('background isnum'!H255=TRUE,0.5,1)</f>
        <v>1</v>
      </c>
      <c r="I255">
        <f>IF('background isnum'!I255=TRUE,0.5,1)</f>
        <v>1</v>
      </c>
      <c r="J255">
        <f>IF('background isnum'!J255=TRUE,0.5,1)</f>
        <v>0.5</v>
      </c>
      <c r="K255">
        <f>IF('background isnum'!K255=TRUE,0.5,1)</f>
        <v>1</v>
      </c>
      <c r="L255">
        <f>IF('background isnum'!L255=TRUE,0.5,1)</f>
        <v>1</v>
      </c>
      <c r="M255">
        <f>IF('background isnum'!M255=TRUE,0.5,1)</f>
        <v>1</v>
      </c>
      <c r="O255">
        <f t="shared" si="5"/>
        <v>0.85</v>
      </c>
    </row>
    <row r="256" spans="1:15">
      <c r="A256">
        <v>119</v>
      </c>
      <c r="B256" t="s">
        <v>91</v>
      </c>
      <c r="C256" t="s">
        <v>86</v>
      </c>
      <c r="D256">
        <f>IF('background isnum'!D256=TRUE,0.5,1)</f>
        <v>0.5</v>
      </c>
      <c r="E256">
        <f>IF('background isnum'!E256=TRUE,0.5,1)</f>
        <v>0.5</v>
      </c>
      <c r="F256">
        <f>IF('background isnum'!F256=TRUE,0.5,1)</f>
        <v>1</v>
      </c>
      <c r="G256">
        <f>IF('background isnum'!G256=TRUE,0.5,1)</f>
        <v>1</v>
      </c>
      <c r="H256">
        <f>IF('background isnum'!H256=TRUE,0.5,1)</f>
        <v>1</v>
      </c>
      <c r="I256">
        <f>IF('background isnum'!I256=TRUE,0.5,1)</f>
        <v>1</v>
      </c>
      <c r="J256">
        <f>IF('background isnum'!J256=TRUE,0.5,1)</f>
        <v>0.5</v>
      </c>
      <c r="K256">
        <f>IF('background isnum'!K256=TRUE,0.5,1)</f>
        <v>0.5</v>
      </c>
      <c r="L256">
        <f>IF('background isnum'!L256=TRUE,0.5,1)</f>
        <v>0.5</v>
      </c>
      <c r="M256">
        <f>IF('background isnum'!M256=TRUE,0.5,1)</f>
        <v>0.5</v>
      </c>
      <c r="O256">
        <f t="shared" si="5"/>
        <v>0.7</v>
      </c>
    </row>
    <row r="257" spans="1:15">
      <c r="A257">
        <v>119</v>
      </c>
      <c r="B257" t="s">
        <v>91</v>
      </c>
      <c r="C257" t="s">
        <v>86</v>
      </c>
      <c r="D257">
        <f>IF('background isnum'!D257=TRUE,0.5,1)</f>
        <v>1</v>
      </c>
      <c r="E257">
        <f>IF('background isnum'!E257=TRUE,0.5,1)</f>
        <v>1</v>
      </c>
      <c r="F257">
        <f>IF('background isnum'!F257=TRUE,0.5,1)</f>
        <v>1</v>
      </c>
      <c r="G257">
        <f>IF('background isnum'!G257=TRUE,0.5,1)</f>
        <v>0.5</v>
      </c>
      <c r="H257">
        <f>IF('background isnum'!H257=TRUE,0.5,1)</f>
        <v>0.5</v>
      </c>
      <c r="I257">
        <f>IF('background isnum'!I257=TRUE,0.5,1)</f>
        <v>0.5</v>
      </c>
      <c r="J257">
        <f>IF('background isnum'!J257=TRUE,0.5,1)</f>
        <v>0.5</v>
      </c>
      <c r="K257">
        <f>IF('background isnum'!K257=TRUE,0.5,1)</f>
        <v>0.5</v>
      </c>
      <c r="L257">
        <f>IF('background isnum'!L257=TRUE,0.5,1)</f>
        <v>1</v>
      </c>
      <c r="M257">
        <f>IF('background isnum'!M257=TRUE,0.5,1)</f>
        <v>0.5</v>
      </c>
      <c r="O257">
        <f t="shared" si="5"/>
        <v>0.7</v>
      </c>
    </row>
    <row r="258" spans="1:15">
      <c r="A258">
        <v>119</v>
      </c>
      <c r="B258" t="s">
        <v>91</v>
      </c>
      <c r="C258" t="s">
        <v>86</v>
      </c>
      <c r="D258">
        <f>IF('background isnum'!D258=TRUE,0.5,1)</f>
        <v>0.5</v>
      </c>
      <c r="E258">
        <f>IF('background isnum'!E258=TRUE,0.5,1)</f>
        <v>1</v>
      </c>
      <c r="F258">
        <f>IF('background isnum'!F258=TRUE,0.5,1)</f>
        <v>1</v>
      </c>
      <c r="G258">
        <f>IF('background isnum'!G258=TRUE,0.5,1)</f>
        <v>1</v>
      </c>
      <c r="H258">
        <f>IF('background isnum'!H258=TRUE,0.5,1)</f>
        <v>0.5</v>
      </c>
      <c r="I258">
        <f>IF('background isnum'!I258=TRUE,0.5,1)</f>
        <v>0.5</v>
      </c>
      <c r="J258">
        <f>IF('background isnum'!J258=TRUE,0.5,1)</f>
        <v>0.5</v>
      </c>
      <c r="K258">
        <f>IF('background isnum'!K258=TRUE,0.5,1)</f>
        <v>0.5</v>
      </c>
      <c r="L258">
        <f>IF('background isnum'!L258=TRUE,0.5,1)</f>
        <v>0.5</v>
      </c>
      <c r="M258">
        <f>IF('background isnum'!M258=TRUE,0.5,1)</f>
        <v>0.5</v>
      </c>
      <c r="O258">
        <f t="shared" si="5"/>
        <v>0.65</v>
      </c>
    </row>
    <row r="259" spans="1:15">
      <c r="A259">
        <v>119</v>
      </c>
      <c r="B259" t="s">
        <v>91</v>
      </c>
      <c r="C259" t="s">
        <v>86</v>
      </c>
      <c r="D259">
        <f>IF('background isnum'!D259=TRUE,0.5,1)</f>
        <v>1</v>
      </c>
      <c r="E259">
        <f>IF('background isnum'!E259=TRUE,0.5,1)</f>
        <v>1</v>
      </c>
      <c r="F259">
        <f>IF('background isnum'!F259=TRUE,0.5,1)</f>
        <v>0.5</v>
      </c>
      <c r="G259">
        <f>IF('background isnum'!G259=TRUE,0.5,1)</f>
        <v>1</v>
      </c>
      <c r="H259">
        <f>IF('background isnum'!H259=TRUE,0.5,1)</f>
        <v>0.5</v>
      </c>
      <c r="I259">
        <f>IF('background isnum'!I259=TRUE,0.5,1)</f>
        <v>0.5</v>
      </c>
      <c r="J259">
        <f>IF('background isnum'!J259=TRUE,0.5,1)</f>
        <v>1</v>
      </c>
      <c r="K259">
        <f>IF('background isnum'!K259=TRUE,0.5,1)</f>
        <v>1</v>
      </c>
      <c r="L259">
        <f>IF('background isnum'!L259=TRUE,0.5,1)</f>
        <v>1</v>
      </c>
      <c r="M259">
        <f>IF('background isnum'!M259=TRUE,0.5,1)</f>
        <v>0.5</v>
      </c>
      <c r="O259">
        <f t="shared" ref="O259:O322" si="6">AVERAGE(D259:M259)</f>
        <v>0.8</v>
      </c>
    </row>
    <row r="260" spans="1:15">
      <c r="A260">
        <v>119</v>
      </c>
      <c r="B260" t="s">
        <v>91</v>
      </c>
      <c r="C260" t="s">
        <v>86</v>
      </c>
      <c r="D260">
        <f>IF('background isnum'!D260=TRUE,0.5,1)</f>
        <v>0.5</v>
      </c>
      <c r="E260">
        <f>IF('background isnum'!E260=TRUE,0.5,1)</f>
        <v>1</v>
      </c>
      <c r="F260">
        <f>IF('background isnum'!F260=TRUE,0.5,1)</f>
        <v>0.5</v>
      </c>
      <c r="G260">
        <f>IF('background isnum'!G260=TRUE,0.5,1)</f>
        <v>0.5</v>
      </c>
      <c r="H260">
        <f>IF('background isnum'!H260=TRUE,0.5,1)</f>
        <v>1</v>
      </c>
      <c r="I260">
        <f>IF('background isnum'!I260=TRUE,0.5,1)</f>
        <v>1</v>
      </c>
      <c r="J260">
        <f>IF('background isnum'!J260=TRUE,0.5,1)</f>
        <v>0.5</v>
      </c>
      <c r="K260">
        <f>IF('background isnum'!K260=TRUE,0.5,1)</f>
        <v>0.5</v>
      </c>
      <c r="L260">
        <f>IF('background isnum'!L260=TRUE,0.5,1)</f>
        <v>0.5</v>
      </c>
      <c r="M260">
        <f>IF('background isnum'!M260=TRUE,0.5,1)</f>
        <v>0.5</v>
      </c>
      <c r="O260">
        <f t="shared" si="6"/>
        <v>0.65</v>
      </c>
    </row>
    <row r="261" spans="1:15">
      <c r="A261">
        <v>119</v>
      </c>
      <c r="B261" t="s">
        <v>91</v>
      </c>
      <c r="C261" t="s">
        <v>86</v>
      </c>
      <c r="D261">
        <f>IF('background isnum'!D261=TRUE,0.5,1)</f>
        <v>0.5</v>
      </c>
      <c r="E261">
        <f>IF('background isnum'!E261=TRUE,0.5,1)</f>
        <v>0.5</v>
      </c>
      <c r="F261">
        <f>IF('background isnum'!F261=TRUE,0.5,1)</f>
        <v>1</v>
      </c>
      <c r="G261">
        <f>IF('background isnum'!G261=TRUE,0.5,1)</f>
        <v>0.5</v>
      </c>
      <c r="H261">
        <f>IF('background isnum'!H261=TRUE,0.5,1)</f>
        <v>0.5</v>
      </c>
      <c r="I261">
        <f>IF('background isnum'!I261=TRUE,0.5,1)</f>
        <v>0.5</v>
      </c>
      <c r="J261">
        <f>IF('background isnum'!J261=TRUE,0.5,1)</f>
        <v>1</v>
      </c>
      <c r="K261">
        <f>IF('background isnum'!K261=TRUE,0.5,1)</f>
        <v>0.5</v>
      </c>
      <c r="L261">
        <f>IF('background isnum'!L261=TRUE,0.5,1)</f>
        <v>0.5</v>
      </c>
      <c r="M261">
        <f>IF('background isnum'!M261=TRUE,0.5,1)</f>
        <v>1</v>
      </c>
      <c r="O261">
        <f t="shared" si="6"/>
        <v>0.65</v>
      </c>
    </row>
    <row r="262" spans="1:15">
      <c r="A262">
        <v>119</v>
      </c>
      <c r="B262" t="s">
        <v>91</v>
      </c>
      <c r="C262" t="s">
        <v>86</v>
      </c>
      <c r="D262">
        <f>IF('background isnum'!D262=TRUE,0.5,1)</f>
        <v>1</v>
      </c>
      <c r="E262">
        <f>IF('background isnum'!E262=TRUE,0.5,1)</f>
        <v>1</v>
      </c>
      <c r="F262">
        <f>IF('background isnum'!F262=TRUE,0.5,1)</f>
        <v>1</v>
      </c>
      <c r="G262">
        <f>IF('background isnum'!G262=TRUE,0.5,1)</f>
        <v>1</v>
      </c>
      <c r="H262">
        <f>IF('background isnum'!H262=TRUE,0.5,1)</f>
        <v>1</v>
      </c>
      <c r="I262">
        <f>IF('background isnum'!I262=TRUE,0.5,1)</f>
        <v>0.5</v>
      </c>
      <c r="J262">
        <f>IF('background isnum'!J262=TRUE,0.5,1)</f>
        <v>1</v>
      </c>
      <c r="K262">
        <f>IF('background isnum'!K262=TRUE,0.5,1)</f>
        <v>0.5</v>
      </c>
      <c r="L262">
        <f>IF('background isnum'!L262=TRUE,0.5,1)</f>
        <v>0.5</v>
      </c>
      <c r="M262">
        <f>IF('background isnum'!M262=TRUE,0.5,1)</f>
        <v>0.5</v>
      </c>
      <c r="O262">
        <f t="shared" si="6"/>
        <v>0.8</v>
      </c>
    </row>
    <row r="263" spans="1:15">
      <c r="A263">
        <v>119</v>
      </c>
      <c r="B263" t="s">
        <v>91</v>
      </c>
      <c r="C263" t="s">
        <v>86</v>
      </c>
      <c r="D263">
        <f>IF('background isnum'!D263=TRUE,0.5,1)</f>
        <v>1</v>
      </c>
      <c r="E263">
        <f>IF('background isnum'!E263=TRUE,0.5,1)</f>
        <v>1</v>
      </c>
      <c r="F263">
        <f>IF('background isnum'!F263=TRUE,0.5,1)</f>
        <v>1</v>
      </c>
      <c r="G263">
        <f>IF('background isnum'!G263=TRUE,0.5,1)</f>
        <v>0.5</v>
      </c>
      <c r="H263">
        <f>IF('background isnum'!H263=TRUE,0.5,1)</f>
        <v>1</v>
      </c>
      <c r="I263">
        <f>IF('background isnum'!I263=TRUE,0.5,1)</f>
        <v>0.5</v>
      </c>
      <c r="J263">
        <f>IF('background isnum'!J263=TRUE,0.5,1)</f>
        <v>0.5</v>
      </c>
      <c r="K263">
        <f>IF('background isnum'!K263=TRUE,0.5,1)</f>
        <v>1</v>
      </c>
      <c r="L263">
        <f>IF('background isnum'!L263=TRUE,0.5,1)</f>
        <v>1</v>
      </c>
      <c r="M263">
        <f>IF('background isnum'!M263=TRUE,0.5,1)</f>
        <v>1</v>
      </c>
      <c r="O263">
        <f t="shared" si="6"/>
        <v>0.85</v>
      </c>
    </row>
    <row r="264" spans="1:15">
      <c r="A264">
        <v>119</v>
      </c>
      <c r="B264" t="s">
        <v>91</v>
      </c>
      <c r="C264" t="s">
        <v>86</v>
      </c>
      <c r="D264">
        <f>IF('background isnum'!D264=TRUE,0.5,1)</f>
        <v>1</v>
      </c>
      <c r="E264">
        <f>IF('background isnum'!E264=TRUE,0.5,1)</f>
        <v>1</v>
      </c>
      <c r="F264">
        <f>IF('background isnum'!F264=TRUE,0.5,1)</f>
        <v>0.5</v>
      </c>
      <c r="G264">
        <f>IF('background isnum'!G264=TRUE,0.5,1)</f>
        <v>0.5</v>
      </c>
      <c r="H264">
        <f>IF('background isnum'!H264=TRUE,0.5,1)</f>
        <v>0.5</v>
      </c>
      <c r="I264">
        <f>IF('background isnum'!I264=TRUE,0.5,1)</f>
        <v>0.5</v>
      </c>
      <c r="J264">
        <f>IF('background isnum'!J264=TRUE,0.5,1)</f>
        <v>0.5</v>
      </c>
      <c r="K264">
        <f>IF('background isnum'!K264=TRUE,0.5,1)</f>
        <v>0.5</v>
      </c>
      <c r="L264">
        <f>IF('background isnum'!L264=TRUE,0.5,1)</f>
        <v>0.5</v>
      </c>
      <c r="M264">
        <f>IF('background isnum'!M264=TRUE,0.5,1)</f>
        <v>1</v>
      </c>
      <c r="O264">
        <f t="shared" si="6"/>
        <v>0.65</v>
      </c>
    </row>
    <row r="265" spans="1:15">
      <c r="A265">
        <v>119</v>
      </c>
      <c r="B265" t="s">
        <v>91</v>
      </c>
      <c r="C265" t="s">
        <v>86</v>
      </c>
      <c r="D265">
        <f>IF('background isnum'!D265=TRUE,0.5,1)</f>
        <v>1</v>
      </c>
      <c r="E265">
        <f>IF('background isnum'!E265=TRUE,0.5,1)</f>
        <v>1</v>
      </c>
      <c r="F265">
        <f>IF('background isnum'!F265=TRUE,0.5,1)</f>
        <v>0.5</v>
      </c>
      <c r="G265">
        <f>IF('background isnum'!G265=TRUE,0.5,1)</f>
        <v>0.5</v>
      </c>
      <c r="H265">
        <f>IF('background isnum'!H265=TRUE,0.5,1)</f>
        <v>0.5</v>
      </c>
      <c r="I265">
        <f>IF('background isnum'!I265=TRUE,0.5,1)</f>
        <v>1</v>
      </c>
      <c r="J265">
        <f>IF('background isnum'!J265=TRUE,0.5,1)</f>
        <v>0.5</v>
      </c>
      <c r="K265">
        <f>IF('background isnum'!K265=TRUE,0.5,1)</f>
        <v>1</v>
      </c>
      <c r="L265">
        <f>IF('background isnum'!L265=TRUE,0.5,1)</f>
        <v>1</v>
      </c>
      <c r="M265">
        <f>IF('background isnum'!M265=TRUE,0.5,1)</f>
        <v>1</v>
      </c>
      <c r="O265">
        <f t="shared" si="6"/>
        <v>0.8</v>
      </c>
    </row>
    <row r="266" spans="1:15">
      <c r="A266">
        <v>119</v>
      </c>
      <c r="B266" t="s">
        <v>91</v>
      </c>
      <c r="C266" t="s">
        <v>86</v>
      </c>
      <c r="D266">
        <f>IF('background isnum'!D266=TRUE,0.5,1)</f>
        <v>1</v>
      </c>
      <c r="E266">
        <f>IF('background isnum'!E266=TRUE,0.5,1)</f>
        <v>1</v>
      </c>
      <c r="F266">
        <f>IF('background isnum'!F266=TRUE,0.5,1)</f>
        <v>0.5</v>
      </c>
      <c r="G266">
        <f>IF('background isnum'!G266=TRUE,0.5,1)</f>
        <v>1</v>
      </c>
      <c r="H266">
        <f>IF('background isnum'!H266=TRUE,0.5,1)</f>
        <v>0.5</v>
      </c>
      <c r="I266">
        <f>IF('background isnum'!I266=TRUE,0.5,1)</f>
        <v>0.5</v>
      </c>
      <c r="J266">
        <f>IF('background isnum'!J266=TRUE,0.5,1)</f>
        <v>0.5</v>
      </c>
      <c r="K266">
        <f>IF('background isnum'!K266=TRUE,0.5,1)</f>
        <v>0.5</v>
      </c>
      <c r="L266">
        <f>IF('background isnum'!L266=TRUE,0.5,1)</f>
        <v>1</v>
      </c>
      <c r="M266">
        <f>IF('background isnum'!M266=TRUE,0.5,1)</f>
        <v>0.5</v>
      </c>
      <c r="O266">
        <f t="shared" si="6"/>
        <v>0.7</v>
      </c>
    </row>
    <row r="267" spans="1:15">
      <c r="A267">
        <v>119</v>
      </c>
      <c r="B267" t="s">
        <v>91</v>
      </c>
      <c r="C267" t="s">
        <v>86</v>
      </c>
      <c r="D267">
        <f>IF('background isnum'!D267=TRUE,0.5,1)</f>
        <v>1</v>
      </c>
      <c r="E267">
        <f>IF('background isnum'!E267=TRUE,0.5,1)</f>
        <v>0.5</v>
      </c>
      <c r="F267">
        <f>IF('background isnum'!F267=TRUE,0.5,1)</f>
        <v>0.5</v>
      </c>
      <c r="G267">
        <f>IF('background isnum'!G267=TRUE,0.5,1)</f>
        <v>0.5</v>
      </c>
      <c r="H267">
        <f>IF('background isnum'!H267=TRUE,0.5,1)</f>
        <v>1</v>
      </c>
      <c r="I267">
        <f>IF('background isnum'!I267=TRUE,0.5,1)</f>
        <v>0.5</v>
      </c>
      <c r="J267">
        <f>IF('background isnum'!J267=TRUE,0.5,1)</f>
        <v>0.5</v>
      </c>
      <c r="K267">
        <f>IF('background isnum'!K267=TRUE,0.5,1)</f>
        <v>1</v>
      </c>
      <c r="L267">
        <f>IF('background isnum'!L267=TRUE,0.5,1)</f>
        <v>0.5</v>
      </c>
      <c r="M267">
        <f>IF('background isnum'!M267=TRUE,0.5,1)</f>
        <v>0.5</v>
      </c>
      <c r="O267">
        <f t="shared" si="6"/>
        <v>0.65</v>
      </c>
    </row>
    <row r="268" spans="1:15">
      <c r="A268">
        <v>119</v>
      </c>
      <c r="B268" t="s">
        <v>91</v>
      </c>
      <c r="C268" t="s">
        <v>86</v>
      </c>
      <c r="D268">
        <f>IF('background isnum'!D268=TRUE,0.5,1)</f>
        <v>1</v>
      </c>
      <c r="E268">
        <f>IF('background isnum'!E268=TRUE,0.5,1)</f>
        <v>1</v>
      </c>
      <c r="F268">
        <f>IF('background isnum'!F268=TRUE,0.5,1)</f>
        <v>1</v>
      </c>
      <c r="G268">
        <f>IF('background isnum'!G268=TRUE,0.5,1)</f>
        <v>1</v>
      </c>
      <c r="H268">
        <f>IF('background isnum'!H268=TRUE,0.5,1)</f>
        <v>1</v>
      </c>
      <c r="I268">
        <f>IF('background isnum'!I268=TRUE,0.5,1)</f>
        <v>0.5</v>
      </c>
      <c r="J268">
        <f>IF('background isnum'!J268=TRUE,0.5,1)</f>
        <v>1</v>
      </c>
      <c r="K268">
        <f>IF('background isnum'!K268=TRUE,0.5,1)</f>
        <v>0.5</v>
      </c>
      <c r="L268">
        <f>IF('background isnum'!L268=TRUE,0.5,1)</f>
        <v>1</v>
      </c>
      <c r="M268">
        <f>IF('background isnum'!M268=TRUE,0.5,1)</f>
        <v>1</v>
      </c>
      <c r="O268">
        <f t="shared" si="6"/>
        <v>0.9</v>
      </c>
    </row>
    <row r="269" spans="1:15">
      <c r="A269">
        <v>119</v>
      </c>
      <c r="B269" t="s">
        <v>91</v>
      </c>
      <c r="C269" t="s">
        <v>86</v>
      </c>
      <c r="D269">
        <f>IF('background isnum'!D269=TRUE,0.5,1)</f>
        <v>1</v>
      </c>
      <c r="E269">
        <f>IF('background isnum'!E269=TRUE,0.5,1)</f>
        <v>1</v>
      </c>
      <c r="F269">
        <f>IF('background isnum'!F269=TRUE,0.5,1)</f>
        <v>1</v>
      </c>
      <c r="G269">
        <f>IF('background isnum'!G269=TRUE,0.5,1)</f>
        <v>1</v>
      </c>
      <c r="H269">
        <f>IF('background isnum'!H269=TRUE,0.5,1)</f>
        <v>1</v>
      </c>
      <c r="I269">
        <f>IF('background isnum'!I269=TRUE,0.5,1)</f>
        <v>1</v>
      </c>
      <c r="J269">
        <f>IF('background isnum'!J269=TRUE,0.5,1)</f>
        <v>1</v>
      </c>
      <c r="K269">
        <f>IF('background isnum'!K269=TRUE,0.5,1)</f>
        <v>0.5</v>
      </c>
      <c r="L269">
        <f>IF('background isnum'!L269=TRUE,0.5,1)</f>
        <v>0.5</v>
      </c>
      <c r="M269">
        <f>IF('background isnum'!M269=TRUE,0.5,1)</f>
        <v>0.5</v>
      </c>
      <c r="O269">
        <f t="shared" si="6"/>
        <v>0.85</v>
      </c>
    </row>
    <row r="270" spans="1:15">
      <c r="A270">
        <v>119</v>
      </c>
      <c r="B270" t="s">
        <v>91</v>
      </c>
      <c r="C270" t="s">
        <v>86</v>
      </c>
      <c r="D270">
        <f>IF('background isnum'!D270=TRUE,0.5,1)</f>
        <v>1</v>
      </c>
      <c r="E270">
        <f>IF('background isnum'!E270=TRUE,0.5,1)</f>
        <v>1</v>
      </c>
      <c r="F270">
        <f>IF('background isnum'!F270=TRUE,0.5,1)</f>
        <v>1</v>
      </c>
      <c r="G270">
        <f>IF('background isnum'!G270=TRUE,0.5,1)</f>
        <v>1</v>
      </c>
      <c r="H270">
        <f>IF('background isnum'!H270=TRUE,0.5,1)</f>
        <v>1</v>
      </c>
      <c r="I270">
        <f>IF('background isnum'!I270=TRUE,0.5,1)</f>
        <v>0.5</v>
      </c>
      <c r="J270">
        <f>IF('background isnum'!J270=TRUE,0.5,1)</f>
        <v>1</v>
      </c>
      <c r="K270">
        <f>IF('background isnum'!K270=TRUE,0.5,1)</f>
        <v>0.5</v>
      </c>
      <c r="L270">
        <f>IF('background isnum'!L270=TRUE,0.5,1)</f>
        <v>1</v>
      </c>
      <c r="M270">
        <f>IF('background isnum'!M270=TRUE,0.5,1)</f>
        <v>1</v>
      </c>
      <c r="O270">
        <f t="shared" si="6"/>
        <v>0.9</v>
      </c>
    </row>
    <row r="271" spans="1:15">
      <c r="A271">
        <v>119</v>
      </c>
      <c r="B271" t="s">
        <v>91</v>
      </c>
      <c r="C271" t="s">
        <v>86</v>
      </c>
      <c r="D271">
        <f>IF('background isnum'!D271=TRUE,0.5,1)</f>
        <v>0.5</v>
      </c>
      <c r="E271">
        <f>IF('background isnum'!E271=TRUE,0.5,1)</f>
        <v>0.5</v>
      </c>
      <c r="F271">
        <f>IF('background isnum'!F271=TRUE,0.5,1)</f>
        <v>1</v>
      </c>
      <c r="G271">
        <f>IF('background isnum'!G271=TRUE,0.5,1)</f>
        <v>1</v>
      </c>
      <c r="H271">
        <f>IF('background isnum'!H271=TRUE,0.5,1)</f>
        <v>0.5</v>
      </c>
      <c r="I271">
        <f>IF('background isnum'!I271=TRUE,0.5,1)</f>
        <v>1</v>
      </c>
      <c r="J271">
        <f>IF('background isnum'!J271=TRUE,0.5,1)</f>
        <v>1</v>
      </c>
      <c r="K271">
        <f>IF('background isnum'!K271=TRUE,0.5,1)</f>
        <v>1</v>
      </c>
      <c r="L271">
        <f>IF('background isnum'!L271=TRUE,0.5,1)</f>
        <v>1</v>
      </c>
      <c r="M271">
        <f>IF('background isnum'!M271=TRUE,0.5,1)</f>
        <v>1</v>
      </c>
      <c r="O271">
        <f t="shared" si="6"/>
        <v>0.85</v>
      </c>
    </row>
    <row r="272" spans="1:15">
      <c r="A272">
        <v>119</v>
      </c>
      <c r="B272" t="s">
        <v>91</v>
      </c>
      <c r="C272" t="s">
        <v>86</v>
      </c>
      <c r="D272">
        <f>IF('background isnum'!D272=TRUE,0.5,1)</f>
        <v>1</v>
      </c>
      <c r="E272">
        <f>IF('background isnum'!E272=TRUE,0.5,1)</f>
        <v>1</v>
      </c>
      <c r="F272">
        <f>IF('background isnum'!F272=TRUE,0.5,1)</f>
        <v>1</v>
      </c>
      <c r="G272">
        <f>IF('background isnum'!G272=TRUE,0.5,1)</f>
        <v>1</v>
      </c>
      <c r="H272">
        <f>IF('background isnum'!H272=TRUE,0.5,1)</f>
        <v>1</v>
      </c>
      <c r="I272">
        <f>IF('background isnum'!I272=TRUE,0.5,1)</f>
        <v>1</v>
      </c>
      <c r="J272">
        <f>IF('background isnum'!J272=TRUE,0.5,1)</f>
        <v>1</v>
      </c>
      <c r="K272">
        <f>IF('background isnum'!K272=TRUE,0.5,1)</f>
        <v>1</v>
      </c>
      <c r="L272">
        <f>IF('background isnum'!L272=TRUE,0.5,1)</f>
        <v>0.5</v>
      </c>
      <c r="M272">
        <f>IF('background isnum'!M272=TRUE,0.5,1)</f>
        <v>0.5</v>
      </c>
      <c r="O272">
        <f t="shared" si="6"/>
        <v>0.9</v>
      </c>
    </row>
    <row r="273" spans="1:15">
      <c r="A273">
        <v>119</v>
      </c>
      <c r="B273" t="s">
        <v>91</v>
      </c>
      <c r="C273" t="s">
        <v>86</v>
      </c>
      <c r="D273">
        <f>IF('background isnum'!D273=TRUE,0.5,1)</f>
        <v>0.5</v>
      </c>
      <c r="E273">
        <f>IF('background isnum'!E273=TRUE,0.5,1)</f>
        <v>0.5</v>
      </c>
      <c r="F273">
        <f>IF('background isnum'!F273=TRUE,0.5,1)</f>
        <v>1</v>
      </c>
      <c r="G273">
        <f>IF('background isnum'!G273=TRUE,0.5,1)</f>
        <v>1</v>
      </c>
      <c r="H273">
        <f>IF('background isnum'!H273=TRUE,0.5,1)</f>
        <v>0.5</v>
      </c>
      <c r="I273">
        <f>IF('background isnum'!I273=TRUE,0.5,1)</f>
        <v>1</v>
      </c>
      <c r="J273">
        <f>IF('background isnum'!J273=TRUE,0.5,1)</f>
        <v>1</v>
      </c>
      <c r="K273">
        <f>IF('background isnum'!K273=TRUE,0.5,1)</f>
        <v>0.5</v>
      </c>
      <c r="L273">
        <f>IF('background isnum'!L273=TRUE,0.5,1)</f>
        <v>1</v>
      </c>
      <c r="M273">
        <f>IF('background isnum'!M273=TRUE,0.5,1)</f>
        <v>0.5</v>
      </c>
      <c r="O273">
        <f t="shared" si="6"/>
        <v>0.75</v>
      </c>
    </row>
    <row r="274" spans="1:15">
      <c r="A274">
        <v>119</v>
      </c>
      <c r="B274" t="s">
        <v>91</v>
      </c>
      <c r="C274" t="s">
        <v>86</v>
      </c>
      <c r="D274">
        <f>IF('background isnum'!D274=TRUE,0.5,1)</f>
        <v>0.5</v>
      </c>
      <c r="E274">
        <f>IF('background isnum'!E274=TRUE,0.5,1)</f>
        <v>1</v>
      </c>
      <c r="F274">
        <f>IF('background isnum'!F274=TRUE,0.5,1)</f>
        <v>1</v>
      </c>
      <c r="G274">
        <f>IF('background isnum'!G274=TRUE,0.5,1)</f>
        <v>1</v>
      </c>
      <c r="H274">
        <f>IF('background isnum'!H274=TRUE,0.5,1)</f>
        <v>1</v>
      </c>
      <c r="I274">
        <f>IF('background isnum'!I274=TRUE,0.5,1)</f>
        <v>1</v>
      </c>
      <c r="J274">
        <f>IF('background isnum'!J274=TRUE,0.5,1)</f>
        <v>1</v>
      </c>
      <c r="K274">
        <f>IF('background isnum'!K274=TRUE,0.5,1)</f>
        <v>1</v>
      </c>
      <c r="L274">
        <f>IF('background isnum'!L274=TRUE,0.5,1)</f>
        <v>1</v>
      </c>
      <c r="M274">
        <f>IF('background isnum'!M274=TRUE,0.5,1)</f>
        <v>1</v>
      </c>
      <c r="O274">
        <f t="shared" si="6"/>
        <v>0.95</v>
      </c>
    </row>
    <row r="275" spans="1:15">
      <c r="A275">
        <v>135</v>
      </c>
      <c r="B275" t="s">
        <v>94</v>
      </c>
      <c r="C275" t="s">
        <v>86</v>
      </c>
      <c r="D275">
        <f>IF('background isnum'!D275=TRUE,0.5,1)</f>
        <v>1</v>
      </c>
      <c r="E275">
        <f>IF('background isnum'!E275=TRUE,0.5,1)</f>
        <v>1</v>
      </c>
      <c r="F275">
        <f>IF('background isnum'!F275=TRUE,0.5,1)</f>
        <v>1</v>
      </c>
      <c r="G275">
        <f>IF('background isnum'!G275=TRUE,0.5,1)</f>
        <v>1</v>
      </c>
      <c r="H275">
        <f>IF('background isnum'!H275=TRUE,0.5,1)</f>
        <v>1</v>
      </c>
      <c r="I275">
        <f>IF('background isnum'!I275=TRUE,0.5,1)</f>
        <v>1</v>
      </c>
      <c r="J275">
        <f>IF('background isnum'!J275=TRUE,0.5,1)</f>
        <v>1</v>
      </c>
      <c r="K275">
        <f>IF('background isnum'!K275=TRUE,0.5,1)</f>
        <v>1</v>
      </c>
      <c r="L275">
        <f>IF('background isnum'!L275=TRUE,0.5,1)</f>
        <v>1</v>
      </c>
      <c r="M275">
        <f>IF('background isnum'!M275=TRUE,0.5,1)</f>
        <v>1</v>
      </c>
      <c r="O275">
        <f t="shared" si="6"/>
        <v>1</v>
      </c>
    </row>
    <row r="276" spans="1:15">
      <c r="A276">
        <v>135</v>
      </c>
      <c r="B276" t="s">
        <v>94</v>
      </c>
      <c r="C276" t="s">
        <v>86</v>
      </c>
      <c r="D276">
        <f>IF('background isnum'!D276=TRUE,0.5,1)</f>
        <v>1</v>
      </c>
      <c r="E276">
        <f>IF('background isnum'!E276=TRUE,0.5,1)</f>
        <v>1</v>
      </c>
      <c r="F276">
        <f>IF('background isnum'!F276=TRUE,0.5,1)</f>
        <v>1</v>
      </c>
      <c r="G276">
        <f>IF('background isnum'!G276=TRUE,0.5,1)</f>
        <v>1</v>
      </c>
      <c r="H276">
        <f>IF('background isnum'!H276=TRUE,0.5,1)</f>
        <v>1</v>
      </c>
      <c r="I276">
        <f>IF('background isnum'!I276=TRUE,0.5,1)</f>
        <v>1</v>
      </c>
      <c r="J276">
        <f>IF('background isnum'!J276=TRUE,0.5,1)</f>
        <v>1</v>
      </c>
      <c r="K276">
        <f>IF('background isnum'!K276=TRUE,0.5,1)</f>
        <v>1</v>
      </c>
      <c r="L276">
        <f>IF('background isnum'!L276=TRUE,0.5,1)</f>
        <v>1</v>
      </c>
      <c r="M276">
        <f>IF('background isnum'!M276=TRUE,0.5,1)</f>
        <v>1</v>
      </c>
      <c r="O276">
        <f t="shared" si="6"/>
        <v>1</v>
      </c>
    </row>
    <row r="277" spans="1:15">
      <c r="A277">
        <v>135</v>
      </c>
      <c r="B277" t="s">
        <v>94</v>
      </c>
      <c r="C277" t="s">
        <v>86</v>
      </c>
      <c r="D277">
        <f>IF('background isnum'!D277=TRUE,0.5,1)</f>
        <v>1</v>
      </c>
      <c r="E277">
        <f>IF('background isnum'!E277=TRUE,0.5,1)</f>
        <v>1</v>
      </c>
      <c r="F277">
        <f>IF('background isnum'!F277=TRUE,0.5,1)</f>
        <v>1</v>
      </c>
      <c r="G277">
        <f>IF('background isnum'!G277=TRUE,0.5,1)</f>
        <v>1</v>
      </c>
      <c r="H277">
        <f>IF('background isnum'!H277=TRUE,0.5,1)</f>
        <v>1</v>
      </c>
      <c r="I277">
        <f>IF('background isnum'!I277=TRUE,0.5,1)</f>
        <v>1</v>
      </c>
      <c r="J277">
        <f>IF('background isnum'!J277=TRUE,0.5,1)</f>
        <v>1</v>
      </c>
      <c r="K277">
        <f>IF('background isnum'!K277=TRUE,0.5,1)</f>
        <v>1</v>
      </c>
      <c r="L277">
        <f>IF('background isnum'!L277=TRUE,0.5,1)</f>
        <v>1</v>
      </c>
      <c r="M277">
        <f>IF('background isnum'!M277=TRUE,0.5,1)</f>
        <v>1</v>
      </c>
      <c r="O277">
        <f t="shared" si="6"/>
        <v>1</v>
      </c>
    </row>
    <row r="278" spans="1:15">
      <c r="A278">
        <v>135</v>
      </c>
      <c r="B278" t="s">
        <v>94</v>
      </c>
      <c r="C278" t="s">
        <v>86</v>
      </c>
      <c r="D278">
        <f>IF('background isnum'!D278=TRUE,0.5,1)</f>
        <v>1</v>
      </c>
      <c r="E278">
        <f>IF('background isnum'!E278=TRUE,0.5,1)</f>
        <v>1</v>
      </c>
      <c r="F278">
        <f>IF('background isnum'!F278=TRUE,0.5,1)</f>
        <v>1</v>
      </c>
      <c r="G278">
        <f>IF('background isnum'!G278=TRUE,0.5,1)</f>
        <v>1</v>
      </c>
      <c r="H278">
        <f>IF('background isnum'!H278=TRUE,0.5,1)</f>
        <v>1</v>
      </c>
      <c r="I278">
        <f>IF('background isnum'!I278=TRUE,0.5,1)</f>
        <v>1</v>
      </c>
      <c r="J278">
        <f>IF('background isnum'!J278=TRUE,0.5,1)</f>
        <v>1</v>
      </c>
      <c r="K278">
        <f>IF('background isnum'!K278=TRUE,0.5,1)</f>
        <v>1</v>
      </c>
      <c r="L278">
        <f>IF('background isnum'!L278=TRUE,0.5,1)</f>
        <v>1</v>
      </c>
      <c r="M278">
        <f>IF('background isnum'!M278=TRUE,0.5,1)</f>
        <v>1</v>
      </c>
      <c r="O278">
        <f t="shared" si="6"/>
        <v>1</v>
      </c>
    </row>
    <row r="279" spans="1:15">
      <c r="A279">
        <v>135</v>
      </c>
      <c r="B279" t="s">
        <v>94</v>
      </c>
      <c r="C279" t="s">
        <v>86</v>
      </c>
      <c r="D279">
        <f>IF('background isnum'!D279=TRUE,0.5,1)</f>
        <v>1</v>
      </c>
      <c r="E279">
        <f>IF('background isnum'!E279=TRUE,0.5,1)</f>
        <v>1</v>
      </c>
      <c r="F279">
        <f>IF('background isnum'!F279=TRUE,0.5,1)</f>
        <v>1</v>
      </c>
      <c r="G279">
        <f>IF('background isnum'!G279=TRUE,0.5,1)</f>
        <v>1</v>
      </c>
      <c r="H279">
        <f>IF('background isnum'!H279=TRUE,0.5,1)</f>
        <v>1</v>
      </c>
      <c r="I279">
        <f>IF('background isnum'!I279=TRUE,0.5,1)</f>
        <v>1</v>
      </c>
      <c r="J279">
        <f>IF('background isnum'!J279=TRUE,0.5,1)</f>
        <v>1</v>
      </c>
      <c r="K279">
        <f>IF('background isnum'!K279=TRUE,0.5,1)</f>
        <v>1</v>
      </c>
      <c r="L279">
        <f>IF('background isnum'!L279=TRUE,0.5,1)</f>
        <v>1</v>
      </c>
      <c r="M279">
        <f>IF('background isnum'!M279=TRUE,0.5,1)</f>
        <v>1</v>
      </c>
      <c r="O279">
        <f t="shared" si="6"/>
        <v>1</v>
      </c>
    </row>
    <row r="280" spans="1:15">
      <c r="A280">
        <v>135</v>
      </c>
      <c r="B280" t="s">
        <v>94</v>
      </c>
      <c r="C280" t="s">
        <v>86</v>
      </c>
      <c r="D280">
        <f>IF('background isnum'!D280=TRUE,0.5,1)</f>
        <v>1</v>
      </c>
      <c r="E280">
        <f>IF('background isnum'!E280=TRUE,0.5,1)</f>
        <v>1</v>
      </c>
      <c r="F280">
        <f>IF('background isnum'!F280=TRUE,0.5,1)</f>
        <v>1</v>
      </c>
      <c r="G280">
        <f>IF('background isnum'!G280=TRUE,0.5,1)</f>
        <v>0.5</v>
      </c>
      <c r="H280">
        <f>IF('background isnum'!H280=TRUE,0.5,1)</f>
        <v>1</v>
      </c>
      <c r="I280">
        <f>IF('background isnum'!I280=TRUE,0.5,1)</f>
        <v>1</v>
      </c>
      <c r="J280">
        <f>IF('background isnum'!J280=TRUE,0.5,1)</f>
        <v>1</v>
      </c>
      <c r="K280">
        <f>IF('background isnum'!K280=TRUE,0.5,1)</f>
        <v>1</v>
      </c>
      <c r="L280">
        <f>IF('background isnum'!L280=TRUE,0.5,1)</f>
        <v>1</v>
      </c>
      <c r="M280">
        <f>IF('background isnum'!M280=TRUE,0.5,1)</f>
        <v>1</v>
      </c>
      <c r="O280">
        <f t="shared" si="6"/>
        <v>0.95</v>
      </c>
    </row>
    <row r="281" spans="1:15">
      <c r="A281">
        <v>135</v>
      </c>
      <c r="B281" t="s">
        <v>94</v>
      </c>
      <c r="C281" t="s">
        <v>86</v>
      </c>
      <c r="D281">
        <f>IF('background isnum'!D281=TRUE,0.5,1)</f>
        <v>1</v>
      </c>
      <c r="E281">
        <f>IF('background isnum'!E281=TRUE,0.5,1)</f>
        <v>1</v>
      </c>
      <c r="F281">
        <f>IF('background isnum'!F281=TRUE,0.5,1)</f>
        <v>1</v>
      </c>
      <c r="G281">
        <f>IF('background isnum'!G281=TRUE,0.5,1)</f>
        <v>1</v>
      </c>
      <c r="H281">
        <f>IF('background isnum'!H281=TRUE,0.5,1)</f>
        <v>1</v>
      </c>
      <c r="I281">
        <f>IF('background isnum'!I281=TRUE,0.5,1)</f>
        <v>1</v>
      </c>
      <c r="J281">
        <f>IF('background isnum'!J281=TRUE,0.5,1)</f>
        <v>1</v>
      </c>
      <c r="K281">
        <f>IF('background isnum'!K281=TRUE,0.5,1)</f>
        <v>1</v>
      </c>
      <c r="L281">
        <f>IF('background isnum'!L281=TRUE,0.5,1)</f>
        <v>1</v>
      </c>
      <c r="M281">
        <f>IF('background isnum'!M281=TRUE,0.5,1)</f>
        <v>1</v>
      </c>
      <c r="O281">
        <f t="shared" si="6"/>
        <v>1</v>
      </c>
    </row>
    <row r="282" spans="1:15">
      <c r="A282">
        <v>135</v>
      </c>
      <c r="B282" t="s">
        <v>94</v>
      </c>
      <c r="C282" t="s">
        <v>86</v>
      </c>
      <c r="D282">
        <f>IF('background isnum'!D282=TRUE,0.5,1)</f>
        <v>1</v>
      </c>
      <c r="E282">
        <f>IF('background isnum'!E282=TRUE,0.5,1)</f>
        <v>1</v>
      </c>
      <c r="F282">
        <f>IF('background isnum'!F282=TRUE,0.5,1)</f>
        <v>1</v>
      </c>
      <c r="G282">
        <f>IF('background isnum'!G282=TRUE,0.5,1)</f>
        <v>1</v>
      </c>
      <c r="H282">
        <f>IF('background isnum'!H282=TRUE,0.5,1)</f>
        <v>1</v>
      </c>
      <c r="I282">
        <f>IF('background isnum'!I282=TRUE,0.5,1)</f>
        <v>1</v>
      </c>
      <c r="J282">
        <f>IF('background isnum'!J282=TRUE,0.5,1)</f>
        <v>1</v>
      </c>
      <c r="K282">
        <f>IF('background isnum'!K282=TRUE,0.5,1)</f>
        <v>1</v>
      </c>
      <c r="L282">
        <f>IF('background isnum'!L282=TRUE,0.5,1)</f>
        <v>1</v>
      </c>
      <c r="M282">
        <f>IF('background isnum'!M282=TRUE,0.5,1)</f>
        <v>1</v>
      </c>
      <c r="O282">
        <f t="shared" si="6"/>
        <v>1</v>
      </c>
    </row>
    <row r="283" spans="1:15">
      <c r="A283">
        <v>135</v>
      </c>
      <c r="B283" t="s">
        <v>94</v>
      </c>
      <c r="C283" t="s">
        <v>86</v>
      </c>
      <c r="D283">
        <f>IF('background isnum'!D283=TRUE,0.5,1)</f>
        <v>1</v>
      </c>
      <c r="E283">
        <f>IF('background isnum'!E283=TRUE,0.5,1)</f>
        <v>1</v>
      </c>
      <c r="F283">
        <f>IF('background isnum'!F283=TRUE,0.5,1)</f>
        <v>1</v>
      </c>
      <c r="G283">
        <f>IF('background isnum'!G283=TRUE,0.5,1)</f>
        <v>1</v>
      </c>
      <c r="H283">
        <f>IF('background isnum'!H283=TRUE,0.5,1)</f>
        <v>1</v>
      </c>
      <c r="I283">
        <f>IF('background isnum'!I283=TRUE,0.5,1)</f>
        <v>1</v>
      </c>
      <c r="J283">
        <f>IF('background isnum'!J283=TRUE,0.5,1)</f>
        <v>1</v>
      </c>
      <c r="K283">
        <f>IF('background isnum'!K283=TRUE,0.5,1)</f>
        <v>1</v>
      </c>
      <c r="L283">
        <f>IF('background isnum'!L283=TRUE,0.5,1)</f>
        <v>1</v>
      </c>
      <c r="M283">
        <f>IF('background isnum'!M283=TRUE,0.5,1)</f>
        <v>1</v>
      </c>
      <c r="O283">
        <f t="shared" si="6"/>
        <v>1</v>
      </c>
    </row>
    <row r="284" spans="1:15">
      <c r="A284">
        <v>135</v>
      </c>
      <c r="B284" t="s">
        <v>94</v>
      </c>
      <c r="C284" t="s">
        <v>86</v>
      </c>
      <c r="D284">
        <f>IF('background isnum'!D284=TRUE,0.5,1)</f>
        <v>1</v>
      </c>
      <c r="E284">
        <f>IF('background isnum'!E284=TRUE,0.5,1)</f>
        <v>1</v>
      </c>
      <c r="F284">
        <f>IF('background isnum'!F284=TRUE,0.5,1)</f>
        <v>1</v>
      </c>
      <c r="G284">
        <f>IF('background isnum'!G284=TRUE,0.5,1)</f>
        <v>1</v>
      </c>
      <c r="H284">
        <f>IF('background isnum'!H284=TRUE,0.5,1)</f>
        <v>1</v>
      </c>
      <c r="I284">
        <f>IF('background isnum'!I284=TRUE,0.5,1)</f>
        <v>1</v>
      </c>
      <c r="J284">
        <f>IF('background isnum'!J284=TRUE,0.5,1)</f>
        <v>1</v>
      </c>
      <c r="K284">
        <f>IF('background isnum'!K284=TRUE,0.5,1)</f>
        <v>1</v>
      </c>
      <c r="L284">
        <f>IF('background isnum'!L284=TRUE,0.5,1)</f>
        <v>1</v>
      </c>
      <c r="M284">
        <f>IF('background isnum'!M284=TRUE,0.5,1)</f>
        <v>1</v>
      </c>
      <c r="O284">
        <f t="shared" si="6"/>
        <v>1</v>
      </c>
    </row>
    <row r="285" spans="1:15">
      <c r="A285">
        <v>135</v>
      </c>
      <c r="B285" t="s">
        <v>94</v>
      </c>
      <c r="C285" t="s">
        <v>86</v>
      </c>
      <c r="D285">
        <f>IF('background isnum'!D285=TRUE,0.5,1)</f>
        <v>1</v>
      </c>
      <c r="E285">
        <f>IF('background isnum'!E285=TRUE,0.5,1)</f>
        <v>1</v>
      </c>
      <c r="F285">
        <f>IF('background isnum'!F285=TRUE,0.5,1)</f>
        <v>1</v>
      </c>
      <c r="G285">
        <f>IF('background isnum'!G285=TRUE,0.5,1)</f>
        <v>0.5</v>
      </c>
      <c r="H285">
        <f>IF('background isnum'!H285=TRUE,0.5,1)</f>
        <v>1</v>
      </c>
      <c r="I285">
        <f>IF('background isnum'!I285=TRUE,0.5,1)</f>
        <v>1</v>
      </c>
      <c r="J285">
        <f>IF('background isnum'!J285=TRUE,0.5,1)</f>
        <v>1</v>
      </c>
      <c r="K285">
        <f>IF('background isnum'!K285=TRUE,0.5,1)</f>
        <v>1</v>
      </c>
      <c r="L285">
        <f>IF('background isnum'!L285=TRUE,0.5,1)</f>
        <v>1</v>
      </c>
      <c r="M285">
        <f>IF('background isnum'!M285=TRUE,0.5,1)</f>
        <v>1</v>
      </c>
      <c r="O285">
        <f t="shared" si="6"/>
        <v>0.95</v>
      </c>
    </row>
    <row r="286" spans="1:15">
      <c r="A286">
        <v>135</v>
      </c>
      <c r="B286" t="s">
        <v>94</v>
      </c>
      <c r="C286" t="s">
        <v>86</v>
      </c>
      <c r="D286">
        <f>IF('background isnum'!D286=TRUE,0.5,1)</f>
        <v>1</v>
      </c>
      <c r="E286">
        <f>IF('background isnum'!E286=TRUE,0.5,1)</f>
        <v>1</v>
      </c>
      <c r="F286">
        <f>IF('background isnum'!F286=TRUE,0.5,1)</f>
        <v>1</v>
      </c>
      <c r="G286">
        <f>IF('background isnum'!G286=TRUE,0.5,1)</f>
        <v>1</v>
      </c>
      <c r="H286">
        <f>IF('background isnum'!H286=TRUE,0.5,1)</f>
        <v>1</v>
      </c>
      <c r="I286">
        <f>IF('background isnum'!I286=TRUE,0.5,1)</f>
        <v>1</v>
      </c>
      <c r="J286">
        <f>IF('background isnum'!J286=TRUE,0.5,1)</f>
        <v>1</v>
      </c>
      <c r="K286">
        <f>IF('background isnum'!K286=TRUE,0.5,1)</f>
        <v>1</v>
      </c>
      <c r="L286">
        <f>IF('background isnum'!L286=TRUE,0.5,1)</f>
        <v>1</v>
      </c>
      <c r="M286">
        <f>IF('background isnum'!M286=TRUE,0.5,1)</f>
        <v>1</v>
      </c>
      <c r="O286">
        <f t="shared" si="6"/>
        <v>1</v>
      </c>
    </row>
    <row r="287" spans="1:15">
      <c r="A287">
        <v>158</v>
      </c>
      <c r="B287" t="s">
        <v>95</v>
      </c>
      <c r="C287" t="s">
        <v>86</v>
      </c>
      <c r="D287">
        <f>IF('background isnum'!D287=TRUE,0.5,1)</f>
        <v>1</v>
      </c>
      <c r="E287">
        <f>IF('background isnum'!E287=TRUE,0.5,1)</f>
        <v>1</v>
      </c>
      <c r="F287">
        <f>IF('background isnum'!F287=TRUE,0.5,1)</f>
        <v>1</v>
      </c>
      <c r="G287">
        <f>IF('background isnum'!G287=TRUE,0.5,1)</f>
        <v>1</v>
      </c>
      <c r="H287">
        <f>IF('background isnum'!H287=TRUE,0.5,1)</f>
        <v>1</v>
      </c>
      <c r="I287">
        <f>IF('background isnum'!I287=TRUE,0.5,1)</f>
        <v>1</v>
      </c>
      <c r="J287">
        <f>IF('background isnum'!J287=TRUE,0.5,1)</f>
        <v>1</v>
      </c>
      <c r="K287">
        <f>IF('background isnum'!K287=TRUE,0.5,1)</f>
        <v>1</v>
      </c>
      <c r="L287">
        <f>IF('background isnum'!L287=TRUE,0.5,1)</f>
        <v>1</v>
      </c>
      <c r="M287">
        <f>IF('background isnum'!M287=TRUE,0.5,1)</f>
        <v>1</v>
      </c>
      <c r="O287">
        <f t="shared" si="6"/>
        <v>1</v>
      </c>
    </row>
    <row r="288" spans="1:15">
      <c r="A288">
        <v>158</v>
      </c>
      <c r="B288" t="s">
        <v>95</v>
      </c>
      <c r="C288" t="s">
        <v>86</v>
      </c>
      <c r="D288">
        <f>IF('background isnum'!D288=TRUE,0.5,1)</f>
        <v>1</v>
      </c>
      <c r="E288">
        <f>IF('background isnum'!E288=TRUE,0.5,1)</f>
        <v>1</v>
      </c>
      <c r="F288">
        <f>IF('background isnum'!F288=TRUE,0.5,1)</f>
        <v>1</v>
      </c>
      <c r="G288">
        <f>IF('background isnum'!G288=TRUE,0.5,1)</f>
        <v>1</v>
      </c>
      <c r="H288">
        <f>IF('background isnum'!H288=TRUE,0.5,1)</f>
        <v>1</v>
      </c>
      <c r="I288">
        <f>IF('background isnum'!I288=TRUE,0.5,1)</f>
        <v>1</v>
      </c>
      <c r="J288">
        <f>IF('background isnum'!J288=TRUE,0.5,1)</f>
        <v>1</v>
      </c>
      <c r="K288">
        <f>IF('background isnum'!K288=TRUE,0.5,1)</f>
        <v>1</v>
      </c>
      <c r="L288">
        <f>IF('background isnum'!L288=TRUE,0.5,1)</f>
        <v>1</v>
      </c>
      <c r="M288">
        <f>IF('background isnum'!M288=TRUE,0.5,1)</f>
        <v>1</v>
      </c>
      <c r="O288">
        <f t="shared" si="6"/>
        <v>1</v>
      </c>
    </row>
    <row r="289" spans="1:15">
      <c r="A289">
        <v>158</v>
      </c>
      <c r="B289" t="s">
        <v>95</v>
      </c>
      <c r="C289" t="s">
        <v>86</v>
      </c>
      <c r="D289">
        <f>IF('background isnum'!D289=TRUE,0.5,1)</f>
        <v>1</v>
      </c>
      <c r="E289">
        <f>IF('background isnum'!E289=TRUE,0.5,1)</f>
        <v>1</v>
      </c>
      <c r="F289">
        <f>IF('background isnum'!F289=TRUE,0.5,1)</f>
        <v>1</v>
      </c>
      <c r="G289">
        <f>IF('background isnum'!G289=TRUE,0.5,1)</f>
        <v>1</v>
      </c>
      <c r="H289">
        <f>IF('background isnum'!H289=TRUE,0.5,1)</f>
        <v>1</v>
      </c>
      <c r="I289">
        <f>IF('background isnum'!I289=TRUE,0.5,1)</f>
        <v>1</v>
      </c>
      <c r="J289">
        <f>IF('background isnum'!J289=TRUE,0.5,1)</f>
        <v>1</v>
      </c>
      <c r="K289">
        <f>IF('background isnum'!K289=TRUE,0.5,1)</f>
        <v>1</v>
      </c>
      <c r="L289">
        <f>IF('background isnum'!L289=TRUE,0.5,1)</f>
        <v>1</v>
      </c>
      <c r="M289">
        <f>IF('background isnum'!M289=TRUE,0.5,1)</f>
        <v>1</v>
      </c>
      <c r="O289">
        <f t="shared" si="6"/>
        <v>1</v>
      </c>
    </row>
    <row r="290" spans="1:15">
      <c r="A290">
        <v>158</v>
      </c>
      <c r="B290" t="s">
        <v>95</v>
      </c>
      <c r="C290" t="s">
        <v>86</v>
      </c>
      <c r="D290">
        <f>IF('background isnum'!D290=TRUE,0.5,1)</f>
        <v>1</v>
      </c>
      <c r="E290">
        <f>IF('background isnum'!E290=TRUE,0.5,1)</f>
        <v>1</v>
      </c>
      <c r="F290">
        <f>IF('background isnum'!F290=TRUE,0.5,1)</f>
        <v>1</v>
      </c>
      <c r="G290">
        <f>IF('background isnum'!G290=TRUE,0.5,1)</f>
        <v>1</v>
      </c>
      <c r="H290">
        <f>IF('background isnum'!H290=TRUE,0.5,1)</f>
        <v>1</v>
      </c>
      <c r="I290">
        <f>IF('background isnum'!I290=TRUE,0.5,1)</f>
        <v>1</v>
      </c>
      <c r="J290">
        <f>IF('background isnum'!J290=TRUE,0.5,1)</f>
        <v>1</v>
      </c>
      <c r="K290">
        <f>IF('background isnum'!K290=TRUE,0.5,1)</f>
        <v>1</v>
      </c>
      <c r="L290">
        <f>IF('background isnum'!L290=TRUE,0.5,1)</f>
        <v>1</v>
      </c>
      <c r="M290">
        <f>IF('background isnum'!M290=TRUE,0.5,1)</f>
        <v>1</v>
      </c>
      <c r="O290">
        <f t="shared" si="6"/>
        <v>1</v>
      </c>
    </row>
    <row r="291" spans="1:15">
      <c r="A291">
        <v>158</v>
      </c>
      <c r="B291" t="s">
        <v>95</v>
      </c>
      <c r="C291" t="s">
        <v>86</v>
      </c>
      <c r="D291">
        <f>IF('background isnum'!D291=TRUE,0.5,1)</f>
        <v>1</v>
      </c>
      <c r="E291">
        <f>IF('background isnum'!E291=TRUE,0.5,1)</f>
        <v>1</v>
      </c>
      <c r="F291">
        <f>IF('background isnum'!F291=TRUE,0.5,1)</f>
        <v>1</v>
      </c>
      <c r="G291">
        <f>IF('background isnum'!G291=TRUE,0.5,1)</f>
        <v>1</v>
      </c>
      <c r="H291">
        <f>IF('background isnum'!H291=TRUE,0.5,1)</f>
        <v>1</v>
      </c>
      <c r="I291">
        <f>IF('background isnum'!I291=TRUE,0.5,1)</f>
        <v>1</v>
      </c>
      <c r="J291">
        <f>IF('background isnum'!J291=TRUE,0.5,1)</f>
        <v>1</v>
      </c>
      <c r="K291">
        <f>IF('background isnum'!K291=TRUE,0.5,1)</f>
        <v>1</v>
      </c>
      <c r="L291">
        <f>IF('background isnum'!L291=TRUE,0.5,1)</f>
        <v>1</v>
      </c>
      <c r="M291">
        <f>IF('background isnum'!M291=TRUE,0.5,1)</f>
        <v>1</v>
      </c>
      <c r="O291">
        <f t="shared" si="6"/>
        <v>1</v>
      </c>
    </row>
    <row r="292" spans="1:15">
      <c r="A292">
        <v>158</v>
      </c>
      <c r="B292" t="s">
        <v>95</v>
      </c>
      <c r="C292" t="s">
        <v>86</v>
      </c>
      <c r="D292">
        <f>IF('background isnum'!D292=TRUE,0.5,1)</f>
        <v>1</v>
      </c>
      <c r="E292">
        <f>IF('background isnum'!E292=TRUE,0.5,1)</f>
        <v>1</v>
      </c>
      <c r="F292">
        <f>IF('background isnum'!F292=TRUE,0.5,1)</f>
        <v>1</v>
      </c>
      <c r="G292">
        <f>IF('background isnum'!G292=TRUE,0.5,1)</f>
        <v>1</v>
      </c>
      <c r="H292">
        <f>IF('background isnum'!H292=TRUE,0.5,1)</f>
        <v>1</v>
      </c>
      <c r="I292">
        <f>IF('background isnum'!I292=TRUE,0.5,1)</f>
        <v>1</v>
      </c>
      <c r="J292">
        <f>IF('background isnum'!J292=TRUE,0.5,1)</f>
        <v>1</v>
      </c>
      <c r="K292">
        <f>IF('background isnum'!K292=TRUE,0.5,1)</f>
        <v>1</v>
      </c>
      <c r="L292">
        <f>IF('background isnum'!L292=TRUE,0.5,1)</f>
        <v>1</v>
      </c>
      <c r="M292">
        <f>IF('background isnum'!M292=TRUE,0.5,1)</f>
        <v>1</v>
      </c>
      <c r="O292">
        <f t="shared" si="6"/>
        <v>1</v>
      </c>
    </row>
    <row r="293" spans="1:15">
      <c r="A293">
        <v>166</v>
      </c>
      <c r="B293" t="s">
        <v>176</v>
      </c>
      <c r="C293" t="s">
        <v>125</v>
      </c>
      <c r="D293">
        <f>IF('background isnum'!D293=TRUE,0.5,1)</f>
        <v>1</v>
      </c>
      <c r="E293">
        <f>IF('background isnum'!E293=TRUE,0.5,1)</f>
        <v>1</v>
      </c>
      <c r="F293">
        <f>IF('background isnum'!F293=TRUE,0.5,1)</f>
        <v>1</v>
      </c>
      <c r="G293">
        <f>IF('background isnum'!G293=TRUE,0.5,1)</f>
        <v>1</v>
      </c>
      <c r="H293">
        <f>IF('background isnum'!H293=TRUE,0.5,1)</f>
        <v>1</v>
      </c>
      <c r="I293">
        <f>IF('background isnum'!I293=TRUE,0.5,1)</f>
        <v>1</v>
      </c>
      <c r="J293">
        <f>IF('background isnum'!J293=TRUE,0.5,1)</f>
        <v>1</v>
      </c>
      <c r="K293">
        <f>IF('background isnum'!K293=TRUE,0.5,1)</f>
        <v>1</v>
      </c>
      <c r="L293">
        <f>IF('background isnum'!L293=TRUE,0.5,1)</f>
        <v>1</v>
      </c>
      <c r="M293">
        <f>IF('background isnum'!M293=TRUE,0.5,1)</f>
        <v>1</v>
      </c>
      <c r="O293">
        <f t="shared" si="6"/>
        <v>1</v>
      </c>
    </row>
    <row r="294" spans="1:15">
      <c r="A294">
        <v>166</v>
      </c>
      <c r="B294" t="s">
        <v>176</v>
      </c>
      <c r="C294" t="s">
        <v>125</v>
      </c>
      <c r="D294">
        <f>IF('background isnum'!D294=TRUE,0.5,1)</f>
        <v>1</v>
      </c>
      <c r="E294">
        <f>IF('background isnum'!E294=TRUE,0.5,1)</f>
        <v>1</v>
      </c>
      <c r="F294">
        <f>IF('background isnum'!F294=TRUE,0.5,1)</f>
        <v>1</v>
      </c>
      <c r="G294">
        <f>IF('background isnum'!G294=TRUE,0.5,1)</f>
        <v>1</v>
      </c>
      <c r="H294">
        <f>IF('background isnum'!H294=TRUE,0.5,1)</f>
        <v>1</v>
      </c>
      <c r="I294">
        <f>IF('background isnum'!I294=TRUE,0.5,1)</f>
        <v>1</v>
      </c>
      <c r="J294">
        <f>IF('background isnum'!J294=TRUE,0.5,1)</f>
        <v>1</v>
      </c>
      <c r="K294">
        <f>IF('background isnum'!K294=TRUE,0.5,1)</f>
        <v>1</v>
      </c>
      <c r="L294">
        <f>IF('background isnum'!L294=TRUE,0.5,1)</f>
        <v>1</v>
      </c>
      <c r="M294">
        <f>IF('background isnum'!M294=TRUE,0.5,1)</f>
        <v>1</v>
      </c>
      <c r="O294">
        <f t="shared" si="6"/>
        <v>1</v>
      </c>
    </row>
    <row r="295" spans="1:15">
      <c r="A295">
        <v>166</v>
      </c>
      <c r="B295" t="s">
        <v>176</v>
      </c>
      <c r="C295" t="s">
        <v>125</v>
      </c>
      <c r="D295">
        <f>IF('background isnum'!D295=TRUE,0.5,1)</f>
        <v>1</v>
      </c>
      <c r="E295">
        <f>IF('background isnum'!E295=TRUE,0.5,1)</f>
        <v>1</v>
      </c>
      <c r="F295">
        <f>IF('background isnum'!F295=TRUE,0.5,1)</f>
        <v>1</v>
      </c>
      <c r="G295">
        <f>IF('background isnum'!G295=TRUE,0.5,1)</f>
        <v>1</v>
      </c>
      <c r="H295">
        <f>IF('background isnum'!H295=TRUE,0.5,1)</f>
        <v>1</v>
      </c>
      <c r="I295">
        <f>IF('background isnum'!I295=TRUE,0.5,1)</f>
        <v>1</v>
      </c>
      <c r="J295">
        <f>IF('background isnum'!J295=TRUE,0.5,1)</f>
        <v>1</v>
      </c>
      <c r="K295">
        <f>IF('background isnum'!K295=TRUE,0.5,1)</f>
        <v>1</v>
      </c>
      <c r="L295">
        <f>IF('background isnum'!L295=TRUE,0.5,1)</f>
        <v>1</v>
      </c>
      <c r="M295">
        <f>IF('background isnum'!M295=TRUE,0.5,1)</f>
        <v>1</v>
      </c>
      <c r="O295">
        <f t="shared" si="6"/>
        <v>1</v>
      </c>
    </row>
    <row r="296" spans="1:15">
      <c r="A296">
        <v>166</v>
      </c>
      <c r="B296" t="s">
        <v>176</v>
      </c>
      <c r="C296" t="s">
        <v>125</v>
      </c>
      <c r="D296">
        <f>IF('background isnum'!D296=TRUE,0.5,1)</f>
        <v>1</v>
      </c>
      <c r="E296">
        <f>IF('background isnum'!E296=TRUE,0.5,1)</f>
        <v>1</v>
      </c>
      <c r="F296">
        <f>IF('background isnum'!F296=TRUE,0.5,1)</f>
        <v>1</v>
      </c>
      <c r="G296">
        <f>IF('background isnum'!G296=TRUE,0.5,1)</f>
        <v>1</v>
      </c>
      <c r="H296">
        <f>IF('background isnum'!H296=TRUE,0.5,1)</f>
        <v>1</v>
      </c>
      <c r="I296">
        <f>IF('background isnum'!I296=TRUE,0.5,1)</f>
        <v>1</v>
      </c>
      <c r="J296">
        <f>IF('background isnum'!J296=TRUE,0.5,1)</f>
        <v>1</v>
      </c>
      <c r="K296">
        <f>IF('background isnum'!K296=TRUE,0.5,1)</f>
        <v>1</v>
      </c>
      <c r="L296">
        <f>IF('background isnum'!L296=TRUE,0.5,1)</f>
        <v>1</v>
      </c>
      <c r="M296">
        <f>IF('background isnum'!M296=TRUE,0.5,1)</f>
        <v>1</v>
      </c>
      <c r="O296">
        <f t="shared" si="6"/>
        <v>1</v>
      </c>
    </row>
    <row r="297" spans="1:15">
      <c r="A297">
        <v>166</v>
      </c>
      <c r="B297" t="s">
        <v>176</v>
      </c>
      <c r="C297" t="s">
        <v>125</v>
      </c>
      <c r="D297">
        <f>IF('background isnum'!D297=TRUE,0.5,1)</f>
        <v>1</v>
      </c>
      <c r="E297">
        <f>IF('background isnum'!E297=TRUE,0.5,1)</f>
        <v>1</v>
      </c>
      <c r="F297">
        <f>IF('background isnum'!F297=TRUE,0.5,1)</f>
        <v>1</v>
      </c>
      <c r="G297">
        <f>IF('background isnum'!G297=TRUE,0.5,1)</f>
        <v>1</v>
      </c>
      <c r="H297">
        <f>IF('background isnum'!H297=TRUE,0.5,1)</f>
        <v>1</v>
      </c>
      <c r="I297">
        <f>IF('background isnum'!I297=TRUE,0.5,1)</f>
        <v>1</v>
      </c>
      <c r="J297">
        <f>IF('background isnum'!J297=TRUE,0.5,1)</f>
        <v>1</v>
      </c>
      <c r="K297">
        <f>IF('background isnum'!K297=TRUE,0.5,1)</f>
        <v>1</v>
      </c>
      <c r="L297">
        <f>IF('background isnum'!L297=TRUE,0.5,1)</f>
        <v>1</v>
      </c>
      <c r="M297">
        <f>IF('background isnum'!M297=TRUE,0.5,1)</f>
        <v>1</v>
      </c>
      <c r="O297">
        <f t="shared" si="6"/>
        <v>1</v>
      </c>
    </row>
    <row r="298" spans="1:15">
      <c r="A298">
        <v>166</v>
      </c>
      <c r="B298" t="s">
        <v>176</v>
      </c>
      <c r="C298" t="s">
        <v>125</v>
      </c>
      <c r="D298">
        <f>IF('background isnum'!D298=TRUE,0.5,1)</f>
        <v>1</v>
      </c>
      <c r="E298">
        <f>IF('background isnum'!E298=TRUE,0.5,1)</f>
        <v>1</v>
      </c>
      <c r="F298">
        <f>IF('background isnum'!F298=TRUE,0.5,1)</f>
        <v>1</v>
      </c>
      <c r="G298">
        <f>IF('background isnum'!G298=TRUE,0.5,1)</f>
        <v>1</v>
      </c>
      <c r="H298">
        <f>IF('background isnum'!H298=TRUE,0.5,1)</f>
        <v>1</v>
      </c>
      <c r="I298">
        <f>IF('background isnum'!I298=TRUE,0.5,1)</f>
        <v>1</v>
      </c>
      <c r="J298">
        <f>IF('background isnum'!J298=TRUE,0.5,1)</f>
        <v>1</v>
      </c>
      <c r="K298">
        <f>IF('background isnum'!K298=TRUE,0.5,1)</f>
        <v>1</v>
      </c>
      <c r="L298">
        <f>IF('background isnum'!L298=TRUE,0.5,1)</f>
        <v>1</v>
      </c>
      <c r="M298">
        <f>IF('background isnum'!M298=TRUE,0.5,1)</f>
        <v>1</v>
      </c>
      <c r="O298">
        <f t="shared" si="6"/>
        <v>1</v>
      </c>
    </row>
    <row r="299" spans="1:15">
      <c r="A299">
        <v>166</v>
      </c>
      <c r="B299" t="s">
        <v>176</v>
      </c>
      <c r="C299" t="s">
        <v>125</v>
      </c>
      <c r="D299">
        <f>IF('background isnum'!D299=TRUE,0.5,1)</f>
        <v>1</v>
      </c>
      <c r="E299">
        <f>IF('background isnum'!E299=TRUE,0.5,1)</f>
        <v>1</v>
      </c>
      <c r="F299">
        <f>IF('background isnum'!F299=TRUE,0.5,1)</f>
        <v>1</v>
      </c>
      <c r="G299">
        <f>IF('background isnum'!G299=TRUE,0.5,1)</f>
        <v>1</v>
      </c>
      <c r="H299">
        <f>IF('background isnum'!H299=TRUE,0.5,1)</f>
        <v>1</v>
      </c>
      <c r="I299">
        <f>IF('background isnum'!I299=TRUE,0.5,1)</f>
        <v>1</v>
      </c>
      <c r="J299">
        <f>IF('background isnum'!J299=TRUE,0.5,1)</f>
        <v>1</v>
      </c>
      <c r="K299">
        <f>IF('background isnum'!K299=TRUE,0.5,1)</f>
        <v>1</v>
      </c>
      <c r="L299">
        <f>IF('background isnum'!L299=TRUE,0.5,1)</f>
        <v>1</v>
      </c>
      <c r="M299">
        <f>IF('background isnum'!M299=TRUE,0.5,1)</f>
        <v>1</v>
      </c>
      <c r="O299">
        <f t="shared" si="6"/>
        <v>1</v>
      </c>
    </row>
    <row r="300" spans="1:15">
      <c r="A300">
        <v>166</v>
      </c>
      <c r="B300" t="s">
        <v>176</v>
      </c>
      <c r="C300" t="s">
        <v>125</v>
      </c>
      <c r="D300">
        <f>IF('background isnum'!D300=TRUE,0.5,1)</f>
        <v>1</v>
      </c>
      <c r="E300">
        <f>IF('background isnum'!E300=TRUE,0.5,1)</f>
        <v>1</v>
      </c>
      <c r="F300">
        <f>IF('background isnum'!F300=TRUE,0.5,1)</f>
        <v>1</v>
      </c>
      <c r="G300">
        <f>IF('background isnum'!G300=TRUE,0.5,1)</f>
        <v>1</v>
      </c>
      <c r="H300">
        <f>IF('background isnum'!H300=TRUE,0.5,1)</f>
        <v>1</v>
      </c>
      <c r="I300">
        <f>IF('background isnum'!I300=TRUE,0.5,1)</f>
        <v>1</v>
      </c>
      <c r="J300">
        <f>IF('background isnum'!J300=TRUE,0.5,1)</f>
        <v>1</v>
      </c>
      <c r="K300">
        <f>IF('background isnum'!K300=TRUE,0.5,1)</f>
        <v>1</v>
      </c>
      <c r="L300">
        <f>IF('background isnum'!L300=TRUE,0.5,1)</f>
        <v>1</v>
      </c>
      <c r="M300">
        <f>IF('background isnum'!M300=TRUE,0.5,1)</f>
        <v>1</v>
      </c>
      <c r="O300">
        <f t="shared" si="6"/>
        <v>1</v>
      </c>
    </row>
    <row r="301" spans="1:15">
      <c r="A301">
        <v>172</v>
      </c>
      <c r="B301" t="s">
        <v>15</v>
      </c>
      <c r="C301" t="s">
        <v>86</v>
      </c>
      <c r="D301">
        <f>IF('background isnum'!D301=TRUE,0.5,1)</f>
        <v>1</v>
      </c>
      <c r="E301">
        <f>IF('background isnum'!E301=TRUE,0.5,1)</f>
        <v>1</v>
      </c>
      <c r="F301">
        <f>IF('background isnum'!F301=TRUE,0.5,1)</f>
        <v>1</v>
      </c>
      <c r="G301">
        <f>IF('background isnum'!G301=TRUE,0.5,1)</f>
        <v>1</v>
      </c>
      <c r="H301">
        <f>IF('background isnum'!H301=TRUE,0.5,1)</f>
        <v>1</v>
      </c>
      <c r="I301">
        <f>IF('background isnum'!I301=TRUE,0.5,1)</f>
        <v>1</v>
      </c>
      <c r="J301">
        <f>IF('background isnum'!J301=TRUE,0.5,1)</f>
        <v>1</v>
      </c>
      <c r="K301">
        <f>IF('background isnum'!K301=TRUE,0.5,1)</f>
        <v>1</v>
      </c>
      <c r="L301">
        <f>IF('background isnum'!L301=TRUE,0.5,1)</f>
        <v>1</v>
      </c>
      <c r="M301">
        <f>IF('background isnum'!M301=TRUE,0.5,1)</f>
        <v>1</v>
      </c>
      <c r="O301">
        <f t="shared" si="6"/>
        <v>1</v>
      </c>
    </row>
    <row r="302" spans="1:15">
      <c r="A302">
        <v>172</v>
      </c>
      <c r="B302" t="s">
        <v>15</v>
      </c>
      <c r="C302" t="s">
        <v>86</v>
      </c>
      <c r="D302">
        <f>IF('background isnum'!D302=TRUE,0.5,1)</f>
        <v>1</v>
      </c>
      <c r="E302">
        <f>IF('background isnum'!E302=TRUE,0.5,1)</f>
        <v>1</v>
      </c>
      <c r="F302">
        <f>IF('background isnum'!F302=TRUE,0.5,1)</f>
        <v>1</v>
      </c>
      <c r="G302">
        <f>IF('background isnum'!G302=TRUE,0.5,1)</f>
        <v>1</v>
      </c>
      <c r="H302">
        <f>IF('background isnum'!H302=TRUE,0.5,1)</f>
        <v>1</v>
      </c>
      <c r="I302">
        <f>IF('background isnum'!I302=TRUE,0.5,1)</f>
        <v>1</v>
      </c>
      <c r="J302">
        <f>IF('background isnum'!J302=TRUE,0.5,1)</f>
        <v>1</v>
      </c>
      <c r="K302">
        <f>IF('background isnum'!K302=TRUE,0.5,1)</f>
        <v>1</v>
      </c>
      <c r="L302">
        <f>IF('background isnum'!L302=TRUE,0.5,1)</f>
        <v>1</v>
      </c>
      <c r="M302">
        <f>IF('background isnum'!M302=TRUE,0.5,1)</f>
        <v>1</v>
      </c>
      <c r="O302">
        <f t="shared" si="6"/>
        <v>1</v>
      </c>
    </row>
    <row r="303" spans="1:15">
      <c r="A303">
        <v>172</v>
      </c>
      <c r="B303" t="s">
        <v>15</v>
      </c>
      <c r="C303" t="s">
        <v>86</v>
      </c>
      <c r="D303">
        <f>IF('background isnum'!D303=TRUE,0.5,1)</f>
        <v>1</v>
      </c>
      <c r="E303">
        <f>IF('background isnum'!E303=TRUE,0.5,1)</f>
        <v>1</v>
      </c>
      <c r="F303">
        <f>IF('background isnum'!F303=TRUE,0.5,1)</f>
        <v>1</v>
      </c>
      <c r="G303">
        <f>IF('background isnum'!G303=TRUE,0.5,1)</f>
        <v>1</v>
      </c>
      <c r="H303">
        <f>IF('background isnum'!H303=TRUE,0.5,1)</f>
        <v>1</v>
      </c>
      <c r="I303">
        <f>IF('background isnum'!I303=TRUE,0.5,1)</f>
        <v>1</v>
      </c>
      <c r="J303">
        <f>IF('background isnum'!J303=TRUE,0.5,1)</f>
        <v>1</v>
      </c>
      <c r="K303">
        <f>IF('background isnum'!K303=TRUE,0.5,1)</f>
        <v>1</v>
      </c>
      <c r="L303">
        <f>IF('background isnum'!L303=TRUE,0.5,1)</f>
        <v>1</v>
      </c>
      <c r="M303">
        <f>IF('background isnum'!M303=TRUE,0.5,1)</f>
        <v>1</v>
      </c>
      <c r="O303">
        <f t="shared" si="6"/>
        <v>1</v>
      </c>
    </row>
    <row r="304" spans="1:15">
      <c r="A304">
        <v>172</v>
      </c>
      <c r="B304" t="s">
        <v>15</v>
      </c>
      <c r="C304" t="s">
        <v>86</v>
      </c>
      <c r="D304">
        <f>IF('background isnum'!D304=TRUE,0.5,1)</f>
        <v>1</v>
      </c>
      <c r="E304">
        <f>IF('background isnum'!E304=TRUE,0.5,1)</f>
        <v>1</v>
      </c>
      <c r="F304">
        <f>IF('background isnum'!F304=TRUE,0.5,1)</f>
        <v>1</v>
      </c>
      <c r="G304">
        <f>IF('background isnum'!G304=TRUE,0.5,1)</f>
        <v>1</v>
      </c>
      <c r="H304">
        <f>IF('background isnum'!H304=TRUE,0.5,1)</f>
        <v>1</v>
      </c>
      <c r="I304">
        <f>IF('background isnum'!I304=TRUE,0.5,1)</f>
        <v>1</v>
      </c>
      <c r="J304">
        <f>IF('background isnum'!J304=TRUE,0.5,1)</f>
        <v>1</v>
      </c>
      <c r="K304">
        <f>IF('background isnum'!K304=TRUE,0.5,1)</f>
        <v>1</v>
      </c>
      <c r="L304">
        <f>IF('background isnum'!L304=TRUE,0.5,1)</f>
        <v>1</v>
      </c>
      <c r="M304">
        <f>IF('background isnum'!M304=TRUE,0.5,1)</f>
        <v>1</v>
      </c>
      <c r="O304">
        <f t="shared" si="6"/>
        <v>1</v>
      </c>
    </row>
    <row r="305" spans="1:15">
      <c r="A305">
        <v>172</v>
      </c>
      <c r="B305" t="s">
        <v>15</v>
      </c>
      <c r="C305" t="s">
        <v>86</v>
      </c>
      <c r="D305">
        <f>IF('background isnum'!D305=TRUE,0.5,1)</f>
        <v>1</v>
      </c>
      <c r="E305">
        <f>IF('background isnum'!E305=TRUE,0.5,1)</f>
        <v>1</v>
      </c>
      <c r="F305">
        <f>IF('background isnum'!F305=TRUE,0.5,1)</f>
        <v>1</v>
      </c>
      <c r="G305">
        <f>IF('background isnum'!G305=TRUE,0.5,1)</f>
        <v>1</v>
      </c>
      <c r="H305">
        <f>IF('background isnum'!H305=TRUE,0.5,1)</f>
        <v>1</v>
      </c>
      <c r="I305">
        <f>IF('background isnum'!I305=TRUE,0.5,1)</f>
        <v>1</v>
      </c>
      <c r="J305">
        <f>IF('background isnum'!J305=TRUE,0.5,1)</f>
        <v>1</v>
      </c>
      <c r="K305">
        <f>IF('background isnum'!K305=TRUE,0.5,1)</f>
        <v>1</v>
      </c>
      <c r="L305">
        <f>IF('background isnum'!L305=TRUE,0.5,1)</f>
        <v>1</v>
      </c>
      <c r="M305">
        <f>IF('background isnum'!M305=TRUE,0.5,1)</f>
        <v>1</v>
      </c>
      <c r="O305">
        <f t="shared" si="6"/>
        <v>1</v>
      </c>
    </row>
    <row r="306" spans="1:15">
      <c r="A306">
        <v>172</v>
      </c>
      <c r="B306" t="s">
        <v>15</v>
      </c>
      <c r="C306" t="s">
        <v>86</v>
      </c>
      <c r="D306">
        <f>IF('background isnum'!D306=TRUE,0.5,1)</f>
        <v>1</v>
      </c>
      <c r="E306">
        <f>IF('background isnum'!E306=TRUE,0.5,1)</f>
        <v>1</v>
      </c>
      <c r="F306">
        <f>IF('background isnum'!F306=TRUE,0.5,1)</f>
        <v>1</v>
      </c>
      <c r="G306">
        <f>IF('background isnum'!G306=TRUE,0.5,1)</f>
        <v>1</v>
      </c>
      <c r="H306">
        <f>IF('background isnum'!H306=TRUE,0.5,1)</f>
        <v>1</v>
      </c>
      <c r="I306">
        <f>IF('background isnum'!I306=TRUE,0.5,1)</f>
        <v>1</v>
      </c>
      <c r="J306">
        <f>IF('background isnum'!J306=TRUE,0.5,1)</f>
        <v>1</v>
      </c>
      <c r="K306">
        <f>IF('background isnum'!K306=TRUE,0.5,1)</f>
        <v>1</v>
      </c>
      <c r="L306">
        <f>IF('background isnum'!L306=TRUE,0.5,1)</f>
        <v>1</v>
      </c>
      <c r="M306">
        <f>IF('background isnum'!M306=TRUE,0.5,1)</f>
        <v>1</v>
      </c>
      <c r="O306">
        <f t="shared" si="6"/>
        <v>1</v>
      </c>
    </row>
    <row r="307" spans="1:15">
      <c r="A307">
        <v>172</v>
      </c>
      <c r="B307" t="s">
        <v>15</v>
      </c>
      <c r="C307" t="s">
        <v>86</v>
      </c>
      <c r="D307">
        <f>IF('background isnum'!D307=TRUE,0.5,1)</f>
        <v>1</v>
      </c>
      <c r="E307">
        <f>IF('background isnum'!E307=TRUE,0.5,1)</f>
        <v>1</v>
      </c>
      <c r="F307">
        <f>IF('background isnum'!F307=TRUE,0.5,1)</f>
        <v>1</v>
      </c>
      <c r="G307">
        <f>IF('background isnum'!G307=TRUE,0.5,1)</f>
        <v>1</v>
      </c>
      <c r="H307">
        <f>IF('background isnum'!H307=TRUE,0.5,1)</f>
        <v>1</v>
      </c>
      <c r="I307">
        <f>IF('background isnum'!I307=TRUE,0.5,1)</f>
        <v>1</v>
      </c>
      <c r="J307">
        <f>IF('background isnum'!J307=TRUE,0.5,1)</f>
        <v>1</v>
      </c>
      <c r="K307">
        <f>IF('background isnum'!K307=TRUE,0.5,1)</f>
        <v>1</v>
      </c>
      <c r="L307">
        <f>IF('background isnum'!L307=TRUE,0.5,1)</f>
        <v>1</v>
      </c>
      <c r="M307">
        <f>IF('background isnum'!M307=TRUE,0.5,1)</f>
        <v>1</v>
      </c>
      <c r="O307">
        <f t="shared" si="6"/>
        <v>1</v>
      </c>
    </row>
    <row r="308" spans="1:15">
      <c r="A308">
        <v>172</v>
      </c>
      <c r="B308" t="s">
        <v>15</v>
      </c>
      <c r="C308" t="s">
        <v>86</v>
      </c>
      <c r="D308">
        <f>IF('background isnum'!D308=TRUE,0.5,1)</f>
        <v>1</v>
      </c>
      <c r="E308">
        <f>IF('background isnum'!E308=TRUE,0.5,1)</f>
        <v>1</v>
      </c>
      <c r="F308">
        <f>IF('background isnum'!F308=TRUE,0.5,1)</f>
        <v>1</v>
      </c>
      <c r="G308">
        <f>IF('background isnum'!G308=TRUE,0.5,1)</f>
        <v>1</v>
      </c>
      <c r="H308">
        <f>IF('background isnum'!H308=TRUE,0.5,1)</f>
        <v>1</v>
      </c>
      <c r="I308">
        <f>IF('background isnum'!I308=TRUE,0.5,1)</f>
        <v>1</v>
      </c>
      <c r="J308">
        <f>IF('background isnum'!J308=TRUE,0.5,1)</f>
        <v>1</v>
      </c>
      <c r="K308">
        <f>IF('background isnum'!K308=TRUE,0.5,1)</f>
        <v>1</v>
      </c>
      <c r="L308">
        <f>IF('background isnum'!L308=TRUE,0.5,1)</f>
        <v>1</v>
      </c>
      <c r="M308">
        <f>IF('background isnum'!M308=TRUE,0.5,1)</f>
        <v>1</v>
      </c>
      <c r="O308">
        <f t="shared" si="6"/>
        <v>1</v>
      </c>
    </row>
    <row r="309" spans="1:15">
      <c r="A309">
        <v>172</v>
      </c>
      <c r="B309" t="s">
        <v>15</v>
      </c>
      <c r="C309" t="s">
        <v>86</v>
      </c>
      <c r="D309">
        <f>IF('background isnum'!D309=TRUE,0.5,1)</f>
        <v>1</v>
      </c>
      <c r="E309">
        <f>IF('background isnum'!E309=TRUE,0.5,1)</f>
        <v>1</v>
      </c>
      <c r="F309">
        <f>IF('background isnum'!F309=TRUE,0.5,1)</f>
        <v>1</v>
      </c>
      <c r="G309">
        <f>IF('background isnum'!G309=TRUE,0.5,1)</f>
        <v>1</v>
      </c>
      <c r="H309">
        <f>IF('background isnum'!H309=TRUE,0.5,1)</f>
        <v>1</v>
      </c>
      <c r="I309">
        <f>IF('background isnum'!I309=TRUE,0.5,1)</f>
        <v>1</v>
      </c>
      <c r="J309">
        <f>IF('background isnum'!J309=TRUE,0.5,1)</f>
        <v>1</v>
      </c>
      <c r="K309">
        <f>IF('background isnum'!K309=TRUE,0.5,1)</f>
        <v>1</v>
      </c>
      <c r="L309">
        <f>IF('background isnum'!L309=TRUE,0.5,1)</f>
        <v>1</v>
      </c>
      <c r="M309">
        <f>IF('background isnum'!M309=TRUE,0.5,1)</f>
        <v>1</v>
      </c>
      <c r="O309">
        <f t="shared" si="6"/>
        <v>1</v>
      </c>
    </row>
    <row r="310" spans="1:15">
      <c r="A310">
        <v>172</v>
      </c>
      <c r="B310" t="s">
        <v>15</v>
      </c>
      <c r="C310" t="s">
        <v>86</v>
      </c>
      <c r="D310">
        <f>IF('background isnum'!D310=TRUE,0.5,1)</f>
        <v>1</v>
      </c>
      <c r="E310">
        <f>IF('background isnum'!E310=TRUE,0.5,1)</f>
        <v>1</v>
      </c>
      <c r="F310">
        <f>IF('background isnum'!F310=TRUE,0.5,1)</f>
        <v>1</v>
      </c>
      <c r="G310">
        <f>IF('background isnum'!G310=TRUE,0.5,1)</f>
        <v>1</v>
      </c>
      <c r="H310">
        <f>IF('background isnum'!H310=TRUE,0.5,1)</f>
        <v>1</v>
      </c>
      <c r="I310">
        <f>IF('background isnum'!I310=TRUE,0.5,1)</f>
        <v>1</v>
      </c>
      <c r="J310">
        <f>IF('background isnum'!J310=TRUE,0.5,1)</f>
        <v>1</v>
      </c>
      <c r="K310">
        <f>IF('background isnum'!K310=TRUE,0.5,1)</f>
        <v>1</v>
      </c>
      <c r="L310">
        <f>IF('background isnum'!L310=TRUE,0.5,1)</f>
        <v>1</v>
      </c>
      <c r="M310">
        <f>IF('background isnum'!M310=TRUE,0.5,1)</f>
        <v>1</v>
      </c>
      <c r="O310">
        <f t="shared" si="6"/>
        <v>1</v>
      </c>
    </row>
    <row r="311" spans="1:15">
      <c r="A311">
        <v>172</v>
      </c>
      <c r="B311" t="s">
        <v>15</v>
      </c>
      <c r="C311" t="s">
        <v>86</v>
      </c>
      <c r="D311">
        <f>IF('background isnum'!D311=TRUE,0.5,1)</f>
        <v>1</v>
      </c>
      <c r="E311">
        <f>IF('background isnum'!E311=TRUE,0.5,1)</f>
        <v>1</v>
      </c>
      <c r="F311">
        <f>IF('background isnum'!F311=TRUE,0.5,1)</f>
        <v>1</v>
      </c>
      <c r="G311">
        <f>IF('background isnum'!G311=TRUE,0.5,1)</f>
        <v>1</v>
      </c>
      <c r="H311">
        <f>IF('background isnum'!H311=TRUE,0.5,1)</f>
        <v>1</v>
      </c>
      <c r="I311">
        <f>IF('background isnum'!I311=TRUE,0.5,1)</f>
        <v>1</v>
      </c>
      <c r="J311">
        <f>IF('background isnum'!J311=TRUE,0.5,1)</f>
        <v>1</v>
      </c>
      <c r="K311">
        <f>IF('background isnum'!K311=TRUE,0.5,1)</f>
        <v>1</v>
      </c>
      <c r="L311">
        <f>IF('background isnum'!L311=TRUE,0.5,1)</f>
        <v>1</v>
      </c>
      <c r="M311">
        <f>IF('background isnum'!M311=TRUE,0.5,1)</f>
        <v>1</v>
      </c>
      <c r="O311">
        <f t="shared" si="6"/>
        <v>1</v>
      </c>
    </row>
    <row r="312" spans="1:15">
      <c r="A312">
        <v>172</v>
      </c>
      <c r="B312" t="s">
        <v>15</v>
      </c>
      <c r="C312" t="s">
        <v>86</v>
      </c>
      <c r="D312">
        <f>IF('background isnum'!D312=TRUE,0.5,1)</f>
        <v>1</v>
      </c>
      <c r="E312">
        <f>IF('background isnum'!E312=TRUE,0.5,1)</f>
        <v>1</v>
      </c>
      <c r="F312">
        <f>IF('background isnum'!F312=TRUE,0.5,1)</f>
        <v>1</v>
      </c>
      <c r="G312">
        <f>IF('background isnum'!G312=TRUE,0.5,1)</f>
        <v>1</v>
      </c>
      <c r="H312">
        <f>IF('background isnum'!H312=TRUE,0.5,1)</f>
        <v>1</v>
      </c>
      <c r="I312">
        <f>IF('background isnum'!I312=TRUE,0.5,1)</f>
        <v>1</v>
      </c>
      <c r="J312">
        <f>IF('background isnum'!J312=TRUE,0.5,1)</f>
        <v>1</v>
      </c>
      <c r="K312">
        <f>IF('background isnum'!K312=TRUE,0.5,1)</f>
        <v>1</v>
      </c>
      <c r="L312">
        <f>IF('background isnum'!L312=TRUE,0.5,1)</f>
        <v>1</v>
      </c>
      <c r="M312">
        <f>IF('background isnum'!M312=TRUE,0.5,1)</f>
        <v>1</v>
      </c>
      <c r="O312">
        <f t="shared" si="6"/>
        <v>1</v>
      </c>
    </row>
    <row r="313" spans="1:15">
      <c r="A313">
        <v>180</v>
      </c>
      <c r="B313" t="s">
        <v>96</v>
      </c>
      <c r="C313" t="s">
        <v>86</v>
      </c>
      <c r="D313">
        <f>IF('background isnum'!D313=TRUE,0.5,1)</f>
        <v>1</v>
      </c>
      <c r="E313">
        <f>IF('background isnum'!E313=TRUE,0.5,1)</f>
        <v>1</v>
      </c>
      <c r="F313">
        <f>IF('background isnum'!F313=TRUE,0.5,1)</f>
        <v>1</v>
      </c>
      <c r="G313">
        <f>IF('background isnum'!G313=TRUE,0.5,1)</f>
        <v>1</v>
      </c>
      <c r="H313">
        <f>IF('background isnum'!H313=TRUE,0.5,1)</f>
        <v>1</v>
      </c>
      <c r="I313">
        <f>IF('background isnum'!I313=TRUE,0.5,1)</f>
        <v>1</v>
      </c>
      <c r="J313">
        <f>IF('background isnum'!J313=TRUE,0.5,1)</f>
        <v>1</v>
      </c>
      <c r="K313">
        <f>IF('background isnum'!K313=TRUE,0.5,1)</f>
        <v>1</v>
      </c>
      <c r="L313">
        <f>IF('background isnum'!L313=TRUE,0.5,1)</f>
        <v>1</v>
      </c>
      <c r="M313">
        <f>IF('background isnum'!M313=TRUE,0.5,1)</f>
        <v>1</v>
      </c>
      <c r="O313">
        <f t="shared" si="6"/>
        <v>1</v>
      </c>
    </row>
    <row r="314" spans="1:15">
      <c r="A314">
        <v>180</v>
      </c>
      <c r="B314" t="s">
        <v>96</v>
      </c>
      <c r="C314" t="s">
        <v>86</v>
      </c>
      <c r="D314">
        <f>IF('background isnum'!D314=TRUE,0.5,1)</f>
        <v>1</v>
      </c>
      <c r="E314">
        <f>IF('background isnum'!E314=TRUE,0.5,1)</f>
        <v>1</v>
      </c>
      <c r="F314">
        <f>IF('background isnum'!F314=TRUE,0.5,1)</f>
        <v>1</v>
      </c>
      <c r="G314">
        <f>IF('background isnum'!G314=TRUE,0.5,1)</f>
        <v>1</v>
      </c>
      <c r="H314">
        <f>IF('background isnum'!H314=TRUE,0.5,1)</f>
        <v>1</v>
      </c>
      <c r="I314">
        <f>IF('background isnum'!I314=TRUE,0.5,1)</f>
        <v>1</v>
      </c>
      <c r="J314">
        <f>IF('background isnum'!J314=TRUE,0.5,1)</f>
        <v>1</v>
      </c>
      <c r="K314">
        <f>IF('background isnum'!K314=TRUE,0.5,1)</f>
        <v>1</v>
      </c>
      <c r="L314">
        <f>IF('background isnum'!L314=TRUE,0.5,1)</f>
        <v>1</v>
      </c>
      <c r="M314">
        <f>IF('background isnum'!M314=TRUE,0.5,1)</f>
        <v>1</v>
      </c>
      <c r="O314">
        <f t="shared" si="6"/>
        <v>1</v>
      </c>
    </row>
    <row r="315" spans="1:15">
      <c r="A315">
        <v>180</v>
      </c>
      <c r="B315" t="s">
        <v>96</v>
      </c>
      <c r="C315" t="s">
        <v>86</v>
      </c>
      <c r="D315">
        <f>IF('background isnum'!D315=TRUE,0.5,1)</f>
        <v>1</v>
      </c>
      <c r="E315">
        <f>IF('background isnum'!E315=TRUE,0.5,1)</f>
        <v>1</v>
      </c>
      <c r="F315">
        <f>IF('background isnum'!F315=TRUE,0.5,1)</f>
        <v>1</v>
      </c>
      <c r="G315">
        <f>IF('background isnum'!G315=TRUE,0.5,1)</f>
        <v>1</v>
      </c>
      <c r="H315">
        <f>IF('background isnum'!H315=TRUE,0.5,1)</f>
        <v>1</v>
      </c>
      <c r="I315">
        <f>IF('background isnum'!I315=TRUE,0.5,1)</f>
        <v>1</v>
      </c>
      <c r="J315">
        <f>IF('background isnum'!J315=TRUE,0.5,1)</f>
        <v>1</v>
      </c>
      <c r="K315">
        <f>IF('background isnum'!K315=TRUE,0.5,1)</f>
        <v>1</v>
      </c>
      <c r="L315">
        <f>IF('background isnum'!L315=TRUE,0.5,1)</f>
        <v>1</v>
      </c>
      <c r="M315">
        <f>IF('background isnum'!M315=TRUE,0.5,1)</f>
        <v>1</v>
      </c>
      <c r="O315">
        <f t="shared" si="6"/>
        <v>1</v>
      </c>
    </row>
    <row r="316" spans="1:15">
      <c r="A316">
        <v>180</v>
      </c>
      <c r="B316" t="s">
        <v>96</v>
      </c>
      <c r="C316" t="s">
        <v>86</v>
      </c>
      <c r="D316">
        <f>IF('background isnum'!D316=TRUE,0.5,1)</f>
        <v>1</v>
      </c>
      <c r="E316">
        <f>IF('background isnum'!E316=TRUE,0.5,1)</f>
        <v>1</v>
      </c>
      <c r="F316">
        <f>IF('background isnum'!F316=TRUE,0.5,1)</f>
        <v>1</v>
      </c>
      <c r="G316">
        <f>IF('background isnum'!G316=TRUE,0.5,1)</f>
        <v>1</v>
      </c>
      <c r="H316">
        <f>IF('background isnum'!H316=TRUE,0.5,1)</f>
        <v>1</v>
      </c>
      <c r="I316">
        <f>IF('background isnum'!I316=TRUE,0.5,1)</f>
        <v>1</v>
      </c>
      <c r="J316">
        <f>IF('background isnum'!J316=TRUE,0.5,1)</f>
        <v>1</v>
      </c>
      <c r="K316">
        <f>IF('background isnum'!K316=TRUE,0.5,1)</f>
        <v>1</v>
      </c>
      <c r="L316">
        <f>IF('background isnum'!L316=TRUE,0.5,1)</f>
        <v>1</v>
      </c>
      <c r="M316">
        <f>IF('background isnum'!M316=TRUE,0.5,1)</f>
        <v>1</v>
      </c>
      <c r="O316">
        <f t="shared" si="6"/>
        <v>1</v>
      </c>
    </row>
    <row r="317" spans="1:15">
      <c r="A317">
        <v>180</v>
      </c>
      <c r="B317" t="s">
        <v>96</v>
      </c>
      <c r="C317" t="s">
        <v>86</v>
      </c>
      <c r="D317">
        <f>IF('background isnum'!D317=TRUE,0.5,1)</f>
        <v>1</v>
      </c>
      <c r="E317">
        <f>IF('background isnum'!E317=TRUE,0.5,1)</f>
        <v>1</v>
      </c>
      <c r="F317">
        <f>IF('background isnum'!F317=TRUE,0.5,1)</f>
        <v>1</v>
      </c>
      <c r="G317">
        <f>IF('background isnum'!G317=TRUE,0.5,1)</f>
        <v>1</v>
      </c>
      <c r="H317">
        <f>IF('background isnum'!H317=TRUE,0.5,1)</f>
        <v>1</v>
      </c>
      <c r="I317">
        <f>IF('background isnum'!I317=TRUE,0.5,1)</f>
        <v>1</v>
      </c>
      <c r="J317">
        <f>IF('background isnum'!J317=TRUE,0.5,1)</f>
        <v>1</v>
      </c>
      <c r="K317">
        <f>IF('background isnum'!K317=TRUE,0.5,1)</f>
        <v>1</v>
      </c>
      <c r="L317">
        <f>IF('background isnum'!L317=TRUE,0.5,1)</f>
        <v>1</v>
      </c>
      <c r="M317">
        <f>IF('background isnum'!M317=TRUE,0.5,1)</f>
        <v>1</v>
      </c>
      <c r="O317">
        <f t="shared" si="6"/>
        <v>1</v>
      </c>
    </row>
    <row r="318" spans="1:15">
      <c r="A318">
        <v>180</v>
      </c>
      <c r="B318" t="s">
        <v>96</v>
      </c>
      <c r="C318" t="s">
        <v>86</v>
      </c>
      <c r="D318">
        <f>IF('background isnum'!D318=TRUE,0.5,1)</f>
        <v>1</v>
      </c>
      <c r="E318">
        <f>IF('background isnum'!E318=TRUE,0.5,1)</f>
        <v>1</v>
      </c>
      <c r="F318">
        <f>IF('background isnum'!F318=TRUE,0.5,1)</f>
        <v>1</v>
      </c>
      <c r="G318">
        <f>IF('background isnum'!G318=TRUE,0.5,1)</f>
        <v>1</v>
      </c>
      <c r="H318">
        <f>IF('background isnum'!H318=TRUE,0.5,1)</f>
        <v>1</v>
      </c>
      <c r="I318">
        <f>IF('background isnum'!I318=TRUE,0.5,1)</f>
        <v>1</v>
      </c>
      <c r="J318">
        <f>IF('background isnum'!J318=TRUE,0.5,1)</f>
        <v>1</v>
      </c>
      <c r="K318">
        <f>IF('background isnum'!K318=TRUE,0.5,1)</f>
        <v>1</v>
      </c>
      <c r="L318">
        <f>IF('background isnum'!L318=TRUE,0.5,1)</f>
        <v>1</v>
      </c>
      <c r="M318">
        <f>IF('background isnum'!M318=TRUE,0.5,1)</f>
        <v>1</v>
      </c>
      <c r="O318">
        <f t="shared" si="6"/>
        <v>1</v>
      </c>
    </row>
    <row r="319" spans="1:15">
      <c r="A319">
        <v>180</v>
      </c>
      <c r="B319" t="s">
        <v>96</v>
      </c>
      <c r="C319" t="s">
        <v>86</v>
      </c>
      <c r="D319">
        <f>IF('background isnum'!D319=TRUE,0.5,1)</f>
        <v>1</v>
      </c>
      <c r="E319">
        <f>IF('background isnum'!E319=TRUE,0.5,1)</f>
        <v>1</v>
      </c>
      <c r="F319">
        <f>IF('background isnum'!F319=TRUE,0.5,1)</f>
        <v>1</v>
      </c>
      <c r="G319">
        <f>IF('background isnum'!G319=TRUE,0.5,1)</f>
        <v>1</v>
      </c>
      <c r="H319">
        <f>IF('background isnum'!H319=TRUE,0.5,1)</f>
        <v>1</v>
      </c>
      <c r="I319">
        <f>IF('background isnum'!I319=TRUE,0.5,1)</f>
        <v>1</v>
      </c>
      <c r="J319">
        <f>IF('background isnum'!J319=TRUE,0.5,1)</f>
        <v>1</v>
      </c>
      <c r="K319">
        <f>IF('background isnum'!K319=TRUE,0.5,1)</f>
        <v>1</v>
      </c>
      <c r="L319">
        <f>IF('background isnum'!L319=TRUE,0.5,1)</f>
        <v>1</v>
      </c>
      <c r="M319">
        <f>IF('background isnum'!M319=TRUE,0.5,1)</f>
        <v>1</v>
      </c>
      <c r="O319">
        <f t="shared" si="6"/>
        <v>1</v>
      </c>
    </row>
    <row r="320" spans="1:15">
      <c r="A320">
        <v>180</v>
      </c>
      <c r="B320" t="s">
        <v>96</v>
      </c>
      <c r="C320" t="s">
        <v>86</v>
      </c>
      <c r="D320">
        <f>IF('background isnum'!D320=TRUE,0.5,1)</f>
        <v>1</v>
      </c>
      <c r="E320">
        <f>IF('background isnum'!E320=TRUE,0.5,1)</f>
        <v>1</v>
      </c>
      <c r="F320">
        <f>IF('background isnum'!F320=TRUE,0.5,1)</f>
        <v>1</v>
      </c>
      <c r="G320">
        <f>IF('background isnum'!G320=TRUE,0.5,1)</f>
        <v>1</v>
      </c>
      <c r="H320">
        <f>IF('background isnum'!H320=TRUE,0.5,1)</f>
        <v>1</v>
      </c>
      <c r="I320">
        <f>IF('background isnum'!I320=TRUE,0.5,1)</f>
        <v>1</v>
      </c>
      <c r="J320">
        <f>IF('background isnum'!J320=TRUE,0.5,1)</f>
        <v>1</v>
      </c>
      <c r="K320">
        <f>IF('background isnum'!K320=TRUE,0.5,1)</f>
        <v>1</v>
      </c>
      <c r="L320">
        <f>IF('background isnum'!L320=TRUE,0.5,1)</f>
        <v>1</v>
      </c>
      <c r="M320">
        <f>IF('background isnum'!M320=TRUE,0.5,1)</f>
        <v>1</v>
      </c>
      <c r="O320">
        <f t="shared" si="6"/>
        <v>1</v>
      </c>
    </row>
    <row r="321" spans="1:15">
      <c r="A321">
        <v>180</v>
      </c>
      <c r="B321" t="s">
        <v>96</v>
      </c>
      <c r="C321" t="s">
        <v>86</v>
      </c>
      <c r="D321">
        <f>IF('background isnum'!D321=TRUE,0.5,1)</f>
        <v>1</v>
      </c>
      <c r="E321">
        <f>IF('background isnum'!E321=TRUE,0.5,1)</f>
        <v>1</v>
      </c>
      <c r="F321">
        <f>IF('background isnum'!F321=TRUE,0.5,1)</f>
        <v>1</v>
      </c>
      <c r="G321">
        <f>IF('background isnum'!G321=TRUE,0.5,1)</f>
        <v>1</v>
      </c>
      <c r="H321">
        <f>IF('background isnum'!H321=TRUE,0.5,1)</f>
        <v>1</v>
      </c>
      <c r="I321">
        <f>IF('background isnum'!I321=TRUE,0.5,1)</f>
        <v>1</v>
      </c>
      <c r="J321">
        <f>IF('background isnum'!J321=TRUE,0.5,1)</f>
        <v>1</v>
      </c>
      <c r="K321">
        <f>IF('background isnum'!K321=TRUE,0.5,1)</f>
        <v>1</v>
      </c>
      <c r="L321">
        <f>IF('background isnum'!L321=TRUE,0.5,1)</f>
        <v>1</v>
      </c>
      <c r="M321">
        <f>IF('background isnum'!M321=TRUE,0.5,1)</f>
        <v>1</v>
      </c>
      <c r="O321">
        <f t="shared" si="6"/>
        <v>1</v>
      </c>
    </row>
    <row r="322" spans="1:15">
      <c r="A322">
        <v>180</v>
      </c>
      <c r="B322" t="s">
        <v>96</v>
      </c>
      <c r="C322" t="s">
        <v>86</v>
      </c>
      <c r="D322">
        <f>IF('background isnum'!D322=TRUE,0.5,1)</f>
        <v>1</v>
      </c>
      <c r="E322">
        <f>IF('background isnum'!E322=TRUE,0.5,1)</f>
        <v>1</v>
      </c>
      <c r="F322">
        <f>IF('background isnum'!F322=TRUE,0.5,1)</f>
        <v>1</v>
      </c>
      <c r="G322">
        <f>IF('background isnum'!G322=TRUE,0.5,1)</f>
        <v>1</v>
      </c>
      <c r="H322">
        <f>IF('background isnum'!H322=TRUE,0.5,1)</f>
        <v>1</v>
      </c>
      <c r="I322">
        <f>IF('background isnum'!I322=TRUE,0.5,1)</f>
        <v>1</v>
      </c>
      <c r="J322">
        <f>IF('background isnum'!J322=TRUE,0.5,1)</f>
        <v>1</v>
      </c>
      <c r="K322">
        <f>IF('background isnum'!K322=TRUE,0.5,1)</f>
        <v>1</v>
      </c>
      <c r="L322">
        <f>IF('background isnum'!L322=TRUE,0.5,1)</f>
        <v>1</v>
      </c>
      <c r="M322">
        <f>IF('background isnum'!M322=TRUE,0.5,1)</f>
        <v>1</v>
      </c>
      <c r="O322">
        <f t="shared" si="6"/>
        <v>1</v>
      </c>
    </row>
    <row r="323" spans="1:15">
      <c r="A323">
        <v>180</v>
      </c>
      <c r="B323" t="s">
        <v>96</v>
      </c>
      <c r="C323" t="s">
        <v>86</v>
      </c>
      <c r="D323">
        <f>IF('background isnum'!D323=TRUE,0.5,1)</f>
        <v>1</v>
      </c>
      <c r="E323">
        <f>IF('background isnum'!E323=TRUE,0.5,1)</f>
        <v>1</v>
      </c>
      <c r="F323">
        <f>IF('background isnum'!F323=TRUE,0.5,1)</f>
        <v>1</v>
      </c>
      <c r="G323">
        <f>IF('background isnum'!G323=TRUE,0.5,1)</f>
        <v>1</v>
      </c>
      <c r="H323">
        <f>IF('background isnum'!H323=TRUE,0.5,1)</f>
        <v>1</v>
      </c>
      <c r="I323">
        <f>IF('background isnum'!I323=TRUE,0.5,1)</f>
        <v>1</v>
      </c>
      <c r="J323">
        <f>IF('background isnum'!J323=TRUE,0.5,1)</f>
        <v>1</v>
      </c>
      <c r="K323">
        <f>IF('background isnum'!K323=TRUE,0.5,1)</f>
        <v>1</v>
      </c>
      <c r="L323">
        <f>IF('background isnum'!L323=TRUE,0.5,1)</f>
        <v>1</v>
      </c>
      <c r="M323">
        <f>IF('background isnum'!M323=TRUE,0.5,1)</f>
        <v>1</v>
      </c>
      <c r="O323">
        <f t="shared" ref="O323:O386" si="7">AVERAGE(D323:M323)</f>
        <v>1</v>
      </c>
    </row>
    <row r="324" spans="1:15">
      <c r="A324">
        <v>180</v>
      </c>
      <c r="B324" t="s">
        <v>96</v>
      </c>
      <c r="C324" t="s">
        <v>86</v>
      </c>
      <c r="D324">
        <f>IF('background isnum'!D324=TRUE,0.5,1)</f>
        <v>1</v>
      </c>
      <c r="E324">
        <f>IF('background isnum'!E324=TRUE,0.5,1)</f>
        <v>1</v>
      </c>
      <c r="F324">
        <f>IF('background isnum'!F324=TRUE,0.5,1)</f>
        <v>1</v>
      </c>
      <c r="G324">
        <f>IF('background isnum'!G324=TRUE,0.5,1)</f>
        <v>1</v>
      </c>
      <c r="H324">
        <f>IF('background isnum'!H324=TRUE,0.5,1)</f>
        <v>1</v>
      </c>
      <c r="I324">
        <f>IF('background isnum'!I324=TRUE,0.5,1)</f>
        <v>1</v>
      </c>
      <c r="J324">
        <f>IF('background isnum'!J324=TRUE,0.5,1)</f>
        <v>1</v>
      </c>
      <c r="K324">
        <f>IF('background isnum'!K324=TRUE,0.5,1)</f>
        <v>1</v>
      </c>
      <c r="L324">
        <f>IF('background isnum'!L324=TRUE,0.5,1)</f>
        <v>1</v>
      </c>
      <c r="M324">
        <f>IF('background isnum'!M324=TRUE,0.5,1)</f>
        <v>1</v>
      </c>
      <c r="O324">
        <f t="shared" si="7"/>
        <v>1</v>
      </c>
    </row>
    <row r="325" spans="1:15">
      <c r="A325">
        <v>180</v>
      </c>
      <c r="B325" t="s">
        <v>96</v>
      </c>
      <c r="C325" t="s">
        <v>86</v>
      </c>
      <c r="D325">
        <f>IF('background isnum'!D325=TRUE,0.5,1)</f>
        <v>1</v>
      </c>
      <c r="E325">
        <f>IF('background isnum'!E325=TRUE,0.5,1)</f>
        <v>1</v>
      </c>
      <c r="F325">
        <f>IF('background isnum'!F325=TRUE,0.5,1)</f>
        <v>1</v>
      </c>
      <c r="G325">
        <f>IF('background isnum'!G325=TRUE,0.5,1)</f>
        <v>1</v>
      </c>
      <c r="H325">
        <f>IF('background isnum'!H325=TRUE,0.5,1)</f>
        <v>1</v>
      </c>
      <c r="I325">
        <f>IF('background isnum'!I325=TRUE,0.5,1)</f>
        <v>1</v>
      </c>
      <c r="J325">
        <f>IF('background isnum'!J325=TRUE,0.5,1)</f>
        <v>0.5</v>
      </c>
      <c r="K325">
        <f>IF('background isnum'!K325=TRUE,0.5,1)</f>
        <v>1</v>
      </c>
      <c r="L325">
        <f>IF('background isnum'!L325=TRUE,0.5,1)</f>
        <v>1</v>
      </c>
      <c r="M325">
        <f>IF('background isnum'!M325=TRUE,0.5,1)</f>
        <v>1</v>
      </c>
      <c r="O325">
        <f t="shared" si="7"/>
        <v>0.95</v>
      </c>
    </row>
    <row r="326" spans="1:15">
      <c r="A326">
        <v>180</v>
      </c>
      <c r="B326" t="s">
        <v>96</v>
      </c>
      <c r="C326" t="s">
        <v>86</v>
      </c>
      <c r="D326">
        <f>IF('background isnum'!D326=TRUE,0.5,1)</f>
        <v>1</v>
      </c>
      <c r="E326">
        <f>IF('background isnum'!E326=TRUE,0.5,1)</f>
        <v>1</v>
      </c>
      <c r="F326">
        <f>IF('background isnum'!F326=TRUE,0.5,1)</f>
        <v>1</v>
      </c>
      <c r="G326">
        <f>IF('background isnum'!G326=TRUE,0.5,1)</f>
        <v>1</v>
      </c>
      <c r="H326">
        <f>IF('background isnum'!H326=TRUE,0.5,1)</f>
        <v>1</v>
      </c>
      <c r="I326">
        <f>IF('background isnum'!I326=TRUE,0.5,1)</f>
        <v>1</v>
      </c>
      <c r="J326">
        <f>IF('background isnum'!J326=TRUE,0.5,1)</f>
        <v>1</v>
      </c>
      <c r="K326">
        <f>IF('background isnum'!K326=TRUE,0.5,1)</f>
        <v>1</v>
      </c>
      <c r="L326">
        <f>IF('background isnum'!L326=TRUE,0.5,1)</f>
        <v>1</v>
      </c>
      <c r="M326">
        <f>IF('background isnum'!M326=TRUE,0.5,1)</f>
        <v>1</v>
      </c>
      <c r="O326">
        <f t="shared" si="7"/>
        <v>1</v>
      </c>
    </row>
    <row r="327" spans="1:15">
      <c r="A327">
        <v>180</v>
      </c>
      <c r="B327" t="s">
        <v>96</v>
      </c>
      <c r="C327" t="s">
        <v>86</v>
      </c>
      <c r="D327">
        <f>IF('background isnum'!D327=TRUE,0.5,1)</f>
        <v>1</v>
      </c>
      <c r="E327">
        <f>IF('background isnum'!E327=TRUE,0.5,1)</f>
        <v>1</v>
      </c>
      <c r="F327">
        <f>IF('background isnum'!F327=TRUE,0.5,1)</f>
        <v>1</v>
      </c>
      <c r="G327">
        <f>IF('background isnum'!G327=TRUE,0.5,1)</f>
        <v>1</v>
      </c>
      <c r="H327">
        <f>IF('background isnum'!H327=TRUE,0.5,1)</f>
        <v>1</v>
      </c>
      <c r="I327">
        <f>IF('background isnum'!I327=TRUE,0.5,1)</f>
        <v>1</v>
      </c>
      <c r="J327">
        <f>IF('background isnum'!J327=TRUE,0.5,1)</f>
        <v>1</v>
      </c>
      <c r="K327">
        <f>IF('background isnum'!K327=TRUE,0.5,1)</f>
        <v>1</v>
      </c>
      <c r="L327">
        <f>IF('background isnum'!L327=TRUE,0.5,1)</f>
        <v>1</v>
      </c>
      <c r="M327">
        <f>IF('background isnum'!M327=TRUE,0.5,1)</f>
        <v>1</v>
      </c>
      <c r="O327">
        <f t="shared" si="7"/>
        <v>1</v>
      </c>
    </row>
    <row r="328" spans="1:15">
      <c r="A328">
        <v>180</v>
      </c>
      <c r="B328" t="s">
        <v>96</v>
      </c>
      <c r="C328" t="s">
        <v>86</v>
      </c>
      <c r="D328">
        <f>IF('background isnum'!D328=TRUE,0.5,1)</f>
        <v>1</v>
      </c>
      <c r="E328">
        <f>IF('background isnum'!E328=TRUE,0.5,1)</f>
        <v>1</v>
      </c>
      <c r="F328">
        <f>IF('background isnum'!F328=TRUE,0.5,1)</f>
        <v>1</v>
      </c>
      <c r="G328">
        <f>IF('background isnum'!G328=TRUE,0.5,1)</f>
        <v>1</v>
      </c>
      <c r="H328">
        <f>IF('background isnum'!H328=TRUE,0.5,1)</f>
        <v>1</v>
      </c>
      <c r="I328">
        <f>IF('background isnum'!I328=TRUE,0.5,1)</f>
        <v>1</v>
      </c>
      <c r="J328">
        <f>IF('background isnum'!J328=TRUE,0.5,1)</f>
        <v>1</v>
      </c>
      <c r="K328">
        <f>IF('background isnum'!K328=TRUE,0.5,1)</f>
        <v>1</v>
      </c>
      <c r="L328">
        <f>IF('background isnum'!L328=TRUE,0.5,1)</f>
        <v>1</v>
      </c>
      <c r="M328">
        <f>IF('background isnum'!M328=TRUE,0.5,1)</f>
        <v>1</v>
      </c>
      <c r="O328">
        <f t="shared" si="7"/>
        <v>1</v>
      </c>
    </row>
    <row r="329" spans="1:15">
      <c r="A329">
        <v>180</v>
      </c>
      <c r="B329" t="s">
        <v>96</v>
      </c>
      <c r="C329" t="s">
        <v>86</v>
      </c>
      <c r="D329">
        <f>IF('background isnum'!D329=TRUE,0.5,1)</f>
        <v>1</v>
      </c>
      <c r="E329">
        <f>IF('background isnum'!E329=TRUE,0.5,1)</f>
        <v>1</v>
      </c>
      <c r="F329">
        <f>IF('background isnum'!F329=TRUE,0.5,1)</f>
        <v>1</v>
      </c>
      <c r="G329">
        <f>IF('background isnum'!G329=TRUE,0.5,1)</f>
        <v>1</v>
      </c>
      <c r="H329">
        <f>IF('background isnum'!H329=TRUE,0.5,1)</f>
        <v>1</v>
      </c>
      <c r="I329">
        <f>IF('background isnum'!I329=TRUE,0.5,1)</f>
        <v>1</v>
      </c>
      <c r="J329">
        <f>IF('background isnum'!J329=TRUE,0.5,1)</f>
        <v>1</v>
      </c>
      <c r="K329">
        <f>IF('background isnum'!K329=TRUE,0.5,1)</f>
        <v>1</v>
      </c>
      <c r="L329">
        <f>IF('background isnum'!L329=TRUE,0.5,1)</f>
        <v>1</v>
      </c>
      <c r="M329">
        <f>IF('background isnum'!M329=TRUE,0.5,1)</f>
        <v>1</v>
      </c>
      <c r="O329">
        <f t="shared" si="7"/>
        <v>1</v>
      </c>
    </row>
    <row r="330" spans="1:15">
      <c r="A330">
        <v>180</v>
      </c>
      <c r="B330" t="s">
        <v>96</v>
      </c>
      <c r="C330" t="s">
        <v>86</v>
      </c>
      <c r="D330">
        <f>IF('background isnum'!D330=TRUE,0.5,1)</f>
        <v>1</v>
      </c>
      <c r="E330">
        <f>IF('background isnum'!E330=TRUE,0.5,1)</f>
        <v>1</v>
      </c>
      <c r="F330">
        <f>IF('background isnum'!F330=TRUE,0.5,1)</f>
        <v>1</v>
      </c>
      <c r="G330">
        <f>IF('background isnum'!G330=TRUE,0.5,1)</f>
        <v>1</v>
      </c>
      <c r="H330">
        <f>IF('background isnum'!H330=TRUE,0.5,1)</f>
        <v>1</v>
      </c>
      <c r="I330">
        <f>IF('background isnum'!I330=TRUE,0.5,1)</f>
        <v>1</v>
      </c>
      <c r="J330">
        <f>IF('background isnum'!J330=TRUE,0.5,1)</f>
        <v>1</v>
      </c>
      <c r="K330">
        <f>IF('background isnum'!K330=TRUE,0.5,1)</f>
        <v>1</v>
      </c>
      <c r="L330">
        <f>IF('background isnum'!L330=TRUE,0.5,1)</f>
        <v>1</v>
      </c>
      <c r="M330">
        <f>IF('background isnum'!M330=TRUE,0.5,1)</f>
        <v>1</v>
      </c>
      <c r="O330">
        <f t="shared" si="7"/>
        <v>1</v>
      </c>
    </row>
    <row r="331" spans="1:15">
      <c r="A331">
        <v>180</v>
      </c>
      <c r="B331" t="s">
        <v>96</v>
      </c>
      <c r="C331" t="s">
        <v>86</v>
      </c>
      <c r="D331">
        <f>IF('background isnum'!D331=TRUE,0.5,1)</f>
        <v>1</v>
      </c>
      <c r="E331">
        <f>IF('background isnum'!E331=TRUE,0.5,1)</f>
        <v>1</v>
      </c>
      <c r="F331">
        <f>IF('background isnum'!F331=TRUE,0.5,1)</f>
        <v>1</v>
      </c>
      <c r="G331">
        <f>IF('background isnum'!G331=TRUE,0.5,1)</f>
        <v>1</v>
      </c>
      <c r="H331">
        <f>IF('background isnum'!H331=TRUE,0.5,1)</f>
        <v>1</v>
      </c>
      <c r="I331">
        <f>IF('background isnum'!I331=TRUE,0.5,1)</f>
        <v>1</v>
      </c>
      <c r="J331">
        <f>IF('background isnum'!J331=TRUE,0.5,1)</f>
        <v>1</v>
      </c>
      <c r="K331">
        <f>IF('background isnum'!K331=TRUE,0.5,1)</f>
        <v>1</v>
      </c>
      <c r="L331">
        <f>IF('background isnum'!L331=TRUE,0.5,1)</f>
        <v>1</v>
      </c>
      <c r="M331">
        <f>IF('background isnum'!M331=TRUE,0.5,1)</f>
        <v>1</v>
      </c>
      <c r="O331">
        <f t="shared" si="7"/>
        <v>1</v>
      </c>
    </row>
    <row r="332" spans="1:15">
      <c r="A332">
        <v>180</v>
      </c>
      <c r="B332" t="s">
        <v>96</v>
      </c>
      <c r="C332" t="s">
        <v>86</v>
      </c>
      <c r="D332">
        <f>IF('background isnum'!D332=TRUE,0.5,1)</f>
        <v>1</v>
      </c>
      <c r="E332">
        <f>IF('background isnum'!E332=TRUE,0.5,1)</f>
        <v>1</v>
      </c>
      <c r="F332">
        <f>IF('background isnum'!F332=TRUE,0.5,1)</f>
        <v>1</v>
      </c>
      <c r="G332">
        <f>IF('background isnum'!G332=TRUE,0.5,1)</f>
        <v>1</v>
      </c>
      <c r="H332">
        <f>IF('background isnum'!H332=TRUE,0.5,1)</f>
        <v>1</v>
      </c>
      <c r="I332">
        <f>IF('background isnum'!I332=TRUE,0.5,1)</f>
        <v>1</v>
      </c>
      <c r="J332">
        <f>IF('background isnum'!J332=TRUE,0.5,1)</f>
        <v>1</v>
      </c>
      <c r="K332">
        <f>IF('background isnum'!K332=TRUE,0.5,1)</f>
        <v>1</v>
      </c>
      <c r="L332">
        <f>IF('background isnum'!L332=TRUE,0.5,1)</f>
        <v>1</v>
      </c>
      <c r="M332">
        <f>IF('background isnum'!M332=TRUE,0.5,1)</f>
        <v>1</v>
      </c>
      <c r="O332">
        <f t="shared" si="7"/>
        <v>1</v>
      </c>
    </row>
    <row r="333" spans="1:15">
      <c r="A333">
        <v>180</v>
      </c>
      <c r="B333" t="s">
        <v>96</v>
      </c>
      <c r="C333" t="s">
        <v>86</v>
      </c>
      <c r="D333">
        <f>IF('background isnum'!D333=TRUE,0.5,1)</f>
        <v>1</v>
      </c>
      <c r="E333">
        <f>IF('background isnum'!E333=TRUE,0.5,1)</f>
        <v>1</v>
      </c>
      <c r="F333">
        <f>IF('background isnum'!F333=TRUE,0.5,1)</f>
        <v>1</v>
      </c>
      <c r="G333">
        <f>IF('background isnum'!G333=TRUE,0.5,1)</f>
        <v>1</v>
      </c>
      <c r="H333">
        <f>IF('background isnum'!H333=TRUE,0.5,1)</f>
        <v>1</v>
      </c>
      <c r="I333">
        <f>IF('background isnum'!I333=TRUE,0.5,1)</f>
        <v>1</v>
      </c>
      <c r="J333">
        <f>IF('background isnum'!J333=TRUE,0.5,1)</f>
        <v>1</v>
      </c>
      <c r="K333">
        <f>IF('background isnum'!K333=TRUE,0.5,1)</f>
        <v>1</v>
      </c>
      <c r="L333">
        <f>IF('background isnum'!L333=TRUE,0.5,1)</f>
        <v>1</v>
      </c>
      <c r="M333">
        <f>IF('background isnum'!M333=TRUE,0.5,1)</f>
        <v>1</v>
      </c>
      <c r="O333">
        <f t="shared" si="7"/>
        <v>1</v>
      </c>
    </row>
    <row r="334" spans="1:15">
      <c r="A334">
        <v>180</v>
      </c>
      <c r="B334" t="s">
        <v>96</v>
      </c>
      <c r="C334" t="s">
        <v>86</v>
      </c>
      <c r="D334">
        <f>IF('background isnum'!D334=TRUE,0.5,1)</f>
        <v>1</v>
      </c>
      <c r="E334">
        <f>IF('background isnum'!E334=TRUE,0.5,1)</f>
        <v>1</v>
      </c>
      <c r="F334">
        <f>IF('background isnum'!F334=TRUE,0.5,1)</f>
        <v>1</v>
      </c>
      <c r="G334">
        <f>IF('background isnum'!G334=TRUE,0.5,1)</f>
        <v>1</v>
      </c>
      <c r="H334">
        <f>IF('background isnum'!H334=TRUE,0.5,1)</f>
        <v>1</v>
      </c>
      <c r="I334">
        <f>IF('background isnum'!I334=TRUE,0.5,1)</f>
        <v>1</v>
      </c>
      <c r="J334">
        <f>IF('background isnum'!J334=TRUE,0.5,1)</f>
        <v>1</v>
      </c>
      <c r="K334">
        <f>IF('background isnum'!K334=TRUE,0.5,1)</f>
        <v>1</v>
      </c>
      <c r="L334">
        <f>IF('background isnum'!L334=TRUE,0.5,1)</f>
        <v>1</v>
      </c>
      <c r="M334">
        <f>IF('background isnum'!M334=TRUE,0.5,1)</f>
        <v>1</v>
      </c>
      <c r="O334">
        <f t="shared" si="7"/>
        <v>1</v>
      </c>
    </row>
    <row r="335" spans="1:15">
      <c r="A335">
        <v>180</v>
      </c>
      <c r="B335" t="s">
        <v>96</v>
      </c>
      <c r="C335" t="s">
        <v>86</v>
      </c>
      <c r="D335">
        <f>IF('background isnum'!D335=TRUE,0.5,1)</f>
        <v>1</v>
      </c>
      <c r="E335">
        <f>IF('background isnum'!E335=TRUE,0.5,1)</f>
        <v>1</v>
      </c>
      <c r="F335">
        <f>IF('background isnum'!F335=TRUE,0.5,1)</f>
        <v>1</v>
      </c>
      <c r="G335">
        <f>IF('background isnum'!G335=TRUE,0.5,1)</f>
        <v>1</v>
      </c>
      <c r="H335">
        <f>IF('background isnum'!H335=TRUE,0.5,1)</f>
        <v>1</v>
      </c>
      <c r="I335">
        <f>IF('background isnum'!I335=TRUE,0.5,1)</f>
        <v>1</v>
      </c>
      <c r="J335">
        <f>IF('background isnum'!J335=TRUE,0.5,1)</f>
        <v>1</v>
      </c>
      <c r="K335">
        <f>IF('background isnum'!K335=TRUE,0.5,1)</f>
        <v>1</v>
      </c>
      <c r="L335">
        <f>IF('background isnum'!L335=TRUE,0.5,1)</f>
        <v>1</v>
      </c>
      <c r="M335">
        <f>IF('background isnum'!M335=TRUE,0.5,1)</f>
        <v>1</v>
      </c>
      <c r="O335">
        <f t="shared" si="7"/>
        <v>1</v>
      </c>
    </row>
    <row r="336" spans="1:15">
      <c r="A336">
        <v>180</v>
      </c>
      <c r="B336" t="s">
        <v>96</v>
      </c>
      <c r="C336" t="s">
        <v>86</v>
      </c>
      <c r="D336">
        <f>IF('background isnum'!D336=TRUE,0.5,1)</f>
        <v>1</v>
      </c>
      <c r="E336">
        <f>IF('background isnum'!E336=TRUE,0.5,1)</f>
        <v>1</v>
      </c>
      <c r="F336">
        <f>IF('background isnum'!F336=TRUE,0.5,1)</f>
        <v>1</v>
      </c>
      <c r="G336">
        <f>IF('background isnum'!G336=TRUE,0.5,1)</f>
        <v>1</v>
      </c>
      <c r="H336">
        <f>IF('background isnum'!H336=TRUE,0.5,1)</f>
        <v>1</v>
      </c>
      <c r="I336">
        <f>IF('background isnum'!I336=TRUE,0.5,1)</f>
        <v>1</v>
      </c>
      <c r="J336">
        <f>IF('background isnum'!J336=TRUE,0.5,1)</f>
        <v>1</v>
      </c>
      <c r="K336">
        <f>IF('background isnum'!K336=TRUE,0.5,1)</f>
        <v>1</v>
      </c>
      <c r="L336">
        <f>IF('background isnum'!L336=TRUE,0.5,1)</f>
        <v>1</v>
      </c>
      <c r="M336">
        <f>IF('background isnum'!M336=TRUE,0.5,1)</f>
        <v>1</v>
      </c>
      <c r="O336">
        <f t="shared" si="7"/>
        <v>1</v>
      </c>
    </row>
    <row r="337" spans="1:15">
      <c r="A337">
        <v>216</v>
      </c>
      <c r="B337" t="s">
        <v>177</v>
      </c>
      <c r="C337" t="s">
        <v>157</v>
      </c>
      <c r="D337">
        <f>IF('background isnum'!D337=TRUE,0.5,1)</f>
        <v>1</v>
      </c>
      <c r="E337">
        <f>IF('background isnum'!E337=TRUE,0.5,1)</f>
        <v>1</v>
      </c>
      <c r="F337">
        <f>IF('background isnum'!F337=TRUE,0.5,1)</f>
        <v>1</v>
      </c>
      <c r="G337">
        <f>IF('background isnum'!G337=TRUE,0.5,1)</f>
        <v>1</v>
      </c>
      <c r="H337">
        <f>IF('background isnum'!H337=TRUE,0.5,1)</f>
        <v>1</v>
      </c>
      <c r="I337">
        <f>IF('background isnum'!I337=TRUE,0.5,1)</f>
        <v>1</v>
      </c>
      <c r="J337">
        <f>IF('background isnum'!J337=TRUE,0.5,1)</f>
        <v>1</v>
      </c>
      <c r="K337">
        <f>IF('background isnum'!K337=TRUE,0.5,1)</f>
        <v>1</v>
      </c>
      <c r="L337">
        <f>IF('background isnum'!L337=TRUE,0.5,1)</f>
        <v>1</v>
      </c>
      <c r="M337">
        <f>IF('background isnum'!M337=TRUE,0.5,1)</f>
        <v>1</v>
      </c>
      <c r="O337">
        <f t="shared" si="7"/>
        <v>1</v>
      </c>
    </row>
    <row r="338" spans="1:15">
      <c r="A338">
        <v>216</v>
      </c>
      <c r="B338" t="s">
        <v>177</v>
      </c>
      <c r="C338" t="s">
        <v>157</v>
      </c>
      <c r="D338">
        <f>IF('background isnum'!D338=TRUE,0.5,1)</f>
        <v>1</v>
      </c>
      <c r="E338">
        <f>IF('background isnum'!E338=TRUE,0.5,1)</f>
        <v>1</v>
      </c>
      <c r="F338">
        <f>IF('background isnum'!F338=TRUE,0.5,1)</f>
        <v>1</v>
      </c>
      <c r="G338">
        <f>IF('background isnum'!G338=TRUE,0.5,1)</f>
        <v>1</v>
      </c>
      <c r="H338">
        <f>IF('background isnum'!H338=TRUE,0.5,1)</f>
        <v>1</v>
      </c>
      <c r="I338">
        <f>IF('background isnum'!I338=TRUE,0.5,1)</f>
        <v>1</v>
      </c>
      <c r="J338">
        <f>IF('background isnum'!J338=TRUE,0.5,1)</f>
        <v>1</v>
      </c>
      <c r="K338">
        <f>IF('background isnum'!K338=TRUE,0.5,1)</f>
        <v>1</v>
      </c>
      <c r="L338">
        <f>IF('background isnum'!L338=TRUE,0.5,1)</f>
        <v>1</v>
      </c>
      <c r="M338">
        <f>IF('background isnum'!M338=TRUE,0.5,1)</f>
        <v>1</v>
      </c>
      <c r="O338">
        <f t="shared" si="7"/>
        <v>1</v>
      </c>
    </row>
    <row r="339" spans="1:15">
      <c r="A339">
        <v>216</v>
      </c>
      <c r="B339" t="s">
        <v>177</v>
      </c>
      <c r="C339" t="s">
        <v>157</v>
      </c>
      <c r="D339">
        <f>IF('background isnum'!D339=TRUE,0.5,1)</f>
        <v>1</v>
      </c>
      <c r="E339">
        <f>IF('background isnum'!E339=TRUE,0.5,1)</f>
        <v>1</v>
      </c>
      <c r="F339">
        <f>IF('background isnum'!F339=TRUE,0.5,1)</f>
        <v>1</v>
      </c>
      <c r="G339">
        <f>IF('background isnum'!G339=TRUE,0.5,1)</f>
        <v>1</v>
      </c>
      <c r="H339">
        <f>IF('background isnum'!H339=TRUE,0.5,1)</f>
        <v>1</v>
      </c>
      <c r="I339">
        <f>IF('background isnum'!I339=TRUE,0.5,1)</f>
        <v>1</v>
      </c>
      <c r="J339">
        <f>IF('background isnum'!J339=TRUE,0.5,1)</f>
        <v>1</v>
      </c>
      <c r="K339">
        <f>IF('background isnum'!K339=TRUE,0.5,1)</f>
        <v>1</v>
      </c>
      <c r="L339">
        <f>IF('background isnum'!L339=TRUE,0.5,1)</f>
        <v>1</v>
      </c>
      <c r="M339">
        <f>IF('background isnum'!M339=TRUE,0.5,1)</f>
        <v>1</v>
      </c>
      <c r="O339">
        <f t="shared" si="7"/>
        <v>1</v>
      </c>
    </row>
    <row r="340" spans="1:15">
      <c r="A340">
        <v>216</v>
      </c>
      <c r="B340" t="s">
        <v>177</v>
      </c>
      <c r="C340" t="s">
        <v>157</v>
      </c>
      <c r="D340">
        <f>IF('background isnum'!D340=TRUE,0.5,1)</f>
        <v>1</v>
      </c>
      <c r="E340">
        <f>IF('background isnum'!E340=TRUE,0.5,1)</f>
        <v>1</v>
      </c>
      <c r="F340">
        <f>IF('background isnum'!F340=TRUE,0.5,1)</f>
        <v>1</v>
      </c>
      <c r="G340">
        <f>IF('background isnum'!G340=TRUE,0.5,1)</f>
        <v>1</v>
      </c>
      <c r="H340">
        <f>IF('background isnum'!H340=TRUE,0.5,1)</f>
        <v>1</v>
      </c>
      <c r="I340">
        <f>IF('background isnum'!I340=TRUE,0.5,1)</f>
        <v>1</v>
      </c>
      <c r="J340">
        <f>IF('background isnum'!J340=TRUE,0.5,1)</f>
        <v>1</v>
      </c>
      <c r="K340">
        <f>IF('background isnum'!K340=TRUE,0.5,1)</f>
        <v>1</v>
      </c>
      <c r="L340">
        <f>IF('background isnum'!L340=TRUE,0.5,1)</f>
        <v>1</v>
      </c>
      <c r="M340">
        <f>IF('background isnum'!M340=TRUE,0.5,1)</f>
        <v>1</v>
      </c>
      <c r="O340">
        <f t="shared" si="7"/>
        <v>1</v>
      </c>
    </row>
    <row r="341" spans="1:15">
      <c r="A341">
        <v>235</v>
      </c>
      <c r="B341" t="s">
        <v>97</v>
      </c>
      <c r="C341" t="s">
        <v>86</v>
      </c>
      <c r="D341">
        <f>IF('background isnum'!D341=TRUE,0.5,1)</f>
        <v>1</v>
      </c>
      <c r="E341">
        <f>IF('background isnum'!E341=TRUE,0.5,1)</f>
        <v>1</v>
      </c>
      <c r="F341">
        <f>IF('background isnum'!F341=TRUE,0.5,1)</f>
        <v>1</v>
      </c>
      <c r="G341">
        <f>IF('background isnum'!G341=TRUE,0.5,1)</f>
        <v>1</v>
      </c>
      <c r="H341">
        <f>IF('background isnum'!H341=TRUE,0.5,1)</f>
        <v>1</v>
      </c>
      <c r="I341">
        <f>IF('background isnum'!I341=TRUE,0.5,1)</f>
        <v>1</v>
      </c>
      <c r="J341">
        <f>IF('background isnum'!J341=TRUE,0.5,1)</f>
        <v>1</v>
      </c>
      <c r="K341">
        <f>IF('background isnum'!K341=TRUE,0.5,1)</f>
        <v>1</v>
      </c>
      <c r="L341">
        <f>IF('background isnum'!L341=TRUE,0.5,1)</f>
        <v>1</v>
      </c>
      <c r="M341">
        <f>IF('background isnum'!M341=TRUE,0.5,1)</f>
        <v>1</v>
      </c>
      <c r="O341">
        <f t="shared" si="7"/>
        <v>1</v>
      </c>
    </row>
    <row r="342" spans="1:15">
      <c r="A342">
        <v>235</v>
      </c>
      <c r="B342" t="s">
        <v>97</v>
      </c>
      <c r="C342" t="s">
        <v>86</v>
      </c>
      <c r="D342">
        <f>IF('background isnum'!D342=TRUE,0.5,1)</f>
        <v>1</v>
      </c>
      <c r="E342">
        <f>IF('background isnum'!E342=TRUE,0.5,1)</f>
        <v>1</v>
      </c>
      <c r="F342">
        <f>IF('background isnum'!F342=TRUE,0.5,1)</f>
        <v>1</v>
      </c>
      <c r="G342">
        <f>IF('background isnum'!G342=TRUE,0.5,1)</f>
        <v>1</v>
      </c>
      <c r="H342">
        <f>IF('background isnum'!H342=TRUE,0.5,1)</f>
        <v>1</v>
      </c>
      <c r="I342">
        <f>IF('background isnum'!I342=TRUE,0.5,1)</f>
        <v>1</v>
      </c>
      <c r="J342">
        <f>IF('background isnum'!J342=TRUE,0.5,1)</f>
        <v>1</v>
      </c>
      <c r="K342">
        <f>IF('background isnum'!K342=TRUE,0.5,1)</f>
        <v>1</v>
      </c>
      <c r="L342">
        <f>IF('background isnum'!L342=TRUE,0.5,1)</f>
        <v>1</v>
      </c>
      <c r="M342">
        <f>IF('background isnum'!M342=TRUE,0.5,1)</f>
        <v>1</v>
      </c>
      <c r="O342">
        <f t="shared" si="7"/>
        <v>1</v>
      </c>
    </row>
    <row r="343" spans="1:15">
      <c r="A343">
        <v>235</v>
      </c>
      <c r="B343" t="s">
        <v>97</v>
      </c>
      <c r="C343" t="s">
        <v>86</v>
      </c>
      <c r="D343">
        <f>IF('background isnum'!D343=TRUE,0.5,1)</f>
        <v>1</v>
      </c>
      <c r="E343">
        <f>IF('background isnum'!E343=TRUE,0.5,1)</f>
        <v>1</v>
      </c>
      <c r="F343">
        <f>IF('background isnum'!F343=TRUE,0.5,1)</f>
        <v>1</v>
      </c>
      <c r="G343">
        <f>IF('background isnum'!G343=TRUE,0.5,1)</f>
        <v>1</v>
      </c>
      <c r="H343">
        <f>IF('background isnum'!H343=TRUE,0.5,1)</f>
        <v>1</v>
      </c>
      <c r="I343">
        <f>IF('background isnum'!I343=TRUE,0.5,1)</f>
        <v>1</v>
      </c>
      <c r="J343">
        <f>IF('background isnum'!J343=TRUE,0.5,1)</f>
        <v>1</v>
      </c>
      <c r="K343">
        <f>IF('background isnum'!K343=TRUE,0.5,1)</f>
        <v>1</v>
      </c>
      <c r="L343">
        <f>IF('background isnum'!L343=TRUE,0.5,1)</f>
        <v>1</v>
      </c>
      <c r="M343">
        <f>IF('background isnum'!M343=TRUE,0.5,1)</f>
        <v>1</v>
      </c>
      <c r="O343">
        <f t="shared" si="7"/>
        <v>1</v>
      </c>
    </row>
    <row r="344" spans="1:15">
      <c r="A344">
        <v>237</v>
      </c>
      <c r="B344" t="s">
        <v>98</v>
      </c>
      <c r="C344" t="s">
        <v>86</v>
      </c>
      <c r="D344">
        <f>IF('background isnum'!D344=TRUE,0.5,1)</f>
        <v>1</v>
      </c>
      <c r="E344">
        <f>IF('background isnum'!E344=TRUE,0.5,1)</f>
        <v>1</v>
      </c>
      <c r="F344">
        <f>IF('background isnum'!F344=TRUE,0.5,1)</f>
        <v>1</v>
      </c>
      <c r="G344">
        <f>IF('background isnum'!G344=TRUE,0.5,1)</f>
        <v>1</v>
      </c>
      <c r="H344">
        <f>IF('background isnum'!H344=TRUE,0.5,1)</f>
        <v>1</v>
      </c>
      <c r="I344">
        <f>IF('background isnum'!I344=TRUE,0.5,1)</f>
        <v>1</v>
      </c>
      <c r="J344">
        <f>IF('background isnum'!J344=TRUE,0.5,1)</f>
        <v>1</v>
      </c>
      <c r="K344">
        <f>IF('background isnum'!K344=TRUE,0.5,1)</f>
        <v>1</v>
      </c>
      <c r="L344">
        <f>IF('background isnum'!L344=TRUE,0.5,1)</f>
        <v>1</v>
      </c>
      <c r="M344">
        <f>IF('background isnum'!M344=TRUE,0.5,1)</f>
        <v>1</v>
      </c>
      <c r="O344">
        <f t="shared" si="7"/>
        <v>1</v>
      </c>
    </row>
    <row r="345" spans="1:15">
      <c r="A345">
        <v>237</v>
      </c>
      <c r="B345" t="s">
        <v>98</v>
      </c>
      <c r="C345" t="s">
        <v>86</v>
      </c>
      <c r="D345">
        <f>IF('background isnum'!D345=TRUE,0.5,1)</f>
        <v>1</v>
      </c>
      <c r="E345">
        <f>IF('background isnum'!E345=TRUE,0.5,1)</f>
        <v>1</v>
      </c>
      <c r="F345">
        <f>IF('background isnum'!F345=TRUE,0.5,1)</f>
        <v>1</v>
      </c>
      <c r="G345">
        <f>IF('background isnum'!G345=TRUE,0.5,1)</f>
        <v>1</v>
      </c>
      <c r="H345">
        <f>IF('background isnum'!H345=TRUE,0.5,1)</f>
        <v>1</v>
      </c>
      <c r="I345">
        <f>IF('background isnum'!I345=TRUE,0.5,1)</f>
        <v>1</v>
      </c>
      <c r="J345">
        <f>IF('background isnum'!J345=TRUE,0.5,1)</f>
        <v>1</v>
      </c>
      <c r="K345">
        <f>IF('background isnum'!K345=TRUE,0.5,1)</f>
        <v>1</v>
      </c>
      <c r="L345">
        <f>IF('background isnum'!L345=TRUE,0.5,1)</f>
        <v>1</v>
      </c>
      <c r="M345">
        <f>IF('background isnum'!M345=TRUE,0.5,1)</f>
        <v>1</v>
      </c>
      <c r="O345">
        <f t="shared" si="7"/>
        <v>1</v>
      </c>
    </row>
    <row r="346" spans="1:15">
      <c r="A346">
        <v>237</v>
      </c>
      <c r="B346" t="s">
        <v>98</v>
      </c>
      <c r="C346" t="s">
        <v>86</v>
      </c>
      <c r="D346">
        <f>IF('background isnum'!D346=TRUE,0.5,1)</f>
        <v>1</v>
      </c>
      <c r="E346">
        <f>IF('background isnum'!E346=TRUE,0.5,1)</f>
        <v>1</v>
      </c>
      <c r="F346">
        <f>IF('background isnum'!F346=TRUE,0.5,1)</f>
        <v>1</v>
      </c>
      <c r="G346">
        <f>IF('background isnum'!G346=TRUE,0.5,1)</f>
        <v>1</v>
      </c>
      <c r="H346">
        <f>IF('background isnum'!H346=TRUE,0.5,1)</f>
        <v>1</v>
      </c>
      <c r="I346">
        <f>IF('background isnum'!I346=TRUE,0.5,1)</f>
        <v>1</v>
      </c>
      <c r="J346">
        <f>IF('background isnum'!J346=TRUE,0.5,1)</f>
        <v>1</v>
      </c>
      <c r="K346">
        <f>IF('background isnum'!K346=TRUE,0.5,1)</f>
        <v>1</v>
      </c>
      <c r="L346">
        <f>IF('background isnum'!L346=TRUE,0.5,1)</f>
        <v>1</v>
      </c>
      <c r="M346">
        <f>IF('background isnum'!M346=TRUE,0.5,1)</f>
        <v>1</v>
      </c>
      <c r="O346">
        <f t="shared" si="7"/>
        <v>1</v>
      </c>
    </row>
    <row r="347" spans="1:15">
      <c r="A347">
        <v>237</v>
      </c>
      <c r="B347" t="s">
        <v>98</v>
      </c>
      <c r="C347" t="s">
        <v>86</v>
      </c>
      <c r="D347">
        <f>IF('background isnum'!D347=TRUE,0.5,1)</f>
        <v>1</v>
      </c>
      <c r="E347">
        <f>IF('background isnum'!E347=TRUE,0.5,1)</f>
        <v>1</v>
      </c>
      <c r="F347">
        <f>IF('background isnum'!F347=TRUE,0.5,1)</f>
        <v>1</v>
      </c>
      <c r="G347">
        <f>IF('background isnum'!G347=TRUE,0.5,1)</f>
        <v>1</v>
      </c>
      <c r="H347">
        <f>IF('background isnum'!H347=TRUE,0.5,1)</f>
        <v>1</v>
      </c>
      <c r="I347">
        <f>IF('background isnum'!I347=TRUE,0.5,1)</f>
        <v>1</v>
      </c>
      <c r="J347">
        <f>IF('background isnum'!J347=TRUE,0.5,1)</f>
        <v>1</v>
      </c>
      <c r="K347">
        <f>IF('background isnum'!K347=TRUE,0.5,1)</f>
        <v>1</v>
      </c>
      <c r="L347">
        <f>IF('background isnum'!L347=TRUE,0.5,1)</f>
        <v>1</v>
      </c>
      <c r="M347">
        <f>IF('background isnum'!M347=TRUE,0.5,1)</f>
        <v>1</v>
      </c>
      <c r="O347">
        <f t="shared" si="7"/>
        <v>1</v>
      </c>
    </row>
    <row r="348" spans="1:15">
      <c r="A348">
        <v>237</v>
      </c>
      <c r="B348" t="s">
        <v>98</v>
      </c>
      <c r="C348" t="s">
        <v>86</v>
      </c>
      <c r="D348">
        <f>IF('background isnum'!D348=TRUE,0.5,1)</f>
        <v>1</v>
      </c>
      <c r="E348">
        <f>IF('background isnum'!E348=TRUE,0.5,1)</f>
        <v>1</v>
      </c>
      <c r="F348">
        <f>IF('background isnum'!F348=TRUE,0.5,1)</f>
        <v>1</v>
      </c>
      <c r="G348">
        <f>IF('background isnum'!G348=TRUE,0.5,1)</f>
        <v>1</v>
      </c>
      <c r="H348">
        <f>IF('background isnum'!H348=TRUE,0.5,1)</f>
        <v>1</v>
      </c>
      <c r="I348">
        <f>IF('background isnum'!I348=TRUE,0.5,1)</f>
        <v>1</v>
      </c>
      <c r="J348">
        <f>IF('background isnum'!J348=TRUE,0.5,1)</f>
        <v>1</v>
      </c>
      <c r="K348">
        <f>IF('background isnum'!K348=TRUE,0.5,1)</f>
        <v>1</v>
      </c>
      <c r="L348">
        <f>IF('background isnum'!L348=TRUE,0.5,1)</f>
        <v>1</v>
      </c>
      <c r="M348">
        <f>IF('background isnum'!M348=TRUE,0.5,1)</f>
        <v>1</v>
      </c>
      <c r="O348">
        <f t="shared" si="7"/>
        <v>1</v>
      </c>
    </row>
    <row r="349" spans="1:15">
      <c r="A349">
        <v>237</v>
      </c>
      <c r="B349" t="s">
        <v>98</v>
      </c>
      <c r="C349" t="s">
        <v>86</v>
      </c>
      <c r="D349">
        <f>IF('background isnum'!D349=TRUE,0.5,1)</f>
        <v>1</v>
      </c>
      <c r="E349">
        <f>IF('background isnum'!E349=TRUE,0.5,1)</f>
        <v>1</v>
      </c>
      <c r="F349">
        <f>IF('background isnum'!F349=TRUE,0.5,1)</f>
        <v>1</v>
      </c>
      <c r="G349">
        <f>IF('background isnum'!G349=TRUE,0.5,1)</f>
        <v>1</v>
      </c>
      <c r="H349">
        <f>IF('background isnum'!H349=TRUE,0.5,1)</f>
        <v>1</v>
      </c>
      <c r="I349">
        <f>IF('background isnum'!I349=TRUE,0.5,1)</f>
        <v>1</v>
      </c>
      <c r="J349">
        <f>IF('background isnum'!J349=TRUE,0.5,1)</f>
        <v>1</v>
      </c>
      <c r="K349">
        <f>IF('background isnum'!K349=TRUE,0.5,1)</f>
        <v>1</v>
      </c>
      <c r="L349">
        <f>IF('background isnum'!L349=TRUE,0.5,1)</f>
        <v>1</v>
      </c>
      <c r="M349">
        <f>IF('background isnum'!M349=TRUE,0.5,1)</f>
        <v>1</v>
      </c>
      <c r="O349">
        <f t="shared" si="7"/>
        <v>1</v>
      </c>
    </row>
    <row r="350" spans="1:15">
      <c r="A350">
        <v>239</v>
      </c>
      <c r="B350" t="s">
        <v>99</v>
      </c>
      <c r="C350" t="s">
        <v>86</v>
      </c>
      <c r="D350">
        <f>IF('background isnum'!D350=TRUE,0.5,1)</f>
        <v>1</v>
      </c>
      <c r="E350">
        <f>IF('background isnum'!E350=TRUE,0.5,1)</f>
        <v>1</v>
      </c>
      <c r="F350">
        <f>IF('background isnum'!F350=TRUE,0.5,1)</f>
        <v>1</v>
      </c>
      <c r="G350">
        <f>IF('background isnum'!G350=TRUE,0.5,1)</f>
        <v>1</v>
      </c>
      <c r="H350">
        <f>IF('background isnum'!H350=TRUE,0.5,1)</f>
        <v>1</v>
      </c>
      <c r="I350">
        <f>IF('background isnum'!I350=TRUE,0.5,1)</f>
        <v>1</v>
      </c>
      <c r="J350">
        <f>IF('background isnum'!J350=TRUE,0.5,1)</f>
        <v>1</v>
      </c>
      <c r="K350">
        <f>IF('background isnum'!K350=TRUE,0.5,1)</f>
        <v>1</v>
      </c>
      <c r="L350">
        <f>IF('background isnum'!L350=TRUE,0.5,1)</f>
        <v>1</v>
      </c>
      <c r="M350">
        <f>IF('background isnum'!M350=TRUE,0.5,1)</f>
        <v>1</v>
      </c>
      <c r="O350">
        <f t="shared" si="7"/>
        <v>1</v>
      </c>
    </row>
    <row r="351" spans="1:15">
      <c r="A351">
        <v>239</v>
      </c>
      <c r="B351" t="s">
        <v>99</v>
      </c>
      <c r="C351" t="s">
        <v>86</v>
      </c>
      <c r="D351">
        <f>IF('background isnum'!D351=TRUE,0.5,1)</f>
        <v>1</v>
      </c>
      <c r="E351">
        <f>IF('background isnum'!E351=TRUE,0.5,1)</f>
        <v>1</v>
      </c>
      <c r="F351">
        <f>IF('background isnum'!F351=TRUE,0.5,1)</f>
        <v>1</v>
      </c>
      <c r="G351">
        <f>IF('background isnum'!G351=TRUE,0.5,1)</f>
        <v>1</v>
      </c>
      <c r="H351">
        <f>IF('background isnum'!H351=TRUE,0.5,1)</f>
        <v>1</v>
      </c>
      <c r="I351">
        <f>IF('background isnum'!I351=TRUE,0.5,1)</f>
        <v>1</v>
      </c>
      <c r="J351">
        <f>IF('background isnum'!J351=TRUE,0.5,1)</f>
        <v>1</v>
      </c>
      <c r="K351">
        <f>IF('background isnum'!K351=TRUE,0.5,1)</f>
        <v>1</v>
      </c>
      <c r="L351">
        <f>IF('background isnum'!L351=TRUE,0.5,1)</f>
        <v>1</v>
      </c>
      <c r="M351">
        <f>IF('background isnum'!M351=TRUE,0.5,1)</f>
        <v>1</v>
      </c>
      <c r="O351">
        <f t="shared" si="7"/>
        <v>1</v>
      </c>
    </row>
    <row r="352" spans="1:15">
      <c r="A352">
        <v>239</v>
      </c>
      <c r="B352" t="s">
        <v>99</v>
      </c>
      <c r="C352" t="s">
        <v>86</v>
      </c>
      <c r="D352">
        <f>IF('background isnum'!D352=TRUE,0.5,1)</f>
        <v>1</v>
      </c>
      <c r="E352">
        <f>IF('background isnum'!E352=TRUE,0.5,1)</f>
        <v>1</v>
      </c>
      <c r="F352">
        <f>IF('background isnum'!F352=TRUE,0.5,1)</f>
        <v>1</v>
      </c>
      <c r="G352">
        <f>IF('background isnum'!G352=TRUE,0.5,1)</f>
        <v>1</v>
      </c>
      <c r="H352">
        <f>IF('background isnum'!H352=TRUE,0.5,1)</f>
        <v>1</v>
      </c>
      <c r="I352">
        <f>IF('background isnum'!I352=TRUE,0.5,1)</f>
        <v>1</v>
      </c>
      <c r="J352">
        <f>IF('background isnum'!J352=TRUE,0.5,1)</f>
        <v>1</v>
      </c>
      <c r="K352">
        <f>IF('background isnum'!K352=TRUE,0.5,1)</f>
        <v>1</v>
      </c>
      <c r="L352">
        <f>IF('background isnum'!L352=TRUE,0.5,1)</f>
        <v>1</v>
      </c>
      <c r="M352">
        <f>IF('background isnum'!M352=TRUE,0.5,1)</f>
        <v>1</v>
      </c>
      <c r="O352">
        <f t="shared" si="7"/>
        <v>1</v>
      </c>
    </row>
    <row r="353" spans="1:15">
      <c r="A353">
        <v>239</v>
      </c>
      <c r="B353" t="s">
        <v>99</v>
      </c>
      <c r="C353" t="s">
        <v>86</v>
      </c>
      <c r="D353">
        <f>IF('background isnum'!D353=TRUE,0.5,1)</f>
        <v>1</v>
      </c>
      <c r="E353">
        <f>IF('background isnum'!E353=TRUE,0.5,1)</f>
        <v>1</v>
      </c>
      <c r="F353">
        <f>IF('background isnum'!F353=TRUE,0.5,1)</f>
        <v>1</v>
      </c>
      <c r="G353">
        <f>IF('background isnum'!G353=TRUE,0.5,1)</f>
        <v>1</v>
      </c>
      <c r="H353">
        <f>IF('background isnum'!H353=TRUE,0.5,1)</f>
        <v>1</v>
      </c>
      <c r="I353">
        <f>IF('background isnum'!I353=TRUE,0.5,1)</f>
        <v>1</v>
      </c>
      <c r="J353">
        <f>IF('background isnum'!J353=TRUE,0.5,1)</f>
        <v>1</v>
      </c>
      <c r="K353">
        <f>IF('background isnum'!K353=TRUE,0.5,1)</f>
        <v>1</v>
      </c>
      <c r="L353">
        <f>IF('background isnum'!L353=TRUE,0.5,1)</f>
        <v>1</v>
      </c>
      <c r="M353">
        <f>IF('background isnum'!M353=TRUE,0.5,1)</f>
        <v>1</v>
      </c>
      <c r="O353">
        <f t="shared" si="7"/>
        <v>1</v>
      </c>
    </row>
    <row r="354" spans="1:15">
      <c r="A354">
        <v>239</v>
      </c>
      <c r="B354" t="s">
        <v>99</v>
      </c>
      <c r="C354" t="s">
        <v>86</v>
      </c>
      <c r="D354">
        <f>IF('background isnum'!D354=TRUE,0.5,1)</f>
        <v>1</v>
      </c>
      <c r="E354">
        <f>IF('background isnum'!E354=TRUE,0.5,1)</f>
        <v>1</v>
      </c>
      <c r="F354">
        <f>IF('background isnum'!F354=TRUE,0.5,1)</f>
        <v>1</v>
      </c>
      <c r="G354">
        <f>IF('background isnum'!G354=TRUE,0.5,1)</f>
        <v>1</v>
      </c>
      <c r="H354">
        <f>IF('background isnum'!H354=TRUE,0.5,1)</f>
        <v>1</v>
      </c>
      <c r="I354">
        <f>IF('background isnum'!I354=TRUE,0.5,1)</f>
        <v>1</v>
      </c>
      <c r="J354">
        <f>IF('background isnum'!J354=TRUE,0.5,1)</f>
        <v>1</v>
      </c>
      <c r="K354">
        <f>IF('background isnum'!K354=TRUE,0.5,1)</f>
        <v>1</v>
      </c>
      <c r="L354">
        <f>IF('background isnum'!L354=TRUE,0.5,1)</f>
        <v>1</v>
      </c>
      <c r="M354">
        <f>IF('background isnum'!M354=TRUE,0.5,1)</f>
        <v>1</v>
      </c>
      <c r="O354">
        <f t="shared" si="7"/>
        <v>1</v>
      </c>
    </row>
    <row r="355" spans="1:15">
      <c r="A355">
        <v>241</v>
      </c>
      <c r="B355" t="s">
        <v>100</v>
      </c>
      <c r="C355" t="s">
        <v>86</v>
      </c>
      <c r="D355">
        <f>IF('background isnum'!D355=TRUE,0.5,1)</f>
        <v>1</v>
      </c>
      <c r="E355">
        <f>IF('background isnum'!E355=TRUE,0.5,1)</f>
        <v>1</v>
      </c>
      <c r="F355">
        <f>IF('background isnum'!F355=TRUE,0.5,1)</f>
        <v>1</v>
      </c>
      <c r="G355">
        <f>IF('background isnum'!G355=TRUE,0.5,1)</f>
        <v>1</v>
      </c>
      <c r="H355">
        <f>IF('background isnum'!H355=TRUE,0.5,1)</f>
        <v>1</v>
      </c>
      <c r="I355">
        <f>IF('background isnum'!I355=TRUE,0.5,1)</f>
        <v>1</v>
      </c>
      <c r="J355">
        <f>IF('background isnum'!J355=TRUE,0.5,1)</f>
        <v>1</v>
      </c>
      <c r="K355">
        <f>IF('background isnum'!K355=TRUE,0.5,1)</f>
        <v>1</v>
      </c>
      <c r="L355">
        <f>IF('background isnum'!L355=TRUE,0.5,1)</f>
        <v>1</v>
      </c>
      <c r="M355">
        <f>IF('background isnum'!M355=TRUE,0.5,1)</f>
        <v>1</v>
      </c>
      <c r="O355">
        <f t="shared" si="7"/>
        <v>1</v>
      </c>
    </row>
    <row r="356" spans="1:15">
      <c r="A356">
        <v>241</v>
      </c>
      <c r="B356" t="s">
        <v>100</v>
      </c>
      <c r="C356" t="s">
        <v>86</v>
      </c>
      <c r="D356">
        <f>IF('background isnum'!D356=TRUE,0.5,1)</f>
        <v>1</v>
      </c>
      <c r="E356">
        <f>IF('background isnum'!E356=TRUE,0.5,1)</f>
        <v>1</v>
      </c>
      <c r="F356">
        <f>IF('background isnum'!F356=TRUE,0.5,1)</f>
        <v>1</v>
      </c>
      <c r="G356">
        <f>IF('background isnum'!G356=TRUE,0.5,1)</f>
        <v>1</v>
      </c>
      <c r="H356">
        <f>IF('background isnum'!H356=TRUE,0.5,1)</f>
        <v>1</v>
      </c>
      <c r="I356">
        <f>IF('background isnum'!I356=TRUE,0.5,1)</f>
        <v>1</v>
      </c>
      <c r="J356">
        <f>IF('background isnum'!J356=TRUE,0.5,1)</f>
        <v>1</v>
      </c>
      <c r="K356">
        <f>IF('background isnum'!K356=TRUE,0.5,1)</f>
        <v>1</v>
      </c>
      <c r="L356">
        <f>IF('background isnum'!L356=TRUE,0.5,1)</f>
        <v>1</v>
      </c>
      <c r="M356">
        <f>IF('background isnum'!M356=TRUE,0.5,1)</f>
        <v>1</v>
      </c>
      <c r="O356">
        <f t="shared" si="7"/>
        <v>1</v>
      </c>
    </row>
    <row r="357" spans="1:15">
      <c r="A357">
        <v>241</v>
      </c>
      <c r="B357" t="s">
        <v>100</v>
      </c>
      <c r="C357" t="s">
        <v>86</v>
      </c>
      <c r="D357">
        <f>IF('background isnum'!D357=TRUE,0.5,1)</f>
        <v>1</v>
      </c>
      <c r="E357">
        <f>IF('background isnum'!E357=TRUE,0.5,1)</f>
        <v>1</v>
      </c>
      <c r="F357">
        <f>IF('background isnum'!F357=TRUE,0.5,1)</f>
        <v>1</v>
      </c>
      <c r="G357">
        <f>IF('background isnum'!G357=TRUE,0.5,1)</f>
        <v>1</v>
      </c>
      <c r="H357">
        <f>IF('background isnum'!H357=TRUE,0.5,1)</f>
        <v>1</v>
      </c>
      <c r="I357">
        <f>IF('background isnum'!I357=TRUE,0.5,1)</f>
        <v>1</v>
      </c>
      <c r="J357">
        <f>IF('background isnum'!J357=TRUE,0.5,1)</f>
        <v>1</v>
      </c>
      <c r="K357">
        <f>IF('background isnum'!K357=TRUE,0.5,1)</f>
        <v>1</v>
      </c>
      <c r="L357">
        <f>IF('background isnum'!L357=TRUE,0.5,1)</f>
        <v>1</v>
      </c>
      <c r="M357">
        <f>IF('background isnum'!M357=TRUE,0.5,1)</f>
        <v>1</v>
      </c>
      <c r="O357">
        <f t="shared" si="7"/>
        <v>1</v>
      </c>
    </row>
    <row r="358" spans="1:15">
      <c r="A358">
        <v>241</v>
      </c>
      <c r="B358" t="s">
        <v>100</v>
      </c>
      <c r="C358" t="s">
        <v>86</v>
      </c>
      <c r="D358">
        <f>IF('background isnum'!D358=TRUE,0.5,1)</f>
        <v>1</v>
      </c>
      <c r="E358">
        <f>IF('background isnum'!E358=TRUE,0.5,1)</f>
        <v>1</v>
      </c>
      <c r="F358">
        <f>IF('background isnum'!F358=TRUE,0.5,1)</f>
        <v>1</v>
      </c>
      <c r="G358">
        <f>IF('background isnum'!G358=TRUE,0.5,1)</f>
        <v>1</v>
      </c>
      <c r="H358">
        <f>IF('background isnum'!H358=TRUE,0.5,1)</f>
        <v>1</v>
      </c>
      <c r="I358">
        <f>IF('background isnum'!I358=TRUE,0.5,1)</f>
        <v>1</v>
      </c>
      <c r="J358">
        <f>IF('background isnum'!J358=TRUE,0.5,1)</f>
        <v>1</v>
      </c>
      <c r="K358">
        <f>IF('background isnum'!K358=TRUE,0.5,1)</f>
        <v>1</v>
      </c>
      <c r="L358">
        <f>IF('background isnum'!L358=TRUE,0.5,1)</f>
        <v>1</v>
      </c>
      <c r="M358">
        <f>IF('background isnum'!M358=TRUE,0.5,1)</f>
        <v>1</v>
      </c>
      <c r="O358">
        <f t="shared" si="7"/>
        <v>1</v>
      </c>
    </row>
    <row r="359" spans="1:15">
      <c r="A359">
        <v>241</v>
      </c>
      <c r="B359" t="s">
        <v>100</v>
      </c>
      <c r="C359" t="s">
        <v>86</v>
      </c>
      <c r="D359">
        <f>IF('background isnum'!D359=TRUE,0.5,1)</f>
        <v>1</v>
      </c>
      <c r="E359">
        <f>IF('background isnum'!E359=TRUE,0.5,1)</f>
        <v>1</v>
      </c>
      <c r="F359">
        <f>IF('background isnum'!F359=TRUE,0.5,1)</f>
        <v>1</v>
      </c>
      <c r="G359">
        <f>IF('background isnum'!G359=TRUE,0.5,1)</f>
        <v>1</v>
      </c>
      <c r="H359">
        <f>IF('background isnum'!H359=TRUE,0.5,1)</f>
        <v>1</v>
      </c>
      <c r="I359">
        <f>IF('background isnum'!I359=TRUE,0.5,1)</f>
        <v>1</v>
      </c>
      <c r="J359">
        <f>IF('background isnum'!J359=TRUE,0.5,1)</f>
        <v>1</v>
      </c>
      <c r="K359">
        <f>IF('background isnum'!K359=TRUE,0.5,1)</f>
        <v>1</v>
      </c>
      <c r="L359">
        <f>IF('background isnum'!L359=TRUE,0.5,1)</f>
        <v>1</v>
      </c>
      <c r="M359">
        <f>IF('background isnum'!M359=TRUE,0.5,1)</f>
        <v>1</v>
      </c>
      <c r="O359">
        <f t="shared" si="7"/>
        <v>1</v>
      </c>
    </row>
    <row r="360" spans="1:15">
      <c r="A360">
        <v>241</v>
      </c>
      <c r="B360" t="s">
        <v>100</v>
      </c>
      <c r="C360" t="s">
        <v>86</v>
      </c>
      <c r="D360">
        <f>IF('background isnum'!D360=TRUE,0.5,1)</f>
        <v>1</v>
      </c>
      <c r="E360">
        <f>IF('background isnum'!E360=TRUE,0.5,1)</f>
        <v>1</v>
      </c>
      <c r="F360">
        <f>IF('background isnum'!F360=TRUE,0.5,1)</f>
        <v>1</v>
      </c>
      <c r="G360">
        <f>IF('background isnum'!G360=TRUE,0.5,1)</f>
        <v>1</v>
      </c>
      <c r="H360">
        <f>IF('background isnum'!H360=TRUE,0.5,1)</f>
        <v>1</v>
      </c>
      <c r="I360">
        <f>IF('background isnum'!I360=TRUE,0.5,1)</f>
        <v>1</v>
      </c>
      <c r="J360">
        <f>IF('background isnum'!J360=TRUE,0.5,1)</f>
        <v>1</v>
      </c>
      <c r="K360">
        <f>IF('background isnum'!K360=TRUE,0.5,1)</f>
        <v>1</v>
      </c>
      <c r="L360">
        <f>IF('background isnum'!L360=TRUE,0.5,1)</f>
        <v>1</v>
      </c>
      <c r="M360">
        <f>IF('background isnum'!M360=TRUE,0.5,1)</f>
        <v>1</v>
      </c>
      <c r="O360">
        <f t="shared" si="7"/>
        <v>1</v>
      </c>
    </row>
    <row r="361" spans="1:15">
      <c r="A361">
        <v>246</v>
      </c>
      <c r="B361" t="s">
        <v>178</v>
      </c>
      <c r="C361" t="s">
        <v>157</v>
      </c>
      <c r="D361">
        <f>IF('background isnum'!D361=TRUE,0.5,1)</f>
        <v>1</v>
      </c>
      <c r="E361">
        <f>IF('background isnum'!E361=TRUE,0.5,1)</f>
        <v>1</v>
      </c>
      <c r="F361">
        <f>IF('background isnum'!F361=TRUE,0.5,1)</f>
        <v>1</v>
      </c>
      <c r="G361">
        <f>IF('background isnum'!G361=TRUE,0.5,1)</f>
        <v>1</v>
      </c>
      <c r="H361">
        <f>IF('background isnum'!H361=TRUE,0.5,1)</f>
        <v>1</v>
      </c>
      <c r="I361">
        <f>IF('background isnum'!I361=TRUE,0.5,1)</f>
        <v>1</v>
      </c>
      <c r="J361">
        <f>IF('background isnum'!J361=TRUE,0.5,1)</f>
        <v>1</v>
      </c>
      <c r="K361">
        <f>IF('background isnum'!K361=TRUE,0.5,1)</f>
        <v>1</v>
      </c>
      <c r="L361">
        <f>IF('background isnum'!L361=TRUE,0.5,1)</f>
        <v>1</v>
      </c>
      <c r="M361">
        <f>IF('background isnum'!M361=TRUE,0.5,1)</f>
        <v>1</v>
      </c>
      <c r="O361">
        <f t="shared" si="7"/>
        <v>1</v>
      </c>
    </row>
    <row r="362" spans="1:15">
      <c r="A362">
        <v>246</v>
      </c>
      <c r="B362" t="s">
        <v>178</v>
      </c>
      <c r="C362" t="s">
        <v>157</v>
      </c>
      <c r="D362">
        <f>IF('background isnum'!D362=TRUE,0.5,1)</f>
        <v>1</v>
      </c>
      <c r="E362">
        <f>IF('background isnum'!E362=TRUE,0.5,1)</f>
        <v>1</v>
      </c>
      <c r="F362">
        <f>IF('background isnum'!F362=TRUE,0.5,1)</f>
        <v>1</v>
      </c>
      <c r="G362">
        <f>IF('background isnum'!G362=TRUE,0.5,1)</f>
        <v>1</v>
      </c>
      <c r="H362">
        <f>IF('background isnum'!H362=TRUE,0.5,1)</f>
        <v>1</v>
      </c>
      <c r="I362">
        <f>IF('background isnum'!I362=TRUE,0.5,1)</f>
        <v>1</v>
      </c>
      <c r="J362">
        <f>IF('background isnum'!J362=TRUE,0.5,1)</f>
        <v>1</v>
      </c>
      <c r="K362">
        <f>IF('background isnum'!K362=TRUE,0.5,1)</f>
        <v>1</v>
      </c>
      <c r="L362">
        <f>IF('background isnum'!L362=TRUE,0.5,1)</f>
        <v>1</v>
      </c>
      <c r="M362">
        <f>IF('background isnum'!M362=TRUE,0.5,1)</f>
        <v>1</v>
      </c>
      <c r="O362">
        <f t="shared" si="7"/>
        <v>1</v>
      </c>
    </row>
    <row r="363" spans="1:15">
      <c r="A363">
        <v>246</v>
      </c>
      <c r="B363" t="s">
        <v>178</v>
      </c>
      <c r="C363" t="s">
        <v>157</v>
      </c>
      <c r="D363">
        <f>IF('background isnum'!D363=TRUE,0.5,1)</f>
        <v>1</v>
      </c>
      <c r="E363">
        <f>IF('background isnum'!E363=TRUE,0.5,1)</f>
        <v>1</v>
      </c>
      <c r="F363">
        <f>IF('background isnum'!F363=TRUE,0.5,1)</f>
        <v>1</v>
      </c>
      <c r="G363">
        <f>IF('background isnum'!G363=TRUE,0.5,1)</f>
        <v>1</v>
      </c>
      <c r="H363">
        <f>IF('background isnum'!H363=TRUE,0.5,1)</f>
        <v>1</v>
      </c>
      <c r="I363">
        <f>IF('background isnum'!I363=TRUE,0.5,1)</f>
        <v>1</v>
      </c>
      <c r="J363">
        <f>IF('background isnum'!J363=TRUE,0.5,1)</f>
        <v>1</v>
      </c>
      <c r="K363">
        <f>IF('background isnum'!K363=TRUE,0.5,1)</f>
        <v>1</v>
      </c>
      <c r="L363">
        <f>IF('background isnum'!L363=TRUE,0.5,1)</f>
        <v>1</v>
      </c>
      <c r="M363">
        <f>IF('background isnum'!M363=TRUE,0.5,1)</f>
        <v>1</v>
      </c>
      <c r="O363">
        <f t="shared" si="7"/>
        <v>1</v>
      </c>
    </row>
    <row r="364" spans="1:15">
      <c r="A364">
        <v>246</v>
      </c>
      <c r="B364" t="s">
        <v>178</v>
      </c>
      <c r="C364" t="s">
        <v>157</v>
      </c>
      <c r="D364">
        <f>IF('background isnum'!D364=TRUE,0.5,1)</f>
        <v>1</v>
      </c>
      <c r="E364">
        <f>IF('background isnum'!E364=TRUE,0.5,1)</f>
        <v>1</v>
      </c>
      <c r="F364">
        <f>IF('background isnum'!F364=TRUE,0.5,1)</f>
        <v>1</v>
      </c>
      <c r="G364">
        <f>IF('background isnum'!G364=TRUE,0.5,1)</f>
        <v>1</v>
      </c>
      <c r="H364">
        <f>IF('background isnum'!H364=TRUE,0.5,1)</f>
        <v>1</v>
      </c>
      <c r="I364">
        <f>IF('background isnum'!I364=TRUE,0.5,1)</f>
        <v>1</v>
      </c>
      <c r="J364">
        <f>IF('background isnum'!J364=TRUE,0.5,1)</f>
        <v>1</v>
      </c>
      <c r="K364">
        <f>IF('background isnum'!K364=TRUE,0.5,1)</f>
        <v>1</v>
      </c>
      <c r="L364">
        <f>IF('background isnum'!L364=TRUE,0.5,1)</f>
        <v>1</v>
      </c>
      <c r="M364">
        <f>IF('background isnum'!M364=TRUE,0.5,1)</f>
        <v>1</v>
      </c>
      <c r="O364">
        <f t="shared" si="7"/>
        <v>1</v>
      </c>
    </row>
    <row r="365" spans="1:15">
      <c r="A365">
        <v>254</v>
      </c>
      <c r="B365" t="s">
        <v>156</v>
      </c>
      <c r="C365" t="s">
        <v>157</v>
      </c>
      <c r="D365">
        <f>IF('background isnum'!D365=TRUE,0.5,1)</f>
        <v>1</v>
      </c>
      <c r="E365">
        <f>IF('background isnum'!E365=TRUE,0.5,1)</f>
        <v>1</v>
      </c>
      <c r="F365">
        <f>IF('background isnum'!F365=TRUE,0.5,1)</f>
        <v>1</v>
      </c>
      <c r="G365">
        <f>IF('background isnum'!G365=TRUE,0.5,1)</f>
        <v>1</v>
      </c>
      <c r="H365">
        <f>IF('background isnum'!H365=TRUE,0.5,1)</f>
        <v>1</v>
      </c>
      <c r="I365">
        <f>IF('background isnum'!I365=TRUE,0.5,1)</f>
        <v>1</v>
      </c>
      <c r="J365">
        <f>IF('background isnum'!J365=TRUE,0.5,1)</f>
        <v>1</v>
      </c>
      <c r="K365">
        <f>IF('background isnum'!K365=TRUE,0.5,1)</f>
        <v>1</v>
      </c>
      <c r="L365">
        <f>IF('background isnum'!L365=TRUE,0.5,1)</f>
        <v>0.5</v>
      </c>
      <c r="M365">
        <f>IF('background isnum'!M365=TRUE,0.5,1)</f>
        <v>1</v>
      </c>
      <c r="O365">
        <f t="shared" si="7"/>
        <v>0.95</v>
      </c>
    </row>
    <row r="366" spans="1:15">
      <c r="A366">
        <v>254</v>
      </c>
      <c r="B366" t="s">
        <v>156</v>
      </c>
      <c r="C366" t="s">
        <v>157</v>
      </c>
      <c r="D366">
        <f>IF('background isnum'!D366=TRUE,0.5,1)</f>
        <v>1</v>
      </c>
      <c r="E366">
        <f>IF('background isnum'!E366=TRUE,0.5,1)</f>
        <v>1</v>
      </c>
      <c r="F366">
        <f>IF('background isnum'!F366=TRUE,0.5,1)</f>
        <v>1</v>
      </c>
      <c r="G366">
        <f>IF('background isnum'!G366=TRUE,0.5,1)</f>
        <v>0.5</v>
      </c>
      <c r="H366">
        <f>IF('background isnum'!H366=TRUE,0.5,1)</f>
        <v>1</v>
      </c>
      <c r="I366">
        <f>IF('background isnum'!I366=TRUE,0.5,1)</f>
        <v>1</v>
      </c>
      <c r="J366">
        <f>IF('background isnum'!J366=TRUE,0.5,1)</f>
        <v>1</v>
      </c>
      <c r="K366">
        <f>IF('background isnum'!K366=TRUE,0.5,1)</f>
        <v>1</v>
      </c>
      <c r="L366">
        <f>IF('background isnum'!L366=TRUE,0.5,1)</f>
        <v>1</v>
      </c>
      <c r="M366">
        <f>IF('background isnum'!M366=TRUE,0.5,1)</f>
        <v>1</v>
      </c>
      <c r="O366">
        <f t="shared" si="7"/>
        <v>0.95</v>
      </c>
    </row>
    <row r="367" spans="1:15">
      <c r="A367">
        <v>254</v>
      </c>
      <c r="B367" t="s">
        <v>156</v>
      </c>
      <c r="C367" t="s">
        <v>157</v>
      </c>
      <c r="D367">
        <f>IF('background isnum'!D367=TRUE,0.5,1)</f>
        <v>1</v>
      </c>
      <c r="E367">
        <f>IF('background isnum'!E367=TRUE,0.5,1)</f>
        <v>1</v>
      </c>
      <c r="F367">
        <f>IF('background isnum'!F367=TRUE,0.5,1)</f>
        <v>1</v>
      </c>
      <c r="G367">
        <f>IF('background isnum'!G367=TRUE,0.5,1)</f>
        <v>0.5</v>
      </c>
      <c r="H367">
        <f>IF('background isnum'!H367=TRUE,0.5,1)</f>
        <v>1</v>
      </c>
      <c r="I367">
        <f>IF('background isnum'!I367=TRUE,0.5,1)</f>
        <v>1</v>
      </c>
      <c r="J367">
        <f>IF('background isnum'!J367=TRUE,0.5,1)</f>
        <v>1</v>
      </c>
      <c r="K367">
        <f>IF('background isnum'!K367=TRUE,0.5,1)</f>
        <v>1</v>
      </c>
      <c r="L367">
        <f>IF('background isnum'!L367=TRUE,0.5,1)</f>
        <v>1</v>
      </c>
      <c r="M367">
        <f>IF('background isnum'!M367=TRUE,0.5,1)</f>
        <v>1</v>
      </c>
      <c r="O367">
        <f t="shared" si="7"/>
        <v>0.95</v>
      </c>
    </row>
    <row r="368" spans="1:15">
      <c r="A368">
        <v>254</v>
      </c>
      <c r="B368" t="s">
        <v>156</v>
      </c>
      <c r="C368" t="s">
        <v>157</v>
      </c>
      <c r="D368">
        <f>IF('background isnum'!D368=TRUE,0.5,1)</f>
        <v>1</v>
      </c>
      <c r="E368">
        <f>IF('background isnum'!E368=TRUE,0.5,1)</f>
        <v>1</v>
      </c>
      <c r="F368">
        <f>IF('background isnum'!F368=TRUE,0.5,1)</f>
        <v>1</v>
      </c>
      <c r="G368">
        <f>IF('background isnum'!G368=TRUE,0.5,1)</f>
        <v>1</v>
      </c>
      <c r="H368">
        <f>IF('background isnum'!H368=TRUE,0.5,1)</f>
        <v>1</v>
      </c>
      <c r="I368">
        <f>IF('background isnum'!I368=TRUE,0.5,1)</f>
        <v>1</v>
      </c>
      <c r="J368">
        <f>IF('background isnum'!J368=TRUE,0.5,1)</f>
        <v>1</v>
      </c>
      <c r="K368">
        <f>IF('background isnum'!K368=TRUE,0.5,1)</f>
        <v>1</v>
      </c>
      <c r="L368">
        <f>IF('background isnum'!L368=TRUE,0.5,1)</f>
        <v>1</v>
      </c>
      <c r="M368">
        <f>IF('background isnum'!M368=TRUE,0.5,1)</f>
        <v>1</v>
      </c>
      <c r="O368">
        <f t="shared" si="7"/>
        <v>1</v>
      </c>
    </row>
    <row r="369" spans="1:15">
      <c r="A369">
        <v>254</v>
      </c>
      <c r="B369" t="s">
        <v>156</v>
      </c>
      <c r="C369" t="s">
        <v>157</v>
      </c>
      <c r="D369">
        <f>IF('background isnum'!D369=TRUE,0.5,1)</f>
        <v>1</v>
      </c>
      <c r="E369">
        <f>IF('background isnum'!E369=TRUE,0.5,1)</f>
        <v>1</v>
      </c>
      <c r="F369">
        <f>IF('background isnum'!F369=TRUE,0.5,1)</f>
        <v>1</v>
      </c>
      <c r="G369">
        <f>IF('background isnum'!G369=TRUE,0.5,1)</f>
        <v>1</v>
      </c>
      <c r="H369">
        <f>IF('background isnum'!H369=TRUE,0.5,1)</f>
        <v>1</v>
      </c>
      <c r="I369">
        <f>IF('background isnum'!I369=TRUE,0.5,1)</f>
        <v>1</v>
      </c>
      <c r="J369">
        <f>IF('background isnum'!J369=TRUE,0.5,1)</f>
        <v>1</v>
      </c>
      <c r="K369">
        <f>IF('background isnum'!K369=TRUE,0.5,1)</f>
        <v>1</v>
      </c>
      <c r="L369">
        <f>IF('background isnum'!L369=TRUE,0.5,1)</f>
        <v>1</v>
      </c>
      <c r="M369">
        <f>IF('background isnum'!M369=TRUE,0.5,1)</f>
        <v>1</v>
      </c>
      <c r="O369">
        <f t="shared" si="7"/>
        <v>1</v>
      </c>
    </row>
    <row r="370" spans="1:15">
      <c r="A370">
        <v>254</v>
      </c>
      <c r="B370" t="s">
        <v>156</v>
      </c>
      <c r="C370" t="s">
        <v>157</v>
      </c>
      <c r="D370">
        <f>IF('background isnum'!D370=TRUE,0.5,1)</f>
        <v>1</v>
      </c>
      <c r="E370">
        <f>IF('background isnum'!E370=TRUE,0.5,1)</f>
        <v>1</v>
      </c>
      <c r="F370">
        <f>IF('background isnum'!F370=TRUE,0.5,1)</f>
        <v>1</v>
      </c>
      <c r="G370">
        <f>IF('background isnum'!G370=TRUE,0.5,1)</f>
        <v>1</v>
      </c>
      <c r="H370">
        <f>IF('background isnum'!H370=TRUE,0.5,1)</f>
        <v>1</v>
      </c>
      <c r="I370">
        <f>IF('background isnum'!I370=TRUE,0.5,1)</f>
        <v>1</v>
      </c>
      <c r="J370">
        <f>IF('background isnum'!J370=TRUE,0.5,1)</f>
        <v>1</v>
      </c>
      <c r="K370">
        <f>IF('background isnum'!K370=TRUE,0.5,1)</f>
        <v>1</v>
      </c>
      <c r="L370">
        <f>IF('background isnum'!L370=TRUE,0.5,1)</f>
        <v>1</v>
      </c>
      <c r="M370">
        <f>IF('background isnum'!M370=TRUE,0.5,1)</f>
        <v>1</v>
      </c>
      <c r="O370">
        <f t="shared" si="7"/>
        <v>1</v>
      </c>
    </row>
    <row r="371" spans="1:15">
      <c r="A371">
        <v>254</v>
      </c>
      <c r="B371" t="s">
        <v>156</v>
      </c>
      <c r="C371" t="s">
        <v>157</v>
      </c>
      <c r="D371">
        <f>IF('background isnum'!D371=TRUE,0.5,1)</f>
        <v>1</v>
      </c>
      <c r="E371">
        <f>IF('background isnum'!E371=TRUE,0.5,1)</f>
        <v>1</v>
      </c>
      <c r="F371">
        <f>IF('background isnum'!F371=TRUE,0.5,1)</f>
        <v>1</v>
      </c>
      <c r="G371">
        <f>IF('background isnum'!G371=TRUE,0.5,1)</f>
        <v>1</v>
      </c>
      <c r="H371">
        <f>IF('background isnum'!H371=TRUE,0.5,1)</f>
        <v>1</v>
      </c>
      <c r="I371">
        <f>IF('background isnum'!I371=TRUE,0.5,1)</f>
        <v>1</v>
      </c>
      <c r="J371">
        <f>IF('background isnum'!J371=TRUE,0.5,1)</f>
        <v>1</v>
      </c>
      <c r="K371">
        <f>IF('background isnum'!K371=TRUE,0.5,1)</f>
        <v>1</v>
      </c>
      <c r="L371">
        <f>IF('background isnum'!L371=TRUE,0.5,1)</f>
        <v>1</v>
      </c>
      <c r="M371">
        <f>IF('background isnum'!M371=TRUE,0.5,1)</f>
        <v>1</v>
      </c>
      <c r="O371">
        <f t="shared" si="7"/>
        <v>1</v>
      </c>
    </row>
    <row r="372" spans="1:15">
      <c r="A372">
        <v>254</v>
      </c>
      <c r="B372" t="s">
        <v>156</v>
      </c>
      <c r="C372" t="s">
        <v>157</v>
      </c>
      <c r="D372">
        <f>IF('background isnum'!D372=TRUE,0.5,1)</f>
        <v>1</v>
      </c>
      <c r="E372">
        <f>IF('background isnum'!E372=TRUE,0.5,1)</f>
        <v>1</v>
      </c>
      <c r="F372">
        <f>IF('background isnum'!F372=TRUE,0.5,1)</f>
        <v>1</v>
      </c>
      <c r="G372">
        <f>IF('background isnum'!G372=TRUE,0.5,1)</f>
        <v>1</v>
      </c>
      <c r="H372">
        <f>IF('background isnum'!H372=TRUE,0.5,1)</f>
        <v>1</v>
      </c>
      <c r="I372">
        <f>IF('background isnum'!I372=TRUE,0.5,1)</f>
        <v>1</v>
      </c>
      <c r="J372">
        <f>IF('background isnum'!J372=TRUE,0.5,1)</f>
        <v>1</v>
      </c>
      <c r="K372">
        <f>IF('background isnum'!K372=TRUE,0.5,1)</f>
        <v>1</v>
      </c>
      <c r="L372">
        <f>IF('background isnum'!L372=TRUE,0.5,1)</f>
        <v>1</v>
      </c>
      <c r="M372">
        <f>IF('background isnum'!M372=TRUE,0.5,1)</f>
        <v>0.5</v>
      </c>
      <c r="O372">
        <f t="shared" si="7"/>
        <v>0.95</v>
      </c>
    </row>
    <row r="373" spans="1:15">
      <c r="A373">
        <v>254</v>
      </c>
      <c r="B373" t="s">
        <v>156</v>
      </c>
      <c r="C373" t="s">
        <v>157</v>
      </c>
      <c r="D373">
        <f>IF('background isnum'!D373=TRUE,0.5,1)</f>
        <v>1</v>
      </c>
      <c r="E373">
        <f>IF('background isnum'!E373=TRUE,0.5,1)</f>
        <v>1</v>
      </c>
      <c r="F373">
        <f>IF('background isnum'!F373=TRUE,0.5,1)</f>
        <v>1</v>
      </c>
      <c r="G373">
        <f>IF('background isnum'!G373=TRUE,0.5,1)</f>
        <v>1</v>
      </c>
      <c r="H373">
        <f>IF('background isnum'!H373=TRUE,0.5,1)</f>
        <v>1</v>
      </c>
      <c r="I373">
        <f>IF('background isnum'!I373=TRUE,0.5,1)</f>
        <v>1</v>
      </c>
      <c r="J373">
        <f>IF('background isnum'!J373=TRUE,0.5,1)</f>
        <v>1</v>
      </c>
      <c r="K373">
        <f>IF('background isnum'!K373=TRUE,0.5,1)</f>
        <v>1</v>
      </c>
      <c r="L373">
        <f>IF('background isnum'!L373=TRUE,0.5,1)</f>
        <v>1</v>
      </c>
      <c r="M373">
        <f>IF('background isnum'!M373=TRUE,0.5,1)</f>
        <v>1</v>
      </c>
      <c r="O373">
        <f t="shared" si="7"/>
        <v>1</v>
      </c>
    </row>
    <row r="374" spans="1:15">
      <c r="A374">
        <v>254</v>
      </c>
      <c r="B374" t="s">
        <v>156</v>
      </c>
      <c r="C374" t="s">
        <v>157</v>
      </c>
      <c r="D374">
        <f>IF('background isnum'!D374=TRUE,0.5,1)</f>
        <v>1</v>
      </c>
      <c r="E374">
        <f>IF('background isnum'!E374=TRUE,0.5,1)</f>
        <v>1</v>
      </c>
      <c r="F374">
        <f>IF('background isnum'!F374=TRUE,0.5,1)</f>
        <v>1</v>
      </c>
      <c r="G374">
        <f>IF('background isnum'!G374=TRUE,0.5,1)</f>
        <v>1</v>
      </c>
      <c r="H374">
        <f>IF('background isnum'!H374=TRUE,0.5,1)</f>
        <v>1</v>
      </c>
      <c r="I374">
        <f>IF('background isnum'!I374=TRUE,0.5,1)</f>
        <v>1</v>
      </c>
      <c r="J374">
        <f>IF('background isnum'!J374=TRUE,0.5,1)</f>
        <v>1</v>
      </c>
      <c r="K374">
        <f>IF('background isnum'!K374=TRUE,0.5,1)</f>
        <v>1</v>
      </c>
      <c r="L374">
        <f>IF('background isnum'!L374=TRUE,0.5,1)</f>
        <v>1</v>
      </c>
      <c r="M374">
        <f>IF('background isnum'!M374=TRUE,0.5,1)</f>
        <v>1</v>
      </c>
      <c r="O374">
        <f t="shared" si="7"/>
        <v>1</v>
      </c>
    </row>
    <row r="375" spans="1:15">
      <c r="A375">
        <v>254</v>
      </c>
      <c r="B375" t="s">
        <v>156</v>
      </c>
      <c r="C375" t="s">
        <v>157</v>
      </c>
      <c r="D375">
        <f>IF('background isnum'!D375=TRUE,0.5,1)</f>
        <v>1</v>
      </c>
      <c r="E375">
        <f>IF('background isnum'!E375=TRUE,0.5,1)</f>
        <v>1</v>
      </c>
      <c r="F375">
        <f>IF('background isnum'!F375=TRUE,0.5,1)</f>
        <v>1</v>
      </c>
      <c r="G375">
        <f>IF('background isnum'!G375=TRUE,0.5,1)</f>
        <v>1</v>
      </c>
      <c r="H375">
        <f>IF('background isnum'!H375=TRUE,0.5,1)</f>
        <v>1</v>
      </c>
      <c r="I375">
        <f>IF('background isnum'!I375=TRUE,0.5,1)</f>
        <v>1</v>
      </c>
      <c r="J375">
        <f>IF('background isnum'!J375=TRUE,0.5,1)</f>
        <v>1</v>
      </c>
      <c r="K375">
        <f>IF('background isnum'!K375=TRUE,0.5,1)</f>
        <v>1</v>
      </c>
      <c r="L375">
        <f>IF('background isnum'!L375=TRUE,0.5,1)</f>
        <v>1</v>
      </c>
      <c r="M375">
        <f>IF('background isnum'!M375=TRUE,0.5,1)</f>
        <v>1</v>
      </c>
      <c r="O375">
        <f t="shared" si="7"/>
        <v>1</v>
      </c>
    </row>
    <row r="376" spans="1:15">
      <c r="A376">
        <v>254</v>
      </c>
      <c r="B376" t="s">
        <v>156</v>
      </c>
      <c r="C376" t="s">
        <v>157</v>
      </c>
      <c r="D376">
        <f>IF('background isnum'!D376=TRUE,0.5,1)</f>
        <v>1</v>
      </c>
      <c r="E376">
        <f>IF('background isnum'!E376=TRUE,0.5,1)</f>
        <v>1</v>
      </c>
      <c r="F376">
        <f>IF('background isnum'!F376=TRUE,0.5,1)</f>
        <v>1</v>
      </c>
      <c r="G376">
        <f>IF('background isnum'!G376=TRUE,0.5,1)</f>
        <v>1</v>
      </c>
      <c r="H376">
        <f>IF('background isnum'!H376=TRUE,0.5,1)</f>
        <v>1</v>
      </c>
      <c r="I376">
        <f>IF('background isnum'!I376=TRUE,0.5,1)</f>
        <v>1</v>
      </c>
      <c r="J376">
        <f>IF('background isnum'!J376=TRUE,0.5,1)</f>
        <v>1</v>
      </c>
      <c r="K376">
        <f>IF('background isnum'!K376=TRUE,0.5,1)</f>
        <v>1</v>
      </c>
      <c r="L376">
        <f>IF('background isnum'!L376=TRUE,0.5,1)</f>
        <v>1</v>
      </c>
      <c r="M376">
        <f>IF('background isnum'!M376=TRUE,0.5,1)</f>
        <v>1</v>
      </c>
      <c r="O376">
        <f t="shared" si="7"/>
        <v>1</v>
      </c>
    </row>
    <row r="377" spans="1:15">
      <c r="A377">
        <v>270</v>
      </c>
      <c r="B377" t="s">
        <v>158</v>
      </c>
      <c r="C377" t="s">
        <v>157</v>
      </c>
      <c r="D377">
        <f>IF('background isnum'!D377=TRUE,0.5,1)</f>
        <v>1</v>
      </c>
      <c r="E377">
        <f>IF('background isnum'!E377=TRUE,0.5,1)</f>
        <v>1</v>
      </c>
      <c r="F377">
        <f>IF('background isnum'!F377=TRUE,0.5,1)</f>
        <v>1</v>
      </c>
      <c r="G377">
        <f>IF('background isnum'!G377=TRUE,0.5,1)</f>
        <v>1</v>
      </c>
      <c r="H377">
        <f>IF('background isnum'!H377=TRUE,0.5,1)</f>
        <v>1</v>
      </c>
      <c r="I377">
        <f>IF('background isnum'!I377=TRUE,0.5,1)</f>
        <v>1</v>
      </c>
      <c r="J377">
        <f>IF('background isnum'!J377=TRUE,0.5,1)</f>
        <v>1</v>
      </c>
      <c r="K377">
        <f>IF('background isnum'!K377=TRUE,0.5,1)</f>
        <v>1</v>
      </c>
      <c r="L377">
        <f>IF('background isnum'!L377=TRUE,0.5,1)</f>
        <v>0.5</v>
      </c>
      <c r="M377">
        <f>IF('background isnum'!M377=TRUE,0.5,1)</f>
        <v>1</v>
      </c>
      <c r="O377">
        <f t="shared" si="7"/>
        <v>0.95</v>
      </c>
    </row>
    <row r="378" spans="1:15">
      <c r="A378">
        <v>270</v>
      </c>
      <c r="B378" t="s">
        <v>158</v>
      </c>
      <c r="C378" t="s">
        <v>157</v>
      </c>
      <c r="D378">
        <f>IF('background isnum'!D378=TRUE,0.5,1)</f>
        <v>1</v>
      </c>
      <c r="E378">
        <f>IF('background isnum'!E378=TRUE,0.5,1)</f>
        <v>1</v>
      </c>
      <c r="F378">
        <f>IF('background isnum'!F378=TRUE,0.5,1)</f>
        <v>1</v>
      </c>
      <c r="G378">
        <f>IF('background isnum'!G378=TRUE,0.5,1)</f>
        <v>0.5</v>
      </c>
      <c r="H378">
        <f>IF('background isnum'!H378=TRUE,0.5,1)</f>
        <v>1</v>
      </c>
      <c r="I378">
        <f>IF('background isnum'!I378=TRUE,0.5,1)</f>
        <v>1</v>
      </c>
      <c r="J378">
        <f>IF('background isnum'!J378=TRUE,0.5,1)</f>
        <v>1</v>
      </c>
      <c r="K378">
        <f>IF('background isnum'!K378=TRUE,0.5,1)</f>
        <v>1</v>
      </c>
      <c r="L378">
        <f>IF('background isnum'!L378=TRUE,0.5,1)</f>
        <v>1</v>
      </c>
      <c r="M378">
        <f>IF('background isnum'!M378=TRUE,0.5,1)</f>
        <v>1</v>
      </c>
      <c r="O378">
        <f t="shared" si="7"/>
        <v>0.95</v>
      </c>
    </row>
    <row r="379" spans="1:15">
      <c r="A379">
        <v>270</v>
      </c>
      <c r="B379" t="s">
        <v>158</v>
      </c>
      <c r="C379" t="s">
        <v>157</v>
      </c>
      <c r="D379">
        <f>IF('background isnum'!D379=TRUE,0.5,1)</f>
        <v>1</v>
      </c>
      <c r="E379">
        <f>IF('background isnum'!E379=TRUE,0.5,1)</f>
        <v>1</v>
      </c>
      <c r="F379">
        <f>IF('background isnum'!F379=TRUE,0.5,1)</f>
        <v>1</v>
      </c>
      <c r="G379">
        <f>IF('background isnum'!G379=TRUE,0.5,1)</f>
        <v>0.5</v>
      </c>
      <c r="H379">
        <f>IF('background isnum'!H379=TRUE,0.5,1)</f>
        <v>1</v>
      </c>
      <c r="I379">
        <f>IF('background isnum'!I379=TRUE,0.5,1)</f>
        <v>1</v>
      </c>
      <c r="J379">
        <f>IF('background isnum'!J379=TRUE,0.5,1)</f>
        <v>1</v>
      </c>
      <c r="K379">
        <f>IF('background isnum'!K379=TRUE,0.5,1)</f>
        <v>1</v>
      </c>
      <c r="L379">
        <f>IF('background isnum'!L379=TRUE,0.5,1)</f>
        <v>1</v>
      </c>
      <c r="M379">
        <f>IF('background isnum'!M379=TRUE,0.5,1)</f>
        <v>1</v>
      </c>
      <c r="O379">
        <f t="shared" si="7"/>
        <v>0.95</v>
      </c>
    </row>
    <row r="380" spans="1:15">
      <c r="A380">
        <v>270</v>
      </c>
      <c r="B380" t="s">
        <v>158</v>
      </c>
      <c r="C380" t="s">
        <v>157</v>
      </c>
      <c r="D380">
        <f>IF('background isnum'!D380=TRUE,0.5,1)</f>
        <v>1</v>
      </c>
      <c r="E380">
        <f>IF('background isnum'!E380=TRUE,0.5,1)</f>
        <v>0.5</v>
      </c>
      <c r="F380">
        <f>IF('background isnum'!F380=TRUE,0.5,1)</f>
        <v>1</v>
      </c>
      <c r="G380">
        <f>IF('background isnum'!G380=TRUE,0.5,1)</f>
        <v>1</v>
      </c>
      <c r="H380">
        <f>IF('background isnum'!H380=TRUE,0.5,1)</f>
        <v>1</v>
      </c>
      <c r="I380">
        <f>IF('background isnum'!I380=TRUE,0.5,1)</f>
        <v>1</v>
      </c>
      <c r="J380">
        <f>IF('background isnum'!J380=TRUE,0.5,1)</f>
        <v>1</v>
      </c>
      <c r="K380">
        <f>IF('background isnum'!K380=TRUE,0.5,1)</f>
        <v>1</v>
      </c>
      <c r="L380">
        <f>IF('background isnum'!L380=TRUE,0.5,1)</f>
        <v>1</v>
      </c>
      <c r="M380">
        <f>IF('background isnum'!M380=TRUE,0.5,1)</f>
        <v>1</v>
      </c>
      <c r="O380">
        <f t="shared" si="7"/>
        <v>0.95</v>
      </c>
    </row>
    <row r="381" spans="1:15">
      <c r="A381">
        <v>270</v>
      </c>
      <c r="B381" t="s">
        <v>158</v>
      </c>
      <c r="C381" t="s">
        <v>157</v>
      </c>
      <c r="D381">
        <f>IF('background isnum'!D381=TRUE,0.5,1)</f>
        <v>1</v>
      </c>
      <c r="E381">
        <f>IF('background isnum'!E381=TRUE,0.5,1)</f>
        <v>1</v>
      </c>
      <c r="F381">
        <f>IF('background isnum'!F381=TRUE,0.5,1)</f>
        <v>1</v>
      </c>
      <c r="G381">
        <f>IF('background isnum'!G381=TRUE,0.5,1)</f>
        <v>1</v>
      </c>
      <c r="H381">
        <f>IF('background isnum'!H381=TRUE,0.5,1)</f>
        <v>1</v>
      </c>
      <c r="I381">
        <f>IF('background isnum'!I381=TRUE,0.5,1)</f>
        <v>1</v>
      </c>
      <c r="J381">
        <f>IF('background isnum'!J381=TRUE,0.5,1)</f>
        <v>0.5</v>
      </c>
      <c r="K381">
        <f>IF('background isnum'!K381=TRUE,0.5,1)</f>
        <v>1</v>
      </c>
      <c r="L381">
        <f>IF('background isnum'!L381=TRUE,0.5,1)</f>
        <v>1</v>
      </c>
      <c r="M381">
        <f>IF('background isnum'!M381=TRUE,0.5,1)</f>
        <v>1</v>
      </c>
      <c r="O381">
        <f t="shared" si="7"/>
        <v>0.95</v>
      </c>
    </row>
    <row r="382" spans="1:15">
      <c r="A382">
        <v>270</v>
      </c>
      <c r="B382" t="s">
        <v>158</v>
      </c>
      <c r="C382" t="s">
        <v>157</v>
      </c>
      <c r="D382">
        <f>IF('background isnum'!D382=TRUE,0.5,1)</f>
        <v>1</v>
      </c>
      <c r="E382">
        <f>IF('background isnum'!E382=TRUE,0.5,1)</f>
        <v>1</v>
      </c>
      <c r="F382">
        <f>IF('background isnum'!F382=TRUE,0.5,1)</f>
        <v>1</v>
      </c>
      <c r="G382">
        <f>IF('background isnum'!G382=TRUE,0.5,1)</f>
        <v>1</v>
      </c>
      <c r="H382">
        <f>IF('background isnum'!H382=TRUE,0.5,1)</f>
        <v>1</v>
      </c>
      <c r="I382">
        <f>IF('background isnum'!I382=TRUE,0.5,1)</f>
        <v>1</v>
      </c>
      <c r="J382">
        <f>IF('background isnum'!J382=TRUE,0.5,1)</f>
        <v>1</v>
      </c>
      <c r="K382">
        <f>IF('background isnum'!K382=TRUE,0.5,1)</f>
        <v>1</v>
      </c>
      <c r="L382">
        <f>IF('background isnum'!L382=TRUE,0.5,1)</f>
        <v>0.5</v>
      </c>
      <c r="M382">
        <f>IF('background isnum'!M382=TRUE,0.5,1)</f>
        <v>1</v>
      </c>
      <c r="O382">
        <f t="shared" si="7"/>
        <v>0.95</v>
      </c>
    </row>
    <row r="383" spans="1:15">
      <c r="A383">
        <v>270</v>
      </c>
      <c r="B383" t="s">
        <v>158</v>
      </c>
      <c r="C383" t="s">
        <v>157</v>
      </c>
      <c r="D383">
        <f>IF('background isnum'!D383=TRUE,0.5,1)</f>
        <v>0.5</v>
      </c>
      <c r="E383">
        <f>IF('background isnum'!E383=TRUE,0.5,1)</f>
        <v>1</v>
      </c>
      <c r="F383">
        <f>IF('background isnum'!F383=TRUE,0.5,1)</f>
        <v>1</v>
      </c>
      <c r="G383">
        <f>IF('background isnum'!G383=TRUE,0.5,1)</f>
        <v>1</v>
      </c>
      <c r="H383">
        <f>IF('background isnum'!H383=TRUE,0.5,1)</f>
        <v>1</v>
      </c>
      <c r="I383">
        <f>IF('background isnum'!I383=TRUE,0.5,1)</f>
        <v>1</v>
      </c>
      <c r="J383">
        <f>IF('background isnum'!J383=TRUE,0.5,1)</f>
        <v>1</v>
      </c>
      <c r="K383">
        <f>IF('background isnum'!K383=TRUE,0.5,1)</f>
        <v>1</v>
      </c>
      <c r="L383">
        <f>IF('background isnum'!L383=TRUE,0.5,1)</f>
        <v>1</v>
      </c>
      <c r="M383">
        <f>IF('background isnum'!M383=TRUE,0.5,1)</f>
        <v>1</v>
      </c>
      <c r="O383">
        <f t="shared" si="7"/>
        <v>0.95</v>
      </c>
    </row>
    <row r="384" spans="1:15">
      <c r="A384">
        <v>270</v>
      </c>
      <c r="B384" t="s">
        <v>158</v>
      </c>
      <c r="C384" t="s">
        <v>157</v>
      </c>
      <c r="D384">
        <f>IF('background isnum'!D384=TRUE,0.5,1)</f>
        <v>1</v>
      </c>
      <c r="E384">
        <f>IF('background isnum'!E384=TRUE,0.5,1)</f>
        <v>1</v>
      </c>
      <c r="F384">
        <f>IF('background isnum'!F384=TRUE,0.5,1)</f>
        <v>1</v>
      </c>
      <c r="G384">
        <f>IF('background isnum'!G384=TRUE,0.5,1)</f>
        <v>1</v>
      </c>
      <c r="H384">
        <f>IF('background isnum'!H384=TRUE,0.5,1)</f>
        <v>1</v>
      </c>
      <c r="I384">
        <f>IF('background isnum'!I384=TRUE,0.5,1)</f>
        <v>1</v>
      </c>
      <c r="J384">
        <f>IF('background isnum'!J384=TRUE,0.5,1)</f>
        <v>1</v>
      </c>
      <c r="K384">
        <f>IF('background isnum'!K384=TRUE,0.5,1)</f>
        <v>1</v>
      </c>
      <c r="L384">
        <f>IF('background isnum'!L384=TRUE,0.5,1)</f>
        <v>1</v>
      </c>
      <c r="M384">
        <f>IF('background isnum'!M384=TRUE,0.5,1)</f>
        <v>1</v>
      </c>
      <c r="O384">
        <f t="shared" si="7"/>
        <v>1</v>
      </c>
    </row>
    <row r="385" spans="1:15">
      <c r="A385">
        <v>270</v>
      </c>
      <c r="B385" t="s">
        <v>158</v>
      </c>
      <c r="C385" t="s">
        <v>157</v>
      </c>
      <c r="D385">
        <f>IF('background isnum'!D385=TRUE,0.5,1)</f>
        <v>1</v>
      </c>
      <c r="E385">
        <f>IF('background isnum'!E385=TRUE,0.5,1)</f>
        <v>1</v>
      </c>
      <c r="F385">
        <f>IF('background isnum'!F385=TRUE,0.5,1)</f>
        <v>1</v>
      </c>
      <c r="G385">
        <f>IF('background isnum'!G385=TRUE,0.5,1)</f>
        <v>1</v>
      </c>
      <c r="H385">
        <f>IF('background isnum'!H385=TRUE,0.5,1)</f>
        <v>1</v>
      </c>
      <c r="I385">
        <f>IF('background isnum'!I385=TRUE,0.5,1)</f>
        <v>1</v>
      </c>
      <c r="J385">
        <f>IF('background isnum'!J385=TRUE,0.5,1)</f>
        <v>1</v>
      </c>
      <c r="K385">
        <f>IF('background isnum'!K385=TRUE,0.5,1)</f>
        <v>1</v>
      </c>
      <c r="L385">
        <f>IF('background isnum'!L385=TRUE,0.5,1)</f>
        <v>1</v>
      </c>
      <c r="M385">
        <f>IF('background isnum'!M385=TRUE,0.5,1)</f>
        <v>1</v>
      </c>
      <c r="O385">
        <f t="shared" si="7"/>
        <v>1</v>
      </c>
    </row>
    <row r="386" spans="1:15">
      <c r="A386">
        <v>270</v>
      </c>
      <c r="B386" t="s">
        <v>158</v>
      </c>
      <c r="C386" t="s">
        <v>157</v>
      </c>
      <c r="D386">
        <f>IF('background isnum'!D386=TRUE,0.5,1)</f>
        <v>1</v>
      </c>
      <c r="E386">
        <f>IF('background isnum'!E386=TRUE,0.5,1)</f>
        <v>1</v>
      </c>
      <c r="F386">
        <f>IF('background isnum'!F386=TRUE,0.5,1)</f>
        <v>1</v>
      </c>
      <c r="G386">
        <f>IF('background isnum'!G386=TRUE,0.5,1)</f>
        <v>1</v>
      </c>
      <c r="H386">
        <f>IF('background isnum'!H386=TRUE,0.5,1)</f>
        <v>1</v>
      </c>
      <c r="I386">
        <f>IF('background isnum'!I386=TRUE,0.5,1)</f>
        <v>1</v>
      </c>
      <c r="J386">
        <f>IF('background isnum'!J386=TRUE,0.5,1)</f>
        <v>1</v>
      </c>
      <c r="K386">
        <f>IF('background isnum'!K386=TRUE,0.5,1)</f>
        <v>1</v>
      </c>
      <c r="L386">
        <f>IF('background isnum'!L386=TRUE,0.5,1)</f>
        <v>1</v>
      </c>
      <c r="M386">
        <f>IF('background isnum'!M386=TRUE,0.5,1)</f>
        <v>1</v>
      </c>
      <c r="O386">
        <f t="shared" si="7"/>
        <v>1</v>
      </c>
    </row>
    <row r="387" spans="1:15">
      <c r="A387">
        <v>270</v>
      </c>
      <c r="B387" t="s">
        <v>158</v>
      </c>
      <c r="C387" t="s">
        <v>157</v>
      </c>
      <c r="D387">
        <f>IF('background isnum'!D387=TRUE,0.5,1)</f>
        <v>1</v>
      </c>
      <c r="E387">
        <f>IF('background isnum'!E387=TRUE,0.5,1)</f>
        <v>1</v>
      </c>
      <c r="F387">
        <f>IF('background isnum'!F387=TRUE,0.5,1)</f>
        <v>1</v>
      </c>
      <c r="G387">
        <f>IF('background isnum'!G387=TRUE,0.5,1)</f>
        <v>1</v>
      </c>
      <c r="H387">
        <f>IF('background isnum'!H387=TRUE,0.5,1)</f>
        <v>1</v>
      </c>
      <c r="I387">
        <f>IF('background isnum'!I387=TRUE,0.5,1)</f>
        <v>1</v>
      </c>
      <c r="J387">
        <f>IF('background isnum'!J387=TRUE,0.5,1)</f>
        <v>1</v>
      </c>
      <c r="K387">
        <f>IF('background isnum'!K387=TRUE,0.5,1)</f>
        <v>1</v>
      </c>
      <c r="L387">
        <f>IF('background isnum'!L387=TRUE,0.5,1)</f>
        <v>1</v>
      </c>
      <c r="M387">
        <f>IF('background isnum'!M387=TRUE,0.5,1)</f>
        <v>1</v>
      </c>
      <c r="O387">
        <f t="shared" ref="O387:O450" si="8">AVERAGE(D387:M387)</f>
        <v>1</v>
      </c>
    </row>
    <row r="388" spans="1:15">
      <c r="A388">
        <v>270</v>
      </c>
      <c r="B388" t="s">
        <v>158</v>
      </c>
      <c r="C388" t="s">
        <v>157</v>
      </c>
      <c r="D388">
        <f>IF('background isnum'!D388=TRUE,0.5,1)</f>
        <v>1</v>
      </c>
      <c r="E388">
        <f>IF('background isnum'!E388=TRUE,0.5,1)</f>
        <v>1</v>
      </c>
      <c r="F388">
        <f>IF('background isnum'!F388=TRUE,0.5,1)</f>
        <v>1</v>
      </c>
      <c r="G388">
        <f>IF('background isnum'!G388=TRUE,0.5,1)</f>
        <v>1</v>
      </c>
      <c r="H388">
        <f>IF('background isnum'!H388=TRUE,0.5,1)</f>
        <v>1</v>
      </c>
      <c r="I388">
        <f>IF('background isnum'!I388=TRUE,0.5,1)</f>
        <v>1</v>
      </c>
      <c r="J388">
        <f>IF('background isnum'!J388=TRUE,0.5,1)</f>
        <v>1</v>
      </c>
      <c r="K388">
        <f>IF('background isnum'!K388=TRUE,0.5,1)</f>
        <v>1</v>
      </c>
      <c r="L388">
        <f>IF('background isnum'!L388=TRUE,0.5,1)</f>
        <v>1</v>
      </c>
      <c r="M388">
        <f>IF('background isnum'!M388=TRUE,0.5,1)</f>
        <v>1</v>
      </c>
      <c r="O388">
        <f t="shared" si="8"/>
        <v>1</v>
      </c>
    </row>
    <row r="389" spans="1:15">
      <c r="A389">
        <v>301</v>
      </c>
      <c r="B389" t="s">
        <v>101</v>
      </c>
      <c r="C389" t="s">
        <v>86</v>
      </c>
      <c r="D389">
        <f>IF('background isnum'!D389=TRUE,0.5,1)</f>
        <v>1</v>
      </c>
      <c r="E389">
        <f>IF('background isnum'!E389=TRUE,0.5,1)</f>
        <v>1</v>
      </c>
      <c r="F389">
        <f>IF('background isnum'!F389=TRUE,0.5,1)</f>
        <v>1</v>
      </c>
      <c r="G389">
        <f>IF('background isnum'!G389=TRUE,0.5,1)</f>
        <v>1</v>
      </c>
      <c r="H389">
        <f>IF('background isnum'!H389=TRUE,0.5,1)</f>
        <v>1</v>
      </c>
      <c r="I389">
        <f>IF('background isnum'!I389=TRUE,0.5,1)</f>
        <v>1</v>
      </c>
      <c r="J389">
        <f>IF('background isnum'!J389=TRUE,0.5,1)</f>
        <v>1</v>
      </c>
      <c r="K389">
        <f>IF('background isnum'!K389=TRUE,0.5,1)</f>
        <v>1</v>
      </c>
      <c r="L389">
        <f>IF('background isnum'!L389=TRUE,0.5,1)</f>
        <v>1</v>
      </c>
      <c r="M389">
        <f>IF('background isnum'!M389=TRUE,0.5,1)</f>
        <v>1</v>
      </c>
      <c r="O389">
        <f t="shared" si="8"/>
        <v>1</v>
      </c>
    </row>
    <row r="390" spans="1:15">
      <c r="A390">
        <v>301</v>
      </c>
      <c r="B390" t="s">
        <v>101</v>
      </c>
      <c r="C390" t="s">
        <v>86</v>
      </c>
      <c r="D390">
        <f>IF('background isnum'!D390=TRUE,0.5,1)</f>
        <v>1</v>
      </c>
      <c r="E390">
        <f>IF('background isnum'!E390=TRUE,0.5,1)</f>
        <v>1</v>
      </c>
      <c r="F390">
        <f>IF('background isnum'!F390=TRUE,0.5,1)</f>
        <v>1</v>
      </c>
      <c r="G390">
        <f>IF('background isnum'!G390=TRUE,0.5,1)</f>
        <v>1</v>
      </c>
      <c r="H390">
        <f>IF('background isnum'!H390=TRUE,0.5,1)</f>
        <v>1</v>
      </c>
      <c r="I390">
        <f>IF('background isnum'!I390=TRUE,0.5,1)</f>
        <v>1</v>
      </c>
      <c r="J390">
        <f>IF('background isnum'!J390=TRUE,0.5,1)</f>
        <v>1</v>
      </c>
      <c r="K390">
        <f>IF('background isnum'!K390=TRUE,0.5,1)</f>
        <v>1</v>
      </c>
      <c r="L390">
        <f>IF('background isnum'!L390=TRUE,0.5,1)</f>
        <v>1</v>
      </c>
      <c r="M390">
        <f>IF('background isnum'!M390=TRUE,0.5,1)</f>
        <v>1</v>
      </c>
      <c r="O390">
        <f t="shared" si="8"/>
        <v>1</v>
      </c>
    </row>
    <row r="391" spans="1:15">
      <c r="A391">
        <v>301</v>
      </c>
      <c r="B391" t="s">
        <v>101</v>
      </c>
      <c r="C391" t="s">
        <v>86</v>
      </c>
      <c r="D391">
        <f>IF('background isnum'!D391=TRUE,0.5,1)</f>
        <v>1</v>
      </c>
      <c r="E391">
        <f>IF('background isnum'!E391=TRUE,0.5,1)</f>
        <v>1</v>
      </c>
      <c r="F391">
        <f>IF('background isnum'!F391=TRUE,0.5,1)</f>
        <v>1</v>
      </c>
      <c r="G391">
        <f>IF('background isnum'!G391=TRUE,0.5,1)</f>
        <v>1</v>
      </c>
      <c r="H391">
        <f>IF('background isnum'!H391=TRUE,0.5,1)</f>
        <v>1</v>
      </c>
      <c r="I391">
        <f>IF('background isnum'!I391=TRUE,0.5,1)</f>
        <v>1</v>
      </c>
      <c r="J391">
        <f>IF('background isnum'!J391=TRUE,0.5,1)</f>
        <v>1</v>
      </c>
      <c r="K391">
        <f>IF('background isnum'!K391=TRUE,0.5,1)</f>
        <v>1</v>
      </c>
      <c r="L391">
        <f>IF('background isnum'!L391=TRUE,0.5,1)</f>
        <v>1</v>
      </c>
      <c r="M391">
        <f>IF('background isnum'!M391=TRUE,0.5,1)</f>
        <v>1</v>
      </c>
      <c r="O391">
        <f t="shared" si="8"/>
        <v>1</v>
      </c>
    </row>
    <row r="392" spans="1:15">
      <c r="A392">
        <v>301</v>
      </c>
      <c r="B392" t="s">
        <v>101</v>
      </c>
      <c r="C392" t="s">
        <v>86</v>
      </c>
      <c r="D392">
        <f>IF('background isnum'!D392=TRUE,0.5,1)</f>
        <v>1</v>
      </c>
      <c r="E392">
        <f>IF('background isnum'!E392=TRUE,0.5,1)</f>
        <v>1</v>
      </c>
      <c r="F392">
        <f>IF('background isnum'!F392=TRUE,0.5,1)</f>
        <v>1</v>
      </c>
      <c r="G392">
        <f>IF('background isnum'!G392=TRUE,0.5,1)</f>
        <v>1</v>
      </c>
      <c r="H392">
        <f>IF('background isnum'!H392=TRUE,0.5,1)</f>
        <v>1</v>
      </c>
      <c r="I392">
        <f>IF('background isnum'!I392=TRUE,0.5,1)</f>
        <v>1</v>
      </c>
      <c r="J392">
        <f>IF('background isnum'!J392=TRUE,0.5,1)</f>
        <v>1</v>
      </c>
      <c r="K392">
        <f>IF('background isnum'!K392=TRUE,0.5,1)</f>
        <v>1</v>
      </c>
      <c r="L392">
        <f>IF('background isnum'!L392=TRUE,0.5,1)</f>
        <v>1</v>
      </c>
      <c r="M392">
        <f>IF('background isnum'!M392=TRUE,0.5,1)</f>
        <v>1</v>
      </c>
      <c r="O392">
        <f t="shared" si="8"/>
        <v>1</v>
      </c>
    </row>
    <row r="393" spans="1:15">
      <c r="A393">
        <v>301</v>
      </c>
      <c r="B393" t="s">
        <v>101</v>
      </c>
      <c r="C393" t="s">
        <v>86</v>
      </c>
      <c r="D393">
        <f>IF('background isnum'!D393=TRUE,0.5,1)</f>
        <v>1</v>
      </c>
      <c r="E393">
        <f>IF('background isnum'!E393=TRUE,0.5,1)</f>
        <v>1</v>
      </c>
      <c r="F393">
        <f>IF('background isnum'!F393=TRUE,0.5,1)</f>
        <v>1</v>
      </c>
      <c r="G393">
        <f>IF('background isnum'!G393=TRUE,0.5,1)</f>
        <v>1</v>
      </c>
      <c r="H393">
        <f>IF('background isnum'!H393=TRUE,0.5,1)</f>
        <v>1</v>
      </c>
      <c r="I393">
        <f>IF('background isnum'!I393=TRUE,0.5,1)</f>
        <v>1</v>
      </c>
      <c r="J393">
        <f>IF('background isnum'!J393=TRUE,0.5,1)</f>
        <v>1</v>
      </c>
      <c r="K393">
        <f>IF('background isnum'!K393=TRUE,0.5,1)</f>
        <v>1</v>
      </c>
      <c r="L393">
        <f>IF('background isnum'!L393=TRUE,0.5,1)</f>
        <v>1</v>
      </c>
      <c r="M393">
        <f>IF('background isnum'!M393=TRUE,0.5,1)</f>
        <v>1</v>
      </c>
      <c r="O393">
        <f t="shared" si="8"/>
        <v>1</v>
      </c>
    </row>
    <row r="394" spans="1:15">
      <c r="A394">
        <v>329</v>
      </c>
      <c r="B394" t="s">
        <v>179</v>
      </c>
      <c r="C394" t="s">
        <v>157</v>
      </c>
      <c r="D394">
        <f>IF('background isnum'!D394=TRUE,0.5,1)</f>
        <v>1</v>
      </c>
      <c r="E394">
        <f>IF('background isnum'!E394=TRUE,0.5,1)</f>
        <v>1</v>
      </c>
      <c r="F394">
        <f>IF('background isnum'!F394=TRUE,0.5,1)</f>
        <v>1</v>
      </c>
      <c r="G394">
        <f>IF('background isnum'!G394=TRUE,0.5,1)</f>
        <v>1</v>
      </c>
      <c r="H394">
        <f>IF('background isnum'!H394=TRUE,0.5,1)</f>
        <v>1</v>
      </c>
      <c r="I394">
        <f>IF('background isnum'!I394=TRUE,0.5,1)</f>
        <v>1</v>
      </c>
      <c r="J394">
        <f>IF('background isnum'!J394=TRUE,0.5,1)</f>
        <v>1</v>
      </c>
      <c r="K394">
        <f>IF('background isnum'!K394=TRUE,0.5,1)</f>
        <v>1</v>
      </c>
      <c r="L394">
        <f>IF('background isnum'!L394=TRUE,0.5,1)</f>
        <v>1</v>
      </c>
      <c r="M394">
        <f>IF('background isnum'!M394=TRUE,0.5,1)</f>
        <v>1</v>
      </c>
      <c r="O394">
        <f t="shared" si="8"/>
        <v>1</v>
      </c>
    </row>
    <row r="395" spans="1:15">
      <c r="A395">
        <v>329</v>
      </c>
      <c r="B395" t="s">
        <v>179</v>
      </c>
      <c r="C395" t="s">
        <v>157</v>
      </c>
      <c r="D395">
        <f>IF('background isnum'!D395=TRUE,0.5,1)</f>
        <v>1</v>
      </c>
      <c r="E395">
        <f>IF('background isnum'!E395=TRUE,0.5,1)</f>
        <v>1</v>
      </c>
      <c r="F395">
        <f>IF('background isnum'!F395=TRUE,0.5,1)</f>
        <v>1</v>
      </c>
      <c r="G395">
        <f>IF('background isnum'!G395=TRUE,0.5,1)</f>
        <v>1</v>
      </c>
      <c r="H395">
        <f>IF('background isnum'!H395=TRUE,0.5,1)</f>
        <v>1</v>
      </c>
      <c r="I395">
        <f>IF('background isnum'!I395=TRUE,0.5,1)</f>
        <v>1</v>
      </c>
      <c r="J395">
        <f>IF('background isnum'!J395=TRUE,0.5,1)</f>
        <v>1</v>
      </c>
      <c r="K395">
        <f>IF('background isnum'!K395=TRUE,0.5,1)</f>
        <v>1</v>
      </c>
      <c r="L395">
        <f>IF('background isnum'!L395=TRUE,0.5,1)</f>
        <v>1</v>
      </c>
      <c r="M395">
        <f>IF('background isnum'!M395=TRUE,0.5,1)</f>
        <v>1</v>
      </c>
      <c r="O395">
        <f t="shared" si="8"/>
        <v>1</v>
      </c>
    </row>
    <row r="396" spans="1:15">
      <c r="A396">
        <v>329</v>
      </c>
      <c r="B396" t="s">
        <v>179</v>
      </c>
      <c r="C396" t="s">
        <v>157</v>
      </c>
      <c r="D396">
        <f>IF('background isnum'!D396=TRUE,0.5,1)</f>
        <v>1</v>
      </c>
      <c r="E396">
        <f>IF('background isnum'!E396=TRUE,0.5,1)</f>
        <v>1</v>
      </c>
      <c r="F396">
        <f>IF('background isnum'!F396=TRUE,0.5,1)</f>
        <v>1</v>
      </c>
      <c r="G396">
        <f>IF('background isnum'!G396=TRUE,0.5,1)</f>
        <v>1</v>
      </c>
      <c r="H396">
        <f>IF('background isnum'!H396=TRUE,0.5,1)</f>
        <v>1</v>
      </c>
      <c r="I396">
        <f>IF('background isnum'!I396=TRUE,0.5,1)</f>
        <v>1</v>
      </c>
      <c r="J396">
        <f>IF('background isnum'!J396=TRUE,0.5,1)</f>
        <v>1</v>
      </c>
      <c r="K396">
        <f>IF('background isnum'!K396=TRUE,0.5,1)</f>
        <v>1</v>
      </c>
      <c r="L396">
        <f>IF('background isnum'!L396=TRUE,0.5,1)</f>
        <v>1</v>
      </c>
      <c r="M396">
        <f>IF('background isnum'!M396=TRUE,0.5,1)</f>
        <v>1</v>
      </c>
      <c r="O396">
        <f t="shared" si="8"/>
        <v>1</v>
      </c>
    </row>
    <row r="397" spans="1:15">
      <c r="A397">
        <v>329</v>
      </c>
      <c r="B397" t="s">
        <v>179</v>
      </c>
      <c r="C397" t="s">
        <v>157</v>
      </c>
      <c r="D397">
        <f>IF('background isnum'!D397=TRUE,0.5,1)</f>
        <v>1</v>
      </c>
      <c r="E397">
        <f>IF('background isnum'!E397=TRUE,0.5,1)</f>
        <v>1</v>
      </c>
      <c r="F397">
        <f>IF('background isnum'!F397=TRUE,0.5,1)</f>
        <v>1</v>
      </c>
      <c r="G397">
        <f>IF('background isnum'!G397=TRUE,0.5,1)</f>
        <v>1</v>
      </c>
      <c r="H397">
        <f>IF('background isnum'!H397=TRUE,0.5,1)</f>
        <v>1</v>
      </c>
      <c r="I397">
        <f>IF('background isnum'!I397=TRUE,0.5,1)</f>
        <v>1</v>
      </c>
      <c r="J397">
        <f>IF('background isnum'!J397=TRUE,0.5,1)</f>
        <v>1</v>
      </c>
      <c r="K397">
        <f>IF('background isnum'!K397=TRUE,0.5,1)</f>
        <v>1</v>
      </c>
      <c r="L397">
        <f>IF('background isnum'!L397=TRUE,0.5,1)</f>
        <v>1</v>
      </c>
      <c r="M397">
        <f>IF('background isnum'!M397=TRUE,0.5,1)</f>
        <v>1</v>
      </c>
      <c r="O397">
        <f t="shared" si="8"/>
        <v>1</v>
      </c>
    </row>
    <row r="398" spans="1:15">
      <c r="A398">
        <v>348</v>
      </c>
      <c r="B398" t="s">
        <v>102</v>
      </c>
      <c r="C398" t="s">
        <v>86</v>
      </c>
      <c r="D398">
        <f>IF('background isnum'!D398=TRUE,0.5,1)</f>
        <v>1</v>
      </c>
      <c r="E398">
        <f>IF('background isnum'!E398=TRUE,0.5,1)</f>
        <v>1</v>
      </c>
      <c r="F398">
        <f>IF('background isnum'!F398=TRUE,0.5,1)</f>
        <v>1</v>
      </c>
      <c r="G398">
        <f>IF('background isnum'!G398=TRUE,0.5,1)</f>
        <v>1</v>
      </c>
      <c r="H398">
        <f>IF('background isnum'!H398=TRUE,0.5,1)</f>
        <v>1</v>
      </c>
      <c r="I398">
        <f>IF('background isnum'!I398=TRUE,0.5,1)</f>
        <v>1</v>
      </c>
      <c r="J398">
        <f>IF('background isnum'!J398=TRUE,0.5,1)</f>
        <v>1</v>
      </c>
      <c r="K398">
        <f>IF('background isnum'!K398=TRUE,0.5,1)</f>
        <v>1</v>
      </c>
      <c r="L398">
        <f>IF('background isnum'!L398=TRUE,0.5,1)</f>
        <v>1</v>
      </c>
      <c r="M398">
        <f>IF('background isnum'!M398=TRUE,0.5,1)</f>
        <v>1</v>
      </c>
      <c r="O398">
        <f t="shared" si="8"/>
        <v>1</v>
      </c>
    </row>
    <row r="399" spans="1:15">
      <c r="A399">
        <v>348</v>
      </c>
      <c r="B399" t="s">
        <v>102</v>
      </c>
      <c r="C399" t="s">
        <v>86</v>
      </c>
      <c r="D399">
        <f>IF('background isnum'!D399=TRUE,0.5,1)</f>
        <v>1</v>
      </c>
      <c r="E399">
        <f>IF('background isnum'!E399=TRUE,0.5,1)</f>
        <v>1</v>
      </c>
      <c r="F399">
        <f>IF('background isnum'!F399=TRUE,0.5,1)</f>
        <v>1</v>
      </c>
      <c r="G399">
        <f>IF('background isnum'!G399=TRUE,0.5,1)</f>
        <v>1</v>
      </c>
      <c r="H399">
        <f>IF('background isnum'!H399=TRUE,0.5,1)</f>
        <v>1</v>
      </c>
      <c r="I399">
        <f>IF('background isnum'!I399=TRUE,0.5,1)</f>
        <v>1</v>
      </c>
      <c r="J399">
        <f>IF('background isnum'!J399=TRUE,0.5,1)</f>
        <v>1</v>
      </c>
      <c r="K399">
        <f>IF('background isnum'!K399=TRUE,0.5,1)</f>
        <v>1</v>
      </c>
      <c r="L399">
        <f>IF('background isnum'!L399=TRUE,0.5,1)</f>
        <v>1</v>
      </c>
      <c r="M399">
        <f>IF('background isnum'!M399=TRUE,0.5,1)</f>
        <v>1</v>
      </c>
      <c r="O399">
        <f t="shared" si="8"/>
        <v>1</v>
      </c>
    </row>
    <row r="400" spans="1:15">
      <c r="A400">
        <v>348</v>
      </c>
      <c r="B400" t="s">
        <v>102</v>
      </c>
      <c r="C400" t="s">
        <v>86</v>
      </c>
      <c r="D400">
        <f>IF('background isnum'!D400=TRUE,0.5,1)</f>
        <v>1</v>
      </c>
      <c r="E400">
        <f>IF('background isnum'!E400=TRUE,0.5,1)</f>
        <v>1</v>
      </c>
      <c r="F400">
        <f>IF('background isnum'!F400=TRUE,0.5,1)</f>
        <v>1</v>
      </c>
      <c r="G400">
        <f>IF('background isnum'!G400=TRUE,0.5,1)</f>
        <v>1</v>
      </c>
      <c r="H400">
        <f>IF('background isnum'!H400=TRUE,0.5,1)</f>
        <v>1</v>
      </c>
      <c r="I400">
        <f>IF('background isnum'!I400=TRUE,0.5,1)</f>
        <v>1</v>
      </c>
      <c r="J400">
        <f>IF('background isnum'!J400=TRUE,0.5,1)</f>
        <v>1</v>
      </c>
      <c r="K400">
        <f>IF('background isnum'!K400=TRUE,0.5,1)</f>
        <v>1</v>
      </c>
      <c r="L400">
        <f>IF('background isnum'!L400=TRUE,0.5,1)</f>
        <v>1</v>
      </c>
      <c r="M400">
        <f>IF('background isnum'!M400=TRUE,0.5,1)</f>
        <v>1</v>
      </c>
      <c r="O400">
        <f t="shared" si="8"/>
        <v>1</v>
      </c>
    </row>
    <row r="401" spans="1:15">
      <c r="A401">
        <v>348</v>
      </c>
      <c r="B401" t="s">
        <v>102</v>
      </c>
      <c r="C401" t="s">
        <v>86</v>
      </c>
      <c r="D401">
        <f>IF('background isnum'!D401=TRUE,0.5,1)</f>
        <v>1</v>
      </c>
      <c r="E401">
        <f>IF('background isnum'!E401=TRUE,0.5,1)</f>
        <v>1</v>
      </c>
      <c r="F401">
        <f>IF('background isnum'!F401=TRUE,0.5,1)</f>
        <v>1</v>
      </c>
      <c r="G401">
        <f>IF('background isnum'!G401=TRUE,0.5,1)</f>
        <v>1</v>
      </c>
      <c r="H401">
        <f>IF('background isnum'!H401=TRUE,0.5,1)</f>
        <v>1</v>
      </c>
      <c r="I401">
        <f>IF('background isnum'!I401=TRUE,0.5,1)</f>
        <v>1</v>
      </c>
      <c r="J401">
        <f>IF('background isnum'!J401=TRUE,0.5,1)</f>
        <v>1</v>
      </c>
      <c r="K401">
        <f>IF('background isnum'!K401=TRUE,0.5,1)</f>
        <v>1</v>
      </c>
      <c r="L401">
        <f>IF('background isnum'!L401=TRUE,0.5,1)</f>
        <v>1</v>
      </c>
      <c r="M401">
        <f>IF('background isnum'!M401=TRUE,0.5,1)</f>
        <v>1</v>
      </c>
      <c r="O401">
        <f t="shared" si="8"/>
        <v>1</v>
      </c>
    </row>
    <row r="402" spans="1:15">
      <c r="A402">
        <v>348</v>
      </c>
      <c r="B402" t="s">
        <v>102</v>
      </c>
      <c r="C402" t="s">
        <v>86</v>
      </c>
      <c r="D402">
        <f>IF('background isnum'!D402=TRUE,0.5,1)</f>
        <v>1</v>
      </c>
      <c r="E402">
        <f>IF('background isnum'!E402=TRUE,0.5,1)</f>
        <v>1</v>
      </c>
      <c r="F402">
        <f>IF('background isnum'!F402=TRUE,0.5,1)</f>
        <v>1</v>
      </c>
      <c r="G402">
        <f>IF('background isnum'!G402=TRUE,0.5,1)</f>
        <v>1</v>
      </c>
      <c r="H402">
        <f>IF('background isnum'!H402=TRUE,0.5,1)</f>
        <v>1</v>
      </c>
      <c r="I402">
        <f>IF('background isnum'!I402=TRUE,0.5,1)</f>
        <v>1</v>
      </c>
      <c r="J402">
        <f>IF('background isnum'!J402=TRUE,0.5,1)</f>
        <v>1</v>
      </c>
      <c r="K402">
        <f>IF('background isnum'!K402=TRUE,0.5,1)</f>
        <v>1</v>
      </c>
      <c r="L402">
        <f>IF('background isnum'!L402=TRUE,0.5,1)</f>
        <v>1</v>
      </c>
      <c r="M402">
        <f>IF('background isnum'!M402=TRUE,0.5,1)</f>
        <v>1</v>
      </c>
      <c r="O402">
        <f t="shared" si="8"/>
        <v>1</v>
      </c>
    </row>
    <row r="403" spans="1:15">
      <c r="A403">
        <v>348</v>
      </c>
      <c r="B403" t="s">
        <v>102</v>
      </c>
      <c r="C403" t="s">
        <v>86</v>
      </c>
      <c r="D403">
        <f>IF('background isnum'!D403=TRUE,0.5,1)</f>
        <v>1</v>
      </c>
      <c r="E403">
        <f>IF('background isnum'!E403=TRUE,0.5,1)</f>
        <v>1</v>
      </c>
      <c r="F403">
        <f>IF('background isnum'!F403=TRUE,0.5,1)</f>
        <v>1</v>
      </c>
      <c r="G403">
        <f>IF('background isnum'!G403=TRUE,0.5,1)</f>
        <v>1</v>
      </c>
      <c r="H403">
        <f>IF('background isnum'!H403=TRUE,0.5,1)</f>
        <v>1</v>
      </c>
      <c r="I403">
        <f>IF('background isnum'!I403=TRUE,0.5,1)</f>
        <v>1</v>
      </c>
      <c r="J403">
        <f>IF('background isnum'!J403=TRUE,0.5,1)</f>
        <v>1</v>
      </c>
      <c r="K403">
        <f>IF('background isnum'!K403=TRUE,0.5,1)</f>
        <v>1</v>
      </c>
      <c r="L403">
        <f>IF('background isnum'!L403=TRUE,0.5,1)</f>
        <v>1</v>
      </c>
      <c r="M403">
        <f>IF('background isnum'!M403=TRUE,0.5,1)</f>
        <v>1</v>
      </c>
      <c r="O403">
        <f t="shared" si="8"/>
        <v>1</v>
      </c>
    </row>
    <row r="404" spans="1:15">
      <c r="A404">
        <v>348</v>
      </c>
      <c r="B404" t="s">
        <v>102</v>
      </c>
      <c r="C404" t="s">
        <v>86</v>
      </c>
      <c r="D404">
        <f>IF('background isnum'!D404=TRUE,0.5,1)</f>
        <v>1</v>
      </c>
      <c r="E404">
        <f>IF('background isnum'!E404=TRUE,0.5,1)</f>
        <v>1</v>
      </c>
      <c r="F404">
        <f>IF('background isnum'!F404=TRUE,0.5,1)</f>
        <v>1</v>
      </c>
      <c r="G404">
        <f>IF('background isnum'!G404=TRUE,0.5,1)</f>
        <v>1</v>
      </c>
      <c r="H404">
        <f>IF('background isnum'!H404=TRUE,0.5,1)</f>
        <v>1</v>
      </c>
      <c r="I404">
        <f>IF('background isnum'!I404=TRUE,0.5,1)</f>
        <v>1</v>
      </c>
      <c r="J404">
        <f>IF('background isnum'!J404=TRUE,0.5,1)</f>
        <v>1</v>
      </c>
      <c r="K404">
        <f>IF('background isnum'!K404=TRUE,0.5,1)</f>
        <v>1</v>
      </c>
      <c r="L404">
        <f>IF('background isnum'!L404=TRUE,0.5,1)</f>
        <v>1</v>
      </c>
      <c r="M404">
        <f>IF('background isnum'!M404=TRUE,0.5,1)</f>
        <v>1</v>
      </c>
      <c r="O404">
        <f t="shared" si="8"/>
        <v>1</v>
      </c>
    </row>
    <row r="405" spans="1:15">
      <c r="A405">
        <v>348</v>
      </c>
      <c r="B405" t="s">
        <v>102</v>
      </c>
      <c r="C405" t="s">
        <v>86</v>
      </c>
      <c r="D405">
        <f>IF('background isnum'!D405=TRUE,0.5,1)</f>
        <v>1</v>
      </c>
      <c r="E405">
        <f>IF('background isnum'!E405=TRUE,0.5,1)</f>
        <v>1</v>
      </c>
      <c r="F405">
        <f>IF('background isnum'!F405=TRUE,0.5,1)</f>
        <v>1</v>
      </c>
      <c r="G405">
        <f>IF('background isnum'!G405=TRUE,0.5,1)</f>
        <v>1</v>
      </c>
      <c r="H405">
        <f>IF('background isnum'!H405=TRUE,0.5,1)</f>
        <v>1</v>
      </c>
      <c r="I405">
        <f>IF('background isnum'!I405=TRUE,0.5,1)</f>
        <v>1</v>
      </c>
      <c r="J405">
        <f>IF('background isnum'!J405=TRUE,0.5,1)</f>
        <v>1</v>
      </c>
      <c r="K405">
        <f>IF('background isnum'!K405=TRUE,0.5,1)</f>
        <v>1</v>
      </c>
      <c r="L405">
        <f>IF('background isnum'!L405=TRUE,0.5,1)</f>
        <v>1</v>
      </c>
      <c r="M405">
        <f>IF('background isnum'!M405=TRUE,0.5,1)</f>
        <v>1</v>
      </c>
      <c r="O405">
        <f t="shared" si="8"/>
        <v>1</v>
      </c>
    </row>
    <row r="406" spans="1:15">
      <c r="A406">
        <v>376</v>
      </c>
      <c r="B406" t="s">
        <v>180</v>
      </c>
      <c r="C406" t="s">
        <v>157</v>
      </c>
      <c r="D406">
        <f>IF('background isnum'!D406=TRUE,0.5,1)</f>
        <v>1</v>
      </c>
      <c r="E406">
        <f>IF('background isnum'!E406=TRUE,0.5,1)</f>
        <v>1</v>
      </c>
      <c r="F406">
        <f>IF('background isnum'!F406=TRUE,0.5,1)</f>
        <v>1</v>
      </c>
      <c r="G406">
        <f>IF('background isnum'!G406=TRUE,0.5,1)</f>
        <v>1</v>
      </c>
      <c r="H406">
        <f>IF('background isnum'!H406=TRUE,0.5,1)</f>
        <v>1</v>
      </c>
      <c r="I406">
        <f>IF('background isnum'!I406=TRUE,0.5,1)</f>
        <v>1</v>
      </c>
      <c r="J406">
        <f>IF('background isnum'!J406=TRUE,0.5,1)</f>
        <v>1</v>
      </c>
      <c r="K406">
        <f>IF('background isnum'!K406=TRUE,0.5,1)</f>
        <v>1</v>
      </c>
      <c r="L406">
        <f>IF('background isnum'!L406=TRUE,0.5,1)</f>
        <v>1</v>
      </c>
      <c r="M406">
        <f>IF('background isnum'!M406=TRUE,0.5,1)</f>
        <v>1</v>
      </c>
      <c r="O406">
        <f t="shared" si="8"/>
        <v>1</v>
      </c>
    </row>
    <row r="407" spans="1:15">
      <c r="A407">
        <v>376</v>
      </c>
      <c r="B407" t="s">
        <v>180</v>
      </c>
      <c r="C407" t="s">
        <v>157</v>
      </c>
      <c r="D407">
        <f>IF('background isnum'!D407=TRUE,0.5,1)</f>
        <v>1</v>
      </c>
      <c r="E407">
        <f>IF('background isnum'!E407=TRUE,0.5,1)</f>
        <v>1</v>
      </c>
      <c r="F407">
        <f>IF('background isnum'!F407=TRUE,0.5,1)</f>
        <v>1</v>
      </c>
      <c r="G407">
        <f>IF('background isnum'!G407=TRUE,0.5,1)</f>
        <v>1</v>
      </c>
      <c r="H407">
        <f>IF('background isnum'!H407=TRUE,0.5,1)</f>
        <v>1</v>
      </c>
      <c r="I407">
        <f>IF('background isnum'!I407=TRUE,0.5,1)</f>
        <v>1</v>
      </c>
      <c r="J407">
        <f>IF('background isnum'!J407=TRUE,0.5,1)</f>
        <v>1</v>
      </c>
      <c r="K407">
        <f>IF('background isnum'!K407=TRUE,0.5,1)</f>
        <v>1</v>
      </c>
      <c r="L407">
        <f>IF('background isnum'!L407=TRUE,0.5,1)</f>
        <v>1</v>
      </c>
      <c r="M407">
        <f>IF('background isnum'!M407=TRUE,0.5,1)</f>
        <v>1</v>
      </c>
      <c r="O407">
        <f t="shared" si="8"/>
        <v>1</v>
      </c>
    </row>
    <row r="408" spans="1:15">
      <c r="A408">
        <v>376</v>
      </c>
      <c r="B408" t="s">
        <v>180</v>
      </c>
      <c r="C408" t="s">
        <v>157</v>
      </c>
      <c r="D408">
        <f>IF('background isnum'!D408=TRUE,0.5,1)</f>
        <v>1</v>
      </c>
      <c r="E408">
        <f>IF('background isnum'!E408=TRUE,0.5,1)</f>
        <v>1</v>
      </c>
      <c r="F408">
        <f>IF('background isnum'!F408=TRUE,0.5,1)</f>
        <v>1</v>
      </c>
      <c r="G408">
        <f>IF('background isnum'!G408=TRUE,0.5,1)</f>
        <v>1</v>
      </c>
      <c r="H408">
        <f>IF('background isnum'!H408=TRUE,0.5,1)</f>
        <v>1</v>
      </c>
      <c r="I408">
        <f>IF('background isnum'!I408=TRUE,0.5,1)</f>
        <v>1</v>
      </c>
      <c r="J408">
        <f>IF('background isnum'!J408=TRUE,0.5,1)</f>
        <v>1</v>
      </c>
      <c r="K408">
        <f>IF('background isnum'!K408=TRUE,0.5,1)</f>
        <v>1</v>
      </c>
      <c r="L408">
        <f>IF('background isnum'!L408=TRUE,0.5,1)</f>
        <v>1</v>
      </c>
      <c r="M408">
        <f>IF('background isnum'!M408=TRUE,0.5,1)</f>
        <v>1</v>
      </c>
      <c r="O408">
        <f t="shared" si="8"/>
        <v>1</v>
      </c>
    </row>
    <row r="409" spans="1:15">
      <c r="A409">
        <v>376</v>
      </c>
      <c r="B409" t="s">
        <v>180</v>
      </c>
      <c r="C409" t="s">
        <v>157</v>
      </c>
      <c r="D409">
        <f>IF('background isnum'!D409=TRUE,0.5,1)</f>
        <v>1</v>
      </c>
      <c r="E409">
        <f>IF('background isnum'!E409=TRUE,0.5,1)</f>
        <v>1</v>
      </c>
      <c r="F409">
        <f>IF('background isnum'!F409=TRUE,0.5,1)</f>
        <v>1</v>
      </c>
      <c r="G409">
        <f>IF('background isnum'!G409=TRUE,0.5,1)</f>
        <v>1</v>
      </c>
      <c r="H409">
        <f>IF('background isnum'!H409=TRUE,0.5,1)</f>
        <v>1</v>
      </c>
      <c r="I409">
        <f>IF('background isnum'!I409=TRUE,0.5,1)</f>
        <v>1</v>
      </c>
      <c r="J409">
        <f>IF('background isnum'!J409=TRUE,0.5,1)</f>
        <v>1</v>
      </c>
      <c r="K409">
        <f>IF('background isnum'!K409=TRUE,0.5,1)</f>
        <v>1</v>
      </c>
      <c r="L409">
        <f>IF('background isnum'!L409=TRUE,0.5,1)</f>
        <v>1</v>
      </c>
      <c r="M409">
        <f>IF('background isnum'!M409=TRUE,0.5,1)</f>
        <v>1</v>
      </c>
      <c r="O409">
        <f t="shared" si="8"/>
        <v>1</v>
      </c>
    </row>
    <row r="410" spans="1:15">
      <c r="A410">
        <v>430</v>
      </c>
      <c r="B410" t="s">
        <v>181</v>
      </c>
      <c r="C410" t="s">
        <v>157</v>
      </c>
      <c r="D410">
        <f>IF('background isnum'!D410=TRUE,0.5,1)</f>
        <v>1</v>
      </c>
      <c r="E410">
        <f>IF('background isnum'!E410=TRUE,0.5,1)</f>
        <v>1</v>
      </c>
      <c r="F410">
        <f>IF('background isnum'!F410=TRUE,0.5,1)</f>
        <v>1</v>
      </c>
      <c r="G410">
        <f>IF('background isnum'!G410=TRUE,0.5,1)</f>
        <v>1</v>
      </c>
      <c r="H410">
        <f>IF('background isnum'!H410=TRUE,0.5,1)</f>
        <v>1</v>
      </c>
      <c r="I410">
        <f>IF('background isnum'!I410=TRUE,0.5,1)</f>
        <v>1</v>
      </c>
      <c r="J410">
        <f>IF('background isnum'!J410=TRUE,0.5,1)</f>
        <v>1</v>
      </c>
      <c r="K410">
        <f>IF('background isnum'!K410=TRUE,0.5,1)</f>
        <v>1</v>
      </c>
      <c r="L410">
        <f>IF('background isnum'!L410=TRUE,0.5,1)</f>
        <v>1</v>
      </c>
      <c r="M410">
        <f>IF('background isnum'!M410=TRUE,0.5,1)</f>
        <v>1</v>
      </c>
      <c r="O410">
        <f t="shared" si="8"/>
        <v>1</v>
      </c>
    </row>
    <row r="411" spans="1:15">
      <c r="A411">
        <v>430</v>
      </c>
      <c r="B411" t="s">
        <v>181</v>
      </c>
      <c r="C411" t="s">
        <v>157</v>
      </c>
      <c r="D411">
        <f>IF('background isnum'!D411=TRUE,0.5,1)</f>
        <v>1</v>
      </c>
      <c r="E411">
        <f>IF('background isnum'!E411=TRUE,0.5,1)</f>
        <v>1</v>
      </c>
      <c r="F411">
        <f>IF('background isnum'!F411=TRUE,0.5,1)</f>
        <v>1</v>
      </c>
      <c r="G411">
        <f>IF('background isnum'!G411=TRUE,0.5,1)</f>
        <v>1</v>
      </c>
      <c r="H411">
        <f>IF('background isnum'!H411=TRUE,0.5,1)</f>
        <v>1</v>
      </c>
      <c r="I411">
        <f>IF('background isnum'!I411=TRUE,0.5,1)</f>
        <v>1</v>
      </c>
      <c r="J411">
        <f>IF('background isnum'!J411=TRUE,0.5,1)</f>
        <v>1</v>
      </c>
      <c r="K411">
        <f>IF('background isnum'!K411=TRUE,0.5,1)</f>
        <v>1</v>
      </c>
      <c r="L411">
        <f>IF('background isnum'!L411=TRUE,0.5,1)</f>
        <v>1</v>
      </c>
      <c r="M411">
        <f>IF('background isnum'!M411=TRUE,0.5,1)</f>
        <v>1</v>
      </c>
      <c r="O411">
        <f t="shared" si="8"/>
        <v>1</v>
      </c>
    </row>
    <row r="412" spans="1:15">
      <c r="A412">
        <v>430</v>
      </c>
      <c r="B412" t="s">
        <v>181</v>
      </c>
      <c r="C412" t="s">
        <v>157</v>
      </c>
      <c r="D412">
        <f>IF('background isnum'!D412=TRUE,0.5,1)</f>
        <v>1</v>
      </c>
      <c r="E412">
        <f>IF('background isnum'!E412=TRUE,0.5,1)</f>
        <v>1</v>
      </c>
      <c r="F412">
        <f>IF('background isnum'!F412=TRUE,0.5,1)</f>
        <v>1</v>
      </c>
      <c r="G412">
        <f>IF('background isnum'!G412=TRUE,0.5,1)</f>
        <v>1</v>
      </c>
      <c r="H412">
        <f>IF('background isnum'!H412=TRUE,0.5,1)</f>
        <v>1</v>
      </c>
      <c r="I412">
        <f>IF('background isnum'!I412=TRUE,0.5,1)</f>
        <v>1</v>
      </c>
      <c r="J412">
        <f>IF('background isnum'!J412=TRUE,0.5,1)</f>
        <v>1</v>
      </c>
      <c r="K412">
        <f>IF('background isnum'!K412=TRUE,0.5,1)</f>
        <v>1</v>
      </c>
      <c r="L412">
        <f>IF('background isnum'!L412=TRUE,0.5,1)</f>
        <v>1</v>
      </c>
      <c r="M412">
        <f>IF('background isnum'!M412=TRUE,0.5,1)</f>
        <v>1</v>
      </c>
      <c r="O412">
        <f t="shared" si="8"/>
        <v>1</v>
      </c>
    </row>
    <row r="413" spans="1:15">
      <c r="A413">
        <v>430</v>
      </c>
      <c r="B413" t="s">
        <v>181</v>
      </c>
      <c r="C413" t="s">
        <v>157</v>
      </c>
      <c r="D413">
        <f>IF('background isnum'!D413=TRUE,0.5,1)</f>
        <v>1</v>
      </c>
      <c r="E413">
        <f>IF('background isnum'!E413=TRUE,0.5,1)</f>
        <v>1</v>
      </c>
      <c r="F413">
        <f>IF('background isnum'!F413=TRUE,0.5,1)</f>
        <v>1</v>
      </c>
      <c r="G413">
        <f>IF('background isnum'!G413=TRUE,0.5,1)</f>
        <v>1</v>
      </c>
      <c r="H413">
        <f>IF('background isnum'!H413=TRUE,0.5,1)</f>
        <v>1</v>
      </c>
      <c r="I413">
        <f>IF('background isnum'!I413=TRUE,0.5,1)</f>
        <v>1</v>
      </c>
      <c r="J413">
        <f>IF('background isnum'!J413=TRUE,0.5,1)</f>
        <v>1</v>
      </c>
      <c r="K413">
        <f>IF('background isnum'!K413=TRUE,0.5,1)</f>
        <v>1</v>
      </c>
      <c r="L413">
        <f>IF('background isnum'!L413=TRUE,0.5,1)</f>
        <v>1</v>
      </c>
      <c r="M413">
        <f>IF('background isnum'!M413=TRUE,0.5,1)</f>
        <v>1</v>
      </c>
      <c r="O413">
        <f t="shared" si="8"/>
        <v>1</v>
      </c>
    </row>
    <row r="414" spans="1:15">
      <c r="A414">
        <v>3164</v>
      </c>
      <c r="B414" t="s">
        <v>103</v>
      </c>
      <c r="C414" t="s">
        <v>72</v>
      </c>
      <c r="D414">
        <f>IF('background isnum'!D414=TRUE,0.5,1)</f>
        <v>1</v>
      </c>
      <c r="E414">
        <f>IF('background isnum'!E414=TRUE,0.5,1)</f>
        <v>1</v>
      </c>
      <c r="F414">
        <f>IF('background isnum'!F414=TRUE,0.5,1)</f>
        <v>1</v>
      </c>
      <c r="G414">
        <f>IF('background isnum'!G414=TRUE,0.5,1)</f>
        <v>0.5</v>
      </c>
      <c r="H414">
        <f>IF('background isnum'!H414=TRUE,0.5,1)</f>
        <v>1</v>
      </c>
      <c r="I414">
        <f>IF('background isnum'!I414=TRUE,0.5,1)</f>
        <v>1</v>
      </c>
      <c r="J414">
        <f>IF('background isnum'!J414=TRUE,0.5,1)</f>
        <v>1</v>
      </c>
      <c r="K414">
        <f>IF('background isnum'!K414=TRUE,0.5,1)</f>
        <v>1</v>
      </c>
      <c r="L414">
        <f>IF('background isnum'!L414=TRUE,0.5,1)</f>
        <v>1</v>
      </c>
      <c r="M414">
        <f>IF('background isnum'!M414=TRUE,0.5,1)</f>
        <v>1</v>
      </c>
      <c r="O414">
        <f t="shared" si="8"/>
        <v>0.95</v>
      </c>
    </row>
    <row r="415" spans="1:15">
      <c r="A415">
        <v>3164</v>
      </c>
      <c r="B415" t="s">
        <v>103</v>
      </c>
      <c r="C415" t="s">
        <v>72</v>
      </c>
      <c r="D415">
        <f>IF('background isnum'!D415=TRUE,0.5,1)</f>
        <v>1</v>
      </c>
      <c r="E415">
        <f>IF('background isnum'!E415=TRUE,0.5,1)</f>
        <v>0.5</v>
      </c>
      <c r="F415">
        <f>IF('background isnum'!F415=TRUE,0.5,1)</f>
        <v>1</v>
      </c>
      <c r="G415">
        <f>IF('background isnum'!G415=TRUE,0.5,1)</f>
        <v>0.5</v>
      </c>
      <c r="H415">
        <f>IF('background isnum'!H415=TRUE,0.5,1)</f>
        <v>1</v>
      </c>
      <c r="I415">
        <f>IF('background isnum'!I415=TRUE,0.5,1)</f>
        <v>0.5</v>
      </c>
      <c r="J415">
        <f>IF('background isnum'!J415=TRUE,0.5,1)</f>
        <v>0.5</v>
      </c>
      <c r="K415">
        <f>IF('background isnum'!K415=TRUE,0.5,1)</f>
        <v>1</v>
      </c>
      <c r="L415">
        <f>IF('background isnum'!L415=TRUE,0.5,1)</f>
        <v>1</v>
      </c>
      <c r="M415">
        <f>IF('background isnum'!M415=TRUE,0.5,1)</f>
        <v>1</v>
      </c>
      <c r="O415">
        <f t="shared" si="8"/>
        <v>0.8</v>
      </c>
    </row>
    <row r="416" spans="1:15">
      <c r="A416">
        <v>3164</v>
      </c>
      <c r="B416" t="s">
        <v>103</v>
      </c>
      <c r="C416" t="s">
        <v>72</v>
      </c>
      <c r="D416">
        <f>IF('background isnum'!D416=TRUE,0.5,1)</f>
        <v>1</v>
      </c>
      <c r="E416">
        <f>IF('background isnum'!E416=TRUE,0.5,1)</f>
        <v>0.5</v>
      </c>
      <c r="F416">
        <f>IF('background isnum'!F416=TRUE,0.5,1)</f>
        <v>0.5</v>
      </c>
      <c r="G416">
        <f>IF('background isnum'!G416=TRUE,0.5,1)</f>
        <v>0.5</v>
      </c>
      <c r="H416">
        <f>IF('background isnum'!H416=TRUE,0.5,1)</f>
        <v>0.5</v>
      </c>
      <c r="I416">
        <f>IF('background isnum'!I416=TRUE,0.5,1)</f>
        <v>1</v>
      </c>
      <c r="J416">
        <f>IF('background isnum'!J416=TRUE,0.5,1)</f>
        <v>0.5</v>
      </c>
      <c r="K416">
        <f>IF('background isnum'!K416=TRUE,0.5,1)</f>
        <v>0.5</v>
      </c>
      <c r="L416">
        <f>IF('background isnum'!L416=TRUE,0.5,1)</f>
        <v>0.5</v>
      </c>
      <c r="M416">
        <f>IF('background isnum'!M416=TRUE,0.5,1)</f>
        <v>1</v>
      </c>
      <c r="O416">
        <f t="shared" si="8"/>
        <v>0.65</v>
      </c>
    </row>
    <row r="417" spans="1:15">
      <c r="A417">
        <v>3164</v>
      </c>
      <c r="B417" t="s">
        <v>103</v>
      </c>
      <c r="C417" t="s">
        <v>72</v>
      </c>
      <c r="D417">
        <f>IF('background isnum'!D417=TRUE,0.5,1)</f>
        <v>0.5</v>
      </c>
      <c r="E417">
        <f>IF('background isnum'!E417=TRUE,0.5,1)</f>
        <v>0.5</v>
      </c>
      <c r="F417">
        <f>IF('background isnum'!F417=TRUE,0.5,1)</f>
        <v>1</v>
      </c>
      <c r="G417">
        <f>IF('background isnum'!G417=TRUE,0.5,1)</f>
        <v>0.5</v>
      </c>
      <c r="H417">
        <f>IF('background isnum'!H417=TRUE,0.5,1)</f>
        <v>0.5</v>
      </c>
      <c r="I417">
        <f>IF('background isnum'!I417=TRUE,0.5,1)</f>
        <v>0.5</v>
      </c>
      <c r="J417">
        <f>IF('background isnum'!J417=TRUE,0.5,1)</f>
        <v>0.5</v>
      </c>
      <c r="K417">
        <f>IF('background isnum'!K417=TRUE,0.5,1)</f>
        <v>0.5</v>
      </c>
      <c r="L417">
        <f>IF('background isnum'!L417=TRUE,0.5,1)</f>
        <v>1</v>
      </c>
      <c r="M417">
        <f>IF('background isnum'!M417=TRUE,0.5,1)</f>
        <v>1</v>
      </c>
      <c r="O417">
        <f t="shared" si="8"/>
        <v>0.65</v>
      </c>
    </row>
    <row r="418" spans="1:15">
      <c r="A418">
        <v>3164</v>
      </c>
      <c r="B418" t="s">
        <v>103</v>
      </c>
      <c r="C418" t="s">
        <v>72</v>
      </c>
      <c r="D418">
        <f>IF('background isnum'!D418=TRUE,0.5,1)</f>
        <v>1</v>
      </c>
      <c r="E418">
        <f>IF('background isnum'!E418=TRUE,0.5,1)</f>
        <v>0.5</v>
      </c>
      <c r="F418">
        <f>IF('background isnum'!F418=TRUE,0.5,1)</f>
        <v>0.5</v>
      </c>
      <c r="G418">
        <f>IF('background isnum'!G418=TRUE,0.5,1)</f>
        <v>1</v>
      </c>
      <c r="H418">
        <f>IF('background isnum'!H418=TRUE,0.5,1)</f>
        <v>0.5</v>
      </c>
      <c r="I418">
        <f>IF('background isnum'!I418=TRUE,0.5,1)</f>
        <v>0.5</v>
      </c>
      <c r="J418">
        <f>IF('background isnum'!J418=TRUE,0.5,1)</f>
        <v>0.5</v>
      </c>
      <c r="K418">
        <f>IF('background isnum'!K418=TRUE,0.5,1)</f>
        <v>0.5</v>
      </c>
      <c r="L418">
        <f>IF('background isnum'!L418=TRUE,0.5,1)</f>
        <v>0.5</v>
      </c>
      <c r="M418">
        <f>IF('background isnum'!M418=TRUE,0.5,1)</f>
        <v>0.5</v>
      </c>
      <c r="O418">
        <f t="shared" si="8"/>
        <v>0.6</v>
      </c>
    </row>
    <row r="419" spans="1:15">
      <c r="A419">
        <v>3164</v>
      </c>
      <c r="B419" t="s">
        <v>103</v>
      </c>
      <c r="C419" t="s">
        <v>72</v>
      </c>
      <c r="D419">
        <f>IF('background isnum'!D419=TRUE,0.5,1)</f>
        <v>1</v>
      </c>
      <c r="E419">
        <f>IF('background isnum'!E419=TRUE,0.5,1)</f>
        <v>1</v>
      </c>
      <c r="F419">
        <f>IF('background isnum'!F419=TRUE,0.5,1)</f>
        <v>1</v>
      </c>
      <c r="G419">
        <f>IF('background isnum'!G419=TRUE,0.5,1)</f>
        <v>0.5</v>
      </c>
      <c r="H419">
        <f>IF('background isnum'!H419=TRUE,0.5,1)</f>
        <v>0.5</v>
      </c>
      <c r="I419">
        <f>IF('background isnum'!I419=TRUE,0.5,1)</f>
        <v>1</v>
      </c>
      <c r="J419">
        <f>IF('background isnum'!J419=TRUE,0.5,1)</f>
        <v>0.5</v>
      </c>
      <c r="K419">
        <f>IF('background isnum'!K419=TRUE,0.5,1)</f>
        <v>0.5</v>
      </c>
      <c r="L419">
        <f>IF('background isnum'!L419=TRUE,0.5,1)</f>
        <v>1</v>
      </c>
      <c r="M419">
        <f>IF('background isnum'!M419=TRUE,0.5,1)</f>
        <v>1</v>
      </c>
      <c r="O419">
        <f t="shared" si="8"/>
        <v>0.8</v>
      </c>
    </row>
    <row r="420" spans="1:15">
      <c r="A420">
        <v>3164</v>
      </c>
      <c r="B420" t="s">
        <v>103</v>
      </c>
      <c r="C420" t="s">
        <v>72</v>
      </c>
      <c r="D420">
        <f>IF('background isnum'!D420=TRUE,0.5,1)</f>
        <v>1</v>
      </c>
      <c r="E420">
        <f>IF('background isnum'!E420=TRUE,0.5,1)</f>
        <v>1</v>
      </c>
      <c r="F420">
        <f>IF('background isnum'!F420=TRUE,0.5,1)</f>
        <v>0.5</v>
      </c>
      <c r="G420">
        <f>IF('background isnum'!G420=TRUE,0.5,1)</f>
        <v>1</v>
      </c>
      <c r="H420">
        <f>IF('background isnum'!H420=TRUE,0.5,1)</f>
        <v>0.5</v>
      </c>
      <c r="I420">
        <f>IF('background isnum'!I420=TRUE,0.5,1)</f>
        <v>1</v>
      </c>
      <c r="J420">
        <f>IF('background isnum'!J420=TRUE,0.5,1)</f>
        <v>1</v>
      </c>
      <c r="K420">
        <f>IF('background isnum'!K420=TRUE,0.5,1)</f>
        <v>1</v>
      </c>
      <c r="L420">
        <f>IF('background isnum'!L420=TRUE,0.5,1)</f>
        <v>1</v>
      </c>
      <c r="M420">
        <f>IF('background isnum'!M420=TRUE,0.5,1)</f>
        <v>1</v>
      </c>
      <c r="O420">
        <f t="shared" si="8"/>
        <v>0.9</v>
      </c>
    </row>
    <row r="421" spans="1:15">
      <c r="A421">
        <v>3164</v>
      </c>
      <c r="B421" t="s">
        <v>103</v>
      </c>
      <c r="C421" t="s">
        <v>72</v>
      </c>
      <c r="D421">
        <f>IF('background isnum'!D421=TRUE,0.5,1)</f>
        <v>1</v>
      </c>
      <c r="E421">
        <f>IF('background isnum'!E421=TRUE,0.5,1)</f>
        <v>1</v>
      </c>
      <c r="F421">
        <f>IF('background isnum'!F421=TRUE,0.5,1)</f>
        <v>1</v>
      </c>
      <c r="G421">
        <f>IF('background isnum'!G421=TRUE,0.5,1)</f>
        <v>1</v>
      </c>
      <c r="H421">
        <f>IF('background isnum'!H421=TRUE,0.5,1)</f>
        <v>1</v>
      </c>
      <c r="I421">
        <f>IF('background isnum'!I421=TRUE,0.5,1)</f>
        <v>1</v>
      </c>
      <c r="J421">
        <f>IF('background isnum'!J421=TRUE,0.5,1)</f>
        <v>1</v>
      </c>
      <c r="K421">
        <f>IF('background isnum'!K421=TRUE,0.5,1)</f>
        <v>1</v>
      </c>
      <c r="L421">
        <f>IF('background isnum'!L421=TRUE,0.5,1)</f>
        <v>1</v>
      </c>
      <c r="M421">
        <f>IF('background isnum'!M421=TRUE,0.5,1)</f>
        <v>1</v>
      </c>
      <c r="O421">
        <f t="shared" si="8"/>
        <v>1</v>
      </c>
    </row>
    <row r="422" spans="1:15">
      <c r="A422">
        <v>3164</v>
      </c>
      <c r="B422" t="s">
        <v>103</v>
      </c>
      <c r="C422" t="s">
        <v>72</v>
      </c>
      <c r="D422">
        <f>IF('background isnum'!D422=TRUE,0.5,1)</f>
        <v>1</v>
      </c>
      <c r="E422">
        <f>IF('background isnum'!E422=TRUE,0.5,1)</f>
        <v>1</v>
      </c>
      <c r="F422">
        <f>IF('background isnum'!F422=TRUE,0.5,1)</f>
        <v>0.5</v>
      </c>
      <c r="G422">
        <f>IF('background isnum'!G422=TRUE,0.5,1)</f>
        <v>0.5</v>
      </c>
      <c r="H422">
        <f>IF('background isnum'!H422=TRUE,0.5,1)</f>
        <v>1</v>
      </c>
      <c r="I422">
        <f>IF('background isnum'!I422=TRUE,0.5,1)</f>
        <v>1</v>
      </c>
      <c r="J422">
        <f>IF('background isnum'!J422=TRUE,0.5,1)</f>
        <v>1</v>
      </c>
      <c r="K422">
        <f>IF('background isnum'!K422=TRUE,0.5,1)</f>
        <v>1</v>
      </c>
      <c r="L422">
        <f>IF('background isnum'!L422=TRUE,0.5,1)</f>
        <v>1</v>
      </c>
      <c r="M422">
        <f>IF('background isnum'!M422=TRUE,0.5,1)</f>
        <v>1</v>
      </c>
      <c r="O422">
        <f t="shared" si="8"/>
        <v>0.9</v>
      </c>
    </row>
    <row r="423" spans="1:15">
      <c r="A423">
        <v>3164</v>
      </c>
      <c r="B423" t="s">
        <v>103</v>
      </c>
      <c r="C423" t="s">
        <v>72</v>
      </c>
      <c r="D423">
        <f>IF('background isnum'!D423=TRUE,0.5,1)</f>
        <v>0.5</v>
      </c>
      <c r="E423">
        <f>IF('background isnum'!E423=TRUE,0.5,1)</f>
        <v>1</v>
      </c>
      <c r="F423">
        <f>IF('background isnum'!F423=TRUE,0.5,1)</f>
        <v>1</v>
      </c>
      <c r="G423">
        <f>IF('background isnum'!G423=TRUE,0.5,1)</f>
        <v>0.5</v>
      </c>
      <c r="H423">
        <f>IF('background isnum'!H423=TRUE,0.5,1)</f>
        <v>0.5</v>
      </c>
      <c r="I423">
        <f>IF('background isnum'!I423=TRUE,0.5,1)</f>
        <v>1</v>
      </c>
      <c r="J423">
        <f>IF('background isnum'!J423=TRUE,0.5,1)</f>
        <v>0.5</v>
      </c>
      <c r="K423">
        <f>IF('background isnum'!K423=TRUE,0.5,1)</f>
        <v>1</v>
      </c>
      <c r="L423">
        <f>IF('background isnum'!L423=TRUE,0.5,1)</f>
        <v>1</v>
      </c>
      <c r="M423">
        <f>IF('background isnum'!M423=TRUE,0.5,1)</f>
        <v>0.5</v>
      </c>
      <c r="O423">
        <f t="shared" si="8"/>
        <v>0.75</v>
      </c>
    </row>
    <row r="424" spans="1:15">
      <c r="A424">
        <v>3164</v>
      </c>
      <c r="B424" t="s">
        <v>103</v>
      </c>
      <c r="C424" t="s">
        <v>72</v>
      </c>
      <c r="D424">
        <f>IF('background isnum'!D424=TRUE,0.5,1)</f>
        <v>1</v>
      </c>
      <c r="E424">
        <f>IF('background isnum'!E424=TRUE,0.5,1)</f>
        <v>1</v>
      </c>
      <c r="F424">
        <f>IF('background isnum'!F424=TRUE,0.5,1)</f>
        <v>1</v>
      </c>
      <c r="G424">
        <f>IF('background isnum'!G424=TRUE,0.5,1)</f>
        <v>1</v>
      </c>
      <c r="H424">
        <f>IF('background isnum'!H424=TRUE,0.5,1)</f>
        <v>0.5</v>
      </c>
      <c r="I424">
        <f>IF('background isnum'!I424=TRUE,0.5,1)</f>
        <v>1</v>
      </c>
      <c r="J424">
        <f>IF('background isnum'!J424=TRUE,0.5,1)</f>
        <v>0.5</v>
      </c>
      <c r="K424">
        <f>IF('background isnum'!K424=TRUE,0.5,1)</f>
        <v>0.5</v>
      </c>
      <c r="L424">
        <f>IF('background isnum'!L424=TRUE,0.5,1)</f>
        <v>1</v>
      </c>
      <c r="M424">
        <f>IF('background isnum'!M424=TRUE,0.5,1)</f>
        <v>0.5</v>
      </c>
      <c r="O424">
        <f t="shared" si="8"/>
        <v>0.8</v>
      </c>
    </row>
    <row r="425" spans="1:15">
      <c r="A425">
        <v>3164</v>
      </c>
      <c r="B425" t="s">
        <v>103</v>
      </c>
      <c r="C425" t="s">
        <v>72</v>
      </c>
      <c r="D425">
        <f>IF('background isnum'!D425=TRUE,0.5,1)</f>
        <v>0.5</v>
      </c>
      <c r="E425">
        <f>IF('background isnum'!E425=TRUE,0.5,1)</f>
        <v>1</v>
      </c>
      <c r="F425">
        <f>IF('background isnum'!F425=TRUE,0.5,1)</f>
        <v>0.5</v>
      </c>
      <c r="G425">
        <f>IF('background isnum'!G425=TRUE,0.5,1)</f>
        <v>1</v>
      </c>
      <c r="H425">
        <f>IF('background isnum'!H425=TRUE,0.5,1)</f>
        <v>1</v>
      </c>
      <c r="I425">
        <f>IF('background isnum'!I425=TRUE,0.5,1)</f>
        <v>0.5</v>
      </c>
      <c r="J425">
        <f>IF('background isnum'!J425=TRUE,0.5,1)</f>
        <v>0.5</v>
      </c>
      <c r="K425">
        <f>IF('background isnum'!K425=TRUE,0.5,1)</f>
        <v>1</v>
      </c>
      <c r="L425">
        <f>IF('background isnum'!L425=TRUE,0.5,1)</f>
        <v>0.5</v>
      </c>
      <c r="M425">
        <f>IF('background isnum'!M425=TRUE,0.5,1)</f>
        <v>1</v>
      </c>
      <c r="O425">
        <f t="shared" si="8"/>
        <v>0.75</v>
      </c>
    </row>
    <row r="426" spans="1:15">
      <c r="A426">
        <v>3164</v>
      </c>
      <c r="B426" t="s">
        <v>103</v>
      </c>
      <c r="C426" t="s">
        <v>72</v>
      </c>
      <c r="D426">
        <f>IF('background isnum'!D426=TRUE,0.5,1)</f>
        <v>0.5</v>
      </c>
      <c r="E426">
        <f>IF('background isnum'!E426=TRUE,0.5,1)</f>
        <v>1</v>
      </c>
      <c r="F426">
        <f>IF('background isnum'!F426=TRUE,0.5,1)</f>
        <v>1</v>
      </c>
      <c r="G426">
        <f>IF('background isnum'!G426=TRUE,0.5,1)</f>
        <v>1</v>
      </c>
      <c r="H426">
        <f>IF('background isnum'!H426=TRUE,0.5,1)</f>
        <v>1</v>
      </c>
      <c r="I426">
        <f>IF('background isnum'!I426=TRUE,0.5,1)</f>
        <v>1</v>
      </c>
      <c r="J426">
        <f>IF('background isnum'!J426=TRUE,0.5,1)</f>
        <v>1</v>
      </c>
      <c r="K426">
        <f>IF('background isnum'!K426=TRUE,0.5,1)</f>
        <v>1</v>
      </c>
      <c r="L426">
        <f>IF('background isnum'!L426=TRUE,0.5,1)</f>
        <v>1</v>
      </c>
      <c r="M426">
        <f>IF('background isnum'!M426=TRUE,0.5,1)</f>
        <v>1</v>
      </c>
      <c r="O426">
        <f t="shared" si="8"/>
        <v>0.95</v>
      </c>
    </row>
    <row r="427" spans="1:15">
      <c r="A427">
        <v>3377</v>
      </c>
      <c r="B427" t="s">
        <v>105</v>
      </c>
      <c r="C427" t="s">
        <v>72</v>
      </c>
      <c r="D427">
        <f>IF('background isnum'!D427=TRUE,0.5,1)</f>
        <v>1</v>
      </c>
      <c r="E427">
        <f>IF('background isnum'!E427=TRUE,0.5,1)</f>
        <v>1</v>
      </c>
      <c r="F427">
        <f>IF('background isnum'!F427=TRUE,0.5,1)</f>
        <v>1</v>
      </c>
      <c r="G427">
        <f>IF('background isnum'!G427=TRUE,0.5,1)</f>
        <v>1</v>
      </c>
      <c r="H427">
        <f>IF('background isnum'!H427=TRUE,0.5,1)</f>
        <v>1</v>
      </c>
      <c r="I427">
        <f>IF('background isnum'!I427=TRUE,0.5,1)</f>
        <v>1</v>
      </c>
      <c r="J427">
        <f>IF('background isnum'!J427=TRUE,0.5,1)</f>
        <v>1</v>
      </c>
      <c r="K427">
        <f>IF('background isnum'!K427=TRUE,0.5,1)</f>
        <v>1</v>
      </c>
      <c r="L427">
        <f>IF('background isnum'!L427=TRUE,0.5,1)</f>
        <v>1</v>
      </c>
      <c r="M427">
        <f>IF('background isnum'!M427=TRUE,0.5,1)</f>
        <v>1</v>
      </c>
      <c r="O427">
        <f t="shared" si="8"/>
        <v>1</v>
      </c>
    </row>
    <row r="428" spans="1:15">
      <c r="A428">
        <v>3377</v>
      </c>
      <c r="B428" t="s">
        <v>105</v>
      </c>
      <c r="C428" t="s">
        <v>72</v>
      </c>
      <c r="D428">
        <f>IF('background isnum'!D428=TRUE,0.5,1)</f>
        <v>1</v>
      </c>
      <c r="E428">
        <f>IF('background isnum'!E428=TRUE,0.5,1)</f>
        <v>1</v>
      </c>
      <c r="F428">
        <f>IF('background isnum'!F428=TRUE,0.5,1)</f>
        <v>1</v>
      </c>
      <c r="G428">
        <f>IF('background isnum'!G428=TRUE,0.5,1)</f>
        <v>1</v>
      </c>
      <c r="H428">
        <f>IF('background isnum'!H428=TRUE,0.5,1)</f>
        <v>1</v>
      </c>
      <c r="I428">
        <f>IF('background isnum'!I428=TRUE,0.5,1)</f>
        <v>1</v>
      </c>
      <c r="J428">
        <f>IF('background isnum'!J428=TRUE,0.5,1)</f>
        <v>1</v>
      </c>
      <c r="K428">
        <f>IF('background isnum'!K428=TRUE,0.5,1)</f>
        <v>1</v>
      </c>
      <c r="L428">
        <f>IF('background isnum'!L428=TRUE,0.5,1)</f>
        <v>1</v>
      </c>
      <c r="M428">
        <f>IF('background isnum'!M428=TRUE,0.5,1)</f>
        <v>1</v>
      </c>
      <c r="O428">
        <f t="shared" si="8"/>
        <v>1</v>
      </c>
    </row>
    <row r="429" spans="1:15">
      <c r="A429">
        <v>3377</v>
      </c>
      <c r="B429" t="s">
        <v>105</v>
      </c>
      <c r="C429" t="s">
        <v>72</v>
      </c>
      <c r="D429">
        <f>IF('background isnum'!D429=TRUE,0.5,1)</f>
        <v>1</v>
      </c>
      <c r="E429">
        <f>IF('background isnum'!E429=TRUE,0.5,1)</f>
        <v>1</v>
      </c>
      <c r="F429">
        <f>IF('background isnum'!F429=TRUE,0.5,1)</f>
        <v>1</v>
      </c>
      <c r="G429">
        <f>IF('background isnum'!G429=TRUE,0.5,1)</f>
        <v>1</v>
      </c>
      <c r="H429">
        <f>IF('background isnum'!H429=TRUE,0.5,1)</f>
        <v>1</v>
      </c>
      <c r="I429">
        <f>IF('background isnum'!I429=TRUE,0.5,1)</f>
        <v>1</v>
      </c>
      <c r="J429">
        <f>IF('background isnum'!J429=TRUE,0.5,1)</f>
        <v>1</v>
      </c>
      <c r="K429">
        <f>IF('background isnum'!K429=TRUE,0.5,1)</f>
        <v>1</v>
      </c>
      <c r="L429">
        <f>IF('background isnum'!L429=TRUE,0.5,1)</f>
        <v>1</v>
      </c>
      <c r="M429">
        <f>IF('background isnum'!M429=TRUE,0.5,1)</f>
        <v>1</v>
      </c>
      <c r="O429">
        <f t="shared" si="8"/>
        <v>1</v>
      </c>
    </row>
    <row r="430" spans="1:15">
      <c r="A430">
        <v>3377</v>
      </c>
      <c r="B430" t="s">
        <v>105</v>
      </c>
      <c r="C430" t="s">
        <v>72</v>
      </c>
      <c r="D430">
        <f>IF('background isnum'!D430=TRUE,0.5,1)</f>
        <v>1</v>
      </c>
      <c r="E430">
        <f>IF('background isnum'!E430=TRUE,0.5,1)</f>
        <v>1</v>
      </c>
      <c r="F430">
        <f>IF('background isnum'!F430=TRUE,0.5,1)</f>
        <v>1</v>
      </c>
      <c r="G430">
        <f>IF('background isnum'!G430=TRUE,0.5,1)</f>
        <v>1</v>
      </c>
      <c r="H430">
        <f>IF('background isnum'!H430=TRUE,0.5,1)</f>
        <v>1</v>
      </c>
      <c r="I430">
        <f>IF('background isnum'!I430=TRUE,0.5,1)</f>
        <v>1</v>
      </c>
      <c r="J430">
        <f>IF('background isnum'!J430=TRUE,0.5,1)</f>
        <v>1</v>
      </c>
      <c r="K430">
        <f>IF('background isnum'!K430=TRUE,0.5,1)</f>
        <v>1</v>
      </c>
      <c r="L430">
        <f>IF('background isnum'!L430=TRUE,0.5,1)</f>
        <v>1</v>
      </c>
      <c r="M430">
        <f>IF('background isnum'!M430=TRUE,0.5,1)</f>
        <v>1</v>
      </c>
      <c r="O430">
        <f t="shared" si="8"/>
        <v>1</v>
      </c>
    </row>
    <row r="431" spans="1:15">
      <c r="A431">
        <v>3377</v>
      </c>
      <c r="B431" t="s">
        <v>105</v>
      </c>
      <c r="C431" t="s">
        <v>72</v>
      </c>
      <c r="D431">
        <f>IF('background isnum'!D431=TRUE,0.5,1)</f>
        <v>1</v>
      </c>
      <c r="E431">
        <f>IF('background isnum'!E431=TRUE,0.5,1)</f>
        <v>1</v>
      </c>
      <c r="F431">
        <f>IF('background isnum'!F431=TRUE,0.5,1)</f>
        <v>1</v>
      </c>
      <c r="G431">
        <f>IF('background isnum'!G431=TRUE,0.5,1)</f>
        <v>1</v>
      </c>
      <c r="H431">
        <f>IF('background isnum'!H431=TRUE,0.5,1)</f>
        <v>1</v>
      </c>
      <c r="I431">
        <f>IF('background isnum'!I431=TRUE,0.5,1)</f>
        <v>1</v>
      </c>
      <c r="J431">
        <f>IF('background isnum'!J431=TRUE,0.5,1)</f>
        <v>1</v>
      </c>
      <c r="K431">
        <f>IF('background isnum'!K431=TRUE,0.5,1)</f>
        <v>1</v>
      </c>
      <c r="L431">
        <f>IF('background isnum'!L431=TRUE,0.5,1)</f>
        <v>1</v>
      </c>
      <c r="M431">
        <f>IF('background isnum'!M431=TRUE,0.5,1)</f>
        <v>1</v>
      </c>
      <c r="O431">
        <f t="shared" si="8"/>
        <v>1</v>
      </c>
    </row>
    <row r="432" spans="1:15">
      <c r="A432" s="27">
        <v>3408</v>
      </c>
      <c r="B432" s="27" t="s">
        <v>106</v>
      </c>
      <c r="C432" s="27" t="s">
        <v>72</v>
      </c>
      <c r="D432">
        <f>IF('background isnum'!D432=TRUE,0.5,1)</f>
        <v>1</v>
      </c>
      <c r="E432">
        <f>IF('background isnum'!E432=TRUE,0.5,1)</f>
        <v>1</v>
      </c>
      <c r="F432">
        <f>IF('background isnum'!F432=TRUE,0.5,1)</f>
        <v>1</v>
      </c>
      <c r="G432">
        <f>IF('background isnum'!G432=TRUE,0.5,1)</f>
        <v>1</v>
      </c>
      <c r="H432">
        <f>IF('background isnum'!H432=TRUE,0.5,1)</f>
        <v>1</v>
      </c>
      <c r="I432">
        <f>IF('background isnum'!I432=TRUE,0.5,1)</f>
        <v>1</v>
      </c>
      <c r="J432">
        <f>IF('background isnum'!J432=TRUE,0.5,1)</f>
        <v>1</v>
      </c>
      <c r="K432">
        <f>IF('background isnum'!K432=TRUE,0.5,1)</f>
        <v>1</v>
      </c>
      <c r="L432">
        <f>IF('background isnum'!L432=TRUE,0.5,1)</f>
        <v>1</v>
      </c>
      <c r="M432">
        <f>IF('background isnum'!M432=TRUE,0.5,1)</f>
        <v>1</v>
      </c>
      <c r="N432" s="27"/>
      <c r="O432" s="27">
        <f t="shared" si="8"/>
        <v>1</v>
      </c>
    </row>
    <row r="433" spans="1:15">
      <c r="A433" s="27">
        <v>3408</v>
      </c>
      <c r="B433" s="27" t="s">
        <v>106</v>
      </c>
      <c r="C433" s="27" t="s">
        <v>72</v>
      </c>
      <c r="D433">
        <f>IF('background isnum'!D433=TRUE,0.5,1)</f>
        <v>1</v>
      </c>
      <c r="E433">
        <f>IF('background isnum'!E433=TRUE,0.5,1)</f>
        <v>1</v>
      </c>
      <c r="F433">
        <f>IF('background isnum'!F433=TRUE,0.5,1)</f>
        <v>1</v>
      </c>
      <c r="G433">
        <f>IF('background isnum'!G433=TRUE,0.5,1)</f>
        <v>1</v>
      </c>
      <c r="H433">
        <f>IF('background isnum'!H433=TRUE,0.5,1)</f>
        <v>1</v>
      </c>
      <c r="I433">
        <f>IF('background isnum'!I433=TRUE,0.5,1)</f>
        <v>1</v>
      </c>
      <c r="J433">
        <f>IF('background isnum'!J433=TRUE,0.5,1)</f>
        <v>1</v>
      </c>
      <c r="K433">
        <f>IF('background isnum'!K433=TRUE,0.5,1)</f>
        <v>1</v>
      </c>
      <c r="L433">
        <f>IF('background isnum'!L433=TRUE,0.5,1)</f>
        <v>1</v>
      </c>
      <c r="M433">
        <f>IF('background isnum'!M433=TRUE,0.5,1)</f>
        <v>1</v>
      </c>
      <c r="N433" s="27"/>
      <c r="O433" s="27">
        <f t="shared" si="8"/>
        <v>1</v>
      </c>
    </row>
    <row r="434" spans="1:15">
      <c r="A434" s="27">
        <v>3408</v>
      </c>
      <c r="B434" s="27" t="s">
        <v>106</v>
      </c>
      <c r="C434" s="27" t="s">
        <v>72</v>
      </c>
      <c r="D434">
        <f>IF('background isnum'!D434=TRUE,0.5,1)</f>
        <v>1</v>
      </c>
      <c r="E434">
        <f>IF('background isnum'!E434=TRUE,0.5,1)</f>
        <v>1</v>
      </c>
      <c r="F434">
        <f>IF('background isnum'!F434=TRUE,0.5,1)</f>
        <v>1</v>
      </c>
      <c r="G434">
        <f>IF('background isnum'!G434=TRUE,0.5,1)</f>
        <v>1</v>
      </c>
      <c r="H434">
        <f>IF('background isnum'!H434=TRUE,0.5,1)</f>
        <v>1</v>
      </c>
      <c r="I434">
        <f>IF('background isnum'!I434=TRUE,0.5,1)</f>
        <v>1</v>
      </c>
      <c r="J434">
        <f>IF('background isnum'!J434=TRUE,0.5,1)</f>
        <v>1</v>
      </c>
      <c r="K434">
        <f>IF('background isnum'!K434=TRUE,0.5,1)</f>
        <v>1</v>
      </c>
      <c r="L434">
        <f>IF('background isnum'!L434=TRUE,0.5,1)</f>
        <v>1</v>
      </c>
      <c r="M434">
        <f>IF('background isnum'!M434=TRUE,0.5,1)</f>
        <v>1</v>
      </c>
      <c r="N434" s="27"/>
      <c r="O434" s="27">
        <f t="shared" si="8"/>
        <v>1</v>
      </c>
    </row>
    <row r="435" spans="1:15">
      <c r="A435" s="27">
        <v>3408</v>
      </c>
      <c r="B435" s="27" t="s">
        <v>106</v>
      </c>
      <c r="C435" s="27" t="s">
        <v>72</v>
      </c>
      <c r="D435">
        <f>IF('background isnum'!D435=TRUE,0.5,1)</f>
        <v>1</v>
      </c>
      <c r="E435">
        <f>IF('background isnum'!E435=TRUE,0.5,1)</f>
        <v>1</v>
      </c>
      <c r="F435">
        <f>IF('background isnum'!F435=TRUE,0.5,1)</f>
        <v>1</v>
      </c>
      <c r="G435">
        <f>IF('background isnum'!G435=TRUE,0.5,1)</f>
        <v>1</v>
      </c>
      <c r="H435">
        <f>IF('background isnum'!H435=TRUE,0.5,1)</f>
        <v>1</v>
      </c>
      <c r="I435">
        <f>IF('background isnum'!I435=TRUE,0.5,1)</f>
        <v>1</v>
      </c>
      <c r="J435">
        <f>IF('background isnum'!J435=TRUE,0.5,1)</f>
        <v>1</v>
      </c>
      <c r="K435">
        <f>IF('background isnum'!K435=TRUE,0.5,1)</f>
        <v>1</v>
      </c>
      <c r="L435">
        <f>IF('background isnum'!L435=TRUE,0.5,1)</f>
        <v>1</v>
      </c>
      <c r="M435">
        <f>IF('background isnum'!M435=TRUE,0.5,1)</f>
        <v>1</v>
      </c>
      <c r="N435" s="27"/>
      <c r="O435" s="27">
        <f t="shared" si="8"/>
        <v>1</v>
      </c>
    </row>
    <row r="436" spans="1:15">
      <c r="A436" s="27">
        <v>3408</v>
      </c>
      <c r="B436" s="27" t="s">
        <v>106</v>
      </c>
      <c r="C436" s="27" t="s">
        <v>72</v>
      </c>
      <c r="D436">
        <f>IF('background isnum'!D436=TRUE,0.5,1)</f>
        <v>1</v>
      </c>
      <c r="E436">
        <f>IF('background isnum'!E436=TRUE,0.5,1)</f>
        <v>1</v>
      </c>
      <c r="F436">
        <f>IF('background isnum'!F436=TRUE,0.5,1)</f>
        <v>1</v>
      </c>
      <c r="G436">
        <f>IF('background isnum'!G436=TRUE,0.5,1)</f>
        <v>1</v>
      </c>
      <c r="H436">
        <f>IF('background isnum'!H436=TRUE,0.5,1)</f>
        <v>1</v>
      </c>
      <c r="I436">
        <f>IF('background isnum'!I436=TRUE,0.5,1)</f>
        <v>1</v>
      </c>
      <c r="J436">
        <f>IF('background isnum'!J436=TRUE,0.5,1)</f>
        <v>1</v>
      </c>
      <c r="K436">
        <f>IF('background isnum'!K436=TRUE,0.5,1)</f>
        <v>1</v>
      </c>
      <c r="L436">
        <f>IF('background isnum'!L436=TRUE,0.5,1)</f>
        <v>1</v>
      </c>
      <c r="M436">
        <f>IF('background isnum'!M436=TRUE,0.5,1)</f>
        <v>1</v>
      </c>
      <c r="N436" s="27"/>
      <c r="O436" s="27">
        <f t="shared" si="8"/>
        <v>1</v>
      </c>
    </row>
    <row r="437" spans="1:15">
      <c r="A437">
        <v>3409</v>
      </c>
      <c r="B437" t="s">
        <v>107</v>
      </c>
      <c r="C437" t="s">
        <v>72</v>
      </c>
      <c r="D437">
        <f>IF('background isnum'!D437=TRUE,0.5,1)</f>
        <v>1</v>
      </c>
      <c r="E437">
        <f>IF('background isnum'!E437=TRUE,0.5,1)</f>
        <v>0.5</v>
      </c>
      <c r="F437">
        <f>IF('background isnum'!F437=TRUE,0.5,1)</f>
        <v>0.5</v>
      </c>
      <c r="G437">
        <f>IF('background isnum'!G437=TRUE,0.5,1)</f>
        <v>0.5</v>
      </c>
      <c r="H437">
        <f>IF('background isnum'!H437=TRUE,0.5,1)</f>
        <v>1</v>
      </c>
      <c r="I437">
        <f>IF('background isnum'!I437=TRUE,0.5,1)</f>
        <v>0.5</v>
      </c>
      <c r="J437">
        <f>IF('background isnum'!J437=TRUE,0.5,1)</f>
        <v>1</v>
      </c>
      <c r="K437">
        <f>IF('background isnum'!K437=TRUE,0.5,1)</f>
        <v>1</v>
      </c>
      <c r="L437">
        <f>IF('background isnum'!L437=TRUE,0.5,1)</f>
        <v>1</v>
      </c>
      <c r="M437">
        <f>IF('background isnum'!M437=TRUE,0.5,1)</f>
        <v>1</v>
      </c>
      <c r="O437">
        <f t="shared" si="8"/>
        <v>0.8</v>
      </c>
    </row>
    <row r="438" spans="1:15">
      <c r="A438">
        <v>3409</v>
      </c>
      <c r="B438" t="s">
        <v>107</v>
      </c>
      <c r="C438" t="s">
        <v>72</v>
      </c>
      <c r="D438">
        <f>IF('background isnum'!D438=TRUE,0.5,1)</f>
        <v>0.5</v>
      </c>
      <c r="E438">
        <f>IF('background isnum'!E438=TRUE,0.5,1)</f>
        <v>0.5</v>
      </c>
      <c r="F438">
        <f>IF('background isnum'!F438=TRUE,0.5,1)</f>
        <v>0.5</v>
      </c>
      <c r="G438">
        <f>IF('background isnum'!G438=TRUE,0.5,1)</f>
        <v>0.5</v>
      </c>
      <c r="H438">
        <f>IF('background isnum'!H438=TRUE,0.5,1)</f>
        <v>0.5</v>
      </c>
      <c r="I438">
        <f>IF('background isnum'!I438=TRUE,0.5,1)</f>
        <v>0.5</v>
      </c>
      <c r="J438">
        <f>IF('background isnum'!J438=TRUE,0.5,1)</f>
        <v>0.5</v>
      </c>
      <c r="K438">
        <f>IF('background isnum'!K438=TRUE,0.5,1)</f>
        <v>0.5</v>
      </c>
      <c r="L438">
        <f>IF('background isnum'!L438=TRUE,0.5,1)</f>
        <v>0.5</v>
      </c>
      <c r="M438">
        <f>IF('background isnum'!M438=TRUE,0.5,1)</f>
        <v>0.5</v>
      </c>
    </row>
    <row r="439" spans="1:15">
      <c r="A439">
        <v>3409</v>
      </c>
      <c r="B439" t="s">
        <v>107</v>
      </c>
      <c r="C439" t="s">
        <v>72</v>
      </c>
      <c r="D439">
        <f>IF('background isnum'!D439=TRUE,0.5,1)</f>
        <v>0.5</v>
      </c>
      <c r="E439">
        <f>IF('background isnum'!E439=TRUE,0.5,1)</f>
        <v>0.5</v>
      </c>
      <c r="F439">
        <f>IF('background isnum'!F439=TRUE,0.5,1)</f>
        <v>0.5</v>
      </c>
      <c r="G439">
        <f>IF('background isnum'!G439=TRUE,0.5,1)</f>
        <v>0.5</v>
      </c>
      <c r="H439">
        <f>IF('background isnum'!H439=TRUE,0.5,1)</f>
        <v>0.5</v>
      </c>
      <c r="I439">
        <f>IF('background isnum'!I439=TRUE,0.5,1)</f>
        <v>0.5</v>
      </c>
      <c r="J439">
        <f>IF('background isnum'!J439=TRUE,0.5,1)</f>
        <v>0.5</v>
      </c>
      <c r="K439">
        <f>IF('background isnum'!K439=TRUE,0.5,1)</f>
        <v>0.5</v>
      </c>
      <c r="L439">
        <f>IF('background isnum'!L439=TRUE,0.5,1)</f>
        <v>0.5</v>
      </c>
      <c r="M439">
        <f>IF('background isnum'!M439=TRUE,0.5,1)</f>
        <v>0.5</v>
      </c>
    </row>
    <row r="440" spans="1:15">
      <c r="A440">
        <v>3409</v>
      </c>
      <c r="B440" t="s">
        <v>107</v>
      </c>
      <c r="C440" t="s">
        <v>72</v>
      </c>
      <c r="D440">
        <f>IF('background isnum'!D440=TRUE,0.5,1)</f>
        <v>0.5</v>
      </c>
      <c r="E440">
        <f>IF('background isnum'!E440=TRUE,0.5,1)</f>
        <v>1</v>
      </c>
      <c r="F440">
        <f>IF('background isnum'!F440=TRUE,0.5,1)</f>
        <v>0.5</v>
      </c>
      <c r="G440">
        <f>IF('background isnum'!G440=TRUE,0.5,1)</f>
        <v>0.5</v>
      </c>
      <c r="H440">
        <f>IF('background isnum'!H440=TRUE,0.5,1)</f>
        <v>0.5</v>
      </c>
      <c r="I440">
        <f>IF('background isnum'!I440=TRUE,0.5,1)</f>
        <v>0.5</v>
      </c>
      <c r="J440">
        <f>IF('background isnum'!J440=TRUE,0.5,1)</f>
        <v>0.5</v>
      </c>
      <c r="K440">
        <f>IF('background isnum'!K440=TRUE,0.5,1)</f>
        <v>0.5</v>
      </c>
      <c r="L440">
        <f>IF('background isnum'!L440=TRUE,0.5,1)</f>
        <v>0.5</v>
      </c>
      <c r="M440">
        <f>IF('background isnum'!M440=TRUE,0.5,1)</f>
        <v>0.5</v>
      </c>
    </row>
    <row r="441" spans="1:15">
      <c r="A441">
        <v>3409</v>
      </c>
      <c r="B441" t="s">
        <v>107</v>
      </c>
      <c r="C441" t="s">
        <v>72</v>
      </c>
      <c r="D441">
        <f>IF('background isnum'!D441=TRUE,0.5,1)</f>
        <v>0.5</v>
      </c>
      <c r="E441">
        <f>IF('background isnum'!E441=TRUE,0.5,1)</f>
        <v>0.5</v>
      </c>
      <c r="F441">
        <f>IF('background isnum'!F441=TRUE,0.5,1)</f>
        <v>1</v>
      </c>
      <c r="G441">
        <f>IF('background isnum'!G441=TRUE,0.5,1)</f>
        <v>0.5</v>
      </c>
      <c r="H441">
        <f>IF('background isnum'!H441=TRUE,0.5,1)</f>
        <v>0.5</v>
      </c>
      <c r="I441">
        <f>IF('background isnum'!I441=TRUE,0.5,1)</f>
        <v>1</v>
      </c>
      <c r="J441">
        <f>IF('background isnum'!J441=TRUE,0.5,1)</f>
        <v>0.5</v>
      </c>
      <c r="K441">
        <f>IF('background isnum'!K441=TRUE,0.5,1)</f>
        <v>0.5</v>
      </c>
      <c r="L441">
        <f>IF('background isnum'!L441=TRUE,0.5,1)</f>
        <v>0.5</v>
      </c>
      <c r="M441">
        <f>IF('background isnum'!M441=TRUE,0.5,1)</f>
        <v>0.5</v>
      </c>
      <c r="O441">
        <f t="shared" si="8"/>
        <v>0.6</v>
      </c>
    </row>
    <row r="442" spans="1:15">
      <c r="A442">
        <v>3409</v>
      </c>
      <c r="B442" t="s">
        <v>107</v>
      </c>
      <c r="C442" t="s">
        <v>72</v>
      </c>
      <c r="D442">
        <f>IF('background isnum'!D442=TRUE,0.5,1)</f>
        <v>0.5</v>
      </c>
      <c r="E442">
        <f>IF('background isnum'!E442=TRUE,0.5,1)</f>
        <v>0.5</v>
      </c>
      <c r="F442">
        <f>IF('background isnum'!F442=TRUE,0.5,1)</f>
        <v>1</v>
      </c>
      <c r="G442">
        <f>IF('background isnum'!G442=TRUE,0.5,1)</f>
        <v>0.5</v>
      </c>
      <c r="H442">
        <f>IF('background isnum'!H442=TRUE,0.5,1)</f>
        <v>0.5</v>
      </c>
      <c r="I442">
        <f>IF('background isnum'!I442=TRUE,0.5,1)</f>
        <v>0.5</v>
      </c>
      <c r="J442">
        <f>IF('background isnum'!J442=TRUE,0.5,1)</f>
        <v>0.5</v>
      </c>
      <c r="K442">
        <f>IF('background isnum'!K442=TRUE,0.5,1)</f>
        <v>0.5</v>
      </c>
      <c r="L442">
        <f>IF('background isnum'!L442=TRUE,0.5,1)</f>
        <v>0.5</v>
      </c>
      <c r="M442">
        <f>IF('background isnum'!M442=TRUE,0.5,1)</f>
        <v>0.5</v>
      </c>
      <c r="O442">
        <f t="shared" si="8"/>
        <v>0.55000000000000004</v>
      </c>
    </row>
    <row r="443" spans="1:15">
      <c r="A443">
        <v>3409</v>
      </c>
      <c r="B443" t="s">
        <v>107</v>
      </c>
      <c r="C443" t="s">
        <v>72</v>
      </c>
      <c r="D443">
        <f>IF('background isnum'!D443=TRUE,0.5,1)</f>
        <v>0.5</v>
      </c>
      <c r="E443">
        <f>IF('background isnum'!E443=TRUE,0.5,1)</f>
        <v>0.5</v>
      </c>
      <c r="F443">
        <f>IF('background isnum'!F443=TRUE,0.5,1)</f>
        <v>0.5</v>
      </c>
      <c r="G443">
        <f>IF('background isnum'!G443=TRUE,0.5,1)</f>
        <v>0.5</v>
      </c>
      <c r="H443">
        <f>IF('background isnum'!H443=TRUE,0.5,1)</f>
        <v>0.5</v>
      </c>
      <c r="I443">
        <f>IF('background isnum'!I443=TRUE,0.5,1)</f>
        <v>0.5</v>
      </c>
      <c r="J443">
        <f>IF('background isnum'!J443=TRUE,0.5,1)</f>
        <v>0.5</v>
      </c>
      <c r="K443">
        <f>IF('background isnum'!K443=TRUE,0.5,1)</f>
        <v>0.5</v>
      </c>
      <c r="L443">
        <f>IF('background isnum'!L443=TRUE,0.5,1)</f>
        <v>1</v>
      </c>
      <c r="M443">
        <f>IF('background isnum'!M443=TRUE,0.5,1)</f>
        <v>0.5</v>
      </c>
    </row>
    <row r="444" spans="1:15">
      <c r="A444">
        <v>3409</v>
      </c>
      <c r="B444" t="s">
        <v>107</v>
      </c>
      <c r="C444" t="s">
        <v>72</v>
      </c>
      <c r="D444">
        <f>IF('background isnum'!D444=TRUE,0.5,1)</f>
        <v>0.5</v>
      </c>
      <c r="E444">
        <f>IF('background isnum'!E444=TRUE,0.5,1)</f>
        <v>0.5</v>
      </c>
      <c r="F444">
        <f>IF('background isnum'!F444=TRUE,0.5,1)</f>
        <v>0.5</v>
      </c>
      <c r="G444">
        <f>IF('background isnum'!G444=TRUE,0.5,1)</f>
        <v>1</v>
      </c>
      <c r="H444">
        <f>IF('background isnum'!H444=TRUE,0.5,1)</f>
        <v>0.5</v>
      </c>
      <c r="I444">
        <f>IF('background isnum'!I444=TRUE,0.5,1)</f>
        <v>0.5</v>
      </c>
      <c r="J444">
        <f>IF('background isnum'!J444=TRUE,0.5,1)</f>
        <v>0.5</v>
      </c>
      <c r="K444">
        <f>IF('background isnum'!K444=TRUE,0.5,1)</f>
        <v>0.5</v>
      </c>
      <c r="L444">
        <f>IF('background isnum'!L444=TRUE,0.5,1)</f>
        <v>0.5</v>
      </c>
      <c r="M444">
        <f>IF('background isnum'!M444=TRUE,0.5,1)</f>
        <v>1</v>
      </c>
    </row>
    <row r="445" spans="1:15">
      <c r="A445">
        <v>3409</v>
      </c>
      <c r="B445" t="s">
        <v>107</v>
      </c>
      <c r="C445" t="s">
        <v>72</v>
      </c>
      <c r="D445">
        <f>IF('background isnum'!D445=TRUE,0.5,1)</f>
        <v>0.5</v>
      </c>
      <c r="E445">
        <f>IF('background isnum'!E445=TRUE,0.5,1)</f>
        <v>0.5</v>
      </c>
      <c r="F445">
        <f>IF('background isnum'!F445=TRUE,0.5,1)</f>
        <v>0.5</v>
      </c>
      <c r="G445">
        <f>IF('background isnum'!G445=TRUE,0.5,1)</f>
        <v>1</v>
      </c>
      <c r="H445">
        <f>IF('background isnum'!H445=TRUE,0.5,1)</f>
        <v>0.5</v>
      </c>
      <c r="I445">
        <f>IF('background isnum'!I445=TRUE,0.5,1)</f>
        <v>0.5</v>
      </c>
      <c r="J445">
        <f>IF('background isnum'!J445=TRUE,0.5,1)</f>
        <v>0.5</v>
      </c>
      <c r="K445">
        <f>IF('background isnum'!K445=TRUE,0.5,1)</f>
        <v>0.5</v>
      </c>
      <c r="L445">
        <f>IF('background isnum'!L445=TRUE,0.5,1)</f>
        <v>0.5</v>
      </c>
      <c r="M445">
        <f>IF('background isnum'!M445=TRUE,0.5,1)</f>
        <v>0.5</v>
      </c>
    </row>
    <row r="446" spans="1:15">
      <c r="A446">
        <v>3409</v>
      </c>
      <c r="B446" t="s">
        <v>107</v>
      </c>
      <c r="C446" t="s">
        <v>72</v>
      </c>
      <c r="D446">
        <f>IF('background isnum'!D446=TRUE,0.5,1)</f>
        <v>0.5</v>
      </c>
      <c r="E446">
        <f>IF('background isnum'!E446=TRUE,0.5,1)</f>
        <v>1</v>
      </c>
      <c r="F446">
        <f>IF('background isnum'!F446=TRUE,0.5,1)</f>
        <v>0.5</v>
      </c>
      <c r="G446">
        <f>IF('background isnum'!G446=TRUE,0.5,1)</f>
        <v>0.5</v>
      </c>
      <c r="H446">
        <f>IF('background isnum'!H446=TRUE,0.5,1)</f>
        <v>0.5</v>
      </c>
      <c r="I446">
        <f>IF('background isnum'!I446=TRUE,0.5,1)</f>
        <v>0.5</v>
      </c>
      <c r="J446">
        <f>IF('background isnum'!J446=TRUE,0.5,1)</f>
        <v>0.5</v>
      </c>
      <c r="K446">
        <f>IF('background isnum'!K446=TRUE,0.5,1)</f>
        <v>0.5</v>
      </c>
      <c r="L446">
        <f>IF('background isnum'!L446=TRUE,0.5,1)</f>
        <v>0.5</v>
      </c>
      <c r="M446">
        <f>IF('background isnum'!M446=TRUE,0.5,1)</f>
        <v>0.5</v>
      </c>
    </row>
    <row r="447" spans="1:15">
      <c r="A447">
        <v>3409</v>
      </c>
      <c r="B447" t="s">
        <v>107</v>
      </c>
      <c r="C447" t="s">
        <v>72</v>
      </c>
      <c r="D447">
        <f>IF('background isnum'!D447=TRUE,0.5,1)</f>
        <v>0.5</v>
      </c>
      <c r="E447">
        <f>IF('background isnum'!E447=TRUE,0.5,1)</f>
        <v>0.5</v>
      </c>
      <c r="F447">
        <f>IF('background isnum'!F447=TRUE,0.5,1)</f>
        <v>0.5</v>
      </c>
      <c r="G447">
        <f>IF('background isnum'!G447=TRUE,0.5,1)</f>
        <v>0.5</v>
      </c>
      <c r="H447">
        <f>IF('background isnum'!H447=TRUE,0.5,1)</f>
        <v>0.5</v>
      </c>
      <c r="I447">
        <f>IF('background isnum'!I447=TRUE,0.5,1)</f>
        <v>0.5</v>
      </c>
      <c r="J447">
        <f>IF('background isnum'!J447=TRUE,0.5,1)</f>
        <v>0.5</v>
      </c>
      <c r="K447">
        <f>IF('background isnum'!K447=TRUE,0.5,1)</f>
        <v>0.5</v>
      </c>
      <c r="L447">
        <f>IF('background isnum'!L447=TRUE,0.5,1)</f>
        <v>0.5</v>
      </c>
      <c r="M447">
        <f>IF('background isnum'!M447=TRUE,0.5,1)</f>
        <v>0.5</v>
      </c>
    </row>
    <row r="448" spans="1:15">
      <c r="A448">
        <v>3409</v>
      </c>
      <c r="B448" t="s">
        <v>107</v>
      </c>
      <c r="C448" t="s">
        <v>72</v>
      </c>
      <c r="D448">
        <f>IF('background isnum'!D448=TRUE,0.5,1)</f>
        <v>0.5</v>
      </c>
      <c r="E448">
        <f>IF('background isnum'!E448=TRUE,0.5,1)</f>
        <v>0.5</v>
      </c>
      <c r="F448">
        <f>IF('background isnum'!F448=TRUE,0.5,1)</f>
        <v>0.5</v>
      </c>
      <c r="G448">
        <f>IF('background isnum'!G448=TRUE,0.5,1)</f>
        <v>0.5</v>
      </c>
      <c r="H448">
        <f>IF('background isnum'!H448=TRUE,0.5,1)</f>
        <v>0.5</v>
      </c>
      <c r="I448">
        <f>IF('background isnum'!I448=TRUE,0.5,1)</f>
        <v>0.5</v>
      </c>
      <c r="J448">
        <f>IF('background isnum'!J448=TRUE,0.5,1)</f>
        <v>1</v>
      </c>
      <c r="K448">
        <f>IF('background isnum'!K448=TRUE,0.5,1)</f>
        <v>0.5</v>
      </c>
      <c r="L448">
        <f>IF('background isnum'!L448=TRUE,0.5,1)</f>
        <v>0.5</v>
      </c>
      <c r="M448">
        <f>IF('background isnum'!M448=TRUE,0.5,1)</f>
        <v>0.5</v>
      </c>
    </row>
    <row r="449" spans="1:15">
      <c r="A449">
        <v>3409</v>
      </c>
      <c r="B449" t="s">
        <v>107</v>
      </c>
      <c r="C449" t="s">
        <v>72</v>
      </c>
      <c r="D449">
        <f>IF('background isnum'!D449=TRUE,0.5,1)</f>
        <v>0.5</v>
      </c>
      <c r="E449">
        <f>IF('background isnum'!E449=TRUE,0.5,1)</f>
        <v>0.5</v>
      </c>
      <c r="F449">
        <f>IF('background isnum'!F449=TRUE,0.5,1)</f>
        <v>0.5</v>
      </c>
      <c r="G449">
        <f>IF('background isnum'!G449=TRUE,0.5,1)</f>
        <v>0.5</v>
      </c>
      <c r="H449">
        <f>IF('background isnum'!H449=TRUE,0.5,1)</f>
        <v>0.5</v>
      </c>
      <c r="I449">
        <f>IF('background isnum'!I449=TRUE,0.5,1)</f>
        <v>0.5</v>
      </c>
      <c r="J449">
        <f>IF('background isnum'!J449=TRUE,0.5,1)</f>
        <v>0.5</v>
      </c>
      <c r="K449">
        <f>IF('background isnum'!K449=TRUE,0.5,1)</f>
        <v>0.5</v>
      </c>
      <c r="L449">
        <f>IF('background isnum'!L449=TRUE,0.5,1)</f>
        <v>1</v>
      </c>
      <c r="M449">
        <f>IF('background isnum'!M449=TRUE,0.5,1)</f>
        <v>0.5</v>
      </c>
    </row>
    <row r="450" spans="1:15">
      <c r="A450">
        <v>3409</v>
      </c>
      <c r="B450" t="s">
        <v>107</v>
      </c>
      <c r="C450" t="s">
        <v>72</v>
      </c>
      <c r="D450">
        <f>IF('background isnum'!D450=TRUE,0.5,1)</f>
        <v>1</v>
      </c>
      <c r="E450">
        <f>IF('background isnum'!E450=TRUE,0.5,1)</f>
        <v>0.5</v>
      </c>
      <c r="F450">
        <f>IF('background isnum'!F450=TRUE,0.5,1)</f>
        <v>1</v>
      </c>
      <c r="G450">
        <f>IF('background isnum'!G450=TRUE,0.5,1)</f>
        <v>0.5</v>
      </c>
      <c r="H450">
        <f>IF('background isnum'!H450=TRUE,0.5,1)</f>
        <v>0.5</v>
      </c>
      <c r="I450">
        <f>IF('background isnum'!I450=TRUE,0.5,1)</f>
        <v>0.5</v>
      </c>
      <c r="J450">
        <f>IF('background isnum'!J450=TRUE,0.5,1)</f>
        <v>0.5</v>
      </c>
      <c r="K450">
        <f>IF('background isnum'!K450=TRUE,0.5,1)</f>
        <v>1</v>
      </c>
      <c r="L450">
        <f>IF('background isnum'!L450=TRUE,0.5,1)</f>
        <v>0.5</v>
      </c>
      <c r="M450">
        <f>IF('background isnum'!M450=TRUE,0.5,1)</f>
        <v>0.5</v>
      </c>
      <c r="O450">
        <f t="shared" si="8"/>
        <v>0.65</v>
      </c>
    </row>
    <row r="451" spans="1:15">
      <c r="A451">
        <v>3409</v>
      </c>
      <c r="B451" t="s">
        <v>107</v>
      </c>
      <c r="C451" t="s">
        <v>72</v>
      </c>
      <c r="D451">
        <f>IF('background isnum'!D451=TRUE,0.5,1)</f>
        <v>0.5</v>
      </c>
      <c r="E451">
        <f>IF('background isnum'!E451=TRUE,0.5,1)</f>
        <v>0.5</v>
      </c>
      <c r="F451">
        <f>IF('background isnum'!F451=TRUE,0.5,1)</f>
        <v>0.5</v>
      </c>
      <c r="G451">
        <f>IF('background isnum'!G451=TRUE,0.5,1)</f>
        <v>0.5</v>
      </c>
      <c r="H451">
        <f>IF('background isnum'!H451=TRUE,0.5,1)</f>
        <v>0.5</v>
      </c>
      <c r="I451">
        <f>IF('background isnum'!I451=TRUE,0.5,1)</f>
        <v>0.5</v>
      </c>
      <c r="J451">
        <f>IF('background isnum'!J451=TRUE,0.5,1)</f>
        <v>1</v>
      </c>
      <c r="K451">
        <f>IF('background isnum'!K451=TRUE,0.5,1)</f>
        <v>1</v>
      </c>
      <c r="L451">
        <f>IF('background isnum'!L451=TRUE,0.5,1)</f>
        <v>0.5</v>
      </c>
      <c r="M451">
        <f>IF('background isnum'!M451=TRUE,0.5,1)</f>
        <v>1</v>
      </c>
      <c r="O451">
        <f t="shared" ref="O451:O514" si="9">AVERAGE(D451:M451)</f>
        <v>0.65</v>
      </c>
    </row>
    <row r="452" spans="1:15">
      <c r="A452">
        <v>3409</v>
      </c>
      <c r="B452" t="s">
        <v>107</v>
      </c>
      <c r="C452" t="s">
        <v>72</v>
      </c>
      <c r="D452">
        <f>IF('background isnum'!D452=TRUE,0.5,1)</f>
        <v>1</v>
      </c>
      <c r="E452">
        <f>IF('background isnum'!E452=TRUE,0.5,1)</f>
        <v>0.5</v>
      </c>
      <c r="F452">
        <f>IF('background isnum'!F452=TRUE,0.5,1)</f>
        <v>0.5</v>
      </c>
      <c r="G452">
        <f>IF('background isnum'!G452=TRUE,0.5,1)</f>
        <v>0.5</v>
      </c>
      <c r="H452">
        <f>IF('background isnum'!H452=TRUE,0.5,1)</f>
        <v>0.5</v>
      </c>
      <c r="I452">
        <f>IF('background isnum'!I452=TRUE,0.5,1)</f>
        <v>0.5</v>
      </c>
      <c r="J452">
        <f>IF('background isnum'!J452=TRUE,0.5,1)</f>
        <v>1</v>
      </c>
      <c r="K452">
        <f>IF('background isnum'!K452=TRUE,0.5,1)</f>
        <v>0.5</v>
      </c>
      <c r="L452">
        <f>IF('background isnum'!L452=TRUE,0.5,1)</f>
        <v>0.5</v>
      </c>
      <c r="M452">
        <f>IF('background isnum'!M452=TRUE,0.5,1)</f>
        <v>1</v>
      </c>
      <c r="O452">
        <f t="shared" si="9"/>
        <v>0.65</v>
      </c>
    </row>
    <row r="453" spans="1:15">
      <c r="A453">
        <v>3409</v>
      </c>
      <c r="B453" t="s">
        <v>107</v>
      </c>
      <c r="C453" t="s">
        <v>72</v>
      </c>
      <c r="D453">
        <f>IF('background isnum'!D453=TRUE,0.5,1)</f>
        <v>0.5</v>
      </c>
      <c r="E453">
        <f>IF('background isnum'!E453=TRUE,0.5,1)</f>
        <v>0.5</v>
      </c>
      <c r="F453">
        <f>IF('background isnum'!F453=TRUE,0.5,1)</f>
        <v>0.5</v>
      </c>
      <c r="G453">
        <f>IF('background isnum'!G453=TRUE,0.5,1)</f>
        <v>0.5</v>
      </c>
      <c r="H453">
        <f>IF('background isnum'!H453=TRUE,0.5,1)</f>
        <v>0.5</v>
      </c>
      <c r="I453">
        <f>IF('background isnum'!I453=TRUE,0.5,1)</f>
        <v>0.5</v>
      </c>
      <c r="J453">
        <f>IF('background isnum'!J453=TRUE,0.5,1)</f>
        <v>0.5</v>
      </c>
      <c r="K453">
        <f>IF('background isnum'!K453=TRUE,0.5,1)</f>
        <v>0.5</v>
      </c>
      <c r="L453">
        <f>IF('background isnum'!L453=TRUE,0.5,1)</f>
        <v>0.5</v>
      </c>
      <c r="M453">
        <f>IF('background isnum'!M453=TRUE,0.5,1)</f>
        <v>1</v>
      </c>
    </row>
    <row r="454" spans="1:15">
      <c r="A454">
        <v>3409</v>
      </c>
      <c r="B454" t="s">
        <v>107</v>
      </c>
      <c r="C454" t="s">
        <v>72</v>
      </c>
      <c r="D454">
        <f>IF('background isnum'!D454=TRUE,0.5,1)</f>
        <v>1</v>
      </c>
      <c r="E454">
        <f>IF('background isnum'!E454=TRUE,0.5,1)</f>
        <v>0.5</v>
      </c>
      <c r="F454">
        <f>IF('background isnum'!F454=TRUE,0.5,1)</f>
        <v>0.5</v>
      </c>
      <c r="G454">
        <f>IF('background isnum'!G454=TRUE,0.5,1)</f>
        <v>1</v>
      </c>
      <c r="H454">
        <f>IF('background isnum'!H454=TRUE,0.5,1)</f>
        <v>0.5</v>
      </c>
      <c r="I454">
        <f>IF('background isnum'!I454=TRUE,0.5,1)</f>
        <v>0.5</v>
      </c>
      <c r="J454">
        <f>IF('background isnum'!J454=TRUE,0.5,1)</f>
        <v>0.5</v>
      </c>
      <c r="K454">
        <f>IF('background isnum'!K454=TRUE,0.5,1)</f>
        <v>0.5</v>
      </c>
      <c r="L454">
        <f>IF('background isnum'!L454=TRUE,0.5,1)</f>
        <v>0.5</v>
      </c>
      <c r="M454">
        <f>IF('background isnum'!M454=TRUE,0.5,1)</f>
        <v>0.5</v>
      </c>
      <c r="O454">
        <f t="shared" si="9"/>
        <v>0.6</v>
      </c>
    </row>
    <row r="455" spans="1:15">
      <c r="A455">
        <v>3409</v>
      </c>
      <c r="B455" t="s">
        <v>107</v>
      </c>
      <c r="C455" t="s">
        <v>72</v>
      </c>
      <c r="D455">
        <f>IF('background isnum'!D455=TRUE,0.5,1)</f>
        <v>0.5</v>
      </c>
      <c r="E455">
        <f>IF('background isnum'!E455=TRUE,0.5,1)</f>
        <v>0.5</v>
      </c>
      <c r="F455">
        <f>IF('background isnum'!F455=TRUE,0.5,1)</f>
        <v>0.5</v>
      </c>
      <c r="G455">
        <f>IF('background isnum'!G455=TRUE,0.5,1)</f>
        <v>0.5</v>
      </c>
      <c r="H455">
        <f>IF('background isnum'!H455=TRUE,0.5,1)</f>
        <v>0.5</v>
      </c>
      <c r="I455">
        <f>IF('background isnum'!I455=TRUE,0.5,1)</f>
        <v>0.5</v>
      </c>
      <c r="J455">
        <f>IF('background isnum'!J455=TRUE,0.5,1)</f>
        <v>0.5</v>
      </c>
      <c r="K455">
        <f>IF('background isnum'!K455=TRUE,0.5,1)</f>
        <v>1</v>
      </c>
      <c r="L455">
        <f>IF('background isnum'!L455=TRUE,0.5,1)</f>
        <v>1</v>
      </c>
      <c r="M455">
        <f>IF('background isnum'!M455=TRUE,0.5,1)</f>
        <v>0.5</v>
      </c>
      <c r="O455">
        <f t="shared" si="9"/>
        <v>0.6</v>
      </c>
    </row>
    <row r="456" spans="1:15">
      <c r="A456">
        <v>3409</v>
      </c>
      <c r="B456" t="s">
        <v>107</v>
      </c>
      <c r="C456" t="s">
        <v>72</v>
      </c>
      <c r="D456">
        <f>IF('background isnum'!D456=TRUE,0.5,1)</f>
        <v>1</v>
      </c>
      <c r="E456">
        <f>IF('background isnum'!E456=TRUE,0.5,1)</f>
        <v>0.5</v>
      </c>
      <c r="F456">
        <f>IF('background isnum'!F456=TRUE,0.5,1)</f>
        <v>0.5</v>
      </c>
      <c r="G456">
        <f>IF('background isnum'!G456=TRUE,0.5,1)</f>
        <v>0.5</v>
      </c>
      <c r="H456">
        <f>IF('background isnum'!H456=TRUE,0.5,1)</f>
        <v>0.5</v>
      </c>
      <c r="I456">
        <f>IF('background isnum'!I456=TRUE,0.5,1)</f>
        <v>0.5</v>
      </c>
      <c r="J456">
        <f>IF('background isnum'!J456=TRUE,0.5,1)</f>
        <v>1</v>
      </c>
      <c r="K456">
        <f>IF('background isnum'!K456=TRUE,0.5,1)</f>
        <v>1</v>
      </c>
      <c r="L456">
        <f>IF('background isnum'!L456=TRUE,0.5,1)</f>
        <v>0.5</v>
      </c>
      <c r="M456">
        <f>IF('background isnum'!M456=TRUE,0.5,1)</f>
        <v>1</v>
      </c>
      <c r="O456">
        <f t="shared" si="9"/>
        <v>0.7</v>
      </c>
    </row>
    <row r="457" spans="1:15">
      <c r="A457">
        <v>3409</v>
      </c>
      <c r="B457" t="s">
        <v>107</v>
      </c>
      <c r="C457" t="s">
        <v>72</v>
      </c>
      <c r="D457">
        <f>IF('background isnum'!D457=TRUE,0.5,1)</f>
        <v>1</v>
      </c>
      <c r="E457">
        <f>IF('background isnum'!E457=TRUE,0.5,1)</f>
        <v>1</v>
      </c>
      <c r="F457">
        <f>IF('background isnum'!F457=TRUE,0.5,1)</f>
        <v>1</v>
      </c>
      <c r="G457">
        <f>IF('background isnum'!G457=TRUE,0.5,1)</f>
        <v>0.5</v>
      </c>
      <c r="H457">
        <f>IF('background isnum'!H457=TRUE,0.5,1)</f>
        <v>0.5</v>
      </c>
      <c r="I457">
        <f>IF('background isnum'!I457=TRUE,0.5,1)</f>
        <v>1</v>
      </c>
      <c r="J457">
        <f>IF('background isnum'!J457=TRUE,0.5,1)</f>
        <v>1</v>
      </c>
      <c r="K457">
        <f>IF('background isnum'!K457=TRUE,0.5,1)</f>
        <v>1</v>
      </c>
      <c r="L457">
        <f>IF('background isnum'!L457=TRUE,0.5,1)</f>
        <v>1</v>
      </c>
      <c r="M457">
        <f>IF('background isnum'!M457=TRUE,0.5,1)</f>
        <v>1</v>
      </c>
      <c r="O457">
        <f t="shared" si="9"/>
        <v>0.9</v>
      </c>
    </row>
    <row r="458" spans="1:15">
      <c r="A458">
        <v>3410</v>
      </c>
      <c r="B458" t="s">
        <v>108</v>
      </c>
      <c r="C458" t="s">
        <v>72</v>
      </c>
      <c r="D458">
        <f>IF('background isnum'!D458=TRUE,0.5,1)</f>
        <v>1</v>
      </c>
      <c r="E458">
        <f>IF('background isnum'!E458=TRUE,0.5,1)</f>
        <v>0.5</v>
      </c>
      <c r="F458">
        <f>IF('background isnum'!F458=TRUE,0.5,1)</f>
        <v>1</v>
      </c>
      <c r="G458">
        <f>IF('background isnum'!G458=TRUE,0.5,1)</f>
        <v>1</v>
      </c>
      <c r="H458">
        <f>IF('background isnum'!H458=TRUE,0.5,1)</f>
        <v>1</v>
      </c>
      <c r="I458">
        <f>IF('background isnum'!I458=TRUE,0.5,1)</f>
        <v>1</v>
      </c>
      <c r="J458">
        <f>IF('background isnum'!J458=TRUE,0.5,1)</f>
        <v>1</v>
      </c>
      <c r="K458">
        <f>IF('background isnum'!K458=TRUE,0.5,1)</f>
        <v>1</v>
      </c>
      <c r="L458">
        <f>IF('background isnum'!L458=TRUE,0.5,1)</f>
        <v>1</v>
      </c>
      <c r="M458">
        <f>IF('background isnum'!M458=TRUE,0.5,1)</f>
        <v>1</v>
      </c>
      <c r="O458">
        <f t="shared" si="9"/>
        <v>0.95</v>
      </c>
    </row>
    <row r="459" spans="1:15">
      <c r="A459">
        <v>3410</v>
      </c>
      <c r="B459" t="s">
        <v>108</v>
      </c>
      <c r="C459" t="s">
        <v>72</v>
      </c>
      <c r="D459">
        <f>IF('background isnum'!D459=TRUE,0.5,1)</f>
        <v>0.5</v>
      </c>
      <c r="E459">
        <f>IF('background isnum'!E459=TRUE,0.5,1)</f>
        <v>0.5</v>
      </c>
      <c r="F459">
        <f>IF('background isnum'!F459=TRUE,0.5,1)</f>
        <v>0.5</v>
      </c>
      <c r="G459">
        <f>IF('background isnum'!G459=TRUE,0.5,1)</f>
        <v>0.5</v>
      </c>
      <c r="H459">
        <f>IF('background isnum'!H459=TRUE,0.5,1)</f>
        <v>1</v>
      </c>
      <c r="I459">
        <f>IF('background isnum'!I459=TRUE,0.5,1)</f>
        <v>0.5</v>
      </c>
      <c r="J459">
        <f>IF('background isnum'!J459=TRUE,0.5,1)</f>
        <v>1</v>
      </c>
      <c r="K459">
        <f>IF('background isnum'!K459=TRUE,0.5,1)</f>
        <v>1</v>
      </c>
      <c r="L459">
        <f>IF('background isnum'!L459=TRUE,0.5,1)</f>
        <v>0.5</v>
      </c>
      <c r="M459">
        <f>IF('background isnum'!M459=TRUE,0.5,1)</f>
        <v>1</v>
      </c>
      <c r="O459">
        <f t="shared" si="9"/>
        <v>0.7</v>
      </c>
    </row>
    <row r="460" spans="1:15">
      <c r="A460">
        <v>3410</v>
      </c>
      <c r="B460" t="s">
        <v>108</v>
      </c>
      <c r="C460" t="s">
        <v>72</v>
      </c>
      <c r="D460">
        <f>IF('background isnum'!D460=TRUE,0.5,1)</f>
        <v>0.5</v>
      </c>
      <c r="E460">
        <f>IF('background isnum'!E460=TRUE,0.5,1)</f>
        <v>0.5</v>
      </c>
      <c r="F460">
        <f>IF('background isnum'!F460=TRUE,0.5,1)</f>
        <v>0.5</v>
      </c>
      <c r="G460">
        <f>IF('background isnum'!G460=TRUE,0.5,1)</f>
        <v>0.5</v>
      </c>
      <c r="H460">
        <f>IF('background isnum'!H460=TRUE,0.5,1)</f>
        <v>0.5</v>
      </c>
      <c r="I460">
        <f>IF('background isnum'!I460=TRUE,0.5,1)</f>
        <v>1</v>
      </c>
      <c r="J460">
        <f>IF('background isnum'!J460=TRUE,0.5,1)</f>
        <v>0.5</v>
      </c>
      <c r="K460">
        <f>IF('background isnum'!K460=TRUE,0.5,1)</f>
        <v>1</v>
      </c>
      <c r="L460">
        <f>IF('background isnum'!L460=TRUE,0.5,1)</f>
        <v>1</v>
      </c>
      <c r="M460">
        <f>IF('background isnum'!M460=TRUE,0.5,1)</f>
        <v>0.5</v>
      </c>
      <c r="O460">
        <f t="shared" si="9"/>
        <v>0.65</v>
      </c>
    </row>
    <row r="461" spans="1:15">
      <c r="A461">
        <v>3410</v>
      </c>
      <c r="B461" t="s">
        <v>108</v>
      </c>
      <c r="C461" t="s">
        <v>72</v>
      </c>
      <c r="D461">
        <f>IF('background isnum'!D461=TRUE,0.5,1)</f>
        <v>0.5</v>
      </c>
      <c r="E461">
        <f>IF('background isnum'!E461=TRUE,0.5,1)</f>
        <v>1</v>
      </c>
      <c r="F461">
        <f>IF('background isnum'!F461=TRUE,0.5,1)</f>
        <v>1</v>
      </c>
      <c r="G461">
        <f>IF('background isnum'!G461=TRUE,0.5,1)</f>
        <v>0.5</v>
      </c>
      <c r="H461">
        <f>IF('background isnum'!H461=TRUE,0.5,1)</f>
        <v>1</v>
      </c>
      <c r="I461">
        <f>IF('background isnum'!I461=TRUE,0.5,1)</f>
        <v>0.5</v>
      </c>
      <c r="J461">
        <f>IF('background isnum'!J461=TRUE,0.5,1)</f>
        <v>1</v>
      </c>
      <c r="K461">
        <f>IF('background isnum'!K461=TRUE,0.5,1)</f>
        <v>0.5</v>
      </c>
      <c r="L461">
        <f>IF('background isnum'!L461=TRUE,0.5,1)</f>
        <v>0.5</v>
      </c>
      <c r="M461">
        <f>IF('background isnum'!M461=TRUE,0.5,1)</f>
        <v>0.5</v>
      </c>
      <c r="O461">
        <f t="shared" si="9"/>
        <v>0.7</v>
      </c>
    </row>
    <row r="462" spans="1:15">
      <c r="A462">
        <v>3410</v>
      </c>
      <c r="B462" t="s">
        <v>108</v>
      </c>
      <c r="C462" t="s">
        <v>72</v>
      </c>
      <c r="D462">
        <f>IF('background isnum'!D462=TRUE,0.5,1)</f>
        <v>0.5</v>
      </c>
      <c r="E462">
        <f>IF('background isnum'!E462=TRUE,0.5,1)</f>
        <v>0.5</v>
      </c>
      <c r="F462">
        <f>IF('background isnum'!F462=TRUE,0.5,1)</f>
        <v>0.5</v>
      </c>
      <c r="G462">
        <f>IF('background isnum'!G462=TRUE,0.5,1)</f>
        <v>0.5</v>
      </c>
      <c r="H462">
        <f>IF('background isnum'!H462=TRUE,0.5,1)</f>
        <v>0.5</v>
      </c>
      <c r="I462">
        <f>IF('background isnum'!I462=TRUE,0.5,1)</f>
        <v>1</v>
      </c>
      <c r="J462">
        <f>IF('background isnum'!J462=TRUE,0.5,1)</f>
        <v>1</v>
      </c>
      <c r="K462">
        <f>IF('background isnum'!K462=TRUE,0.5,1)</f>
        <v>1</v>
      </c>
      <c r="L462">
        <f>IF('background isnum'!L462=TRUE,0.5,1)</f>
        <v>1</v>
      </c>
      <c r="M462">
        <f>IF('background isnum'!M462=TRUE,0.5,1)</f>
        <v>1</v>
      </c>
      <c r="O462">
        <f t="shared" si="9"/>
        <v>0.75</v>
      </c>
    </row>
    <row r="463" spans="1:15">
      <c r="A463">
        <v>3410</v>
      </c>
      <c r="B463" t="s">
        <v>108</v>
      </c>
      <c r="C463" t="s">
        <v>72</v>
      </c>
      <c r="D463">
        <f>IF('background isnum'!D463=TRUE,0.5,1)</f>
        <v>0.5</v>
      </c>
      <c r="E463">
        <f>IF('background isnum'!E463=TRUE,0.5,1)</f>
        <v>0.5</v>
      </c>
      <c r="F463">
        <f>IF('background isnum'!F463=TRUE,0.5,1)</f>
        <v>1</v>
      </c>
      <c r="G463">
        <f>IF('background isnum'!G463=TRUE,0.5,1)</f>
        <v>0.5</v>
      </c>
      <c r="H463">
        <f>IF('background isnum'!H463=TRUE,0.5,1)</f>
        <v>0.5</v>
      </c>
      <c r="I463">
        <f>IF('background isnum'!I463=TRUE,0.5,1)</f>
        <v>0.5</v>
      </c>
      <c r="J463">
        <f>IF('background isnum'!J463=TRUE,0.5,1)</f>
        <v>0.5</v>
      </c>
      <c r="K463">
        <f>IF('background isnum'!K463=TRUE,0.5,1)</f>
        <v>0.5</v>
      </c>
      <c r="L463">
        <f>IF('background isnum'!L463=TRUE,0.5,1)</f>
        <v>0.5</v>
      </c>
      <c r="M463">
        <f>IF('background isnum'!M463=TRUE,0.5,1)</f>
        <v>0.5</v>
      </c>
      <c r="O463">
        <f t="shared" si="9"/>
        <v>0.55000000000000004</v>
      </c>
    </row>
    <row r="464" spans="1:15">
      <c r="A464">
        <v>3410</v>
      </c>
      <c r="B464" t="s">
        <v>108</v>
      </c>
      <c r="C464" t="s">
        <v>72</v>
      </c>
      <c r="D464">
        <f>IF('background isnum'!D464=TRUE,0.5,1)</f>
        <v>1</v>
      </c>
      <c r="E464">
        <f>IF('background isnum'!E464=TRUE,0.5,1)</f>
        <v>1</v>
      </c>
      <c r="F464">
        <f>IF('background isnum'!F464=TRUE,0.5,1)</f>
        <v>1</v>
      </c>
      <c r="G464">
        <f>IF('background isnum'!G464=TRUE,0.5,1)</f>
        <v>0.5</v>
      </c>
      <c r="H464">
        <f>IF('background isnum'!H464=TRUE,0.5,1)</f>
        <v>0.5</v>
      </c>
      <c r="I464">
        <f>IF('background isnum'!I464=TRUE,0.5,1)</f>
        <v>0.5</v>
      </c>
      <c r="J464">
        <f>IF('background isnum'!J464=TRUE,0.5,1)</f>
        <v>0.5</v>
      </c>
      <c r="K464">
        <f>IF('background isnum'!K464=TRUE,0.5,1)</f>
        <v>0.5</v>
      </c>
      <c r="L464">
        <f>IF('background isnum'!L464=TRUE,0.5,1)</f>
        <v>1</v>
      </c>
      <c r="M464">
        <f>IF('background isnum'!M464=TRUE,0.5,1)</f>
        <v>0.5</v>
      </c>
      <c r="O464">
        <f t="shared" si="9"/>
        <v>0.7</v>
      </c>
    </row>
    <row r="465" spans="1:15">
      <c r="A465">
        <v>3410</v>
      </c>
      <c r="B465" t="s">
        <v>108</v>
      </c>
      <c r="C465" t="s">
        <v>72</v>
      </c>
      <c r="D465">
        <f>IF('background isnum'!D465=TRUE,0.5,1)</f>
        <v>0.5</v>
      </c>
      <c r="E465">
        <f>IF('background isnum'!E465=TRUE,0.5,1)</f>
        <v>0.5</v>
      </c>
      <c r="F465">
        <f>IF('background isnum'!F465=TRUE,0.5,1)</f>
        <v>1</v>
      </c>
      <c r="G465">
        <f>IF('background isnum'!G465=TRUE,0.5,1)</f>
        <v>1</v>
      </c>
      <c r="H465">
        <f>IF('background isnum'!H465=TRUE,0.5,1)</f>
        <v>0.5</v>
      </c>
      <c r="I465">
        <f>IF('background isnum'!I465=TRUE,0.5,1)</f>
        <v>0.5</v>
      </c>
      <c r="J465">
        <f>IF('background isnum'!J465=TRUE,0.5,1)</f>
        <v>0.5</v>
      </c>
      <c r="K465">
        <f>IF('background isnum'!K465=TRUE,0.5,1)</f>
        <v>0.5</v>
      </c>
      <c r="L465">
        <f>IF('background isnum'!L465=TRUE,0.5,1)</f>
        <v>0.5</v>
      </c>
      <c r="M465">
        <f>IF('background isnum'!M465=TRUE,0.5,1)</f>
        <v>1</v>
      </c>
      <c r="O465">
        <f t="shared" si="9"/>
        <v>0.65</v>
      </c>
    </row>
    <row r="466" spans="1:15">
      <c r="A466">
        <v>3410</v>
      </c>
      <c r="B466" t="s">
        <v>108</v>
      </c>
      <c r="C466" t="s">
        <v>72</v>
      </c>
      <c r="D466">
        <f>IF('background isnum'!D466=TRUE,0.5,1)</f>
        <v>0.5</v>
      </c>
      <c r="E466">
        <f>IF('background isnum'!E466=TRUE,0.5,1)</f>
        <v>0.5</v>
      </c>
      <c r="F466">
        <f>IF('background isnum'!F466=TRUE,0.5,1)</f>
        <v>0.5</v>
      </c>
      <c r="G466">
        <f>IF('background isnum'!G466=TRUE,0.5,1)</f>
        <v>1</v>
      </c>
      <c r="H466">
        <f>IF('background isnum'!H466=TRUE,0.5,1)</f>
        <v>0.5</v>
      </c>
      <c r="I466">
        <f>IF('background isnum'!I466=TRUE,0.5,1)</f>
        <v>0.5</v>
      </c>
      <c r="J466">
        <f>IF('background isnum'!J466=TRUE,0.5,1)</f>
        <v>0.5</v>
      </c>
      <c r="K466">
        <f>IF('background isnum'!K466=TRUE,0.5,1)</f>
        <v>0.5</v>
      </c>
      <c r="L466">
        <f>IF('background isnum'!L466=TRUE,0.5,1)</f>
        <v>0.5</v>
      </c>
      <c r="M466">
        <f>IF('background isnum'!M466=TRUE,0.5,1)</f>
        <v>0.5</v>
      </c>
    </row>
    <row r="467" spans="1:15">
      <c r="A467">
        <v>3410</v>
      </c>
      <c r="B467" t="s">
        <v>108</v>
      </c>
      <c r="C467" t="s">
        <v>72</v>
      </c>
      <c r="D467">
        <f>IF('background isnum'!D467=TRUE,0.5,1)</f>
        <v>0.5</v>
      </c>
      <c r="E467">
        <f>IF('background isnum'!E467=TRUE,0.5,1)</f>
        <v>1</v>
      </c>
      <c r="F467">
        <f>IF('background isnum'!F467=TRUE,0.5,1)</f>
        <v>0.5</v>
      </c>
      <c r="G467">
        <f>IF('background isnum'!G467=TRUE,0.5,1)</f>
        <v>0.5</v>
      </c>
      <c r="H467">
        <f>IF('background isnum'!H467=TRUE,0.5,1)</f>
        <v>0.5</v>
      </c>
      <c r="I467">
        <f>IF('background isnum'!I467=TRUE,0.5,1)</f>
        <v>0.5</v>
      </c>
      <c r="J467">
        <f>IF('background isnum'!J467=TRUE,0.5,1)</f>
        <v>0.5</v>
      </c>
      <c r="K467">
        <f>IF('background isnum'!K467=TRUE,0.5,1)</f>
        <v>0.5</v>
      </c>
      <c r="L467">
        <f>IF('background isnum'!L467=TRUE,0.5,1)</f>
        <v>0.5</v>
      </c>
      <c r="M467">
        <f>IF('background isnum'!M467=TRUE,0.5,1)</f>
        <v>0.5</v>
      </c>
    </row>
    <row r="468" spans="1:15">
      <c r="A468">
        <v>3410</v>
      </c>
      <c r="B468" t="s">
        <v>108</v>
      </c>
      <c r="C468" t="s">
        <v>72</v>
      </c>
      <c r="D468">
        <f>IF('background isnum'!D468=TRUE,0.5,1)</f>
        <v>0.5</v>
      </c>
      <c r="E468">
        <f>IF('background isnum'!E468=TRUE,0.5,1)</f>
        <v>0.5</v>
      </c>
      <c r="F468">
        <f>IF('background isnum'!F468=TRUE,0.5,1)</f>
        <v>0.5</v>
      </c>
      <c r="G468">
        <f>IF('background isnum'!G468=TRUE,0.5,1)</f>
        <v>0.5</v>
      </c>
      <c r="H468">
        <f>IF('background isnum'!H468=TRUE,0.5,1)</f>
        <v>0.5</v>
      </c>
      <c r="I468">
        <f>IF('background isnum'!I468=TRUE,0.5,1)</f>
        <v>0.5</v>
      </c>
      <c r="J468">
        <f>IF('background isnum'!J468=TRUE,0.5,1)</f>
        <v>0.5</v>
      </c>
      <c r="K468">
        <f>IF('background isnum'!K468=TRUE,0.5,1)</f>
        <v>0.5</v>
      </c>
      <c r="L468">
        <f>IF('background isnum'!L468=TRUE,0.5,1)</f>
        <v>0.5</v>
      </c>
      <c r="M468">
        <f>IF('background isnum'!M468=TRUE,0.5,1)</f>
        <v>0.5</v>
      </c>
    </row>
    <row r="469" spans="1:15">
      <c r="A469">
        <v>3410</v>
      </c>
      <c r="B469" t="s">
        <v>108</v>
      </c>
      <c r="C469" t="s">
        <v>72</v>
      </c>
      <c r="D469">
        <f>IF('background isnum'!D469=TRUE,0.5,1)</f>
        <v>0.5</v>
      </c>
      <c r="E469">
        <f>IF('background isnum'!E469=TRUE,0.5,1)</f>
        <v>0.5</v>
      </c>
      <c r="F469">
        <f>IF('background isnum'!F469=TRUE,0.5,1)</f>
        <v>0.5</v>
      </c>
      <c r="G469">
        <f>IF('background isnum'!G469=TRUE,0.5,1)</f>
        <v>0.5</v>
      </c>
      <c r="H469">
        <f>IF('background isnum'!H469=TRUE,0.5,1)</f>
        <v>0.5</v>
      </c>
      <c r="I469">
        <f>IF('background isnum'!I469=TRUE,0.5,1)</f>
        <v>0.5</v>
      </c>
      <c r="J469">
        <f>IF('background isnum'!J469=TRUE,0.5,1)</f>
        <v>1</v>
      </c>
      <c r="K469">
        <f>IF('background isnum'!K469=TRUE,0.5,1)</f>
        <v>0.5</v>
      </c>
      <c r="L469">
        <f>IF('background isnum'!L469=TRUE,0.5,1)</f>
        <v>0.5</v>
      </c>
      <c r="M469">
        <f>IF('background isnum'!M469=TRUE,0.5,1)</f>
        <v>0.5</v>
      </c>
    </row>
    <row r="470" spans="1:15">
      <c r="A470">
        <v>3410</v>
      </c>
      <c r="B470" t="s">
        <v>108</v>
      </c>
      <c r="C470" t="s">
        <v>72</v>
      </c>
      <c r="D470">
        <f>IF('background isnum'!D470=TRUE,0.5,1)</f>
        <v>0.5</v>
      </c>
      <c r="E470">
        <f>IF('background isnum'!E470=TRUE,0.5,1)</f>
        <v>0.5</v>
      </c>
      <c r="F470">
        <f>IF('background isnum'!F470=TRUE,0.5,1)</f>
        <v>0.5</v>
      </c>
      <c r="G470">
        <f>IF('background isnum'!G470=TRUE,0.5,1)</f>
        <v>0.5</v>
      </c>
      <c r="H470">
        <f>IF('background isnum'!H470=TRUE,0.5,1)</f>
        <v>0.5</v>
      </c>
      <c r="I470">
        <f>IF('background isnum'!I470=TRUE,0.5,1)</f>
        <v>0.5</v>
      </c>
      <c r="J470">
        <f>IF('background isnum'!J470=TRUE,0.5,1)</f>
        <v>1</v>
      </c>
      <c r="K470">
        <f>IF('background isnum'!K470=TRUE,0.5,1)</f>
        <v>1</v>
      </c>
      <c r="L470">
        <f>IF('background isnum'!L470=TRUE,0.5,1)</f>
        <v>1</v>
      </c>
      <c r="M470">
        <f>IF('background isnum'!M470=TRUE,0.5,1)</f>
        <v>0.5</v>
      </c>
      <c r="O470">
        <f t="shared" si="9"/>
        <v>0.65</v>
      </c>
    </row>
    <row r="471" spans="1:15">
      <c r="A471">
        <v>3410</v>
      </c>
      <c r="B471" t="s">
        <v>108</v>
      </c>
      <c r="C471" t="s">
        <v>72</v>
      </c>
      <c r="D471">
        <f>IF('background isnum'!D471=TRUE,0.5,1)</f>
        <v>1</v>
      </c>
      <c r="E471">
        <f>IF('background isnum'!E471=TRUE,0.5,1)</f>
        <v>0.5</v>
      </c>
      <c r="F471">
        <f>IF('background isnum'!F471=TRUE,0.5,1)</f>
        <v>0.5</v>
      </c>
      <c r="G471">
        <f>IF('background isnum'!G471=TRUE,0.5,1)</f>
        <v>0.5</v>
      </c>
      <c r="H471">
        <f>IF('background isnum'!H471=TRUE,0.5,1)</f>
        <v>0.5</v>
      </c>
      <c r="I471">
        <f>IF('background isnum'!I471=TRUE,0.5,1)</f>
        <v>0.5</v>
      </c>
      <c r="J471">
        <f>IF('background isnum'!J471=TRUE,0.5,1)</f>
        <v>0.5</v>
      </c>
      <c r="K471">
        <f>IF('background isnum'!K471=TRUE,0.5,1)</f>
        <v>0.5</v>
      </c>
      <c r="L471">
        <f>IF('background isnum'!L471=TRUE,0.5,1)</f>
        <v>0.5</v>
      </c>
      <c r="M471">
        <f>IF('background isnum'!M471=TRUE,0.5,1)</f>
        <v>1</v>
      </c>
      <c r="O471">
        <f t="shared" si="9"/>
        <v>0.6</v>
      </c>
    </row>
    <row r="472" spans="1:15">
      <c r="A472">
        <v>3410</v>
      </c>
      <c r="B472" t="s">
        <v>108</v>
      </c>
      <c r="C472" t="s">
        <v>72</v>
      </c>
      <c r="D472">
        <f>IF('background isnum'!D472=TRUE,0.5,1)</f>
        <v>0.5</v>
      </c>
      <c r="E472">
        <f>IF('background isnum'!E472=TRUE,0.5,1)</f>
        <v>0.5</v>
      </c>
      <c r="F472">
        <f>IF('background isnum'!F472=TRUE,0.5,1)</f>
        <v>0.5</v>
      </c>
      <c r="G472">
        <f>IF('background isnum'!G472=TRUE,0.5,1)</f>
        <v>0.5</v>
      </c>
      <c r="H472">
        <f>IF('background isnum'!H472=TRUE,0.5,1)</f>
        <v>0.5</v>
      </c>
      <c r="I472">
        <f>IF('background isnum'!I472=TRUE,0.5,1)</f>
        <v>0.5</v>
      </c>
      <c r="J472">
        <f>IF('background isnum'!J472=TRUE,0.5,1)</f>
        <v>0.5</v>
      </c>
      <c r="K472">
        <f>IF('background isnum'!K472=TRUE,0.5,1)</f>
        <v>0.5</v>
      </c>
      <c r="L472">
        <f>IF('background isnum'!L472=TRUE,0.5,1)</f>
        <v>0.5</v>
      </c>
      <c r="M472">
        <f>IF('background isnum'!M472=TRUE,0.5,1)</f>
        <v>1</v>
      </c>
    </row>
    <row r="473" spans="1:15">
      <c r="A473">
        <v>3410</v>
      </c>
      <c r="B473" t="s">
        <v>108</v>
      </c>
      <c r="C473" t="s">
        <v>72</v>
      </c>
      <c r="D473">
        <f>IF('background isnum'!D473=TRUE,0.5,1)</f>
        <v>0.5</v>
      </c>
      <c r="E473">
        <f>IF('background isnum'!E473=TRUE,0.5,1)</f>
        <v>0.5</v>
      </c>
      <c r="F473">
        <f>IF('background isnum'!F473=TRUE,0.5,1)</f>
        <v>0.5</v>
      </c>
      <c r="G473">
        <f>IF('background isnum'!G473=TRUE,0.5,1)</f>
        <v>0.5</v>
      </c>
      <c r="H473">
        <f>IF('background isnum'!H473=TRUE,0.5,1)</f>
        <v>0.5</v>
      </c>
      <c r="I473">
        <f>IF('background isnum'!I473=TRUE,0.5,1)</f>
        <v>1</v>
      </c>
      <c r="J473">
        <f>IF('background isnum'!J473=TRUE,0.5,1)</f>
        <v>0.5</v>
      </c>
      <c r="K473">
        <f>IF('background isnum'!K473=TRUE,0.5,1)</f>
        <v>0.5</v>
      </c>
      <c r="L473">
        <f>IF('background isnum'!L473=TRUE,0.5,1)</f>
        <v>0.5</v>
      </c>
      <c r="M473">
        <f>IF('background isnum'!M473=TRUE,0.5,1)</f>
        <v>1</v>
      </c>
      <c r="O473">
        <f t="shared" si="9"/>
        <v>0.6</v>
      </c>
    </row>
    <row r="474" spans="1:15">
      <c r="A474">
        <v>3410</v>
      </c>
      <c r="B474" t="s">
        <v>108</v>
      </c>
      <c r="C474" t="s">
        <v>72</v>
      </c>
      <c r="D474">
        <f>IF('background isnum'!D474=TRUE,0.5,1)</f>
        <v>0.5</v>
      </c>
      <c r="E474">
        <f>IF('background isnum'!E474=TRUE,0.5,1)</f>
        <v>0.5</v>
      </c>
      <c r="F474">
        <f>IF('background isnum'!F474=TRUE,0.5,1)</f>
        <v>0.5</v>
      </c>
      <c r="G474">
        <f>IF('background isnum'!G474=TRUE,0.5,1)</f>
        <v>0.5</v>
      </c>
      <c r="H474">
        <f>IF('background isnum'!H474=TRUE,0.5,1)</f>
        <v>0.5</v>
      </c>
      <c r="I474">
        <f>IF('background isnum'!I474=TRUE,0.5,1)</f>
        <v>0.5</v>
      </c>
      <c r="J474">
        <f>IF('background isnum'!J474=TRUE,0.5,1)</f>
        <v>0.5</v>
      </c>
      <c r="K474">
        <f>IF('background isnum'!K474=TRUE,0.5,1)</f>
        <v>0.5</v>
      </c>
      <c r="L474">
        <f>IF('background isnum'!L474=TRUE,0.5,1)</f>
        <v>0.5</v>
      </c>
      <c r="M474">
        <f>IF('background isnum'!M474=TRUE,0.5,1)</f>
        <v>1</v>
      </c>
    </row>
    <row r="475" spans="1:15">
      <c r="A475">
        <v>3410</v>
      </c>
      <c r="B475" t="s">
        <v>108</v>
      </c>
      <c r="C475" t="s">
        <v>72</v>
      </c>
      <c r="D475">
        <f>IF('background isnum'!D475=TRUE,0.5,1)</f>
        <v>0.5</v>
      </c>
      <c r="E475">
        <f>IF('background isnum'!E475=TRUE,0.5,1)</f>
        <v>0.5</v>
      </c>
      <c r="F475">
        <f>IF('background isnum'!F475=TRUE,0.5,1)</f>
        <v>0.5</v>
      </c>
      <c r="G475">
        <f>IF('background isnum'!G475=TRUE,0.5,1)</f>
        <v>1</v>
      </c>
      <c r="H475">
        <f>IF('background isnum'!H475=TRUE,0.5,1)</f>
        <v>0.5</v>
      </c>
      <c r="I475">
        <f>IF('background isnum'!I475=TRUE,0.5,1)</f>
        <v>0.5</v>
      </c>
      <c r="J475">
        <f>IF('background isnum'!J475=TRUE,0.5,1)</f>
        <v>0.5</v>
      </c>
      <c r="K475">
        <f>IF('background isnum'!K475=TRUE,0.5,1)</f>
        <v>0.5</v>
      </c>
      <c r="L475">
        <f>IF('background isnum'!L475=TRUE,0.5,1)</f>
        <v>0.5</v>
      </c>
      <c r="M475">
        <f>IF('background isnum'!M475=TRUE,0.5,1)</f>
        <v>0.5</v>
      </c>
    </row>
    <row r="476" spans="1:15">
      <c r="A476">
        <v>3410</v>
      </c>
      <c r="B476" t="s">
        <v>108</v>
      </c>
      <c r="C476" t="s">
        <v>72</v>
      </c>
      <c r="D476">
        <f>IF('background isnum'!D476=TRUE,0.5,1)</f>
        <v>0.5</v>
      </c>
      <c r="E476">
        <f>IF('background isnum'!E476=TRUE,0.5,1)</f>
        <v>0.5</v>
      </c>
      <c r="F476">
        <f>IF('background isnum'!F476=TRUE,0.5,1)</f>
        <v>0.5</v>
      </c>
      <c r="G476">
        <f>IF('background isnum'!G476=TRUE,0.5,1)</f>
        <v>0.5</v>
      </c>
      <c r="H476">
        <f>IF('background isnum'!H476=TRUE,0.5,1)</f>
        <v>0.5</v>
      </c>
      <c r="I476">
        <f>IF('background isnum'!I476=TRUE,0.5,1)</f>
        <v>0.5</v>
      </c>
      <c r="J476">
        <f>IF('background isnum'!J476=TRUE,0.5,1)</f>
        <v>0.5</v>
      </c>
      <c r="K476">
        <f>IF('background isnum'!K476=TRUE,0.5,1)</f>
        <v>0.5</v>
      </c>
      <c r="L476">
        <f>IF('background isnum'!L476=TRUE,0.5,1)</f>
        <v>0.5</v>
      </c>
      <c r="M476">
        <f>IF('background isnum'!M476=TRUE,0.5,1)</f>
        <v>0.5</v>
      </c>
    </row>
    <row r="477" spans="1:15">
      <c r="A477">
        <v>3410</v>
      </c>
      <c r="B477" t="s">
        <v>108</v>
      </c>
      <c r="C477" t="s">
        <v>72</v>
      </c>
      <c r="D477">
        <f>IF('background isnum'!D477=TRUE,0.5,1)</f>
        <v>0.5</v>
      </c>
      <c r="E477">
        <f>IF('background isnum'!E477=TRUE,0.5,1)</f>
        <v>0.5</v>
      </c>
      <c r="F477">
        <f>IF('background isnum'!F477=TRUE,0.5,1)</f>
        <v>0.5</v>
      </c>
      <c r="G477">
        <f>IF('background isnum'!G477=TRUE,0.5,1)</f>
        <v>0.5</v>
      </c>
      <c r="H477">
        <f>IF('background isnum'!H477=TRUE,0.5,1)</f>
        <v>0.5</v>
      </c>
      <c r="I477">
        <f>IF('background isnum'!I477=TRUE,0.5,1)</f>
        <v>0.5</v>
      </c>
      <c r="J477">
        <f>IF('background isnum'!J477=TRUE,0.5,1)</f>
        <v>0.5</v>
      </c>
      <c r="K477">
        <f>IF('background isnum'!K477=TRUE,0.5,1)</f>
        <v>0.5</v>
      </c>
      <c r="L477">
        <f>IF('background isnum'!L477=TRUE,0.5,1)</f>
        <v>0.5</v>
      </c>
      <c r="M477">
        <f>IF('background isnum'!M477=TRUE,0.5,1)</f>
        <v>1</v>
      </c>
    </row>
    <row r="478" spans="1:15">
      <c r="A478">
        <v>3410</v>
      </c>
      <c r="B478" t="s">
        <v>108</v>
      </c>
      <c r="C478" t="s">
        <v>72</v>
      </c>
      <c r="D478">
        <f>IF('background isnum'!D478=TRUE,0.5,1)</f>
        <v>0.5</v>
      </c>
      <c r="E478">
        <f>IF('background isnum'!E478=TRUE,0.5,1)</f>
        <v>0.5</v>
      </c>
      <c r="F478">
        <f>IF('background isnum'!F478=TRUE,0.5,1)</f>
        <v>1</v>
      </c>
      <c r="G478">
        <f>IF('background isnum'!G478=TRUE,0.5,1)</f>
        <v>0.5</v>
      </c>
      <c r="H478">
        <f>IF('background isnum'!H478=TRUE,0.5,1)</f>
        <v>0.5</v>
      </c>
      <c r="I478">
        <f>IF('background isnum'!I478=TRUE,0.5,1)</f>
        <v>0.5</v>
      </c>
      <c r="J478">
        <f>IF('background isnum'!J478=TRUE,0.5,1)</f>
        <v>1</v>
      </c>
      <c r="K478">
        <f>IF('background isnum'!K478=TRUE,0.5,1)</f>
        <v>0.5</v>
      </c>
      <c r="L478">
        <f>IF('background isnum'!L478=TRUE,0.5,1)</f>
        <v>0.5</v>
      </c>
      <c r="M478">
        <f>IF('background isnum'!M478=TRUE,0.5,1)</f>
        <v>0.5</v>
      </c>
    </row>
    <row r="479" spans="1:15">
      <c r="A479">
        <v>3683</v>
      </c>
      <c r="B479" t="s">
        <v>212</v>
      </c>
      <c r="C479" t="s">
        <v>86</v>
      </c>
      <c r="D479">
        <f>IF('background isnum'!D479=TRUE,0.5,1)</f>
        <v>1</v>
      </c>
      <c r="E479">
        <f>IF('background isnum'!E479=TRUE,0.5,1)</f>
        <v>1</v>
      </c>
      <c r="F479">
        <f>IF('background isnum'!F479=TRUE,0.5,1)</f>
        <v>1</v>
      </c>
      <c r="G479">
        <f>IF('background isnum'!G479=TRUE,0.5,1)</f>
        <v>1</v>
      </c>
      <c r="H479">
        <f>IF('background isnum'!H479=TRUE,0.5,1)</f>
        <v>1</v>
      </c>
      <c r="I479">
        <f>IF('background isnum'!I479=TRUE,0.5,1)</f>
        <v>1</v>
      </c>
      <c r="J479">
        <f>IF('background isnum'!J479=TRUE,0.5,1)</f>
        <v>1</v>
      </c>
      <c r="K479">
        <f>IF('background isnum'!K479=TRUE,0.5,1)</f>
        <v>1</v>
      </c>
      <c r="L479">
        <f>IF('background isnum'!L479=TRUE,0.5,1)</f>
        <v>1</v>
      </c>
      <c r="M479">
        <f>IF('background isnum'!M479=TRUE,0.5,1)</f>
        <v>1</v>
      </c>
      <c r="O479">
        <f t="shared" si="9"/>
        <v>1</v>
      </c>
    </row>
    <row r="480" spans="1:15">
      <c r="A480">
        <v>3683</v>
      </c>
      <c r="B480" t="s">
        <v>212</v>
      </c>
      <c r="C480" t="s">
        <v>86</v>
      </c>
      <c r="D480">
        <f>IF('background isnum'!D480=TRUE,0.5,1)</f>
        <v>1</v>
      </c>
      <c r="E480">
        <f>IF('background isnum'!E480=TRUE,0.5,1)</f>
        <v>1</v>
      </c>
      <c r="F480">
        <f>IF('background isnum'!F480=TRUE,0.5,1)</f>
        <v>1</v>
      </c>
      <c r="G480">
        <f>IF('background isnum'!G480=TRUE,0.5,1)</f>
        <v>1</v>
      </c>
      <c r="H480">
        <f>IF('background isnum'!H480=TRUE,0.5,1)</f>
        <v>1</v>
      </c>
      <c r="I480">
        <f>IF('background isnum'!I480=TRUE,0.5,1)</f>
        <v>1</v>
      </c>
      <c r="J480">
        <f>IF('background isnum'!J480=TRUE,0.5,1)</f>
        <v>1</v>
      </c>
      <c r="K480">
        <f>IF('background isnum'!K480=TRUE,0.5,1)</f>
        <v>1</v>
      </c>
      <c r="L480">
        <f>IF('background isnum'!L480=TRUE,0.5,1)</f>
        <v>1</v>
      </c>
      <c r="M480">
        <f>IF('background isnum'!M480=TRUE,0.5,1)</f>
        <v>1</v>
      </c>
      <c r="O480">
        <f t="shared" si="9"/>
        <v>1</v>
      </c>
    </row>
    <row r="481" spans="1:15">
      <c r="A481">
        <v>3878</v>
      </c>
      <c r="B481" t="s">
        <v>109</v>
      </c>
      <c r="C481" t="s">
        <v>72</v>
      </c>
      <c r="D481">
        <f>IF('background isnum'!D481=TRUE,0.5,1)</f>
        <v>1</v>
      </c>
      <c r="E481">
        <f>IF('background isnum'!E481=TRUE,0.5,1)</f>
        <v>1</v>
      </c>
      <c r="F481">
        <f>IF('background isnum'!F481=TRUE,0.5,1)</f>
        <v>1</v>
      </c>
      <c r="G481">
        <f>IF('background isnum'!G481=TRUE,0.5,1)</f>
        <v>1</v>
      </c>
      <c r="H481">
        <f>IF('background isnum'!H481=TRUE,0.5,1)</f>
        <v>1</v>
      </c>
      <c r="I481">
        <f>IF('background isnum'!I481=TRUE,0.5,1)</f>
        <v>1</v>
      </c>
      <c r="J481">
        <f>IF('background isnum'!J481=TRUE,0.5,1)</f>
        <v>1</v>
      </c>
      <c r="K481">
        <f>IF('background isnum'!K481=TRUE,0.5,1)</f>
        <v>1</v>
      </c>
      <c r="L481">
        <f>IF('background isnum'!L481=TRUE,0.5,1)</f>
        <v>1</v>
      </c>
      <c r="M481">
        <f>IF('background isnum'!M481=TRUE,0.5,1)</f>
        <v>1</v>
      </c>
      <c r="O481">
        <f t="shared" si="9"/>
        <v>1</v>
      </c>
    </row>
    <row r="482" spans="1:15">
      <c r="A482">
        <v>3878</v>
      </c>
      <c r="B482" t="s">
        <v>109</v>
      </c>
      <c r="C482" t="s">
        <v>72</v>
      </c>
      <c r="D482">
        <f>IF('background isnum'!D482=TRUE,0.5,1)</f>
        <v>1</v>
      </c>
      <c r="E482">
        <f>IF('background isnum'!E482=TRUE,0.5,1)</f>
        <v>1</v>
      </c>
      <c r="F482">
        <f>IF('background isnum'!F482=TRUE,0.5,1)</f>
        <v>1</v>
      </c>
      <c r="G482">
        <f>IF('background isnum'!G482=TRUE,0.5,1)</f>
        <v>1</v>
      </c>
      <c r="H482">
        <f>IF('background isnum'!H482=TRUE,0.5,1)</f>
        <v>1</v>
      </c>
      <c r="I482">
        <f>IF('background isnum'!I482=TRUE,0.5,1)</f>
        <v>1</v>
      </c>
      <c r="J482">
        <f>IF('background isnum'!J482=TRUE,0.5,1)</f>
        <v>1</v>
      </c>
      <c r="K482">
        <f>IF('background isnum'!K482=TRUE,0.5,1)</f>
        <v>1</v>
      </c>
      <c r="L482">
        <f>IF('background isnum'!L482=TRUE,0.5,1)</f>
        <v>1</v>
      </c>
      <c r="M482">
        <f>IF('background isnum'!M482=TRUE,0.5,1)</f>
        <v>1</v>
      </c>
      <c r="O482">
        <f t="shared" si="9"/>
        <v>1</v>
      </c>
    </row>
    <row r="483" spans="1:15">
      <c r="A483">
        <v>3878</v>
      </c>
      <c r="B483" t="s">
        <v>109</v>
      </c>
      <c r="C483" t="s">
        <v>72</v>
      </c>
      <c r="D483">
        <f>IF('background isnum'!D483=TRUE,0.5,1)</f>
        <v>1</v>
      </c>
      <c r="E483">
        <f>IF('background isnum'!E483=TRUE,0.5,1)</f>
        <v>1</v>
      </c>
      <c r="F483">
        <f>IF('background isnum'!F483=TRUE,0.5,1)</f>
        <v>1</v>
      </c>
      <c r="G483">
        <f>IF('background isnum'!G483=TRUE,0.5,1)</f>
        <v>1</v>
      </c>
      <c r="H483">
        <f>IF('background isnum'!H483=TRUE,0.5,1)</f>
        <v>1</v>
      </c>
      <c r="I483">
        <f>IF('background isnum'!I483=TRUE,0.5,1)</f>
        <v>1</v>
      </c>
      <c r="J483">
        <f>IF('background isnum'!J483=TRUE,0.5,1)</f>
        <v>1</v>
      </c>
      <c r="K483">
        <f>IF('background isnum'!K483=TRUE,0.5,1)</f>
        <v>1</v>
      </c>
      <c r="L483">
        <f>IF('background isnum'!L483=TRUE,0.5,1)</f>
        <v>1</v>
      </c>
      <c r="M483">
        <f>IF('background isnum'!M483=TRUE,0.5,1)</f>
        <v>1</v>
      </c>
      <c r="O483">
        <f t="shared" si="9"/>
        <v>1</v>
      </c>
    </row>
    <row r="484" spans="1:15">
      <c r="A484">
        <v>3878</v>
      </c>
      <c r="B484" t="s">
        <v>109</v>
      </c>
      <c r="C484" t="s">
        <v>72</v>
      </c>
      <c r="D484">
        <f>IF('background isnum'!D484=TRUE,0.5,1)</f>
        <v>1</v>
      </c>
      <c r="E484">
        <f>IF('background isnum'!E484=TRUE,0.5,1)</f>
        <v>1</v>
      </c>
      <c r="F484">
        <f>IF('background isnum'!F484=TRUE,0.5,1)</f>
        <v>1</v>
      </c>
      <c r="G484">
        <f>IF('background isnum'!G484=TRUE,0.5,1)</f>
        <v>1</v>
      </c>
      <c r="H484">
        <f>IF('background isnum'!H484=TRUE,0.5,1)</f>
        <v>1</v>
      </c>
      <c r="I484">
        <f>IF('background isnum'!I484=TRUE,0.5,1)</f>
        <v>1</v>
      </c>
      <c r="J484">
        <f>IF('background isnum'!J484=TRUE,0.5,1)</f>
        <v>1</v>
      </c>
      <c r="K484">
        <f>IF('background isnum'!K484=TRUE,0.5,1)</f>
        <v>1</v>
      </c>
      <c r="L484">
        <f>IF('background isnum'!L484=TRUE,0.5,1)</f>
        <v>1</v>
      </c>
      <c r="M484">
        <f>IF('background isnum'!M484=TRUE,0.5,1)</f>
        <v>1</v>
      </c>
      <c r="O484">
        <f t="shared" si="9"/>
        <v>1</v>
      </c>
    </row>
    <row r="485" spans="1:15">
      <c r="A485">
        <v>3878</v>
      </c>
      <c r="B485" t="s">
        <v>109</v>
      </c>
      <c r="C485" t="s">
        <v>72</v>
      </c>
      <c r="D485">
        <f>IF('background isnum'!D485=TRUE,0.5,1)</f>
        <v>1</v>
      </c>
      <c r="E485">
        <f>IF('background isnum'!E485=TRUE,0.5,1)</f>
        <v>1</v>
      </c>
      <c r="F485">
        <f>IF('background isnum'!F485=TRUE,0.5,1)</f>
        <v>1</v>
      </c>
      <c r="G485">
        <f>IF('background isnum'!G485=TRUE,0.5,1)</f>
        <v>1</v>
      </c>
      <c r="H485">
        <f>IF('background isnum'!H485=TRUE,0.5,1)</f>
        <v>1</v>
      </c>
      <c r="I485">
        <f>IF('background isnum'!I485=TRUE,0.5,1)</f>
        <v>1</v>
      </c>
      <c r="J485">
        <f>IF('background isnum'!J485=TRUE,0.5,1)</f>
        <v>1</v>
      </c>
      <c r="K485">
        <f>IF('background isnum'!K485=TRUE,0.5,1)</f>
        <v>1</v>
      </c>
      <c r="L485">
        <f>IF('background isnum'!L485=TRUE,0.5,1)</f>
        <v>1</v>
      </c>
      <c r="M485">
        <f>IF('background isnum'!M485=TRUE,0.5,1)</f>
        <v>1</v>
      </c>
      <c r="O485">
        <f t="shared" si="9"/>
        <v>1</v>
      </c>
    </row>
    <row r="486" spans="1:15">
      <c r="A486">
        <v>4370</v>
      </c>
      <c r="B486" t="s">
        <v>142</v>
      </c>
      <c r="C486" t="s">
        <v>72</v>
      </c>
      <c r="D486">
        <f>IF('background isnum'!D486=TRUE,0.5,1)</f>
        <v>0.5</v>
      </c>
      <c r="E486">
        <f>IF('background isnum'!E486=TRUE,0.5,1)</f>
        <v>0.5</v>
      </c>
      <c r="F486">
        <f>IF('background isnum'!F486=TRUE,0.5,1)</f>
        <v>0.5</v>
      </c>
      <c r="G486">
        <f>IF('background isnum'!G486=TRUE,0.5,1)</f>
        <v>1</v>
      </c>
      <c r="H486">
        <f>IF('background isnum'!H486=TRUE,0.5,1)</f>
        <v>1</v>
      </c>
      <c r="I486">
        <f>IF('background isnum'!I486=TRUE,0.5,1)</f>
        <v>1</v>
      </c>
      <c r="J486">
        <f>IF('background isnum'!J486=TRUE,0.5,1)</f>
        <v>1</v>
      </c>
      <c r="K486">
        <f>IF('background isnum'!K486=TRUE,0.5,1)</f>
        <v>1</v>
      </c>
      <c r="L486">
        <f>IF('background isnum'!L486=TRUE,0.5,1)</f>
        <v>1</v>
      </c>
      <c r="M486">
        <f>IF('background isnum'!M486=TRUE,0.5,1)</f>
        <v>1</v>
      </c>
      <c r="O486">
        <f t="shared" si="9"/>
        <v>0.85</v>
      </c>
    </row>
    <row r="487" spans="1:15">
      <c r="A487">
        <v>4821</v>
      </c>
      <c r="B487" t="s">
        <v>110</v>
      </c>
      <c r="C487" t="s">
        <v>72</v>
      </c>
      <c r="D487">
        <f>IF('background isnum'!D487=TRUE,0.5,1)</f>
        <v>1</v>
      </c>
      <c r="E487">
        <f>IF('background isnum'!E487=TRUE,0.5,1)</f>
        <v>1</v>
      </c>
      <c r="F487">
        <f>IF('background isnum'!F487=TRUE,0.5,1)</f>
        <v>1</v>
      </c>
      <c r="G487">
        <f>IF('background isnum'!G487=TRUE,0.5,1)</f>
        <v>1</v>
      </c>
      <c r="H487">
        <f>IF('background isnum'!H487=TRUE,0.5,1)</f>
        <v>1</v>
      </c>
      <c r="I487">
        <f>IF('background isnum'!I487=TRUE,0.5,1)</f>
        <v>1</v>
      </c>
      <c r="J487">
        <f>IF('background isnum'!J487=TRUE,0.5,1)</f>
        <v>1</v>
      </c>
      <c r="K487">
        <f>IF('background isnum'!K487=TRUE,0.5,1)</f>
        <v>1</v>
      </c>
      <c r="L487">
        <f>IF('background isnum'!L487=TRUE,0.5,1)</f>
        <v>1</v>
      </c>
      <c r="M487">
        <f>IF('background isnum'!M487=TRUE,0.5,1)</f>
        <v>1</v>
      </c>
      <c r="O487">
        <f t="shared" si="9"/>
        <v>1</v>
      </c>
    </row>
    <row r="488" spans="1:15">
      <c r="A488">
        <v>4821</v>
      </c>
      <c r="B488" t="s">
        <v>110</v>
      </c>
      <c r="C488" t="s">
        <v>72</v>
      </c>
      <c r="D488">
        <f>IF('background isnum'!D488=TRUE,0.5,1)</f>
        <v>1</v>
      </c>
      <c r="E488">
        <f>IF('background isnum'!E488=TRUE,0.5,1)</f>
        <v>1</v>
      </c>
      <c r="F488">
        <f>IF('background isnum'!F488=TRUE,0.5,1)</f>
        <v>1</v>
      </c>
      <c r="G488">
        <f>IF('background isnum'!G488=TRUE,0.5,1)</f>
        <v>1</v>
      </c>
      <c r="H488">
        <f>IF('background isnum'!H488=TRUE,0.5,1)</f>
        <v>1</v>
      </c>
      <c r="I488">
        <f>IF('background isnum'!I488=TRUE,0.5,1)</f>
        <v>1</v>
      </c>
      <c r="J488">
        <f>IF('background isnum'!J488=TRUE,0.5,1)</f>
        <v>1</v>
      </c>
      <c r="K488">
        <f>IF('background isnum'!K488=TRUE,0.5,1)</f>
        <v>1</v>
      </c>
      <c r="L488">
        <f>IF('background isnum'!L488=TRUE,0.5,1)</f>
        <v>1</v>
      </c>
      <c r="M488">
        <f>IF('background isnum'!M488=TRUE,0.5,1)</f>
        <v>1</v>
      </c>
      <c r="O488">
        <f t="shared" si="9"/>
        <v>1</v>
      </c>
    </row>
    <row r="489" spans="1:15">
      <c r="A489">
        <v>4821</v>
      </c>
      <c r="B489" t="s">
        <v>110</v>
      </c>
      <c r="C489" t="s">
        <v>72</v>
      </c>
      <c r="D489">
        <f>IF('background isnum'!D489=TRUE,0.5,1)</f>
        <v>1</v>
      </c>
      <c r="E489">
        <f>IF('background isnum'!E489=TRUE,0.5,1)</f>
        <v>1</v>
      </c>
      <c r="F489">
        <f>IF('background isnum'!F489=TRUE,0.5,1)</f>
        <v>1</v>
      </c>
      <c r="G489">
        <f>IF('background isnum'!G489=TRUE,0.5,1)</f>
        <v>1</v>
      </c>
      <c r="H489">
        <f>IF('background isnum'!H489=TRUE,0.5,1)</f>
        <v>1</v>
      </c>
      <c r="I489">
        <f>IF('background isnum'!I489=TRUE,0.5,1)</f>
        <v>1</v>
      </c>
      <c r="J489">
        <f>IF('background isnum'!J489=TRUE,0.5,1)</f>
        <v>1</v>
      </c>
      <c r="K489">
        <f>IF('background isnum'!K489=TRUE,0.5,1)</f>
        <v>1</v>
      </c>
      <c r="L489">
        <f>IF('background isnum'!L489=TRUE,0.5,1)</f>
        <v>1</v>
      </c>
      <c r="M489">
        <f>IF('background isnum'!M489=TRUE,0.5,1)</f>
        <v>1</v>
      </c>
      <c r="O489">
        <f t="shared" si="9"/>
        <v>1</v>
      </c>
    </row>
    <row r="490" spans="1:15">
      <c r="A490">
        <v>4821</v>
      </c>
      <c r="B490" t="s">
        <v>110</v>
      </c>
      <c r="C490" t="s">
        <v>72</v>
      </c>
      <c r="D490">
        <f>IF('background isnum'!D490=TRUE,0.5,1)</f>
        <v>1</v>
      </c>
      <c r="E490">
        <f>IF('background isnum'!E490=TRUE,0.5,1)</f>
        <v>1</v>
      </c>
      <c r="F490">
        <f>IF('background isnum'!F490=TRUE,0.5,1)</f>
        <v>1</v>
      </c>
      <c r="G490">
        <f>IF('background isnum'!G490=TRUE,0.5,1)</f>
        <v>1</v>
      </c>
      <c r="H490">
        <f>IF('background isnum'!H490=TRUE,0.5,1)</f>
        <v>1</v>
      </c>
      <c r="I490">
        <f>IF('background isnum'!I490=TRUE,0.5,1)</f>
        <v>1</v>
      </c>
      <c r="J490">
        <f>IF('background isnum'!J490=TRUE,0.5,1)</f>
        <v>1</v>
      </c>
      <c r="K490">
        <f>IF('background isnum'!K490=TRUE,0.5,1)</f>
        <v>1</v>
      </c>
      <c r="L490">
        <f>IF('background isnum'!L490=TRUE,0.5,1)</f>
        <v>1</v>
      </c>
      <c r="M490">
        <f>IF('background isnum'!M490=TRUE,0.5,1)</f>
        <v>1</v>
      </c>
      <c r="O490">
        <f t="shared" si="9"/>
        <v>1</v>
      </c>
    </row>
    <row r="491" spans="1:15">
      <c r="A491">
        <v>4821</v>
      </c>
      <c r="B491" t="s">
        <v>110</v>
      </c>
      <c r="C491" t="s">
        <v>72</v>
      </c>
      <c r="D491">
        <f>IF('background isnum'!D491=TRUE,0.5,1)</f>
        <v>1</v>
      </c>
      <c r="E491">
        <f>IF('background isnum'!E491=TRUE,0.5,1)</f>
        <v>1</v>
      </c>
      <c r="F491">
        <f>IF('background isnum'!F491=TRUE,0.5,1)</f>
        <v>1</v>
      </c>
      <c r="G491">
        <f>IF('background isnum'!G491=TRUE,0.5,1)</f>
        <v>1</v>
      </c>
      <c r="H491">
        <f>IF('background isnum'!H491=TRUE,0.5,1)</f>
        <v>1</v>
      </c>
      <c r="I491">
        <f>IF('background isnum'!I491=TRUE,0.5,1)</f>
        <v>1</v>
      </c>
      <c r="J491">
        <f>IF('background isnum'!J491=TRUE,0.5,1)</f>
        <v>1</v>
      </c>
      <c r="K491">
        <f>IF('background isnum'!K491=TRUE,0.5,1)</f>
        <v>1</v>
      </c>
      <c r="L491">
        <f>IF('background isnum'!L491=TRUE,0.5,1)</f>
        <v>1</v>
      </c>
      <c r="M491">
        <f>IF('background isnum'!M491=TRUE,0.5,1)</f>
        <v>1</v>
      </c>
      <c r="O491">
        <f t="shared" si="9"/>
        <v>1</v>
      </c>
    </row>
    <row r="492" spans="1:15">
      <c r="A492">
        <v>6045</v>
      </c>
      <c r="B492" t="s">
        <v>111</v>
      </c>
      <c r="C492" t="s">
        <v>72</v>
      </c>
      <c r="D492">
        <f>IF('background isnum'!D492=TRUE,0.5,1)</f>
        <v>1</v>
      </c>
      <c r="E492">
        <f>IF('background isnum'!E492=TRUE,0.5,1)</f>
        <v>1</v>
      </c>
      <c r="F492">
        <f>IF('background isnum'!F492=TRUE,0.5,1)</f>
        <v>1</v>
      </c>
      <c r="G492">
        <f>IF('background isnum'!G492=TRUE,0.5,1)</f>
        <v>0.5</v>
      </c>
      <c r="H492">
        <f>IF('background isnum'!H492=TRUE,0.5,1)</f>
        <v>1</v>
      </c>
      <c r="I492">
        <f>IF('background isnum'!I492=TRUE,0.5,1)</f>
        <v>0.5</v>
      </c>
      <c r="J492">
        <f>IF('background isnum'!J492=TRUE,0.5,1)</f>
        <v>0.5</v>
      </c>
      <c r="K492">
        <f>IF('background isnum'!K492=TRUE,0.5,1)</f>
        <v>1</v>
      </c>
      <c r="L492">
        <f>IF('background isnum'!L492=TRUE,0.5,1)</f>
        <v>1</v>
      </c>
      <c r="M492">
        <f>IF('background isnum'!M492=TRUE,0.5,1)</f>
        <v>1</v>
      </c>
      <c r="O492">
        <f t="shared" si="9"/>
        <v>0.85</v>
      </c>
    </row>
    <row r="493" spans="1:15">
      <c r="A493">
        <v>6045</v>
      </c>
      <c r="B493" t="s">
        <v>111</v>
      </c>
      <c r="C493" t="s">
        <v>72</v>
      </c>
      <c r="D493">
        <f>IF('background isnum'!D493=TRUE,0.5,1)</f>
        <v>1</v>
      </c>
      <c r="E493">
        <f>IF('background isnum'!E493=TRUE,0.5,1)</f>
        <v>0.5</v>
      </c>
      <c r="F493">
        <f>IF('background isnum'!F493=TRUE,0.5,1)</f>
        <v>0.5</v>
      </c>
      <c r="G493">
        <f>IF('background isnum'!G493=TRUE,0.5,1)</f>
        <v>0.5</v>
      </c>
      <c r="H493">
        <f>IF('background isnum'!H493=TRUE,0.5,1)</f>
        <v>0.5</v>
      </c>
      <c r="I493">
        <f>IF('background isnum'!I493=TRUE,0.5,1)</f>
        <v>1</v>
      </c>
      <c r="J493">
        <f>IF('background isnum'!J493=TRUE,0.5,1)</f>
        <v>0.5</v>
      </c>
      <c r="K493">
        <f>IF('background isnum'!K493=TRUE,0.5,1)</f>
        <v>0.5</v>
      </c>
      <c r="L493">
        <f>IF('background isnum'!L493=TRUE,0.5,1)</f>
        <v>1</v>
      </c>
      <c r="M493">
        <f>IF('background isnum'!M493=TRUE,0.5,1)</f>
        <v>0.5</v>
      </c>
      <c r="O493">
        <f t="shared" si="9"/>
        <v>0.65</v>
      </c>
    </row>
    <row r="494" spans="1:15">
      <c r="A494">
        <v>6045</v>
      </c>
      <c r="B494" t="s">
        <v>111</v>
      </c>
      <c r="C494" t="s">
        <v>72</v>
      </c>
      <c r="D494">
        <f>IF('background isnum'!D494=TRUE,0.5,1)</f>
        <v>0.5</v>
      </c>
      <c r="E494">
        <f>IF('background isnum'!E494=TRUE,0.5,1)</f>
        <v>0.5</v>
      </c>
      <c r="F494">
        <f>IF('background isnum'!F494=TRUE,0.5,1)</f>
        <v>1</v>
      </c>
      <c r="G494">
        <f>IF('background isnum'!G494=TRUE,0.5,1)</f>
        <v>0.5</v>
      </c>
      <c r="H494">
        <f>IF('background isnum'!H494=TRUE,0.5,1)</f>
        <v>0.5</v>
      </c>
      <c r="I494">
        <f>IF('background isnum'!I494=TRUE,0.5,1)</f>
        <v>1</v>
      </c>
      <c r="J494">
        <f>IF('background isnum'!J494=TRUE,0.5,1)</f>
        <v>0.5</v>
      </c>
      <c r="K494">
        <f>IF('background isnum'!K494=TRUE,0.5,1)</f>
        <v>1</v>
      </c>
      <c r="L494">
        <f>IF('background isnum'!L494=TRUE,0.5,1)</f>
        <v>0.5</v>
      </c>
      <c r="M494">
        <f>IF('background isnum'!M494=TRUE,0.5,1)</f>
        <v>0.5</v>
      </c>
      <c r="O494">
        <f t="shared" si="9"/>
        <v>0.65</v>
      </c>
    </row>
    <row r="495" spans="1:15">
      <c r="A495">
        <v>6045</v>
      </c>
      <c r="B495" t="s">
        <v>111</v>
      </c>
      <c r="C495" t="s">
        <v>72</v>
      </c>
      <c r="D495">
        <f>IF('background isnum'!D495=TRUE,0.5,1)</f>
        <v>0.5</v>
      </c>
      <c r="E495">
        <f>IF('background isnum'!E495=TRUE,0.5,1)</f>
        <v>1</v>
      </c>
      <c r="F495">
        <f>IF('background isnum'!F495=TRUE,0.5,1)</f>
        <v>0.5</v>
      </c>
      <c r="G495">
        <f>IF('background isnum'!G495=TRUE,0.5,1)</f>
        <v>0.5</v>
      </c>
      <c r="H495">
        <f>IF('background isnum'!H495=TRUE,0.5,1)</f>
        <v>0.5</v>
      </c>
      <c r="I495">
        <f>IF('background isnum'!I495=TRUE,0.5,1)</f>
        <v>0.5</v>
      </c>
      <c r="J495">
        <f>IF('background isnum'!J495=TRUE,0.5,1)</f>
        <v>0.5</v>
      </c>
      <c r="K495">
        <f>IF('background isnum'!K495=TRUE,0.5,1)</f>
        <v>0.5</v>
      </c>
      <c r="L495">
        <f>IF('background isnum'!L495=TRUE,0.5,1)</f>
        <v>0.5</v>
      </c>
      <c r="M495">
        <f>IF('background isnum'!M495=TRUE,0.5,1)</f>
        <v>0.5</v>
      </c>
    </row>
    <row r="496" spans="1:15">
      <c r="A496">
        <v>6045</v>
      </c>
      <c r="B496" t="s">
        <v>111</v>
      </c>
      <c r="C496" t="s">
        <v>72</v>
      </c>
      <c r="D496">
        <f>IF('background isnum'!D496=TRUE,0.5,1)</f>
        <v>0.5</v>
      </c>
      <c r="E496">
        <f>IF('background isnum'!E496=TRUE,0.5,1)</f>
        <v>0.5</v>
      </c>
      <c r="F496">
        <f>IF('background isnum'!F496=TRUE,0.5,1)</f>
        <v>1</v>
      </c>
      <c r="G496">
        <f>IF('background isnum'!G496=TRUE,0.5,1)</f>
        <v>0.5</v>
      </c>
      <c r="H496">
        <f>IF('background isnum'!H496=TRUE,0.5,1)</f>
        <v>0.5</v>
      </c>
      <c r="I496">
        <f>IF('background isnum'!I496=TRUE,0.5,1)</f>
        <v>1</v>
      </c>
      <c r="J496">
        <f>IF('background isnum'!J496=TRUE,0.5,1)</f>
        <v>1</v>
      </c>
      <c r="K496">
        <f>IF('background isnum'!K496=TRUE,0.5,1)</f>
        <v>0.5</v>
      </c>
      <c r="L496">
        <f>IF('background isnum'!L496=TRUE,0.5,1)</f>
        <v>0.5</v>
      </c>
      <c r="M496">
        <f>IF('background isnum'!M496=TRUE,0.5,1)</f>
        <v>0.5</v>
      </c>
      <c r="O496">
        <f t="shared" si="9"/>
        <v>0.65</v>
      </c>
    </row>
    <row r="497" spans="1:15">
      <c r="A497">
        <v>6045</v>
      </c>
      <c r="B497" t="s">
        <v>111</v>
      </c>
      <c r="C497" t="s">
        <v>72</v>
      </c>
      <c r="D497">
        <f>IF('background isnum'!D497=TRUE,0.5,1)</f>
        <v>0.5</v>
      </c>
      <c r="E497">
        <f>IF('background isnum'!E497=TRUE,0.5,1)</f>
        <v>0.5</v>
      </c>
      <c r="F497">
        <f>IF('background isnum'!F497=TRUE,0.5,1)</f>
        <v>1</v>
      </c>
      <c r="G497">
        <f>IF('background isnum'!G497=TRUE,0.5,1)</f>
        <v>0.5</v>
      </c>
      <c r="H497">
        <f>IF('background isnum'!H497=TRUE,0.5,1)</f>
        <v>0.5</v>
      </c>
      <c r="I497">
        <f>IF('background isnum'!I497=TRUE,0.5,1)</f>
        <v>0.5</v>
      </c>
      <c r="J497">
        <f>IF('background isnum'!J497=TRUE,0.5,1)</f>
        <v>0.5</v>
      </c>
      <c r="K497">
        <f>IF('background isnum'!K497=TRUE,0.5,1)</f>
        <v>1</v>
      </c>
      <c r="L497">
        <f>IF('background isnum'!L497=TRUE,0.5,1)</f>
        <v>0.5</v>
      </c>
      <c r="M497">
        <f>IF('background isnum'!M497=TRUE,0.5,1)</f>
        <v>0.5</v>
      </c>
      <c r="O497">
        <f t="shared" si="9"/>
        <v>0.6</v>
      </c>
    </row>
    <row r="498" spans="1:15">
      <c r="A498">
        <v>6045</v>
      </c>
      <c r="B498" t="s">
        <v>111</v>
      </c>
      <c r="C498" t="s">
        <v>72</v>
      </c>
      <c r="D498">
        <f>IF('background isnum'!D498=TRUE,0.5,1)</f>
        <v>1</v>
      </c>
      <c r="E498">
        <f>IF('background isnum'!E498=TRUE,0.5,1)</f>
        <v>0.5</v>
      </c>
      <c r="F498">
        <f>IF('background isnum'!F498=TRUE,0.5,1)</f>
        <v>1</v>
      </c>
      <c r="G498">
        <f>IF('background isnum'!G498=TRUE,0.5,1)</f>
        <v>0.5</v>
      </c>
      <c r="H498">
        <f>IF('background isnum'!H498=TRUE,0.5,1)</f>
        <v>0.5</v>
      </c>
      <c r="I498">
        <f>IF('background isnum'!I498=TRUE,0.5,1)</f>
        <v>0.5</v>
      </c>
      <c r="J498">
        <f>IF('background isnum'!J498=TRUE,0.5,1)</f>
        <v>0.5</v>
      </c>
      <c r="K498">
        <f>IF('background isnum'!K498=TRUE,0.5,1)</f>
        <v>0.5</v>
      </c>
      <c r="L498">
        <f>IF('background isnum'!L498=TRUE,0.5,1)</f>
        <v>1</v>
      </c>
      <c r="M498">
        <f>IF('background isnum'!M498=TRUE,0.5,1)</f>
        <v>0.5</v>
      </c>
      <c r="O498">
        <f t="shared" si="9"/>
        <v>0.65</v>
      </c>
    </row>
    <row r="499" spans="1:15">
      <c r="A499">
        <v>6045</v>
      </c>
      <c r="B499" t="s">
        <v>111</v>
      </c>
      <c r="C499" t="s">
        <v>72</v>
      </c>
      <c r="D499">
        <f>IF('background isnum'!D499=TRUE,0.5,1)</f>
        <v>0.5</v>
      </c>
      <c r="E499">
        <f>IF('background isnum'!E499=TRUE,0.5,1)</f>
        <v>0.5</v>
      </c>
      <c r="F499">
        <f>IF('background isnum'!F499=TRUE,0.5,1)</f>
        <v>0.5</v>
      </c>
      <c r="G499">
        <f>IF('background isnum'!G499=TRUE,0.5,1)</f>
        <v>1</v>
      </c>
      <c r="H499">
        <f>IF('background isnum'!H499=TRUE,0.5,1)</f>
        <v>0.5</v>
      </c>
      <c r="I499">
        <f>IF('background isnum'!I499=TRUE,0.5,1)</f>
        <v>0.5</v>
      </c>
      <c r="J499">
        <f>IF('background isnum'!J499=TRUE,0.5,1)</f>
        <v>0.5</v>
      </c>
      <c r="K499">
        <f>IF('background isnum'!K499=TRUE,0.5,1)</f>
        <v>0.5</v>
      </c>
      <c r="L499">
        <f>IF('background isnum'!L499=TRUE,0.5,1)</f>
        <v>0.5</v>
      </c>
      <c r="M499">
        <f>IF('background isnum'!M499=TRUE,0.5,1)</f>
        <v>0.5</v>
      </c>
    </row>
    <row r="500" spans="1:15">
      <c r="A500">
        <v>6045</v>
      </c>
      <c r="B500" t="s">
        <v>111</v>
      </c>
      <c r="C500" t="s">
        <v>72</v>
      </c>
      <c r="D500">
        <f>IF('background isnum'!D500=TRUE,0.5,1)</f>
        <v>0.5</v>
      </c>
      <c r="E500">
        <f>IF('background isnum'!E500=TRUE,0.5,1)</f>
        <v>0.5</v>
      </c>
      <c r="F500">
        <f>IF('background isnum'!F500=TRUE,0.5,1)</f>
        <v>0.5</v>
      </c>
      <c r="G500">
        <f>IF('background isnum'!G500=TRUE,0.5,1)</f>
        <v>1</v>
      </c>
      <c r="H500">
        <f>IF('background isnum'!H500=TRUE,0.5,1)</f>
        <v>0.5</v>
      </c>
      <c r="I500">
        <f>IF('background isnum'!I500=TRUE,0.5,1)</f>
        <v>0.5</v>
      </c>
      <c r="J500">
        <f>IF('background isnum'!J500=TRUE,0.5,1)</f>
        <v>0.5</v>
      </c>
      <c r="K500">
        <f>IF('background isnum'!K500=TRUE,0.5,1)</f>
        <v>0.5</v>
      </c>
      <c r="L500">
        <f>IF('background isnum'!L500=TRUE,0.5,1)</f>
        <v>0.5</v>
      </c>
      <c r="M500">
        <f>IF('background isnum'!M500=TRUE,0.5,1)</f>
        <v>0.5</v>
      </c>
    </row>
    <row r="501" spans="1:15">
      <c r="A501">
        <v>6045</v>
      </c>
      <c r="B501" t="s">
        <v>111</v>
      </c>
      <c r="C501" t="s">
        <v>72</v>
      </c>
      <c r="D501">
        <f>IF('background isnum'!D501=TRUE,0.5,1)</f>
        <v>1</v>
      </c>
      <c r="E501">
        <f>IF('background isnum'!E501=TRUE,0.5,1)</f>
        <v>1</v>
      </c>
      <c r="F501">
        <f>IF('background isnum'!F501=TRUE,0.5,1)</f>
        <v>0.5</v>
      </c>
      <c r="G501">
        <f>IF('background isnum'!G501=TRUE,0.5,1)</f>
        <v>0.5</v>
      </c>
      <c r="H501">
        <f>IF('background isnum'!H501=TRUE,0.5,1)</f>
        <v>0.5</v>
      </c>
      <c r="I501">
        <f>IF('background isnum'!I501=TRUE,0.5,1)</f>
        <v>0.5</v>
      </c>
      <c r="J501">
        <f>IF('background isnum'!J501=TRUE,0.5,1)</f>
        <v>0.5</v>
      </c>
      <c r="K501">
        <f>IF('background isnum'!K501=TRUE,0.5,1)</f>
        <v>0.5</v>
      </c>
      <c r="L501">
        <f>IF('background isnum'!L501=TRUE,0.5,1)</f>
        <v>0.5</v>
      </c>
      <c r="M501">
        <f>IF('background isnum'!M501=TRUE,0.5,1)</f>
        <v>0.5</v>
      </c>
      <c r="O501">
        <f t="shared" si="9"/>
        <v>0.6</v>
      </c>
    </row>
    <row r="502" spans="1:15">
      <c r="A502">
        <v>6045</v>
      </c>
      <c r="B502" t="s">
        <v>111</v>
      </c>
      <c r="C502" t="s">
        <v>72</v>
      </c>
      <c r="D502">
        <f>IF('background isnum'!D502=TRUE,0.5,1)</f>
        <v>0.5</v>
      </c>
      <c r="E502">
        <f>IF('background isnum'!E502=TRUE,0.5,1)</f>
        <v>0.5</v>
      </c>
      <c r="F502">
        <f>IF('background isnum'!F502=TRUE,0.5,1)</f>
        <v>0.5</v>
      </c>
      <c r="G502">
        <f>IF('background isnum'!G502=TRUE,0.5,1)</f>
        <v>0.5</v>
      </c>
      <c r="H502">
        <f>IF('background isnum'!H502=TRUE,0.5,1)</f>
        <v>0.5</v>
      </c>
      <c r="I502">
        <f>IF('background isnum'!I502=TRUE,0.5,1)</f>
        <v>0.5</v>
      </c>
      <c r="J502">
        <f>IF('background isnum'!J502=TRUE,0.5,1)</f>
        <v>0.5</v>
      </c>
      <c r="K502">
        <f>IF('background isnum'!K502=TRUE,0.5,1)</f>
        <v>1</v>
      </c>
      <c r="L502">
        <f>IF('background isnum'!L502=TRUE,0.5,1)</f>
        <v>0.5</v>
      </c>
      <c r="M502">
        <f>IF('background isnum'!M502=TRUE,0.5,1)</f>
        <v>1</v>
      </c>
      <c r="O502">
        <f t="shared" si="9"/>
        <v>0.6</v>
      </c>
    </row>
    <row r="503" spans="1:15">
      <c r="A503">
        <v>6045</v>
      </c>
      <c r="B503" t="s">
        <v>111</v>
      </c>
      <c r="C503" t="s">
        <v>72</v>
      </c>
      <c r="D503">
        <f>IF('background isnum'!D503=TRUE,0.5,1)</f>
        <v>0.5</v>
      </c>
      <c r="E503">
        <f>IF('background isnum'!E503=TRUE,0.5,1)</f>
        <v>0.5</v>
      </c>
      <c r="F503">
        <f>IF('background isnum'!F503=TRUE,0.5,1)</f>
        <v>0.5</v>
      </c>
      <c r="G503">
        <f>IF('background isnum'!G503=TRUE,0.5,1)</f>
        <v>0.5</v>
      </c>
      <c r="H503">
        <f>IF('background isnum'!H503=TRUE,0.5,1)</f>
        <v>0.5</v>
      </c>
      <c r="I503">
        <f>IF('background isnum'!I503=TRUE,0.5,1)</f>
        <v>1</v>
      </c>
      <c r="J503">
        <f>IF('background isnum'!J503=TRUE,0.5,1)</f>
        <v>1</v>
      </c>
      <c r="K503">
        <f>IF('background isnum'!K503=TRUE,0.5,1)</f>
        <v>1</v>
      </c>
      <c r="L503">
        <f>IF('background isnum'!L503=TRUE,0.5,1)</f>
        <v>0.5</v>
      </c>
      <c r="M503">
        <f>IF('background isnum'!M503=TRUE,0.5,1)</f>
        <v>0.5</v>
      </c>
      <c r="O503">
        <f t="shared" si="9"/>
        <v>0.65</v>
      </c>
    </row>
    <row r="504" spans="1:15">
      <c r="A504">
        <v>6045</v>
      </c>
      <c r="B504" t="s">
        <v>111</v>
      </c>
      <c r="C504" t="s">
        <v>72</v>
      </c>
      <c r="D504">
        <f>IF('background isnum'!D504=TRUE,0.5,1)</f>
        <v>0.5</v>
      </c>
      <c r="E504">
        <f>IF('background isnum'!E504=TRUE,0.5,1)</f>
        <v>0.5</v>
      </c>
      <c r="F504">
        <f>IF('background isnum'!F504=TRUE,0.5,1)</f>
        <v>0.5</v>
      </c>
      <c r="G504">
        <f>IF('background isnum'!G504=TRUE,0.5,1)</f>
        <v>0.5</v>
      </c>
      <c r="H504">
        <f>IF('background isnum'!H504=TRUE,0.5,1)</f>
        <v>0.5</v>
      </c>
      <c r="I504">
        <f>IF('background isnum'!I504=TRUE,0.5,1)</f>
        <v>0.5</v>
      </c>
      <c r="J504">
        <f>IF('background isnum'!J504=TRUE,0.5,1)</f>
        <v>0.5</v>
      </c>
      <c r="K504">
        <f>IF('background isnum'!K504=TRUE,0.5,1)</f>
        <v>1</v>
      </c>
      <c r="L504">
        <f>IF('background isnum'!L504=TRUE,0.5,1)</f>
        <v>1</v>
      </c>
      <c r="M504">
        <f>IF('background isnum'!M504=TRUE,0.5,1)</f>
        <v>0.5</v>
      </c>
      <c r="O504">
        <f t="shared" si="9"/>
        <v>0.6</v>
      </c>
    </row>
    <row r="505" spans="1:15">
      <c r="A505">
        <v>6045</v>
      </c>
      <c r="B505" t="s">
        <v>111</v>
      </c>
      <c r="C505" t="s">
        <v>72</v>
      </c>
      <c r="D505">
        <f>IF('background isnum'!D505=TRUE,0.5,1)</f>
        <v>1</v>
      </c>
      <c r="E505">
        <f>IF('background isnum'!E505=TRUE,0.5,1)</f>
        <v>0.5</v>
      </c>
      <c r="F505">
        <f>IF('background isnum'!F505=TRUE,0.5,1)</f>
        <v>0.5</v>
      </c>
      <c r="G505">
        <f>IF('background isnum'!G505=TRUE,0.5,1)</f>
        <v>0.5</v>
      </c>
      <c r="H505">
        <f>IF('background isnum'!H505=TRUE,0.5,1)</f>
        <v>0.5</v>
      </c>
      <c r="I505">
        <f>IF('background isnum'!I505=TRUE,0.5,1)</f>
        <v>0.5</v>
      </c>
      <c r="J505">
        <f>IF('background isnum'!J505=TRUE,0.5,1)</f>
        <v>0.5</v>
      </c>
      <c r="K505">
        <f>IF('background isnum'!K505=TRUE,0.5,1)</f>
        <v>0.5</v>
      </c>
      <c r="L505">
        <f>IF('background isnum'!L505=TRUE,0.5,1)</f>
        <v>0.5</v>
      </c>
      <c r="M505">
        <f>IF('background isnum'!M505=TRUE,0.5,1)</f>
        <v>0.5</v>
      </c>
    </row>
    <row r="506" spans="1:15">
      <c r="A506">
        <v>6045</v>
      </c>
      <c r="B506" t="s">
        <v>111</v>
      </c>
      <c r="C506" t="s">
        <v>72</v>
      </c>
      <c r="D506">
        <f>IF('background isnum'!D506=TRUE,0.5,1)</f>
        <v>0.5</v>
      </c>
      <c r="E506">
        <f>IF('background isnum'!E506=TRUE,0.5,1)</f>
        <v>0.5</v>
      </c>
      <c r="F506">
        <f>IF('background isnum'!F506=TRUE,0.5,1)</f>
        <v>0.5</v>
      </c>
      <c r="G506">
        <f>IF('background isnum'!G506=TRUE,0.5,1)</f>
        <v>0.5</v>
      </c>
      <c r="H506">
        <f>IF('background isnum'!H506=TRUE,0.5,1)</f>
        <v>0.5</v>
      </c>
      <c r="I506">
        <f>IF('background isnum'!I506=TRUE,0.5,1)</f>
        <v>0.5</v>
      </c>
      <c r="J506">
        <f>IF('background isnum'!J506=TRUE,0.5,1)</f>
        <v>0.5</v>
      </c>
      <c r="K506">
        <f>IF('background isnum'!K506=TRUE,0.5,1)</f>
        <v>0.5</v>
      </c>
      <c r="L506">
        <f>IF('background isnum'!L506=TRUE,0.5,1)</f>
        <v>0.5</v>
      </c>
      <c r="M506">
        <f>IF('background isnum'!M506=TRUE,0.5,1)</f>
        <v>1</v>
      </c>
    </row>
    <row r="507" spans="1:15">
      <c r="A507">
        <v>6045</v>
      </c>
      <c r="B507" t="s">
        <v>111</v>
      </c>
      <c r="C507" t="s">
        <v>72</v>
      </c>
      <c r="D507">
        <f>IF('background isnum'!D507=TRUE,0.5,1)</f>
        <v>0.5</v>
      </c>
      <c r="E507">
        <f>IF('background isnum'!E507=TRUE,0.5,1)</f>
        <v>0.5</v>
      </c>
      <c r="F507">
        <f>IF('background isnum'!F507=TRUE,0.5,1)</f>
        <v>0.5</v>
      </c>
      <c r="G507">
        <f>IF('background isnum'!G507=TRUE,0.5,1)</f>
        <v>0.5</v>
      </c>
      <c r="H507">
        <f>IF('background isnum'!H507=TRUE,0.5,1)</f>
        <v>0.5</v>
      </c>
      <c r="I507">
        <f>IF('background isnum'!I507=TRUE,0.5,1)</f>
        <v>0.5</v>
      </c>
      <c r="J507">
        <f>IF('background isnum'!J507=TRUE,0.5,1)</f>
        <v>0.5</v>
      </c>
      <c r="K507">
        <f>IF('background isnum'!K507=TRUE,0.5,1)</f>
        <v>0.5</v>
      </c>
      <c r="L507">
        <f>IF('background isnum'!L507=TRUE,0.5,1)</f>
        <v>0.5</v>
      </c>
      <c r="M507">
        <f>IF('background isnum'!M507=TRUE,0.5,1)</f>
        <v>1</v>
      </c>
    </row>
    <row r="508" spans="1:15">
      <c r="A508">
        <v>6045</v>
      </c>
      <c r="B508" t="s">
        <v>111</v>
      </c>
      <c r="C508" t="s">
        <v>72</v>
      </c>
      <c r="D508">
        <f>IF('background isnum'!D508=TRUE,0.5,1)</f>
        <v>0.5</v>
      </c>
      <c r="E508">
        <f>IF('background isnum'!E508=TRUE,0.5,1)</f>
        <v>0.5</v>
      </c>
      <c r="F508">
        <f>IF('background isnum'!F508=TRUE,0.5,1)</f>
        <v>1</v>
      </c>
      <c r="G508">
        <f>IF('background isnum'!G508=TRUE,0.5,1)</f>
        <v>0.5</v>
      </c>
      <c r="H508">
        <f>IF('background isnum'!H508=TRUE,0.5,1)</f>
        <v>0.5</v>
      </c>
      <c r="I508">
        <f>IF('background isnum'!I508=TRUE,0.5,1)</f>
        <v>0.5</v>
      </c>
      <c r="J508">
        <f>IF('background isnum'!J508=TRUE,0.5,1)</f>
        <v>0.5</v>
      </c>
      <c r="K508">
        <f>IF('background isnum'!K508=TRUE,0.5,1)</f>
        <v>0.5</v>
      </c>
      <c r="L508">
        <f>IF('background isnum'!L508=TRUE,0.5,1)</f>
        <v>0.5</v>
      </c>
      <c r="M508">
        <f>IF('background isnum'!M508=TRUE,0.5,1)</f>
        <v>1</v>
      </c>
      <c r="O508">
        <f t="shared" si="9"/>
        <v>0.6</v>
      </c>
    </row>
    <row r="509" spans="1:15">
      <c r="A509">
        <v>6045</v>
      </c>
      <c r="B509" t="s">
        <v>111</v>
      </c>
      <c r="C509" t="s">
        <v>72</v>
      </c>
      <c r="D509">
        <f>IF('background isnum'!D509=TRUE,0.5,1)</f>
        <v>0.5</v>
      </c>
      <c r="E509">
        <f>IF('background isnum'!E509=TRUE,0.5,1)</f>
        <v>0.5</v>
      </c>
      <c r="F509">
        <f>IF('background isnum'!F509=TRUE,0.5,1)</f>
        <v>0.5</v>
      </c>
      <c r="G509">
        <f>IF('background isnum'!G509=TRUE,0.5,1)</f>
        <v>1</v>
      </c>
      <c r="H509">
        <f>IF('background isnum'!H509=TRUE,0.5,1)</f>
        <v>0.5</v>
      </c>
      <c r="I509">
        <f>IF('background isnum'!I509=TRUE,0.5,1)</f>
        <v>0.5</v>
      </c>
      <c r="J509">
        <f>IF('background isnum'!J509=TRUE,0.5,1)</f>
        <v>0.5</v>
      </c>
      <c r="K509">
        <f>IF('background isnum'!K509=TRUE,0.5,1)</f>
        <v>0.5</v>
      </c>
      <c r="L509">
        <f>IF('background isnum'!L509=TRUE,0.5,1)</f>
        <v>0.5</v>
      </c>
      <c r="M509">
        <f>IF('background isnum'!M509=TRUE,0.5,1)</f>
        <v>0.5</v>
      </c>
    </row>
    <row r="510" spans="1:15">
      <c r="A510">
        <v>6045</v>
      </c>
      <c r="B510" t="s">
        <v>111</v>
      </c>
      <c r="C510" t="s">
        <v>72</v>
      </c>
      <c r="D510">
        <f>IF('background isnum'!D510=TRUE,0.5,1)</f>
        <v>0.5</v>
      </c>
      <c r="E510">
        <f>IF('background isnum'!E510=TRUE,0.5,1)</f>
        <v>0.5</v>
      </c>
      <c r="F510">
        <f>IF('background isnum'!F510=TRUE,0.5,1)</f>
        <v>1</v>
      </c>
      <c r="G510">
        <f>IF('background isnum'!G510=TRUE,0.5,1)</f>
        <v>0.5</v>
      </c>
      <c r="H510">
        <f>IF('background isnum'!H510=TRUE,0.5,1)</f>
        <v>0.5</v>
      </c>
      <c r="I510">
        <f>IF('background isnum'!I510=TRUE,0.5,1)</f>
        <v>0.5</v>
      </c>
      <c r="J510">
        <f>IF('background isnum'!J510=TRUE,0.5,1)</f>
        <v>0.5</v>
      </c>
      <c r="K510">
        <f>IF('background isnum'!K510=TRUE,0.5,1)</f>
        <v>0.5</v>
      </c>
      <c r="L510">
        <f>IF('background isnum'!L510=TRUE,0.5,1)</f>
        <v>0.5</v>
      </c>
      <c r="M510">
        <f>IF('background isnum'!M510=TRUE,0.5,1)</f>
        <v>0.5</v>
      </c>
      <c r="O510">
        <f t="shared" si="9"/>
        <v>0.55000000000000004</v>
      </c>
    </row>
    <row r="511" spans="1:15">
      <c r="A511">
        <v>6045</v>
      </c>
      <c r="B511" t="s">
        <v>111</v>
      </c>
      <c r="C511" t="s">
        <v>72</v>
      </c>
      <c r="D511">
        <f>IF('background isnum'!D511=TRUE,0.5,1)</f>
        <v>1</v>
      </c>
      <c r="E511">
        <f>IF('background isnum'!E511=TRUE,0.5,1)</f>
        <v>0.5</v>
      </c>
      <c r="F511">
        <f>IF('background isnum'!F511=TRUE,0.5,1)</f>
        <v>1</v>
      </c>
      <c r="G511">
        <f>IF('background isnum'!G511=TRUE,0.5,1)</f>
        <v>0.5</v>
      </c>
      <c r="H511">
        <f>IF('background isnum'!H511=TRUE,0.5,1)</f>
        <v>0.5</v>
      </c>
      <c r="I511">
        <f>IF('background isnum'!I511=TRUE,0.5,1)</f>
        <v>0.5</v>
      </c>
      <c r="J511">
        <f>IF('background isnum'!J511=TRUE,0.5,1)</f>
        <v>0.5</v>
      </c>
      <c r="K511">
        <f>IF('background isnum'!K511=TRUE,0.5,1)</f>
        <v>0.5</v>
      </c>
      <c r="L511">
        <f>IF('background isnum'!L511=TRUE,0.5,1)</f>
        <v>0.5</v>
      </c>
      <c r="M511">
        <f>IF('background isnum'!M511=TRUE,0.5,1)</f>
        <v>1</v>
      </c>
      <c r="O511">
        <f t="shared" si="9"/>
        <v>0.65</v>
      </c>
    </row>
    <row r="512" spans="1:15">
      <c r="A512">
        <v>6045</v>
      </c>
      <c r="B512" t="s">
        <v>111</v>
      </c>
      <c r="C512" t="s">
        <v>72</v>
      </c>
      <c r="D512">
        <f>IF('background isnum'!D512=TRUE,0.5,1)</f>
        <v>1</v>
      </c>
      <c r="E512">
        <f>IF('background isnum'!E512=TRUE,0.5,1)</f>
        <v>1</v>
      </c>
      <c r="F512">
        <f>IF('background isnum'!F512=TRUE,0.5,1)</f>
        <v>1</v>
      </c>
      <c r="G512">
        <f>IF('background isnum'!G512=TRUE,0.5,1)</f>
        <v>0.5</v>
      </c>
      <c r="H512">
        <f>IF('background isnum'!H512=TRUE,0.5,1)</f>
        <v>1</v>
      </c>
      <c r="I512">
        <f>IF('background isnum'!I512=TRUE,0.5,1)</f>
        <v>1</v>
      </c>
      <c r="J512">
        <f>IF('background isnum'!J512=TRUE,0.5,1)</f>
        <v>1</v>
      </c>
      <c r="K512">
        <f>IF('background isnum'!K512=TRUE,0.5,1)</f>
        <v>1</v>
      </c>
      <c r="L512">
        <f>IF('background isnum'!L512=TRUE,0.5,1)</f>
        <v>1</v>
      </c>
      <c r="M512">
        <f>IF('background isnum'!M512=TRUE,0.5,1)</f>
        <v>1</v>
      </c>
      <c r="O512">
        <f t="shared" si="9"/>
        <v>0.95</v>
      </c>
    </row>
    <row r="513" spans="1:15">
      <c r="A513">
        <v>6057</v>
      </c>
      <c r="B513" t="s">
        <v>113</v>
      </c>
      <c r="C513" t="s">
        <v>72</v>
      </c>
      <c r="D513">
        <f>IF('background isnum'!D513=TRUE,0.5,1)</f>
        <v>1</v>
      </c>
      <c r="E513">
        <f>IF('background isnum'!E513=TRUE,0.5,1)</f>
        <v>1</v>
      </c>
      <c r="F513">
        <f>IF('background isnum'!F513=TRUE,0.5,1)</f>
        <v>1</v>
      </c>
      <c r="G513">
        <f>IF('background isnum'!G513=TRUE,0.5,1)</f>
        <v>1</v>
      </c>
      <c r="H513">
        <f>IF('background isnum'!H513=TRUE,0.5,1)</f>
        <v>1</v>
      </c>
      <c r="I513">
        <f>IF('background isnum'!I513=TRUE,0.5,1)</f>
        <v>1</v>
      </c>
      <c r="J513">
        <f>IF('background isnum'!J513=TRUE,0.5,1)</f>
        <v>1</v>
      </c>
      <c r="K513">
        <f>IF('background isnum'!K513=TRUE,0.5,1)</f>
        <v>1</v>
      </c>
      <c r="L513">
        <f>IF('background isnum'!L513=TRUE,0.5,1)</f>
        <v>1</v>
      </c>
      <c r="M513">
        <f>IF('background isnum'!M513=TRUE,0.5,1)</f>
        <v>1</v>
      </c>
      <c r="O513">
        <f t="shared" si="9"/>
        <v>1</v>
      </c>
    </row>
    <row r="514" spans="1:15">
      <c r="A514">
        <v>6396</v>
      </c>
      <c r="B514" t="s">
        <v>114</v>
      </c>
      <c r="C514" t="s">
        <v>115</v>
      </c>
      <c r="D514">
        <f>IF('background isnum'!D514=TRUE,0.5,1)</f>
        <v>1</v>
      </c>
      <c r="E514">
        <f>IF('background isnum'!E514=TRUE,0.5,1)</f>
        <v>1</v>
      </c>
      <c r="F514">
        <f>IF('background isnum'!F514=TRUE,0.5,1)</f>
        <v>1</v>
      </c>
      <c r="G514">
        <f>IF('background isnum'!G514=TRUE,0.5,1)</f>
        <v>1</v>
      </c>
      <c r="H514">
        <f>IF('background isnum'!H514=TRUE,0.5,1)</f>
        <v>1</v>
      </c>
      <c r="I514">
        <f>IF('background isnum'!I514=TRUE,0.5,1)</f>
        <v>1</v>
      </c>
      <c r="J514">
        <f>IF('background isnum'!J514=TRUE,0.5,1)</f>
        <v>1</v>
      </c>
      <c r="K514">
        <f>IF('background isnum'!K514=TRUE,0.5,1)</f>
        <v>1</v>
      </c>
      <c r="L514">
        <f>IF('background isnum'!L514=TRUE,0.5,1)</f>
        <v>1</v>
      </c>
      <c r="M514">
        <f>IF('background isnum'!M514=TRUE,0.5,1)</f>
        <v>1</v>
      </c>
      <c r="O514">
        <f t="shared" si="9"/>
        <v>1</v>
      </c>
    </row>
    <row r="515" spans="1:15">
      <c r="A515">
        <v>6396</v>
      </c>
      <c r="B515" t="s">
        <v>114</v>
      </c>
      <c r="C515" t="s">
        <v>115</v>
      </c>
      <c r="D515">
        <f>IF('background isnum'!D515=TRUE,0.5,1)</f>
        <v>1</v>
      </c>
      <c r="E515">
        <f>IF('background isnum'!E515=TRUE,0.5,1)</f>
        <v>1</v>
      </c>
      <c r="F515">
        <f>IF('background isnum'!F515=TRUE,0.5,1)</f>
        <v>1</v>
      </c>
      <c r="G515">
        <f>IF('background isnum'!G515=TRUE,0.5,1)</f>
        <v>1</v>
      </c>
      <c r="H515">
        <f>IF('background isnum'!H515=TRUE,0.5,1)</f>
        <v>1</v>
      </c>
      <c r="I515">
        <f>IF('background isnum'!I515=TRUE,0.5,1)</f>
        <v>1</v>
      </c>
      <c r="J515">
        <f>IF('background isnum'!J515=TRUE,0.5,1)</f>
        <v>1</v>
      </c>
      <c r="K515">
        <f>IF('background isnum'!K515=TRUE,0.5,1)</f>
        <v>1</v>
      </c>
      <c r="L515">
        <f>IF('background isnum'!L515=TRUE,0.5,1)</f>
        <v>1</v>
      </c>
      <c r="M515">
        <f>IF('background isnum'!M515=TRUE,0.5,1)</f>
        <v>1</v>
      </c>
      <c r="O515">
        <f t="shared" ref="O515:O577" si="10">AVERAGE(D515:M515)</f>
        <v>1</v>
      </c>
    </row>
    <row r="516" spans="1:15">
      <c r="A516">
        <v>6396</v>
      </c>
      <c r="B516" t="s">
        <v>114</v>
      </c>
      <c r="C516" t="s">
        <v>115</v>
      </c>
      <c r="D516">
        <f>IF('background isnum'!D516=TRUE,0.5,1)</f>
        <v>1</v>
      </c>
      <c r="E516">
        <f>IF('background isnum'!E516=TRUE,0.5,1)</f>
        <v>1</v>
      </c>
      <c r="F516">
        <f>IF('background isnum'!F516=TRUE,0.5,1)</f>
        <v>1</v>
      </c>
      <c r="G516">
        <f>IF('background isnum'!G516=TRUE,0.5,1)</f>
        <v>1</v>
      </c>
      <c r="H516">
        <f>IF('background isnum'!H516=TRUE,0.5,1)</f>
        <v>1</v>
      </c>
      <c r="I516">
        <f>IF('background isnum'!I516=TRUE,0.5,1)</f>
        <v>1</v>
      </c>
      <c r="J516">
        <f>IF('background isnum'!J516=TRUE,0.5,1)</f>
        <v>1</v>
      </c>
      <c r="K516">
        <f>IF('background isnum'!K516=TRUE,0.5,1)</f>
        <v>1</v>
      </c>
      <c r="L516">
        <f>IF('background isnum'!L516=TRUE,0.5,1)</f>
        <v>1</v>
      </c>
      <c r="M516">
        <f>IF('background isnum'!M516=TRUE,0.5,1)</f>
        <v>1</v>
      </c>
      <c r="O516">
        <f t="shared" si="10"/>
        <v>1</v>
      </c>
    </row>
    <row r="517" spans="1:15">
      <c r="A517">
        <v>6396</v>
      </c>
      <c r="B517" t="s">
        <v>114</v>
      </c>
      <c r="C517" t="s">
        <v>115</v>
      </c>
      <c r="D517">
        <f>IF('background isnum'!D517=TRUE,0.5,1)</f>
        <v>1</v>
      </c>
      <c r="E517">
        <f>IF('background isnum'!E517=TRUE,0.5,1)</f>
        <v>1</v>
      </c>
      <c r="F517">
        <f>IF('background isnum'!F517=TRUE,0.5,1)</f>
        <v>1</v>
      </c>
      <c r="G517">
        <f>IF('background isnum'!G517=TRUE,0.5,1)</f>
        <v>1</v>
      </c>
      <c r="H517">
        <f>IF('background isnum'!H517=TRUE,0.5,1)</f>
        <v>1</v>
      </c>
      <c r="I517">
        <f>IF('background isnum'!I517=TRUE,0.5,1)</f>
        <v>1</v>
      </c>
      <c r="J517">
        <f>IF('background isnum'!J517=TRUE,0.5,1)</f>
        <v>1</v>
      </c>
      <c r="K517">
        <f>IF('background isnum'!K517=TRUE,0.5,1)</f>
        <v>1</v>
      </c>
      <c r="L517">
        <f>IF('background isnum'!L517=TRUE,0.5,1)</f>
        <v>1</v>
      </c>
      <c r="M517">
        <f>IF('background isnum'!M517=TRUE,0.5,1)</f>
        <v>1</v>
      </c>
      <c r="O517">
        <f t="shared" si="10"/>
        <v>1</v>
      </c>
    </row>
    <row r="518" spans="1:15">
      <c r="A518">
        <v>6396</v>
      </c>
      <c r="B518" t="s">
        <v>114</v>
      </c>
      <c r="C518" t="s">
        <v>115</v>
      </c>
      <c r="D518">
        <f>IF('background isnum'!D518=TRUE,0.5,1)</f>
        <v>1</v>
      </c>
      <c r="E518">
        <f>IF('background isnum'!E518=TRUE,0.5,1)</f>
        <v>1</v>
      </c>
      <c r="F518">
        <f>IF('background isnum'!F518=TRUE,0.5,1)</f>
        <v>1</v>
      </c>
      <c r="G518">
        <f>IF('background isnum'!G518=TRUE,0.5,1)</f>
        <v>1</v>
      </c>
      <c r="H518">
        <f>IF('background isnum'!H518=TRUE,0.5,1)</f>
        <v>1</v>
      </c>
      <c r="I518">
        <f>IF('background isnum'!I518=TRUE,0.5,1)</f>
        <v>1</v>
      </c>
      <c r="J518">
        <f>IF('background isnum'!J518=TRUE,0.5,1)</f>
        <v>1</v>
      </c>
      <c r="K518">
        <f>IF('background isnum'!K518=TRUE,0.5,1)</f>
        <v>1</v>
      </c>
      <c r="L518">
        <f>IF('background isnum'!L518=TRUE,0.5,1)</f>
        <v>1</v>
      </c>
      <c r="M518">
        <f>IF('background isnum'!M518=TRUE,0.5,1)</f>
        <v>1</v>
      </c>
      <c r="O518">
        <f t="shared" si="10"/>
        <v>1</v>
      </c>
    </row>
    <row r="519" spans="1:15">
      <c r="A519" s="27">
        <v>6450</v>
      </c>
      <c r="B519" s="27" t="s">
        <v>116</v>
      </c>
      <c r="C519" s="27" t="s">
        <v>72</v>
      </c>
      <c r="D519">
        <f>IF('background isnum'!D519=TRUE,0.5,1)</f>
        <v>1</v>
      </c>
      <c r="E519">
        <f>IF('background isnum'!E519=TRUE,0.5,1)</f>
        <v>1</v>
      </c>
      <c r="F519">
        <f>IF('background isnum'!F519=TRUE,0.5,1)</f>
        <v>1</v>
      </c>
      <c r="G519">
        <f>IF('background isnum'!G519=TRUE,0.5,1)</f>
        <v>1</v>
      </c>
      <c r="H519">
        <f>IF('background isnum'!H519=TRUE,0.5,1)</f>
        <v>1</v>
      </c>
      <c r="I519">
        <f>IF('background isnum'!I519=TRUE,0.5,1)</f>
        <v>1</v>
      </c>
      <c r="J519">
        <f>IF('background isnum'!J519=TRUE,0.5,1)</f>
        <v>1</v>
      </c>
      <c r="K519">
        <f>IF('background isnum'!K519=TRUE,0.5,1)</f>
        <v>1</v>
      </c>
      <c r="L519">
        <f>IF('background isnum'!L519=TRUE,0.5,1)</f>
        <v>1</v>
      </c>
      <c r="M519">
        <f>IF('background isnum'!M519=TRUE,0.5,1)</f>
        <v>1</v>
      </c>
      <c r="N519" s="27"/>
      <c r="O519" s="27">
        <f t="shared" si="10"/>
        <v>1</v>
      </c>
    </row>
    <row r="520" spans="1:15">
      <c r="A520" s="27">
        <v>6450</v>
      </c>
      <c r="B520" s="27" t="s">
        <v>116</v>
      </c>
      <c r="C520" s="27" t="s">
        <v>72</v>
      </c>
      <c r="D520">
        <f>IF('background isnum'!D520=TRUE,0.5,1)</f>
        <v>1</v>
      </c>
      <c r="E520">
        <f>IF('background isnum'!E520=TRUE,0.5,1)</f>
        <v>1</v>
      </c>
      <c r="F520">
        <f>IF('background isnum'!F520=TRUE,0.5,1)</f>
        <v>1</v>
      </c>
      <c r="G520">
        <f>IF('background isnum'!G520=TRUE,0.5,1)</f>
        <v>1</v>
      </c>
      <c r="H520">
        <f>IF('background isnum'!H520=TRUE,0.5,1)</f>
        <v>1</v>
      </c>
      <c r="I520">
        <f>IF('background isnum'!I520=TRUE,0.5,1)</f>
        <v>1</v>
      </c>
      <c r="J520">
        <f>IF('background isnum'!J520=TRUE,0.5,1)</f>
        <v>1</v>
      </c>
      <c r="K520">
        <f>IF('background isnum'!K520=TRUE,0.5,1)</f>
        <v>1</v>
      </c>
      <c r="L520">
        <f>IF('background isnum'!L520=TRUE,0.5,1)</f>
        <v>1</v>
      </c>
      <c r="M520">
        <f>IF('background isnum'!M520=TRUE,0.5,1)</f>
        <v>1</v>
      </c>
      <c r="N520" s="27"/>
      <c r="O520" s="27">
        <f t="shared" si="10"/>
        <v>1</v>
      </c>
    </row>
    <row r="521" spans="1:15">
      <c r="A521" s="27">
        <v>6450</v>
      </c>
      <c r="B521" s="27" t="s">
        <v>116</v>
      </c>
      <c r="C521" s="27" t="s">
        <v>72</v>
      </c>
      <c r="D521">
        <f>IF('background isnum'!D521=TRUE,0.5,1)</f>
        <v>1</v>
      </c>
      <c r="E521">
        <f>IF('background isnum'!E521=TRUE,0.5,1)</f>
        <v>1</v>
      </c>
      <c r="F521">
        <f>IF('background isnum'!F521=TRUE,0.5,1)</f>
        <v>1</v>
      </c>
      <c r="G521">
        <f>IF('background isnum'!G521=TRUE,0.5,1)</f>
        <v>1</v>
      </c>
      <c r="H521">
        <f>IF('background isnum'!H521=TRUE,0.5,1)</f>
        <v>1</v>
      </c>
      <c r="I521">
        <f>IF('background isnum'!I521=TRUE,0.5,1)</f>
        <v>1</v>
      </c>
      <c r="J521">
        <f>IF('background isnum'!J521=TRUE,0.5,1)</f>
        <v>1</v>
      </c>
      <c r="K521">
        <f>IF('background isnum'!K521=TRUE,0.5,1)</f>
        <v>1</v>
      </c>
      <c r="L521">
        <f>IF('background isnum'!L521=TRUE,0.5,1)</f>
        <v>1</v>
      </c>
      <c r="M521">
        <f>IF('background isnum'!M521=TRUE,0.5,1)</f>
        <v>1</v>
      </c>
      <c r="N521" s="27"/>
      <c r="O521" s="27">
        <f t="shared" si="10"/>
        <v>1</v>
      </c>
    </row>
    <row r="522" spans="1:15">
      <c r="A522" s="27">
        <v>6450</v>
      </c>
      <c r="B522" s="27" t="s">
        <v>116</v>
      </c>
      <c r="C522" s="27" t="s">
        <v>72</v>
      </c>
      <c r="D522">
        <f>IF('background isnum'!D522=TRUE,0.5,1)</f>
        <v>1</v>
      </c>
      <c r="E522">
        <f>IF('background isnum'!E522=TRUE,0.5,1)</f>
        <v>1</v>
      </c>
      <c r="F522">
        <f>IF('background isnum'!F522=TRUE,0.5,1)</f>
        <v>1</v>
      </c>
      <c r="G522">
        <f>IF('background isnum'!G522=TRUE,0.5,1)</f>
        <v>1</v>
      </c>
      <c r="H522">
        <f>IF('background isnum'!H522=TRUE,0.5,1)</f>
        <v>1</v>
      </c>
      <c r="I522">
        <f>IF('background isnum'!I522=TRUE,0.5,1)</f>
        <v>1</v>
      </c>
      <c r="J522">
        <f>IF('background isnum'!J522=TRUE,0.5,1)</f>
        <v>1</v>
      </c>
      <c r="K522">
        <f>IF('background isnum'!K522=TRUE,0.5,1)</f>
        <v>1</v>
      </c>
      <c r="L522">
        <f>IF('background isnum'!L522=TRUE,0.5,1)</f>
        <v>1</v>
      </c>
      <c r="M522">
        <f>IF('background isnum'!M522=TRUE,0.5,1)</f>
        <v>1</v>
      </c>
      <c r="N522" s="27"/>
      <c r="O522" s="27">
        <f t="shared" si="10"/>
        <v>1</v>
      </c>
    </row>
    <row r="523" spans="1:15">
      <c r="A523" s="27">
        <v>6450</v>
      </c>
      <c r="B523" s="27" t="s">
        <v>116</v>
      </c>
      <c r="C523" s="27" t="s">
        <v>72</v>
      </c>
      <c r="D523">
        <f>IF('background isnum'!D523=TRUE,0.5,1)</f>
        <v>1</v>
      </c>
      <c r="E523">
        <f>IF('background isnum'!E523=TRUE,0.5,1)</f>
        <v>1</v>
      </c>
      <c r="F523">
        <f>IF('background isnum'!F523=TRUE,0.5,1)</f>
        <v>1</v>
      </c>
      <c r="G523">
        <f>IF('background isnum'!G523=TRUE,0.5,1)</f>
        <v>1</v>
      </c>
      <c r="H523">
        <f>IF('background isnum'!H523=TRUE,0.5,1)</f>
        <v>1</v>
      </c>
      <c r="I523">
        <f>IF('background isnum'!I523=TRUE,0.5,1)</f>
        <v>1</v>
      </c>
      <c r="J523">
        <f>IF('background isnum'!J523=TRUE,0.5,1)</f>
        <v>1</v>
      </c>
      <c r="K523">
        <f>IF('background isnum'!K523=TRUE,0.5,1)</f>
        <v>1</v>
      </c>
      <c r="L523">
        <f>IF('background isnum'!L523=TRUE,0.5,1)</f>
        <v>1</v>
      </c>
      <c r="M523">
        <f>IF('background isnum'!M523=TRUE,0.5,1)</f>
        <v>1</v>
      </c>
      <c r="N523" s="27"/>
      <c r="O523" s="27">
        <f t="shared" si="10"/>
        <v>1</v>
      </c>
    </row>
    <row r="524" spans="1:15">
      <c r="A524" s="27">
        <v>6450</v>
      </c>
      <c r="B524" s="27" t="s">
        <v>116</v>
      </c>
      <c r="C524" s="27" t="s">
        <v>72</v>
      </c>
      <c r="D524">
        <f>IF('background isnum'!D524=TRUE,0.5,1)</f>
        <v>0.5</v>
      </c>
      <c r="E524">
        <f>IF('background isnum'!E524=TRUE,0.5,1)</f>
        <v>1</v>
      </c>
      <c r="F524">
        <f>IF('background isnum'!F524=TRUE,0.5,1)</f>
        <v>1</v>
      </c>
      <c r="G524">
        <f>IF('background isnum'!G524=TRUE,0.5,1)</f>
        <v>0.5</v>
      </c>
      <c r="H524">
        <f>IF('background isnum'!H524=TRUE,0.5,1)</f>
        <v>1</v>
      </c>
      <c r="I524">
        <f>IF('background isnum'!I524=TRUE,0.5,1)</f>
        <v>1</v>
      </c>
      <c r="J524">
        <f>IF('background isnum'!J524=TRUE,0.5,1)</f>
        <v>0.5</v>
      </c>
      <c r="K524">
        <f>IF('background isnum'!K524=TRUE,0.5,1)</f>
        <v>0.5</v>
      </c>
      <c r="L524">
        <f>IF('background isnum'!L524=TRUE,0.5,1)</f>
        <v>0.5</v>
      </c>
      <c r="M524">
        <f>IF('background isnum'!M524=TRUE,0.5,1)</f>
        <v>0.5</v>
      </c>
      <c r="N524" s="27"/>
      <c r="O524" s="27">
        <f t="shared" si="10"/>
        <v>0.7</v>
      </c>
    </row>
    <row r="525" spans="1:15">
      <c r="A525" s="27">
        <v>6450</v>
      </c>
      <c r="B525" s="27" t="s">
        <v>116</v>
      </c>
      <c r="C525" s="27" t="s">
        <v>72</v>
      </c>
      <c r="D525">
        <f>IF('background isnum'!D525=TRUE,0.5,1)</f>
        <v>1</v>
      </c>
      <c r="E525">
        <f>IF('background isnum'!E525=TRUE,0.5,1)</f>
        <v>1</v>
      </c>
      <c r="F525">
        <f>IF('background isnum'!F525=TRUE,0.5,1)</f>
        <v>1</v>
      </c>
      <c r="G525">
        <f>IF('background isnum'!G525=TRUE,0.5,1)</f>
        <v>1</v>
      </c>
      <c r="H525">
        <f>IF('background isnum'!H525=TRUE,0.5,1)</f>
        <v>0.5</v>
      </c>
      <c r="I525">
        <f>IF('background isnum'!I525=TRUE,0.5,1)</f>
        <v>0.5</v>
      </c>
      <c r="J525">
        <f>IF('background isnum'!J525=TRUE,0.5,1)</f>
        <v>0.5</v>
      </c>
      <c r="K525">
        <f>IF('background isnum'!K525=TRUE,0.5,1)</f>
        <v>0.5</v>
      </c>
      <c r="L525">
        <f>IF('background isnum'!L525=TRUE,0.5,1)</f>
        <v>1</v>
      </c>
      <c r="M525">
        <f>IF('background isnum'!M525=TRUE,0.5,1)</f>
        <v>0.5</v>
      </c>
      <c r="N525" s="27"/>
      <c r="O525" s="27">
        <f t="shared" si="10"/>
        <v>0.75</v>
      </c>
    </row>
    <row r="526" spans="1:15">
      <c r="A526" s="27">
        <v>6450</v>
      </c>
      <c r="B526" s="27" t="s">
        <v>116</v>
      </c>
      <c r="C526" s="27" t="s">
        <v>72</v>
      </c>
      <c r="D526">
        <f>IF('background isnum'!D526=TRUE,0.5,1)</f>
        <v>0.5</v>
      </c>
      <c r="E526">
        <f>IF('background isnum'!E526=TRUE,0.5,1)</f>
        <v>0.5</v>
      </c>
      <c r="F526">
        <f>IF('background isnum'!F526=TRUE,0.5,1)</f>
        <v>0.5</v>
      </c>
      <c r="G526">
        <f>IF('background isnum'!G526=TRUE,0.5,1)</f>
        <v>1</v>
      </c>
      <c r="H526">
        <f>IF('background isnum'!H526=TRUE,0.5,1)</f>
        <v>0.5</v>
      </c>
      <c r="I526">
        <f>IF('background isnum'!I526=TRUE,0.5,1)</f>
        <v>0.5</v>
      </c>
      <c r="J526">
        <f>IF('background isnum'!J526=TRUE,0.5,1)</f>
        <v>0.5</v>
      </c>
      <c r="K526">
        <f>IF('background isnum'!K526=TRUE,0.5,1)</f>
        <v>0.5</v>
      </c>
      <c r="L526">
        <f>IF('background isnum'!L526=TRUE,0.5,1)</f>
        <v>1</v>
      </c>
      <c r="M526">
        <f>IF('background isnum'!M526=TRUE,0.5,1)</f>
        <v>1</v>
      </c>
      <c r="N526" s="27"/>
      <c r="O526" s="27">
        <f t="shared" si="10"/>
        <v>0.65</v>
      </c>
    </row>
    <row r="527" spans="1:15">
      <c r="A527" s="27">
        <v>6450</v>
      </c>
      <c r="B527" s="27" t="s">
        <v>116</v>
      </c>
      <c r="C527" s="27" t="s">
        <v>72</v>
      </c>
      <c r="D527">
        <f>IF('background isnum'!D527=TRUE,0.5,1)</f>
        <v>0.5</v>
      </c>
      <c r="E527">
        <f>IF('background isnum'!E527=TRUE,0.5,1)</f>
        <v>1</v>
      </c>
      <c r="F527">
        <f>IF('background isnum'!F527=TRUE,0.5,1)</f>
        <v>0.5</v>
      </c>
      <c r="G527">
        <f>IF('background isnum'!G527=TRUE,0.5,1)</f>
        <v>1</v>
      </c>
      <c r="H527">
        <f>IF('background isnum'!H527=TRUE,0.5,1)</f>
        <v>0.5</v>
      </c>
      <c r="I527">
        <f>IF('background isnum'!I527=TRUE,0.5,1)</f>
        <v>1</v>
      </c>
      <c r="J527">
        <f>IF('background isnum'!J527=TRUE,0.5,1)</f>
        <v>1</v>
      </c>
      <c r="K527">
        <f>IF('background isnum'!K527=TRUE,0.5,1)</f>
        <v>1</v>
      </c>
      <c r="L527">
        <f>IF('background isnum'!L527=TRUE,0.5,1)</f>
        <v>0.5</v>
      </c>
      <c r="M527">
        <f>IF('background isnum'!M527=TRUE,0.5,1)</f>
        <v>0.5</v>
      </c>
      <c r="N527" s="27"/>
      <c r="O527" s="27">
        <f t="shared" si="10"/>
        <v>0.75</v>
      </c>
    </row>
    <row r="528" spans="1:15">
      <c r="A528" s="27">
        <v>6450</v>
      </c>
      <c r="B528" s="27" t="s">
        <v>116</v>
      </c>
      <c r="C528" s="27" t="s">
        <v>72</v>
      </c>
      <c r="D528">
        <f>IF('background isnum'!D528=TRUE,0.5,1)</f>
        <v>1</v>
      </c>
      <c r="E528">
        <f>IF('background isnum'!E528=TRUE,0.5,1)</f>
        <v>1</v>
      </c>
      <c r="F528">
        <f>IF('background isnum'!F528=TRUE,0.5,1)</f>
        <v>0.5</v>
      </c>
      <c r="G528">
        <f>IF('background isnum'!G528=TRUE,0.5,1)</f>
        <v>1</v>
      </c>
      <c r="H528">
        <f>IF('background isnum'!H528=TRUE,0.5,1)</f>
        <v>0.5</v>
      </c>
      <c r="I528">
        <f>IF('background isnum'!I528=TRUE,0.5,1)</f>
        <v>1</v>
      </c>
      <c r="J528">
        <f>IF('background isnum'!J528=TRUE,0.5,1)</f>
        <v>0.5</v>
      </c>
      <c r="K528">
        <f>IF('background isnum'!K528=TRUE,0.5,1)</f>
        <v>0.5</v>
      </c>
      <c r="L528">
        <f>IF('background isnum'!L528=TRUE,0.5,1)</f>
        <v>0.5</v>
      </c>
      <c r="M528">
        <f>IF('background isnum'!M528=TRUE,0.5,1)</f>
        <v>1</v>
      </c>
      <c r="N528" s="27"/>
      <c r="O528" s="27">
        <f t="shared" si="10"/>
        <v>0.75</v>
      </c>
    </row>
    <row r="529" spans="1:15">
      <c r="A529" s="27">
        <v>6450</v>
      </c>
      <c r="B529" s="27" t="s">
        <v>116</v>
      </c>
      <c r="C529" s="27" t="s">
        <v>72</v>
      </c>
      <c r="D529">
        <f>IF('background isnum'!D529=TRUE,0.5,1)</f>
        <v>1</v>
      </c>
      <c r="E529">
        <f>IF('background isnum'!E529=TRUE,0.5,1)</f>
        <v>0.5</v>
      </c>
      <c r="F529">
        <f>IF('background isnum'!F529=TRUE,0.5,1)</f>
        <v>1</v>
      </c>
      <c r="G529">
        <f>IF('background isnum'!G529=TRUE,0.5,1)</f>
        <v>1</v>
      </c>
      <c r="H529">
        <f>IF('background isnum'!H529=TRUE,0.5,1)</f>
        <v>1</v>
      </c>
      <c r="I529">
        <f>IF('background isnum'!I529=TRUE,0.5,1)</f>
        <v>1</v>
      </c>
      <c r="J529">
        <f>IF('background isnum'!J529=TRUE,0.5,1)</f>
        <v>1</v>
      </c>
      <c r="K529">
        <f>IF('background isnum'!K529=TRUE,0.5,1)</f>
        <v>0.5</v>
      </c>
      <c r="L529">
        <f>IF('background isnum'!L529=TRUE,0.5,1)</f>
        <v>1</v>
      </c>
      <c r="M529">
        <f>IF('background isnum'!M529=TRUE,0.5,1)</f>
        <v>1</v>
      </c>
      <c r="N529" s="27"/>
      <c r="O529" s="27">
        <f t="shared" si="10"/>
        <v>0.9</v>
      </c>
    </row>
    <row r="530" spans="1:15">
      <c r="A530" s="27">
        <v>6450</v>
      </c>
      <c r="B530" s="27" t="s">
        <v>116</v>
      </c>
      <c r="C530" s="27" t="s">
        <v>72</v>
      </c>
      <c r="D530">
        <f>IF('background isnum'!D530=TRUE,0.5,1)</f>
        <v>0.5</v>
      </c>
      <c r="E530">
        <f>IF('background isnum'!E530=TRUE,0.5,1)</f>
        <v>0.5</v>
      </c>
      <c r="F530">
        <f>IF('background isnum'!F530=TRUE,0.5,1)</f>
        <v>1</v>
      </c>
      <c r="G530">
        <f>IF('background isnum'!G530=TRUE,0.5,1)</f>
        <v>0.5</v>
      </c>
      <c r="H530">
        <f>IF('background isnum'!H530=TRUE,0.5,1)</f>
        <v>0.5</v>
      </c>
      <c r="I530">
        <f>IF('background isnum'!I530=TRUE,0.5,1)</f>
        <v>0.5</v>
      </c>
      <c r="J530">
        <f>IF('background isnum'!J530=TRUE,0.5,1)</f>
        <v>1</v>
      </c>
      <c r="K530">
        <f>IF('background isnum'!K530=TRUE,0.5,1)</f>
        <v>0.5</v>
      </c>
      <c r="L530">
        <f>IF('background isnum'!L530=TRUE,0.5,1)</f>
        <v>0.5</v>
      </c>
      <c r="M530">
        <f>IF('background isnum'!M530=TRUE,0.5,1)</f>
        <v>1</v>
      </c>
      <c r="N530" s="27"/>
      <c r="O530" s="27">
        <f t="shared" si="10"/>
        <v>0.65</v>
      </c>
    </row>
    <row r="531" spans="1:15">
      <c r="A531" s="27">
        <v>6450</v>
      </c>
      <c r="B531" s="27" t="s">
        <v>116</v>
      </c>
      <c r="C531" s="27" t="s">
        <v>72</v>
      </c>
      <c r="D531">
        <f>IF('background isnum'!D531=TRUE,0.5,1)</f>
        <v>0.5</v>
      </c>
      <c r="E531">
        <f>IF('background isnum'!E531=TRUE,0.5,1)</f>
        <v>0.5</v>
      </c>
      <c r="F531">
        <f>IF('background isnum'!F531=TRUE,0.5,1)</f>
        <v>1</v>
      </c>
      <c r="G531">
        <f>IF('background isnum'!G531=TRUE,0.5,1)</f>
        <v>1</v>
      </c>
      <c r="H531">
        <f>IF('background isnum'!H531=TRUE,0.5,1)</f>
        <v>0.5</v>
      </c>
      <c r="I531">
        <f>IF('background isnum'!I531=TRUE,0.5,1)</f>
        <v>1</v>
      </c>
      <c r="J531">
        <f>IF('background isnum'!J531=TRUE,0.5,1)</f>
        <v>1</v>
      </c>
      <c r="K531">
        <f>IF('background isnum'!K531=TRUE,0.5,1)</f>
        <v>1</v>
      </c>
      <c r="L531">
        <f>IF('background isnum'!L531=TRUE,0.5,1)</f>
        <v>1</v>
      </c>
      <c r="M531">
        <f>IF('background isnum'!M531=TRUE,0.5,1)</f>
        <v>1</v>
      </c>
      <c r="N531" s="27"/>
      <c r="O531" s="27">
        <f t="shared" si="10"/>
        <v>0.85</v>
      </c>
    </row>
    <row r="532" spans="1:15">
      <c r="A532" s="27">
        <v>6450</v>
      </c>
      <c r="B532" s="27" t="s">
        <v>116</v>
      </c>
      <c r="C532" s="27" t="s">
        <v>72</v>
      </c>
      <c r="D532">
        <f>IF('background isnum'!D532=TRUE,0.5,1)</f>
        <v>1</v>
      </c>
      <c r="E532">
        <f>IF('background isnum'!E532=TRUE,0.5,1)</f>
        <v>1</v>
      </c>
      <c r="F532">
        <f>IF('background isnum'!F532=TRUE,0.5,1)</f>
        <v>1</v>
      </c>
      <c r="G532">
        <f>IF('background isnum'!G532=TRUE,0.5,1)</f>
        <v>1</v>
      </c>
      <c r="H532">
        <f>IF('background isnum'!H532=TRUE,0.5,1)</f>
        <v>1</v>
      </c>
      <c r="I532">
        <f>IF('background isnum'!I532=TRUE,0.5,1)</f>
        <v>0.5</v>
      </c>
      <c r="J532">
        <f>IF('background isnum'!J532=TRUE,0.5,1)</f>
        <v>1</v>
      </c>
      <c r="K532">
        <f>IF('background isnum'!K532=TRUE,0.5,1)</f>
        <v>1</v>
      </c>
      <c r="L532">
        <f>IF('background isnum'!L532=TRUE,0.5,1)</f>
        <v>1</v>
      </c>
      <c r="M532">
        <f>IF('background isnum'!M532=TRUE,0.5,1)</f>
        <v>1</v>
      </c>
      <c r="N532" s="27"/>
      <c r="O532" s="27">
        <f t="shared" si="10"/>
        <v>0.95</v>
      </c>
    </row>
    <row r="533" spans="1:15">
      <c r="A533" s="27">
        <v>6450</v>
      </c>
      <c r="B533" s="27" t="s">
        <v>116</v>
      </c>
      <c r="C533" s="27" t="s">
        <v>72</v>
      </c>
      <c r="D533">
        <f>IF('background isnum'!D533=TRUE,0.5,1)</f>
        <v>1</v>
      </c>
      <c r="E533">
        <f>IF('background isnum'!E533=TRUE,0.5,1)</f>
        <v>1</v>
      </c>
      <c r="F533">
        <f>IF('background isnum'!F533=TRUE,0.5,1)</f>
        <v>1</v>
      </c>
      <c r="G533">
        <f>IF('background isnum'!G533=TRUE,0.5,1)</f>
        <v>1</v>
      </c>
      <c r="H533">
        <f>IF('background isnum'!H533=TRUE,0.5,1)</f>
        <v>1</v>
      </c>
      <c r="I533">
        <f>IF('background isnum'!I533=TRUE,0.5,1)</f>
        <v>1</v>
      </c>
      <c r="J533">
        <f>IF('background isnum'!J533=TRUE,0.5,1)</f>
        <v>0.5</v>
      </c>
      <c r="K533">
        <f>IF('background isnum'!K533=TRUE,0.5,1)</f>
        <v>1</v>
      </c>
      <c r="L533">
        <f>IF('background isnum'!L533=TRUE,0.5,1)</f>
        <v>0.5</v>
      </c>
      <c r="M533">
        <f>IF('background isnum'!M533=TRUE,0.5,1)</f>
        <v>1</v>
      </c>
      <c r="N533" s="27"/>
      <c r="O533" s="27">
        <f t="shared" si="10"/>
        <v>0.9</v>
      </c>
    </row>
    <row r="534" spans="1:15">
      <c r="A534" s="27">
        <v>6450</v>
      </c>
      <c r="B534" s="27" t="s">
        <v>116</v>
      </c>
      <c r="C534" s="27" t="s">
        <v>72</v>
      </c>
      <c r="D534">
        <f>IF('background isnum'!D534=TRUE,0.5,1)</f>
        <v>1</v>
      </c>
      <c r="E534">
        <f>IF('background isnum'!E534=TRUE,0.5,1)</f>
        <v>1</v>
      </c>
      <c r="F534">
        <f>IF('background isnum'!F534=TRUE,0.5,1)</f>
        <v>1</v>
      </c>
      <c r="G534">
        <f>IF('background isnum'!G534=TRUE,0.5,1)</f>
        <v>1</v>
      </c>
      <c r="H534">
        <f>IF('background isnum'!H534=TRUE,0.5,1)</f>
        <v>1</v>
      </c>
      <c r="I534">
        <f>IF('background isnum'!I534=TRUE,0.5,1)</f>
        <v>1</v>
      </c>
      <c r="J534">
        <f>IF('background isnum'!J534=TRUE,0.5,1)</f>
        <v>1</v>
      </c>
      <c r="K534">
        <f>IF('background isnum'!K534=TRUE,0.5,1)</f>
        <v>0.5</v>
      </c>
      <c r="L534">
        <f>IF('background isnum'!L534=TRUE,0.5,1)</f>
        <v>0.5</v>
      </c>
      <c r="M534">
        <f>IF('background isnum'!M534=TRUE,0.5,1)</f>
        <v>1</v>
      </c>
      <c r="N534" s="27"/>
      <c r="O534" s="27">
        <f t="shared" si="10"/>
        <v>0.9</v>
      </c>
    </row>
    <row r="535" spans="1:15">
      <c r="A535" s="27">
        <v>6450</v>
      </c>
      <c r="B535" s="27" t="s">
        <v>116</v>
      </c>
      <c r="C535" s="27" t="s">
        <v>72</v>
      </c>
      <c r="D535">
        <f>IF('background isnum'!D535=TRUE,0.5,1)</f>
        <v>1</v>
      </c>
      <c r="E535">
        <f>IF('background isnum'!E535=TRUE,0.5,1)</f>
        <v>1</v>
      </c>
      <c r="F535">
        <f>IF('background isnum'!F535=TRUE,0.5,1)</f>
        <v>1</v>
      </c>
      <c r="G535">
        <f>IF('background isnum'!G535=TRUE,0.5,1)</f>
        <v>0.5</v>
      </c>
      <c r="H535">
        <f>IF('background isnum'!H535=TRUE,0.5,1)</f>
        <v>1</v>
      </c>
      <c r="I535">
        <f>IF('background isnum'!I535=TRUE,0.5,1)</f>
        <v>1</v>
      </c>
      <c r="J535">
        <f>IF('background isnum'!J535=TRUE,0.5,1)</f>
        <v>0.5</v>
      </c>
      <c r="K535">
        <f>IF('background isnum'!K535=TRUE,0.5,1)</f>
        <v>1</v>
      </c>
      <c r="L535">
        <f>IF('background isnum'!L535=TRUE,0.5,1)</f>
        <v>1</v>
      </c>
      <c r="M535">
        <f>IF('background isnum'!M535=TRUE,0.5,1)</f>
        <v>1</v>
      </c>
      <c r="N535" s="27"/>
      <c r="O535" s="27">
        <f t="shared" si="10"/>
        <v>0.9</v>
      </c>
    </row>
    <row r="536" spans="1:15">
      <c r="A536" s="27">
        <v>6450</v>
      </c>
      <c r="B536" s="27" t="s">
        <v>116</v>
      </c>
      <c r="C536" s="27" t="s">
        <v>72</v>
      </c>
      <c r="D536">
        <f>IF('background isnum'!D536=TRUE,0.5,1)</f>
        <v>1</v>
      </c>
      <c r="E536">
        <f>IF('background isnum'!E536=TRUE,0.5,1)</f>
        <v>1</v>
      </c>
      <c r="F536">
        <f>IF('background isnum'!F536=TRUE,0.5,1)</f>
        <v>1</v>
      </c>
      <c r="G536">
        <f>IF('background isnum'!G536=TRUE,0.5,1)</f>
        <v>1</v>
      </c>
      <c r="H536">
        <f>IF('background isnum'!H536=TRUE,0.5,1)</f>
        <v>1</v>
      </c>
      <c r="I536">
        <f>IF('background isnum'!I536=TRUE,0.5,1)</f>
        <v>1</v>
      </c>
      <c r="J536">
        <f>IF('background isnum'!J536=TRUE,0.5,1)</f>
        <v>1</v>
      </c>
      <c r="K536">
        <f>IF('background isnum'!K536=TRUE,0.5,1)</f>
        <v>1</v>
      </c>
      <c r="L536">
        <f>IF('background isnum'!L536=TRUE,0.5,1)</f>
        <v>1</v>
      </c>
      <c r="M536">
        <f>IF('background isnum'!M536=TRUE,0.5,1)</f>
        <v>1</v>
      </c>
      <c r="N536" s="27"/>
      <c r="O536" s="27">
        <f t="shared" si="10"/>
        <v>1</v>
      </c>
    </row>
    <row r="537" spans="1:15">
      <c r="A537" s="27">
        <v>6450</v>
      </c>
      <c r="B537" s="27" t="s">
        <v>116</v>
      </c>
      <c r="C537" s="27" t="s">
        <v>72</v>
      </c>
      <c r="D537">
        <f>IF('background isnum'!D537=TRUE,0.5,1)</f>
        <v>0.5</v>
      </c>
      <c r="E537">
        <f>IF('background isnum'!E537=TRUE,0.5,1)</f>
        <v>0.5</v>
      </c>
      <c r="F537">
        <f>IF('background isnum'!F537=TRUE,0.5,1)</f>
        <v>1</v>
      </c>
      <c r="G537">
        <f>IF('background isnum'!G537=TRUE,0.5,1)</f>
        <v>1</v>
      </c>
      <c r="H537">
        <f>IF('background isnum'!H537=TRUE,0.5,1)</f>
        <v>0.5</v>
      </c>
      <c r="I537">
        <f>IF('background isnum'!I537=TRUE,0.5,1)</f>
        <v>0.5</v>
      </c>
      <c r="J537">
        <f>IF('background isnum'!J537=TRUE,0.5,1)</f>
        <v>1</v>
      </c>
      <c r="K537">
        <f>IF('background isnum'!K537=TRUE,0.5,1)</f>
        <v>1</v>
      </c>
      <c r="L537">
        <f>IF('background isnum'!L537=TRUE,0.5,1)</f>
        <v>1</v>
      </c>
      <c r="M537">
        <f>IF('background isnum'!M537=TRUE,0.5,1)</f>
        <v>1</v>
      </c>
      <c r="N537" s="27"/>
      <c r="O537" s="27">
        <f t="shared" si="10"/>
        <v>0.8</v>
      </c>
    </row>
    <row r="538" spans="1:15">
      <c r="A538" s="27">
        <v>6450</v>
      </c>
      <c r="B538" s="27" t="s">
        <v>116</v>
      </c>
      <c r="C538" s="27" t="s">
        <v>72</v>
      </c>
      <c r="D538">
        <f>IF('background isnum'!D538=TRUE,0.5,1)</f>
        <v>0.5</v>
      </c>
      <c r="E538">
        <f>IF('background isnum'!E538=TRUE,0.5,1)</f>
        <v>1</v>
      </c>
      <c r="F538">
        <f>IF('background isnum'!F538=TRUE,0.5,1)</f>
        <v>0.5</v>
      </c>
      <c r="G538">
        <f>IF('background isnum'!G538=TRUE,0.5,1)</f>
        <v>0.5</v>
      </c>
      <c r="H538">
        <f>IF('background isnum'!H538=TRUE,0.5,1)</f>
        <v>0.5</v>
      </c>
      <c r="I538">
        <f>IF('background isnum'!I538=TRUE,0.5,1)</f>
        <v>0.5</v>
      </c>
      <c r="J538">
        <f>IF('background isnum'!J538=TRUE,0.5,1)</f>
        <v>0.5</v>
      </c>
      <c r="K538">
        <f>IF('background isnum'!K538=TRUE,0.5,1)</f>
        <v>1</v>
      </c>
      <c r="L538">
        <f>IF('background isnum'!L538=TRUE,0.5,1)</f>
        <v>0.5</v>
      </c>
      <c r="M538">
        <f>IF('background isnum'!M538=TRUE,0.5,1)</f>
        <v>1</v>
      </c>
      <c r="N538" s="27"/>
      <c r="O538" s="27">
        <f t="shared" si="10"/>
        <v>0.65</v>
      </c>
    </row>
    <row r="539" spans="1:15">
      <c r="A539" s="27">
        <v>6450</v>
      </c>
      <c r="B539" s="27" t="s">
        <v>116</v>
      </c>
      <c r="C539" s="27" t="s">
        <v>72</v>
      </c>
      <c r="D539">
        <f>IF('background isnum'!D539=TRUE,0.5,1)</f>
        <v>0.5</v>
      </c>
      <c r="E539">
        <f>IF('background isnum'!E539=TRUE,0.5,1)</f>
        <v>0.5</v>
      </c>
      <c r="F539">
        <f>IF('background isnum'!F539=TRUE,0.5,1)</f>
        <v>1</v>
      </c>
      <c r="G539">
        <f>IF('background isnum'!G539=TRUE,0.5,1)</f>
        <v>0.5</v>
      </c>
      <c r="H539">
        <f>IF('background isnum'!H539=TRUE,0.5,1)</f>
        <v>0.5</v>
      </c>
      <c r="I539">
        <f>IF('background isnum'!I539=TRUE,0.5,1)</f>
        <v>1</v>
      </c>
      <c r="J539">
        <f>IF('background isnum'!J539=TRUE,0.5,1)</f>
        <v>1</v>
      </c>
      <c r="K539">
        <f>IF('background isnum'!K539=TRUE,0.5,1)</f>
        <v>0.5</v>
      </c>
      <c r="L539">
        <f>IF('background isnum'!L539=TRUE,0.5,1)</f>
        <v>0.5</v>
      </c>
      <c r="M539">
        <f>IF('background isnum'!M539=TRUE,0.5,1)</f>
        <v>0.5</v>
      </c>
      <c r="N539" s="27"/>
      <c r="O539" s="27">
        <f t="shared" si="10"/>
        <v>0.65</v>
      </c>
    </row>
    <row r="540" spans="1:15">
      <c r="A540">
        <v>6452</v>
      </c>
      <c r="B540" t="s">
        <v>117</v>
      </c>
      <c r="C540" t="s">
        <v>72</v>
      </c>
      <c r="D540">
        <f>IF('background isnum'!D540=TRUE,0.5,1)</f>
        <v>1</v>
      </c>
      <c r="E540">
        <f>IF('background isnum'!E540=TRUE,0.5,1)</f>
        <v>1</v>
      </c>
      <c r="F540">
        <f>IF('background isnum'!F540=TRUE,0.5,1)</f>
        <v>1</v>
      </c>
      <c r="G540">
        <f>IF('background isnum'!G540=TRUE,0.5,1)</f>
        <v>1</v>
      </c>
      <c r="H540">
        <f>IF('background isnum'!H540=TRUE,0.5,1)</f>
        <v>1</v>
      </c>
      <c r="I540">
        <f>IF('background isnum'!I540=TRUE,0.5,1)</f>
        <v>1</v>
      </c>
      <c r="J540">
        <f>IF('background isnum'!J540=TRUE,0.5,1)</f>
        <v>1</v>
      </c>
      <c r="K540">
        <f>IF('background isnum'!K540=TRUE,0.5,1)</f>
        <v>1</v>
      </c>
      <c r="L540">
        <f>IF('background isnum'!L540=TRUE,0.5,1)</f>
        <v>1</v>
      </c>
      <c r="M540">
        <f>IF('background isnum'!M540=TRUE,0.5,1)</f>
        <v>1</v>
      </c>
      <c r="O540">
        <f t="shared" si="10"/>
        <v>1</v>
      </c>
    </row>
    <row r="541" spans="1:15">
      <c r="A541">
        <v>6452</v>
      </c>
      <c r="B541" t="s">
        <v>117</v>
      </c>
      <c r="C541" t="s">
        <v>72</v>
      </c>
      <c r="D541">
        <f>IF('background isnum'!D541=TRUE,0.5,1)</f>
        <v>1</v>
      </c>
      <c r="E541">
        <f>IF('background isnum'!E541=TRUE,0.5,1)</f>
        <v>1</v>
      </c>
      <c r="F541">
        <f>IF('background isnum'!F541=TRUE,0.5,1)</f>
        <v>1</v>
      </c>
      <c r="G541">
        <f>IF('background isnum'!G541=TRUE,0.5,1)</f>
        <v>1</v>
      </c>
      <c r="H541">
        <f>IF('background isnum'!H541=TRUE,0.5,1)</f>
        <v>1</v>
      </c>
      <c r="I541">
        <f>IF('background isnum'!I541=TRUE,0.5,1)</f>
        <v>1</v>
      </c>
      <c r="J541">
        <f>IF('background isnum'!J541=TRUE,0.5,1)</f>
        <v>1</v>
      </c>
      <c r="K541">
        <f>IF('background isnum'!K541=TRUE,0.5,1)</f>
        <v>1</v>
      </c>
      <c r="L541">
        <f>IF('background isnum'!L541=TRUE,0.5,1)</f>
        <v>1</v>
      </c>
      <c r="M541">
        <f>IF('background isnum'!M541=TRUE,0.5,1)</f>
        <v>1</v>
      </c>
      <c r="O541">
        <f t="shared" si="10"/>
        <v>1</v>
      </c>
    </row>
    <row r="542" spans="1:15">
      <c r="A542">
        <v>6452</v>
      </c>
      <c r="B542" t="s">
        <v>117</v>
      </c>
      <c r="C542" t="s">
        <v>72</v>
      </c>
      <c r="D542">
        <f>IF('background isnum'!D542=TRUE,0.5,1)</f>
        <v>1</v>
      </c>
      <c r="E542">
        <f>IF('background isnum'!E542=TRUE,0.5,1)</f>
        <v>1</v>
      </c>
      <c r="F542">
        <f>IF('background isnum'!F542=TRUE,0.5,1)</f>
        <v>1</v>
      </c>
      <c r="G542">
        <f>IF('background isnum'!G542=TRUE,0.5,1)</f>
        <v>1</v>
      </c>
      <c r="H542">
        <f>IF('background isnum'!H542=TRUE,0.5,1)</f>
        <v>1</v>
      </c>
      <c r="I542">
        <f>IF('background isnum'!I542=TRUE,0.5,1)</f>
        <v>1</v>
      </c>
      <c r="J542">
        <f>IF('background isnum'!J542=TRUE,0.5,1)</f>
        <v>1</v>
      </c>
      <c r="K542">
        <f>IF('background isnum'!K542=TRUE,0.5,1)</f>
        <v>1</v>
      </c>
      <c r="L542">
        <f>IF('background isnum'!L542=TRUE,0.5,1)</f>
        <v>0.5</v>
      </c>
      <c r="M542">
        <f>IF('background isnum'!M542=TRUE,0.5,1)</f>
        <v>1</v>
      </c>
      <c r="O542">
        <f t="shared" si="10"/>
        <v>0.95</v>
      </c>
    </row>
    <row r="543" spans="1:15">
      <c r="A543">
        <v>6452</v>
      </c>
      <c r="B543" t="s">
        <v>117</v>
      </c>
      <c r="C543" t="s">
        <v>72</v>
      </c>
      <c r="D543">
        <f>IF('background isnum'!D543=TRUE,0.5,1)</f>
        <v>1</v>
      </c>
      <c r="E543">
        <f>IF('background isnum'!E543=TRUE,0.5,1)</f>
        <v>1</v>
      </c>
      <c r="F543">
        <f>IF('background isnum'!F543=TRUE,0.5,1)</f>
        <v>1</v>
      </c>
      <c r="G543">
        <f>IF('background isnum'!G543=TRUE,0.5,1)</f>
        <v>0.5</v>
      </c>
      <c r="H543">
        <f>IF('background isnum'!H543=TRUE,0.5,1)</f>
        <v>1</v>
      </c>
      <c r="I543">
        <f>IF('background isnum'!I543=TRUE,0.5,1)</f>
        <v>1</v>
      </c>
      <c r="J543">
        <f>IF('background isnum'!J543=TRUE,0.5,1)</f>
        <v>1</v>
      </c>
      <c r="K543">
        <f>IF('background isnum'!K543=TRUE,0.5,1)</f>
        <v>1</v>
      </c>
      <c r="L543">
        <f>IF('background isnum'!L543=TRUE,0.5,1)</f>
        <v>1</v>
      </c>
      <c r="M543">
        <f>IF('background isnum'!M543=TRUE,0.5,1)</f>
        <v>1</v>
      </c>
      <c r="O543">
        <f t="shared" si="10"/>
        <v>0.95</v>
      </c>
    </row>
    <row r="544" spans="1:15">
      <c r="A544">
        <v>6452</v>
      </c>
      <c r="B544" t="s">
        <v>117</v>
      </c>
      <c r="C544" t="s">
        <v>72</v>
      </c>
      <c r="D544">
        <f>IF('background isnum'!D544=TRUE,0.5,1)</f>
        <v>1</v>
      </c>
      <c r="E544">
        <f>IF('background isnum'!E544=TRUE,0.5,1)</f>
        <v>1</v>
      </c>
      <c r="F544">
        <f>IF('background isnum'!F544=TRUE,0.5,1)</f>
        <v>1</v>
      </c>
      <c r="G544">
        <f>IF('background isnum'!G544=TRUE,0.5,1)</f>
        <v>1</v>
      </c>
      <c r="H544">
        <f>IF('background isnum'!H544=TRUE,0.5,1)</f>
        <v>1</v>
      </c>
      <c r="I544">
        <f>IF('background isnum'!I544=TRUE,0.5,1)</f>
        <v>1</v>
      </c>
      <c r="J544">
        <f>IF('background isnum'!J544=TRUE,0.5,1)</f>
        <v>1</v>
      </c>
      <c r="K544">
        <f>IF('background isnum'!K544=TRUE,0.5,1)</f>
        <v>1</v>
      </c>
      <c r="L544">
        <f>IF('background isnum'!L544=TRUE,0.5,1)</f>
        <v>1</v>
      </c>
      <c r="M544">
        <f>IF('background isnum'!M544=TRUE,0.5,1)</f>
        <v>1</v>
      </c>
      <c r="O544">
        <f t="shared" si="10"/>
        <v>1</v>
      </c>
    </row>
    <row r="545" spans="1:15">
      <c r="A545">
        <v>6452</v>
      </c>
      <c r="B545" t="s">
        <v>117</v>
      </c>
      <c r="C545" t="s">
        <v>72</v>
      </c>
      <c r="D545">
        <f>IF('background isnum'!D545=TRUE,0.5,1)</f>
        <v>1</v>
      </c>
      <c r="E545">
        <f>IF('background isnum'!E545=TRUE,0.5,1)</f>
        <v>0.5</v>
      </c>
      <c r="F545">
        <f>IF('background isnum'!F545=TRUE,0.5,1)</f>
        <v>1</v>
      </c>
      <c r="G545">
        <f>IF('background isnum'!G545=TRUE,0.5,1)</f>
        <v>1</v>
      </c>
      <c r="H545">
        <f>IF('background isnum'!H545=TRUE,0.5,1)</f>
        <v>1</v>
      </c>
      <c r="I545">
        <f>IF('background isnum'!I545=TRUE,0.5,1)</f>
        <v>1</v>
      </c>
      <c r="J545">
        <f>IF('background isnum'!J545=TRUE,0.5,1)</f>
        <v>1</v>
      </c>
      <c r="K545">
        <f>IF('background isnum'!K545=TRUE,0.5,1)</f>
        <v>1</v>
      </c>
      <c r="L545">
        <f>IF('background isnum'!L545=TRUE,0.5,1)</f>
        <v>1</v>
      </c>
      <c r="M545">
        <f>IF('background isnum'!M545=TRUE,0.5,1)</f>
        <v>1</v>
      </c>
      <c r="O545">
        <f t="shared" si="10"/>
        <v>0.95</v>
      </c>
    </row>
    <row r="546" spans="1:15">
      <c r="A546">
        <v>6452</v>
      </c>
      <c r="B546" t="s">
        <v>117</v>
      </c>
      <c r="C546" t="s">
        <v>72</v>
      </c>
      <c r="D546">
        <f>IF('background isnum'!D546=TRUE,0.5,1)</f>
        <v>0.5</v>
      </c>
      <c r="E546">
        <f>IF('background isnum'!E546=TRUE,0.5,1)</f>
        <v>1</v>
      </c>
      <c r="F546">
        <f>IF('background isnum'!F546=TRUE,0.5,1)</f>
        <v>0.5</v>
      </c>
      <c r="G546">
        <f>IF('background isnum'!G546=TRUE,0.5,1)</f>
        <v>0.5</v>
      </c>
      <c r="H546">
        <f>IF('background isnum'!H546=TRUE,0.5,1)</f>
        <v>0.5</v>
      </c>
      <c r="I546">
        <f>IF('background isnum'!I546=TRUE,0.5,1)</f>
        <v>0.5</v>
      </c>
      <c r="J546">
        <f>IF('background isnum'!J546=TRUE,0.5,1)</f>
        <v>0.5</v>
      </c>
      <c r="K546">
        <f>IF('background isnum'!K546=TRUE,0.5,1)</f>
        <v>1</v>
      </c>
      <c r="L546">
        <f>IF('background isnum'!L546=TRUE,0.5,1)</f>
        <v>0.5</v>
      </c>
      <c r="M546">
        <f>IF('background isnum'!M546=TRUE,0.5,1)</f>
        <v>1</v>
      </c>
      <c r="O546">
        <f t="shared" si="10"/>
        <v>0.65</v>
      </c>
    </row>
    <row r="547" spans="1:15">
      <c r="A547">
        <v>6452</v>
      </c>
      <c r="B547" t="s">
        <v>117</v>
      </c>
      <c r="C547" t="s">
        <v>72</v>
      </c>
      <c r="D547">
        <f>IF('background isnum'!D547=TRUE,0.5,1)</f>
        <v>1</v>
      </c>
      <c r="E547">
        <f>IF('background isnum'!E547=TRUE,0.5,1)</f>
        <v>1</v>
      </c>
      <c r="F547">
        <f>IF('background isnum'!F547=TRUE,0.5,1)</f>
        <v>1</v>
      </c>
      <c r="G547">
        <f>IF('background isnum'!G547=TRUE,0.5,1)</f>
        <v>1</v>
      </c>
      <c r="H547">
        <f>IF('background isnum'!H547=TRUE,0.5,1)</f>
        <v>0.5</v>
      </c>
      <c r="I547">
        <f>IF('background isnum'!I547=TRUE,0.5,1)</f>
        <v>1</v>
      </c>
      <c r="J547">
        <f>IF('background isnum'!J547=TRUE,0.5,1)</f>
        <v>1</v>
      </c>
      <c r="K547">
        <f>IF('background isnum'!K547=TRUE,0.5,1)</f>
        <v>0.5</v>
      </c>
      <c r="L547">
        <f>IF('background isnum'!L547=TRUE,0.5,1)</f>
        <v>0.5</v>
      </c>
      <c r="M547">
        <f>IF('background isnum'!M547=TRUE,0.5,1)</f>
        <v>1</v>
      </c>
      <c r="O547">
        <f t="shared" si="10"/>
        <v>0.85</v>
      </c>
    </row>
    <row r="548" spans="1:15">
      <c r="A548">
        <v>6452</v>
      </c>
      <c r="B548" t="s">
        <v>117</v>
      </c>
      <c r="C548" t="s">
        <v>72</v>
      </c>
      <c r="D548">
        <f>IF('background isnum'!D548=TRUE,0.5,1)</f>
        <v>1</v>
      </c>
      <c r="E548">
        <f>IF('background isnum'!E548=TRUE,0.5,1)</f>
        <v>1</v>
      </c>
      <c r="F548">
        <f>IF('background isnum'!F548=TRUE,0.5,1)</f>
        <v>0.5</v>
      </c>
      <c r="G548">
        <f>IF('background isnum'!G548=TRUE,0.5,1)</f>
        <v>1</v>
      </c>
      <c r="H548">
        <f>IF('background isnum'!H548=TRUE,0.5,1)</f>
        <v>0.5</v>
      </c>
      <c r="I548">
        <f>IF('background isnum'!I548=TRUE,0.5,1)</f>
        <v>1</v>
      </c>
      <c r="J548">
        <f>IF('background isnum'!J548=TRUE,0.5,1)</f>
        <v>1</v>
      </c>
      <c r="K548">
        <f>IF('background isnum'!K548=TRUE,0.5,1)</f>
        <v>1</v>
      </c>
      <c r="L548">
        <f>IF('background isnum'!L548=TRUE,0.5,1)</f>
        <v>1</v>
      </c>
      <c r="M548">
        <f>IF('background isnum'!M548=TRUE,0.5,1)</f>
        <v>1</v>
      </c>
      <c r="O548">
        <f t="shared" si="10"/>
        <v>0.9</v>
      </c>
    </row>
    <row r="549" spans="1:15">
      <c r="A549">
        <v>6452</v>
      </c>
      <c r="B549" t="s">
        <v>117</v>
      </c>
      <c r="C549" t="s">
        <v>72</v>
      </c>
      <c r="D549">
        <f>IF('background isnum'!D549=TRUE,0.5,1)</f>
        <v>0.5</v>
      </c>
      <c r="E549">
        <f>IF('background isnum'!E549=TRUE,0.5,1)</f>
        <v>1</v>
      </c>
      <c r="F549">
        <f>IF('background isnum'!F549=TRUE,0.5,1)</f>
        <v>1</v>
      </c>
      <c r="G549">
        <f>IF('background isnum'!G549=TRUE,0.5,1)</f>
        <v>1</v>
      </c>
      <c r="H549">
        <f>IF('background isnum'!H549=TRUE,0.5,1)</f>
        <v>0.5</v>
      </c>
      <c r="I549">
        <f>IF('background isnum'!I549=TRUE,0.5,1)</f>
        <v>1</v>
      </c>
      <c r="J549">
        <f>IF('background isnum'!J549=TRUE,0.5,1)</f>
        <v>1</v>
      </c>
      <c r="K549">
        <f>IF('background isnum'!K549=TRUE,0.5,1)</f>
        <v>1</v>
      </c>
      <c r="L549">
        <f>IF('background isnum'!L549=TRUE,0.5,1)</f>
        <v>0.5</v>
      </c>
      <c r="M549">
        <f>IF('background isnum'!M549=TRUE,0.5,1)</f>
        <v>1</v>
      </c>
      <c r="O549">
        <f t="shared" si="10"/>
        <v>0.85</v>
      </c>
    </row>
    <row r="550" spans="1:15">
      <c r="A550">
        <v>6452</v>
      </c>
      <c r="B550" t="s">
        <v>117</v>
      </c>
      <c r="C550" t="s">
        <v>72</v>
      </c>
      <c r="D550">
        <f>IF('background isnum'!D550=TRUE,0.5,1)</f>
        <v>1</v>
      </c>
      <c r="E550">
        <f>IF('background isnum'!E550=TRUE,0.5,1)</f>
        <v>1</v>
      </c>
      <c r="F550">
        <f>IF('background isnum'!F550=TRUE,0.5,1)</f>
        <v>1</v>
      </c>
      <c r="G550">
        <f>IF('background isnum'!G550=TRUE,0.5,1)</f>
        <v>1</v>
      </c>
      <c r="H550">
        <f>IF('background isnum'!H550=TRUE,0.5,1)</f>
        <v>1</v>
      </c>
      <c r="I550">
        <f>IF('background isnum'!I550=TRUE,0.5,1)</f>
        <v>1</v>
      </c>
      <c r="J550">
        <f>IF('background isnum'!J550=TRUE,0.5,1)</f>
        <v>1</v>
      </c>
      <c r="K550">
        <f>IF('background isnum'!K550=TRUE,0.5,1)</f>
        <v>1</v>
      </c>
      <c r="L550">
        <f>IF('background isnum'!L550=TRUE,0.5,1)</f>
        <v>1</v>
      </c>
      <c r="M550">
        <f>IF('background isnum'!M550=TRUE,0.5,1)</f>
        <v>1</v>
      </c>
      <c r="O550">
        <f t="shared" si="10"/>
        <v>1</v>
      </c>
    </row>
    <row r="551" spans="1:15">
      <c r="A551">
        <v>6452</v>
      </c>
      <c r="B551" t="s">
        <v>117</v>
      </c>
      <c r="C551" t="s">
        <v>72</v>
      </c>
      <c r="D551">
        <f>IF('background isnum'!D551=TRUE,0.5,1)</f>
        <v>1</v>
      </c>
      <c r="E551">
        <f>IF('background isnum'!E551=TRUE,0.5,1)</f>
        <v>1</v>
      </c>
      <c r="F551">
        <f>IF('background isnum'!F551=TRUE,0.5,1)</f>
        <v>1</v>
      </c>
      <c r="G551">
        <f>IF('background isnum'!G551=TRUE,0.5,1)</f>
        <v>1</v>
      </c>
      <c r="H551">
        <f>IF('background isnum'!H551=TRUE,0.5,1)</f>
        <v>1</v>
      </c>
      <c r="I551">
        <f>IF('background isnum'!I551=TRUE,0.5,1)</f>
        <v>1</v>
      </c>
      <c r="J551">
        <f>IF('background isnum'!J551=TRUE,0.5,1)</f>
        <v>1</v>
      </c>
      <c r="K551">
        <f>IF('background isnum'!K551=TRUE,0.5,1)</f>
        <v>1</v>
      </c>
      <c r="L551">
        <f>IF('background isnum'!L551=TRUE,0.5,1)</f>
        <v>1</v>
      </c>
      <c r="M551">
        <f>IF('background isnum'!M551=TRUE,0.5,1)</f>
        <v>1</v>
      </c>
      <c r="O551">
        <f t="shared" si="10"/>
        <v>1</v>
      </c>
    </row>
    <row r="552" spans="1:15">
      <c r="A552">
        <v>6452</v>
      </c>
      <c r="B552" t="s">
        <v>117</v>
      </c>
      <c r="C552" t="s">
        <v>72</v>
      </c>
      <c r="D552">
        <f>IF('background isnum'!D552=TRUE,0.5,1)</f>
        <v>1</v>
      </c>
      <c r="E552">
        <f>IF('background isnum'!E552=TRUE,0.5,1)</f>
        <v>1</v>
      </c>
      <c r="F552">
        <f>IF('background isnum'!F552=TRUE,0.5,1)</f>
        <v>1</v>
      </c>
      <c r="G552">
        <f>IF('background isnum'!G552=TRUE,0.5,1)</f>
        <v>1</v>
      </c>
      <c r="H552">
        <f>IF('background isnum'!H552=TRUE,0.5,1)</f>
        <v>1</v>
      </c>
      <c r="I552">
        <f>IF('background isnum'!I552=TRUE,0.5,1)</f>
        <v>1</v>
      </c>
      <c r="J552">
        <f>IF('background isnum'!J552=TRUE,0.5,1)</f>
        <v>1</v>
      </c>
      <c r="K552">
        <f>IF('background isnum'!K552=TRUE,0.5,1)</f>
        <v>1</v>
      </c>
      <c r="L552">
        <f>IF('background isnum'!L552=TRUE,0.5,1)</f>
        <v>1</v>
      </c>
      <c r="M552">
        <f>IF('background isnum'!M552=TRUE,0.5,1)</f>
        <v>1</v>
      </c>
      <c r="O552">
        <f t="shared" si="10"/>
        <v>1</v>
      </c>
    </row>
    <row r="553" spans="1:15">
      <c r="A553">
        <v>6455</v>
      </c>
      <c r="B553" t="s">
        <v>118</v>
      </c>
      <c r="C553" t="s">
        <v>72</v>
      </c>
      <c r="D553">
        <f>IF('background isnum'!D553=TRUE,0.5,1)</f>
        <v>1</v>
      </c>
      <c r="E553">
        <f>IF('background isnum'!E553=TRUE,0.5,1)</f>
        <v>1</v>
      </c>
      <c r="F553">
        <f>IF('background isnum'!F553=TRUE,0.5,1)</f>
        <v>1</v>
      </c>
      <c r="G553">
        <f>IF('background isnum'!G553=TRUE,0.5,1)</f>
        <v>0.5</v>
      </c>
      <c r="H553">
        <f>IF('background isnum'!H553=TRUE,0.5,1)</f>
        <v>1</v>
      </c>
      <c r="I553">
        <f>IF('background isnum'!I553=TRUE,0.5,1)</f>
        <v>1</v>
      </c>
      <c r="J553">
        <f>IF('background isnum'!J553=TRUE,0.5,1)</f>
        <v>1</v>
      </c>
      <c r="K553">
        <f>IF('background isnum'!K553=TRUE,0.5,1)</f>
        <v>1</v>
      </c>
      <c r="L553">
        <f>IF('background isnum'!L553=TRUE,0.5,1)</f>
        <v>1</v>
      </c>
      <c r="M553">
        <f>IF('background isnum'!M553=TRUE,0.5,1)</f>
        <v>1</v>
      </c>
      <c r="O553">
        <f t="shared" si="10"/>
        <v>0.95</v>
      </c>
    </row>
    <row r="554" spans="1:15">
      <c r="A554">
        <v>6455</v>
      </c>
      <c r="B554" t="s">
        <v>118</v>
      </c>
      <c r="C554" t="s">
        <v>72</v>
      </c>
      <c r="D554">
        <f>IF('background isnum'!D554=TRUE,0.5,1)</f>
        <v>1</v>
      </c>
      <c r="E554">
        <f>IF('background isnum'!E554=TRUE,0.5,1)</f>
        <v>1</v>
      </c>
      <c r="F554">
        <f>IF('background isnum'!F554=TRUE,0.5,1)</f>
        <v>0.5</v>
      </c>
      <c r="G554">
        <f>IF('background isnum'!G554=TRUE,0.5,1)</f>
        <v>1</v>
      </c>
      <c r="H554">
        <f>IF('background isnum'!H554=TRUE,0.5,1)</f>
        <v>1</v>
      </c>
      <c r="I554">
        <f>IF('background isnum'!I554=TRUE,0.5,1)</f>
        <v>1</v>
      </c>
      <c r="J554">
        <f>IF('background isnum'!J554=TRUE,0.5,1)</f>
        <v>1</v>
      </c>
      <c r="K554">
        <f>IF('background isnum'!K554=TRUE,0.5,1)</f>
        <v>1</v>
      </c>
      <c r="L554">
        <f>IF('background isnum'!L554=TRUE,0.5,1)</f>
        <v>1</v>
      </c>
      <c r="M554">
        <f>IF('background isnum'!M554=TRUE,0.5,1)</f>
        <v>1</v>
      </c>
      <c r="O554">
        <f t="shared" si="10"/>
        <v>0.95</v>
      </c>
    </row>
    <row r="555" spans="1:15">
      <c r="A555">
        <v>6455</v>
      </c>
      <c r="B555" t="s">
        <v>118</v>
      </c>
      <c r="C555" t="s">
        <v>72</v>
      </c>
      <c r="D555">
        <f>IF('background isnum'!D555=TRUE,0.5,1)</f>
        <v>0.5</v>
      </c>
      <c r="E555">
        <f>IF('background isnum'!E555=TRUE,0.5,1)</f>
        <v>1</v>
      </c>
      <c r="F555">
        <f>IF('background isnum'!F555=TRUE,0.5,1)</f>
        <v>1</v>
      </c>
      <c r="G555">
        <f>IF('background isnum'!G555=TRUE,0.5,1)</f>
        <v>1</v>
      </c>
      <c r="H555">
        <f>IF('background isnum'!H555=TRUE,0.5,1)</f>
        <v>1</v>
      </c>
      <c r="I555">
        <f>IF('background isnum'!I555=TRUE,0.5,1)</f>
        <v>1</v>
      </c>
      <c r="J555">
        <f>IF('background isnum'!J555=TRUE,0.5,1)</f>
        <v>1</v>
      </c>
      <c r="K555">
        <f>IF('background isnum'!K555=TRUE,0.5,1)</f>
        <v>1</v>
      </c>
      <c r="L555">
        <f>IF('background isnum'!L555=TRUE,0.5,1)</f>
        <v>0.5</v>
      </c>
      <c r="M555">
        <f>IF('background isnum'!M555=TRUE,0.5,1)</f>
        <v>1</v>
      </c>
      <c r="O555">
        <f t="shared" si="10"/>
        <v>0.9</v>
      </c>
    </row>
    <row r="556" spans="1:15">
      <c r="A556">
        <v>6455</v>
      </c>
      <c r="B556" t="s">
        <v>118</v>
      </c>
      <c r="C556" t="s">
        <v>72</v>
      </c>
      <c r="D556">
        <f>IF('background isnum'!D556=TRUE,0.5,1)</f>
        <v>0.5</v>
      </c>
      <c r="E556">
        <f>IF('background isnum'!E556=TRUE,0.5,1)</f>
        <v>1</v>
      </c>
      <c r="F556">
        <f>IF('background isnum'!F556=TRUE,0.5,1)</f>
        <v>1</v>
      </c>
      <c r="G556">
        <f>IF('background isnum'!G556=TRUE,0.5,1)</f>
        <v>0.5</v>
      </c>
      <c r="H556">
        <f>IF('background isnum'!H556=TRUE,0.5,1)</f>
        <v>0.5</v>
      </c>
      <c r="I556">
        <f>IF('background isnum'!I556=TRUE,0.5,1)</f>
        <v>0.5</v>
      </c>
      <c r="J556">
        <f>IF('background isnum'!J556=TRUE,0.5,1)</f>
        <v>0.5</v>
      </c>
      <c r="K556">
        <f>IF('background isnum'!K556=TRUE,0.5,1)</f>
        <v>1</v>
      </c>
      <c r="L556">
        <f>IF('background isnum'!L556=TRUE,0.5,1)</f>
        <v>1</v>
      </c>
      <c r="M556">
        <f>IF('background isnum'!M556=TRUE,0.5,1)</f>
        <v>0.5</v>
      </c>
      <c r="O556">
        <f t="shared" si="10"/>
        <v>0.7</v>
      </c>
    </row>
    <row r="557" spans="1:15">
      <c r="A557">
        <v>6455</v>
      </c>
      <c r="B557" t="s">
        <v>118</v>
      </c>
      <c r="C557" t="s">
        <v>72</v>
      </c>
      <c r="D557">
        <f>IF('background isnum'!D557=TRUE,0.5,1)</f>
        <v>1</v>
      </c>
      <c r="E557">
        <f>IF('background isnum'!E557=TRUE,0.5,1)</f>
        <v>0.5</v>
      </c>
      <c r="F557">
        <f>IF('background isnum'!F557=TRUE,0.5,1)</f>
        <v>0.5</v>
      </c>
      <c r="G557">
        <f>IF('background isnum'!G557=TRUE,0.5,1)</f>
        <v>0.5</v>
      </c>
      <c r="H557">
        <f>IF('background isnum'!H557=TRUE,0.5,1)</f>
        <v>0.5</v>
      </c>
      <c r="I557">
        <f>IF('background isnum'!I557=TRUE,0.5,1)</f>
        <v>1</v>
      </c>
      <c r="J557">
        <f>IF('background isnum'!J557=TRUE,0.5,1)</f>
        <v>1</v>
      </c>
      <c r="K557">
        <f>IF('background isnum'!K557=TRUE,0.5,1)</f>
        <v>0.5</v>
      </c>
      <c r="L557">
        <f>IF('background isnum'!L557=TRUE,0.5,1)</f>
        <v>0.5</v>
      </c>
      <c r="M557">
        <f>IF('background isnum'!M557=TRUE,0.5,1)</f>
        <v>0.5</v>
      </c>
      <c r="O557">
        <f t="shared" si="10"/>
        <v>0.65</v>
      </c>
    </row>
    <row r="558" spans="1:15">
      <c r="A558">
        <v>6455</v>
      </c>
      <c r="B558" t="s">
        <v>118</v>
      </c>
      <c r="C558" t="s">
        <v>72</v>
      </c>
      <c r="D558">
        <f>IF('background isnum'!D558=TRUE,0.5,1)</f>
        <v>0.5</v>
      </c>
      <c r="E558">
        <f>IF('background isnum'!E558=TRUE,0.5,1)</f>
        <v>0.5</v>
      </c>
      <c r="F558">
        <f>IF('background isnum'!F558=TRUE,0.5,1)</f>
        <v>1</v>
      </c>
      <c r="G558">
        <f>IF('background isnum'!G558=TRUE,0.5,1)</f>
        <v>0.5</v>
      </c>
      <c r="H558">
        <f>IF('background isnum'!H558=TRUE,0.5,1)</f>
        <v>0.5</v>
      </c>
      <c r="I558">
        <f>IF('background isnum'!I558=TRUE,0.5,1)</f>
        <v>0.5</v>
      </c>
      <c r="J558">
        <f>IF('background isnum'!J558=TRUE,0.5,1)</f>
        <v>0.5</v>
      </c>
      <c r="K558">
        <f>IF('background isnum'!K558=TRUE,0.5,1)</f>
        <v>0.5</v>
      </c>
      <c r="L558">
        <f>IF('background isnum'!L558=TRUE,0.5,1)</f>
        <v>0.5</v>
      </c>
      <c r="M558">
        <f>IF('background isnum'!M558=TRUE,0.5,1)</f>
        <v>0.5</v>
      </c>
      <c r="O558">
        <f t="shared" si="10"/>
        <v>0.55000000000000004</v>
      </c>
    </row>
    <row r="559" spans="1:15">
      <c r="A559">
        <v>6455</v>
      </c>
      <c r="B559" t="s">
        <v>118</v>
      </c>
      <c r="C559" t="s">
        <v>72</v>
      </c>
      <c r="D559">
        <f>IF('background isnum'!D559=TRUE,0.5,1)</f>
        <v>1</v>
      </c>
      <c r="E559">
        <f>IF('background isnum'!E559=TRUE,0.5,1)</f>
        <v>1</v>
      </c>
      <c r="F559">
        <f>IF('background isnum'!F559=TRUE,0.5,1)</f>
        <v>1</v>
      </c>
      <c r="G559">
        <f>IF('background isnum'!G559=TRUE,0.5,1)</f>
        <v>0.5</v>
      </c>
      <c r="H559">
        <f>IF('background isnum'!H559=TRUE,0.5,1)</f>
        <v>0.5</v>
      </c>
      <c r="I559">
        <f>IF('background isnum'!I559=TRUE,0.5,1)</f>
        <v>0.5</v>
      </c>
      <c r="J559">
        <f>IF('background isnum'!J559=TRUE,0.5,1)</f>
        <v>0.5</v>
      </c>
      <c r="K559">
        <f>IF('background isnum'!K559=TRUE,0.5,1)</f>
        <v>1</v>
      </c>
      <c r="L559">
        <f>IF('background isnum'!L559=TRUE,0.5,1)</f>
        <v>1</v>
      </c>
      <c r="M559">
        <f>IF('background isnum'!M559=TRUE,0.5,1)</f>
        <v>0.5</v>
      </c>
      <c r="O559">
        <f t="shared" si="10"/>
        <v>0.75</v>
      </c>
    </row>
    <row r="560" spans="1:15">
      <c r="A560">
        <v>6455</v>
      </c>
      <c r="B560" t="s">
        <v>118</v>
      </c>
      <c r="C560" t="s">
        <v>72</v>
      </c>
      <c r="D560">
        <f>IF('background isnum'!D560=TRUE,0.5,1)</f>
        <v>0.5</v>
      </c>
      <c r="E560">
        <f>IF('background isnum'!E560=TRUE,0.5,1)</f>
        <v>0.5</v>
      </c>
      <c r="F560">
        <f>IF('background isnum'!F560=TRUE,0.5,1)</f>
        <v>0.5</v>
      </c>
      <c r="G560">
        <f>IF('background isnum'!G560=TRUE,0.5,1)</f>
        <v>1</v>
      </c>
      <c r="H560">
        <f>IF('background isnum'!H560=TRUE,0.5,1)</f>
        <v>0.5</v>
      </c>
      <c r="I560">
        <f>IF('background isnum'!I560=TRUE,0.5,1)</f>
        <v>0.5</v>
      </c>
      <c r="J560">
        <f>IF('background isnum'!J560=TRUE,0.5,1)</f>
        <v>0.5</v>
      </c>
      <c r="K560">
        <f>IF('background isnum'!K560=TRUE,0.5,1)</f>
        <v>0.5</v>
      </c>
      <c r="L560">
        <f>IF('background isnum'!L560=TRUE,0.5,1)</f>
        <v>0.5</v>
      </c>
      <c r="M560">
        <f>IF('background isnum'!M560=TRUE,0.5,1)</f>
        <v>0.5</v>
      </c>
    </row>
    <row r="561" spans="1:15">
      <c r="A561">
        <v>6455</v>
      </c>
      <c r="B561" t="s">
        <v>118</v>
      </c>
      <c r="C561" t="s">
        <v>72</v>
      </c>
      <c r="D561">
        <f>IF('background isnum'!D561=TRUE,0.5,1)</f>
        <v>0.5</v>
      </c>
      <c r="E561">
        <f>IF('background isnum'!E561=TRUE,0.5,1)</f>
        <v>0.5</v>
      </c>
      <c r="F561">
        <f>IF('background isnum'!F561=TRUE,0.5,1)</f>
        <v>0.5</v>
      </c>
      <c r="G561">
        <f>IF('background isnum'!G561=TRUE,0.5,1)</f>
        <v>1</v>
      </c>
      <c r="H561">
        <f>IF('background isnum'!H561=TRUE,0.5,1)</f>
        <v>0.5</v>
      </c>
      <c r="I561">
        <f>IF('background isnum'!I561=TRUE,0.5,1)</f>
        <v>0.5</v>
      </c>
      <c r="J561">
        <f>IF('background isnum'!J561=TRUE,0.5,1)</f>
        <v>1</v>
      </c>
      <c r="K561">
        <f>IF('background isnum'!K561=TRUE,0.5,1)</f>
        <v>1</v>
      </c>
      <c r="L561">
        <f>IF('background isnum'!L561=TRUE,0.5,1)</f>
        <v>0.5</v>
      </c>
      <c r="M561">
        <f>IF('background isnum'!M561=TRUE,0.5,1)</f>
        <v>0.5</v>
      </c>
      <c r="O561">
        <f t="shared" si="10"/>
        <v>0.65</v>
      </c>
    </row>
    <row r="562" spans="1:15">
      <c r="A562">
        <v>6455</v>
      </c>
      <c r="B562" t="s">
        <v>118</v>
      </c>
      <c r="C562" t="s">
        <v>72</v>
      </c>
      <c r="D562">
        <f>IF('background isnum'!D562=TRUE,0.5,1)</f>
        <v>0.5</v>
      </c>
      <c r="E562">
        <f>IF('background isnum'!E562=TRUE,0.5,1)</f>
        <v>1</v>
      </c>
      <c r="F562">
        <f>IF('background isnum'!F562=TRUE,0.5,1)</f>
        <v>0.5</v>
      </c>
      <c r="G562">
        <f>IF('background isnum'!G562=TRUE,0.5,1)</f>
        <v>0.5</v>
      </c>
      <c r="H562">
        <f>IF('background isnum'!H562=TRUE,0.5,1)</f>
        <v>0.5</v>
      </c>
      <c r="I562">
        <f>IF('background isnum'!I562=TRUE,0.5,1)</f>
        <v>1</v>
      </c>
      <c r="J562">
        <f>IF('background isnum'!J562=TRUE,0.5,1)</f>
        <v>0.5</v>
      </c>
      <c r="K562">
        <f>IF('background isnum'!K562=TRUE,0.5,1)</f>
        <v>1</v>
      </c>
      <c r="L562">
        <f>IF('background isnum'!L562=TRUE,0.5,1)</f>
        <v>0.5</v>
      </c>
      <c r="M562">
        <f>IF('background isnum'!M562=TRUE,0.5,1)</f>
        <v>0.5</v>
      </c>
      <c r="O562">
        <f t="shared" si="10"/>
        <v>0.65</v>
      </c>
    </row>
    <row r="563" spans="1:15">
      <c r="A563">
        <v>6455</v>
      </c>
      <c r="B563" t="s">
        <v>118</v>
      </c>
      <c r="C563" t="s">
        <v>72</v>
      </c>
      <c r="D563">
        <f>IF('background isnum'!D563=TRUE,0.5,1)</f>
        <v>0.5</v>
      </c>
      <c r="E563">
        <f>IF('background isnum'!E563=TRUE,0.5,1)</f>
        <v>0.5</v>
      </c>
      <c r="F563">
        <f>IF('background isnum'!F563=TRUE,0.5,1)</f>
        <v>0.5</v>
      </c>
      <c r="G563">
        <f>IF('background isnum'!G563=TRUE,0.5,1)</f>
        <v>0.5</v>
      </c>
      <c r="H563">
        <f>IF('background isnum'!H563=TRUE,0.5,1)</f>
        <v>0.5</v>
      </c>
      <c r="I563">
        <f>IF('background isnum'!I563=TRUE,0.5,1)</f>
        <v>0.5</v>
      </c>
      <c r="J563">
        <f>IF('background isnum'!J563=TRUE,0.5,1)</f>
        <v>0.5</v>
      </c>
      <c r="K563">
        <f>IF('background isnum'!K563=TRUE,0.5,1)</f>
        <v>0.5</v>
      </c>
      <c r="L563">
        <f>IF('background isnum'!L563=TRUE,0.5,1)</f>
        <v>0.5</v>
      </c>
      <c r="M563">
        <f>IF('background isnum'!M563=TRUE,0.5,1)</f>
        <v>1</v>
      </c>
      <c r="O563">
        <f t="shared" si="10"/>
        <v>0.55000000000000004</v>
      </c>
    </row>
    <row r="564" spans="1:15">
      <c r="A564">
        <v>6455</v>
      </c>
      <c r="B564" t="s">
        <v>118</v>
      </c>
      <c r="C564" t="s">
        <v>72</v>
      </c>
      <c r="D564">
        <f>IF('background isnum'!D564=TRUE,0.5,1)</f>
        <v>0.5</v>
      </c>
      <c r="E564">
        <f>IF('background isnum'!E564=TRUE,0.5,1)</f>
        <v>0.5</v>
      </c>
      <c r="F564">
        <f>IF('background isnum'!F564=TRUE,0.5,1)</f>
        <v>0.5</v>
      </c>
      <c r="G564">
        <f>IF('background isnum'!G564=TRUE,0.5,1)</f>
        <v>0.5</v>
      </c>
      <c r="H564">
        <f>IF('background isnum'!H564=TRUE,0.5,1)</f>
        <v>0.5</v>
      </c>
      <c r="I564">
        <f>IF('background isnum'!I564=TRUE,0.5,1)</f>
        <v>0.5</v>
      </c>
      <c r="J564">
        <f>IF('background isnum'!J564=TRUE,0.5,1)</f>
        <v>1</v>
      </c>
      <c r="K564">
        <f>IF('background isnum'!K564=TRUE,0.5,1)</f>
        <v>0.5</v>
      </c>
      <c r="L564">
        <f>IF('background isnum'!L564=TRUE,0.5,1)</f>
        <v>0.5</v>
      </c>
      <c r="M564">
        <f>IF('background isnum'!M564=TRUE,0.5,1)</f>
        <v>0.5</v>
      </c>
    </row>
    <row r="565" spans="1:15">
      <c r="A565">
        <v>6455</v>
      </c>
      <c r="B565" t="s">
        <v>118</v>
      </c>
      <c r="C565" t="s">
        <v>72</v>
      </c>
      <c r="D565">
        <f>IF('background isnum'!D565=TRUE,0.5,1)</f>
        <v>0.5</v>
      </c>
      <c r="E565">
        <f>IF('background isnum'!E565=TRUE,0.5,1)</f>
        <v>0.5</v>
      </c>
      <c r="F565">
        <f>IF('background isnum'!F565=TRUE,0.5,1)</f>
        <v>0.5</v>
      </c>
      <c r="G565">
        <f>IF('background isnum'!G565=TRUE,0.5,1)</f>
        <v>0.5</v>
      </c>
      <c r="H565">
        <f>IF('background isnum'!H565=TRUE,0.5,1)</f>
        <v>0.5</v>
      </c>
      <c r="I565">
        <f>IF('background isnum'!I565=TRUE,0.5,1)</f>
        <v>0.5</v>
      </c>
      <c r="J565">
        <f>IF('background isnum'!J565=TRUE,0.5,1)</f>
        <v>0.5</v>
      </c>
      <c r="K565">
        <f>IF('background isnum'!K565=TRUE,0.5,1)</f>
        <v>0.5</v>
      </c>
      <c r="L565">
        <f>IF('background isnum'!L565=TRUE,0.5,1)</f>
        <v>1</v>
      </c>
      <c r="M565">
        <f>IF('background isnum'!M565=TRUE,0.5,1)</f>
        <v>0.5</v>
      </c>
    </row>
    <row r="566" spans="1:15">
      <c r="A566">
        <v>6455</v>
      </c>
      <c r="B566" t="s">
        <v>118</v>
      </c>
      <c r="C566" t="s">
        <v>72</v>
      </c>
      <c r="D566">
        <f>IF('background isnum'!D566=TRUE,0.5,1)</f>
        <v>1</v>
      </c>
      <c r="E566">
        <f>IF('background isnum'!E566=TRUE,0.5,1)</f>
        <v>0.5</v>
      </c>
      <c r="F566">
        <f>IF('background isnum'!F566=TRUE,0.5,1)</f>
        <v>0.5</v>
      </c>
      <c r="G566">
        <f>IF('background isnum'!G566=TRUE,0.5,1)</f>
        <v>0.5</v>
      </c>
      <c r="H566">
        <f>IF('background isnum'!H566=TRUE,0.5,1)</f>
        <v>1</v>
      </c>
      <c r="I566">
        <f>IF('background isnum'!I566=TRUE,0.5,1)</f>
        <v>0.5</v>
      </c>
      <c r="J566">
        <f>IF('background isnum'!J566=TRUE,0.5,1)</f>
        <v>0.5</v>
      </c>
      <c r="K566">
        <f>IF('background isnum'!K566=TRUE,0.5,1)</f>
        <v>1</v>
      </c>
      <c r="L566">
        <f>IF('background isnum'!L566=TRUE,0.5,1)</f>
        <v>0.5</v>
      </c>
      <c r="M566">
        <f>IF('background isnum'!M566=TRUE,0.5,1)</f>
        <v>0.5</v>
      </c>
      <c r="O566">
        <f t="shared" si="10"/>
        <v>0.65</v>
      </c>
    </row>
    <row r="567" spans="1:15">
      <c r="A567">
        <v>6455</v>
      </c>
      <c r="B567" t="s">
        <v>118</v>
      </c>
      <c r="C567" t="s">
        <v>72</v>
      </c>
      <c r="D567">
        <f>IF('background isnum'!D567=TRUE,0.5,1)</f>
        <v>0.5</v>
      </c>
      <c r="E567">
        <f>IF('background isnum'!E567=TRUE,0.5,1)</f>
        <v>0.5</v>
      </c>
      <c r="F567">
        <f>IF('background isnum'!F567=TRUE,0.5,1)</f>
        <v>1</v>
      </c>
      <c r="G567">
        <f>IF('background isnum'!G567=TRUE,0.5,1)</f>
        <v>0.5</v>
      </c>
      <c r="H567">
        <f>IF('background isnum'!H567=TRUE,0.5,1)</f>
        <v>1</v>
      </c>
      <c r="I567">
        <f>IF('background isnum'!I567=TRUE,0.5,1)</f>
        <v>0.5</v>
      </c>
      <c r="J567">
        <f>IF('background isnum'!J567=TRUE,0.5,1)</f>
        <v>1</v>
      </c>
      <c r="K567">
        <f>IF('background isnum'!K567=TRUE,0.5,1)</f>
        <v>1</v>
      </c>
      <c r="L567">
        <f>IF('background isnum'!L567=TRUE,0.5,1)</f>
        <v>0.5</v>
      </c>
      <c r="M567">
        <f>IF('background isnum'!M567=TRUE,0.5,1)</f>
        <v>1</v>
      </c>
      <c r="O567">
        <f t="shared" si="10"/>
        <v>0.75</v>
      </c>
    </row>
    <row r="568" spans="1:15">
      <c r="A568">
        <v>6455</v>
      </c>
      <c r="B568" t="s">
        <v>118</v>
      </c>
      <c r="C568" t="s">
        <v>72</v>
      </c>
      <c r="D568">
        <f>IF('background isnum'!D568=TRUE,0.5,1)</f>
        <v>1</v>
      </c>
      <c r="E568">
        <f>IF('background isnum'!E568=TRUE,0.5,1)</f>
        <v>0.5</v>
      </c>
      <c r="F568">
        <f>IF('background isnum'!F568=TRUE,0.5,1)</f>
        <v>0.5</v>
      </c>
      <c r="G568">
        <f>IF('background isnum'!G568=TRUE,0.5,1)</f>
        <v>0.5</v>
      </c>
      <c r="H568">
        <f>IF('background isnum'!H568=TRUE,0.5,1)</f>
        <v>0.5</v>
      </c>
      <c r="I568">
        <f>IF('background isnum'!I568=TRUE,0.5,1)</f>
        <v>0.5</v>
      </c>
      <c r="J568">
        <f>IF('background isnum'!J568=TRUE,0.5,1)</f>
        <v>0.5</v>
      </c>
      <c r="K568">
        <f>IF('background isnum'!K568=TRUE,0.5,1)</f>
        <v>0.5</v>
      </c>
      <c r="L568">
        <f>IF('background isnum'!L568=TRUE,0.5,1)</f>
        <v>0.5</v>
      </c>
      <c r="M568">
        <f>IF('background isnum'!M568=TRUE,0.5,1)</f>
        <v>1</v>
      </c>
      <c r="O568">
        <f t="shared" si="10"/>
        <v>0.6</v>
      </c>
    </row>
    <row r="569" spans="1:15">
      <c r="A569">
        <v>6455</v>
      </c>
      <c r="B569" t="s">
        <v>118</v>
      </c>
      <c r="C569" t="s">
        <v>72</v>
      </c>
      <c r="D569">
        <f>IF('background isnum'!D569=TRUE,0.5,1)</f>
        <v>0.5</v>
      </c>
      <c r="E569">
        <f>IF('background isnum'!E569=TRUE,0.5,1)</f>
        <v>1</v>
      </c>
      <c r="F569">
        <f>IF('background isnum'!F569=TRUE,0.5,1)</f>
        <v>1</v>
      </c>
      <c r="G569">
        <f>IF('background isnum'!G569=TRUE,0.5,1)</f>
        <v>0.5</v>
      </c>
      <c r="H569">
        <f>IF('background isnum'!H569=TRUE,0.5,1)</f>
        <v>0.5</v>
      </c>
      <c r="I569">
        <f>IF('background isnum'!I569=TRUE,0.5,1)</f>
        <v>1</v>
      </c>
      <c r="J569">
        <f>IF('background isnum'!J569=TRUE,0.5,1)</f>
        <v>1</v>
      </c>
      <c r="K569">
        <f>IF('background isnum'!K569=TRUE,0.5,1)</f>
        <v>0.5</v>
      </c>
      <c r="L569">
        <f>IF('background isnum'!L569=TRUE,0.5,1)</f>
        <v>1</v>
      </c>
      <c r="M569">
        <f>IF('background isnum'!M569=TRUE,0.5,1)</f>
        <v>1</v>
      </c>
      <c r="O569">
        <f t="shared" si="10"/>
        <v>0.8</v>
      </c>
    </row>
    <row r="570" spans="1:15">
      <c r="A570">
        <v>6455</v>
      </c>
      <c r="B570" t="s">
        <v>118</v>
      </c>
      <c r="C570" t="s">
        <v>72</v>
      </c>
      <c r="D570">
        <f>IF('background isnum'!D570=TRUE,0.5,1)</f>
        <v>0.5</v>
      </c>
      <c r="E570">
        <f>IF('background isnum'!E570=TRUE,0.5,1)</f>
        <v>0.5</v>
      </c>
      <c r="F570">
        <f>IF('background isnum'!F570=TRUE,0.5,1)</f>
        <v>0.5</v>
      </c>
      <c r="G570">
        <f>IF('background isnum'!G570=TRUE,0.5,1)</f>
        <v>1</v>
      </c>
      <c r="H570">
        <f>IF('background isnum'!H570=TRUE,0.5,1)</f>
        <v>0.5</v>
      </c>
      <c r="I570">
        <f>IF('background isnum'!I570=TRUE,0.5,1)</f>
        <v>1</v>
      </c>
      <c r="J570">
        <f>IF('background isnum'!J570=TRUE,0.5,1)</f>
        <v>0.5</v>
      </c>
      <c r="K570">
        <f>IF('background isnum'!K570=TRUE,0.5,1)</f>
        <v>0.5</v>
      </c>
      <c r="L570">
        <f>IF('background isnum'!L570=TRUE,0.5,1)</f>
        <v>0.5</v>
      </c>
      <c r="M570">
        <f>IF('background isnum'!M570=TRUE,0.5,1)</f>
        <v>0.5</v>
      </c>
      <c r="O570">
        <f t="shared" si="10"/>
        <v>0.6</v>
      </c>
    </row>
    <row r="571" spans="1:15">
      <c r="A571">
        <v>6455</v>
      </c>
      <c r="B571" t="s">
        <v>118</v>
      </c>
      <c r="C571" t="s">
        <v>72</v>
      </c>
      <c r="D571">
        <f>IF('background isnum'!D571=TRUE,0.5,1)</f>
        <v>1</v>
      </c>
      <c r="E571">
        <f>IF('background isnum'!E571=TRUE,0.5,1)</f>
        <v>1</v>
      </c>
      <c r="F571">
        <f>IF('background isnum'!F571=TRUE,0.5,1)</f>
        <v>1</v>
      </c>
      <c r="G571">
        <f>IF('background isnum'!G571=TRUE,0.5,1)</f>
        <v>0.5</v>
      </c>
      <c r="H571">
        <f>IF('background isnum'!H571=TRUE,0.5,1)</f>
        <v>0.5</v>
      </c>
      <c r="I571">
        <f>IF('background isnum'!I571=TRUE,0.5,1)</f>
        <v>0.5</v>
      </c>
      <c r="J571">
        <f>IF('background isnum'!J571=TRUE,0.5,1)</f>
        <v>0.5</v>
      </c>
      <c r="K571">
        <f>IF('background isnum'!K571=TRUE,0.5,1)</f>
        <v>1</v>
      </c>
      <c r="L571">
        <f>IF('background isnum'!L571=TRUE,0.5,1)</f>
        <v>1</v>
      </c>
      <c r="M571">
        <f>IF('background isnum'!M571=TRUE,0.5,1)</f>
        <v>0.5</v>
      </c>
      <c r="O571">
        <f t="shared" si="10"/>
        <v>0.75</v>
      </c>
    </row>
    <row r="572" spans="1:15">
      <c r="A572">
        <v>6455</v>
      </c>
      <c r="B572" t="s">
        <v>118</v>
      </c>
      <c r="C572" t="s">
        <v>72</v>
      </c>
      <c r="D572">
        <f>IF('background isnum'!D572=TRUE,0.5,1)</f>
        <v>1</v>
      </c>
      <c r="E572">
        <f>IF('background isnum'!E572=TRUE,0.5,1)</f>
        <v>1</v>
      </c>
      <c r="F572">
        <f>IF('background isnum'!F572=TRUE,0.5,1)</f>
        <v>0.5</v>
      </c>
      <c r="G572">
        <f>IF('background isnum'!G572=TRUE,0.5,1)</f>
        <v>1</v>
      </c>
      <c r="H572">
        <f>IF('background isnum'!H572=TRUE,0.5,1)</f>
        <v>1</v>
      </c>
      <c r="I572">
        <f>IF('background isnum'!I572=TRUE,0.5,1)</f>
        <v>1</v>
      </c>
      <c r="J572">
        <f>IF('background isnum'!J572=TRUE,0.5,1)</f>
        <v>1</v>
      </c>
      <c r="K572">
        <f>IF('background isnum'!K572=TRUE,0.5,1)</f>
        <v>1</v>
      </c>
      <c r="L572">
        <f>IF('background isnum'!L572=TRUE,0.5,1)</f>
        <v>0.5</v>
      </c>
      <c r="M572">
        <f>IF('background isnum'!M572=TRUE,0.5,1)</f>
        <v>1</v>
      </c>
      <c r="O572">
        <f t="shared" si="10"/>
        <v>0.9</v>
      </c>
    </row>
    <row r="573" spans="1:15">
      <c r="A573">
        <v>6455</v>
      </c>
      <c r="B573" t="s">
        <v>118</v>
      </c>
      <c r="C573" t="s">
        <v>72</v>
      </c>
      <c r="D573">
        <f>IF('background isnum'!D573=TRUE,0.5,1)</f>
        <v>1</v>
      </c>
      <c r="E573">
        <f>IF('background isnum'!E573=TRUE,0.5,1)</f>
        <v>1</v>
      </c>
      <c r="F573">
        <f>IF('background isnum'!F573=TRUE,0.5,1)</f>
        <v>1</v>
      </c>
      <c r="G573">
        <f>IF('background isnum'!G573=TRUE,0.5,1)</f>
        <v>1</v>
      </c>
      <c r="H573">
        <f>IF('background isnum'!H573=TRUE,0.5,1)</f>
        <v>0.5</v>
      </c>
      <c r="I573">
        <f>IF('background isnum'!I573=TRUE,0.5,1)</f>
        <v>1</v>
      </c>
      <c r="J573">
        <f>IF('background isnum'!J573=TRUE,0.5,1)</f>
        <v>1</v>
      </c>
      <c r="K573">
        <f>IF('background isnum'!K573=TRUE,0.5,1)</f>
        <v>0.5</v>
      </c>
      <c r="L573">
        <f>IF('background isnum'!L573=TRUE,0.5,1)</f>
        <v>0.5</v>
      </c>
      <c r="M573">
        <f>IF('background isnum'!M573=TRUE,0.5,1)</f>
        <v>1</v>
      </c>
      <c r="O573">
        <f t="shared" si="10"/>
        <v>0.85</v>
      </c>
    </row>
    <row r="574" spans="1:15">
      <c r="A574">
        <v>6455</v>
      </c>
      <c r="B574" t="s">
        <v>118</v>
      </c>
      <c r="C574" t="s">
        <v>72</v>
      </c>
      <c r="D574">
        <f>IF('background isnum'!D574=TRUE,0.5,1)</f>
        <v>1</v>
      </c>
      <c r="E574">
        <f>IF('background isnum'!E574=TRUE,0.5,1)</f>
        <v>1</v>
      </c>
      <c r="F574">
        <f>IF('background isnum'!F574=TRUE,0.5,1)</f>
        <v>1</v>
      </c>
      <c r="G574">
        <f>IF('background isnum'!G574=TRUE,0.5,1)</f>
        <v>1</v>
      </c>
      <c r="H574">
        <f>IF('background isnum'!H574=TRUE,0.5,1)</f>
        <v>1</v>
      </c>
      <c r="I574">
        <f>IF('background isnum'!I574=TRUE,0.5,1)</f>
        <v>1</v>
      </c>
      <c r="J574">
        <f>IF('background isnum'!J574=TRUE,0.5,1)</f>
        <v>1</v>
      </c>
      <c r="K574">
        <f>IF('background isnum'!K574=TRUE,0.5,1)</f>
        <v>1</v>
      </c>
      <c r="L574">
        <f>IF('background isnum'!L574=TRUE,0.5,1)</f>
        <v>1</v>
      </c>
      <c r="M574">
        <f>IF('background isnum'!M574=TRUE,0.5,1)</f>
        <v>1</v>
      </c>
      <c r="O574">
        <f t="shared" si="10"/>
        <v>1</v>
      </c>
    </row>
    <row r="575" spans="1:15">
      <c r="A575">
        <v>6455</v>
      </c>
      <c r="B575" t="s">
        <v>118</v>
      </c>
      <c r="C575" t="s">
        <v>72</v>
      </c>
      <c r="D575">
        <f>IF('background isnum'!D575=TRUE,0.5,1)</f>
        <v>1</v>
      </c>
      <c r="E575">
        <f>IF('background isnum'!E575=TRUE,0.5,1)</f>
        <v>1</v>
      </c>
      <c r="F575">
        <f>IF('background isnum'!F575=TRUE,0.5,1)</f>
        <v>1</v>
      </c>
      <c r="G575">
        <f>IF('background isnum'!G575=TRUE,0.5,1)</f>
        <v>1</v>
      </c>
      <c r="H575">
        <f>IF('background isnum'!H575=TRUE,0.5,1)</f>
        <v>1</v>
      </c>
      <c r="I575">
        <f>IF('background isnum'!I575=TRUE,0.5,1)</f>
        <v>1</v>
      </c>
      <c r="J575">
        <f>IF('background isnum'!J575=TRUE,0.5,1)</f>
        <v>1</v>
      </c>
      <c r="K575">
        <f>IF('background isnum'!K575=TRUE,0.5,1)</f>
        <v>1</v>
      </c>
      <c r="L575">
        <f>IF('background isnum'!L575=TRUE,0.5,1)</f>
        <v>1</v>
      </c>
      <c r="M575">
        <f>IF('background isnum'!M575=TRUE,0.5,1)</f>
        <v>1</v>
      </c>
      <c r="O575">
        <f t="shared" si="10"/>
        <v>1</v>
      </c>
    </row>
    <row r="576" spans="1:15">
      <c r="A576">
        <v>6455</v>
      </c>
      <c r="B576" t="s">
        <v>118</v>
      </c>
      <c r="C576" t="s">
        <v>72</v>
      </c>
      <c r="D576">
        <f>IF('background isnum'!D576=TRUE,0.5,1)</f>
        <v>1</v>
      </c>
      <c r="E576">
        <f>IF('background isnum'!E576=TRUE,0.5,1)</f>
        <v>1</v>
      </c>
      <c r="F576">
        <f>IF('background isnum'!F576=TRUE,0.5,1)</f>
        <v>1</v>
      </c>
      <c r="G576">
        <f>IF('background isnum'!G576=TRUE,0.5,1)</f>
        <v>1</v>
      </c>
      <c r="H576">
        <f>IF('background isnum'!H576=TRUE,0.5,1)</f>
        <v>1</v>
      </c>
      <c r="I576">
        <f>IF('background isnum'!I576=TRUE,0.5,1)</f>
        <v>1</v>
      </c>
      <c r="J576">
        <f>IF('background isnum'!J576=TRUE,0.5,1)</f>
        <v>1</v>
      </c>
      <c r="K576">
        <f>IF('background isnum'!K576=TRUE,0.5,1)</f>
        <v>1</v>
      </c>
      <c r="L576">
        <f>IF('background isnum'!L576=TRUE,0.5,1)</f>
        <v>1</v>
      </c>
      <c r="M576">
        <f>IF('background isnum'!M576=TRUE,0.5,1)</f>
        <v>1</v>
      </c>
      <c r="O576">
        <f t="shared" si="10"/>
        <v>1</v>
      </c>
    </row>
    <row r="577" spans="1:15">
      <c r="A577">
        <v>6455</v>
      </c>
      <c r="B577" t="s">
        <v>118</v>
      </c>
      <c r="C577" t="s">
        <v>72</v>
      </c>
      <c r="D577">
        <f>IF('background isnum'!D577=TRUE,0.5,1)</f>
        <v>1</v>
      </c>
      <c r="E577">
        <f>IF('background isnum'!E577=TRUE,0.5,1)</f>
        <v>1</v>
      </c>
      <c r="F577">
        <f>IF('background isnum'!F577=TRUE,0.5,1)</f>
        <v>1</v>
      </c>
      <c r="G577">
        <f>IF('background isnum'!G577=TRUE,0.5,1)</f>
        <v>1</v>
      </c>
      <c r="H577">
        <f>IF('background isnum'!H577=TRUE,0.5,1)</f>
        <v>1</v>
      </c>
      <c r="I577">
        <f>IF('background isnum'!I577=TRUE,0.5,1)</f>
        <v>1</v>
      </c>
      <c r="J577">
        <f>IF('background isnum'!J577=TRUE,0.5,1)</f>
        <v>1</v>
      </c>
      <c r="K577">
        <f>IF('background isnum'!K577=TRUE,0.5,1)</f>
        <v>1</v>
      </c>
      <c r="L577">
        <f>IF('background isnum'!L577=TRUE,0.5,1)</f>
        <v>1</v>
      </c>
      <c r="M577">
        <f>IF('background isnum'!M577=TRUE,0.5,1)</f>
        <v>1</v>
      </c>
      <c r="O577">
        <f t="shared" si="10"/>
        <v>1</v>
      </c>
    </row>
    <row r="578" spans="1:15">
      <c r="A578">
        <v>6455</v>
      </c>
      <c r="B578" t="s">
        <v>118</v>
      </c>
      <c r="C578" t="s">
        <v>72</v>
      </c>
      <c r="D578">
        <f>IF('background isnum'!D578=TRUE,0.5,1)</f>
        <v>0.5</v>
      </c>
      <c r="E578">
        <f>IF('background isnum'!E578=TRUE,0.5,1)</f>
        <v>1</v>
      </c>
      <c r="F578">
        <f>IF('background isnum'!F578=TRUE,0.5,1)</f>
        <v>1</v>
      </c>
      <c r="G578">
        <f>IF('background isnum'!G578=TRUE,0.5,1)</f>
        <v>1</v>
      </c>
      <c r="H578">
        <f>IF('background isnum'!H578=TRUE,0.5,1)</f>
        <v>1</v>
      </c>
      <c r="I578">
        <f>IF('background isnum'!I578=TRUE,0.5,1)</f>
        <v>1</v>
      </c>
      <c r="J578">
        <f>IF('background isnum'!J578=TRUE,0.5,1)</f>
        <v>1</v>
      </c>
      <c r="K578">
        <f>IF('background isnum'!K578=TRUE,0.5,1)</f>
        <v>1</v>
      </c>
      <c r="L578">
        <f>IF('background isnum'!L578=TRUE,0.5,1)</f>
        <v>1</v>
      </c>
      <c r="M578">
        <f>IF('background isnum'!M578=TRUE,0.5,1)</f>
        <v>1</v>
      </c>
    </row>
    <row r="579" spans="1:15">
      <c r="A579">
        <v>6458</v>
      </c>
      <c r="B579" t="s">
        <v>137</v>
      </c>
      <c r="C579" t="s">
        <v>72</v>
      </c>
      <c r="D579">
        <f>IF('background isnum'!D579=TRUE,0.5,1)</f>
        <v>1</v>
      </c>
      <c r="E579">
        <f>IF('background isnum'!E579=TRUE,0.5,1)</f>
        <v>1</v>
      </c>
      <c r="F579">
        <f>IF('background isnum'!F579=TRUE,0.5,1)</f>
        <v>1</v>
      </c>
      <c r="G579">
        <f>IF('background isnum'!G579=TRUE,0.5,1)</f>
        <v>1</v>
      </c>
      <c r="H579">
        <f>IF('background isnum'!H579=TRUE,0.5,1)</f>
        <v>1</v>
      </c>
      <c r="I579">
        <f>IF('background isnum'!I579=TRUE,0.5,1)</f>
        <v>1</v>
      </c>
      <c r="J579">
        <f>IF('background isnum'!J579=TRUE,0.5,1)</f>
        <v>1</v>
      </c>
      <c r="K579">
        <f>IF('background isnum'!K579=TRUE,0.5,1)</f>
        <v>1</v>
      </c>
      <c r="L579">
        <f>IF('background isnum'!L579=TRUE,0.5,1)</f>
        <v>1</v>
      </c>
      <c r="M579">
        <f>IF('background isnum'!M579=TRUE,0.5,1)</f>
        <v>0.5</v>
      </c>
      <c r="O579">
        <f t="shared" ref="O579:O642" si="11">AVERAGE(D579:M579)</f>
        <v>0.95</v>
      </c>
    </row>
    <row r="580" spans="1:15">
      <c r="A580">
        <v>6462</v>
      </c>
      <c r="B580" t="s">
        <v>120</v>
      </c>
      <c r="C580" t="s">
        <v>72</v>
      </c>
      <c r="D580">
        <f>IF('background isnum'!D580=TRUE,0.5,1)</f>
        <v>1</v>
      </c>
      <c r="E580">
        <f>IF('background isnum'!E580=TRUE,0.5,1)</f>
        <v>1</v>
      </c>
      <c r="F580">
        <f>IF('background isnum'!F580=TRUE,0.5,1)</f>
        <v>1</v>
      </c>
      <c r="G580">
        <f>IF('background isnum'!G580=TRUE,0.5,1)</f>
        <v>1</v>
      </c>
      <c r="H580">
        <f>IF('background isnum'!H580=TRUE,0.5,1)</f>
        <v>1</v>
      </c>
      <c r="I580">
        <f>IF('background isnum'!I580=TRUE,0.5,1)</f>
        <v>1</v>
      </c>
      <c r="J580">
        <f>IF('background isnum'!J580=TRUE,0.5,1)</f>
        <v>1</v>
      </c>
      <c r="K580">
        <f>IF('background isnum'!K580=TRUE,0.5,1)</f>
        <v>1</v>
      </c>
      <c r="L580">
        <f>IF('background isnum'!L580=TRUE,0.5,1)</f>
        <v>1</v>
      </c>
      <c r="M580">
        <f>IF('background isnum'!M580=TRUE,0.5,1)</f>
        <v>1</v>
      </c>
      <c r="O580">
        <f t="shared" si="11"/>
        <v>1</v>
      </c>
    </row>
    <row r="581" spans="1:15">
      <c r="A581">
        <v>6462</v>
      </c>
      <c r="B581" t="s">
        <v>120</v>
      </c>
      <c r="C581" t="s">
        <v>72</v>
      </c>
      <c r="D581">
        <f>IF('background isnum'!D581=TRUE,0.5,1)</f>
        <v>0.5</v>
      </c>
      <c r="E581">
        <f>IF('background isnum'!E581=TRUE,0.5,1)</f>
        <v>0.5</v>
      </c>
      <c r="F581">
        <f>IF('background isnum'!F581=TRUE,0.5,1)</f>
        <v>0.5</v>
      </c>
      <c r="G581">
        <f>IF('background isnum'!G581=TRUE,0.5,1)</f>
        <v>0.5</v>
      </c>
      <c r="H581">
        <f>IF('background isnum'!H581=TRUE,0.5,1)</f>
        <v>0.5</v>
      </c>
      <c r="I581">
        <f>IF('background isnum'!I581=TRUE,0.5,1)</f>
        <v>0.5</v>
      </c>
      <c r="J581">
        <f>IF('background isnum'!J581=TRUE,0.5,1)</f>
        <v>0.5</v>
      </c>
      <c r="K581">
        <f>IF('background isnum'!K581=TRUE,0.5,1)</f>
        <v>0.5</v>
      </c>
      <c r="L581">
        <f>IF('background isnum'!L581=TRUE,0.5,1)</f>
        <v>1</v>
      </c>
      <c r="M581">
        <f>IF('background isnum'!M581=TRUE,0.5,1)</f>
        <v>1</v>
      </c>
      <c r="O581">
        <f t="shared" si="11"/>
        <v>0.6</v>
      </c>
    </row>
    <row r="582" spans="1:15">
      <c r="A582">
        <v>6462</v>
      </c>
      <c r="B582" t="s">
        <v>120</v>
      </c>
      <c r="C582" t="s">
        <v>72</v>
      </c>
      <c r="D582">
        <f>IF('background isnum'!D582=TRUE,0.5,1)</f>
        <v>0.5</v>
      </c>
      <c r="E582">
        <f>IF('background isnum'!E582=TRUE,0.5,1)</f>
        <v>0.5</v>
      </c>
      <c r="F582">
        <f>IF('background isnum'!F582=TRUE,0.5,1)</f>
        <v>0.5</v>
      </c>
      <c r="G582">
        <f>IF('background isnum'!G582=TRUE,0.5,1)</f>
        <v>0.5</v>
      </c>
      <c r="H582">
        <f>IF('background isnum'!H582=TRUE,0.5,1)</f>
        <v>0.5</v>
      </c>
      <c r="I582">
        <f>IF('background isnum'!I582=TRUE,0.5,1)</f>
        <v>0.5</v>
      </c>
      <c r="J582">
        <f>IF('background isnum'!J582=TRUE,0.5,1)</f>
        <v>0.5</v>
      </c>
      <c r="K582">
        <f>IF('background isnum'!K582=TRUE,0.5,1)</f>
        <v>0.5</v>
      </c>
      <c r="L582">
        <f>IF('background isnum'!L582=TRUE,0.5,1)</f>
        <v>0.5</v>
      </c>
      <c r="M582">
        <f>IF('background isnum'!M582=TRUE,0.5,1)</f>
        <v>1</v>
      </c>
      <c r="O582">
        <f t="shared" si="11"/>
        <v>0.55000000000000004</v>
      </c>
    </row>
    <row r="583" spans="1:15">
      <c r="A583">
        <v>6462</v>
      </c>
      <c r="B583" t="s">
        <v>120</v>
      </c>
      <c r="C583" t="s">
        <v>72</v>
      </c>
      <c r="D583">
        <f>IF('background isnum'!D583=TRUE,0.5,1)</f>
        <v>0.5</v>
      </c>
      <c r="E583">
        <f>IF('background isnum'!E583=TRUE,0.5,1)</f>
        <v>0.5</v>
      </c>
      <c r="F583">
        <f>IF('background isnum'!F583=TRUE,0.5,1)</f>
        <v>1</v>
      </c>
      <c r="G583">
        <f>IF('background isnum'!G583=TRUE,0.5,1)</f>
        <v>0.5</v>
      </c>
      <c r="H583">
        <f>IF('background isnum'!H583=TRUE,0.5,1)</f>
        <v>0.5</v>
      </c>
      <c r="I583">
        <f>IF('background isnum'!I583=TRUE,0.5,1)</f>
        <v>0.5</v>
      </c>
      <c r="J583">
        <f>IF('background isnum'!J583=TRUE,0.5,1)</f>
        <v>0.5</v>
      </c>
      <c r="K583">
        <f>IF('background isnum'!K583=TRUE,0.5,1)</f>
        <v>0.5</v>
      </c>
      <c r="L583">
        <f>IF('background isnum'!L583=TRUE,0.5,1)</f>
        <v>0.5</v>
      </c>
      <c r="M583">
        <f>IF('background isnum'!M583=TRUE,0.5,1)</f>
        <v>1</v>
      </c>
      <c r="O583">
        <f t="shared" si="11"/>
        <v>0.6</v>
      </c>
    </row>
    <row r="584" spans="1:15">
      <c r="A584">
        <v>6462</v>
      </c>
      <c r="B584" t="s">
        <v>120</v>
      </c>
      <c r="C584" t="s">
        <v>72</v>
      </c>
      <c r="D584">
        <f>IF('background isnum'!D584=TRUE,0.5,1)</f>
        <v>0.5</v>
      </c>
      <c r="E584">
        <f>IF('background isnum'!E584=TRUE,0.5,1)</f>
        <v>0.5</v>
      </c>
      <c r="F584">
        <f>IF('background isnum'!F584=TRUE,0.5,1)</f>
        <v>0.5</v>
      </c>
      <c r="G584">
        <f>IF('background isnum'!G584=TRUE,0.5,1)</f>
        <v>1</v>
      </c>
      <c r="H584">
        <f>IF('background isnum'!H584=TRUE,0.5,1)</f>
        <v>0.5</v>
      </c>
      <c r="I584">
        <f>IF('background isnum'!I584=TRUE,0.5,1)</f>
        <v>0.5</v>
      </c>
      <c r="J584">
        <f>IF('background isnum'!J584=TRUE,0.5,1)</f>
        <v>0.5</v>
      </c>
      <c r="K584">
        <f>IF('background isnum'!K584=TRUE,0.5,1)</f>
        <v>0.5</v>
      </c>
      <c r="L584">
        <f>IF('background isnum'!L584=TRUE,0.5,1)</f>
        <v>0.5</v>
      </c>
      <c r="M584">
        <f>IF('background isnum'!M584=TRUE,0.5,1)</f>
        <v>0.5</v>
      </c>
      <c r="O584">
        <f t="shared" si="11"/>
        <v>0.55000000000000004</v>
      </c>
    </row>
    <row r="585" spans="1:15">
      <c r="A585">
        <v>6462</v>
      </c>
      <c r="B585" t="s">
        <v>120</v>
      </c>
      <c r="C585" t="s">
        <v>72</v>
      </c>
      <c r="D585">
        <f>IF('background isnum'!D585=TRUE,0.5,1)</f>
        <v>0.5</v>
      </c>
      <c r="E585">
        <f>IF('background isnum'!E585=TRUE,0.5,1)</f>
        <v>0.5</v>
      </c>
      <c r="F585">
        <f>IF('background isnum'!F585=TRUE,0.5,1)</f>
        <v>0.5</v>
      </c>
      <c r="G585">
        <f>IF('background isnum'!G585=TRUE,0.5,1)</f>
        <v>0.5</v>
      </c>
      <c r="H585">
        <f>IF('background isnum'!H585=TRUE,0.5,1)</f>
        <v>0.5</v>
      </c>
      <c r="I585">
        <f>IF('background isnum'!I585=TRUE,0.5,1)</f>
        <v>0.5</v>
      </c>
      <c r="J585">
        <f>IF('background isnum'!J585=TRUE,0.5,1)</f>
        <v>0.5</v>
      </c>
      <c r="K585">
        <f>IF('background isnum'!K585=TRUE,0.5,1)</f>
        <v>0.5</v>
      </c>
      <c r="L585">
        <f>IF('background isnum'!L585=TRUE,0.5,1)</f>
        <v>0.5</v>
      </c>
      <c r="M585">
        <f>IF('background isnum'!M585=TRUE,0.5,1)</f>
        <v>0.5</v>
      </c>
      <c r="O585">
        <f t="shared" si="11"/>
        <v>0.5</v>
      </c>
    </row>
    <row r="586" spans="1:15">
      <c r="A586">
        <v>6462</v>
      </c>
      <c r="B586" t="s">
        <v>120</v>
      </c>
      <c r="C586" t="s">
        <v>72</v>
      </c>
      <c r="D586">
        <f>IF('background isnum'!D586=TRUE,0.5,1)</f>
        <v>0.5</v>
      </c>
      <c r="E586">
        <f>IF('background isnum'!E586=TRUE,0.5,1)</f>
        <v>0.5</v>
      </c>
      <c r="F586">
        <f>IF('background isnum'!F586=TRUE,0.5,1)</f>
        <v>0.5</v>
      </c>
      <c r="G586">
        <f>IF('background isnum'!G586=TRUE,0.5,1)</f>
        <v>0.5</v>
      </c>
      <c r="H586">
        <f>IF('background isnum'!H586=TRUE,0.5,1)</f>
        <v>0.5</v>
      </c>
      <c r="I586">
        <f>IF('background isnum'!I586=TRUE,0.5,1)</f>
        <v>0.5</v>
      </c>
      <c r="J586">
        <f>IF('background isnum'!J586=TRUE,0.5,1)</f>
        <v>0.5</v>
      </c>
      <c r="K586">
        <f>IF('background isnum'!K586=TRUE,0.5,1)</f>
        <v>0.5</v>
      </c>
      <c r="L586">
        <f>IF('background isnum'!L586=TRUE,0.5,1)</f>
        <v>0.5</v>
      </c>
      <c r="M586">
        <f>IF('background isnum'!M586=TRUE,0.5,1)</f>
        <v>1</v>
      </c>
      <c r="O586">
        <f t="shared" si="11"/>
        <v>0.55000000000000004</v>
      </c>
    </row>
    <row r="587" spans="1:15">
      <c r="A587">
        <v>6462</v>
      </c>
      <c r="B587" t="s">
        <v>120</v>
      </c>
      <c r="C587" t="s">
        <v>72</v>
      </c>
      <c r="D587">
        <f>IF('background isnum'!D587=TRUE,0.5,1)</f>
        <v>0.5</v>
      </c>
      <c r="E587">
        <f>IF('background isnum'!E587=TRUE,0.5,1)</f>
        <v>0.5</v>
      </c>
      <c r="F587">
        <f>IF('background isnum'!F587=TRUE,0.5,1)</f>
        <v>1</v>
      </c>
      <c r="G587">
        <f>IF('background isnum'!G587=TRUE,0.5,1)</f>
        <v>0.5</v>
      </c>
      <c r="H587">
        <f>IF('background isnum'!H587=TRUE,0.5,1)</f>
        <v>0.5</v>
      </c>
      <c r="I587">
        <f>IF('background isnum'!I587=TRUE,0.5,1)</f>
        <v>0.5</v>
      </c>
      <c r="J587">
        <f>IF('background isnum'!J587=TRUE,0.5,1)</f>
        <v>1</v>
      </c>
      <c r="K587">
        <f>IF('background isnum'!K587=TRUE,0.5,1)</f>
        <v>0.5</v>
      </c>
      <c r="L587">
        <f>IF('background isnum'!L587=TRUE,0.5,1)</f>
        <v>0.5</v>
      </c>
      <c r="M587">
        <f>IF('background isnum'!M587=TRUE,0.5,1)</f>
        <v>0.5</v>
      </c>
      <c r="O587">
        <f t="shared" si="11"/>
        <v>0.6</v>
      </c>
    </row>
    <row r="588" spans="1:15">
      <c r="A588">
        <v>6462</v>
      </c>
      <c r="B588" t="s">
        <v>120</v>
      </c>
      <c r="C588" t="s">
        <v>72</v>
      </c>
      <c r="D588">
        <f>IF('background isnum'!D588=TRUE,0.5,1)</f>
        <v>0.5</v>
      </c>
      <c r="E588">
        <f>IF('background isnum'!E588=TRUE,0.5,1)</f>
        <v>1</v>
      </c>
      <c r="F588">
        <f>IF('background isnum'!F588=TRUE,0.5,1)</f>
        <v>0.5</v>
      </c>
      <c r="G588">
        <f>IF('background isnum'!G588=TRUE,0.5,1)</f>
        <v>0.5</v>
      </c>
      <c r="H588">
        <f>IF('background isnum'!H588=TRUE,0.5,1)</f>
        <v>0.5</v>
      </c>
      <c r="I588">
        <f>IF('background isnum'!I588=TRUE,0.5,1)</f>
        <v>0.5</v>
      </c>
      <c r="J588">
        <f>IF('background isnum'!J588=TRUE,0.5,1)</f>
        <v>1</v>
      </c>
      <c r="K588">
        <f>IF('background isnum'!K588=TRUE,0.5,1)</f>
        <v>0.5</v>
      </c>
      <c r="L588">
        <f>IF('background isnum'!L588=TRUE,0.5,1)</f>
        <v>0.5</v>
      </c>
      <c r="M588">
        <f>IF('background isnum'!M588=TRUE,0.5,1)</f>
        <v>0.5</v>
      </c>
      <c r="O588">
        <f t="shared" si="11"/>
        <v>0.6</v>
      </c>
    </row>
    <row r="589" spans="1:15">
      <c r="A589">
        <v>6462</v>
      </c>
      <c r="B589" t="s">
        <v>120</v>
      </c>
      <c r="C589" t="s">
        <v>72</v>
      </c>
      <c r="D589">
        <f>IF('background isnum'!D589=TRUE,0.5,1)</f>
        <v>0.5</v>
      </c>
      <c r="E589">
        <f>IF('background isnum'!E589=TRUE,0.5,1)</f>
        <v>0.5</v>
      </c>
      <c r="F589">
        <f>IF('background isnum'!F589=TRUE,0.5,1)</f>
        <v>0.5</v>
      </c>
      <c r="G589">
        <f>IF('background isnum'!G589=TRUE,0.5,1)</f>
        <v>0.5</v>
      </c>
      <c r="H589">
        <f>IF('background isnum'!H589=TRUE,0.5,1)</f>
        <v>0.5</v>
      </c>
      <c r="I589">
        <f>IF('background isnum'!I589=TRUE,0.5,1)</f>
        <v>1</v>
      </c>
      <c r="J589">
        <f>IF('background isnum'!J589=TRUE,0.5,1)</f>
        <v>0.5</v>
      </c>
      <c r="K589">
        <f>IF('background isnum'!K589=TRUE,0.5,1)</f>
        <v>0.5</v>
      </c>
      <c r="L589">
        <f>IF('background isnum'!L589=TRUE,0.5,1)</f>
        <v>0.5</v>
      </c>
      <c r="M589">
        <f>IF('background isnum'!M589=TRUE,0.5,1)</f>
        <v>0.5</v>
      </c>
      <c r="O589">
        <f t="shared" si="11"/>
        <v>0.55000000000000004</v>
      </c>
    </row>
    <row r="590" spans="1:15">
      <c r="A590">
        <v>6462</v>
      </c>
      <c r="B590" t="s">
        <v>120</v>
      </c>
      <c r="C590" t="s">
        <v>72</v>
      </c>
      <c r="D590">
        <f>IF('background isnum'!D590=TRUE,0.5,1)</f>
        <v>1</v>
      </c>
      <c r="E590">
        <f>IF('background isnum'!E590=TRUE,0.5,1)</f>
        <v>1</v>
      </c>
      <c r="F590">
        <f>IF('background isnum'!F590=TRUE,0.5,1)</f>
        <v>0.5</v>
      </c>
      <c r="G590">
        <f>IF('background isnum'!G590=TRUE,0.5,1)</f>
        <v>1</v>
      </c>
      <c r="H590">
        <f>IF('background isnum'!H590=TRUE,0.5,1)</f>
        <v>0.5</v>
      </c>
      <c r="I590">
        <f>IF('background isnum'!I590=TRUE,0.5,1)</f>
        <v>1</v>
      </c>
      <c r="J590">
        <f>IF('background isnum'!J590=TRUE,0.5,1)</f>
        <v>0.5</v>
      </c>
      <c r="K590">
        <f>IF('background isnum'!K590=TRUE,0.5,1)</f>
        <v>0.5</v>
      </c>
      <c r="L590">
        <f>IF('background isnum'!L590=TRUE,0.5,1)</f>
        <v>0.5</v>
      </c>
      <c r="M590">
        <f>IF('background isnum'!M590=TRUE,0.5,1)</f>
        <v>0.5</v>
      </c>
      <c r="O590">
        <f t="shared" si="11"/>
        <v>0.7</v>
      </c>
    </row>
    <row r="591" spans="1:15">
      <c r="A591">
        <v>6462</v>
      </c>
      <c r="B591" t="s">
        <v>120</v>
      </c>
      <c r="C591" t="s">
        <v>72</v>
      </c>
      <c r="D591">
        <f>IF('background isnum'!D591=TRUE,0.5,1)</f>
        <v>0.5</v>
      </c>
      <c r="E591">
        <f>IF('background isnum'!E591=TRUE,0.5,1)</f>
        <v>0.5</v>
      </c>
      <c r="F591">
        <f>IF('background isnum'!F591=TRUE,0.5,1)</f>
        <v>0.5</v>
      </c>
      <c r="G591">
        <f>IF('background isnum'!G591=TRUE,0.5,1)</f>
        <v>1</v>
      </c>
      <c r="H591">
        <f>IF('background isnum'!H591=TRUE,0.5,1)</f>
        <v>0.5</v>
      </c>
      <c r="I591">
        <f>IF('background isnum'!I591=TRUE,0.5,1)</f>
        <v>0.5</v>
      </c>
      <c r="J591">
        <f>IF('background isnum'!J591=TRUE,0.5,1)</f>
        <v>0.5</v>
      </c>
      <c r="K591">
        <f>IF('background isnum'!K591=TRUE,0.5,1)</f>
        <v>0.5</v>
      </c>
      <c r="L591">
        <f>IF('background isnum'!L591=TRUE,0.5,1)</f>
        <v>0.5</v>
      </c>
      <c r="M591">
        <f>IF('background isnum'!M591=TRUE,0.5,1)</f>
        <v>0.5</v>
      </c>
      <c r="O591">
        <f t="shared" si="11"/>
        <v>0.55000000000000004</v>
      </c>
    </row>
    <row r="592" spans="1:15">
      <c r="A592">
        <v>6462</v>
      </c>
      <c r="B592" t="s">
        <v>120</v>
      </c>
      <c r="C592" t="s">
        <v>72</v>
      </c>
      <c r="D592">
        <f>IF('background isnum'!D592=TRUE,0.5,1)</f>
        <v>0.5</v>
      </c>
      <c r="E592">
        <f>IF('background isnum'!E592=TRUE,0.5,1)</f>
        <v>1</v>
      </c>
      <c r="F592">
        <f>IF('background isnum'!F592=TRUE,0.5,1)</f>
        <v>1</v>
      </c>
      <c r="G592">
        <f>IF('background isnum'!G592=TRUE,0.5,1)</f>
        <v>1</v>
      </c>
      <c r="H592">
        <f>IF('background isnum'!H592=TRUE,0.5,1)</f>
        <v>1</v>
      </c>
      <c r="I592">
        <f>IF('background isnum'!I592=TRUE,0.5,1)</f>
        <v>1</v>
      </c>
      <c r="J592">
        <f>IF('background isnum'!J592=TRUE,0.5,1)</f>
        <v>1</v>
      </c>
      <c r="K592">
        <f>IF('background isnum'!K592=TRUE,0.5,1)</f>
        <v>1</v>
      </c>
      <c r="L592">
        <f>IF('background isnum'!L592=TRUE,0.5,1)</f>
        <v>1</v>
      </c>
      <c r="M592">
        <f>IF('background isnum'!M592=TRUE,0.5,1)</f>
        <v>1</v>
      </c>
      <c r="O592">
        <f t="shared" si="11"/>
        <v>0.95</v>
      </c>
    </row>
    <row r="593" spans="1:15">
      <c r="A593">
        <v>6619</v>
      </c>
      <c r="B593" t="s">
        <v>121</v>
      </c>
      <c r="C593" t="s">
        <v>72</v>
      </c>
      <c r="D593">
        <f>IF('background isnum'!D593=TRUE,0.5,1)</f>
        <v>1</v>
      </c>
      <c r="E593">
        <f>IF('background isnum'!E593=TRUE,0.5,1)</f>
        <v>0.5</v>
      </c>
      <c r="F593">
        <f>IF('background isnum'!F593=TRUE,0.5,1)</f>
        <v>0.5</v>
      </c>
      <c r="G593">
        <f>IF('background isnum'!G593=TRUE,0.5,1)</f>
        <v>0.5</v>
      </c>
      <c r="H593">
        <f>IF('background isnum'!H593=TRUE,0.5,1)</f>
        <v>0.5</v>
      </c>
      <c r="I593">
        <f>IF('background isnum'!I593=TRUE,0.5,1)</f>
        <v>0.5</v>
      </c>
      <c r="J593">
        <f>IF('background isnum'!J593=TRUE,0.5,1)</f>
        <v>1</v>
      </c>
      <c r="K593">
        <f>IF('background isnum'!K593=TRUE,0.5,1)</f>
        <v>1</v>
      </c>
      <c r="L593">
        <f>IF('background isnum'!L593=TRUE,0.5,1)</f>
        <v>1</v>
      </c>
      <c r="M593">
        <f>IF('background isnum'!M593=TRUE,0.5,1)</f>
        <v>1</v>
      </c>
      <c r="O593">
        <f t="shared" si="11"/>
        <v>0.75</v>
      </c>
    </row>
    <row r="594" spans="1:15">
      <c r="A594">
        <v>6619</v>
      </c>
      <c r="B594" t="s">
        <v>121</v>
      </c>
      <c r="C594" t="s">
        <v>72</v>
      </c>
      <c r="D594">
        <f>IF('background isnum'!D594=TRUE,0.5,1)</f>
        <v>0.5</v>
      </c>
      <c r="E594">
        <f>IF('background isnum'!E594=TRUE,0.5,1)</f>
        <v>0.5</v>
      </c>
      <c r="F594">
        <f>IF('background isnum'!F594=TRUE,0.5,1)</f>
        <v>0.5</v>
      </c>
      <c r="G594">
        <f>IF('background isnum'!G594=TRUE,0.5,1)</f>
        <v>0.5</v>
      </c>
      <c r="H594">
        <f>IF('background isnum'!H594=TRUE,0.5,1)</f>
        <v>0.5</v>
      </c>
      <c r="I594">
        <f>IF('background isnum'!I594=TRUE,0.5,1)</f>
        <v>0.5</v>
      </c>
      <c r="J594">
        <f>IF('background isnum'!J594=TRUE,0.5,1)</f>
        <v>0.5</v>
      </c>
      <c r="K594">
        <f>IF('background isnum'!K594=TRUE,0.5,1)</f>
        <v>0.5</v>
      </c>
      <c r="L594">
        <f>IF('background isnum'!L594=TRUE,0.5,1)</f>
        <v>0.5</v>
      </c>
      <c r="M594">
        <f>IF('background isnum'!M594=TRUE,0.5,1)</f>
        <v>0.5</v>
      </c>
      <c r="O594">
        <f t="shared" si="11"/>
        <v>0.5</v>
      </c>
    </row>
    <row r="595" spans="1:15">
      <c r="A595">
        <v>6619</v>
      </c>
      <c r="B595" t="s">
        <v>121</v>
      </c>
      <c r="C595" t="s">
        <v>72</v>
      </c>
      <c r="D595">
        <f>IF('background isnum'!D595=TRUE,0.5,1)</f>
        <v>0.5</v>
      </c>
      <c r="E595">
        <f>IF('background isnum'!E595=TRUE,0.5,1)</f>
        <v>0.5</v>
      </c>
      <c r="F595">
        <f>IF('background isnum'!F595=TRUE,0.5,1)</f>
        <v>0.5</v>
      </c>
      <c r="G595">
        <f>IF('background isnum'!G595=TRUE,0.5,1)</f>
        <v>0.5</v>
      </c>
      <c r="H595">
        <f>IF('background isnum'!H595=TRUE,0.5,1)</f>
        <v>0.5</v>
      </c>
      <c r="I595">
        <f>IF('background isnum'!I595=TRUE,0.5,1)</f>
        <v>0.5</v>
      </c>
      <c r="J595">
        <f>IF('background isnum'!J595=TRUE,0.5,1)</f>
        <v>0.5</v>
      </c>
      <c r="K595">
        <f>IF('background isnum'!K595=TRUE,0.5,1)</f>
        <v>0.5</v>
      </c>
      <c r="L595">
        <f>IF('background isnum'!L595=TRUE,0.5,1)</f>
        <v>0.5</v>
      </c>
      <c r="M595">
        <f>IF('background isnum'!M595=TRUE,0.5,1)</f>
        <v>0.5</v>
      </c>
      <c r="O595">
        <f t="shared" si="11"/>
        <v>0.5</v>
      </c>
    </row>
    <row r="596" spans="1:15">
      <c r="A596">
        <v>6619</v>
      </c>
      <c r="B596" t="s">
        <v>121</v>
      </c>
      <c r="C596" t="s">
        <v>72</v>
      </c>
      <c r="D596">
        <f>IF('background isnum'!D596=TRUE,0.5,1)</f>
        <v>0.5</v>
      </c>
      <c r="E596">
        <f>IF('background isnum'!E596=TRUE,0.5,1)</f>
        <v>1</v>
      </c>
      <c r="F596">
        <f>IF('background isnum'!F596=TRUE,0.5,1)</f>
        <v>0.5</v>
      </c>
      <c r="G596">
        <f>IF('background isnum'!G596=TRUE,0.5,1)</f>
        <v>0.5</v>
      </c>
      <c r="H596">
        <f>IF('background isnum'!H596=TRUE,0.5,1)</f>
        <v>0.5</v>
      </c>
      <c r="I596">
        <f>IF('background isnum'!I596=TRUE,0.5,1)</f>
        <v>0.5</v>
      </c>
      <c r="J596">
        <f>IF('background isnum'!J596=TRUE,0.5,1)</f>
        <v>0.5</v>
      </c>
      <c r="K596">
        <f>IF('background isnum'!K596=TRUE,0.5,1)</f>
        <v>0.5</v>
      </c>
      <c r="L596">
        <f>IF('background isnum'!L596=TRUE,0.5,1)</f>
        <v>0.5</v>
      </c>
      <c r="M596">
        <f>IF('background isnum'!M596=TRUE,0.5,1)</f>
        <v>0.5</v>
      </c>
      <c r="O596">
        <f t="shared" si="11"/>
        <v>0.55000000000000004</v>
      </c>
    </row>
    <row r="597" spans="1:15">
      <c r="A597">
        <v>6619</v>
      </c>
      <c r="B597" t="s">
        <v>121</v>
      </c>
      <c r="C597" t="s">
        <v>72</v>
      </c>
      <c r="D597">
        <f>IF('background isnum'!D597=TRUE,0.5,1)</f>
        <v>1</v>
      </c>
      <c r="E597">
        <f>IF('background isnum'!E597=TRUE,0.5,1)</f>
        <v>1</v>
      </c>
      <c r="F597">
        <f>IF('background isnum'!F597=TRUE,0.5,1)</f>
        <v>1</v>
      </c>
      <c r="G597">
        <f>IF('background isnum'!G597=TRUE,0.5,1)</f>
        <v>0.5</v>
      </c>
      <c r="H597">
        <f>IF('background isnum'!H597=TRUE,0.5,1)</f>
        <v>0.5</v>
      </c>
      <c r="I597">
        <f>IF('background isnum'!I597=TRUE,0.5,1)</f>
        <v>1</v>
      </c>
      <c r="J597">
        <f>IF('background isnum'!J597=TRUE,0.5,1)</f>
        <v>0.5</v>
      </c>
      <c r="K597">
        <f>IF('background isnum'!K597=TRUE,0.5,1)</f>
        <v>0.5</v>
      </c>
      <c r="L597">
        <f>IF('background isnum'!L597=TRUE,0.5,1)</f>
        <v>0.5</v>
      </c>
      <c r="M597">
        <f>IF('background isnum'!M597=TRUE,0.5,1)</f>
        <v>0.5</v>
      </c>
      <c r="O597">
        <f t="shared" si="11"/>
        <v>0.7</v>
      </c>
    </row>
    <row r="598" spans="1:15">
      <c r="A598">
        <v>7668</v>
      </c>
      <c r="B598" t="s">
        <v>123</v>
      </c>
      <c r="D598">
        <f>IF('background isnum'!D598=TRUE,0.5,1)</f>
        <v>1</v>
      </c>
      <c r="E598">
        <f>IF('background isnum'!E598=TRUE,0.5,1)</f>
        <v>1</v>
      </c>
      <c r="F598">
        <f>IF('background isnum'!F598=TRUE,0.5,1)</f>
        <v>1</v>
      </c>
      <c r="G598">
        <f>IF('background isnum'!G598=TRUE,0.5,1)</f>
        <v>1</v>
      </c>
      <c r="H598">
        <f>IF('background isnum'!H598=TRUE,0.5,1)</f>
        <v>1</v>
      </c>
      <c r="I598">
        <f>IF('background isnum'!I598=TRUE,0.5,1)</f>
        <v>1</v>
      </c>
      <c r="J598">
        <f>IF('background isnum'!J598=TRUE,0.5,1)</f>
        <v>1</v>
      </c>
      <c r="K598">
        <f>IF('background isnum'!K598=TRUE,0.5,1)</f>
        <v>1</v>
      </c>
      <c r="L598">
        <f>IF('background isnum'!L598=TRUE,0.5,1)</f>
        <v>1</v>
      </c>
      <c r="M598">
        <f>IF('background isnum'!M598=TRUE,0.5,1)</f>
        <v>1</v>
      </c>
      <c r="O598">
        <f t="shared" si="11"/>
        <v>1</v>
      </c>
    </row>
    <row r="599" spans="1:15">
      <c r="A599">
        <v>7668</v>
      </c>
      <c r="B599" t="s">
        <v>123</v>
      </c>
      <c r="D599">
        <f>IF('background isnum'!D599=TRUE,0.5,1)</f>
        <v>1</v>
      </c>
      <c r="E599">
        <f>IF('background isnum'!E599=TRUE,0.5,1)</f>
        <v>1</v>
      </c>
      <c r="F599">
        <f>IF('background isnum'!F599=TRUE,0.5,1)</f>
        <v>1</v>
      </c>
      <c r="G599">
        <f>IF('background isnum'!G599=TRUE,0.5,1)</f>
        <v>1</v>
      </c>
      <c r="H599">
        <f>IF('background isnum'!H599=TRUE,0.5,1)</f>
        <v>1</v>
      </c>
      <c r="I599">
        <f>IF('background isnum'!I599=TRUE,0.5,1)</f>
        <v>1</v>
      </c>
      <c r="J599">
        <f>IF('background isnum'!J599=TRUE,0.5,1)</f>
        <v>1</v>
      </c>
      <c r="K599">
        <f>IF('background isnum'!K599=TRUE,0.5,1)</f>
        <v>1</v>
      </c>
      <c r="L599">
        <f>IF('background isnum'!L599=TRUE,0.5,1)</f>
        <v>1</v>
      </c>
      <c r="M599">
        <f>IF('background isnum'!M599=TRUE,0.5,1)</f>
        <v>1</v>
      </c>
      <c r="O599">
        <f t="shared" si="11"/>
        <v>1</v>
      </c>
    </row>
    <row r="600" spans="1:15">
      <c r="A600">
        <v>7668</v>
      </c>
      <c r="B600" t="s">
        <v>123</v>
      </c>
      <c r="D600">
        <f>IF('background isnum'!D600=TRUE,0.5,1)</f>
        <v>1</v>
      </c>
      <c r="E600">
        <f>IF('background isnum'!E600=TRUE,0.5,1)</f>
        <v>1</v>
      </c>
      <c r="F600">
        <f>IF('background isnum'!F600=TRUE,0.5,1)</f>
        <v>1</v>
      </c>
      <c r="G600">
        <f>IF('background isnum'!G600=TRUE,0.5,1)</f>
        <v>1</v>
      </c>
      <c r="H600">
        <f>IF('background isnum'!H600=TRUE,0.5,1)</f>
        <v>1</v>
      </c>
      <c r="I600">
        <f>IF('background isnum'!I600=TRUE,0.5,1)</f>
        <v>1</v>
      </c>
      <c r="J600">
        <f>IF('background isnum'!J600=TRUE,0.5,1)</f>
        <v>1</v>
      </c>
      <c r="K600">
        <f>IF('background isnum'!K600=TRUE,0.5,1)</f>
        <v>1</v>
      </c>
      <c r="L600">
        <f>IF('background isnum'!L600=TRUE,0.5,1)</f>
        <v>1</v>
      </c>
      <c r="M600">
        <f>IF('background isnum'!M600=TRUE,0.5,1)</f>
        <v>1</v>
      </c>
      <c r="O600">
        <f t="shared" si="11"/>
        <v>1</v>
      </c>
    </row>
    <row r="601" spans="1:15">
      <c r="A601">
        <v>7668</v>
      </c>
      <c r="B601" t="s">
        <v>123</v>
      </c>
      <c r="D601">
        <f>IF('background isnum'!D601=TRUE,0.5,1)</f>
        <v>1</v>
      </c>
      <c r="E601">
        <f>IF('background isnum'!E601=TRUE,0.5,1)</f>
        <v>1</v>
      </c>
      <c r="F601">
        <f>IF('background isnum'!F601=TRUE,0.5,1)</f>
        <v>1</v>
      </c>
      <c r="G601">
        <f>IF('background isnum'!G601=TRUE,0.5,1)</f>
        <v>1</v>
      </c>
      <c r="H601">
        <f>IF('background isnum'!H601=TRUE,0.5,1)</f>
        <v>1</v>
      </c>
      <c r="I601">
        <f>IF('background isnum'!I601=TRUE,0.5,1)</f>
        <v>1</v>
      </c>
      <c r="J601">
        <f>IF('background isnum'!J601=TRUE,0.5,1)</f>
        <v>1</v>
      </c>
      <c r="K601">
        <f>IF('background isnum'!K601=TRUE,0.5,1)</f>
        <v>1</v>
      </c>
      <c r="L601">
        <f>IF('background isnum'!L601=TRUE,0.5,1)</f>
        <v>1</v>
      </c>
      <c r="M601">
        <f>IF('background isnum'!M601=TRUE,0.5,1)</f>
        <v>1</v>
      </c>
      <c r="O601">
        <f t="shared" si="11"/>
        <v>1</v>
      </c>
    </row>
    <row r="602" spans="1:15">
      <c r="A602">
        <v>7668</v>
      </c>
      <c r="B602" t="s">
        <v>123</v>
      </c>
      <c r="D602">
        <f>IF('background isnum'!D602=TRUE,0.5,1)</f>
        <v>1</v>
      </c>
      <c r="E602">
        <f>IF('background isnum'!E602=TRUE,0.5,1)</f>
        <v>1</v>
      </c>
      <c r="F602">
        <f>IF('background isnum'!F602=TRUE,0.5,1)</f>
        <v>1</v>
      </c>
      <c r="G602">
        <f>IF('background isnum'!G602=TRUE,0.5,1)</f>
        <v>1</v>
      </c>
      <c r="H602">
        <f>IF('background isnum'!H602=TRUE,0.5,1)</f>
        <v>1</v>
      </c>
      <c r="I602">
        <f>IF('background isnum'!I602=TRUE,0.5,1)</f>
        <v>1</v>
      </c>
      <c r="J602">
        <f>IF('background isnum'!J602=TRUE,0.5,1)</f>
        <v>1</v>
      </c>
      <c r="K602">
        <f>IF('background isnum'!K602=TRUE,0.5,1)</f>
        <v>1</v>
      </c>
      <c r="L602">
        <f>IF('background isnum'!L602=TRUE,0.5,1)</f>
        <v>1</v>
      </c>
      <c r="M602">
        <f>IF('background isnum'!M602=TRUE,0.5,1)</f>
        <v>1</v>
      </c>
      <c r="O602">
        <f t="shared" si="11"/>
        <v>1</v>
      </c>
    </row>
    <row r="603" spans="1:15">
      <c r="A603">
        <v>7844</v>
      </c>
      <c r="B603" t="s">
        <v>203</v>
      </c>
      <c r="C603" t="s">
        <v>157</v>
      </c>
      <c r="D603">
        <f>IF('background isnum'!D603=TRUE,0.5,1)</f>
        <v>1</v>
      </c>
      <c r="E603">
        <f>IF('background isnum'!E603=TRUE,0.5,1)</f>
        <v>1</v>
      </c>
      <c r="F603">
        <f>IF('background isnum'!F603=TRUE,0.5,1)</f>
        <v>1</v>
      </c>
      <c r="G603">
        <f>IF('background isnum'!G603=TRUE,0.5,1)</f>
        <v>1</v>
      </c>
      <c r="H603">
        <f>IF('background isnum'!H603=TRUE,0.5,1)</f>
        <v>1</v>
      </c>
      <c r="I603">
        <f>IF('background isnum'!I603=TRUE,0.5,1)</f>
        <v>1</v>
      </c>
      <c r="J603">
        <f>IF('background isnum'!J603=TRUE,0.5,1)</f>
        <v>1</v>
      </c>
      <c r="K603">
        <f>IF('background isnum'!K603=TRUE,0.5,1)</f>
        <v>1</v>
      </c>
      <c r="L603">
        <f>IF('background isnum'!L603=TRUE,0.5,1)</f>
        <v>1</v>
      </c>
      <c r="M603">
        <f>IF('background isnum'!M603=TRUE,0.5,1)</f>
        <v>1</v>
      </c>
      <c r="O603">
        <f t="shared" si="11"/>
        <v>1</v>
      </c>
    </row>
    <row r="604" spans="1:15">
      <c r="A604">
        <v>7844</v>
      </c>
      <c r="B604" t="s">
        <v>203</v>
      </c>
      <c r="C604" t="s">
        <v>157</v>
      </c>
      <c r="D604">
        <f>IF('background isnum'!D604=TRUE,0.5,1)</f>
        <v>1</v>
      </c>
      <c r="E604">
        <f>IF('background isnum'!E604=TRUE,0.5,1)</f>
        <v>1</v>
      </c>
      <c r="F604">
        <f>IF('background isnum'!F604=TRUE,0.5,1)</f>
        <v>1</v>
      </c>
      <c r="G604">
        <f>IF('background isnum'!G604=TRUE,0.5,1)</f>
        <v>1</v>
      </c>
      <c r="H604">
        <f>IF('background isnum'!H604=TRUE,0.5,1)</f>
        <v>1</v>
      </c>
      <c r="I604">
        <f>IF('background isnum'!I604=TRUE,0.5,1)</f>
        <v>1</v>
      </c>
      <c r="J604">
        <f>IF('background isnum'!J604=TRUE,0.5,1)</f>
        <v>1</v>
      </c>
      <c r="K604">
        <f>IF('background isnum'!K604=TRUE,0.5,1)</f>
        <v>1</v>
      </c>
      <c r="L604">
        <f>IF('background isnum'!L604=TRUE,0.5,1)</f>
        <v>1</v>
      </c>
      <c r="M604">
        <f>IF('background isnum'!M604=TRUE,0.5,1)</f>
        <v>1</v>
      </c>
      <c r="O604">
        <f t="shared" si="11"/>
        <v>1</v>
      </c>
    </row>
    <row r="605" spans="1:15">
      <c r="A605">
        <v>7845</v>
      </c>
      <c r="B605" t="s">
        <v>204</v>
      </c>
      <c r="C605" t="s">
        <v>157</v>
      </c>
      <c r="D605">
        <f>IF('background isnum'!D605=TRUE,0.5,1)</f>
        <v>1</v>
      </c>
      <c r="E605">
        <f>IF('background isnum'!E605=TRUE,0.5,1)</f>
        <v>1</v>
      </c>
      <c r="F605">
        <f>IF('background isnum'!F605=TRUE,0.5,1)</f>
        <v>1</v>
      </c>
      <c r="G605">
        <f>IF('background isnum'!G605=TRUE,0.5,1)</f>
        <v>1</v>
      </c>
      <c r="H605">
        <f>IF('background isnum'!H605=TRUE,0.5,1)</f>
        <v>1</v>
      </c>
      <c r="I605">
        <f>IF('background isnum'!I605=TRUE,0.5,1)</f>
        <v>1</v>
      </c>
      <c r="J605">
        <f>IF('background isnum'!J605=TRUE,0.5,1)</f>
        <v>1</v>
      </c>
      <c r="K605">
        <f>IF('background isnum'!K605=TRUE,0.5,1)</f>
        <v>1</v>
      </c>
      <c r="L605">
        <f>IF('background isnum'!L605=TRUE,0.5,1)</f>
        <v>1</v>
      </c>
      <c r="M605">
        <f>IF('background isnum'!M605=TRUE,0.5,1)</f>
        <v>1</v>
      </c>
      <c r="O605">
        <f t="shared" si="11"/>
        <v>1</v>
      </c>
    </row>
    <row r="606" spans="1:15">
      <c r="A606">
        <v>7845</v>
      </c>
      <c r="B606" t="s">
        <v>204</v>
      </c>
      <c r="C606" t="s">
        <v>157</v>
      </c>
      <c r="D606">
        <f>IF('background isnum'!D606=TRUE,0.5,1)</f>
        <v>1</v>
      </c>
      <c r="E606">
        <f>IF('background isnum'!E606=TRUE,0.5,1)</f>
        <v>1</v>
      </c>
      <c r="F606">
        <f>IF('background isnum'!F606=TRUE,0.5,1)</f>
        <v>1</v>
      </c>
      <c r="G606">
        <f>IF('background isnum'!G606=TRUE,0.5,1)</f>
        <v>1</v>
      </c>
      <c r="H606">
        <f>IF('background isnum'!H606=TRUE,0.5,1)</f>
        <v>1</v>
      </c>
      <c r="I606">
        <f>IF('background isnum'!I606=TRUE,0.5,1)</f>
        <v>1</v>
      </c>
      <c r="J606">
        <f>IF('background isnum'!J606=TRUE,0.5,1)</f>
        <v>1</v>
      </c>
      <c r="K606">
        <f>IF('background isnum'!K606=TRUE,0.5,1)</f>
        <v>1</v>
      </c>
      <c r="L606">
        <f>IF('background isnum'!L606=TRUE,0.5,1)</f>
        <v>1</v>
      </c>
      <c r="M606">
        <f>IF('background isnum'!M606=TRUE,0.5,1)</f>
        <v>1</v>
      </c>
      <c r="O606">
        <f t="shared" si="11"/>
        <v>1</v>
      </c>
    </row>
    <row r="607" spans="1:15">
      <c r="A607">
        <v>7846</v>
      </c>
      <c r="B607" t="s">
        <v>188</v>
      </c>
      <c r="C607" t="s">
        <v>157</v>
      </c>
      <c r="D607">
        <f>IF('background isnum'!D607=TRUE,0.5,1)</f>
        <v>1</v>
      </c>
      <c r="E607">
        <f>IF('background isnum'!E607=TRUE,0.5,1)</f>
        <v>1</v>
      </c>
      <c r="F607">
        <f>IF('background isnum'!F607=TRUE,0.5,1)</f>
        <v>1</v>
      </c>
      <c r="G607">
        <f>IF('background isnum'!G607=TRUE,0.5,1)</f>
        <v>1</v>
      </c>
      <c r="H607">
        <f>IF('background isnum'!H607=TRUE,0.5,1)</f>
        <v>1</v>
      </c>
      <c r="I607">
        <f>IF('background isnum'!I607=TRUE,0.5,1)</f>
        <v>1</v>
      </c>
      <c r="J607">
        <f>IF('background isnum'!J607=TRUE,0.5,1)</f>
        <v>1</v>
      </c>
      <c r="K607">
        <f>IF('background isnum'!K607=TRUE,0.5,1)</f>
        <v>1</v>
      </c>
      <c r="L607">
        <f>IF('background isnum'!L607=TRUE,0.5,1)</f>
        <v>1</v>
      </c>
      <c r="M607">
        <f>IF('background isnum'!M607=TRUE,0.5,1)</f>
        <v>1</v>
      </c>
      <c r="O607">
        <f t="shared" si="11"/>
        <v>1</v>
      </c>
    </row>
    <row r="608" spans="1:15">
      <c r="A608">
        <v>7846</v>
      </c>
      <c r="B608" t="s">
        <v>188</v>
      </c>
      <c r="C608" t="s">
        <v>157</v>
      </c>
      <c r="D608">
        <f>IF('background isnum'!D608=TRUE,0.5,1)</f>
        <v>1</v>
      </c>
      <c r="E608">
        <f>IF('background isnum'!E608=TRUE,0.5,1)</f>
        <v>1</v>
      </c>
      <c r="F608">
        <f>IF('background isnum'!F608=TRUE,0.5,1)</f>
        <v>1</v>
      </c>
      <c r="G608">
        <f>IF('background isnum'!G608=TRUE,0.5,1)</f>
        <v>1</v>
      </c>
      <c r="H608">
        <f>IF('background isnum'!H608=TRUE,0.5,1)</f>
        <v>1</v>
      </c>
      <c r="I608">
        <f>IF('background isnum'!I608=TRUE,0.5,1)</f>
        <v>1</v>
      </c>
      <c r="J608">
        <f>IF('background isnum'!J608=TRUE,0.5,1)</f>
        <v>1</v>
      </c>
      <c r="K608">
        <f>IF('background isnum'!K608=TRUE,0.5,1)</f>
        <v>1</v>
      </c>
      <c r="L608">
        <f>IF('background isnum'!L608=TRUE,0.5,1)</f>
        <v>1</v>
      </c>
      <c r="M608">
        <f>IF('background isnum'!M608=TRUE,0.5,1)</f>
        <v>1</v>
      </c>
      <c r="O608">
        <f t="shared" si="11"/>
        <v>1</v>
      </c>
    </row>
    <row r="609" spans="1:15">
      <c r="A609">
        <v>7846</v>
      </c>
      <c r="B609" t="s">
        <v>188</v>
      </c>
      <c r="C609" t="s">
        <v>157</v>
      </c>
      <c r="D609">
        <f>IF('background isnum'!D609=TRUE,0.5,1)</f>
        <v>1</v>
      </c>
      <c r="E609">
        <f>IF('background isnum'!E609=TRUE,0.5,1)</f>
        <v>1</v>
      </c>
      <c r="F609">
        <f>IF('background isnum'!F609=TRUE,0.5,1)</f>
        <v>1</v>
      </c>
      <c r="G609">
        <f>IF('background isnum'!G609=TRUE,0.5,1)</f>
        <v>1</v>
      </c>
      <c r="H609">
        <f>IF('background isnum'!H609=TRUE,0.5,1)</f>
        <v>1</v>
      </c>
      <c r="I609">
        <f>IF('background isnum'!I609=TRUE,0.5,1)</f>
        <v>1</v>
      </c>
      <c r="J609">
        <f>IF('background isnum'!J609=TRUE,0.5,1)</f>
        <v>1</v>
      </c>
      <c r="K609">
        <f>IF('background isnum'!K609=TRUE,0.5,1)</f>
        <v>1</v>
      </c>
      <c r="L609">
        <f>IF('background isnum'!L609=TRUE,0.5,1)</f>
        <v>1</v>
      </c>
      <c r="M609">
        <f>IF('background isnum'!M609=TRUE,0.5,1)</f>
        <v>1</v>
      </c>
      <c r="O609">
        <f t="shared" si="11"/>
        <v>1</v>
      </c>
    </row>
    <row r="610" spans="1:15">
      <c r="A610">
        <v>7846</v>
      </c>
      <c r="B610" t="s">
        <v>188</v>
      </c>
      <c r="C610" t="s">
        <v>157</v>
      </c>
      <c r="D610">
        <f>IF('background isnum'!D610=TRUE,0.5,1)</f>
        <v>1</v>
      </c>
      <c r="E610">
        <f>IF('background isnum'!E610=TRUE,0.5,1)</f>
        <v>1</v>
      </c>
      <c r="F610">
        <f>IF('background isnum'!F610=TRUE,0.5,1)</f>
        <v>1</v>
      </c>
      <c r="G610">
        <f>IF('background isnum'!G610=TRUE,0.5,1)</f>
        <v>1</v>
      </c>
      <c r="H610">
        <f>IF('background isnum'!H610=TRUE,0.5,1)</f>
        <v>1</v>
      </c>
      <c r="I610">
        <f>IF('background isnum'!I610=TRUE,0.5,1)</f>
        <v>1</v>
      </c>
      <c r="J610">
        <f>IF('background isnum'!J610=TRUE,0.5,1)</f>
        <v>1</v>
      </c>
      <c r="K610">
        <f>IF('background isnum'!K610=TRUE,0.5,1)</f>
        <v>1</v>
      </c>
      <c r="L610">
        <f>IF('background isnum'!L610=TRUE,0.5,1)</f>
        <v>1</v>
      </c>
      <c r="M610">
        <f>IF('background isnum'!M610=TRUE,0.5,1)</f>
        <v>1</v>
      </c>
      <c r="O610">
        <f t="shared" si="11"/>
        <v>1</v>
      </c>
    </row>
    <row r="611" spans="1:15">
      <c r="A611">
        <v>7846</v>
      </c>
      <c r="B611" t="s">
        <v>188</v>
      </c>
      <c r="C611" t="s">
        <v>157</v>
      </c>
      <c r="D611">
        <f>IF('background isnum'!D611=TRUE,0.5,1)</f>
        <v>1</v>
      </c>
      <c r="E611">
        <f>IF('background isnum'!E611=TRUE,0.5,1)</f>
        <v>1</v>
      </c>
      <c r="F611">
        <f>IF('background isnum'!F611=TRUE,0.5,1)</f>
        <v>1</v>
      </c>
      <c r="G611">
        <f>IF('background isnum'!G611=TRUE,0.5,1)</f>
        <v>1</v>
      </c>
      <c r="H611">
        <f>IF('background isnum'!H611=TRUE,0.5,1)</f>
        <v>1</v>
      </c>
      <c r="I611">
        <f>IF('background isnum'!I611=TRUE,0.5,1)</f>
        <v>1</v>
      </c>
      <c r="J611">
        <f>IF('background isnum'!J611=TRUE,0.5,1)</f>
        <v>1</v>
      </c>
      <c r="K611">
        <f>IF('background isnum'!K611=TRUE,0.5,1)</f>
        <v>1</v>
      </c>
      <c r="L611">
        <f>IF('background isnum'!L611=TRUE,0.5,1)</f>
        <v>1</v>
      </c>
      <c r="M611">
        <f>IF('background isnum'!M611=TRUE,0.5,1)</f>
        <v>1</v>
      </c>
      <c r="O611">
        <f t="shared" si="11"/>
        <v>1</v>
      </c>
    </row>
    <row r="612" spans="1:15">
      <c r="A612">
        <v>7846</v>
      </c>
      <c r="B612" t="s">
        <v>188</v>
      </c>
      <c r="C612" t="s">
        <v>157</v>
      </c>
      <c r="D612">
        <f>IF('background isnum'!D612=TRUE,0.5,1)</f>
        <v>1</v>
      </c>
      <c r="E612">
        <f>IF('background isnum'!E612=TRUE,0.5,1)</f>
        <v>1</v>
      </c>
      <c r="F612">
        <f>IF('background isnum'!F612=TRUE,0.5,1)</f>
        <v>1</v>
      </c>
      <c r="G612">
        <f>IF('background isnum'!G612=TRUE,0.5,1)</f>
        <v>1</v>
      </c>
      <c r="H612">
        <f>IF('background isnum'!H612=TRUE,0.5,1)</f>
        <v>1</v>
      </c>
      <c r="I612">
        <f>IF('background isnum'!I612=TRUE,0.5,1)</f>
        <v>1</v>
      </c>
      <c r="J612">
        <f>IF('background isnum'!J612=TRUE,0.5,1)</f>
        <v>1</v>
      </c>
      <c r="K612">
        <f>IF('background isnum'!K612=TRUE,0.5,1)</f>
        <v>1</v>
      </c>
      <c r="L612">
        <f>IF('background isnum'!L612=TRUE,0.5,1)</f>
        <v>1</v>
      </c>
      <c r="M612">
        <f>IF('background isnum'!M612=TRUE,0.5,1)</f>
        <v>1</v>
      </c>
      <c r="O612">
        <f t="shared" si="11"/>
        <v>1</v>
      </c>
    </row>
    <row r="613" spans="1:15">
      <c r="A613">
        <v>7847</v>
      </c>
      <c r="B613" t="s">
        <v>189</v>
      </c>
      <c r="C613" t="s">
        <v>157</v>
      </c>
      <c r="D613">
        <f>IF('background isnum'!D613=TRUE,0.5,1)</f>
        <v>1</v>
      </c>
      <c r="E613">
        <f>IF('background isnum'!E613=TRUE,0.5,1)</f>
        <v>1</v>
      </c>
      <c r="F613">
        <f>IF('background isnum'!F613=TRUE,0.5,1)</f>
        <v>1</v>
      </c>
      <c r="G613">
        <f>IF('background isnum'!G613=TRUE,0.5,1)</f>
        <v>1</v>
      </c>
      <c r="H613">
        <f>IF('background isnum'!H613=TRUE,0.5,1)</f>
        <v>1</v>
      </c>
      <c r="I613">
        <f>IF('background isnum'!I613=TRUE,0.5,1)</f>
        <v>1</v>
      </c>
      <c r="J613">
        <f>IF('background isnum'!J613=TRUE,0.5,1)</f>
        <v>1</v>
      </c>
      <c r="K613">
        <f>IF('background isnum'!K613=TRUE,0.5,1)</f>
        <v>1</v>
      </c>
      <c r="L613">
        <f>IF('background isnum'!L613=TRUE,0.5,1)</f>
        <v>1</v>
      </c>
      <c r="M613">
        <f>IF('background isnum'!M613=TRUE,0.5,1)</f>
        <v>1</v>
      </c>
      <c r="O613">
        <f t="shared" si="11"/>
        <v>1</v>
      </c>
    </row>
    <row r="614" spans="1:15">
      <c r="A614">
        <v>7847</v>
      </c>
      <c r="B614" t="s">
        <v>189</v>
      </c>
      <c r="C614" t="s">
        <v>157</v>
      </c>
      <c r="D614">
        <f>IF('background isnum'!D614=TRUE,0.5,1)</f>
        <v>1</v>
      </c>
      <c r="E614">
        <f>IF('background isnum'!E614=TRUE,0.5,1)</f>
        <v>1</v>
      </c>
      <c r="F614">
        <f>IF('background isnum'!F614=TRUE,0.5,1)</f>
        <v>1</v>
      </c>
      <c r="G614">
        <f>IF('background isnum'!G614=TRUE,0.5,1)</f>
        <v>1</v>
      </c>
      <c r="H614">
        <f>IF('background isnum'!H614=TRUE,0.5,1)</f>
        <v>1</v>
      </c>
      <c r="I614">
        <f>IF('background isnum'!I614=TRUE,0.5,1)</f>
        <v>1</v>
      </c>
      <c r="J614">
        <f>IF('background isnum'!J614=TRUE,0.5,1)</f>
        <v>1</v>
      </c>
      <c r="K614">
        <f>IF('background isnum'!K614=TRUE,0.5,1)</f>
        <v>1</v>
      </c>
      <c r="L614">
        <f>IF('background isnum'!L614=TRUE,0.5,1)</f>
        <v>1</v>
      </c>
      <c r="M614">
        <f>IF('background isnum'!M614=TRUE,0.5,1)</f>
        <v>1</v>
      </c>
      <c r="O614">
        <f t="shared" si="11"/>
        <v>1</v>
      </c>
    </row>
    <row r="615" spans="1:15">
      <c r="A615">
        <v>7847</v>
      </c>
      <c r="B615" t="s">
        <v>189</v>
      </c>
      <c r="C615" t="s">
        <v>157</v>
      </c>
      <c r="D615">
        <f>IF('background isnum'!D615=TRUE,0.5,1)</f>
        <v>1</v>
      </c>
      <c r="E615">
        <f>IF('background isnum'!E615=TRUE,0.5,1)</f>
        <v>1</v>
      </c>
      <c r="F615">
        <f>IF('background isnum'!F615=TRUE,0.5,1)</f>
        <v>1</v>
      </c>
      <c r="G615">
        <f>IF('background isnum'!G615=TRUE,0.5,1)</f>
        <v>1</v>
      </c>
      <c r="H615">
        <f>IF('background isnum'!H615=TRUE,0.5,1)</f>
        <v>1</v>
      </c>
      <c r="I615">
        <f>IF('background isnum'!I615=TRUE,0.5,1)</f>
        <v>1</v>
      </c>
      <c r="J615">
        <f>IF('background isnum'!J615=TRUE,0.5,1)</f>
        <v>1</v>
      </c>
      <c r="K615">
        <f>IF('background isnum'!K615=TRUE,0.5,1)</f>
        <v>1</v>
      </c>
      <c r="L615">
        <f>IF('background isnum'!L615=TRUE,0.5,1)</f>
        <v>1</v>
      </c>
      <c r="M615">
        <f>IF('background isnum'!M615=TRUE,0.5,1)</f>
        <v>1</v>
      </c>
      <c r="O615">
        <f t="shared" si="11"/>
        <v>1</v>
      </c>
    </row>
    <row r="616" spans="1:15">
      <c r="A616">
        <v>7847</v>
      </c>
      <c r="B616" t="s">
        <v>189</v>
      </c>
      <c r="C616" t="s">
        <v>157</v>
      </c>
      <c r="D616">
        <f>IF('background isnum'!D616=TRUE,0.5,1)</f>
        <v>1</v>
      </c>
      <c r="E616">
        <f>IF('background isnum'!E616=TRUE,0.5,1)</f>
        <v>1</v>
      </c>
      <c r="F616">
        <f>IF('background isnum'!F616=TRUE,0.5,1)</f>
        <v>1</v>
      </c>
      <c r="G616">
        <f>IF('background isnum'!G616=TRUE,0.5,1)</f>
        <v>1</v>
      </c>
      <c r="H616">
        <f>IF('background isnum'!H616=TRUE,0.5,1)</f>
        <v>1</v>
      </c>
      <c r="I616">
        <f>IF('background isnum'!I616=TRUE,0.5,1)</f>
        <v>1</v>
      </c>
      <c r="J616">
        <f>IF('background isnum'!J616=TRUE,0.5,1)</f>
        <v>1</v>
      </c>
      <c r="K616">
        <f>IF('background isnum'!K616=TRUE,0.5,1)</f>
        <v>1</v>
      </c>
      <c r="L616">
        <f>IF('background isnum'!L616=TRUE,0.5,1)</f>
        <v>1</v>
      </c>
      <c r="M616">
        <f>IF('background isnum'!M616=TRUE,0.5,1)</f>
        <v>1</v>
      </c>
      <c r="O616">
        <f t="shared" si="11"/>
        <v>1</v>
      </c>
    </row>
    <row r="617" spans="1:15">
      <c r="A617">
        <v>7847</v>
      </c>
      <c r="B617" t="s">
        <v>189</v>
      </c>
      <c r="C617" t="s">
        <v>157</v>
      </c>
      <c r="D617">
        <f>IF('background isnum'!D617=TRUE,0.5,1)</f>
        <v>1</v>
      </c>
      <c r="E617">
        <f>IF('background isnum'!E617=TRUE,0.5,1)</f>
        <v>1</v>
      </c>
      <c r="F617">
        <f>IF('background isnum'!F617=TRUE,0.5,1)</f>
        <v>1</v>
      </c>
      <c r="G617">
        <f>IF('background isnum'!G617=TRUE,0.5,1)</f>
        <v>1</v>
      </c>
      <c r="H617">
        <f>IF('background isnum'!H617=TRUE,0.5,1)</f>
        <v>1</v>
      </c>
      <c r="I617">
        <f>IF('background isnum'!I617=TRUE,0.5,1)</f>
        <v>1</v>
      </c>
      <c r="J617">
        <f>IF('background isnum'!J617=TRUE,0.5,1)</f>
        <v>1</v>
      </c>
      <c r="K617">
        <f>IF('background isnum'!K617=TRUE,0.5,1)</f>
        <v>1</v>
      </c>
      <c r="L617">
        <f>IF('background isnum'!L617=TRUE,0.5,1)</f>
        <v>1</v>
      </c>
      <c r="M617">
        <f>IF('background isnum'!M617=TRUE,0.5,1)</f>
        <v>1</v>
      </c>
      <c r="O617">
        <f t="shared" si="11"/>
        <v>1</v>
      </c>
    </row>
    <row r="618" spans="1:15">
      <c r="A618">
        <v>7847</v>
      </c>
      <c r="B618" t="s">
        <v>189</v>
      </c>
      <c r="C618" t="s">
        <v>157</v>
      </c>
      <c r="D618">
        <f>IF('background isnum'!D618=TRUE,0.5,1)</f>
        <v>1</v>
      </c>
      <c r="E618">
        <f>IF('background isnum'!E618=TRUE,0.5,1)</f>
        <v>1</v>
      </c>
      <c r="F618">
        <f>IF('background isnum'!F618=TRUE,0.5,1)</f>
        <v>1</v>
      </c>
      <c r="G618">
        <f>IF('background isnum'!G618=TRUE,0.5,1)</f>
        <v>1</v>
      </c>
      <c r="H618">
        <f>IF('background isnum'!H618=TRUE,0.5,1)</f>
        <v>1</v>
      </c>
      <c r="I618">
        <f>IF('background isnum'!I618=TRUE,0.5,1)</f>
        <v>1</v>
      </c>
      <c r="J618">
        <f>IF('background isnum'!J618=TRUE,0.5,1)</f>
        <v>1</v>
      </c>
      <c r="K618">
        <f>IF('background isnum'!K618=TRUE,0.5,1)</f>
        <v>1</v>
      </c>
      <c r="L618">
        <f>IF('background isnum'!L618=TRUE,0.5,1)</f>
        <v>1</v>
      </c>
      <c r="M618">
        <f>IF('background isnum'!M618=TRUE,0.5,1)</f>
        <v>1</v>
      </c>
      <c r="O618">
        <f t="shared" si="11"/>
        <v>1</v>
      </c>
    </row>
    <row r="619" spans="1:15">
      <c r="A619">
        <v>7848</v>
      </c>
      <c r="B619" t="s">
        <v>190</v>
      </c>
      <c r="C619" t="s">
        <v>157</v>
      </c>
      <c r="D619">
        <f>IF('background isnum'!D619=TRUE,0.5,1)</f>
        <v>1</v>
      </c>
      <c r="E619">
        <f>IF('background isnum'!E619=TRUE,0.5,1)</f>
        <v>1</v>
      </c>
      <c r="F619">
        <f>IF('background isnum'!F619=TRUE,0.5,1)</f>
        <v>1</v>
      </c>
      <c r="G619">
        <f>IF('background isnum'!G619=TRUE,0.5,1)</f>
        <v>1</v>
      </c>
      <c r="H619">
        <f>IF('background isnum'!H619=TRUE,0.5,1)</f>
        <v>1</v>
      </c>
      <c r="I619">
        <f>IF('background isnum'!I619=TRUE,0.5,1)</f>
        <v>1</v>
      </c>
      <c r="J619">
        <f>IF('background isnum'!J619=TRUE,0.5,1)</f>
        <v>1</v>
      </c>
      <c r="K619">
        <f>IF('background isnum'!K619=TRUE,0.5,1)</f>
        <v>1</v>
      </c>
      <c r="L619">
        <f>IF('background isnum'!L619=TRUE,0.5,1)</f>
        <v>1</v>
      </c>
      <c r="M619">
        <f>IF('background isnum'!M619=TRUE,0.5,1)</f>
        <v>1</v>
      </c>
      <c r="O619">
        <f t="shared" si="11"/>
        <v>1</v>
      </c>
    </row>
    <row r="620" spans="1:15">
      <c r="A620">
        <v>7848</v>
      </c>
      <c r="B620" t="s">
        <v>190</v>
      </c>
      <c r="C620" t="s">
        <v>157</v>
      </c>
      <c r="D620">
        <f>IF('background isnum'!D620=TRUE,0.5,1)</f>
        <v>1</v>
      </c>
      <c r="E620">
        <f>IF('background isnum'!E620=TRUE,0.5,1)</f>
        <v>1</v>
      </c>
      <c r="F620">
        <f>IF('background isnum'!F620=TRUE,0.5,1)</f>
        <v>1</v>
      </c>
      <c r="G620">
        <f>IF('background isnum'!G620=TRUE,0.5,1)</f>
        <v>1</v>
      </c>
      <c r="H620">
        <f>IF('background isnum'!H620=TRUE,0.5,1)</f>
        <v>1</v>
      </c>
      <c r="I620">
        <f>IF('background isnum'!I620=TRUE,0.5,1)</f>
        <v>1</v>
      </c>
      <c r="J620">
        <f>IF('background isnum'!J620=TRUE,0.5,1)</f>
        <v>1</v>
      </c>
      <c r="K620">
        <f>IF('background isnum'!K620=TRUE,0.5,1)</f>
        <v>1</v>
      </c>
      <c r="L620">
        <f>IF('background isnum'!L620=TRUE,0.5,1)</f>
        <v>1</v>
      </c>
      <c r="M620">
        <f>IF('background isnum'!M620=TRUE,0.5,1)</f>
        <v>1</v>
      </c>
      <c r="O620">
        <f t="shared" si="11"/>
        <v>1</v>
      </c>
    </row>
    <row r="621" spans="1:15">
      <c r="A621">
        <v>7848</v>
      </c>
      <c r="B621" t="s">
        <v>190</v>
      </c>
      <c r="C621" t="s">
        <v>157</v>
      </c>
      <c r="D621">
        <f>IF('background isnum'!D621=TRUE,0.5,1)</f>
        <v>1</v>
      </c>
      <c r="E621">
        <f>IF('background isnum'!E621=TRUE,0.5,1)</f>
        <v>1</v>
      </c>
      <c r="F621">
        <f>IF('background isnum'!F621=TRUE,0.5,1)</f>
        <v>1</v>
      </c>
      <c r="G621">
        <f>IF('background isnum'!G621=TRUE,0.5,1)</f>
        <v>1</v>
      </c>
      <c r="H621">
        <f>IF('background isnum'!H621=TRUE,0.5,1)</f>
        <v>1</v>
      </c>
      <c r="I621">
        <f>IF('background isnum'!I621=TRUE,0.5,1)</f>
        <v>1</v>
      </c>
      <c r="J621">
        <f>IF('background isnum'!J621=TRUE,0.5,1)</f>
        <v>1</v>
      </c>
      <c r="K621">
        <f>IF('background isnum'!K621=TRUE,0.5,1)</f>
        <v>1</v>
      </c>
      <c r="L621">
        <f>IF('background isnum'!L621=TRUE,0.5,1)</f>
        <v>1</v>
      </c>
      <c r="M621">
        <f>IF('background isnum'!M621=TRUE,0.5,1)</f>
        <v>1</v>
      </c>
      <c r="O621">
        <f t="shared" si="11"/>
        <v>1</v>
      </c>
    </row>
    <row r="622" spans="1:15">
      <c r="A622">
        <v>7848</v>
      </c>
      <c r="B622" t="s">
        <v>190</v>
      </c>
      <c r="C622" t="s">
        <v>157</v>
      </c>
      <c r="D622">
        <f>IF('background isnum'!D622=TRUE,0.5,1)</f>
        <v>1</v>
      </c>
      <c r="E622">
        <f>IF('background isnum'!E622=TRUE,0.5,1)</f>
        <v>1</v>
      </c>
      <c r="F622">
        <f>IF('background isnum'!F622=TRUE,0.5,1)</f>
        <v>1</v>
      </c>
      <c r="G622">
        <f>IF('background isnum'!G622=TRUE,0.5,1)</f>
        <v>1</v>
      </c>
      <c r="H622">
        <f>IF('background isnum'!H622=TRUE,0.5,1)</f>
        <v>1</v>
      </c>
      <c r="I622">
        <f>IF('background isnum'!I622=TRUE,0.5,1)</f>
        <v>1</v>
      </c>
      <c r="J622">
        <f>IF('background isnum'!J622=TRUE,0.5,1)</f>
        <v>1</v>
      </c>
      <c r="K622">
        <f>IF('background isnum'!K622=TRUE,0.5,1)</f>
        <v>1</v>
      </c>
      <c r="L622">
        <f>IF('background isnum'!L622=TRUE,0.5,1)</f>
        <v>1</v>
      </c>
      <c r="M622">
        <f>IF('background isnum'!M622=TRUE,0.5,1)</f>
        <v>1</v>
      </c>
      <c r="O622">
        <f t="shared" si="11"/>
        <v>1</v>
      </c>
    </row>
    <row r="623" spans="1:15">
      <c r="A623">
        <v>7848</v>
      </c>
      <c r="B623" t="s">
        <v>190</v>
      </c>
      <c r="C623" t="s">
        <v>157</v>
      </c>
      <c r="D623">
        <f>IF('background isnum'!D623=TRUE,0.5,1)</f>
        <v>1</v>
      </c>
      <c r="E623">
        <f>IF('background isnum'!E623=TRUE,0.5,1)</f>
        <v>1</v>
      </c>
      <c r="F623">
        <f>IF('background isnum'!F623=TRUE,0.5,1)</f>
        <v>1</v>
      </c>
      <c r="G623">
        <f>IF('background isnum'!G623=TRUE,0.5,1)</f>
        <v>1</v>
      </c>
      <c r="H623">
        <f>IF('background isnum'!H623=TRUE,0.5,1)</f>
        <v>1</v>
      </c>
      <c r="I623">
        <f>IF('background isnum'!I623=TRUE,0.5,1)</f>
        <v>1</v>
      </c>
      <c r="J623">
        <f>IF('background isnum'!J623=TRUE,0.5,1)</f>
        <v>1</v>
      </c>
      <c r="K623">
        <f>IF('background isnum'!K623=TRUE,0.5,1)</f>
        <v>1</v>
      </c>
      <c r="L623">
        <f>IF('background isnum'!L623=TRUE,0.5,1)</f>
        <v>1</v>
      </c>
      <c r="M623">
        <f>IF('background isnum'!M623=TRUE,0.5,1)</f>
        <v>1</v>
      </c>
      <c r="O623">
        <f t="shared" si="11"/>
        <v>1</v>
      </c>
    </row>
    <row r="624" spans="1:15">
      <c r="A624">
        <v>7848</v>
      </c>
      <c r="B624" t="s">
        <v>190</v>
      </c>
      <c r="C624" t="s">
        <v>157</v>
      </c>
      <c r="D624">
        <f>IF('background isnum'!D624=TRUE,0.5,1)</f>
        <v>1</v>
      </c>
      <c r="E624">
        <f>IF('background isnum'!E624=TRUE,0.5,1)</f>
        <v>1</v>
      </c>
      <c r="F624">
        <f>IF('background isnum'!F624=TRUE,0.5,1)</f>
        <v>1</v>
      </c>
      <c r="G624">
        <f>IF('background isnum'!G624=TRUE,0.5,1)</f>
        <v>1</v>
      </c>
      <c r="H624">
        <f>IF('background isnum'!H624=TRUE,0.5,1)</f>
        <v>1</v>
      </c>
      <c r="I624">
        <f>IF('background isnum'!I624=TRUE,0.5,1)</f>
        <v>1</v>
      </c>
      <c r="J624">
        <f>IF('background isnum'!J624=TRUE,0.5,1)</f>
        <v>1</v>
      </c>
      <c r="K624">
        <f>IF('background isnum'!K624=TRUE,0.5,1)</f>
        <v>1</v>
      </c>
      <c r="L624">
        <f>IF('background isnum'!L624=TRUE,0.5,1)</f>
        <v>1</v>
      </c>
      <c r="M624">
        <f>IF('background isnum'!M624=TRUE,0.5,1)</f>
        <v>1</v>
      </c>
      <c r="O624">
        <f t="shared" si="11"/>
        <v>1</v>
      </c>
    </row>
    <row r="625" spans="1:15">
      <c r="A625">
        <v>7849</v>
      </c>
      <c r="B625" t="s">
        <v>191</v>
      </c>
      <c r="C625" t="s">
        <v>157</v>
      </c>
      <c r="D625">
        <f>IF('background isnum'!D625=TRUE,0.5,1)</f>
        <v>1</v>
      </c>
      <c r="E625">
        <f>IF('background isnum'!E625=TRUE,0.5,1)</f>
        <v>1</v>
      </c>
      <c r="F625">
        <f>IF('background isnum'!F625=TRUE,0.5,1)</f>
        <v>1</v>
      </c>
      <c r="G625">
        <f>IF('background isnum'!G625=TRUE,0.5,1)</f>
        <v>1</v>
      </c>
      <c r="H625">
        <f>IF('background isnum'!H625=TRUE,0.5,1)</f>
        <v>1</v>
      </c>
      <c r="I625">
        <f>IF('background isnum'!I625=TRUE,0.5,1)</f>
        <v>1</v>
      </c>
      <c r="J625">
        <f>IF('background isnum'!J625=TRUE,0.5,1)</f>
        <v>1</v>
      </c>
      <c r="K625">
        <f>IF('background isnum'!K625=TRUE,0.5,1)</f>
        <v>1</v>
      </c>
      <c r="L625">
        <f>IF('background isnum'!L625=TRUE,0.5,1)</f>
        <v>1</v>
      </c>
      <c r="M625">
        <f>IF('background isnum'!M625=TRUE,0.5,1)</f>
        <v>1</v>
      </c>
      <c r="O625">
        <f t="shared" si="11"/>
        <v>1</v>
      </c>
    </row>
    <row r="626" spans="1:15">
      <c r="A626">
        <v>7849</v>
      </c>
      <c r="B626" t="s">
        <v>191</v>
      </c>
      <c r="C626" t="s">
        <v>157</v>
      </c>
      <c r="D626">
        <f>IF('background isnum'!D626=TRUE,0.5,1)</f>
        <v>1</v>
      </c>
      <c r="E626">
        <f>IF('background isnum'!E626=TRUE,0.5,1)</f>
        <v>1</v>
      </c>
      <c r="F626">
        <f>IF('background isnum'!F626=TRUE,0.5,1)</f>
        <v>1</v>
      </c>
      <c r="G626">
        <f>IF('background isnum'!G626=TRUE,0.5,1)</f>
        <v>1</v>
      </c>
      <c r="H626">
        <f>IF('background isnum'!H626=TRUE,0.5,1)</f>
        <v>1</v>
      </c>
      <c r="I626">
        <f>IF('background isnum'!I626=TRUE,0.5,1)</f>
        <v>1</v>
      </c>
      <c r="J626">
        <f>IF('background isnum'!J626=TRUE,0.5,1)</f>
        <v>1</v>
      </c>
      <c r="K626">
        <f>IF('background isnum'!K626=TRUE,0.5,1)</f>
        <v>1</v>
      </c>
      <c r="L626">
        <f>IF('background isnum'!L626=TRUE,0.5,1)</f>
        <v>1</v>
      </c>
      <c r="M626">
        <f>IF('background isnum'!M626=TRUE,0.5,1)</f>
        <v>1</v>
      </c>
      <c r="O626">
        <f t="shared" si="11"/>
        <v>1</v>
      </c>
    </row>
    <row r="627" spans="1:15">
      <c r="A627">
        <v>7849</v>
      </c>
      <c r="B627" t="s">
        <v>191</v>
      </c>
      <c r="C627" t="s">
        <v>157</v>
      </c>
      <c r="D627">
        <f>IF('background isnum'!D627=TRUE,0.5,1)</f>
        <v>1</v>
      </c>
      <c r="E627">
        <f>IF('background isnum'!E627=TRUE,0.5,1)</f>
        <v>1</v>
      </c>
      <c r="F627">
        <f>IF('background isnum'!F627=TRUE,0.5,1)</f>
        <v>1</v>
      </c>
      <c r="G627">
        <f>IF('background isnum'!G627=TRUE,0.5,1)</f>
        <v>1</v>
      </c>
      <c r="H627">
        <f>IF('background isnum'!H627=TRUE,0.5,1)</f>
        <v>1</v>
      </c>
      <c r="I627">
        <f>IF('background isnum'!I627=TRUE,0.5,1)</f>
        <v>1</v>
      </c>
      <c r="J627">
        <f>IF('background isnum'!J627=TRUE,0.5,1)</f>
        <v>1</v>
      </c>
      <c r="K627">
        <f>IF('background isnum'!K627=TRUE,0.5,1)</f>
        <v>1</v>
      </c>
      <c r="L627">
        <f>IF('background isnum'!L627=TRUE,0.5,1)</f>
        <v>1</v>
      </c>
      <c r="M627">
        <f>IF('background isnum'!M627=TRUE,0.5,1)</f>
        <v>1</v>
      </c>
      <c r="O627">
        <f t="shared" si="11"/>
        <v>1</v>
      </c>
    </row>
    <row r="628" spans="1:15">
      <c r="A628">
        <v>7849</v>
      </c>
      <c r="B628" t="s">
        <v>191</v>
      </c>
      <c r="C628" t="s">
        <v>157</v>
      </c>
      <c r="D628">
        <f>IF('background isnum'!D628=TRUE,0.5,1)</f>
        <v>1</v>
      </c>
      <c r="E628">
        <f>IF('background isnum'!E628=TRUE,0.5,1)</f>
        <v>1</v>
      </c>
      <c r="F628">
        <f>IF('background isnum'!F628=TRUE,0.5,1)</f>
        <v>1</v>
      </c>
      <c r="G628">
        <f>IF('background isnum'!G628=TRUE,0.5,1)</f>
        <v>1</v>
      </c>
      <c r="H628">
        <f>IF('background isnum'!H628=TRUE,0.5,1)</f>
        <v>1</v>
      </c>
      <c r="I628">
        <f>IF('background isnum'!I628=TRUE,0.5,1)</f>
        <v>1</v>
      </c>
      <c r="J628">
        <f>IF('background isnum'!J628=TRUE,0.5,1)</f>
        <v>1</v>
      </c>
      <c r="K628">
        <f>IF('background isnum'!K628=TRUE,0.5,1)</f>
        <v>1</v>
      </c>
      <c r="L628">
        <f>IF('background isnum'!L628=TRUE,0.5,1)</f>
        <v>1</v>
      </c>
      <c r="M628">
        <f>IF('background isnum'!M628=TRUE,0.5,1)</f>
        <v>1</v>
      </c>
      <c r="O628">
        <f t="shared" si="11"/>
        <v>1</v>
      </c>
    </row>
    <row r="629" spans="1:15">
      <c r="A629">
        <v>7849</v>
      </c>
      <c r="B629" t="s">
        <v>191</v>
      </c>
      <c r="C629" t="s">
        <v>157</v>
      </c>
      <c r="D629">
        <f>IF('background isnum'!D629=TRUE,0.5,1)</f>
        <v>1</v>
      </c>
      <c r="E629">
        <f>IF('background isnum'!E629=TRUE,0.5,1)</f>
        <v>1</v>
      </c>
      <c r="F629">
        <f>IF('background isnum'!F629=TRUE,0.5,1)</f>
        <v>1</v>
      </c>
      <c r="G629">
        <f>IF('background isnum'!G629=TRUE,0.5,1)</f>
        <v>1</v>
      </c>
      <c r="H629">
        <f>IF('background isnum'!H629=TRUE,0.5,1)</f>
        <v>1</v>
      </c>
      <c r="I629">
        <f>IF('background isnum'!I629=TRUE,0.5,1)</f>
        <v>1</v>
      </c>
      <c r="J629">
        <f>IF('background isnum'!J629=TRUE,0.5,1)</f>
        <v>1</v>
      </c>
      <c r="K629">
        <f>IF('background isnum'!K629=TRUE,0.5,1)</f>
        <v>1</v>
      </c>
      <c r="L629">
        <f>IF('background isnum'!L629=TRUE,0.5,1)</f>
        <v>1</v>
      </c>
      <c r="M629">
        <f>IF('background isnum'!M629=TRUE,0.5,1)</f>
        <v>1</v>
      </c>
      <c r="O629">
        <f t="shared" si="11"/>
        <v>1</v>
      </c>
    </row>
    <row r="630" spans="1:15">
      <c r="A630">
        <v>7849</v>
      </c>
      <c r="B630" t="s">
        <v>191</v>
      </c>
      <c r="C630" t="s">
        <v>157</v>
      </c>
      <c r="D630">
        <f>IF('background isnum'!D630=TRUE,0.5,1)</f>
        <v>1</v>
      </c>
      <c r="E630">
        <f>IF('background isnum'!E630=TRUE,0.5,1)</f>
        <v>1</v>
      </c>
      <c r="F630">
        <f>IF('background isnum'!F630=TRUE,0.5,1)</f>
        <v>1</v>
      </c>
      <c r="G630">
        <f>IF('background isnum'!G630=TRUE,0.5,1)</f>
        <v>1</v>
      </c>
      <c r="H630">
        <f>IF('background isnum'!H630=TRUE,0.5,1)</f>
        <v>1</v>
      </c>
      <c r="I630">
        <f>IF('background isnum'!I630=TRUE,0.5,1)</f>
        <v>1</v>
      </c>
      <c r="J630">
        <f>IF('background isnum'!J630=TRUE,0.5,1)</f>
        <v>1</v>
      </c>
      <c r="K630">
        <f>IF('background isnum'!K630=TRUE,0.5,1)</f>
        <v>1</v>
      </c>
      <c r="L630">
        <f>IF('background isnum'!L630=TRUE,0.5,1)</f>
        <v>1</v>
      </c>
      <c r="M630">
        <f>IF('background isnum'!M630=TRUE,0.5,1)</f>
        <v>1</v>
      </c>
      <c r="O630">
        <f t="shared" si="11"/>
        <v>1</v>
      </c>
    </row>
    <row r="631" spans="1:15">
      <c r="A631">
        <v>7850</v>
      </c>
      <c r="B631" t="s">
        <v>192</v>
      </c>
      <c r="C631" t="s">
        <v>157</v>
      </c>
      <c r="D631">
        <f>IF('background isnum'!D631=TRUE,0.5,1)</f>
        <v>1</v>
      </c>
      <c r="E631">
        <f>IF('background isnum'!E631=TRUE,0.5,1)</f>
        <v>1</v>
      </c>
      <c r="F631">
        <f>IF('background isnum'!F631=TRUE,0.5,1)</f>
        <v>1</v>
      </c>
      <c r="G631">
        <f>IF('background isnum'!G631=TRUE,0.5,1)</f>
        <v>1</v>
      </c>
      <c r="H631">
        <f>IF('background isnum'!H631=TRUE,0.5,1)</f>
        <v>1</v>
      </c>
      <c r="I631">
        <f>IF('background isnum'!I631=TRUE,0.5,1)</f>
        <v>1</v>
      </c>
      <c r="J631">
        <f>IF('background isnum'!J631=TRUE,0.5,1)</f>
        <v>1</v>
      </c>
      <c r="K631">
        <f>IF('background isnum'!K631=TRUE,0.5,1)</f>
        <v>1</v>
      </c>
      <c r="L631">
        <f>IF('background isnum'!L631=TRUE,0.5,1)</f>
        <v>1</v>
      </c>
      <c r="M631">
        <f>IF('background isnum'!M631=TRUE,0.5,1)</f>
        <v>1</v>
      </c>
      <c r="O631">
        <f t="shared" si="11"/>
        <v>1</v>
      </c>
    </row>
    <row r="632" spans="1:15">
      <c r="A632">
        <v>7850</v>
      </c>
      <c r="B632" t="s">
        <v>192</v>
      </c>
      <c r="C632" t="s">
        <v>157</v>
      </c>
      <c r="D632">
        <f>IF('background isnum'!D632=TRUE,0.5,1)</f>
        <v>1</v>
      </c>
      <c r="E632">
        <f>IF('background isnum'!E632=TRUE,0.5,1)</f>
        <v>1</v>
      </c>
      <c r="F632">
        <f>IF('background isnum'!F632=TRUE,0.5,1)</f>
        <v>1</v>
      </c>
      <c r="G632">
        <f>IF('background isnum'!G632=TRUE,0.5,1)</f>
        <v>1</v>
      </c>
      <c r="H632">
        <f>IF('background isnum'!H632=TRUE,0.5,1)</f>
        <v>1</v>
      </c>
      <c r="I632">
        <f>IF('background isnum'!I632=TRUE,0.5,1)</f>
        <v>1</v>
      </c>
      <c r="J632">
        <f>IF('background isnum'!J632=TRUE,0.5,1)</f>
        <v>1</v>
      </c>
      <c r="K632">
        <f>IF('background isnum'!K632=TRUE,0.5,1)</f>
        <v>1</v>
      </c>
      <c r="L632">
        <f>IF('background isnum'!L632=TRUE,0.5,1)</f>
        <v>1</v>
      </c>
      <c r="M632">
        <f>IF('background isnum'!M632=TRUE,0.5,1)</f>
        <v>1</v>
      </c>
      <c r="O632">
        <f t="shared" si="11"/>
        <v>1</v>
      </c>
    </row>
    <row r="633" spans="1:15">
      <c r="A633">
        <v>7850</v>
      </c>
      <c r="B633" t="s">
        <v>192</v>
      </c>
      <c r="C633" t="s">
        <v>157</v>
      </c>
      <c r="D633">
        <f>IF('background isnum'!D633=TRUE,0.5,1)</f>
        <v>1</v>
      </c>
      <c r="E633">
        <f>IF('background isnum'!E633=TRUE,0.5,1)</f>
        <v>1</v>
      </c>
      <c r="F633">
        <f>IF('background isnum'!F633=TRUE,0.5,1)</f>
        <v>1</v>
      </c>
      <c r="G633">
        <f>IF('background isnum'!G633=TRUE,0.5,1)</f>
        <v>1</v>
      </c>
      <c r="H633">
        <f>IF('background isnum'!H633=TRUE,0.5,1)</f>
        <v>1</v>
      </c>
      <c r="I633">
        <f>IF('background isnum'!I633=TRUE,0.5,1)</f>
        <v>1</v>
      </c>
      <c r="J633">
        <f>IF('background isnum'!J633=TRUE,0.5,1)</f>
        <v>1</v>
      </c>
      <c r="K633">
        <f>IF('background isnum'!K633=TRUE,0.5,1)</f>
        <v>1</v>
      </c>
      <c r="L633">
        <f>IF('background isnum'!L633=TRUE,0.5,1)</f>
        <v>1</v>
      </c>
      <c r="M633">
        <f>IF('background isnum'!M633=TRUE,0.5,1)</f>
        <v>1</v>
      </c>
      <c r="O633">
        <f t="shared" si="11"/>
        <v>1</v>
      </c>
    </row>
    <row r="634" spans="1:15">
      <c r="A634">
        <v>7850</v>
      </c>
      <c r="B634" t="s">
        <v>192</v>
      </c>
      <c r="C634" t="s">
        <v>157</v>
      </c>
      <c r="D634">
        <f>IF('background isnum'!D634=TRUE,0.5,1)</f>
        <v>1</v>
      </c>
      <c r="E634">
        <f>IF('background isnum'!E634=TRUE,0.5,1)</f>
        <v>1</v>
      </c>
      <c r="F634">
        <f>IF('background isnum'!F634=TRUE,0.5,1)</f>
        <v>1</v>
      </c>
      <c r="G634">
        <f>IF('background isnum'!G634=TRUE,0.5,1)</f>
        <v>1</v>
      </c>
      <c r="H634">
        <f>IF('background isnum'!H634=TRUE,0.5,1)</f>
        <v>1</v>
      </c>
      <c r="I634">
        <f>IF('background isnum'!I634=TRUE,0.5,1)</f>
        <v>1</v>
      </c>
      <c r="J634">
        <f>IF('background isnum'!J634=TRUE,0.5,1)</f>
        <v>1</v>
      </c>
      <c r="K634">
        <f>IF('background isnum'!K634=TRUE,0.5,1)</f>
        <v>1</v>
      </c>
      <c r="L634">
        <f>IF('background isnum'!L634=TRUE,0.5,1)</f>
        <v>1</v>
      </c>
      <c r="M634">
        <f>IF('background isnum'!M634=TRUE,0.5,1)</f>
        <v>1</v>
      </c>
      <c r="O634">
        <f t="shared" si="11"/>
        <v>1</v>
      </c>
    </row>
    <row r="635" spans="1:15">
      <c r="A635">
        <v>7850</v>
      </c>
      <c r="B635" t="s">
        <v>192</v>
      </c>
      <c r="C635" t="s">
        <v>157</v>
      </c>
      <c r="D635">
        <f>IF('background isnum'!D635=TRUE,0.5,1)</f>
        <v>1</v>
      </c>
      <c r="E635">
        <f>IF('background isnum'!E635=TRUE,0.5,1)</f>
        <v>1</v>
      </c>
      <c r="F635">
        <f>IF('background isnum'!F635=TRUE,0.5,1)</f>
        <v>1</v>
      </c>
      <c r="G635">
        <f>IF('background isnum'!G635=TRUE,0.5,1)</f>
        <v>1</v>
      </c>
      <c r="H635">
        <f>IF('background isnum'!H635=TRUE,0.5,1)</f>
        <v>1</v>
      </c>
      <c r="I635">
        <f>IF('background isnum'!I635=TRUE,0.5,1)</f>
        <v>1</v>
      </c>
      <c r="J635">
        <f>IF('background isnum'!J635=TRUE,0.5,1)</f>
        <v>1</v>
      </c>
      <c r="K635">
        <f>IF('background isnum'!K635=TRUE,0.5,1)</f>
        <v>1</v>
      </c>
      <c r="L635">
        <f>IF('background isnum'!L635=TRUE,0.5,1)</f>
        <v>1</v>
      </c>
      <c r="M635">
        <f>IF('background isnum'!M635=TRUE,0.5,1)</f>
        <v>1</v>
      </c>
      <c r="O635">
        <f t="shared" si="11"/>
        <v>1</v>
      </c>
    </row>
    <row r="636" spans="1:15">
      <c r="A636">
        <v>7850</v>
      </c>
      <c r="B636" t="s">
        <v>192</v>
      </c>
      <c r="C636" t="s">
        <v>157</v>
      </c>
      <c r="D636">
        <f>IF('background isnum'!D636=TRUE,0.5,1)</f>
        <v>1</v>
      </c>
      <c r="E636">
        <f>IF('background isnum'!E636=TRUE,0.5,1)</f>
        <v>1</v>
      </c>
      <c r="F636">
        <f>IF('background isnum'!F636=TRUE,0.5,1)</f>
        <v>1</v>
      </c>
      <c r="G636">
        <f>IF('background isnum'!G636=TRUE,0.5,1)</f>
        <v>1</v>
      </c>
      <c r="H636">
        <f>IF('background isnum'!H636=TRUE,0.5,1)</f>
        <v>1</v>
      </c>
      <c r="I636">
        <f>IF('background isnum'!I636=TRUE,0.5,1)</f>
        <v>1</v>
      </c>
      <c r="J636">
        <f>IF('background isnum'!J636=TRUE,0.5,1)</f>
        <v>1</v>
      </c>
      <c r="K636">
        <f>IF('background isnum'!K636=TRUE,0.5,1)</f>
        <v>1</v>
      </c>
      <c r="L636">
        <f>IF('background isnum'!L636=TRUE,0.5,1)</f>
        <v>1</v>
      </c>
      <c r="M636">
        <f>IF('background isnum'!M636=TRUE,0.5,1)</f>
        <v>1</v>
      </c>
      <c r="O636">
        <f t="shared" si="11"/>
        <v>1</v>
      </c>
    </row>
    <row r="637" spans="1:15">
      <c r="A637">
        <v>8394</v>
      </c>
      <c r="B637" t="s">
        <v>159</v>
      </c>
      <c r="C637" t="s">
        <v>160</v>
      </c>
      <c r="D637">
        <f>IF('background isnum'!D637=TRUE,0.5,1)</f>
        <v>1</v>
      </c>
      <c r="E637">
        <f>IF('background isnum'!E637=TRUE,0.5,1)</f>
        <v>1</v>
      </c>
      <c r="F637">
        <f>IF('background isnum'!F637=TRUE,0.5,1)</f>
        <v>1</v>
      </c>
      <c r="G637">
        <f>IF('background isnum'!G637=TRUE,0.5,1)</f>
        <v>1</v>
      </c>
      <c r="H637">
        <f>IF('background isnum'!H637=TRUE,0.5,1)</f>
        <v>1</v>
      </c>
      <c r="I637">
        <f>IF('background isnum'!I637=TRUE,0.5,1)</f>
        <v>1</v>
      </c>
      <c r="J637">
        <f>IF('background isnum'!J637=TRUE,0.5,1)</f>
        <v>1</v>
      </c>
      <c r="K637">
        <f>IF('background isnum'!K637=TRUE,0.5,1)</f>
        <v>1</v>
      </c>
      <c r="L637">
        <f>IF('background isnum'!L637=TRUE,0.5,1)</f>
        <v>1</v>
      </c>
      <c r="M637">
        <f>IF('background isnum'!M637=TRUE,0.5,1)</f>
        <v>1</v>
      </c>
      <c r="O637">
        <f t="shared" si="11"/>
        <v>1</v>
      </c>
    </row>
    <row r="638" spans="1:15">
      <c r="A638">
        <v>8394</v>
      </c>
      <c r="B638" t="s">
        <v>159</v>
      </c>
      <c r="C638" t="s">
        <v>160</v>
      </c>
      <c r="D638">
        <f>IF('background isnum'!D638=TRUE,0.5,1)</f>
        <v>1</v>
      </c>
      <c r="E638">
        <f>IF('background isnum'!E638=TRUE,0.5,1)</f>
        <v>1</v>
      </c>
      <c r="F638">
        <f>IF('background isnum'!F638=TRUE,0.5,1)</f>
        <v>1</v>
      </c>
      <c r="G638">
        <f>IF('background isnum'!G638=TRUE,0.5,1)</f>
        <v>1</v>
      </c>
      <c r="H638">
        <f>IF('background isnum'!H638=TRUE,0.5,1)</f>
        <v>1</v>
      </c>
      <c r="I638">
        <f>IF('background isnum'!I638=TRUE,0.5,1)</f>
        <v>1</v>
      </c>
      <c r="J638">
        <f>IF('background isnum'!J638=TRUE,0.5,1)</f>
        <v>1</v>
      </c>
      <c r="K638">
        <f>IF('background isnum'!K638=TRUE,0.5,1)</f>
        <v>1</v>
      </c>
      <c r="L638">
        <f>IF('background isnum'!L638=TRUE,0.5,1)</f>
        <v>1</v>
      </c>
      <c r="M638">
        <f>IF('background isnum'!M638=TRUE,0.5,1)</f>
        <v>1</v>
      </c>
      <c r="O638">
        <f t="shared" si="11"/>
        <v>1</v>
      </c>
    </row>
    <row r="639" spans="1:15">
      <c r="A639">
        <v>8394</v>
      </c>
      <c r="B639" t="s">
        <v>159</v>
      </c>
      <c r="C639" t="s">
        <v>160</v>
      </c>
      <c r="D639">
        <f>IF('background isnum'!D639=TRUE,0.5,1)</f>
        <v>1</v>
      </c>
      <c r="E639">
        <f>IF('background isnum'!E639=TRUE,0.5,1)</f>
        <v>1</v>
      </c>
      <c r="F639">
        <f>IF('background isnum'!F639=TRUE,0.5,1)</f>
        <v>1</v>
      </c>
      <c r="G639">
        <f>IF('background isnum'!G639=TRUE,0.5,1)</f>
        <v>1</v>
      </c>
      <c r="H639">
        <f>IF('background isnum'!H639=TRUE,0.5,1)</f>
        <v>1</v>
      </c>
      <c r="I639">
        <f>IF('background isnum'!I639=TRUE,0.5,1)</f>
        <v>1</v>
      </c>
      <c r="J639">
        <f>IF('background isnum'!J639=TRUE,0.5,1)</f>
        <v>1</v>
      </c>
      <c r="K639">
        <f>IF('background isnum'!K639=TRUE,0.5,1)</f>
        <v>1</v>
      </c>
      <c r="L639">
        <f>IF('background isnum'!L639=TRUE,0.5,1)</f>
        <v>1</v>
      </c>
      <c r="M639">
        <f>IF('background isnum'!M639=TRUE,0.5,1)</f>
        <v>1</v>
      </c>
      <c r="O639">
        <f t="shared" si="11"/>
        <v>1</v>
      </c>
    </row>
    <row r="640" spans="1:15">
      <c r="A640">
        <v>8394</v>
      </c>
      <c r="B640" t="s">
        <v>159</v>
      </c>
      <c r="C640" t="s">
        <v>160</v>
      </c>
      <c r="D640">
        <f>IF('background isnum'!D640=TRUE,0.5,1)</f>
        <v>1</v>
      </c>
      <c r="E640">
        <f>IF('background isnum'!E640=TRUE,0.5,1)</f>
        <v>1</v>
      </c>
      <c r="F640">
        <f>IF('background isnum'!F640=TRUE,0.5,1)</f>
        <v>1</v>
      </c>
      <c r="G640">
        <f>IF('background isnum'!G640=TRUE,0.5,1)</f>
        <v>1</v>
      </c>
      <c r="H640">
        <f>IF('background isnum'!H640=TRUE,0.5,1)</f>
        <v>1</v>
      </c>
      <c r="I640">
        <f>IF('background isnum'!I640=TRUE,0.5,1)</f>
        <v>1</v>
      </c>
      <c r="J640">
        <f>IF('background isnum'!J640=TRUE,0.5,1)</f>
        <v>1</v>
      </c>
      <c r="K640">
        <f>IF('background isnum'!K640=TRUE,0.5,1)</f>
        <v>1</v>
      </c>
      <c r="L640">
        <f>IF('background isnum'!L640=TRUE,0.5,1)</f>
        <v>1</v>
      </c>
      <c r="M640">
        <f>IF('background isnum'!M640=TRUE,0.5,1)</f>
        <v>1</v>
      </c>
      <c r="O640">
        <f t="shared" si="11"/>
        <v>1</v>
      </c>
    </row>
    <row r="641" spans="1:15">
      <c r="A641">
        <v>8394</v>
      </c>
      <c r="B641" t="s">
        <v>159</v>
      </c>
      <c r="C641" t="s">
        <v>160</v>
      </c>
      <c r="D641">
        <f>IF('background isnum'!D641=TRUE,0.5,1)</f>
        <v>1</v>
      </c>
      <c r="E641">
        <f>IF('background isnum'!E641=TRUE,0.5,1)</f>
        <v>1</v>
      </c>
      <c r="F641">
        <f>IF('background isnum'!F641=TRUE,0.5,1)</f>
        <v>1</v>
      </c>
      <c r="G641">
        <f>IF('background isnum'!G641=TRUE,0.5,1)</f>
        <v>1</v>
      </c>
      <c r="H641">
        <f>IF('background isnum'!H641=TRUE,0.5,1)</f>
        <v>1</v>
      </c>
      <c r="I641">
        <f>IF('background isnum'!I641=TRUE,0.5,1)</f>
        <v>1</v>
      </c>
      <c r="J641">
        <f>IF('background isnum'!J641=TRUE,0.5,1)</f>
        <v>1</v>
      </c>
      <c r="K641">
        <f>IF('background isnum'!K641=TRUE,0.5,1)</f>
        <v>1</v>
      </c>
      <c r="L641">
        <f>IF('background isnum'!L641=TRUE,0.5,1)</f>
        <v>1</v>
      </c>
      <c r="M641">
        <f>IF('background isnum'!M641=TRUE,0.5,1)</f>
        <v>1</v>
      </c>
      <c r="O641">
        <f t="shared" si="11"/>
        <v>1</v>
      </c>
    </row>
    <row r="642" spans="1:15">
      <c r="A642">
        <v>8394</v>
      </c>
      <c r="B642" t="s">
        <v>159</v>
      </c>
      <c r="C642" t="s">
        <v>160</v>
      </c>
      <c r="D642">
        <f>IF('background isnum'!D642=TRUE,0.5,1)</f>
        <v>1</v>
      </c>
      <c r="E642">
        <f>IF('background isnum'!E642=TRUE,0.5,1)</f>
        <v>1</v>
      </c>
      <c r="F642">
        <f>IF('background isnum'!F642=TRUE,0.5,1)</f>
        <v>1</v>
      </c>
      <c r="G642">
        <f>IF('background isnum'!G642=TRUE,0.5,1)</f>
        <v>1</v>
      </c>
      <c r="H642">
        <f>IF('background isnum'!H642=TRUE,0.5,1)</f>
        <v>1</v>
      </c>
      <c r="I642">
        <f>IF('background isnum'!I642=TRUE,0.5,1)</f>
        <v>1</v>
      </c>
      <c r="J642">
        <f>IF('background isnum'!J642=TRUE,0.5,1)</f>
        <v>1</v>
      </c>
      <c r="K642">
        <f>IF('background isnum'!K642=TRUE,0.5,1)</f>
        <v>1</v>
      </c>
      <c r="L642">
        <f>IF('background isnum'!L642=TRUE,0.5,1)</f>
        <v>1</v>
      </c>
      <c r="M642">
        <f>IF('background isnum'!M642=TRUE,0.5,1)</f>
        <v>1</v>
      </c>
      <c r="O642">
        <f t="shared" si="11"/>
        <v>1</v>
      </c>
    </row>
    <row r="643" spans="1:15">
      <c r="A643">
        <v>9589</v>
      </c>
      <c r="B643" t="s">
        <v>161</v>
      </c>
      <c r="C643" t="s">
        <v>125</v>
      </c>
      <c r="D643">
        <f>IF('background isnum'!D643=TRUE,0.5,1)</f>
        <v>1</v>
      </c>
      <c r="E643">
        <f>IF('background isnum'!E643=TRUE,0.5,1)</f>
        <v>1</v>
      </c>
      <c r="F643">
        <f>IF('background isnum'!F643=TRUE,0.5,1)</f>
        <v>1</v>
      </c>
      <c r="G643">
        <f>IF('background isnum'!G643=TRUE,0.5,1)</f>
        <v>1</v>
      </c>
      <c r="H643">
        <f>IF('background isnum'!H643=TRUE,0.5,1)</f>
        <v>1</v>
      </c>
      <c r="I643">
        <f>IF('background isnum'!I643=TRUE,0.5,1)</f>
        <v>1</v>
      </c>
      <c r="J643">
        <f>IF('background isnum'!J643=TRUE,0.5,1)</f>
        <v>1</v>
      </c>
      <c r="K643">
        <f>IF('background isnum'!K643=TRUE,0.5,1)</f>
        <v>1</v>
      </c>
      <c r="L643">
        <f>IF('background isnum'!L643=TRUE,0.5,1)</f>
        <v>1</v>
      </c>
      <c r="M643">
        <f>IF('background isnum'!M643=TRUE,0.5,1)</f>
        <v>1</v>
      </c>
      <c r="O643">
        <f t="shared" ref="O643:O695" si="12">AVERAGE(D643:M643)</f>
        <v>1</v>
      </c>
    </row>
    <row r="644" spans="1:15">
      <c r="A644">
        <v>9589</v>
      </c>
      <c r="B644" t="s">
        <v>161</v>
      </c>
      <c r="C644" t="s">
        <v>125</v>
      </c>
      <c r="D644">
        <f>IF('background isnum'!D644=TRUE,0.5,1)</f>
        <v>1</v>
      </c>
      <c r="E644">
        <f>IF('background isnum'!E644=TRUE,0.5,1)</f>
        <v>1</v>
      </c>
      <c r="F644">
        <f>IF('background isnum'!F644=TRUE,0.5,1)</f>
        <v>1</v>
      </c>
      <c r="G644">
        <f>IF('background isnum'!G644=TRUE,0.5,1)</f>
        <v>1</v>
      </c>
      <c r="H644">
        <f>IF('background isnum'!H644=TRUE,0.5,1)</f>
        <v>1</v>
      </c>
      <c r="I644">
        <f>IF('background isnum'!I644=TRUE,0.5,1)</f>
        <v>1</v>
      </c>
      <c r="J644">
        <f>IF('background isnum'!J644=TRUE,0.5,1)</f>
        <v>1</v>
      </c>
      <c r="K644">
        <f>IF('background isnum'!K644=TRUE,0.5,1)</f>
        <v>1</v>
      </c>
      <c r="L644">
        <f>IF('background isnum'!L644=TRUE,0.5,1)</f>
        <v>1</v>
      </c>
      <c r="M644">
        <f>IF('background isnum'!M644=TRUE,0.5,1)</f>
        <v>1</v>
      </c>
      <c r="O644">
        <f t="shared" si="12"/>
        <v>1</v>
      </c>
    </row>
    <row r="645" spans="1:15">
      <c r="A645">
        <v>9589</v>
      </c>
      <c r="B645" t="s">
        <v>161</v>
      </c>
      <c r="C645" t="s">
        <v>125</v>
      </c>
      <c r="D645">
        <f>IF('background isnum'!D645=TRUE,0.5,1)</f>
        <v>1</v>
      </c>
      <c r="E645">
        <f>IF('background isnum'!E645=TRUE,0.5,1)</f>
        <v>1</v>
      </c>
      <c r="F645">
        <f>IF('background isnum'!F645=TRUE,0.5,1)</f>
        <v>1</v>
      </c>
      <c r="G645">
        <f>IF('background isnum'!G645=TRUE,0.5,1)</f>
        <v>1</v>
      </c>
      <c r="H645">
        <f>IF('background isnum'!H645=TRUE,0.5,1)</f>
        <v>1</v>
      </c>
      <c r="I645">
        <f>IF('background isnum'!I645=TRUE,0.5,1)</f>
        <v>1</v>
      </c>
      <c r="J645">
        <f>IF('background isnum'!J645=TRUE,0.5,1)</f>
        <v>1</v>
      </c>
      <c r="K645">
        <f>IF('background isnum'!K645=TRUE,0.5,1)</f>
        <v>1</v>
      </c>
      <c r="L645">
        <f>IF('background isnum'!L645=TRUE,0.5,1)</f>
        <v>1</v>
      </c>
      <c r="M645">
        <f>IF('background isnum'!M645=TRUE,0.5,1)</f>
        <v>1</v>
      </c>
      <c r="O645">
        <f t="shared" si="12"/>
        <v>1</v>
      </c>
    </row>
    <row r="646" spans="1:15">
      <c r="A646">
        <v>9589</v>
      </c>
      <c r="B646" t="s">
        <v>161</v>
      </c>
      <c r="C646" t="s">
        <v>125</v>
      </c>
      <c r="D646">
        <f>IF('background isnum'!D646=TRUE,0.5,1)</f>
        <v>1</v>
      </c>
      <c r="E646">
        <f>IF('background isnum'!E646=TRUE,0.5,1)</f>
        <v>1</v>
      </c>
      <c r="F646">
        <f>IF('background isnum'!F646=TRUE,0.5,1)</f>
        <v>1</v>
      </c>
      <c r="G646">
        <f>IF('background isnum'!G646=TRUE,0.5,1)</f>
        <v>1</v>
      </c>
      <c r="H646">
        <f>IF('background isnum'!H646=TRUE,0.5,1)</f>
        <v>1</v>
      </c>
      <c r="I646">
        <f>IF('background isnum'!I646=TRUE,0.5,1)</f>
        <v>1</v>
      </c>
      <c r="J646">
        <f>IF('background isnum'!J646=TRUE,0.5,1)</f>
        <v>1</v>
      </c>
      <c r="K646">
        <f>IF('background isnum'!K646=TRUE,0.5,1)</f>
        <v>1</v>
      </c>
      <c r="L646">
        <f>IF('background isnum'!L646=TRUE,0.5,1)</f>
        <v>1</v>
      </c>
      <c r="M646">
        <f>IF('background isnum'!M646=TRUE,0.5,1)</f>
        <v>1</v>
      </c>
      <c r="O646">
        <f t="shared" si="12"/>
        <v>1</v>
      </c>
    </row>
    <row r="647" spans="1:15">
      <c r="A647">
        <v>9589</v>
      </c>
      <c r="B647" t="s">
        <v>161</v>
      </c>
      <c r="C647" t="s">
        <v>125</v>
      </c>
      <c r="D647">
        <f>IF('background isnum'!D647=TRUE,0.5,1)</f>
        <v>1</v>
      </c>
      <c r="E647">
        <f>IF('background isnum'!E647=TRUE,0.5,1)</f>
        <v>1</v>
      </c>
      <c r="F647">
        <f>IF('background isnum'!F647=TRUE,0.5,1)</f>
        <v>1</v>
      </c>
      <c r="G647">
        <f>IF('background isnum'!G647=TRUE,0.5,1)</f>
        <v>1</v>
      </c>
      <c r="H647">
        <f>IF('background isnum'!H647=TRUE,0.5,1)</f>
        <v>1</v>
      </c>
      <c r="I647">
        <f>IF('background isnum'!I647=TRUE,0.5,1)</f>
        <v>1</v>
      </c>
      <c r="J647">
        <f>IF('background isnum'!J647=TRUE,0.5,1)</f>
        <v>1</v>
      </c>
      <c r="K647">
        <f>IF('background isnum'!K647=TRUE,0.5,1)</f>
        <v>1</v>
      </c>
      <c r="L647">
        <f>IF('background isnum'!L647=TRUE,0.5,1)</f>
        <v>1</v>
      </c>
      <c r="M647">
        <f>IF('background isnum'!M647=TRUE,0.5,1)</f>
        <v>1</v>
      </c>
      <c r="O647">
        <f t="shared" si="12"/>
        <v>1</v>
      </c>
    </row>
    <row r="648" spans="1:15">
      <c r="A648">
        <v>9901</v>
      </c>
      <c r="B648" t="s">
        <v>124</v>
      </c>
      <c r="C648" t="s">
        <v>125</v>
      </c>
      <c r="D648">
        <f>IF('background isnum'!D648=TRUE,0.5,1)</f>
        <v>1</v>
      </c>
      <c r="E648">
        <f>IF('background isnum'!E648=TRUE,0.5,1)</f>
        <v>1</v>
      </c>
      <c r="F648">
        <f>IF('background isnum'!F648=TRUE,0.5,1)</f>
        <v>1</v>
      </c>
      <c r="G648">
        <f>IF('background isnum'!G648=TRUE,0.5,1)</f>
        <v>1</v>
      </c>
      <c r="H648">
        <f>IF('background isnum'!H648=TRUE,0.5,1)</f>
        <v>1</v>
      </c>
      <c r="I648">
        <f>IF('background isnum'!I648=TRUE,0.5,1)</f>
        <v>1</v>
      </c>
      <c r="J648">
        <f>IF('background isnum'!J648=TRUE,0.5,1)</f>
        <v>1</v>
      </c>
      <c r="K648">
        <f>IF('background isnum'!K648=TRUE,0.5,1)</f>
        <v>1</v>
      </c>
      <c r="L648">
        <f>IF('background isnum'!L648=TRUE,0.5,1)</f>
        <v>1</v>
      </c>
      <c r="M648">
        <f>IF('background isnum'!M648=TRUE,0.5,1)</f>
        <v>1</v>
      </c>
      <c r="O648">
        <f t="shared" si="12"/>
        <v>1</v>
      </c>
    </row>
    <row r="649" spans="1:15">
      <c r="A649">
        <v>9901</v>
      </c>
      <c r="B649" t="s">
        <v>124</v>
      </c>
      <c r="C649" t="s">
        <v>125</v>
      </c>
      <c r="D649">
        <f>IF('background isnum'!D649=TRUE,0.5,1)</f>
        <v>1</v>
      </c>
      <c r="E649">
        <f>IF('background isnum'!E649=TRUE,0.5,1)</f>
        <v>1</v>
      </c>
      <c r="F649">
        <f>IF('background isnum'!F649=TRUE,0.5,1)</f>
        <v>1</v>
      </c>
      <c r="G649">
        <f>IF('background isnum'!G649=TRUE,0.5,1)</f>
        <v>1</v>
      </c>
      <c r="H649">
        <f>IF('background isnum'!H649=TRUE,0.5,1)</f>
        <v>1</v>
      </c>
      <c r="I649">
        <f>IF('background isnum'!I649=TRUE,0.5,1)</f>
        <v>1</v>
      </c>
      <c r="J649">
        <f>IF('background isnum'!J649=TRUE,0.5,1)</f>
        <v>1</v>
      </c>
      <c r="K649">
        <f>IF('background isnum'!K649=TRUE,0.5,1)</f>
        <v>1</v>
      </c>
      <c r="L649">
        <f>IF('background isnum'!L649=TRUE,0.5,1)</f>
        <v>1</v>
      </c>
      <c r="M649">
        <f>IF('background isnum'!M649=TRUE,0.5,1)</f>
        <v>1</v>
      </c>
      <c r="O649">
        <f t="shared" si="12"/>
        <v>1</v>
      </c>
    </row>
    <row r="650" spans="1:15">
      <c r="A650">
        <v>9901</v>
      </c>
      <c r="B650" t="s">
        <v>124</v>
      </c>
      <c r="C650" t="s">
        <v>125</v>
      </c>
      <c r="D650">
        <f>IF('background isnum'!D650=TRUE,0.5,1)</f>
        <v>1</v>
      </c>
      <c r="E650">
        <f>IF('background isnum'!E650=TRUE,0.5,1)</f>
        <v>1</v>
      </c>
      <c r="F650">
        <f>IF('background isnum'!F650=TRUE,0.5,1)</f>
        <v>1</v>
      </c>
      <c r="G650">
        <f>IF('background isnum'!G650=TRUE,0.5,1)</f>
        <v>1</v>
      </c>
      <c r="H650">
        <f>IF('background isnum'!H650=TRUE,0.5,1)</f>
        <v>1</v>
      </c>
      <c r="I650">
        <f>IF('background isnum'!I650=TRUE,0.5,1)</f>
        <v>1</v>
      </c>
      <c r="J650">
        <f>IF('background isnum'!J650=TRUE,0.5,1)</f>
        <v>1</v>
      </c>
      <c r="K650">
        <f>IF('background isnum'!K650=TRUE,0.5,1)</f>
        <v>1</v>
      </c>
      <c r="L650">
        <f>IF('background isnum'!L650=TRUE,0.5,1)</f>
        <v>1</v>
      </c>
      <c r="M650">
        <f>IF('background isnum'!M650=TRUE,0.5,1)</f>
        <v>1</v>
      </c>
      <c r="O650">
        <f t="shared" si="12"/>
        <v>1</v>
      </c>
    </row>
    <row r="651" spans="1:15">
      <c r="A651">
        <v>9901</v>
      </c>
      <c r="B651" t="s">
        <v>124</v>
      </c>
      <c r="C651" t="s">
        <v>125</v>
      </c>
      <c r="D651">
        <f>IF('background isnum'!D651=TRUE,0.5,1)</f>
        <v>1</v>
      </c>
      <c r="E651">
        <f>IF('background isnum'!E651=TRUE,0.5,1)</f>
        <v>1</v>
      </c>
      <c r="F651">
        <f>IF('background isnum'!F651=TRUE,0.5,1)</f>
        <v>1</v>
      </c>
      <c r="G651">
        <f>IF('background isnum'!G651=TRUE,0.5,1)</f>
        <v>1</v>
      </c>
      <c r="H651">
        <f>IF('background isnum'!H651=TRUE,0.5,1)</f>
        <v>1</v>
      </c>
      <c r="I651">
        <f>IF('background isnum'!I651=TRUE,0.5,1)</f>
        <v>1</v>
      </c>
      <c r="J651">
        <f>IF('background isnum'!J651=TRUE,0.5,1)</f>
        <v>1</v>
      </c>
      <c r="K651">
        <f>IF('background isnum'!K651=TRUE,0.5,1)</f>
        <v>1</v>
      </c>
      <c r="L651">
        <f>IF('background isnum'!L651=TRUE,0.5,1)</f>
        <v>1</v>
      </c>
      <c r="M651">
        <f>IF('background isnum'!M651=TRUE,0.5,1)</f>
        <v>1</v>
      </c>
      <c r="O651">
        <f t="shared" si="12"/>
        <v>1</v>
      </c>
    </row>
    <row r="652" spans="1:15">
      <c r="A652">
        <v>9901</v>
      </c>
      <c r="B652" t="s">
        <v>124</v>
      </c>
      <c r="C652" t="s">
        <v>125</v>
      </c>
      <c r="D652">
        <f>IF('background isnum'!D652=TRUE,0.5,1)</f>
        <v>1</v>
      </c>
      <c r="E652">
        <f>IF('background isnum'!E652=TRUE,0.5,1)</f>
        <v>1</v>
      </c>
      <c r="F652">
        <f>IF('background isnum'!F652=TRUE,0.5,1)</f>
        <v>1</v>
      </c>
      <c r="G652">
        <f>IF('background isnum'!G652=TRUE,0.5,1)</f>
        <v>1</v>
      </c>
      <c r="H652">
        <f>IF('background isnum'!H652=TRUE,0.5,1)</f>
        <v>1</v>
      </c>
      <c r="I652">
        <f>IF('background isnum'!I652=TRUE,0.5,1)</f>
        <v>1</v>
      </c>
      <c r="J652">
        <f>IF('background isnum'!J652=TRUE,0.5,1)</f>
        <v>1</v>
      </c>
      <c r="K652">
        <f>IF('background isnum'!K652=TRUE,0.5,1)</f>
        <v>1</v>
      </c>
      <c r="L652">
        <f>IF('background isnum'!L652=TRUE,0.5,1)</f>
        <v>1</v>
      </c>
      <c r="M652">
        <f>IF('background isnum'!M652=TRUE,0.5,1)</f>
        <v>1</v>
      </c>
      <c r="O652">
        <f t="shared" si="12"/>
        <v>1</v>
      </c>
    </row>
    <row r="653" spans="1:15">
      <c r="A653">
        <v>9901</v>
      </c>
      <c r="B653" t="s">
        <v>124</v>
      </c>
      <c r="C653" t="s">
        <v>125</v>
      </c>
      <c r="D653">
        <f>IF('background isnum'!D653=TRUE,0.5,1)</f>
        <v>1</v>
      </c>
      <c r="E653">
        <f>IF('background isnum'!E653=TRUE,0.5,1)</f>
        <v>1</v>
      </c>
      <c r="F653">
        <f>IF('background isnum'!F653=TRUE,0.5,1)</f>
        <v>1</v>
      </c>
      <c r="G653">
        <f>IF('background isnum'!G653=TRUE,0.5,1)</f>
        <v>1</v>
      </c>
      <c r="H653">
        <f>IF('background isnum'!H653=TRUE,0.5,1)</f>
        <v>1</v>
      </c>
      <c r="I653">
        <f>IF('background isnum'!I653=TRUE,0.5,1)</f>
        <v>1</v>
      </c>
      <c r="J653">
        <f>IF('background isnum'!J653=TRUE,0.5,1)</f>
        <v>1</v>
      </c>
      <c r="K653">
        <f>IF('background isnum'!K653=TRUE,0.5,1)</f>
        <v>1</v>
      </c>
      <c r="L653">
        <f>IF('background isnum'!L653=TRUE,0.5,1)</f>
        <v>1</v>
      </c>
      <c r="M653">
        <f>IF('background isnum'!M653=TRUE,0.5,1)</f>
        <v>1</v>
      </c>
      <c r="O653">
        <f t="shared" si="12"/>
        <v>1</v>
      </c>
    </row>
    <row r="654" spans="1:15">
      <c r="A654">
        <v>9901</v>
      </c>
      <c r="B654" t="s">
        <v>124</v>
      </c>
      <c r="C654" t="s">
        <v>125</v>
      </c>
      <c r="D654">
        <f>IF('background isnum'!D654=TRUE,0.5,1)</f>
        <v>1</v>
      </c>
      <c r="E654">
        <f>IF('background isnum'!E654=TRUE,0.5,1)</f>
        <v>1</v>
      </c>
      <c r="F654">
        <f>IF('background isnum'!F654=TRUE,0.5,1)</f>
        <v>1</v>
      </c>
      <c r="G654">
        <f>IF('background isnum'!G654=TRUE,0.5,1)</f>
        <v>1</v>
      </c>
      <c r="H654">
        <f>IF('background isnum'!H654=TRUE,0.5,1)</f>
        <v>1</v>
      </c>
      <c r="I654">
        <f>IF('background isnum'!I654=TRUE,0.5,1)</f>
        <v>1</v>
      </c>
      <c r="J654">
        <f>IF('background isnum'!J654=TRUE,0.5,1)</f>
        <v>1</v>
      </c>
      <c r="K654">
        <f>IF('background isnum'!K654=TRUE,0.5,1)</f>
        <v>1</v>
      </c>
      <c r="L654">
        <f>IF('background isnum'!L654=TRUE,0.5,1)</f>
        <v>1</v>
      </c>
      <c r="M654">
        <f>IF('background isnum'!M654=TRUE,0.5,1)</f>
        <v>1</v>
      </c>
      <c r="O654">
        <f t="shared" si="12"/>
        <v>1</v>
      </c>
    </row>
    <row r="655" spans="1:15">
      <c r="A655">
        <v>9901</v>
      </c>
      <c r="B655" t="s">
        <v>124</v>
      </c>
      <c r="C655" t="s">
        <v>125</v>
      </c>
      <c r="D655">
        <f>IF('background isnum'!D655=TRUE,0.5,1)</f>
        <v>1</v>
      </c>
      <c r="E655">
        <f>IF('background isnum'!E655=TRUE,0.5,1)</f>
        <v>1</v>
      </c>
      <c r="F655">
        <f>IF('background isnum'!F655=TRUE,0.5,1)</f>
        <v>1</v>
      </c>
      <c r="G655">
        <f>IF('background isnum'!G655=TRUE,0.5,1)</f>
        <v>1</v>
      </c>
      <c r="H655">
        <f>IF('background isnum'!H655=TRUE,0.5,1)</f>
        <v>1</v>
      </c>
      <c r="I655">
        <f>IF('background isnum'!I655=TRUE,0.5,1)</f>
        <v>1</v>
      </c>
      <c r="J655">
        <f>IF('background isnum'!J655=TRUE,0.5,1)</f>
        <v>1</v>
      </c>
      <c r="K655">
        <f>IF('background isnum'!K655=TRUE,0.5,1)</f>
        <v>1</v>
      </c>
      <c r="L655">
        <f>IF('background isnum'!L655=TRUE,0.5,1)</f>
        <v>1</v>
      </c>
      <c r="M655">
        <f>IF('background isnum'!M655=TRUE,0.5,1)</f>
        <v>1</v>
      </c>
      <c r="O655">
        <f t="shared" si="12"/>
        <v>1</v>
      </c>
    </row>
    <row r="656" spans="1:15">
      <c r="A656">
        <v>9901</v>
      </c>
      <c r="B656" t="s">
        <v>124</v>
      </c>
      <c r="C656" t="s">
        <v>125</v>
      </c>
      <c r="D656">
        <f>IF('background isnum'!D656=TRUE,0.5,1)</f>
        <v>1</v>
      </c>
      <c r="E656">
        <f>IF('background isnum'!E656=TRUE,0.5,1)</f>
        <v>1</v>
      </c>
      <c r="F656">
        <f>IF('background isnum'!F656=TRUE,0.5,1)</f>
        <v>1</v>
      </c>
      <c r="G656">
        <f>IF('background isnum'!G656=TRUE,0.5,1)</f>
        <v>1</v>
      </c>
      <c r="H656">
        <f>IF('background isnum'!H656=TRUE,0.5,1)</f>
        <v>1</v>
      </c>
      <c r="I656">
        <f>IF('background isnum'!I656=TRUE,0.5,1)</f>
        <v>1</v>
      </c>
      <c r="J656">
        <f>IF('background isnum'!J656=TRUE,0.5,1)</f>
        <v>1</v>
      </c>
      <c r="K656">
        <f>IF('background isnum'!K656=TRUE,0.5,1)</f>
        <v>1</v>
      </c>
      <c r="L656">
        <f>IF('background isnum'!L656=TRUE,0.5,1)</f>
        <v>1</v>
      </c>
      <c r="M656">
        <f>IF('background isnum'!M656=TRUE,0.5,1)</f>
        <v>1</v>
      </c>
      <c r="O656">
        <f t="shared" si="12"/>
        <v>1</v>
      </c>
    </row>
    <row r="657" spans="1:15">
      <c r="A657">
        <v>9901</v>
      </c>
      <c r="B657" t="s">
        <v>124</v>
      </c>
      <c r="C657" t="s">
        <v>125</v>
      </c>
      <c r="D657">
        <f>IF('background isnum'!D657=TRUE,0.5,1)</f>
        <v>1</v>
      </c>
      <c r="E657">
        <f>IF('background isnum'!E657=TRUE,0.5,1)</f>
        <v>1</v>
      </c>
      <c r="F657">
        <f>IF('background isnum'!F657=TRUE,0.5,1)</f>
        <v>1</v>
      </c>
      <c r="G657">
        <f>IF('background isnum'!G657=TRUE,0.5,1)</f>
        <v>1</v>
      </c>
      <c r="H657">
        <f>IF('background isnum'!H657=TRUE,0.5,1)</f>
        <v>1</v>
      </c>
      <c r="I657">
        <f>IF('background isnum'!I657=TRUE,0.5,1)</f>
        <v>1</v>
      </c>
      <c r="J657">
        <f>IF('background isnum'!J657=TRUE,0.5,1)</f>
        <v>1</v>
      </c>
      <c r="K657">
        <f>IF('background isnum'!K657=TRUE,0.5,1)</f>
        <v>1</v>
      </c>
      <c r="L657">
        <f>IF('background isnum'!L657=TRUE,0.5,1)</f>
        <v>1</v>
      </c>
      <c r="M657">
        <f>IF('background isnum'!M657=TRUE,0.5,1)</f>
        <v>1</v>
      </c>
      <c r="O657">
        <f t="shared" si="12"/>
        <v>1</v>
      </c>
    </row>
    <row r="658" spans="1:15">
      <c r="A658">
        <v>9901</v>
      </c>
      <c r="B658" t="s">
        <v>124</v>
      </c>
      <c r="C658" t="s">
        <v>125</v>
      </c>
      <c r="D658">
        <f>IF('background isnum'!D658=TRUE,0.5,1)</f>
        <v>1</v>
      </c>
      <c r="E658">
        <f>IF('background isnum'!E658=TRUE,0.5,1)</f>
        <v>1</v>
      </c>
      <c r="F658">
        <f>IF('background isnum'!F658=TRUE,0.5,1)</f>
        <v>1</v>
      </c>
      <c r="G658">
        <f>IF('background isnum'!G658=TRUE,0.5,1)</f>
        <v>1</v>
      </c>
      <c r="H658">
        <f>IF('background isnum'!H658=TRUE,0.5,1)</f>
        <v>1</v>
      </c>
      <c r="I658">
        <f>IF('background isnum'!I658=TRUE,0.5,1)</f>
        <v>1</v>
      </c>
      <c r="J658">
        <f>IF('background isnum'!J658=TRUE,0.5,1)</f>
        <v>1</v>
      </c>
      <c r="K658">
        <f>IF('background isnum'!K658=TRUE,0.5,1)</f>
        <v>1</v>
      </c>
      <c r="L658">
        <f>IF('background isnum'!L658=TRUE,0.5,1)</f>
        <v>1</v>
      </c>
      <c r="M658">
        <f>IF('background isnum'!M658=TRUE,0.5,1)</f>
        <v>1</v>
      </c>
      <c r="O658">
        <f t="shared" si="12"/>
        <v>1</v>
      </c>
    </row>
    <row r="659" spans="1:15">
      <c r="A659">
        <v>9901</v>
      </c>
      <c r="B659" t="s">
        <v>124</v>
      </c>
      <c r="C659" t="s">
        <v>125</v>
      </c>
      <c r="D659">
        <f>IF('background isnum'!D659=TRUE,0.5,1)</f>
        <v>1</v>
      </c>
      <c r="E659">
        <f>IF('background isnum'!E659=TRUE,0.5,1)</f>
        <v>1</v>
      </c>
      <c r="F659">
        <f>IF('background isnum'!F659=TRUE,0.5,1)</f>
        <v>1</v>
      </c>
      <c r="G659">
        <f>IF('background isnum'!G659=TRUE,0.5,1)</f>
        <v>1</v>
      </c>
      <c r="H659">
        <f>IF('background isnum'!H659=TRUE,0.5,1)</f>
        <v>1</v>
      </c>
      <c r="I659">
        <f>IF('background isnum'!I659=TRUE,0.5,1)</f>
        <v>1</v>
      </c>
      <c r="J659">
        <f>IF('background isnum'!J659=TRUE,0.5,1)</f>
        <v>1</v>
      </c>
      <c r="K659">
        <f>IF('background isnum'!K659=TRUE,0.5,1)</f>
        <v>1</v>
      </c>
      <c r="L659">
        <f>IF('background isnum'!L659=TRUE,0.5,1)</f>
        <v>1</v>
      </c>
      <c r="M659">
        <f>IF('background isnum'!M659=TRUE,0.5,1)</f>
        <v>1</v>
      </c>
      <c r="O659">
        <f t="shared" si="12"/>
        <v>1</v>
      </c>
    </row>
    <row r="660" spans="1:15">
      <c r="A660">
        <v>9901</v>
      </c>
      <c r="B660" t="s">
        <v>124</v>
      </c>
      <c r="C660" t="s">
        <v>125</v>
      </c>
      <c r="D660">
        <f>IF('background isnum'!D660=TRUE,0.5,1)</f>
        <v>1</v>
      </c>
      <c r="E660">
        <f>IF('background isnum'!E660=TRUE,0.5,1)</f>
        <v>1</v>
      </c>
      <c r="F660">
        <f>IF('background isnum'!F660=TRUE,0.5,1)</f>
        <v>1</v>
      </c>
      <c r="G660">
        <f>IF('background isnum'!G660=TRUE,0.5,1)</f>
        <v>1</v>
      </c>
      <c r="H660">
        <f>IF('background isnum'!H660=TRUE,0.5,1)</f>
        <v>1</v>
      </c>
      <c r="I660">
        <f>IF('background isnum'!I660=TRUE,0.5,1)</f>
        <v>1</v>
      </c>
      <c r="J660">
        <f>IF('background isnum'!J660=TRUE,0.5,1)</f>
        <v>1</v>
      </c>
      <c r="K660">
        <f>IF('background isnum'!K660=TRUE,0.5,1)</f>
        <v>1</v>
      </c>
      <c r="L660">
        <f>IF('background isnum'!L660=TRUE,0.5,1)</f>
        <v>1</v>
      </c>
      <c r="M660">
        <f>IF('background isnum'!M660=TRUE,0.5,1)</f>
        <v>1</v>
      </c>
      <c r="O660">
        <f t="shared" si="12"/>
        <v>1</v>
      </c>
    </row>
    <row r="661" spans="1:15">
      <c r="A661">
        <v>9901</v>
      </c>
      <c r="B661" t="s">
        <v>124</v>
      </c>
      <c r="C661" t="s">
        <v>125</v>
      </c>
      <c r="D661">
        <f>IF('background isnum'!D661=TRUE,0.5,1)</f>
        <v>1</v>
      </c>
      <c r="E661">
        <f>IF('background isnum'!E661=TRUE,0.5,1)</f>
        <v>1</v>
      </c>
      <c r="F661">
        <f>IF('background isnum'!F661=TRUE,0.5,1)</f>
        <v>1</v>
      </c>
      <c r="G661">
        <f>IF('background isnum'!G661=TRUE,0.5,1)</f>
        <v>1</v>
      </c>
      <c r="H661">
        <f>IF('background isnum'!H661=TRUE,0.5,1)</f>
        <v>1</v>
      </c>
      <c r="I661">
        <f>IF('background isnum'!I661=TRUE,0.5,1)</f>
        <v>1</v>
      </c>
      <c r="J661">
        <f>IF('background isnum'!J661=TRUE,0.5,1)</f>
        <v>1</v>
      </c>
      <c r="K661">
        <f>IF('background isnum'!K661=TRUE,0.5,1)</f>
        <v>1</v>
      </c>
      <c r="L661">
        <f>IF('background isnum'!L661=TRUE,0.5,1)</f>
        <v>1</v>
      </c>
      <c r="M661">
        <f>IF('background isnum'!M661=TRUE,0.5,1)</f>
        <v>1</v>
      </c>
      <c r="O661">
        <f t="shared" si="12"/>
        <v>1</v>
      </c>
    </row>
    <row r="662" spans="1:15">
      <c r="A662">
        <v>9901</v>
      </c>
      <c r="B662" t="s">
        <v>124</v>
      </c>
      <c r="C662" t="s">
        <v>125</v>
      </c>
      <c r="D662">
        <f>IF('background isnum'!D662=TRUE,0.5,1)</f>
        <v>1</v>
      </c>
      <c r="E662">
        <f>IF('background isnum'!E662=TRUE,0.5,1)</f>
        <v>1</v>
      </c>
      <c r="F662">
        <f>IF('background isnum'!F662=TRUE,0.5,1)</f>
        <v>1</v>
      </c>
      <c r="G662">
        <f>IF('background isnum'!G662=TRUE,0.5,1)</f>
        <v>1</v>
      </c>
      <c r="H662">
        <f>IF('background isnum'!H662=TRUE,0.5,1)</f>
        <v>1</v>
      </c>
      <c r="I662">
        <f>IF('background isnum'!I662=TRUE,0.5,1)</f>
        <v>1</v>
      </c>
      <c r="J662">
        <f>IF('background isnum'!J662=TRUE,0.5,1)</f>
        <v>1</v>
      </c>
      <c r="K662">
        <f>IF('background isnum'!K662=TRUE,0.5,1)</f>
        <v>1</v>
      </c>
      <c r="L662">
        <f>IF('background isnum'!L662=TRUE,0.5,1)</f>
        <v>1</v>
      </c>
      <c r="M662">
        <f>IF('background isnum'!M662=TRUE,0.5,1)</f>
        <v>1</v>
      </c>
      <c r="O662">
        <f t="shared" si="12"/>
        <v>1</v>
      </c>
    </row>
    <row r="663" spans="1:15">
      <c r="A663">
        <v>9901</v>
      </c>
      <c r="B663" t="s">
        <v>124</v>
      </c>
      <c r="C663" t="s">
        <v>125</v>
      </c>
      <c r="D663">
        <f>IF('background isnum'!D663=TRUE,0.5,1)</f>
        <v>1</v>
      </c>
      <c r="E663">
        <f>IF('background isnum'!E663=TRUE,0.5,1)</f>
        <v>1</v>
      </c>
      <c r="F663">
        <f>IF('background isnum'!F663=TRUE,0.5,1)</f>
        <v>1</v>
      </c>
      <c r="G663">
        <f>IF('background isnum'!G663=TRUE,0.5,1)</f>
        <v>1</v>
      </c>
      <c r="H663">
        <f>IF('background isnum'!H663=TRUE,0.5,1)</f>
        <v>1</v>
      </c>
      <c r="I663">
        <f>IF('background isnum'!I663=TRUE,0.5,1)</f>
        <v>1</v>
      </c>
      <c r="J663">
        <f>IF('background isnum'!J663=TRUE,0.5,1)</f>
        <v>1</v>
      </c>
      <c r="K663">
        <f>IF('background isnum'!K663=TRUE,0.5,1)</f>
        <v>1</v>
      </c>
      <c r="L663">
        <f>IF('background isnum'!L663=TRUE,0.5,1)</f>
        <v>1</v>
      </c>
      <c r="M663">
        <f>IF('background isnum'!M663=TRUE,0.5,1)</f>
        <v>1</v>
      </c>
      <c r="O663">
        <f t="shared" si="12"/>
        <v>1</v>
      </c>
    </row>
    <row r="664" spans="1:15">
      <c r="A664">
        <v>9901</v>
      </c>
      <c r="B664" t="s">
        <v>124</v>
      </c>
      <c r="C664" t="s">
        <v>125</v>
      </c>
      <c r="D664">
        <f>IF('background isnum'!D664=TRUE,0.5,1)</f>
        <v>1</v>
      </c>
      <c r="E664">
        <f>IF('background isnum'!E664=TRUE,0.5,1)</f>
        <v>1</v>
      </c>
      <c r="F664">
        <f>IF('background isnum'!F664=TRUE,0.5,1)</f>
        <v>1</v>
      </c>
      <c r="G664">
        <f>IF('background isnum'!G664=TRUE,0.5,1)</f>
        <v>1</v>
      </c>
      <c r="H664">
        <f>IF('background isnum'!H664=TRUE,0.5,1)</f>
        <v>1</v>
      </c>
      <c r="I664">
        <f>IF('background isnum'!I664=TRUE,0.5,1)</f>
        <v>1</v>
      </c>
      <c r="J664">
        <f>IF('background isnum'!J664=TRUE,0.5,1)</f>
        <v>1</v>
      </c>
      <c r="K664">
        <f>IF('background isnum'!K664=TRUE,0.5,1)</f>
        <v>1</v>
      </c>
      <c r="L664">
        <f>IF('background isnum'!L664=TRUE,0.5,1)</f>
        <v>1</v>
      </c>
      <c r="M664">
        <f>IF('background isnum'!M664=TRUE,0.5,1)</f>
        <v>1</v>
      </c>
      <c r="O664">
        <f t="shared" si="12"/>
        <v>1</v>
      </c>
    </row>
    <row r="665" spans="1:15">
      <c r="A665">
        <v>9901</v>
      </c>
      <c r="B665" t="s">
        <v>124</v>
      </c>
      <c r="C665" t="s">
        <v>125</v>
      </c>
      <c r="D665">
        <f>IF('background isnum'!D665=TRUE,0.5,1)</f>
        <v>1</v>
      </c>
      <c r="E665">
        <f>IF('background isnum'!E665=TRUE,0.5,1)</f>
        <v>1</v>
      </c>
      <c r="F665">
        <f>IF('background isnum'!F665=TRUE,0.5,1)</f>
        <v>1</v>
      </c>
      <c r="G665">
        <f>IF('background isnum'!G665=TRUE,0.5,1)</f>
        <v>1</v>
      </c>
      <c r="H665">
        <f>IF('background isnum'!H665=TRUE,0.5,1)</f>
        <v>1</v>
      </c>
      <c r="I665">
        <f>IF('background isnum'!I665=TRUE,0.5,1)</f>
        <v>1</v>
      </c>
      <c r="J665">
        <f>IF('background isnum'!J665=TRUE,0.5,1)</f>
        <v>1</v>
      </c>
      <c r="K665">
        <f>IF('background isnum'!K665=TRUE,0.5,1)</f>
        <v>1</v>
      </c>
      <c r="L665">
        <f>IF('background isnum'!L665=TRUE,0.5,1)</f>
        <v>1</v>
      </c>
      <c r="M665">
        <f>IF('background isnum'!M665=TRUE,0.5,1)</f>
        <v>1</v>
      </c>
      <c r="O665">
        <f t="shared" si="12"/>
        <v>1</v>
      </c>
    </row>
    <row r="666" spans="1:15">
      <c r="A666">
        <v>9901</v>
      </c>
      <c r="B666" t="s">
        <v>124</v>
      </c>
      <c r="C666" t="s">
        <v>125</v>
      </c>
      <c r="D666">
        <f>IF('background isnum'!D666=TRUE,0.5,1)</f>
        <v>1</v>
      </c>
      <c r="E666">
        <f>IF('background isnum'!E666=TRUE,0.5,1)</f>
        <v>1</v>
      </c>
      <c r="F666">
        <f>IF('background isnum'!F666=TRUE,0.5,1)</f>
        <v>1</v>
      </c>
      <c r="G666">
        <f>IF('background isnum'!G666=TRUE,0.5,1)</f>
        <v>1</v>
      </c>
      <c r="H666">
        <f>IF('background isnum'!H666=TRUE,0.5,1)</f>
        <v>1</v>
      </c>
      <c r="I666">
        <f>IF('background isnum'!I666=TRUE,0.5,1)</f>
        <v>1</v>
      </c>
      <c r="J666">
        <f>IF('background isnum'!J666=TRUE,0.5,1)</f>
        <v>1</v>
      </c>
      <c r="K666">
        <f>IF('background isnum'!K666=TRUE,0.5,1)</f>
        <v>1</v>
      </c>
      <c r="L666">
        <f>IF('background isnum'!L666=TRUE,0.5,1)</f>
        <v>1</v>
      </c>
      <c r="M666">
        <f>IF('background isnum'!M666=TRUE,0.5,1)</f>
        <v>1</v>
      </c>
      <c r="O666">
        <f t="shared" si="12"/>
        <v>1</v>
      </c>
    </row>
    <row r="667" spans="1:15">
      <c r="A667">
        <v>9901</v>
      </c>
      <c r="B667" t="s">
        <v>124</v>
      </c>
      <c r="C667" t="s">
        <v>125</v>
      </c>
      <c r="D667">
        <f>IF('background isnum'!D667=TRUE,0.5,1)</f>
        <v>1</v>
      </c>
      <c r="E667">
        <f>IF('background isnum'!E667=TRUE,0.5,1)</f>
        <v>1</v>
      </c>
      <c r="F667">
        <f>IF('background isnum'!F667=TRUE,0.5,1)</f>
        <v>1</v>
      </c>
      <c r="G667">
        <f>IF('background isnum'!G667=TRUE,0.5,1)</f>
        <v>1</v>
      </c>
      <c r="H667">
        <f>IF('background isnum'!H667=TRUE,0.5,1)</f>
        <v>1</v>
      </c>
      <c r="I667">
        <f>IF('background isnum'!I667=TRUE,0.5,1)</f>
        <v>1</v>
      </c>
      <c r="J667">
        <f>IF('background isnum'!J667=TRUE,0.5,1)</f>
        <v>1</v>
      </c>
      <c r="K667">
        <f>IF('background isnum'!K667=TRUE,0.5,1)</f>
        <v>1</v>
      </c>
      <c r="L667">
        <f>IF('background isnum'!L667=TRUE,0.5,1)</f>
        <v>1</v>
      </c>
      <c r="M667">
        <f>IF('background isnum'!M667=TRUE,0.5,1)</f>
        <v>1</v>
      </c>
      <c r="O667">
        <f t="shared" si="12"/>
        <v>1</v>
      </c>
    </row>
    <row r="668" spans="1:15">
      <c r="A668">
        <v>9901</v>
      </c>
      <c r="B668" t="s">
        <v>124</v>
      </c>
      <c r="C668" t="s">
        <v>125</v>
      </c>
      <c r="D668">
        <f>IF('background isnum'!D668=TRUE,0.5,1)</f>
        <v>1</v>
      </c>
      <c r="E668">
        <f>IF('background isnum'!E668=TRUE,0.5,1)</f>
        <v>1</v>
      </c>
      <c r="F668">
        <f>IF('background isnum'!F668=TRUE,0.5,1)</f>
        <v>1</v>
      </c>
      <c r="G668">
        <f>IF('background isnum'!G668=TRUE,0.5,1)</f>
        <v>1</v>
      </c>
      <c r="H668">
        <f>IF('background isnum'!H668=TRUE,0.5,1)</f>
        <v>1</v>
      </c>
      <c r="I668">
        <f>IF('background isnum'!I668=TRUE,0.5,1)</f>
        <v>1</v>
      </c>
      <c r="J668">
        <f>IF('background isnum'!J668=TRUE,0.5,1)</f>
        <v>1</v>
      </c>
      <c r="K668">
        <f>IF('background isnum'!K668=TRUE,0.5,1)</f>
        <v>1</v>
      </c>
      <c r="L668">
        <f>IF('background isnum'!L668=TRUE,0.5,1)</f>
        <v>1</v>
      </c>
      <c r="M668">
        <f>IF('background isnum'!M668=TRUE,0.5,1)</f>
        <v>1</v>
      </c>
      <c r="O668">
        <f t="shared" si="12"/>
        <v>1</v>
      </c>
    </row>
    <row r="669" spans="1:15">
      <c r="A669">
        <v>9901</v>
      </c>
      <c r="B669" t="s">
        <v>124</v>
      </c>
      <c r="C669" t="s">
        <v>125</v>
      </c>
      <c r="D669">
        <f>IF('background isnum'!D669=TRUE,0.5,1)</f>
        <v>1</v>
      </c>
      <c r="E669">
        <f>IF('background isnum'!E669=TRUE,0.5,1)</f>
        <v>1</v>
      </c>
      <c r="F669">
        <f>IF('background isnum'!F669=TRUE,0.5,1)</f>
        <v>1</v>
      </c>
      <c r="G669">
        <f>IF('background isnum'!G669=TRUE,0.5,1)</f>
        <v>1</v>
      </c>
      <c r="H669">
        <f>IF('background isnum'!H669=TRUE,0.5,1)</f>
        <v>1</v>
      </c>
      <c r="I669">
        <f>IF('background isnum'!I669=TRUE,0.5,1)</f>
        <v>1</v>
      </c>
      <c r="J669">
        <f>IF('background isnum'!J669=TRUE,0.5,1)</f>
        <v>1</v>
      </c>
      <c r="K669">
        <f>IF('background isnum'!K669=TRUE,0.5,1)</f>
        <v>1</v>
      </c>
      <c r="L669">
        <f>IF('background isnum'!L669=TRUE,0.5,1)</f>
        <v>1</v>
      </c>
      <c r="M669">
        <f>IF('background isnum'!M669=TRUE,0.5,1)</f>
        <v>1</v>
      </c>
      <c r="O669">
        <f t="shared" si="12"/>
        <v>1</v>
      </c>
    </row>
    <row r="670" spans="1:15">
      <c r="A670">
        <v>9901</v>
      </c>
      <c r="B670" t="s">
        <v>124</v>
      </c>
      <c r="C670" t="s">
        <v>125</v>
      </c>
      <c r="D670">
        <f>IF('background isnum'!D670=TRUE,0.5,1)</f>
        <v>1</v>
      </c>
      <c r="E670">
        <f>IF('background isnum'!E670=TRUE,0.5,1)</f>
        <v>1</v>
      </c>
      <c r="F670">
        <f>IF('background isnum'!F670=TRUE,0.5,1)</f>
        <v>1</v>
      </c>
      <c r="G670">
        <f>IF('background isnum'!G670=TRUE,0.5,1)</f>
        <v>1</v>
      </c>
      <c r="H670">
        <f>IF('background isnum'!H670=TRUE,0.5,1)</f>
        <v>1</v>
      </c>
      <c r="I670">
        <f>IF('background isnum'!I670=TRUE,0.5,1)</f>
        <v>1</v>
      </c>
      <c r="J670">
        <f>IF('background isnum'!J670=TRUE,0.5,1)</f>
        <v>1</v>
      </c>
      <c r="K670">
        <f>IF('background isnum'!K670=TRUE,0.5,1)</f>
        <v>1</v>
      </c>
      <c r="L670">
        <f>IF('background isnum'!L670=TRUE,0.5,1)</f>
        <v>1</v>
      </c>
      <c r="M670">
        <f>IF('background isnum'!M670=TRUE,0.5,1)</f>
        <v>1</v>
      </c>
      <c r="O670">
        <f t="shared" si="12"/>
        <v>1</v>
      </c>
    </row>
    <row r="671" spans="1:15">
      <c r="A671">
        <v>9901</v>
      </c>
      <c r="B671" t="s">
        <v>124</v>
      </c>
      <c r="C671" t="s">
        <v>125</v>
      </c>
      <c r="D671">
        <f>IF('background isnum'!D671=TRUE,0.5,1)</f>
        <v>1</v>
      </c>
      <c r="E671">
        <f>IF('background isnum'!E671=TRUE,0.5,1)</f>
        <v>1</v>
      </c>
      <c r="F671">
        <f>IF('background isnum'!F671=TRUE,0.5,1)</f>
        <v>1</v>
      </c>
      <c r="G671">
        <f>IF('background isnum'!G671=TRUE,0.5,1)</f>
        <v>1</v>
      </c>
      <c r="H671">
        <f>IF('background isnum'!H671=TRUE,0.5,1)</f>
        <v>1</v>
      </c>
      <c r="I671">
        <f>IF('background isnum'!I671=TRUE,0.5,1)</f>
        <v>1</v>
      </c>
      <c r="J671">
        <f>IF('background isnum'!J671=TRUE,0.5,1)</f>
        <v>1</v>
      </c>
      <c r="K671">
        <f>IF('background isnum'!K671=TRUE,0.5,1)</f>
        <v>1</v>
      </c>
      <c r="L671">
        <f>IF('background isnum'!L671=TRUE,0.5,1)</f>
        <v>1</v>
      </c>
      <c r="M671">
        <f>IF('background isnum'!M671=TRUE,0.5,1)</f>
        <v>1</v>
      </c>
      <c r="O671">
        <f t="shared" si="12"/>
        <v>1</v>
      </c>
    </row>
    <row r="672" spans="1:15">
      <c r="A672">
        <v>9901</v>
      </c>
      <c r="B672" t="s">
        <v>124</v>
      </c>
      <c r="C672" t="s">
        <v>125</v>
      </c>
      <c r="D672">
        <f>IF('background isnum'!D672=TRUE,0.5,1)</f>
        <v>1</v>
      </c>
      <c r="E672">
        <f>IF('background isnum'!E672=TRUE,0.5,1)</f>
        <v>1</v>
      </c>
      <c r="F672">
        <f>IF('background isnum'!F672=TRUE,0.5,1)</f>
        <v>1</v>
      </c>
      <c r="G672">
        <f>IF('background isnum'!G672=TRUE,0.5,1)</f>
        <v>1</v>
      </c>
      <c r="H672">
        <f>IF('background isnum'!H672=TRUE,0.5,1)</f>
        <v>1</v>
      </c>
      <c r="I672">
        <f>IF('background isnum'!I672=TRUE,0.5,1)</f>
        <v>1</v>
      </c>
      <c r="J672">
        <f>IF('background isnum'!J672=TRUE,0.5,1)</f>
        <v>1</v>
      </c>
      <c r="K672">
        <f>IF('background isnum'!K672=TRUE,0.5,1)</f>
        <v>1</v>
      </c>
      <c r="L672">
        <f>IF('background isnum'!L672=TRUE,0.5,1)</f>
        <v>1</v>
      </c>
      <c r="M672">
        <f>IF('background isnum'!M672=TRUE,0.5,1)</f>
        <v>1</v>
      </c>
      <c r="O672">
        <f t="shared" si="12"/>
        <v>1</v>
      </c>
    </row>
    <row r="673" spans="1:15">
      <c r="A673">
        <v>9905</v>
      </c>
      <c r="B673" t="s">
        <v>193</v>
      </c>
      <c r="C673" t="s">
        <v>125</v>
      </c>
      <c r="D673">
        <f>IF('background isnum'!D673=TRUE,0.5,1)</f>
        <v>1</v>
      </c>
      <c r="E673">
        <f>IF('background isnum'!E673=TRUE,0.5,1)</f>
        <v>1</v>
      </c>
      <c r="F673">
        <f>IF('background isnum'!F673=TRUE,0.5,1)</f>
        <v>1</v>
      </c>
      <c r="G673">
        <f>IF('background isnum'!G673=TRUE,0.5,1)</f>
        <v>1</v>
      </c>
      <c r="H673">
        <f>IF('background isnum'!H673=TRUE,0.5,1)</f>
        <v>1</v>
      </c>
      <c r="I673">
        <f>IF('background isnum'!I673=TRUE,0.5,1)</f>
        <v>1</v>
      </c>
      <c r="J673">
        <f>IF('background isnum'!J673=TRUE,0.5,1)</f>
        <v>1</v>
      </c>
      <c r="K673">
        <f>IF('background isnum'!K673=TRUE,0.5,1)</f>
        <v>1</v>
      </c>
      <c r="L673">
        <f>IF('background isnum'!L673=TRUE,0.5,1)</f>
        <v>1</v>
      </c>
      <c r="M673">
        <f>IF('background isnum'!M673=TRUE,0.5,1)</f>
        <v>1</v>
      </c>
      <c r="O673">
        <f t="shared" si="12"/>
        <v>1</v>
      </c>
    </row>
    <row r="674" spans="1:15">
      <c r="A674">
        <v>9921</v>
      </c>
      <c r="B674" t="s">
        <v>211</v>
      </c>
      <c r="D674">
        <f>IF('background isnum'!D674=TRUE,0.5,1)</f>
        <v>1</v>
      </c>
      <c r="E674">
        <f>IF('background isnum'!E674=TRUE,0.5,1)</f>
        <v>1</v>
      </c>
      <c r="F674">
        <f>IF('background isnum'!F674=TRUE,0.5,1)</f>
        <v>1</v>
      </c>
      <c r="G674">
        <f>IF('background isnum'!G674=TRUE,0.5,1)</f>
        <v>1</v>
      </c>
      <c r="H674">
        <f>IF('background isnum'!H674=TRUE,0.5,1)</f>
        <v>1</v>
      </c>
      <c r="I674">
        <f>IF('background isnum'!I674=TRUE,0.5,1)</f>
        <v>1</v>
      </c>
      <c r="J674">
        <f>IF('background isnum'!J674=TRUE,0.5,1)</f>
        <v>1</v>
      </c>
      <c r="K674">
        <f>IF('background isnum'!K674=TRUE,0.5,1)</f>
        <v>1</v>
      </c>
      <c r="L674">
        <f>IF('background isnum'!L674=TRUE,0.5,1)</f>
        <v>1</v>
      </c>
      <c r="M674">
        <f>IF('background isnum'!M674=TRUE,0.5,1)</f>
        <v>1</v>
      </c>
      <c r="O674">
        <f t="shared" si="12"/>
        <v>1</v>
      </c>
    </row>
    <row r="675" spans="1:15">
      <c r="A675">
        <v>9924</v>
      </c>
      <c r="B675" t="s">
        <v>126</v>
      </c>
      <c r="C675" t="s">
        <v>86</v>
      </c>
      <c r="D675">
        <f>IF('background isnum'!D675=TRUE,0.5,1)</f>
        <v>1</v>
      </c>
      <c r="E675">
        <f>IF('background isnum'!E675=TRUE,0.5,1)</f>
        <v>1</v>
      </c>
      <c r="F675">
        <f>IF('background isnum'!F675=TRUE,0.5,1)</f>
        <v>1</v>
      </c>
      <c r="G675">
        <f>IF('background isnum'!G675=TRUE,0.5,1)</f>
        <v>1</v>
      </c>
      <c r="H675">
        <f>IF('background isnum'!H675=TRUE,0.5,1)</f>
        <v>1</v>
      </c>
      <c r="I675">
        <f>IF('background isnum'!I675=TRUE,0.5,1)</f>
        <v>1</v>
      </c>
      <c r="J675">
        <f>IF('background isnum'!J675=TRUE,0.5,1)</f>
        <v>1</v>
      </c>
      <c r="K675">
        <f>IF('background isnum'!K675=TRUE,0.5,1)</f>
        <v>1</v>
      </c>
      <c r="L675">
        <f>IF('background isnum'!L675=TRUE,0.5,1)</f>
        <v>1</v>
      </c>
      <c r="M675">
        <f>IF('background isnum'!M675=TRUE,0.5,1)</f>
        <v>1</v>
      </c>
      <c r="O675">
        <f t="shared" si="12"/>
        <v>1</v>
      </c>
    </row>
    <row r="676" spans="1:15">
      <c r="A676">
        <v>9924</v>
      </c>
      <c r="B676" t="s">
        <v>126</v>
      </c>
      <c r="C676" t="s">
        <v>86</v>
      </c>
      <c r="D676">
        <f>IF('background isnum'!D676=TRUE,0.5,1)</f>
        <v>1</v>
      </c>
      <c r="E676">
        <f>IF('background isnum'!E676=TRUE,0.5,1)</f>
        <v>1</v>
      </c>
      <c r="F676">
        <f>IF('background isnum'!F676=TRUE,0.5,1)</f>
        <v>1</v>
      </c>
      <c r="G676">
        <f>IF('background isnum'!G676=TRUE,0.5,1)</f>
        <v>1</v>
      </c>
      <c r="H676">
        <f>IF('background isnum'!H676=TRUE,0.5,1)</f>
        <v>1</v>
      </c>
      <c r="I676">
        <f>IF('background isnum'!I676=TRUE,0.5,1)</f>
        <v>1</v>
      </c>
      <c r="J676">
        <f>IF('background isnum'!J676=TRUE,0.5,1)</f>
        <v>1</v>
      </c>
      <c r="K676">
        <f>IF('background isnum'!K676=TRUE,0.5,1)</f>
        <v>1</v>
      </c>
      <c r="L676">
        <f>IF('background isnum'!L676=TRUE,0.5,1)</f>
        <v>1</v>
      </c>
      <c r="M676">
        <f>IF('background isnum'!M676=TRUE,0.5,1)</f>
        <v>1</v>
      </c>
      <c r="O676">
        <f t="shared" si="12"/>
        <v>1</v>
      </c>
    </row>
    <row r="677" spans="1:15">
      <c r="A677">
        <v>9924</v>
      </c>
      <c r="B677" t="s">
        <v>126</v>
      </c>
      <c r="C677" t="s">
        <v>86</v>
      </c>
      <c r="D677">
        <f>IF('background isnum'!D677=TRUE,0.5,1)</f>
        <v>1</v>
      </c>
      <c r="E677">
        <f>IF('background isnum'!E677=TRUE,0.5,1)</f>
        <v>1</v>
      </c>
      <c r="F677">
        <f>IF('background isnum'!F677=TRUE,0.5,1)</f>
        <v>1</v>
      </c>
      <c r="G677">
        <f>IF('background isnum'!G677=TRUE,0.5,1)</f>
        <v>1</v>
      </c>
      <c r="H677">
        <f>IF('background isnum'!H677=TRUE,0.5,1)</f>
        <v>1</v>
      </c>
      <c r="I677">
        <f>IF('background isnum'!I677=TRUE,0.5,1)</f>
        <v>1</v>
      </c>
      <c r="J677">
        <f>IF('background isnum'!J677=TRUE,0.5,1)</f>
        <v>1</v>
      </c>
      <c r="K677">
        <f>IF('background isnum'!K677=TRUE,0.5,1)</f>
        <v>1</v>
      </c>
      <c r="L677">
        <f>IF('background isnum'!L677=TRUE,0.5,1)</f>
        <v>1</v>
      </c>
      <c r="M677">
        <f>IF('background isnum'!M677=TRUE,0.5,1)</f>
        <v>1</v>
      </c>
      <c r="O677">
        <f t="shared" si="12"/>
        <v>1</v>
      </c>
    </row>
    <row r="678" spans="1:15">
      <c r="A678">
        <v>9924</v>
      </c>
      <c r="B678" t="s">
        <v>126</v>
      </c>
      <c r="C678" t="s">
        <v>86</v>
      </c>
      <c r="D678">
        <f>IF('background isnum'!D678=TRUE,0.5,1)</f>
        <v>1</v>
      </c>
      <c r="E678">
        <f>IF('background isnum'!E678=TRUE,0.5,1)</f>
        <v>1</v>
      </c>
      <c r="F678">
        <f>IF('background isnum'!F678=TRUE,0.5,1)</f>
        <v>1</v>
      </c>
      <c r="G678">
        <f>IF('background isnum'!G678=TRUE,0.5,1)</f>
        <v>1</v>
      </c>
      <c r="H678">
        <f>IF('background isnum'!H678=TRUE,0.5,1)</f>
        <v>1</v>
      </c>
      <c r="I678">
        <f>IF('background isnum'!I678=TRUE,0.5,1)</f>
        <v>1</v>
      </c>
      <c r="J678">
        <f>IF('background isnum'!J678=TRUE,0.5,1)</f>
        <v>1</v>
      </c>
      <c r="K678">
        <f>IF('background isnum'!K678=TRUE,0.5,1)</f>
        <v>1</v>
      </c>
      <c r="L678">
        <f>IF('background isnum'!L678=TRUE,0.5,1)</f>
        <v>1</v>
      </c>
      <c r="M678">
        <f>IF('background isnum'!M678=TRUE,0.5,1)</f>
        <v>1</v>
      </c>
      <c r="O678">
        <f t="shared" si="12"/>
        <v>1</v>
      </c>
    </row>
    <row r="679" spans="1:15">
      <c r="A679">
        <v>9924</v>
      </c>
      <c r="B679" t="s">
        <v>126</v>
      </c>
      <c r="C679" t="s">
        <v>86</v>
      </c>
      <c r="D679">
        <f>IF('background isnum'!D679=TRUE,0.5,1)</f>
        <v>1</v>
      </c>
      <c r="E679">
        <f>IF('background isnum'!E679=TRUE,0.5,1)</f>
        <v>1</v>
      </c>
      <c r="F679">
        <f>IF('background isnum'!F679=TRUE,0.5,1)</f>
        <v>1</v>
      </c>
      <c r="G679">
        <f>IF('background isnum'!G679=TRUE,0.5,1)</f>
        <v>1</v>
      </c>
      <c r="H679">
        <f>IF('background isnum'!H679=TRUE,0.5,1)</f>
        <v>1</v>
      </c>
      <c r="I679">
        <f>IF('background isnum'!I679=TRUE,0.5,1)</f>
        <v>1</v>
      </c>
      <c r="J679">
        <f>IF('background isnum'!J679=TRUE,0.5,1)</f>
        <v>1</v>
      </c>
      <c r="K679">
        <f>IF('background isnum'!K679=TRUE,0.5,1)</f>
        <v>1</v>
      </c>
      <c r="L679">
        <f>IF('background isnum'!L679=TRUE,0.5,1)</f>
        <v>1</v>
      </c>
      <c r="M679">
        <f>IF('background isnum'!M679=TRUE,0.5,1)</f>
        <v>1</v>
      </c>
      <c r="O679">
        <f t="shared" si="12"/>
        <v>1</v>
      </c>
    </row>
    <row r="680" spans="1:15">
      <c r="A680">
        <v>9924</v>
      </c>
      <c r="B680" t="s">
        <v>126</v>
      </c>
      <c r="C680" t="s">
        <v>86</v>
      </c>
      <c r="D680">
        <f>IF('background isnum'!D680=TRUE,0.5,1)</f>
        <v>1</v>
      </c>
      <c r="E680">
        <f>IF('background isnum'!E680=TRUE,0.5,1)</f>
        <v>1</v>
      </c>
      <c r="F680">
        <f>IF('background isnum'!F680=TRUE,0.5,1)</f>
        <v>1</v>
      </c>
      <c r="G680">
        <f>IF('background isnum'!G680=TRUE,0.5,1)</f>
        <v>1</v>
      </c>
      <c r="H680">
        <f>IF('background isnum'!H680=TRUE,0.5,1)</f>
        <v>1</v>
      </c>
      <c r="I680">
        <f>IF('background isnum'!I680=TRUE,0.5,1)</f>
        <v>1</v>
      </c>
      <c r="J680">
        <f>IF('background isnum'!J680=TRUE,0.5,1)</f>
        <v>1</v>
      </c>
      <c r="K680">
        <f>IF('background isnum'!K680=TRUE,0.5,1)</f>
        <v>1</v>
      </c>
      <c r="L680">
        <f>IF('background isnum'!L680=TRUE,0.5,1)</f>
        <v>1</v>
      </c>
      <c r="M680">
        <f>IF('background isnum'!M680=TRUE,0.5,1)</f>
        <v>1</v>
      </c>
      <c r="O680">
        <f t="shared" si="12"/>
        <v>1</v>
      </c>
    </row>
    <row r="681" spans="1:15">
      <c r="A681">
        <v>9924</v>
      </c>
      <c r="B681" t="s">
        <v>126</v>
      </c>
      <c r="C681" t="s">
        <v>86</v>
      </c>
      <c r="D681">
        <f>IF('background isnum'!D681=TRUE,0.5,1)</f>
        <v>1</v>
      </c>
      <c r="E681">
        <f>IF('background isnum'!E681=TRUE,0.5,1)</f>
        <v>1</v>
      </c>
      <c r="F681">
        <f>IF('background isnum'!F681=TRUE,0.5,1)</f>
        <v>1</v>
      </c>
      <c r="G681">
        <f>IF('background isnum'!G681=TRUE,0.5,1)</f>
        <v>1</v>
      </c>
      <c r="H681">
        <f>IF('background isnum'!H681=TRUE,0.5,1)</f>
        <v>1</v>
      </c>
      <c r="I681">
        <f>IF('background isnum'!I681=TRUE,0.5,1)</f>
        <v>1</v>
      </c>
      <c r="J681">
        <f>IF('background isnum'!J681=TRUE,0.5,1)</f>
        <v>1</v>
      </c>
      <c r="K681">
        <f>IF('background isnum'!K681=TRUE,0.5,1)</f>
        <v>1</v>
      </c>
      <c r="L681">
        <f>IF('background isnum'!L681=TRUE,0.5,1)</f>
        <v>1</v>
      </c>
      <c r="M681">
        <f>IF('background isnum'!M681=TRUE,0.5,1)</f>
        <v>1</v>
      </c>
      <c r="O681">
        <f t="shared" si="12"/>
        <v>1</v>
      </c>
    </row>
    <row r="682" spans="1:15">
      <c r="A682">
        <v>9924</v>
      </c>
      <c r="B682" t="s">
        <v>126</v>
      </c>
      <c r="C682" t="s">
        <v>86</v>
      </c>
      <c r="D682">
        <f>IF('background isnum'!D682=TRUE,0.5,1)</f>
        <v>1</v>
      </c>
      <c r="E682">
        <f>IF('background isnum'!E682=TRUE,0.5,1)</f>
        <v>1</v>
      </c>
      <c r="F682">
        <f>IF('background isnum'!F682=TRUE,0.5,1)</f>
        <v>1</v>
      </c>
      <c r="G682">
        <f>IF('background isnum'!G682=TRUE,0.5,1)</f>
        <v>1</v>
      </c>
      <c r="H682">
        <f>IF('background isnum'!H682=TRUE,0.5,1)</f>
        <v>1</v>
      </c>
      <c r="I682">
        <f>IF('background isnum'!I682=TRUE,0.5,1)</f>
        <v>1</v>
      </c>
      <c r="J682">
        <f>IF('background isnum'!J682=TRUE,0.5,1)</f>
        <v>1</v>
      </c>
      <c r="K682">
        <f>IF('background isnum'!K682=TRUE,0.5,1)</f>
        <v>1</v>
      </c>
      <c r="L682">
        <f>IF('background isnum'!L682=TRUE,0.5,1)</f>
        <v>1</v>
      </c>
      <c r="M682">
        <f>IF('background isnum'!M682=TRUE,0.5,1)</f>
        <v>1</v>
      </c>
      <c r="O682">
        <f t="shared" si="12"/>
        <v>1</v>
      </c>
    </row>
    <row r="683" spans="1:15">
      <c r="A683">
        <v>9924</v>
      </c>
      <c r="B683" t="s">
        <v>126</v>
      </c>
      <c r="C683" t="s">
        <v>86</v>
      </c>
      <c r="D683">
        <f>IF('background isnum'!D683=TRUE,0.5,1)</f>
        <v>1</v>
      </c>
      <c r="E683">
        <f>IF('background isnum'!E683=TRUE,0.5,1)</f>
        <v>1</v>
      </c>
      <c r="F683">
        <f>IF('background isnum'!F683=TRUE,0.5,1)</f>
        <v>1</v>
      </c>
      <c r="G683">
        <f>IF('background isnum'!G683=TRUE,0.5,1)</f>
        <v>1</v>
      </c>
      <c r="H683">
        <f>IF('background isnum'!H683=TRUE,0.5,1)</f>
        <v>1</v>
      </c>
      <c r="I683">
        <f>IF('background isnum'!I683=TRUE,0.5,1)</f>
        <v>1</v>
      </c>
      <c r="J683">
        <f>IF('background isnum'!J683=TRUE,0.5,1)</f>
        <v>1</v>
      </c>
      <c r="K683">
        <f>IF('background isnum'!K683=TRUE,0.5,1)</f>
        <v>1</v>
      </c>
      <c r="L683">
        <f>IF('background isnum'!L683=TRUE,0.5,1)</f>
        <v>1</v>
      </c>
      <c r="M683">
        <f>IF('background isnum'!M683=TRUE,0.5,1)</f>
        <v>1</v>
      </c>
      <c r="O683">
        <f t="shared" si="12"/>
        <v>1</v>
      </c>
    </row>
    <row r="684" spans="1:15">
      <c r="A684">
        <v>9924</v>
      </c>
      <c r="B684" t="s">
        <v>126</v>
      </c>
      <c r="C684" t="s">
        <v>86</v>
      </c>
      <c r="D684">
        <f>IF('background isnum'!D684=TRUE,0.5,1)</f>
        <v>1</v>
      </c>
      <c r="E684">
        <f>IF('background isnum'!E684=TRUE,0.5,1)</f>
        <v>1</v>
      </c>
      <c r="F684">
        <f>IF('background isnum'!F684=TRUE,0.5,1)</f>
        <v>1</v>
      </c>
      <c r="G684">
        <f>IF('background isnum'!G684=TRUE,0.5,1)</f>
        <v>1</v>
      </c>
      <c r="H684">
        <f>IF('background isnum'!H684=TRUE,0.5,1)</f>
        <v>1</v>
      </c>
      <c r="I684">
        <f>IF('background isnum'!I684=TRUE,0.5,1)</f>
        <v>1</v>
      </c>
      <c r="J684">
        <f>IF('background isnum'!J684=TRUE,0.5,1)</f>
        <v>1</v>
      </c>
      <c r="K684">
        <f>IF('background isnum'!K684=TRUE,0.5,1)</f>
        <v>1</v>
      </c>
      <c r="L684">
        <f>IF('background isnum'!L684=TRUE,0.5,1)</f>
        <v>1</v>
      </c>
      <c r="M684">
        <f>IF('background isnum'!M684=TRUE,0.5,1)</f>
        <v>1</v>
      </c>
      <c r="O684">
        <f t="shared" si="12"/>
        <v>1</v>
      </c>
    </row>
    <row r="685" spans="1:15">
      <c r="A685">
        <v>9924</v>
      </c>
      <c r="B685" t="s">
        <v>126</v>
      </c>
      <c r="C685" t="s">
        <v>86</v>
      </c>
      <c r="D685">
        <f>IF('background isnum'!D685=TRUE,0.5,1)</f>
        <v>1</v>
      </c>
      <c r="E685">
        <f>IF('background isnum'!E685=TRUE,0.5,1)</f>
        <v>1</v>
      </c>
      <c r="F685">
        <f>IF('background isnum'!F685=TRUE,0.5,1)</f>
        <v>1</v>
      </c>
      <c r="G685">
        <f>IF('background isnum'!G685=TRUE,0.5,1)</f>
        <v>1</v>
      </c>
      <c r="H685">
        <f>IF('background isnum'!H685=TRUE,0.5,1)</f>
        <v>1</v>
      </c>
      <c r="I685">
        <f>IF('background isnum'!I685=TRUE,0.5,1)</f>
        <v>1</v>
      </c>
      <c r="J685">
        <f>IF('background isnum'!J685=TRUE,0.5,1)</f>
        <v>1</v>
      </c>
      <c r="K685">
        <f>IF('background isnum'!K685=TRUE,0.5,1)</f>
        <v>1</v>
      </c>
      <c r="L685">
        <f>IF('background isnum'!L685=TRUE,0.5,1)</f>
        <v>1</v>
      </c>
      <c r="M685">
        <f>IF('background isnum'!M685=TRUE,0.5,1)</f>
        <v>1</v>
      </c>
      <c r="O685">
        <f t="shared" si="12"/>
        <v>1</v>
      </c>
    </row>
    <row r="686" spans="1:15">
      <c r="A686">
        <v>9924</v>
      </c>
      <c r="B686" t="s">
        <v>126</v>
      </c>
      <c r="C686" t="s">
        <v>86</v>
      </c>
      <c r="D686">
        <f>IF('background isnum'!D686=TRUE,0.5,1)</f>
        <v>1</v>
      </c>
      <c r="E686">
        <f>IF('background isnum'!E686=TRUE,0.5,1)</f>
        <v>1</v>
      </c>
      <c r="F686">
        <f>IF('background isnum'!F686=TRUE,0.5,1)</f>
        <v>1</v>
      </c>
      <c r="G686">
        <f>IF('background isnum'!G686=TRUE,0.5,1)</f>
        <v>1</v>
      </c>
      <c r="H686">
        <f>IF('background isnum'!H686=TRUE,0.5,1)</f>
        <v>1</v>
      </c>
      <c r="I686">
        <f>IF('background isnum'!I686=TRUE,0.5,1)</f>
        <v>1</v>
      </c>
      <c r="J686">
        <f>IF('background isnum'!J686=TRUE,0.5,1)</f>
        <v>1</v>
      </c>
      <c r="K686">
        <f>IF('background isnum'!K686=TRUE,0.5,1)</f>
        <v>1</v>
      </c>
      <c r="L686">
        <f>IF('background isnum'!L686=TRUE,0.5,1)</f>
        <v>1</v>
      </c>
      <c r="M686">
        <f>IF('background isnum'!M686=TRUE,0.5,1)</f>
        <v>1</v>
      </c>
      <c r="O686">
        <f t="shared" si="12"/>
        <v>1</v>
      </c>
    </row>
    <row r="687" spans="1:15">
      <c r="A687">
        <v>9924</v>
      </c>
      <c r="B687" t="s">
        <v>126</v>
      </c>
      <c r="C687" t="s">
        <v>86</v>
      </c>
      <c r="D687">
        <f>IF('background isnum'!D687=TRUE,0.5,1)</f>
        <v>1</v>
      </c>
      <c r="E687">
        <f>IF('background isnum'!E687=TRUE,0.5,1)</f>
        <v>1</v>
      </c>
      <c r="F687">
        <f>IF('background isnum'!F687=TRUE,0.5,1)</f>
        <v>1</v>
      </c>
      <c r="G687">
        <f>IF('background isnum'!G687=TRUE,0.5,1)</f>
        <v>1</v>
      </c>
      <c r="H687">
        <f>IF('background isnum'!H687=TRUE,0.5,1)</f>
        <v>1</v>
      </c>
      <c r="I687">
        <f>IF('background isnum'!I687=TRUE,0.5,1)</f>
        <v>1</v>
      </c>
      <c r="J687">
        <f>IF('background isnum'!J687=TRUE,0.5,1)</f>
        <v>1</v>
      </c>
      <c r="K687">
        <f>IF('background isnum'!K687=TRUE,0.5,1)</f>
        <v>1</v>
      </c>
      <c r="L687">
        <f>IF('background isnum'!L687=TRUE,0.5,1)</f>
        <v>1</v>
      </c>
      <c r="M687">
        <f>IF('background isnum'!M687=TRUE,0.5,1)</f>
        <v>1</v>
      </c>
      <c r="O687">
        <f t="shared" si="12"/>
        <v>1</v>
      </c>
    </row>
    <row r="688" spans="1:15">
      <c r="A688">
        <v>9924</v>
      </c>
      <c r="B688" t="s">
        <v>126</v>
      </c>
      <c r="C688" t="s">
        <v>86</v>
      </c>
      <c r="D688">
        <f>IF('background isnum'!D688=TRUE,0.5,1)</f>
        <v>1</v>
      </c>
      <c r="E688">
        <f>IF('background isnum'!E688=TRUE,0.5,1)</f>
        <v>1</v>
      </c>
      <c r="F688">
        <f>IF('background isnum'!F688=TRUE,0.5,1)</f>
        <v>1</v>
      </c>
      <c r="G688">
        <f>IF('background isnum'!G688=TRUE,0.5,1)</f>
        <v>1</v>
      </c>
      <c r="H688">
        <f>IF('background isnum'!H688=TRUE,0.5,1)</f>
        <v>1</v>
      </c>
      <c r="I688">
        <f>IF('background isnum'!I688=TRUE,0.5,1)</f>
        <v>1</v>
      </c>
      <c r="J688">
        <f>IF('background isnum'!J688=TRUE,0.5,1)</f>
        <v>1</v>
      </c>
      <c r="K688">
        <f>IF('background isnum'!K688=TRUE,0.5,1)</f>
        <v>1</v>
      </c>
      <c r="L688">
        <f>IF('background isnum'!L688=TRUE,0.5,1)</f>
        <v>1</v>
      </c>
      <c r="M688">
        <f>IF('background isnum'!M688=TRUE,0.5,1)</f>
        <v>1</v>
      </c>
      <c r="O688">
        <f t="shared" si="12"/>
        <v>1</v>
      </c>
    </row>
    <row r="689" spans="1:15">
      <c r="A689">
        <v>9924</v>
      </c>
      <c r="B689" t="s">
        <v>126</v>
      </c>
      <c r="C689" t="s">
        <v>86</v>
      </c>
      <c r="D689">
        <f>IF('background isnum'!D689=TRUE,0.5,1)</f>
        <v>1</v>
      </c>
      <c r="E689">
        <f>IF('background isnum'!E689=TRUE,0.5,1)</f>
        <v>1</v>
      </c>
      <c r="F689">
        <f>IF('background isnum'!F689=TRUE,0.5,1)</f>
        <v>1</v>
      </c>
      <c r="G689">
        <f>IF('background isnum'!G689=TRUE,0.5,1)</f>
        <v>1</v>
      </c>
      <c r="H689">
        <f>IF('background isnum'!H689=TRUE,0.5,1)</f>
        <v>1</v>
      </c>
      <c r="I689">
        <f>IF('background isnum'!I689=TRUE,0.5,1)</f>
        <v>1</v>
      </c>
      <c r="J689">
        <f>IF('background isnum'!J689=TRUE,0.5,1)</f>
        <v>1</v>
      </c>
      <c r="K689">
        <f>IF('background isnum'!K689=TRUE,0.5,1)</f>
        <v>1</v>
      </c>
      <c r="L689">
        <f>IF('background isnum'!L689=TRUE,0.5,1)</f>
        <v>1</v>
      </c>
      <c r="M689">
        <f>IF('background isnum'!M689=TRUE,0.5,1)</f>
        <v>1</v>
      </c>
      <c r="O689">
        <f t="shared" si="12"/>
        <v>1</v>
      </c>
    </row>
    <row r="690" spans="1:15">
      <c r="A690">
        <v>9924</v>
      </c>
      <c r="B690" t="s">
        <v>126</v>
      </c>
      <c r="C690" t="s">
        <v>86</v>
      </c>
      <c r="D690">
        <f>IF('background isnum'!D690=TRUE,0.5,1)</f>
        <v>1</v>
      </c>
      <c r="E690">
        <f>IF('background isnum'!E690=TRUE,0.5,1)</f>
        <v>1</v>
      </c>
      <c r="F690">
        <f>IF('background isnum'!F690=TRUE,0.5,1)</f>
        <v>1</v>
      </c>
      <c r="G690">
        <f>IF('background isnum'!G690=TRUE,0.5,1)</f>
        <v>1</v>
      </c>
      <c r="H690">
        <f>IF('background isnum'!H690=TRUE,0.5,1)</f>
        <v>1</v>
      </c>
      <c r="I690">
        <f>IF('background isnum'!I690=TRUE,0.5,1)</f>
        <v>1</v>
      </c>
      <c r="J690">
        <f>IF('background isnum'!J690=TRUE,0.5,1)</f>
        <v>1</v>
      </c>
      <c r="K690">
        <f>IF('background isnum'!K690=TRUE,0.5,1)</f>
        <v>1</v>
      </c>
      <c r="L690">
        <f>IF('background isnum'!L690=TRUE,0.5,1)</f>
        <v>1</v>
      </c>
      <c r="M690">
        <f>IF('background isnum'!M690=TRUE,0.5,1)</f>
        <v>1</v>
      </c>
      <c r="O690">
        <f t="shared" si="12"/>
        <v>1</v>
      </c>
    </row>
    <row r="691" spans="1:15">
      <c r="A691">
        <v>9924</v>
      </c>
      <c r="B691" t="s">
        <v>126</v>
      </c>
      <c r="C691" t="s">
        <v>86</v>
      </c>
      <c r="D691">
        <f>IF('background isnum'!D691=TRUE,0.5,1)</f>
        <v>1</v>
      </c>
      <c r="E691">
        <f>IF('background isnum'!E691=TRUE,0.5,1)</f>
        <v>1</v>
      </c>
      <c r="F691">
        <f>IF('background isnum'!F691=TRUE,0.5,1)</f>
        <v>1</v>
      </c>
      <c r="G691">
        <f>IF('background isnum'!G691=TRUE,0.5,1)</f>
        <v>1</v>
      </c>
      <c r="H691">
        <f>IF('background isnum'!H691=TRUE,0.5,1)</f>
        <v>1</v>
      </c>
      <c r="I691">
        <f>IF('background isnum'!I691=TRUE,0.5,1)</f>
        <v>1</v>
      </c>
      <c r="J691">
        <f>IF('background isnum'!J691=TRUE,0.5,1)</f>
        <v>1</v>
      </c>
      <c r="K691">
        <f>IF('background isnum'!K691=TRUE,0.5,1)</f>
        <v>1</v>
      </c>
      <c r="L691">
        <f>IF('background isnum'!L691=TRUE,0.5,1)</f>
        <v>1</v>
      </c>
      <c r="M691">
        <f>IF('background isnum'!M691=TRUE,0.5,1)</f>
        <v>1</v>
      </c>
      <c r="O691">
        <f t="shared" si="12"/>
        <v>1</v>
      </c>
    </row>
    <row r="692" spans="1:15">
      <c r="A692">
        <v>9924</v>
      </c>
      <c r="B692" t="s">
        <v>126</v>
      </c>
      <c r="C692" t="s">
        <v>86</v>
      </c>
      <c r="D692">
        <f>IF('background isnum'!D692=TRUE,0.5,1)</f>
        <v>1</v>
      </c>
      <c r="E692">
        <f>IF('background isnum'!E692=TRUE,0.5,1)</f>
        <v>1</v>
      </c>
      <c r="F692">
        <f>IF('background isnum'!F692=TRUE,0.5,1)</f>
        <v>1</v>
      </c>
      <c r="G692">
        <f>IF('background isnum'!G692=TRUE,0.5,1)</f>
        <v>1</v>
      </c>
      <c r="H692">
        <f>IF('background isnum'!H692=TRUE,0.5,1)</f>
        <v>1</v>
      </c>
      <c r="I692">
        <f>IF('background isnum'!I692=TRUE,0.5,1)</f>
        <v>1</v>
      </c>
      <c r="J692">
        <f>IF('background isnum'!J692=TRUE,0.5,1)</f>
        <v>1</v>
      </c>
      <c r="K692">
        <f>IF('background isnum'!K692=TRUE,0.5,1)</f>
        <v>1</v>
      </c>
      <c r="L692">
        <f>IF('background isnum'!L692=TRUE,0.5,1)</f>
        <v>1</v>
      </c>
      <c r="M692">
        <f>IF('background isnum'!M692=TRUE,0.5,1)</f>
        <v>1</v>
      </c>
      <c r="O692">
        <f t="shared" si="12"/>
        <v>1</v>
      </c>
    </row>
    <row r="693" spans="1:15">
      <c r="A693">
        <v>9924</v>
      </c>
      <c r="B693" t="s">
        <v>126</v>
      </c>
      <c r="C693" t="s">
        <v>86</v>
      </c>
      <c r="D693">
        <f>IF('background isnum'!D693=TRUE,0.5,1)</f>
        <v>1</v>
      </c>
      <c r="E693">
        <f>IF('background isnum'!E693=TRUE,0.5,1)</f>
        <v>1</v>
      </c>
      <c r="F693">
        <f>IF('background isnum'!F693=TRUE,0.5,1)</f>
        <v>1</v>
      </c>
      <c r="G693">
        <f>IF('background isnum'!G693=TRUE,0.5,1)</f>
        <v>1</v>
      </c>
      <c r="H693">
        <f>IF('background isnum'!H693=TRUE,0.5,1)</f>
        <v>1</v>
      </c>
      <c r="I693">
        <f>IF('background isnum'!I693=TRUE,0.5,1)</f>
        <v>1</v>
      </c>
      <c r="J693">
        <f>IF('background isnum'!J693=TRUE,0.5,1)</f>
        <v>1</v>
      </c>
      <c r="K693">
        <f>IF('background isnum'!K693=TRUE,0.5,1)</f>
        <v>1</v>
      </c>
      <c r="L693">
        <f>IF('background isnum'!L693=TRUE,0.5,1)</f>
        <v>1</v>
      </c>
      <c r="M693">
        <f>IF('background isnum'!M693=TRUE,0.5,1)</f>
        <v>1</v>
      </c>
      <c r="O693">
        <f t="shared" si="12"/>
        <v>1</v>
      </c>
    </row>
    <row r="694" spans="1:15">
      <c r="A694">
        <v>9924</v>
      </c>
      <c r="B694" t="s">
        <v>126</v>
      </c>
      <c r="C694" t="s">
        <v>86</v>
      </c>
      <c r="D694">
        <f>IF('background isnum'!D694=TRUE,0.5,1)</f>
        <v>1</v>
      </c>
      <c r="E694">
        <f>IF('background isnum'!E694=TRUE,0.5,1)</f>
        <v>1</v>
      </c>
      <c r="F694">
        <f>IF('background isnum'!F694=TRUE,0.5,1)</f>
        <v>1</v>
      </c>
      <c r="G694">
        <f>IF('background isnum'!G694=TRUE,0.5,1)</f>
        <v>1</v>
      </c>
      <c r="H694">
        <f>IF('background isnum'!H694=TRUE,0.5,1)</f>
        <v>1</v>
      </c>
      <c r="I694">
        <f>IF('background isnum'!I694=TRUE,0.5,1)</f>
        <v>1</v>
      </c>
      <c r="J694">
        <f>IF('background isnum'!J694=TRUE,0.5,1)</f>
        <v>1</v>
      </c>
      <c r="K694">
        <f>IF('background isnum'!K694=TRUE,0.5,1)</f>
        <v>1</v>
      </c>
      <c r="L694">
        <f>IF('background isnum'!L694=TRUE,0.5,1)</f>
        <v>1</v>
      </c>
      <c r="M694">
        <f>IF('background isnum'!M694=TRUE,0.5,1)</f>
        <v>1</v>
      </c>
      <c r="O694">
        <f t="shared" si="12"/>
        <v>1</v>
      </c>
    </row>
    <row r="695" spans="1:15">
      <c r="A695">
        <v>9924</v>
      </c>
      <c r="B695" t="s">
        <v>126</v>
      </c>
      <c r="C695" t="s">
        <v>86</v>
      </c>
      <c r="D695">
        <f>IF('background isnum'!D695=TRUE,0.5,1)</f>
        <v>1</v>
      </c>
      <c r="E695">
        <f>IF('background isnum'!E695=TRUE,0.5,1)</f>
        <v>1</v>
      </c>
      <c r="F695">
        <f>IF('background isnum'!F695=TRUE,0.5,1)</f>
        <v>1</v>
      </c>
      <c r="G695">
        <f>IF('background isnum'!G695=TRUE,0.5,1)</f>
        <v>1</v>
      </c>
      <c r="H695">
        <f>IF('background isnum'!H695=TRUE,0.5,1)</f>
        <v>1</v>
      </c>
      <c r="I695">
        <f>IF('background isnum'!I695=TRUE,0.5,1)</f>
        <v>1</v>
      </c>
      <c r="J695">
        <f>IF('background isnum'!J695=TRUE,0.5,1)</f>
        <v>1</v>
      </c>
      <c r="K695">
        <f>IF('background isnum'!K695=TRUE,0.5,1)</f>
        <v>1</v>
      </c>
      <c r="L695">
        <f>IF('background isnum'!L695=TRUE,0.5,1)</f>
        <v>1</v>
      </c>
      <c r="M695">
        <f>IF('background isnum'!M695=TRUE,0.5,1)</f>
        <v>1</v>
      </c>
      <c r="O695">
        <f t="shared" si="12"/>
        <v>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1BC6-22C5-4EE9-BB15-BDF019EAC91A}">
  <dimension ref="D2:N695"/>
  <sheetViews>
    <sheetView workbookViewId="0">
      <selection activeCell="R18" sqref="R18"/>
    </sheetView>
  </sheetViews>
  <sheetFormatPr defaultRowHeight="15"/>
  <sheetData>
    <row r="2" spans="4:14">
      <c r="D2" t="s">
        <v>258</v>
      </c>
      <c r="E2" t="s">
        <v>258</v>
      </c>
      <c r="F2" t="s">
        <v>258</v>
      </c>
      <c r="G2">
        <v>1</v>
      </c>
      <c r="H2" t="s">
        <v>258</v>
      </c>
      <c r="I2" t="s">
        <v>258</v>
      </c>
      <c r="J2" t="s">
        <v>258</v>
      </c>
      <c r="K2" t="s">
        <v>258</v>
      </c>
      <c r="L2" t="s">
        <v>258</v>
      </c>
      <c r="M2" t="s">
        <v>258</v>
      </c>
      <c r="N2" t="s">
        <v>258</v>
      </c>
    </row>
    <row r="3" spans="4:14"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 t="s">
        <v>258</v>
      </c>
      <c r="M3" t="s">
        <v>258</v>
      </c>
      <c r="N3" t="s">
        <v>258</v>
      </c>
    </row>
    <row r="4" spans="4:14"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 t="s">
        <v>258</v>
      </c>
      <c r="N4" t="s">
        <v>258</v>
      </c>
    </row>
    <row r="5" spans="4:14">
      <c r="D5">
        <v>1</v>
      </c>
      <c r="E5">
        <v>1</v>
      </c>
      <c r="F5" t="s">
        <v>258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 t="s">
        <v>258</v>
      </c>
      <c r="N5" t="s">
        <v>258</v>
      </c>
    </row>
    <row r="6" spans="4:14">
      <c r="D6">
        <v>1</v>
      </c>
      <c r="E6">
        <v>1</v>
      </c>
      <c r="F6">
        <v>1</v>
      </c>
      <c r="G6" t="s">
        <v>258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 t="s">
        <v>258</v>
      </c>
    </row>
    <row r="7" spans="4:14">
      <c r="D7">
        <v>1</v>
      </c>
      <c r="E7">
        <v>1</v>
      </c>
      <c r="F7" t="s">
        <v>258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 t="s">
        <v>258</v>
      </c>
    </row>
    <row r="8" spans="4:14">
      <c r="D8">
        <v>1</v>
      </c>
      <c r="E8" t="s">
        <v>258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 t="s">
        <v>258</v>
      </c>
      <c r="N8" t="s">
        <v>258</v>
      </c>
    </row>
    <row r="9" spans="4:14">
      <c r="D9">
        <v>1</v>
      </c>
      <c r="E9" t="s">
        <v>258</v>
      </c>
      <c r="F9" t="s">
        <v>258</v>
      </c>
      <c r="G9">
        <v>1</v>
      </c>
      <c r="H9">
        <v>1</v>
      </c>
      <c r="I9" t="s">
        <v>258</v>
      </c>
      <c r="J9" t="s">
        <v>258</v>
      </c>
      <c r="K9">
        <v>1</v>
      </c>
      <c r="L9">
        <v>1</v>
      </c>
      <c r="M9">
        <v>1</v>
      </c>
      <c r="N9" t="s">
        <v>258</v>
      </c>
    </row>
    <row r="10" spans="4:14">
      <c r="D10" t="s">
        <v>258</v>
      </c>
      <c r="E10" t="s">
        <v>258</v>
      </c>
      <c r="F10">
        <v>1</v>
      </c>
      <c r="G10">
        <v>1</v>
      </c>
      <c r="H10">
        <v>1</v>
      </c>
      <c r="I10">
        <v>1</v>
      </c>
      <c r="J10" t="s">
        <v>258</v>
      </c>
      <c r="K10">
        <v>1</v>
      </c>
      <c r="L10">
        <v>1</v>
      </c>
      <c r="M10">
        <v>1</v>
      </c>
      <c r="N10" t="s">
        <v>258</v>
      </c>
    </row>
    <row r="11" spans="4:14">
      <c r="D11">
        <v>1</v>
      </c>
      <c r="E11">
        <v>1</v>
      </c>
      <c r="F11" t="s">
        <v>258</v>
      </c>
      <c r="G11">
        <v>1</v>
      </c>
      <c r="H11">
        <v>1</v>
      </c>
      <c r="I11" t="s">
        <v>258</v>
      </c>
      <c r="J11">
        <v>1</v>
      </c>
      <c r="K11">
        <v>1</v>
      </c>
      <c r="L11">
        <v>1</v>
      </c>
      <c r="M11">
        <v>1</v>
      </c>
      <c r="N11" t="s">
        <v>258</v>
      </c>
    </row>
    <row r="12" spans="4:14">
      <c r="D12" t="s">
        <v>258</v>
      </c>
      <c r="E12" t="s">
        <v>258</v>
      </c>
      <c r="F12" t="s">
        <v>258</v>
      </c>
      <c r="G12" t="s">
        <v>258</v>
      </c>
      <c r="H12">
        <v>1</v>
      </c>
      <c r="I12" t="s">
        <v>258</v>
      </c>
      <c r="J12">
        <v>0.2</v>
      </c>
      <c r="K12" t="s">
        <v>258</v>
      </c>
      <c r="L12" t="s">
        <v>258</v>
      </c>
      <c r="M12">
        <v>0.2</v>
      </c>
      <c r="N12" t="s">
        <v>258</v>
      </c>
    </row>
    <row r="13" spans="4:14">
      <c r="D13">
        <v>0.5</v>
      </c>
      <c r="E13">
        <v>0.5</v>
      </c>
      <c r="F13">
        <v>0.5</v>
      </c>
      <c r="G13" t="s">
        <v>258</v>
      </c>
      <c r="H13" t="s">
        <v>258</v>
      </c>
      <c r="I13">
        <v>0.5</v>
      </c>
      <c r="J13">
        <v>0.5</v>
      </c>
      <c r="K13" t="s">
        <v>258</v>
      </c>
      <c r="L13" t="s">
        <v>258</v>
      </c>
      <c r="M13" t="s">
        <v>258</v>
      </c>
      <c r="N13" t="s">
        <v>258</v>
      </c>
    </row>
    <row r="14" spans="4:14">
      <c r="D14">
        <v>0.5</v>
      </c>
      <c r="E14" t="s">
        <v>258</v>
      </c>
      <c r="F14" t="s">
        <v>258</v>
      </c>
      <c r="G14" t="s">
        <v>258</v>
      </c>
      <c r="H14" t="s">
        <v>258</v>
      </c>
      <c r="I14" t="s">
        <v>258</v>
      </c>
      <c r="J14" t="s">
        <v>258</v>
      </c>
      <c r="K14" t="s">
        <v>258</v>
      </c>
      <c r="L14" t="s">
        <v>258</v>
      </c>
      <c r="M14" t="s">
        <v>258</v>
      </c>
      <c r="N14" t="s">
        <v>258</v>
      </c>
    </row>
    <row r="15" spans="4:14">
      <c r="D15" t="s">
        <v>258</v>
      </c>
      <c r="E15">
        <v>0.05</v>
      </c>
      <c r="F15">
        <v>0.05</v>
      </c>
      <c r="G15">
        <v>0.05</v>
      </c>
      <c r="H15" t="s">
        <v>258</v>
      </c>
      <c r="I15">
        <v>0.05</v>
      </c>
      <c r="J15" t="s">
        <v>258</v>
      </c>
      <c r="K15" t="s">
        <v>258</v>
      </c>
      <c r="L15" t="s">
        <v>258</v>
      </c>
      <c r="M15" t="s">
        <v>258</v>
      </c>
      <c r="N15" t="s">
        <v>258</v>
      </c>
    </row>
    <row r="16" spans="4:14">
      <c r="D16">
        <v>0.05</v>
      </c>
      <c r="E16">
        <v>0.05</v>
      </c>
      <c r="F16">
        <v>0.05</v>
      </c>
      <c r="G16" t="s">
        <v>258</v>
      </c>
      <c r="H16" t="s">
        <v>258</v>
      </c>
      <c r="I16" t="s">
        <v>258</v>
      </c>
      <c r="J16" t="s">
        <v>258</v>
      </c>
      <c r="K16">
        <v>0.05</v>
      </c>
      <c r="L16">
        <v>0.05</v>
      </c>
      <c r="M16">
        <v>0.05</v>
      </c>
      <c r="N16" t="s">
        <v>258</v>
      </c>
    </row>
    <row r="17" spans="4:14">
      <c r="D17">
        <v>0.05</v>
      </c>
      <c r="E17">
        <v>0.05</v>
      </c>
      <c r="F17">
        <v>0.05</v>
      </c>
      <c r="G17">
        <v>0.05</v>
      </c>
      <c r="H17">
        <v>0.05</v>
      </c>
      <c r="I17" t="s">
        <v>258</v>
      </c>
      <c r="J17">
        <v>0.05</v>
      </c>
      <c r="K17">
        <v>0.05</v>
      </c>
      <c r="L17">
        <v>0.05</v>
      </c>
      <c r="M17" t="s">
        <v>258</v>
      </c>
      <c r="N17" t="s">
        <v>258</v>
      </c>
    </row>
    <row r="18" spans="4:14">
      <c r="D18">
        <v>0.05</v>
      </c>
      <c r="E18" t="s">
        <v>258</v>
      </c>
      <c r="F18">
        <v>0.05</v>
      </c>
      <c r="G18">
        <v>0.05</v>
      </c>
      <c r="H18">
        <v>0.05</v>
      </c>
      <c r="I18">
        <v>0.05</v>
      </c>
      <c r="J18">
        <v>0.05</v>
      </c>
      <c r="K18">
        <v>0.05</v>
      </c>
      <c r="L18" t="s">
        <v>258</v>
      </c>
      <c r="M18">
        <v>0.05</v>
      </c>
      <c r="N18" t="s">
        <v>258</v>
      </c>
    </row>
    <row r="19" spans="4:14">
      <c r="D19">
        <v>0.05</v>
      </c>
      <c r="E19">
        <v>0.05</v>
      </c>
      <c r="F19">
        <v>0.05</v>
      </c>
      <c r="G19">
        <v>0.05</v>
      </c>
      <c r="H19">
        <v>0.05</v>
      </c>
      <c r="I19" t="s">
        <v>258</v>
      </c>
      <c r="J19">
        <v>0.05</v>
      </c>
      <c r="K19">
        <v>0.05</v>
      </c>
      <c r="L19">
        <v>0.05</v>
      </c>
      <c r="M19">
        <v>0.05</v>
      </c>
      <c r="N19" t="s">
        <v>258</v>
      </c>
    </row>
    <row r="20" spans="4:14">
      <c r="D20">
        <v>1</v>
      </c>
      <c r="E20">
        <v>1</v>
      </c>
      <c r="F20" t="s">
        <v>258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t="s">
        <v>258</v>
      </c>
    </row>
    <row r="21" spans="4:14"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 t="s">
        <v>258</v>
      </c>
      <c r="M21">
        <v>1</v>
      </c>
      <c r="N21" t="s">
        <v>258</v>
      </c>
    </row>
    <row r="22" spans="4:14">
      <c r="D22">
        <v>1</v>
      </c>
      <c r="E22">
        <v>1</v>
      </c>
      <c r="F22">
        <v>1</v>
      </c>
      <c r="G22" t="s">
        <v>258</v>
      </c>
      <c r="H22">
        <v>1</v>
      </c>
      <c r="I22">
        <v>1</v>
      </c>
      <c r="J22">
        <v>1</v>
      </c>
      <c r="K22">
        <v>1</v>
      </c>
      <c r="L22">
        <v>1</v>
      </c>
      <c r="M22" t="s">
        <v>258</v>
      </c>
      <c r="N22" t="s">
        <v>258</v>
      </c>
    </row>
    <row r="23" spans="4:14">
      <c r="D23">
        <v>1</v>
      </c>
      <c r="E23">
        <v>1</v>
      </c>
      <c r="F23">
        <v>1</v>
      </c>
      <c r="G23" t="s">
        <v>258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 t="s">
        <v>258</v>
      </c>
    </row>
    <row r="24" spans="4:14">
      <c r="D24">
        <v>1</v>
      </c>
      <c r="E24" t="s">
        <v>258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 t="s">
        <v>258</v>
      </c>
    </row>
    <row r="25" spans="4:14"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 t="s">
        <v>258</v>
      </c>
    </row>
    <row r="26" spans="4:14"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 t="s">
        <v>258</v>
      </c>
      <c r="K26">
        <v>1</v>
      </c>
      <c r="L26">
        <v>1</v>
      </c>
      <c r="M26">
        <v>1</v>
      </c>
      <c r="N26" t="s">
        <v>258</v>
      </c>
    </row>
    <row r="27" spans="4:14"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 t="s">
        <v>258</v>
      </c>
      <c r="M27">
        <v>1</v>
      </c>
      <c r="N27" t="s">
        <v>258</v>
      </c>
    </row>
    <row r="28" spans="4:14">
      <c r="D28" t="s">
        <v>258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 t="s">
        <v>258</v>
      </c>
    </row>
    <row r="29" spans="4:14"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 t="s">
        <v>258</v>
      </c>
      <c r="N29" t="s">
        <v>258</v>
      </c>
    </row>
    <row r="30" spans="4:14"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t="s">
        <v>258</v>
      </c>
      <c r="N30" t="s">
        <v>258</v>
      </c>
    </row>
    <row r="31" spans="4:14">
      <c r="D31" t="s">
        <v>258</v>
      </c>
      <c r="E31">
        <v>1</v>
      </c>
      <c r="F31">
        <v>1</v>
      </c>
      <c r="G31">
        <v>1</v>
      </c>
      <c r="H31">
        <v>1</v>
      </c>
      <c r="I31">
        <v>1</v>
      </c>
      <c r="J31" t="s">
        <v>258</v>
      </c>
      <c r="K31">
        <v>1</v>
      </c>
      <c r="L31">
        <v>1</v>
      </c>
      <c r="M31" t="s">
        <v>258</v>
      </c>
      <c r="N31" t="s">
        <v>258</v>
      </c>
    </row>
    <row r="32" spans="4:14">
      <c r="D32" t="s">
        <v>258</v>
      </c>
      <c r="E32" t="s">
        <v>258</v>
      </c>
      <c r="F32" t="s">
        <v>258</v>
      </c>
      <c r="G32" t="s">
        <v>258</v>
      </c>
      <c r="H32" t="s">
        <v>258</v>
      </c>
      <c r="I32" t="s">
        <v>258</v>
      </c>
      <c r="J32" t="s">
        <v>258</v>
      </c>
      <c r="K32" t="s">
        <v>258</v>
      </c>
      <c r="L32" t="s">
        <v>258</v>
      </c>
      <c r="M32" t="s">
        <v>258</v>
      </c>
      <c r="N32" t="s">
        <v>258</v>
      </c>
    </row>
    <row r="33" spans="4:14">
      <c r="D33" t="s">
        <v>258</v>
      </c>
      <c r="E33" t="s">
        <v>258</v>
      </c>
      <c r="F33" t="s">
        <v>258</v>
      </c>
      <c r="G33" t="s">
        <v>258</v>
      </c>
      <c r="H33" t="s">
        <v>258</v>
      </c>
      <c r="I33" t="s">
        <v>258</v>
      </c>
      <c r="J33" t="s">
        <v>258</v>
      </c>
      <c r="K33" t="s">
        <v>258</v>
      </c>
      <c r="L33" t="s">
        <v>258</v>
      </c>
      <c r="M33" t="s">
        <v>258</v>
      </c>
      <c r="N33" t="s">
        <v>258</v>
      </c>
    </row>
    <row r="34" spans="4:14">
      <c r="D34" t="s">
        <v>258</v>
      </c>
      <c r="E34" t="s">
        <v>258</v>
      </c>
      <c r="F34" t="s">
        <v>258</v>
      </c>
      <c r="G34" t="s">
        <v>258</v>
      </c>
      <c r="H34" t="s">
        <v>258</v>
      </c>
      <c r="I34" t="s">
        <v>258</v>
      </c>
      <c r="J34" t="s">
        <v>258</v>
      </c>
      <c r="K34" t="s">
        <v>258</v>
      </c>
      <c r="L34" t="s">
        <v>258</v>
      </c>
      <c r="M34" t="s">
        <v>258</v>
      </c>
      <c r="N34" t="s">
        <v>258</v>
      </c>
    </row>
    <row r="35" spans="4:14">
      <c r="D35" t="s">
        <v>258</v>
      </c>
      <c r="E35" t="s">
        <v>258</v>
      </c>
      <c r="F35" t="s">
        <v>258</v>
      </c>
      <c r="G35" t="s">
        <v>258</v>
      </c>
      <c r="H35" t="s">
        <v>258</v>
      </c>
      <c r="I35" t="s">
        <v>258</v>
      </c>
      <c r="J35" t="s">
        <v>258</v>
      </c>
      <c r="K35" t="s">
        <v>258</v>
      </c>
      <c r="L35" t="s">
        <v>258</v>
      </c>
      <c r="M35" t="s">
        <v>258</v>
      </c>
      <c r="N35" t="s">
        <v>258</v>
      </c>
    </row>
    <row r="36" spans="4:14">
      <c r="D36" t="s">
        <v>258</v>
      </c>
      <c r="E36" t="s">
        <v>258</v>
      </c>
      <c r="F36" t="s">
        <v>258</v>
      </c>
      <c r="G36" t="s">
        <v>258</v>
      </c>
      <c r="H36" t="s">
        <v>258</v>
      </c>
      <c r="I36" t="s">
        <v>258</v>
      </c>
      <c r="J36" t="s">
        <v>258</v>
      </c>
      <c r="K36" t="s">
        <v>258</v>
      </c>
      <c r="L36" t="s">
        <v>258</v>
      </c>
      <c r="M36" t="s">
        <v>258</v>
      </c>
      <c r="N36" t="s">
        <v>258</v>
      </c>
    </row>
    <row r="37" spans="4:14">
      <c r="D37" t="s">
        <v>258</v>
      </c>
      <c r="E37" t="s">
        <v>258</v>
      </c>
      <c r="F37" t="s">
        <v>258</v>
      </c>
      <c r="G37" t="s">
        <v>258</v>
      </c>
      <c r="H37" t="s">
        <v>258</v>
      </c>
      <c r="I37" t="s">
        <v>258</v>
      </c>
      <c r="J37" t="s">
        <v>258</v>
      </c>
      <c r="K37" t="s">
        <v>258</v>
      </c>
      <c r="L37" t="s">
        <v>258</v>
      </c>
      <c r="M37" t="s">
        <v>258</v>
      </c>
      <c r="N37" t="s">
        <v>258</v>
      </c>
    </row>
    <row r="38" spans="4:14">
      <c r="D38" t="s">
        <v>258</v>
      </c>
      <c r="E38" t="s">
        <v>258</v>
      </c>
      <c r="F38" t="s">
        <v>258</v>
      </c>
      <c r="G38" t="s">
        <v>258</v>
      </c>
      <c r="H38" t="s">
        <v>258</v>
      </c>
      <c r="I38" t="s">
        <v>258</v>
      </c>
      <c r="J38" t="s">
        <v>258</v>
      </c>
      <c r="K38" t="s">
        <v>258</v>
      </c>
      <c r="L38" t="s">
        <v>258</v>
      </c>
      <c r="M38" t="s">
        <v>258</v>
      </c>
      <c r="N38" t="s">
        <v>258</v>
      </c>
    </row>
    <row r="39" spans="4:14">
      <c r="D39" t="s">
        <v>258</v>
      </c>
      <c r="E39" t="s">
        <v>258</v>
      </c>
      <c r="F39" t="s">
        <v>258</v>
      </c>
      <c r="G39" t="s">
        <v>258</v>
      </c>
      <c r="H39" t="s">
        <v>258</v>
      </c>
      <c r="I39" t="s">
        <v>258</v>
      </c>
      <c r="J39" t="s">
        <v>258</v>
      </c>
      <c r="K39" t="s">
        <v>258</v>
      </c>
      <c r="L39" t="s">
        <v>258</v>
      </c>
      <c r="M39" t="s">
        <v>258</v>
      </c>
      <c r="N39" t="s">
        <v>258</v>
      </c>
    </row>
    <row r="40" spans="4:14">
      <c r="D40" t="s">
        <v>258</v>
      </c>
      <c r="E40" t="s">
        <v>258</v>
      </c>
      <c r="F40" t="s">
        <v>258</v>
      </c>
      <c r="G40" t="s">
        <v>258</v>
      </c>
      <c r="H40" t="s">
        <v>258</v>
      </c>
      <c r="I40" t="s">
        <v>258</v>
      </c>
      <c r="J40" t="s">
        <v>258</v>
      </c>
      <c r="K40" t="s">
        <v>258</v>
      </c>
      <c r="L40" t="s">
        <v>258</v>
      </c>
      <c r="M40" t="s">
        <v>258</v>
      </c>
      <c r="N40" t="s">
        <v>258</v>
      </c>
    </row>
    <row r="41" spans="4:14">
      <c r="D41" t="s">
        <v>258</v>
      </c>
      <c r="E41" t="s">
        <v>258</v>
      </c>
      <c r="F41" t="s">
        <v>258</v>
      </c>
      <c r="G41" t="s">
        <v>258</v>
      </c>
      <c r="H41" t="s">
        <v>258</v>
      </c>
      <c r="I41" t="s">
        <v>258</v>
      </c>
      <c r="J41" t="s">
        <v>258</v>
      </c>
      <c r="K41" t="s">
        <v>258</v>
      </c>
      <c r="L41" t="s">
        <v>258</v>
      </c>
      <c r="M41" t="s">
        <v>258</v>
      </c>
      <c r="N41" t="s">
        <v>258</v>
      </c>
    </row>
    <row r="42" spans="4:14">
      <c r="D42" t="s">
        <v>258</v>
      </c>
      <c r="E42" t="s">
        <v>258</v>
      </c>
      <c r="F42" t="s">
        <v>258</v>
      </c>
      <c r="G42" t="s">
        <v>258</v>
      </c>
      <c r="H42" t="s">
        <v>258</v>
      </c>
      <c r="I42" t="s">
        <v>258</v>
      </c>
      <c r="J42" t="s">
        <v>258</v>
      </c>
      <c r="K42" t="s">
        <v>258</v>
      </c>
      <c r="L42" t="s">
        <v>258</v>
      </c>
      <c r="M42" t="s">
        <v>258</v>
      </c>
      <c r="N42" t="s">
        <v>258</v>
      </c>
    </row>
    <row r="43" spans="4:14">
      <c r="D43" t="s">
        <v>258</v>
      </c>
      <c r="E43" t="s">
        <v>258</v>
      </c>
      <c r="F43" t="s">
        <v>258</v>
      </c>
      <c r="G43" t="s">
        <v>258</v>
      </c>
      <c r="H43" t="s">
        <v>258</v>
      </c>
      <c r="I43" t="s">
        <v>258</v>
      </c>
      <c r="J43" t="s">
        <v>258</v>
      </c>
      <c r="K43" t="s">
        <v>258</v>
      </c>
      <c r="L43" t="s">
        <v>258</v>
      </c>
      <c r="M43" t="s">
        <v>258</v>
      </c>
      <c r="N43" t="s">
        <v>258</v>
      </c>
    </row>
    <row r="44" spans="4:14">
      <c r="D44" t="s">
        <v>258</v>
      </c>
      <c r="E44" t="s">
        <v>258</v>
      </c>
      <c r="F44" t="s">
        <v>258</v>
      </c>
      <c r="G44" t="s">
        <v>258</v>
      </c>
      <c r="H44" t="s">
        <v>258</v>
      </c>
      <c r="I44" t="s">
        <v>258</v>
      </c>
      <c r="J44" t="s">
        <v>258</v>
      </c>
      <c r="K44" t="s">
        <v>258</v>
      </c>
      <c r="L44" t="s">
        <v>258</v>
      </c>
      <c r="M44" t="s">
        <v>258</v>
      </c>
      <c r="N44" t="s">
        <v>258</v>
      </c>
    </row>
    <row r="45" spans="4:14">
      <c r="D45" t="s">
        <v>258</v>
      </c>
      <c r="E45" t="s">
        <v>258</v>
      </c>
      <c r="F45" t="s">
        <v>258</v>
      </c>
      <c r="G45" t="s">
        <v>258</v>
      </c>
      <c r="H45" t="s">
        <v>258</v>
      </c>
      <c r="I45" t="s">
        <v>258</v>
      </c>
      <c r="J45" t="s">
        <v>258</v>
      </c>
      <c r="K45" t="s">
        <v>258</v>
      </c>
      <c r="L45" t="s">
        <v>258</v>
      </c>
      <c r="M45" t="s">
        <v>258</v>
      </c>
      <c r="N45" t="s">
        <v>258</v>
      </c>
    </row>
    <row r="46" spans="4:14">
      <c r="D46" t="s">
        <v>258</v>
      </c>
      <c r="E46" t="s">
        <v>258</v>
      </c>
      <c r="F46" t="s">
        <v>258</v>
      </c>
      <c r="G46" t="s">
        <v>258</v>
      </c>
      <c r="H46" t="s">
        <v>258</v>
      </c>
      <c r="I46" t="s">
        <v>258</v>
      </c>
      <c r="J46" t="s">
        <v>258</v>
      </c>
      <c r="K46" t="s">
        <v>258</v>
      </c>
      <c r="L46" t="s">
        <v>258</v>
      </c>
      <c r="M46" t="s">
        <v>258</v>
      </c>
      <c r="N46" t="s">
        <v>258</v>
      </c>
    </row>
    <row r="47" spans="4:14">
      <c r="D47" t="s">
        <v>258</v>
      </c>
      <c r="E47" t="s">
        <v>258</v>
      </c>
      <c r="F47" t="s">
        <v>258</v>
      </c>
      <c r="G47" t="s">
        <v>258</v>
      </c>
      <c r="H47" t="s">
        <v>258</v>
      </c>
      <c r="I47" t="s">
        <v>258</v>
      </c>
      <c r="J47" t="s">
        <v>258</v>
      </c>
      <c r="K47" t="s">
        <v>258</v>
      </c>
      <c r="L47" t="s">
        <v>258</v>
      </c>
      <c r="M47" t="s">
        <v>258</v>
      </c>
      <c r="N47" t="s">
        <v>258</v>
      </c>
    </row>
    <row r="48" spans="4:14">
      <c r="D48" t="s">
        <v>258</v>
      </c>
      <c r="E48" t="s">
        <v>258</v>
      </c>
      <c r="F48" t="s">
        <v>258</v>
      </c>
      <c r="G48" t="s">
        <v>258</v>
      </c>
      <c r="H48" t="s">
        <v>258</v>
      </c>
      <c r="I48" t="s">
        <v>258</v>
      </c>
      <c r="J48" t="s">
        <v>258</v>
      </c>
      <c r="K48" t="s">
        <v>258</v>
      </c>
      <c r="L48" t="s">
        <v>258</v>
      </c>
      <c r="M48" t="s">
        <v>258</v>
      </c>
      <c r="N48" t="s">
        <v>258</v>
      </c>
    </row>
    <row r="49" spans="4:14">
      <c r="D49" t="s">
        <v>258</v>
      </c>
      <c r="E49" t="s">
        <v>258</v>
      </c>
      <c r="F49" t="s">
        <v>258</v>
      </c>
      <c r="G49" t="s">
        <v>258</v>
      </c>
      <c r="H49" t="s">
        <v>258</v>
      </c>
      <c r="I49" t="s">
        <v>258</v>
      </c>
      <c r="J49" t="s">
        <v>258</v>
      </c>
      <c r="K49" t="s">
        <v>258</v>
      </c>
      <c r="L49" t="s">
        <v>258</v>
      </c>
      <c r="M49" t="s">
        <v>258</v>
      </c>
      <c r="N49" t="s">
        <v>258</v>
      </c>
    </row>
    <row r="50" spans="4:14">
      <c r="D50" t="s">
        <v>258</v>
      </c>
      <c r="E50" t="s">
        <v>258</v>
      </c>
      <c r="F50" t="s">
        <v>258</v>
      </c>
      <c r="G50" t="s">
        <v>258</v>
      </c>
      <c r="H50" t="s">
        <v>258</v>
      </c>
      <c r="I50" t="s">
        <v>258</v>
      </c>
      <c r="J50" t="s">
        <v>258</v>
      </c>
      <c r="K50" t="s">
        <v>258</v>
      </c>
      <c r="L50" t="s">
        <v>258</v>
      </c>
      <c r="M50" t="s">
        <v>258</v>
      </c>
      <c r="N50" t="s">
        <v>258</v>
      </c>
    </row>
    <row r="51" spans="4:14">
      <c r="D51" t="s">
        <v>258</v>
      </c>
      <c r="E51" t="s">
        <v>258</v>
      </c>
      <c r="F51" t="s">
        <v>258</v>
      </c>
      <c r="G51" t="s">
        <v>258</v>
      </c>
      <c r="H51" t="s">
        <v>258</v>
      </c>
      <c r="I51" t="s">
        <v>258</v>
      </c>
      <c r="J51" t="s">
        <v>258</v>
      </c>
      <c r="K51" t="s">
        <v>258</v>
      </c>
      <c r="L51" t="s">
        <v>258</v>
      </c>
      <c r="M51" t="s">
        <v>258</v>
      </c>
      <c r="N51" t="s">
        <v>258</v>
      </c>
    </row>
    <row r="52" spans="4:14">
      <c r="D52" t="s">
        <v>258</v>
      </c>
      <c r="E52" t="s">
        <v>258</v>
      </c>
      <c r="F52" t="s">
        <v>258</v>
      </c>
      <c r="G52" t="s">
        <v>258</v>
      </c>
      <c r="H52" t="s">
        <v>258</v>
      </c>
      <c r="I52" t="s">
        <v>258</v>
      </c>
      <c r="J52" t="s">
        <v>258</v>
      </c>
      <c r="K52" t="s">
        <v>258</v>
      </c>
      <c r="L52" t="s">
        <v>258</v>
      </c>
      <c r="M52" t="s">
        <v>258</v>
      </c>
      <c r="N52" t="s">
        <v>258</v>
      </c>
    </row>
    <row r="53" spans="4:14">
      <c r="D53" t="s">
        <v>258</v>
      </c>
      <c r="E53" t="s">
        <v>258</v>
      </c>
      <c r="F53" t="s">
        <v>258</v>
      </c>
      <c r="G53" t="s">
        <v>258</v>
      </c>
      <c r="H53" t="s">
        <v>258</v>
      </c>
      <c r="I53" t="s">
        <v>258</v>
      </c>
      <c r="J53" t="s">
        <v>258</v>
      </c>
      <c r="K53" t="s">
        <v>258</v>
      </c>
      <c r="L53" t="s">
        <v>258</v>
      </c>
      <c r="M53" t="s">
        <v>258</v>
      </c>
      <c r="N53" t="s">
        <v>258</v>
      </c>
    </row>
    <row r="54" spans="4:14">
      <c r="D54" t="s">
        <v>258</v>
      </c>
      <c r="E54" t="s">
        <v>258</v>
      </c>
      <c r="F54" t="s">
        <v>258</v>
      </c>
      <c r="G54" t="s">
        <v>258</v>
      </c>
      <c r="H54" t="s">
        <v>258</v>
      </c>
      <c r="I54" t="s">
        <v>258</v>
      </c>
      <c r="J54" t="s">
        <v>258</v>
      </c>
      <c r="K54" t="s">
        <v>258</v>
      </c>
      <c r="L54" t="s">
        <v>258</v>
      </c>
      <c r="M54" t="s">
        <v>258</v>
      </c>
      <c r="N54" t="s">
        <v>258</v>
      </c>
    </row>
    <row r="55" spans="4:14">
      <c r="D55" t="s">
        <v>258</v>
      </c>
      <c r="E55" t="s">
        <v>258</v>
      </c>
      <c r="F55" t="s">
        <v>258</v>
      </c>
      <c r="G55" t="s">
        <v>258</v>
      </c>
      <c r="H55" t="s">
        <v>258</v>
      </c>
      <c r="I55" t="s">
        <v>258</v>
      </c>
      <c r="J55" t="s">
        <v>258</v>
      </c>
      <c r="K55" t="s">
        <v>258</v>
      </c>
      <c r="L55" t="s">
        <v>258</v>
      </c>
      <c r="M55" t="s">
        <v>258</v>
      </c>
      <c r="N55" t="s">
        <v>258</v>
      </c>
    </row>
    <row r="56" spans="4:14">
      <c r="D56" t="s">
        <v>258</v>
      </c>
      <c r="E56" t="s">
        <v>258</v>
      </c>
      <c r="F56" t="s">
        <v>258</v>
      </c>
      <c r="G56" t="s">
        <v>258</v>
      </c>
      <c r="H56" t="s">
        <v>258</v>
      </c>
      <c r="I56" t="s">
        <v>258</v>
      </c>
      <c r="J56" t="s">
        <v>258</v>
      </c>
      <c r="K56" t="s">
        <v>258</v>
      </c>
      <c r="L56" t="s">
        <v>258</v>
      </c>
      <c r="M56" t="s">
        <v>258</v>
      </c>
      <c r="N56" t="s">
        <v>258</v>
      </c>
    </row>
    <row r="57" spans="4:14">
      <c r="D57" t="s">
        <v>258</v>
      </c>
      <c r="E57" t="s">
        <v>258</v>
      </c>
      <c r="F57" t="s">
        <v>258</v>
      </c>
      <c r="G57" t="s">
        <v>258</v>
      </c>
      <c r="H57" t="s">
        <v>258</v>
      </c>
      <c r="I57" t="s">
        <v>258</v>
      </c>
      <c r="J57" t="s">
        <v>258</v>
      </c>
      <c r="K57" t="s">
        <v>258</v>
      </c>
      <c r="L57" t="s">
        <v>258</v>
      </c>
      <c r="M57" t="s">
        <v>258</v>
      </c>
      <c r="N57" t="s">
        <v>258</v>
      </c>
    </row>
    <row r="58" spans="4:14">
      <c r="D58" t="s">
        <v>258</v>
      </c>
      <c r="E58" t="s">
        <v>258</v>
      </c>
      <c r="F58" t="s">
        <v>258</v>
      </c>
      <c r="G58" t="s">
        <v>258</v>
      </c>
      <c r="H58" t="s">
        <v>258</v>
      </c>
      <c r="I58" t="s">
        <v>258</v>
      </c>
      <c r="J58" t="s">
        <v>258</v>
      </c>
      <c r="K58" t="s">
        <v>258</v>
      </c>
      <c r="L58" t="s">
        <v>258</v>
      </c>
      <c r="M58" t="s">
        <v>258</v>
      </c>
      <c r="N58" t="s">
        <v>258</v>
      </c>
    </row>
    <row r="59" spans="4:14">
      <c r="D59" t="s">
        <v>258</v>
      </c>
      <c r="E59" t="s">
        <v>258</v>
      </c>
      <c r="F59" t="s">
        <v>258</v>
      </c>
      <c r="G59" t="s">
        <v>258</v>
      </c>
      <c r="H59" t="s">
        <v>258</v>
      </c>
      <c r="I59" t="s">
        <v>258</v>
      </c>
      <c r="J59" t="s">
        <v>258</v>
      </c>
      <c r="K59" t="s">
        <v>258</v>
      </c>
      <c r="L59" t="s">
        <v>258</v>
      </c>
      <c r="M59" t="s">
        <v>258</v>
      </c>
      <c r="N59" t="s">
        <v>258</v>
      </c>
    </row>
    <row r="60" spans="4:14">
      <c r="D60" t="s">
        <v>258</v>
      </c>
      <c r="E60" t="s">
        <v>258</v>
      </c>
      <c r="F60" t="s">
        <v>258</v>
      </c>
      <c r="G60" t="s">
        <v>258</v>
      </c>
      <c r="H60" t="s">
        <v>258</v>
      </c>
      <c r="I60" t="s">
        <v>258</v>
      </c>
      <c r="J60" t="s">
        <v>258</v>
      </c>
      <c r="K60" t="s">
        <v>258</v>
      </c>
      <c r="L60" t="s">
        <v>258</v>
      </c>
      <c r="M60" t="s">
        <v>258</v>
      </c>
      <c r="N60" t="s">
        <v>258</v>
      </c>
    </row>
    <row r="61" spans="4:14">
      <c r="D61" t="s">
        <v>258</v>
      </c>
      <c r="E61" t="s">
        <v>258</v>
      </c>
      <c r="F61" t="s">
        <v>258</v>
      </c>
      <c r="G61" t="s">
        <v>258</v>
      </c>
      <c r="H61" t="s">
        <v>258</v>
      </c>
      <c r="I61" t="s">
        <v>258</v>
      </c>
      <c r="J61" t="s">
        <v>258</v>
      </c>
      <c r="K61" t="s">
        <v>258</v>
      </c>
      <c r="L61" t="s">
        <v>258</v>
      </c>
      <c r="M61" t="s">
        <v>258</v>
      </c>
      <c r="N61" t="s">
        <v>258</v>
      </c>
    </row>
    <row r="62" spans="4:14">
      <c r="D62" t="s">
        <v>258</v>
      </c>
      <c r="E62" t="s">
        <v>258</v>
      </c>
      <c r="F62" t="s">
        <v>258</v>
      </c>
      <c r="G62" t="s">
        <v>258</v>
      </c>
      <c r="H62" t="s">
        <v>258</v>
      </c>
      <c r="I62" t="s">
        <v>258</v>
      </c>
      <c r="J62" t="s">
        <v>258</v>
      </c>
      <c r="K62" t="s">
        <v>258</v>
      </c>
      <c r="L62" t="s">
        <v>258</v>
      </c>
      <c r="M62" t="s">
        <v>258</v>
      </c>
      <c r="N62" t="s">
        <v>258</v>
      </c>
    </row>
    <row r="63" spans="4:14">
      <c r="D63" t="s">
        <v>258</v>
      </c>
      <c r="E63" t="s">
        <v>258</v>
      </c>
      <c r="F63" t="s">
        <v>258</v>
      </c>
      <c r="G63" t="s">
        <v>258</v>
      </c>
      <c r="H63" t="s">
        <v>258</v>
      </c>
      <c r="I63" t="s">
        <v>258</v>
      </c>
      <c r="J63" t="s">
        <v>258</v>
      </c>
      <c r="K63" t="s">
        <v>258</v>
      </c>
      <c r="L63" t="s">
        <v>258</v>
      </c>
      <c r="M63" t="s">
        <v>258</v>
      </c>
      <c r="N63" t="s">
        <v>258</v>
      </c>
    </row>
    <row r="64" spans="4:14">
      <c r="D64" t="s">
        <v>258</v>
      </c>
      <c r="E64" t="s">
        <v>258</v>
      </c>
      <c r="F64" t="s">
        <v>258</v>
      </c>
      <c r="G64" t="s">
        <v>258</v>
      </c>
      <c r="H64" t="s">
        <v>258</v>
      </c>
      <c r="I64" t="s">
        <v>258</v>
      </c>
      <c r="J64" t="s">
        <v>258</v>
      </c>
      <c r="K64" t="s">
        <v>258</v>
      </c>
      <c r="L64" t="s">
        <v>258</v>
      </c>
      <c r="M64" t="s">
        <v>258</v>
      </c>
      <c r="N64" t="s">
        <v>258</v>
      </c>
    </row>
    <row r="65" spans="4:14">
      <c r="D65" t="s">
        <v>258</v>
      </c>
      <c r="E65" t="s">
        <v>258</v>
      </c>
      <c r="F65" t="s">
        <v>258</v>
      </c>
      <c r="G65" t="s">
        <v>258</v>
      </c>
      <c r="H65" t="s">
        <v>258</v>
      </c>
      <c r="I65" t="s">
        <v>258</v>
      </c>
      <c r="J65" t="s">
        <v>258</v>
      </c>
      <c r="K65" t="s">
        <v>258</v>
      </c>
      <c r="L65" t="s">
        <v>258</v>
      </c>
      <c r="M65" t="s">
        <v>258</v>
      </c>
      <c r="N65" t="s">
        <v>258</v>
      </c>
    </row>
    <row r="66" spans="4:14">
      <c r="D66" t="s">
        <v>258</v>
      </c>
      <c r="E66" t="s">
        <v>258</v>
      </c>
      <c r="F66" t="s">
        <v>258</v>
      </c>
      <c r="G66" t="s">
        <v>258</v>
      </c>
      <c r="H66" t="s">
        <v>258</v>
      </c>
      <c r="I66" t="s">
        <v>258</v>
      </c>
      <c r="J66" t="s">
        <v>258</v>
      </c>
      <c r="K66" t="s">
        <v>258</v>
      </c>
      <c r="L66" t="s">
        <v>258</v>
      </c>
      <c r="M66" t="s">
        <v>258</v>
      </c>
      <c r="N66" t="s">
        <v>258</v>
      </c>
    </row>
    <row r="67" spans="4:14">
      <c r="D67" t="s">
        <v>258</v>
      </c>
      <c r="E67" t="s">
        <v>258</v>
      </c>
      <c r="F67" t="s">
        <v>258</v>
      </c>
      <c r="G67" t="s">
        <v>258</v>
      </c>
      <c r="H67" t="s">
        <v>258</v>
      </c>
      <c r="I67" t="s">
        <v>258</v>
      </c>
      <c r="J67" t="s">
        <v>258</v>
      </c>
      <c r="K67" t="s">
        <v>258</v>
      </c>
      <c r="L67" t="s">
        <v>258</v>
      </c>
      <c r="M67" t="s">
        <v>258</v>
      </c>
      <c r="N67" t="s">
        <v>258</v>
      </c>
    </row>
    <row r="68" spans="4:14">
      <c r="D68" t="s">
        <v>258</v>
      </c>
      <c r="E68" t="s">
        <v>258</v>
      </c>
      <c r="F68" t="s">
        <v>258</v>
      </c>
      <c r="G68" t="s">
        <v>258</v>
      </c>
      <c r="H68" t="s">
        <v>258</v>
      </c>
      <c r="I68" t="s">
        <v>258</v>
      </c>
      <c r="J68" t="s">
        <v>258</v>
      </c>
      <c r="K68" t="s">
        <v>258</v>
      </c>
      <c r="L68" t="s">
        <v>258</v>
      </c>
      <c r="M68" t="s">
        <v>258</v>
      </c>
      <c r="N68" t="s">
        <v>258</v>
      </c>
    </row>
    <row r="69" spans="4:14">
      <c r="D69" t="s">
        <v>258</v>
      </c>
      <c r="E69" t="s">
        <v>258</v>
      </c>
      <c r="F69" t="s">
        <v>258</v>
      </c>
      <c r="G69" t="s">
        <v>258</v>
      </c>
      <c r="H69" t="s">
        <v>258</v>
      </c>
      <c r="I69" t="s">
        <v>258</v>
      </c>
      <c r="J69" t="s">
        <v>258</v>
      </c>
      <c r="K69" t="s">
        <v>258</v>
      </c>
      <c r="L69" t="s">
        <v>258</v>
      </c>
      <c r="M69" t="s">
        <v>258</v>
      </c>
      <c r="N69" t="s">
        <v>258</v>
      </c>
    </row>
    <row r="70" spans="4:14">
      <c r="D70" t="s">
        <v>258</v>
      </c>
      <c r="E70" t="s">
        <v>258</v>
      </c>
      <c r="F70" t="s">
        <v>258</v>
      </c>
      <c r="G70" t="s">
        <v>258</v>
      </c>
      <c r="H70" t="s">
        <v>258</v>
      </c>
      <c r="I70" t="s">
        <v>258</v>
      </c>
      <c r="J70" t="s">
        <v>258</v>
      </c>
      <c r="K70" t="s">
        <v>258</v>
      </c>
      <c r="L70" t="s">
        <v>258</v>
      </c>
      <c r="M70" t="s">
        <v>258</v>
      </c>
      <c r="N70" t="s">
        <v>258</v>
      </c>
    </row>
    <row r="71" spans="4:14">
      <c r="D71" t="s">
        <v>258</v>
      </c>
      <c r="E71" t="s">
        <v>258</v>
      </c>
      <c r="F71" t="s">
        <v>258</v>
      </c>
      <c r="G71" t="s">
        <v>258</v>
      </c>
      <c r="H71" t="s">
        <v>258</v>
      </c>
      <c r="I71" t="s">
        <v>258</v>
      </c>
      <c r="J71" t="s">
        <v>258</v>
      </c>
      <c r="K71" t="s">
        <v>258</v>
      </c>
      <c r="L71" t="s">
        <v>258</v>
      </c>
      <c r="M71" t="s">
        <v>258</v>
      </c>
      <c r="N71" t="s">
        <v>258</v>
      </c>
    </row>
    <row r="72" spans="4:14">
      <c r="D72" t="s">
        <v>258</v>
      </c>
      <c r="E72" t="s">
        <v>258</v>
      </c>
      <c r="F72" t="s">
        <v>258</v>
      </c>
      <c r="G72" t="s">
        <v>258</v>
      </c>
      <c r="H72" t="s">
        <v>258</v>
      </c>
      <c r="I72" t="s">
        <v>258</v>
      </c>
      <c r="J72" t="s">
        <v>258</v>
      </c>
      <c r="K72" t="s">
        <v>258</v>
      </c>
      <c r="L72" t="s">
        <v>258</v>
      </c>
      <c r="M72" t="s">
        <v>258</v>
      </c>
      <c r="N72" t="s">
        <v>258</v>
      </c>
    </row>
    <row r="73" spans="4:14">
      <c r="D73" t="s">
        <v>258</v>
      </c>
      <c r="E73" t="s">
        <v>258</v>
      </c>
      <c r="F73" t="s">
        <v>258</v>
      </c>
      <c r="G73" t="s">
        <v>258</v>
      </c>
      <c r="H73" t="s">
        <v>258</v>
      </c>
      <c r="I73" t="s">
        <v>258</v>
      </c>
      <c r="J73" t="s">
        <v>258</v>
      </c>
      <c r="K73" t="s">
        <v>258</v>
      </c>
      <c r="L73" t="s">
        <v>258</v>
      </c>
      <c r="M73" t="s">
        <v>258</v>
      </c>
      <c r="N73" t="s">
        <v>258</v>
      </c>
    </row>
    <row r="74" spans="4:14">
      <c r="D74" t="s">
        <v>258</v>
      </c>
      <c r="E74" t="s">
        <v>258</v>
      </c>
      <c r="F74" t="s">
        <v>258</v>
      </c>
      <c r="G74" t="s">
        <v>258</v>
      </c>
      <c r="H74" t="s">
        <v>258</v>
      </c>
      <c r="I74" t="s">
        <v>258</v>
      </c>
      <c r="J74" t="s">
        <v>258</v>
      </c>
      <c r="K74" t="s">
        <v>258</v>
      </c>
      <c r="L74" t="s">
        <v>258</v>
      </c>
      <c r="M74" t="s">
        <v>258</v>
      </c>
      <c r="N74" t="s">
        <v>258</v>
      </c>
    </row>
    <row r="75" spans="4:14">
      <c r="D75" t="s">
        <v>258</v>
      </c>
      <c r="E75" t="s">
        <v>258</v>
      </c>
      <c r="F75" t="s">
        <v>258</v>
      </c>
      <c r="G75" t="s">
        <v>258</v>
      </c>
      <c r="H75" t="s">
        <v>258</v>
      </c>
      <c r="I75" t="s">
        <v>258</v>
      </c>
      <c r="J75" t="s">
        <v>258</v>
      </c>
      <c r="K75" t="s">
        <v>258</v>
      </c>
      <c r="L75" t="s">
        <v>258</v>
      </c>
      <c r="M75" t="s">
        <v>258</v>
      </c>
      <c r="N75" t="s">
        <v>258</v>
      </c>
    </row>
    <row r="76" spans="4:14">
      <c r="D76" t="s">
        <v>258</v>
      </c>
      <c r="E76" t="s">
        <v>258</v>
      </c>
      <c r="F76" t="s">
        <v>258</v>
      </c>
      <c r="G76" t="s">
        <v>258</v>
      </c>
      <c r="H76" t="s">
        <v>258</v>
      </c>
      <c r="I76" t="s">
        <v>258</v>
      </c>
      <c r="J76" t="s">
        <v>258</v>
      </c>
      <c r="K76" t="s">
        <v>258</v>
      </c>
      <c r="L76" t="s">
        <v>258</v>
      </c>
      <c r="M76" t="s">
        <v>258</v>
      </c>
      <c r="N76" t="s">
        <v>258</v>
      </c>
    </row>
    <row r="77" spans="4:14">
      <c r="D77" t="s">
        <v>258</v>
      </c>
      <c r="E77" t="s">
        <v>258</v>
      </c>
      <c r="F77" t="s">
        <v>258</v>
      </c>
      <c r="G77" t="s">
        <v>258</v>
      </c>
      <c r="H77" t="s">
        <v>258</v>
      </c>
      <c r="I77" t="s">
        <v>258</v>
      </c>
      <c r="J77" t="s">
        <v>258</v>
      </c>
      <c r="K77" t="s">
        <v>258</v>
      </c>
      <c r="L77" t="s">
        <v>258</v>
      </c>
      <c r="M77" t="s">
        <v>258</v>
      </c>
      <c r="N77" t="s">
        <v>258</v>
      </c>
    </row>
    <row r="78" spans="4:14">
      <c r="D78" t="s">
        <v>258</v>
      </c>
      <c r="E78" t="s">
        <v>258</v>
      </c>
      <c r="F78" t="s">
        <v>258</v>
      </c>
      <c r="G78" t="s">
        <v>258</v>
      </c>
      <c r="H78" t="s">
        <v>258</v>
      </c>
      <c r="I78" t="s">
        <v>258</v>
      </c>
      <c r="J78" t="s">
        <v>258</v>
      </c>
      <c r="K78" t="s">
        <v>258</v>
      </c>
      <c r="L78" t="s">
        <v>258</v>
      </c>
      <c r="M78" t="s">
        <v>258</v>
      </c>
      <c r="N78" t="s">
        <v>258</v>
      </c>
    </row>
    <row r="79" spans="4:14">
      <c r="D79" t="s">
        <v>258</v>
      </c>
      <c r="E79" t="s">
        <v>258</v>
      </c>
      <c r="F79" t="s">
        <v>258</v>
      </c>
      <c r="G79" t="s">
        <v>258</v>
      </c>
      <c r="H79" t="s">
        <v>258</v>
      </c>
      <c r="I79" t="s">
        <v>258</v>
      </c>
      <c r="J79" t="s">
        <v>258</v>
      </c>
      <c r="K79" t="s">
        <v>258</v>
      </c>
      <c r="L79" t="s">
        <v>258</v>
      </c>
      <c r="M79" t="s">
        <v>258</v>
      </c>
      <c r="N79" t="s">
        <v>258</v>
      </c>
    </row>
    <row r="80" spans="4:14">
      <c r="D80" t="s">
        <v>258</v>
      </c>
      <c r="E80" t="s">
        <v>258</v>
      </c>
      <c r="F80" t="s">
        <v>258</v>
      </c>
      <c r="G80" t="s">
        <v>258</v>
      </c>
      <c r="H80" t="s">
        <v>258</v>
      </c>
      <c r="I80" t="s">
        <v>258</v>
      </c>
      <c r="J80" t="s">
        <v>258</v>
      </c>
      <c r="K80" t="s">
        <v>258</v>
      </c>
      <c r="L80" t="s">
        <v>258</v>
      </c>
      <c r="M80" t="s">
        <v>258</v>
      </c>
      <c r="N80" t="s">
        <v>258</v>
      </c>
    </row>
    <row r="81" spans="4:14">
      <c r="D81" t="s">
        <v>258</v>
      </c>
      <c r="E81" t="s">
        <v>258</v>
      </c>
      <c r="F81" t="s">
        <v>258</v>
      </c>
      <c r="G81" t="s">
        <v>258</v>
      </c>
      <c r="H81" t="s">
        <v>258</v>
      </c>
      <c r="I81" t="s">
        <v>258</v>
      </c>
      <c r="J81" t="s">
        <v>258</v>
      </c>
      <c r="K81" t="s">
        <v>258</v>
      </c>
      <c r="L81" t="s">
        <v>258</v>
      </c>
      <c r="M81" t="s">
        <v>258</v>
      </c>
      <c r="N81" t="s">
        <v>258</v>
      </c>
    </row>
    <row r="82" spans="4:14">
      <c r="D82" t="s">
        <v>258</v>
      </c>
      <c r="E82" t="s">
        <v>258</v>
      </c>
      <c r="F82" t="s">
        <v>258</v>
      </c>
      <c r="G82" t="s">
        <v>258</v>
      </c>
      <c r="H82" t="s">
        <v>258</v>
      </c>
      <c r="I82" t="s">
        <v>258</v>
      </c>
      <c r="J82" t="s">
        <v>258</v>
      </c>
      <c r="K82" t="s">
        <v>258</v>
      </c>
      <c r="L82" t="s">
        <v>258</v>
      </c>
      <c r="M82" t="s">
        <v>258</v>
      </c>
      <c r="N82" t="s">
        <v>258</v>
      </c>
    </row>
    <row r="83" spans="4:14">
      <c r="D83" t="s">
        <v>258</v>
      </c>
      <c r="E83" t="s">
        <v>258</v>
      </c>
      <c r="F83" t="s">
        <v>258</v>
      </c>
      <c r="G83" t="s">
        <v>258</v>
      </c>
      <c r="H83" t="s">
        <v>258</v>
      </c>
      <c r="I83" t="s">
        <v>258</v>
      </c>
      <c r="J83" t="s">
        <v>258</v>
      </c>
      <c r="K83" t="s">
        <v>258</v>
      </c>
      <c r="L83" t="s">
        <v>258</v>
      </c>
      <c r="M83" t="s">
        <v>258</v>
      </c>
      <c r="N83" t="s">
        <v>258</v>
      </c>
    </row>
    <row r="84" spans="4:14">
      <c r="D84" t="s">
        <v>258</v>
      </c>
      <c r="E84" t="s">
        <v>258</v>
      </c>
      <c r="F84" t="s">
        <v>258</v>
      </c>
      <c r="G84" t="s">
        <v>258</v>
      </c>
      <c r="H84" t="s">
        <v>258</v>
      </c>
      <c r="I84" t="s">
        <v>258</v>
      </c>
      <c r="J84" t="s">
        <v>258</v>
      </c>
      <c r="K84" t="s">
        <v>258</v>
      </c>
      <c r="L84" t="s">
        <v>258</v>
      </c>
      <c r="M84" t="s">
        <v>258</v>
      </c>
      <c r="N84" t="s">
        <v>258</v>
      </c>
    </row>
    <row r="85" spans="4:14">
      <c r="D85" t="s">
        <v>258</v>
      </c>
      <c r="E85" t="s">
        <v>258</v>
      </c>
      <c r="F85" t="s">
        <v>258</v>
      </c>
      <c r="G85" t="s">
        <v>258</v>
      </c>
      <c r="H85" t="s">
        <v>258</v>
      </c>
      <c r="I85" t="s">
        <v>258</v>
      </c>
      <c r="J85" t="s">
        <v>258</v>
      </c>
      <c r="K85" t="s">
        <v>258</v>
      </c>
      <c r="L85" t="s">
        <v>258</v>
      </c>
      <c r="M85" t="s">
        <v>258</v>
      </c>
      <c r="N85" t="s">
        <v>258</v>
      </c>
    </row>
    <row r="86" spans="4:14">
      <c r="D86" t="s">
        <v>258</v>
      </c>
      <c r="E86" t="s">
        <v>258</v>
      </c>
      <c r="F86" t="s">
        <v>258</v>
      </c>
      <c r="G86" t="s">
        <v>258</v>
      </c>
      <c r="H86" t="s">
        <v>258</v>
      </c>
      <c r="I86" t="s">
        <v>258</v>
      </c>
      <c r="J86" t="s">
        <v>258</v>
      </c>
      <c r="K86" t="s">
        <v>258</v>
      </c>
      <c r="L86" t="s">
        <v>258</v>
      </c>
      <c r="M86" t="s">
        <v>258</v>
      </c>
      <c r="N86" t="s">
        <v>258</v>
      </c>
    </row>
    <row r="87" spans="4:14">
      <c r="D87" t="s">
        <v>258</v>
      </c>
      <c r="E87" t="s">
        <v>258</v>
      </c>
      <c r="F87" t="s">
        <v>258</v>
      </c>
      <c r="G87" t="s">
        <v>258</v>
      </c>
      <c r="H87" t="s">
        <v>258</v>
      </c>
      <c r="I87" t="s">
        <v>258</v>
      </c>
      <c r="J87" t="s">
        <v>258</v>
      </c>
      <c r="K87" t="s">
        <v>258</v>
      </c>
      <c r="L87" t="s">
        <v>258</v>
      </c>
      <c r="M87" t="s">
        <v>258</v>
      </c>
      <c r="N87" t="s">
        <v>258</v>
      </c>
    </row>
    <row r="88" spans="4:14">
      <c r="D88" t="s">
        <v>258</v>
      </c>
      <c r="E88" t="s">
        <v>258</v>
      </c>
      <c r="F88" t="s">
        <v>258</v>
      </c>
      <c r="G88" t="s">
        <v>258</v>
      </c>
      <c r="H88" t="s">
        <v>258</v>
      </c>
      <c r="I88" t="s">
        <v>258</v>
      </c>
      <c r="J88" t="s">
        <v>258</v>
      </c>
      <c r="K88" t="s">
        <v>258</v>
      </c>
      <c r="L88" t="s">
        <v>258</v>
      </c>
      <c r="M88" t="s">
        <v>258</v>
      </c>
      <c r="N88" t="s">
        <v>258</v>
      </c>
    </row>
    <row r="89" spans="4:14">
      <c r="D89" t="s">
        <v>258</v>
      </c>
      <c r="E89" t="s">
        <v>258</v>
      </c>
      <c r="F89" t="s">
        <v>258</v>
      </c>
      <c r="G89" t="s">
        <v>258</v>
      </c>
      <c r="H89" t="s">
        <v>258</v>
      </c>
      <c r="I89" t="s">
        <v>258</v>
      </c>
      <c r="J89" t="s">
        <v>258</v>
      </c>
      <c r="K89" t="s">
        <v>258</v>
      </c>
      <c r="L89" t="s">
        <v>258</v>
      </c>
      <c r="M89" t="s">
        <v>258</v>
      </c>
      <c r="N89" t="s">
        <v>258</v>
      </c>
    </row>
    <row r="90" spans="4:14">
      <c r="D90" t="s">
        <v>258</v>
      </c>
      <c r="E90" t="s">
        <v>258</v>
      </c>
      <c r="F90" t="s">
        <v>258</v>
      </c>
      <c r="G90" t="s">
        <v>258</v>
      </c>
      <c r="H90" t="s">
        <v>258</v>
      </c>
      <c r="I90" t="s">
        <v>258</v>
      </c>
      <c r="J90" t="s">
        <v>258</v>
      </c>
      <c r="K90" t="s">
        <v>258</v>
      </c>
      <c r="L90" t="s">
        <v>258</v>
      </c>
      <c r="M90" t="s">
        <v>258</v>
      </c>
      <c r="N90" t="s">
        <v>258</v>
      </c>
    </row>
    <row r="91" spans="4:14">
      <c r="D91" t="s">
        <v>258</v>
      </c>
      <c r="E91" t="s">
        <v>258</v>
      </c>
      <c r="F91" t="s">
        <v>258</v>
      </c>
      <c r="G91" t="s">
        <v>258</v>
      </c>
      <c r="H91" t="s">
        <v>258</v>
      </c>
      <c r="I91" t="s">
        <v>258</v>
      </c>
      <c r="J91" t="s">
        <v>258</v>
      </c>
      <c r="K91" t="s">
        <v>258</v>
      </c>
      <c r="L91" t="s">
        <v>258</v>
      </c>
      <c r="M91" t="s">
        <v>258</v>
      </c>
      <c r="N91" t="s">
        <v>258</v>
      </c>
    </row>
    <row r="92" spans="4:14">
      <c r="D92" t="s">
        <v>258</v>
      </c>
      <c r="E92" t="s">
        <v>258</v>
      </c>
      <c r="F92" t="s">
        <v>258</v>
      </c>
      <c r="G92" t="s">
        <v>258</v>
      </c>
      <c r="H92" t="s">
        <v>258</v>
      </c>
      <c r="I92" t="s">
        <v>258</v>
      </c>
      <c r="J92" t="s">
        <v>258</v>
      </c>
      <c r="K92" t="s">
        <v>258</v>
      </c>
      <c r="L92" t="s">
        <v>258</v>
      </c>
      <c r="M92" t="s">
        <v>258</v>
      </c>
      <c r="N92" t="s">
        <v>258</v>
      </c>
    </row>
    <row r="93" spans="4:14">
      <c r="D93" t="s">
        <v>258</v>
      </c>
      <c r="E93" t="s">
        <v>258</v>
      </c>
      <c r="F93" t="s">
        <v>258</v>
      </c>
      <c r="G93" t="s">
        <v>258</v>
      </c>
      <c r="H93" t="s">
        <v>258</v>
      </c>
      <c r="I93" t="s">
        <v>258</v>
      </c>
      <c r="J93" t="s">
        <v>258</v>
      </c>
      <c r="K93" t="s">
        <v>258</v>
      </c>
      <c r="L93" t="s">
        <v>258</v>
      </c>
      <c r="M93" t="s">
        <v>258</v>
      </c>
      <c r="N93" t="s">
        <v>258</v>
      </c>
    </row>
    <row r="94" spans="4:14">
      <c r="D94" t="s">
        <v>258</v>
      </c>
      <c r="E94" t="s">
        <v>258</v>
      </c>
      <c r="F94" t="s">
        <v>258</v>
      </c>
      <c r="G94" t="s">
        <v>258</v>
      </c>
      <c r="H94" t="s">
        <v>258</v>
      </c>
      <c r="I94" t="s">
        <v>258</v>
      </c>
      <c r="J94" t="s">
        <v>258</v>
      </c>
      <c r="K94" t="s">
        <v>258</v>
      </c>
      <c r="L94" t="s">
        <v>258</v>
      </c>
      <c r="M94" t="s">
        <v>258</v>
      </c>
      <c r="N94" t="s">
        <v>258</v>
      </c>
    </row>
    <row r="95" spans="4:14">
      <c r="D95" t="s">
        <v>258</v>
      </c>
      <c r="E95" t="s">
        <v>258</v>
      </c>
      <c r="F95" t="s">
        <v>258</v>
      </c>
      <c r="G95" t="s">
        <v>258</v>
      </c>
      <c r="H95" t="s">
        <v>258</v>
      </c>
      <c r="I95" t="s">
        <v>258</v>
      </c>
      <c r="J95" t="s">
        <v>258</v>
      </c>
      <c r="K95" t="s">
        <v>258</v>
      </c>
      <c r="L95" t="s">
        <v>258</v>
      </c>
      <c r="M95" t="s">
        <v>258</v>
      </c>
      <c r="N95" t="s">
        <v>258</v>
      </c>
    </row>
    <row r="96" spans="4:14">
      <c r="D96" t="s">
        <v>258</v>
      </c>
      <c r="E96" t="s">
        <v>258</v>
      </c>
      <c r="F96" t="s">
        <v>258</v>
      </c>
      <c r="G96" t="s">
        <v>258</v>
      </c>
      <c r="H96" t="s">
        <v>258</v>
      </c>
      <c r="I96" t="s">
        <v>258</v>
      </c>
      <c r="J96" t="s">
        <v>258</v>
      </c>
      <c r="K96" t="s">
        <v>258</v>
      </c>
      <c r="L96" t="s">
        <v>258</v>
      </c>
      <c r="M96" t="s">
        <v>258</v>
      </c>
      <c r="N96" t="s">
        <v>258</v>
      </c>
    </row>
    <row r="97" spans="4:14">
      <c r="D97" t="s">
        <v>258</v>
      </c>
      <c r="E97" t="s">
        <v>258</v>
      </c>
      <c r="F97" t="s">
        <v>258</v>
      </c>
      <c r="G97" t="s">
        <v>258</v>
      </c>
      <c r="H97" t="s">
        <v>258</v>
      </c>
      <c r="I97" t="s">
        <v>258</v>
      </c>
      <c r="J97" t="s">
        <v>258</v>
      </c>
      <c r="K97" t="s">
        <v>258</v>
      </c>
      <c r="L97" t="s">
        <v>258</v>
      </c>
      <c r="M97" t="s">
        <v>258</v>
      </c>
      <c r="N97" t="s">
        <v>258</v>
      </c>
    </row>
    <row r="98" spans="4:14">
      <c r="D98" t="s">
        <v>258</v>
      </c>
      <c r="E98" t="s">
        <v>258</v>
      </c>
      <c r="F98" t="s">
        <v>258</v>
      </c>
      <c r="G98" t="s">
        <v>258</v>
      </c>
      <c r="H98" t="s">
        <v>258</v>
      </c>
      <c r="I98" t="s">
        <v>258</v>
      </c>
      <c r="J98" t="s">
        <v>258</v>
      </c>
      <c r="K98" t="s">
        <v>258</v>
      </c>
      <c r="L98" t="s">
        <v>258</v>
      </c>
      <c r="M98" t="s">
        <v>258</v>
      </c>
      <c r="N98" t="s">
        <v>258</v>
      </c>
    </row>
    <row r="99" spans="4:14">
      <c r="D99" t="s">
        <v>258</v>
      </c>
      <c r="E99" t="s">
        <v>258</v>
      </c>
      <c r="F99" t="s">
        <v>258</v>
      </c>
      <c r="G99" t="s">
        <v>258</v>
      </c>
      <c r="H99" t="s">
        <v>258</v>
      </c>
      <c r="I99" t="s">
        <v>258</v>
      </c>
      <c r="J99" t="s">
        <v>258</v>
      </c>
      <c r="K99" t="s">
        <v>258</v>
      </c>
      <c r="L99" t="s">
        <v>258</v>
      </c>
      <c r="M99" t="s">
        <v>258</v>
      </c>
      <c r="N99" t="s">
        <v>258</v>
      </c>
    </row>
    <row r="100" spans="4:14">
      <c r="D100" t="s">
        <v>258</v>
      </c>
      <c r="E100" t="s">
        <v>258</v>
      </c>
      <c r="F100" t="s">
        <v>258</v>
      </c>
      <c r="G100" t="s">
        <v>258</v>
      </c>
      <c r="H100" t="s">
        <v>258</v>
      </c>
      <c r="I100" t="s">
        <v>258</v>
      </c>
      <c r="J100" t="s">
        <v>258</v>
      </c>
      <c r="K100" t="s">
        <v>258</v>
      </c>
      <c r="L100" t="s">
        <v>258</v>
      </c>
      <c r="M100" t="s">
        <v>258</v>
      </c>
      <c r="N100" t="s">
        <v>258</v>
      </c>
    </row>
    <row r="101" spans="4:14">
      <c r="D101" t="s">
        <v>258</v>
      </c>
      <c r="E101" t="s">
        <v>258</v>
      </c>
      <c r="F101" t="s">
        <v>258</v>
      </c>
      <c r="G101" t="s">
        <v>258</v>
      </c>
      <c r="H101" t="s">
        <v>258</v>
      </c>
      <c r="I101" t="s">
        <v>258</v>
      </c>
      <c r="J101" t="s">
        <v>258</v>
      </c>
      <c r="K101" t="s">
        <v>258</v>
      </c>
      <c r="L101" t="s">
        <v>258</v>
      </c>
      <c r="M101" t="s">
        <v>258</v>
      </c>
      <c r="N101" t="s">
        <v>258</v>
      </c>
    </row>
    <row r="102" spans="4:14">
      <c r="D102" t="s">
        <v>258</v>
      </c>
      <c r="E102" t="s">
        <v>258</v>
      </c>
      <c r="F102" t="s">
        <v>258</v>
      </c>
      <c r="G102" t="s">
        <v>258</v>
      </c>
      <c r="H102" t="s">
        <v>258</v>
      </c>
      <c r="I102" t="s">
        <v>258</v>
      </c>
      <c r="J102" t="s">
        <v>258</v>
      </c>
      <c r="K102" t="s">
        <v>258</v>
      </c>
      <c r="L102" t="s">
        <v>258</v>
      </c>
      <c r="M102" t="s">
        <v>258</v>
      </c>
      <c r="N102" t="s">
        <v>258</v>
      </c>
    </row>
    <row r="103" spans="4:14">
      <c r="D103" t="s">
        <v>258</v>
      </c>
      <c r="E103" t="s">
        <v>258</v>
      </c>
      <c r="F103" t="s">
        <v>258</v>
      </c>
      <c r="G103" t="s">
        <v>258</v>
      </c>
      <c r="H103" t="s">
        <v>258</v>
      </c>
      <c r="I103" t="s">
        <v>258</v>
      </c>
      <c r="J103" t="s">
        <v>258</v>
      </c>
      <c r="K103" t="s">
        <v>258</v>
      </c>
      <c r="L103" t="s">
        <v>258</v>
      </c>
      <c r="M103" t="s">
        <v>258</v>
      </c>
      <c r="N103" t="s">
        <v>258</v>
      </c>
    </row>
    <row r="104" spans="4:14">
      <c r="D104" t="s">
        <v>258</v>
      </c>
      <c r="E104" t="s">
        <v>258</v>
      </c>
      <c r="F104" t="s">
        <v>258</v>
      </c>
      <c r="G104" t="s">
        <v>258</v>
      </c>
      <c r="H104" t="s">
        <v>258</v>
      </c>
      <c r="I104" t="s">
        <v>258</v>
      </c>
      <c r="J104" t="s">
        <v>258</v>
      </c>
      <c r="K104" t="s">
        <v>258</v>
      </c>
      <c r="L104" t="s">
        <v>258</v>
      </c>
      <c r="M104" t="s">
        <v>258</v>
      </c>
      <c r="N104" t="s">
        <v>258</v>
      </c>
    </row>
    <row r="105" spans="4:14">
      <c r="D105" t="s">
        <v>258</v>
      </c>
      <c r="E105" t="s">
        <v>258</v>
      </c>
      <c r="F105" t="s">
        <v>258</v>
      </c>
      <c r="G105" t="s">
        <v>258</v>
      </c>
      <c r="H105" t="s">
        <v>258</v>
      </c>
      <c r="I105" t="s">
        <v>258</v>
      </c>
      <c r="J105" t="s">
        <v>258</v>
      </c>
      <c r="K105" t="s">
        <v>258</v>
      </c>
      <c r="L105" t="s">
        <v>258</v>
      </c>
      <c r="M105" t="s">
        <v>258</v>
      </c>
      <c r="N105" t="s">
        <v>258</v>
      </c>
    </row>
    <row r="106" spans="4:14">
      <c r="D106" t="s">
        <v>258</v>
      </c>
      <c r="E106" t="s">
        <v>258</v>
      </c>
      <c r="F106" t="s">
        <v>258</v>
      </c>
      <c r="G106" t="s">
        <v>258</v>
      </c>
      <c r="H106" t="s">
        <v>258</v>
      </c>
      <c r="I106" t="s">
        <v>258</v>
      </c>
      <c r="J106" t="s">
        <v>258</v>
      </c>
      <c r="K106" t="s">
        <v>258</v>
      </c>
      <c r="L106" t="s">
        <v>258</v>
      </c>
      <c r="M106" t="s">
        <v>258</v>
      </c>
      <c r="N106" t="s">
        <v>258</v>
      </c>
    </row>
    <row r="107" spans="4:14">
      <c r="D107" t="s">
        <v>258</v>
      </c>
      <c r="E107" t="s">
        <v>258</v>
      </c>
      <c r="F107" t="s">
        <v>258</v>
      </c>
      <c r="G107" t="s">
        <v>258</v>
      </c>
      <c r="H107" t="s">
        <v>258</v>
      </c>
      <c r="I107" t="s">
        <v>258</v>
      </c>
      <c r="J107" t="s">
        <v>258</v>
      </c>
      <c r="K107" t="s">
        <v>258</v>
      </c>
      <c r="L107" t="s">
        <v>258</v>
      </c>
      <c r="M107" t="s">
        <v>258</v>
      </c>
      <c r="N107" t="s">
        <v>258</v>
      </c>
    </row>
    <row r="108" spans="4:14">
      <c r="D108" t="s">
        <v>258</v>
      </c>
      <c r="E108" t="s">
        <v>258</v>
      </c>
      <c r="F108" t="s">
        <v>258</v>
      </c>
      <c r="G108" t="s">
        <v>258</v>
      </c>
      <c r="H108" t="s">
        <v>258</v>
      </c>
      <c r="I108" t="s">
        <v>258</v>
      </c>
      <c r="J108" t="s">
        <v>258</v>
      </c>
      <c r="K108" t="s">
        <v>258</v>
      </c>
      <c r="L108" t="s">
        <v>258</v>
      </c>
      <c r="M108" t="s">
        <v>258</v>
      </c>
      <c r="N108" t="s">
        <v>258</v>
      </c>
    </row>
    <row r="109" spans="4:14">
      <c r="D109" t="s">
        <v>258</v>
      </c>
      <c r="E109" t="s">
        <v>258</v>
      </c>
      <c r="F109" t="s">
        <v>258</v>
      </c>
      <c r="G109" t="s">
        <v>258</v>
      </c>
      <c r="H109" t="s">
        <v>258</v>
      </c>
      <c r="I109" t="s">
        <v>258</v>
      </c>
      <c r="J109" t="s">
        <v>258</v>
      </c>
      <c r="K109" t="s">
        <v>258</v>
      </c>
      <c r="L109" t="s">
        <v>258</v>
      </c>
      <c r="M109" t="s">
        <v>258</v>
      </c>
      <c r="N109" t="s">
        <v>258</v>
      </c>
    </row>
    <row r="110" spans="4:14">
      <c r="D110" t="s">
        <v>258</v>
      </c>
      <c r="E110" t="s">
        <v>258</v>
      </c>
      <c r="F110" t="s">
        <v>258</v>
      </c>
      <c r="G110" t="s">
        <v>258</v>
      </c>
      <c r="H110" t="s">
        <v>258</v>
      </c>
      <c r="I110" t="s">
        <v>258</v>
      </c>
      <c r="J110" t="s">
        <v>258</v>
      </c>
      <c r="K110" t="s">
        <v>258</v>
      </c>
      <c r="L110" t="s">
        <v>258</v>
      </c>
      <c r="M110" t="s">
        <v>258</v>
      </c>
      <c r="N110" t="s">
        <v>258</v>
      </c>
    </row>
    <row r="111" spans="4:14">
      <c r="D111" t="s">
        <v>258</v>
      </c>
      <c r="E111" t="s">
        <v>258</v>
      </c>
      <c r="F111" t="s">
        <v>258</v>
      </c>
      <c r="G111" t="s">
        <v>258</v>
      </c>
      <c r="H111" t="s">
        <v>258</v>
      </c>
      <c r="I111" t="s">
        <v>258</v>
      </c>
      <c r="J111" t="s">
        <v>258</v>
      </c>
      <c r="K111" t="s">
        <v>258</v>
      </c>
      <c r="L111" t="s">
        <v>258</v>
      </c>
      <c r="M111" t="s">
        <v>258</v>
      </c>
      <c r="N111" t="s">
        <v>258</v>
      </c>
    </row>
    <row r="112" spans="4:14">
      <c r="D112" t="s">
        <v>258</v>
      </c>
      <c r="E112" t="s">
        <v>258</v>
      </c>
      <c r="F112" t="s">
        <v>258</v>
      </c>
      <c r="G112" t="s">
        <v>258</v>
      </c>
      <c r="H112" t="s">
        <v>258</v>
      </c>
      <c r="I112" t="s">
        <v>258</v>
      </c>
      <c r="J112" t="s">
        <v>258</v>
      </c>
      <c r="K112" t="s">
        <v>258</v>
      </c>
      <c r="L112" t="s">
        <v>258</v>
      </c>
      <c r="M112" t="s">
        <v>258</v>
      </c>
      <c r="N112" t="s">
        <v>258</v>
      </c>
    </row>
    <row r="113" spans="4:14">
      <c r="D113" t="s">
        <v>258</v>
      </c>
      <c r="E113" t="s">
        <v>258</v>
      </c>
      <c r="F113" t="s">
        <v>258</v>
      </c>
      <c r="G113" t="s">
        <v>258</v>
      </c>
      <c r="H113" t="s">
        <v>258</v>
      </c>
      <c r="I113" t="s">
        <v>258</v>
      </c>
      <c r="J113" t="s">
        <v>258</v>
      </c>
      <c r="K113" t="s">
        <v>258</v>
      </c>
      <c r="L113" t="s">
        <v>258</v>
      </c>
      <c r="M113" t="s">
        <v>258</v>
      </c>
      <c r="N113" t="s">
        <v>258</v>
      </c>
    </row>
    <row r="114" spans="4:14">
      <c r="D114" t="s">
        <v>258</v>
      </c>
      <c r="E114" t="s">
        <v>258</v>
      </c>
      <c r="F114" t="s">
        <v>258</v>
      </c>
      <c r="G114" t="s">
        <v>258</v>
      </c>
      <c r="H114" t="s">
        <v>258</v>
      </c>
      <c r="I114" t="s">
        <v>258</v>
      </c>
      <c r="J114">
        <v>0.5</v>
      </c>
      <c r="K114" t="s">
        <v>258</v>
      </c>
      <c r="L114" t="s">
        <v>258</v>
      </c>
      <c r="M114" t="s">
        <v>258</v>
      </c>
      <c r="N114" t="s">
        <v>258</v>
      </c>
    </row>
    <row r="115" spans="4:14">
      <c r="D115">
        <v>0.5</v>
      </c>
      <c r="E115" t="s">
        <v>258</v>
      </c>
      <c r="F115">
        <v>0.5</v>
      </c>
      <c r="G115" t="s">
        <v>258</v>
      </c>
      <c r="H115">
        <v>0.5</v>
      </c>
      <c r="I115">
        <v>0.5</v>
      </c>
      <c r="J115">
        <v>0.5</v>
      </c>
      <c r="K115">
        <v>0.5</v>
      </c>
      <c r="L115">
        <v>0.5</v>
      </c>
      <c r="M115" t="s">
        <v>258</v>
      </c>
      <c r="N115" t="s">
        <v>258</v>
      </c>
    </row>
    <row r="116" spans="4:14">
      <c r="D116" t="s">
        <v>258</v>
      </c>
      <c r="E116">
        <v>0.5</v>
      </c>
      <c r="F116" t="s">
        <v>258</v>
      </c>
      <c r="G116">
        <v>0.5</v>
      </c>
      <c r="H116">
        <v>0.5</v>
      </c>
      <c r="I116">
        <v>0.5</v>
      </c>
      <c r="J116" t="s">
        <v>258</v>
      </c>
      <c r="K116" t="s">
        <v>258</v>
      </c>
      <c r="L116">
        <v>0.5</v>
      </c>
      <c r="M116" t="s">
        <v>258</v>
      </c>
      <c r="N116" t="s">
        <v>258</v>
      </c>
    </row>
    <row r="117" spans="4:14">
      <c r="D117" t="s">
        <v>258</v>
      </c>
      <c r="E117">
        <v>0.5</v>
      </c>
      <c r="F117" t="s">
        <v>258</v>
      </c>
      <c r="G117" t="s">
        <v>258</v>
      </c>
      <c r="H117">
        <v>0.5</v>
      </c>
      <c r="I117">
        <v>0.5</v>
      </c>
      <c r="J117" t="s">
        <v>258</v>
      </c>
      <c r="K117" t="s">
        <v>258</v>
      </c>
      <c r="L117" t="s">
        <v>258</v>
      </c>
      <c r="M117">
        <v>0.5</v>
      </c>
      <c r="N117" t="s">
        <v>258</v>
      </c>
    </row>
    <row r="118" spans="4:14">
      <c r="D118" t="s">
        <v>258</v>
      </c>
      <c r="E118" t="s">
        <v>258</v>
      </c>
      <c r="F118" t="s">
        <v>258</v>
      </c>
      <c r="G118">
        <v>0.5</v>
      </c>
      <c r="H118" t="s">
        <v>258</v>
      </c>
      <c r="I118" t="s">
        <v>258</v>
      </c>
      <c r="J118" t="s">
        <v>258</v>
      </c>
      <c r="K118" t="s">
        <v>258</v>
      </c>
      <c r="L118" t="s">
        <v>258</v>
      </c>
      <c r="M118" t="s">
        <v>258</v>
      </c>
      <c r="N118" t="s">
        <v>258</v>
      </c>
    </row>
    <row r="119" spans="4:14">
      <c r="D119" t="s">
        <v>258</v>
      </c>
      <c r="E119" t="s">
        <v>258</v>
      </c>
      <c r="F119" t="s">
        <v>258</v>
      </c>
      <c r="G119" t="s">
        <v>258</v>
      </c>
      <c r="H119" t="s">
        <v>258</v>
      </c>
      <c r="I119" t="s">
        <v>258</v>
      </c>
      <c r="J119" t="s">
        <v>258</v>
      </c>
      <c r="K119" t="s">
        <v>258</v>
      </c>
      <c r="L119">
        <v>0.5</v>
      </c>
      <c r="M119" t="s">
        <v>258</v>
      </c>
      <c r="N119" t="s">
        <v>258</v>
      </c>
    </row>
    <row r="120" spans="4:14">
      <c r="D120" t="s">
        <v>258</v>
      </c>
      <c r="E120" t="s">
        <v>258</v>
      </c>
      <c r="F120" t="s">
        <v>258</v>
      </c>
      <c r="G120" t="s">
        <v>258</v>
      </c>
      <c r="H120" t="s">
        <v>258</v>
      </c>
      <c r="I120" t="s">
        <v>258</v>
      </c>
      <c r="J120" t="s">
        <v>258</v>
      </c>
      <c r="K120" t="s">
        <v>258</v>
      </c>
      <c r="L120" t="s">
        <v>258</v>
      </c>
      <c r="M120" t="s">
        <v>258</v>
      </c>
      <c r="N120" t="s">
        <v>258</v>
      </c>
    </row>
    <row r="121" spans="4:14">
      <c r="D121" t="s">
        <v>258</v>
      </c>
      <c r="E121" t="s">
        <v>258</v>
      </c>
      <c r="F121" t="s">
        <v>258</v>
      </c>
      <c r="G121" t="s">
        <v>258</v>
      </c>
      <c r="H121" t="s">
        <v>258</v>
      </c>
      <c r="I121" t="s">
        <v>258</v>
      </c>
      <c r="J121" t="s">
        <v>258</v>
      </c>
      <c r="K121" t="s">
        <v>258</v>
      </c>
      <c r="L121" t="s">
        <v>258</v>
      </c>
      <c r="M121" t="s">
        <v>258</v>
      </c>
      <c r="N121" t="s">
        <v>258</v>
      </c>
    </row>
    <row r="122" spans="4:14">
      <c r="D122">
        <v>0.5</v>
      </c>
      <c r="E122" t="s">
        <v>258</v>
      </c>
      <c r="F122" t="s">
        <v>258</v>
      </c>
      <c r="G122" t="s">
        <v>258</v>
      </c>
      <c r="H122" t="s">
        <v>258</v>
      </c>
      <c r="I122" t="s">
        <v>258</v>
      </c>
      <c r="J122" t="s">
        <v>258</v>
      </c>
      <c r="K122" t="s">
        <v>258</v>
      </c>
      <c r="L122" t="s">
        <v>258</v>
      </c>
      <c r="M122" t="s">
        <v>258</v>
      </c>
      <c r="N122" t="s">
        <v>258</v>
      </c>
    </row>
    <row r="123" spans="4:14">
      <c r="D123" t="s">
        <v>258</v>
      </c>
      <c r="E123" t="s">
        <v>258</v>
      </c>
      <c r="F123">
        <v>0.5</v>
      </c>
      <c r="G123">
        <v>0.5</v>
      </c>
      <c r="H123" t="s">
        <v>258</v>
      </c>
      <c r="I123" t="s">
        <v>258</v>
      </c>
      <c r="J123" t="s">
        <v>258</v>
      </c>
      <c r="K123" t="s">
        <v>258</v>
      </c>
      <c r="L123" t="s">
        <v>258</v>
      </c>
      <c r="M123" t="s">
        <v>258</v>
      </c>
      <c r="N123" t="s">
        <v>258</v>
      </c>
    </row>
    <row r="124" spans="4:14">
      <c r="D124">
        <v>0.5</v>
      </c>
      <c r="E124">
        <v>0.5</v>
      </c>
      <c r="F124" t="s">
        <v>258</v>
      </c>
      <c r="G124" t="s">
        <v>258</v>
      </c>
      <c r="H124" t="s">
        <v>258</v>
      </c>
      <c r="I124" t="s">
        <v>258</v>
      </c>
      <c r="J124" t="s">
        <v>258</v>
      </c>
      <c r="K124" t="s">
        <v>258</v>
      </c>
      <c r="L124">
        <v>0.5</v>
      </c>
      <c r="M124" t="s">
        <v>258</v>
      </c>
      <c r="N124" t="s">
        <v>258</v>
      </c>
    </row>
    <row r="125" spans="4:14">
      <c r="D125">
        <v>0.5</v>
      </c>
      <c r="E125" t="s">
        <v>258</v>
      </c>
      <c r="F125" t="s">
        <v>258</v>
      </c>
      <c r="G125" t="s">
        <v>258</v>
      </c>
      <c r="H125" t="s">
        <v>258</v>
      </c>
      <c r="I125" t="s">
        <v>258</v>
      </c>
      <c r="J125" t="s">
        <v>258</v>
      </c>
      <c r="K125" t="s">
        <v>258</v>
      </c>
      <c r="L125" t="s">
        <v>258</v>
      </c>
      <c r="M125" t="s">
        <v>258</v>
      </c>
      <c r="N125" t="s">
        <v>258</v>
      </c>
    </row>
    <row r="126" spans="4:14">
      <c r="D126" t="s">
        <v>258</v>
      </c>
      <c r="E126">
        <v>5.0000000000000001E-3</v>
      </c>
      <c r="F126">
        <v>5.0000000000000001E-3</v>
      </c>
      <c r="G126">
        <v>5.0000000000000001E-3</v>
      </c>
      <c r="H126">
        <v>5.0000000000000001E-3</v>
      </c>
      <c r="I126">
        <v>5.0000000000000001E-3</v>
      </c>
      <c r="J126" t="s">
        <v>258</v>
      </c>
      <c r="K126" t="s">
        <v>258</v>
      </c>
      <c r="L126">
        <v>5.0000000000000001E-3</v>
      </c>
      <c r="M126">
        <v>5.0000000000000001E-3</v>
      </c>
      <c r="N126" t="s">
        <v>258</v>
      </c>
    </row>
    <row r="127" spans="4:14">
      <c r="D127">
        <v>5.0000000000000001E-3</v>
      </c>
      <c r="E127">
        <v>5.0000000000000001E-3</v>
      </c>
      <c r="F127">
        <v>5.0000000000000001E-3</v>
      </c>
      <c r="G127">
        <v>5.0000000000000001E-3</v>
      </c>
      <c r="H127">
        <v>5.0000000000000001E-3</v>
      </c>
      <c r="I127">
        <v>5.0000000000000001E-3</v>
      </c>
      <c r="J127">
        <v>5.0000000000000001E-3</v>
      </c>
      <c r="K127" t="s">
        <v>258</v>
      </c>
      <c r="L127">
        <v>5.0000000000000001E-3</v>
      </c>
      <c r="M127">
        <v>5.0000000000000001E-3</v>
      </c>
      <c r="N127" t="s">
        <v>258</v>
      </c>
    </row>
    <row r="128" spans="4:14">
      <c r="D128">
        <v>5.0000000000000001E-3</v>
      </c>
      <c r="E128">
        <v>5.0000000000000001E-3</v>
      </c>
      <c r="F128">
        <v>5.0000000000000001E-3</v>
      </c>
      <c r="G128">
        <v>5.0000000000000001E-3</v>
      </c>
      <c r="H128">
        <v>5.0000000000000001E-3</v>
      </c>
      <c r="I128">
        <v>5.0000000000000001E-3</v>
      </c>
      <c r="J128">
        <v>5.0000000000000001E-3</v>
      </c>
      <c r="K128">
        <v>5.0000000000000001E-3</v>
      </c>
      <c r="L128">
        <v>5.0000000000000001E-3</v>
      </c>
      <c r="M128">
        <v>5.0000000000000001E-3</v>
      </c>
      <c r="N128" t="s">
        <v>258</v>
      </c>
    </row>
    <row r="129" spans="4:14">
      <c r="D129" t="s">
        <v>258</v>
      </c>
      <c r="E129">
        <v>5.0000000000000001E-3</v>
      </c>
      <c r="F129">
        <v>5.0000000000000001E-3</v>
      </c>
      <c r="G129">
        <v>5.0000000000000001E-3</v>
      </c>
      <c r="H129">
        <v>5.0000000000000001E-3</v>
      </c>
      <c r="I129">
        <v>5.0000000000000001E-3</v>
      </c>
      <c r="J129">
        <v>5.0000000000000001E-3</v>
      </c>
      <c r="K129">
        <v>5.0000000000000001E-3</v>
      </c>
      <c r="L129">
        <v>5.0000000000000001E-3</v>
      </c>
      <c r="M129">
        <v>5.0000000000000001E-3</v>
      </c>
      <c r="N129" t="s">
        <v>258</v>
      </c>
    </row>
    <row r="130" spans="4:14">
      <c r="D130">
        <v>5.0000000000000001E-3</v>
      </c>
      <c r="E130">
        <v>5.0000000000000001E-3</v>
      </c>
      <c r="F130">
        <v>5.0000000000000001E-3</v>
      </c>
      <c r="G130" t="s">
        <v>258</v>
      </c>
      <c r="H130">
        <v>5.0000000000000001E-3</v>
      </c>
      <c r="I130">
        <v>5.0000000000000001E-3</v>
      </c>
      <c r="J130">
        <v>5.0000000000000001E-3</v>
      </c>
      <c r="K130">
        <v>5.0000000000000001E-3</v>
      </c>
      <c r="L130">
        <v>5.0000000000000001E-3</v>
      </c>
      <c r="M130">
        <v>5.0000000000000001E-3</v>
      </c>
      <c r="N130" t="s">
        <v>258</v>
      </c>
    </row>
    <row r="131" spans="4:14">
      <c r="D131">
        <v>5.0000000000000001E-3</v>
      </c>
      <c r="E131">
        <v>5.0000000000000001E-3</v>
      </c>
      <c r="F131" t="s">
        <v>258</v>
      </c>
      <c r="G131">
        <v>5.0000000000000001E-3</v>
      </c>
      <c r="H131">
        <v>5.0000000000000001E-3</v>
      </c>
      <c r="I131">
        <v>5.0000000000000001E-3</v>
      </c>
      <c r="J131">
        <v>5.0000000000000001E-3</v>
      </c>
      <c r="K131">
        <v>5.0000000000000001E-3</v>
      </c>
      <c r="L131">
        <v>5.0000000000000001E-3</v>
      </c>
      <c r="M131">
        <v>5.0000000000000001E-3</v>
      </c>
      <c r="N131" t="s">
        <v>258</v>
      </c>
    </row>
    <row r="132" spans="4:14">
      <c r="D132" t="s">
        <v>258</v>
      </c>
      <c r="E132">
        <v>5.0000000000000001E-3</v>
      </c>
      <c r="F132" t="s">
        <v>258</v>
      </c>
      <c r="G132">
        <v>5.0000000000000001E-3</v>
      </c>
      <c r="H132">
        <v>5.0000000000000001E-3</v>
      </c>
      <c r="I132">
        <v>5.0000000000000001E-3</v>
      </c>
      <c r="J132">
        <v>5.0000000000000001E-3</v>
      </c>
      <c r="K132">
        <v>5.0000000000000001E-3</v>
      </c>
      <c r="L132" t="s">
        <v>258</v>
      </c>
      <c r="M132">
        <v>5.0000000000000001E-3</v>
      </c>
      <c r="N132" t="s">
        <v>258</v>
      </c>
    </row>
    <row r="133" spans="4:14">
      <c r="D133" t="s">
        <v>258</v>
      </c>
      <c r="E133">
        <v>5.0000000000000001E-3</v>
      </c>
      <c r="F133">
        <v>5.0000000000000001E-3</v>
      </c>
      <c r="G133" t="s">
        <v>258</v>
      </c>
      <c r="H133">
        <v>5.0000000000000001E-3</v>
      </c>
      <c r="I133">
        <v>5.0000000000000001E-3</v>
      </c>
      <c r="J133">
        <v>5.0000000000000001E-3</v>
      </c>
      <c r="K133">
        <v>5.0000000000000001E-3</v>
      </c>
      <c r="L133">
        <v>5.0000000000000001E-3</v>
      </c>
      <c r="M133">
        <v>5.0000000000000001E-3</v>
      </c>
      <c r="N133" t="s">
        <v>258</v>
      </c>
    </row>
    <row r="134" spans="4:14">
      <c r="D134">
        <v>5.0000000000000001E-3</v>
      </c>
      <c r="E134">
        <v>5.0000000000000001E-3</v>
      </c>
      <c r="F134">
        <v>5.0000000000000001E-3</v>
      </c>
      <c r="G134" t="s">
        <v>258</v>
      </c>
      <c r="H134">
        <v>5.0000000000000001E-3</v>
      </c>
      <c r="I134">
        <v>5.0000000000000001E-3</v>
      </c>
      <c r="J134">
        <v>5.0000000000000001E-3</v>
      </c>
      <c r="K134">
        <v>5.0000000000000001E-3</v>
      </c>
      <c r="L134">
        <v>5.0000000000000001E-3</v>
      </c>
      <c r="M134">
        <v>5.0000000000000001E-3</v>
      </c>
      <c r="N134" t="s">
        <v>258</v>
      </c>
    </row>
    <row r="135" spans="4:14">
      <c r="D135">
        <v>5.0000000000000001E-3</v>
      </c>
      <c r="E135" t="s">
        <v>258</v>
      </c>
      <c r="F135" t="s">
        <v>258</v>
      </c>
      <c r="G135">
        <v>5.0000000000000001E-3</v>
      </c>
      <c r="H135">
        <v>5.0000000000000001E-3</v>
      </c>
      <c r="I135">
        <v>5.0000000000000001E-3</v>
      </c>
      <c r="J135">
        <v>5.0000000000000001E-3</v>
      </c>
      <c r="K135">
        <v>5.0000000000000001E-3</v>
      </c>
      <c r="L135" t="s">
        <v>258</v>
      </c>
      <c r="M135" t="s">
        <v>258</v>
      </c>
      <c r="N135" t="s">
        <v>258</v>
      </c>
    </row>
    <row r="136" spans="4:14">
      <c r="D136">
        <v>5.0000000000000001E-3</v>
      </c>
      <c r="E136">
        <v>5.0000000000000001E-3</v>
      </c>
      <c r="F136">
        <v>5.0000000000000001E-3</v>
      </c>
      <c r="G136">
        <v>5.0000000000000001E-3</v>
      </c>
      <c r="H136" t="s">
        <v>258</v>
      </c>
      <c r="I136" t="s">
        <v>258</v>
      </c>
      <c r="J136">
        <v>5.0000000000000001E-3</v>
      </c>
      <c r="K136">
        <v>5.0000000000000001E-3</v>
      </c>
      <c r="L136">
        <v>5.0000000000000001E-3</v>
      </c>
      <c r="M136">
        <v>5.0000000000000001E-3</v>
      </c>
      <c r="N136" t="s">
        <v>258</v>
      </c>
    </row>
    <row r="137" spans="4:14">
      <c r="D137" t="s">
        <v>258</v>
      </c>
      <c r="E137">
        <v>5.0000000000000001E-3</v>
      </c>
      <c r="F137">
        <v>5.0000000000000001E-3</v>
      </c>
      <c r="G137">
        <v>5.0000000000000001E-3</v>
      </c>
      <c r="H137">
        <v>5.0000000000000001E-3</v>
      </c>
      <c r="I137">
        <v>5.0000000000000001E-3</v>
      </c>
      <c r="J137" t="s">
        <v>258</v>
      </c>
      <c r="K137">
        <v>5.0000000000000001E-3</v>
      </c>
      <c r="L137">
        <v>5.0000000000000001E-3</v>
      </c>
      <c r="M137">
        <v>5.0000000000000001E-3</v>
      </c>
      <c r="N137" t="s">
        <v>258</v>
      </c>
    </row>
    <row r="138" spans="4:14">
      <c r="D138">
        <v>5.0000000000000001E-3</v>
      </c>
      <c r="E138">
        <v>5.0000000000000001E-3</v>
      </c>
      <c r="F138">
        <v>5.0000000000000001E-3</v>
      </c>
      <c r="G138">
        <v>5.0000000000000001E-3</v>
      </c>
      <c r="H138">
        <v>5.0000000000000001E-3</v>
      </c>
      <c r="I138">
        <v>5.0000000000000001E-3</v>
      </c>
      <c r="J138">
        <v>5.0000000000000001E-3</v>
      </c>
      <c r="K138">
        <v>5.0000000000000001E-3</v>
      </c>
      <c r="L138" t="s">
        <v>258</v>
      </c>
      <c r="M138">
        <v>5.0000000000000001E-3</v>
      </c>
      <c r="N138" t="s">
        <v>258</v>
      </c>
    </row>
    <row r="139" spans="4:14">
      <c r="D139" t="s">
        <v>258</v>
      </c>
      <c r="E139">
        <v>5.0000000000000001E-3</v>
      </c>
      <c r="F139">
        <v>5.0000000000000001E-3</v>
      </c>
      <c r="G139">
        <v>5.0000000000000001E-3</v>
      </c>
      <c r="H139">
        <v>5.0000000000000001E-3</v>
      </c>
      <c r="I139">
        <v>5.0000000000000001E-3</v>
      </c>
      <c r="J139">
        <v>5.0000000000000001E-3</v>
      </c>
      <c r="K139" t="s">
        <v>258</v>
      </c>
      <c r="L139">
        <v>5.0000000000000001E-3</v>
      </c>
      <c r="M139">
        <v>5.0000000000000001E-3</v>
      </c>
      <c r="N139" t="s">
        <v>258</v>
      </c>
    </row>
    <row r="140" spans="4:14">
      <c r="D140">
        <v>5.0000000000000001E-3</v>
      </c>
      <c r="E140">
        <v>5.0000000000000001E-3</v>
      </c>
      <c r="F140">
        <v>5.0000000000000001E-3</v>
      </c>
      <c r="G140">
        <v>5.0000000000000001E-3</v>
      </c>
      <c r="H140">
        <v>5.0000000000000001E-3</v>
      </c>
      <c r="I140">
        <v>5.0000000000000001E-3</v>
      </c>
      <c r="J140">
        <v>5.0000000000000001E-3</v>
      </c>
      <c r="K140" t="s">
        <v>258</v>
      </c>
      <c r="L140">
        <v>5.0000000000000001E-3</v>
      </c>
      <c r="M140" t="s">
        <v>258</v>
      </c>
      <c r="N140" t="s">
        <v>258</v>
      </c>
    </row>
    <row r="141" spans="4:14">
      <c r="D141" t="s">
        <v>258</v>
      </c>
      <c r="E141">
        <v>5.0000000000000001E-3</v>
      </c>
      <c r="F141">
        <v>5.0000000000000001E-3</v>
      </c>
      <c r="G141">
        <v>5.0000000000000001E-3</v>
      </c>
      <c r="H141">
        <v>5.0000000000000001E-3</v>
      </c>
      <c r="I141">
        <v>5.0000000000000001E-3</v>
      </c>
      <c r="J141">
        <v>5.0000000000000001E-3</v>
      </c>
      <c r="K141">
        <v>5.0000000000000001E-3</v>
      </c>
      <c r="L141">
        <v>5.0000000000000001E-3</v>
      </c>
      <c r="M141" t="s">
        <v>258</v>
      </c>
      <c r="N141" t="s">
        <v>258</v>
      </c>
    </row>
    <row r="142" spans="4:14">
      <c r="D142">
        <v>5.0000000000000001E-3</v>
      </c>
      <c r="E142">
        <v>5.0000000000000001E-3</v>
      </c>
      <c r="F142" t="s">
        <v>258</v>
      </c>
      <c r="G142">
        <v>5.0000000000000001E-3</v>
      </c>
      <c r="H142">
        <v>5.0000000000000001E-3</v>
      </c>
      <c r="I142">
        <v>5.0000000000000001E-3</v>
      </c>
      <c r="J142">
        <v>5.0000000000000001E-3</v>
      </c>
      <c r="K142" t="s">
        <v>258</v>
      </c>
      <c r="L142">
        <v>5.0000000000000001E-3</v>
      </c>
      <c r="M142" t="s">
        <v>258</v>
      </c>
      <c r="N142" t="s">
        <v>258</v>
      </c>
    </row>
    <row r="143" spans="4:14">
      <c r="D143">
        <v>5.0000000000000001E-3</v>
      </c>
      <c r="E143">
        <v>5.0000000000000001E-3</v>
      </c>
      <c r="F143">
        <v>5.0000000000000001E-3</v>
      </c>
      <c r="G143" t="s">
        <v>258</v>
      </c>
      <c r="H143" t="s">
        <v>258</v>
      </c>
      <c r="I143">
        <v>5.0000000000000001E-3</v>
      </c>
      <c r="J143">
        <v>5.0000000000000001E-3</v>
      </c>
      <c r="K143">
        <v>5.0000000000000001E-3</v>
      </c>
      <c r="L143">
        <v>5.0000000000000001E-3</v>
      </c>
      <c r="M143">
        <v>5.0000000000000001E-3</v>
      </c>
      <c r="N143" t="s">
        <v>258</v>
      </c>
    </row>
    <row r="144" spans="4:14">
      <c r="D144" t="s">
        <v>258</v>
      </c>
      <c r="E144" t="s">
        <v>258</v>
      </c>
      <c r="F144" t="s">
        <v>258</v>
      </c>
      <c r="G144">
        <v>5.0000000000000001E-3</v>
      </c>
      <c r="H144">
        <v>5.0000000000000001E-3</v>
      </c>
      <c r="I144">
        <v>5.0000000000000001E-3</v>
      </c>
      <c r="J144">
        <v>5.0000000000000001E-3</v>
      </c>
      <c r="K144">
        <v>5.0000000000000001E-3</v>
      </c>
      <c r="L144">
        <v>5.0000000000000001E-3</v>
      </c>
      <c r="M144" t="s">
        <v>258</v>
      </c>
      <c r="N144" t="s">
        <v>258</v>
      </c>
    </row>
    <row r="145" spans="4:14">
      <c r="D145" t="s">
        <v>258</v>
      </c>
      <c r="E145" t="s">
        <v>258</v>
      </c>
      <c r="F145" t="s">
        <v>258</v>
      </c>
      <c r="G145" t="s">
        <v>258</v>
      </c>
      <c r="H145" t="s">
        <v>258</v>
      </c>
      <c r="I145" t="s">
        <v>258</v>
      </c>
      <c r="J145" t="s">
        <v>258</v>
      </c>
      <c r="K145" t="s">
        <v>258</v>
      </c>
      <c r="L145" t="s">
        <v>258</v>
      </c>
      <c r="M145" t="s">
        <v>258</v>
      </c>
      <c r="N145" t="s">
        <v>258</v>
      </c>
    </row>
    <row r="146" spans="4:14">
      <c r="D146" t="s">
        <v>258</v>
      </c>
      <c r="E146" t="s">
        <v>258</v>
      </c>
      <c r="F146" t="s">
        <v>258</v>
      </c>
      <c r="G146">
        <v>5.0000000000000001E-3</v>
      </c>
      <c r="H146" t="s">
        <v>258</v>
      </c>
      <c r="I146" t="s">
        <v>258</v>
      </c>
      <c r="J146" t="s">
        <v>258</v>
      </c>
      <c r="K146" t="s">
        <v>258</v>
      </c>
      <c r="L146" t="s">
        <v>258</v>
      </c>
      <c r="M146" t="s">
        <v>258</v>
      </c>
      <c r="N146" t="s">
        <v>258</v>
      </c>
    </row>
    <row r="147" spans="4:14">
      <c r="D147" t="s">
        <v>258</v>
      </c>
      <c r="E147">
        <v>5.0000000000000001E-3</v>
      </c>
      <c r="F147" t="s">
        <v>258</v>
      </c>
      <c r="G147" t="s">
        <v>258</v>
      </c>
      <c r="H147" t="s">
        <v>258</v>
      </c>
      <c r="I147" t="s">
        <v>258</v>
      </c>
      <c r="J147" t="s">
        <v>258</v>
      </c>
      <c r="K147" t="s">
        <v>258</v>
      </c>
      <c r="L147" t="s">
        <v>258</v>
      </c>
      <c r="M147" t="s">
        <v>258</v>
      </c>
      <c r="N147" t="s">
        <v>258</v>
      </c>
    </row>
    <row r="148" spans="4:14">
      <c r="D148" t="s">
        <v>258</v>
      </c>
      <c r="E148" t="s">
        <v>258</v>
      </c>
      <c r="F148" t="s">
        <v>258</v>
      </c>
      <c r="G148" t="s">
        <v>258</v>
      </c>
      <c r="H148" t="s">
        <v>258</v>
      </c>
      <c r="I148" t="s">
        <v>258</v>
      </c>
      <c r="J148" t="s">
        <v>258</v>
      </c>
      <c r="K148" t="s">
        <v>258</v>
      </c>
      <c r="L148" t="s">
        <v>258</v>
      </c>
      <c r="M148" t="s">
        <v>258</v>
      </c>
      <c r="N148" t="s">
        <v>258</v>
      </c>
    </row>
    <row r="149" spans="4:14">
      <c r="D149" t="s">
        <v>258</v>
      </c>
      <c r="E149" t="s">
        <v>258</v>
      </c>
      <c r="F149" t="s">
        <v>258</v>
      </c>
      <c r="G149" t="s">
        <v>258</v>
      </c>
      <c r="H149">
        <v>5.0000000000000001E-3</v>
      </c>
      <c r="I149" t="s">
        <v>258</v>
      </c>
      <c r="J149">
        <v>5.0000000000000001E-3</v>
      </c>
      <c r="K149">
        <v>5.0000000000000001E-3</v>
      </c>
      <c r="L149" t="s">
        <v>258</v>
      </c>
      <c r="M149" t="s">
        <v>258</v>
      </c>
      <c r="N149" t="s">
        <v>258</v>
      </c>
    </row>
    <row r="150" spans="4:14">
      <c r="D150">
        <v>5.0000000000000001E-3</v>
      </c>
      <c r="E150" t="s">
        <v>258</v>
      </c>
      <c r="F150" t="s">
        <v>258</v>
      </c>
      <c r="G150" t="s">
        <v>258</v>
      </c>
      <c r="H150" t="s">
        <v>258</v>
      </c>
      <c r="I150" t="s">
        <v>258</v>
      </c>
      <c r="J150" t="s">
        <v>258</v>
      </c>
      <c r="K150" t="s">
        <v>258</v>
      </c>
      <c r="L150" t="s">
        <v>258</v>
      </c>
      <c r="M150">
        <v>5.0000000000000001E-3</v>
      </c>
      <c r="N150" t="s">
        <v>258</v>
      </c>
    </row>
    <row r="151" spans="4:14">
      <c r="D151" t="s">
        <v>258</v>
      </c>
      <c r="E151" t="s">
        <v>258</v>
      </c>
      <c r="F151" t="s">
        <v>258</v>
      </c>
      <c r="G151" t="s">
        <v>258</v>
      </c>
      <c r="H151" t="s">
        <v>258</v>
      </c>
      <c r="I151" t="s">
        <v>258</v>
      </c>
      <c r="J151" t="s">
        <v>258</v>
      </c>
      <c r="K151" t="s">
        <v>258</v>
      </c>
      <c r="L151" t="s">
        <v>258</v>
      </c>
      <c r="M151" t="s">
        <v>258</v>
      </c>
      <c r="N151" t="s">
        <v>258</v>
      </c>
    </row>
    <row r="152" spans="4:14">
      <c r="D152" t="s">
        <v>258</v>
      </c>
      <c r="E152">
        <v>5.0000000000000001E-3</v>
      </c>
      <c r="F152">
        <v>5.0000000000000001E-3</v>
      </c>
      <c r="G152">
        <v>5.0000000000000001E-3</v>
      </c>
      <c r="H152" t="s">
        <v>258</v>
      </c>
      <c r="I152">
        <v>5.0000000000000001E-3</v>
      </c>
      <c r="J152" t="s">
        <v>258</v>
      </c>
      <c r="K152" t="s">
        <v>258</v>
      </c>
      <c r="L152">
        <v>5.0000000000000001E-3</v>
      </c>
      <c r="M152" t="s">
        <v>258</v>
      </c>
      <c r="N152" t="s">
        <v>258</v>
      </c>
    </row>
    <row r="153" spans="4:14">
      <c r="D153">
        <v>5.0000000000000001E-3</v>
      </c>
      <c r="E153">
        <v>5.0000000000000001E-3</v>
      </c>
      <c r="F153">
        <v>5.0000000000000001E-3</v>
      </c>
      <c r="G153" t="s">
        <v>258</v>
      </c>
      <c r="H153">
        <v>5.0000000000000001E-3</v>
      </c>
      <c r="I153">
        <v>5.0000000000000001E-3</v>
      </c>
      <c r="J153">
        <v>5.0000000000000001E-3</v>
      </c>
      <c r="K153">
        <v>5.0000000000000001E-3</v>
      </c>
      <c r="L153">
        <v>5.0000000000000001E-3</v>
      </c>
      <c r="M153">
        <v>5.0000000000000001E-3</v>
      </c>
      <c r="N153" t="s">
        <v>258</v>
      </c>
    </row>
    <row r="154" spans="4:14">
      <c r="D154">
        <v>5.0000000000000001E-3</v>
      </c>
      <c r="E154">
        <v>5.0000000000000001E-3</v>
      </c>
      <c r="F154">
        <v>5.0000000000000001E-3</v>
      </c>
      <c r="G154">
        <v>5.0000000000000001E-3</v>
      </c>
      <c r="H154">
        <v>5.0000000000000001E-3</v>
      </c>
      <c r="I154">
        <v>5.0000000000000001E-3</v>
      </c>
      <c r="J154">
        <v>5.0000000000000001E-3</v>
      </c>
      <c r="K154">
        <v>5.0000000000000001E-3</v>
      </c>
      <c r="L154">
        <v>5.0000000000000001E-3</v>
      </c>
      <c r="M154">
        <v>5.0000000000000001E-3</v>
      </c>
      <c r="N154" t="s">
        <v>258</v>
      </c>
    </row>
    <row r="155" spans="4:14">
      <c r="D155">
        <v>5.0000000000000001E-3</v>
      </c>
      <c r="E155" t="s">
        <v>258</v>
      </c>
      <c r="F155">
        <v>5.0000000000000001E-3</v>
      </c>
      <c r="G155">
        <v>5.0000000000000001E-3</v>
      </c>
      <c r="H155">
        <v>5.0000000000000001E-3</v>
      </c>
      <c r="I155">
        <v>5.0000000000000001E-3</v>
      </c>
      <c r="J155">
        <v>5.0000000000000001E-3</v>
      </c>
      <c r="K155">
        <v>5.0000000000000001E-3</v>
      </c>
      <c r="L155">
        <v>5.0000000000000001E-3</v>
      </c>
      <c r="M155">
        <v>5.0000000000000001E-3</v>
      </c>
      <c r="N155" t="s">
        <v>258</v>
      </c>
    </row>
    <row r="156" spans="4:14">
      <c r="D156">
        <v>5.0000000000000001E-3</v>
      </c>
      <c r="E156">
        <v>5.0000000000000001E-3</v>
      </c>
      <c r="F156">
        <v>5.0000000000000001E-3</v>
      </c>
      <c r="G156">
        <v>5.0000000000000001E-3</v>
      </c>
      <c r="H156">
        <v>5.0000000000000001E-3</v>
      </c>
      <c r="I156" t="s">
        <v>258</v>
      </c>
      <c r="J156">
        <v>5.0000000000000001E-3</v>
      </c>
      <c r="K156">
        <v>5.0000000000000001E-3</v>
      </c>
      <c r="L156">
        <v>5.0000000000000001E-3</v>
      </c>
      <c r="M156">
        <v>5.0000000000000001E-3</v>
      </c>
      <c r="N156" t="s">
        <v>258</v>
      </c>
    </row>
    <row r="157" spans="4:14">
      <c r="D157" t="s">
        <v>258</v>
      </c>
      <c r="E157" t="s">
        <v>258</v>
      </c>
      <c r="F157" t="s">
        <v>258</v>
      </c>
      <c r="G157">
        <v>0.05</v>
      </c>
      <c r="H157" t="s">
        <v>258</v>
      </c>
      <c r="I157" t="s">
        <v>258</v>
      </c>
      <c r="J157" t="s">
        <v>258</v>
      </c>
      <c r="K157" t="s">
        <v>258</v>
      </c>
      <c r="L157" t="s">
        <v>258</v>
      </c>
      <c r="M157" t="s">
        <v>258</v>
      </c>
      <c r="N157" t="s">
        <v>258</v>
      </c>
    </row>
    <row r="158" spans="4:14">
      <c r="D158">
        <v>0.05</v>
      </c>
      <c r="E158">
        <v>0.05</v>
      </c>
      <c r="F158" t="s">
        <v>258</v>
      </c>
      <c r="G158">
        <v>0.05</v>
      </c>
      <c r="H158">
        <v>0.05</v>
      </c>
      <c r="I158">
        <v>0.05</v>
      </c>
      <c r="J158">
        <v>0.05</v>
      </c>
      <c r="K158">
        <v>0.05</v>
      </c>
      <c r="L158">
        <v>0.05</v>
      </c>
      <c r="M158">
        <v>0.05</v>
      </c>
      <c r="N158" t="s">
        <v>258</v>
      </c>
    </row>
    <row r="159" spans="4:14">
      <c r="D159" t="s">
        <v>258</v>
      </c>
      <c r="E159">
        <v>0.05</v>
      </c>
      <c r="F159" t="s">
        <v>258</v>
      </c>
      <c r="G159">
        <v>0.05</v>
      </c>
      <c r="H159">
        <v>0.05</v>
      </c>
      <c r="I159">
        <v>0.05</v>
      </c>
      <c r="J159">
        <v>0.05</v>
      </c>
      <c r="K159">
        <v>0.05</v>
      </c>
      <c r="L159" t="s">
        <v>258</v>
      </c>
      <c r="M159">
        <v>0.05</v>
      </c>
      <c r="N159" t="s">
        <v>258</v>
      </c>
    </row>
    <row r="160" spans="4:14">
      <c r="D160">
        <v>0.05</v>
      </c>
      <c r="E160">
        <v>0.05</v>
      </c>
      <c r="F160">
        <v>0.05</v>
      </c>
      <c r="G160" t="s">
        <v>258</v>
      </c>
      <c r="H160">
        <v>0.05</v>
      </c>
      <c r="I160">
        <v>0.05</v>
      </c>
      <c r="J160">
        <v>0.05</v>
      </c>
      <c r="K160">
        <v>0.05</v>
      </c>
      <c r="L160">
        <v>0.05</v>
      </c>
      <c r="M160">
        <v>0.05</v>
      </c>
      <c r="N160" t="s">
        <v>258</v>
      </c>
    </row>
    <row r="161" spans="4:14">
      <c r="D161">
        <v>0.05</v>
      </c>
      <c r="E161">
        <v>0.05</v>
      </c>
      <c r="F161">
        <v>0.05</v>
      </c>
      <c r="G161" t="s">
        <v>258</v>
      </c>
      <c r="H161">
        <v>0.05</v>
      </c>
      <c r="I161">
        <v>0.05</v>
      </c>
      <c r="J161">
        <v>0.05</v>
      </c>
      <c r="K161">
        <v>0.05</v>
      </c>
      <c r="L161">
        <v>0.05</v>
      </c>
      <c r="M161">
        <v>0.05</v>
      </c>
      <c r="N161" t="s">
        <v>258</v>
      </c>
    </row>
    <row r="162" spans="4:14">
      <c r="D162">
        <v>0.05</v>
      </c>
      <c r="E162" t="s">
        <v>258</v>
      </c>
      <c r="F162">
        <v>0.05</v>
      </c>
      <c r="G162">
        <v>0.05</v>
      </c>
      <c r="H162">
        <v>0.05</v>
      </c>
      <c r="I162">
        <v>0.05</v>
      </c>
      <c r="J162">
        <v>0.05</v>
      </c>
      <c r="K162">
        <v>0.05</v>
      </c>
      <c r="L162">
        <v>0.05</v>
      </c>
      <c r="M162">
        <v>0.05</v>
      </c>
      <c r="N162" t="s">
        <v>258</v>
      </c>
    </row>
    <row r="163" spans="4:14">
      <c r="D163">
        <v>0.05</v>
      </c>
      <c r="E163">
        <v>0.05</v>
      </c>
      <c r="F163">
        <v>0.05</v>
      </c>
      <c r="G163">
        <v>0.05</v>
      </c>
      <c r="H163">
        <v>0.05</v>
      </c>
      <c r="I163">
        <v>0.05</v>
      </c>
      <c r="J163">
        <v>0.05</v>
      </c>
      <c r="K163">
        <v>0.05</v>
      </c>
      <c r="L163">
        <v>0.05</v>
      </c>
      <c r="M163">
        <v>0.05</v>
      </c>
      <c r="N163" t="s">
        <v>258</v>
      </c>
    </row>
    <row r="164" spans="4:14">
      <c r="D164">
        <v>0.05</v>
      </c>
      <c r="E164">
        <v>0.05</v>
      </c>
      <c r="F164">
        <v>0.05</v>
      </c>
      <c r="G164">
        <v>0.05</v>
      </c>
      <c r="H164">
        <v>0.05</v>
      </c>
      <c r="I164">
        <v>0.05</v>
      </c>
      <c r="J164" t="s">
        <v>258</v>
      </c>
      <c r="K164">
        <v>0.05</v>
      </c>
      <c r="L164">
        <v>0.05</v>
      </c>
      <c r="M164">
        <v>0.05</v>
      </c>
      <c r="N164" t="s">
        <v>258</v>
      </c>
    </row>
    <row r="165" spans="4:14">
      <c r="D165">
        <v>0.05</v>
      </c>
      <c r="E165">
        <v>0.05</v>
      </c>
      <c r="F165">
        <v>0.05</v>
      </c>
      <c r="G165">
        <v>0.05</v>
      </c>
      <c r="H165">
        <v>0.05</v>
      </c>
      <c r="I165">
        <v>0.05</v>
      </c>
      <c r="J165">
        <v>0.05</v>
      </c>
      <c r="K165">
        <v>0.05</v>
      </c>
      <c r="L165" t="s">
        <v>258</v>
      </c>
      <c r="M165">
        <v>0.05</v>
      </c>
      <c r="N165" t="s">
        <v>258</v>
      </c>
    </row>
    <row r="166" spans="4:14">
      <c r="D166" t="s">
        <v>258</v>
      </c>
      <c r="E166">
        <v>0.05</v>
      </c>
      <c r="F166">
        <v>0.05</v>
      </c>
      <c r="G166">
        <v>0.05</v>
      </c>
      <c r="H166">
        <v>0.05</v>
      </c>
      <c r="I166">
        <v>0.05</v>
      </c>
      <c r="J166">
        <v>0.05</v>
      </c>
      <c r="K166">
        <v>0.05</v>
      </c>
      <c r="L166">
        <v>0.05</v>
      </c>
      <c r="M166">
        <v>0.05</v>
      </c>
      <c r="N166" t="s">
        <v>258</v>
      </c>
    </row>
    <row r="167" spans="4:14">
      <c r="D167">
        <v>0.05</v>
      </c>
      <c r="E167">
        <v>0.05</v>
      </c>
      <c r="F167">
        <v>0.05</v>
      </c>
      <c r="G167">
        <v>0.05</v>
      </c>
      <c r="H167">
        <v>0.05</v>
      </c>
      <c r="I167">
        <v>0.05</v>
      </c>
      <c r="J167">
        <v>0.05</v>
      </c>
      <c r="K167">
        <v>0.05</v>
      </c>
      <c r="L167">
        <v>0.05</v>
      </c>
      <c r="M167" t="s">
        <v>258</v>
      </c>
      <c r="N167" t="s">
        <v>258</v>
      </c>
    </row>
    <row r="168" spans="4:14">
      <c r="D168">
        <v>0.05</v>
      </c>
      <c r="E168">
        <v>0.05</v>
      </c>
      <c r="F168">
        <v>0.05</v>
      </c>
      <c r="G168">
        <v>0.05</v>
      </c>
      <c r="H168">
        <v>0.05</v>
      </c>
      <c r="I168">
        <v>0.05</v>
      </c>
      <c r="J168">
        <v>0.05</v>
      </c>
      <c r="K168">
        <v>0.05</v>
      </c>
      <c r="L168">
        <v>0.05</v>
      </c>
      <c r="M168" t="s">
        <v>258</v>
      </c>
      <c r="N168" t="s">
        <v>258</v>
      </c>
    </row>
    <row r="169" spans="4:14">
      <c r="D169">
        <v>0.05</v>
      </c>
      <c r="E169" t="s">
        <v>258</v>
      </c>
      <c r="F169">
        <v>0.05</v>
      </c>
      <c r="G169">
        <v>0.05</v>
      </c>
      <c r="H169">
        <v>0.05</v>
      </c>
      <c r="I169">
        <v>0.05</v>
      </c>
      <c r="J169">
        <v>0.05</v>
      </c>
      <c r="K169">
        <v>0.05</v>
      </c>
      <c r="L169">
        <v>0.05</v>
      </c>
      <c r="M169" t="s">
        <v>258</v>
      </c>
      <c r="N169" t="s">
        <v>258</v>
      </c>
    </row>
    <row r="170" spans="4:14">
      <c r="D170">
        <v>0.05</v>
      </c>
      <c r="E170">
        <v>0.05</v>
      </c>
      <c r="F170">
        <v>0.05</v>
      </c>
      <c r="G170" t="s">
        <v>258</v>
      </c>
      <c r="H170">
        <v>0.05</v>
      </c>
      <c r="I170">
        <v>0.05</v>
      </c>
      <c r="J170">
        <v>0.05</v>
      </c>
      <c r="K170">
        <v>0.05</v>
      </c>
      <c r="L170">
        <v>0.05</v>
      </c>
      <c r="M170">
        <v>0.05</v>
      </c>
      <c r="N170" t="s">
        <v>258</v>
      </c>
    </row>
    <row r="171" spans="4:14">
      <c r="D171">
        <v>0.05</v>
      </c>
      <c r="E171">
        <v>0.05</v>
      </c>
      <c r="F171">
        <v>0.05</v>
      </c>
      <c r="G171">
        <v>0.05</v>
      </c>
      <c r="H171">
        <v>0.05</v>
      </c>
      <c r="I171">
        <v>0.05</v>
      </c>
      <c r="J171">
        <v>0.05</v>
      </c>
      <c r="K171">
        <v>0.05</v>
      </c>
      <c r="L171">
        <v>0.05</v>
      </c>
      <c r="M171">
        <v>0.05</v>
      </c>
      <c r="N171" t="s">
        <v>258</v>
      </c>
    </row>
    <row r="172" spans="4:14">
      <c r="D172">
        <v>0.05</v>
      </c>
      <c r="E172">
        <v>0.05</v>
      </c>
      <c r="F172">
        <v>0.05</v>
      </c>
      <c r="G172">
        <v>0.05</v>
      </c>
      <c r="H172">
        <v>0.05</v>
      </c>
      <c r="I172">
        <v>0.05</v>
      </c>
      <c r="J172">
        <v>0.05</v>
      </c>
      <c r="K172">
        <v>0.05</v>
      </c>
      <c r="L172">
        <v>0.05</v>
      </c>
      <c r="M172" t="s">
        <v>258</v>
      </c>
      <c r="N172" t="s">
        <v>258</v>
      </c>
    </row>
    <row r="173" spans="4:14">
      <c r="D173">
        <v>0.05</v>
      </c>
      <c r="E173">
        <v>0.05</v>
      </c>
      <c r="F173" t="s">
        <v>258</v>
      </c>
      <c r="G173">
        <v>0.05</v>
      </c>
      <c r="H173">
        <v>0.05</v>
      </c>
      <c r="I173">
        <v>0.05</v>
      </c>
      <c r="J173" t="s">
        <v>258</v>
      </c>
      <c r="K173">
        <v>0.05</v>
      </c>
      <c r="L173">
        <v>0.05</v>
      </c>
      <c r="M173">
        <v>0.05</v>
      </c>
      <c r="N173" t="s">
        <v>258</v>
      </c>
    </row>
    <row r="174" spans="4:14">
      <c r="D174">
        <v>0.05</v>
      </c>
      <c r="E174" t="s">
        <v>258</v>
      </c>
      <c r="F174">
        <v>0.05</v>
      </c>
      <c r="G174">
        <v>0.05</v>
      </c>
      <c r="H174">
        <v>0.05</v>
      </c>
      <c r="I174">
        <v>0.05</v>
      </c>
      <c r="J174" t="s">
        <v>258</v>
      </c>
      <c r="K174">
        <v>0.05</v>
      </c>
      <c r="L174">
        <v>0.05</v>
      </c>
      <c r="M174">
        <v>0.05</v>
      </c>
      <c r="N174" t="s">
        <v>258</v>
      </c>
    </row>
    <row r="175" spans="4:14">
      <c r="D175">
        <v>0.05</v>
      </c>
      <c r="E175">
        <v>0.05</v>
      </c>
      <c r="F175">
        <v>0.05</v>
      </c>
      <c r="G175">
        <v>0.05</v>
      </c>
      <c r="H175">
        <v>0.05</v>
      </c>
      <c r="I175" t="s">
        <v>258</v>
      </c>
      <c r="J175">
        <v>0.05</v>
      </c>
      <c r="K175">
        <v>0.05</v>
      </c>
      <c r="L175">
        <v>0.05</v>
      </c>
      <c r="M175">
        <v>0.05</v>
      </c>
      <c r="N175" t="s">
        <v>258</v>
      </c>
    </row>
    <row r="176" spans="4:14">
      <c r="D176" t="s">
        <v>258</v>
      </c>
      <c r="E176">
        <v>0.05</v>
      </c>
      <c r="F176">
        <v>0.05</v>
      </c>
      <c r="G176">
        <v>0.05</v>
      </c>
      <c r="H176">
        <v>0.05</v>
      </c>
      <c r="I176" t="s">
        <v>258</v>
      </c>
      <c r="J176">
        <v>0.05</v>
      </c>
      <c r="K176">
        <v>0.05</v>
      </c>
      <c r="L176">
        <v>0.05</v>
      </c>
      <c r="M176">
        <v>0.05</v>
      </c>
      <c r="N176" t="s">
        <v>258</v>
      </c>
    </row>
    <row r="177" spans="4:14">
      <c r="D177">
        <v>0.05</v>
      </c>
      <c r="E177">
        <v>0.05</v>
      </c>
      <c r="F177">
        <v>0.05</v>
      </c>
      <c r="G177" t="s">
        <v>258</v>
      </c>
      <c r="H177">
        <v>0.05</v>
      </c>
      <c r="I177">
        <v>0.05</v>
      </c>
      <c r="J177">
        <v>0.05</v>
      </c>
      <c r="K177">
        <v>0.05</v>
      </c>
      <c r="L177">
        <v>0.05</v>
      </c>
      <c r="M177">
        <v>0.05</v>
      </c>
      <c r="N177" t="s">
        <v>258</v>
      </c>
    </row>
    <row r="178" spans="4:14">
      <c r="D178">
        <v>0.05</v>
      </c>
      <c r="E178" t="s">
        <v>258</v>
      </c>
      <c r="F178" t="s">
        <v>258</v>
      </c>
      <c r="G178" t="s">
        <v>258</v>
      </c>
      <c r="H178" t="s">
        <v>258</v>
      </c>
      <c r="I178" t="s">
        <v>258</v>
      </c>
      <c r="J178" t="s">
        <v>258</v>
      </c>
      <c r="K178" t="s">
        <v>258</v>
      </c>
      <c r="L178" t="s">
        <v>258</v>
      </c>
      <c r="M178" t="s">
        <v>258</v>
      </c>
      <c r="N178" t="s">
        <v>258</v>
      </c>
    </row>
    <row r="179" spans="4:14">
      <c r="D179" t="s">
        <v>258</v>
      </c>
      <c r="E179">
        <v>1.4999999999999999E-2</v>
      </c>
      <c r="F179" t="s">
        <v>258</v>
      </c>
      <c r="G179" t="s">
        <v>258</v>
      </c>
      <c r="H179" t="s">
        <v>258</v>
      </c>
      <c r="I179" t="s">
        <v>258</v>
      </c>
      <c r="J179" t="s">
        <v>258</v>
      </c>
      <c r="K179">
        <v>1.4999999999999999E-2</v>
      </c>
      <c r="L179" t="s">
        <v>258</v>
      </c>
      <c r="M179" t="s">
        <v>258</v>
      </c>
      <c r="N179" t="s">
        <v>258</v>
      </c>
    </row>
    <row r="180" spans="4:14">
      <c r="D180" t="s">
        <v>258</v>
      </c>
      <c r="E180">
        <v>1.4999999999999999E-2</v>
      </c>
      <c r="F180">
        <v>1.4999999999999999E-2</v>
      </c>
      <c r="G180" t="s">
        <v>258</v>
      </c>
      <c r="H180" t="s">
        <v>258</v>
      </c>
      <c r="I180">
        <v>1.4999999999999999E-2</v>
      </c>
      <c r="J180" t="s">
        <v>258</v>
      </c>
      <c r="K180" t="s">
        <v>258</v>
      </c>
      <c r="L180" t="s">
        <v>258</v>
      </c>
      <c r="M180" t="s">
        <v>258</v>
      </c>
      <c r="N180" t="s">
        <v>258</v>
      </c>
    </row>
    <row r="181" spans="4:14">
      <c r="D181" t="s">
        <v>258</v>
      </c>
      <c r="E181" t="s">
        <v>258</v>
      </c>
      <c r="F181" t="s">
        <v>258</v>
      </c>
      <c r="G181">
        <v>1.4999999999999999E-2</v>
      </c>
      <c r="H181" t="s">
        <v>258</v>
      </c>
      <c r="I181">
        <v>1.4999999999999999E-2</v>
      </c>
      <c r="J181">
        <v>1.4999999999999999E-2</v>
      </c>
      <c r="K181" t="s">
        <v>258</v>
      </c>
      <c r="L181" t="s">
        <v>258</v>
      </c>
      <c r="M181" t="s">
        <v>258</v>
      </c>
      <c r="N181" t="s">
        <v>258</v>
      </c>
    </row>
    <row r="182" spans="4:14">
      <c r="D182">
        <v>1.4999999999999999E-2</v>
      </c>
      <c r="E182" t="s">
        <v>258</v>
      </c>
      <c r="F182">
        <v>1.4999999999999999E-2</v>
      </c>
      <c r="G182">
        <v>1.4999999999999999E-2</v>
      </c>
      <c r="H182" t="s">
        <v>258</v>
      </c>
      <c r="I182">
        <v>1.4999999999999999E-2</v>
      </c>
      <c r="J182">
        <v>1.4999999999999999E-2</v>
      </c>
      <c r="K182" t="s">
        <v>258</v>
      </c>
      <c r="L182" t="s">
        <v>258</v>
      </c>
      <c r="M182">
        <v>1.4999999999999999E-2</v>
      </c>
      <c r="N182" t="s">
        <v>258</v>
      </c>
    </row>
    <row r="183" spans="4:14">
      <c r="D183" t="s">
        <v>258</v>
      </c>
      <c r="E183">
        <v>1.4999999999999999E-2</v>
      </c>
      <c r="F183">
        <v>1.4999999999999999E-2</v>
      </c>
      <c r="G183" t="s">
        <v>258</v>
      </c>
      <c r="H183" t="s">
        <v>258</v>
      </c>
      <c r="I183" t="s">
        <v>258</v>
      </c>
      <c r="J183">
        <v>1.4999999999999999E-2</v>
      </c>
      <c r="K183" t="s">
        <v>258</v>
      </c>
      <c r="L183" t="s">
        <v>258</v>
      </c>
      <c r="M183" t="s">
        <v>258</v>
      </c>
      <c r="N183" t="s">
        <v>258</v>
      </c>
    </row>
    <row r="184" spans="4:14">
      <c r="D184">
        <v>1.4999999999999999E-2</v>
      </c>
      <c r="E184">
        <v>1.4999999999999999E-2</v>
      </c>
      <c r="F184" t="s">
        <v>258</v>
      </c>
      <c r="G184" t="s">
        <v>258</v>
      </c>
      <c r="H184" t="s">
        <v>258</v>
      </c>
      <c r="I184" t="s">
        <v>258</v>
      </c>
      <c r="J184">
        <v>1.4999999999999999E-2</v>
      </c>
      <c r="K184">
        <v>1.4999999999999999E-2</v>
      </c>
      <c r="L184">
        <v>1.4999999999999999E-2</v>
      </c>
      <c r="M184">
        <v>1.4999999999999999E-2</v>
      </c>
      <c r="N184" t="s">
        <v>258</v>
      </c>
    </row>
    <row r="185" spans="4:14">
      <c r="D185" t="s">
        <v>258</v>
      </c>
      <c r="E185" t="s">
        <v>258</v>
      </c>
      <c r="F185" t="s">
        <v>258</v>
      </c>
      <c r="G185">
        <v>1.4999999999999999E-2</v>
      </c>
      <c r="H185">
        <v>1.4999999999999999E-2</v>
      </c>
      <c r="I185">
        <v>1.4999999999999999E-2</v>
      </c>
      <c r="J185">
        <v>1.4999999999999999E-2</v>
      </c>
      <c r="K185">
        <v>1.4999999999999999E-2</v>
      </c>
      <c r="L185" t="s">
        <v>258</v>
      </c>
      <c r="M185">
        <v>1.4999999999999999E-2</v>
      </c>
      <c r="N185" t="s">
        <v>258</v>
      </c>
    </row>
    <row r="186" spans="4:14">
      <c r="D186">
        <v>1.4999999999999999E-2</v>
      </c>
      <c r="E186" t="s">
        <v>258</v>
      </c>
      <c r="F186" t="s">
        <v>258</v>
      </c>
      <c r="G186" t="s">
        <v>258</v>
      </c>
      <c r="H186">
        <v>1.4999999999999999E-2</v>
      </c>
      <c r="I186">
        <v>1.4999999999999999E-2</v>
      </c>
      <c r="J186">
        <v>1.4999999999999999E-2</v>
      </c>
      <c r="K186">
        <v>1.4999999999999999E-2</v>
      </c>
      <c r="L186">
        <v>1.4999999999999999E-2</v>
      </c>
      <c r="M186">
        <v>1.4999999999999999E-2</v>
      </c>
      <c r="N186" t="s">
        <v>258</v>
      </c>
    </row>
    <row r="187" spans="4:14">
      <c r="D187" t="s">
        <v>258</v>
      </c>
      <c r="E187" t="s">
        <v>258</v>
      </c>
      <c r="F187">
        <v>1.4999999999999999E-2</v>
      </c>
      <c r="G187" t="s">
        <v>258</v>
      </c>
      <c r="H187">
        <v>1.4999999999999999E-2</v>
      </c>
      <c r="I187">
        <v>1.4999999999999999E-2</v>
      </c>
      <c r="J187" t="s">
        <v>258</v>
      </c>
      <c r="K187" t="s">
        <v>258</v>
      </c>
      <c r="L187" t="s">
        <v>258</v>
      </c>
      <c r="M187">
        <v>1.4999999999999999E-2</v>
      </c>
      <c r="N187" t="s">
        <v>258</v>
      </c>
    </row>
    <row r="188" spans="4:14">
      <c r="D188">
        <v>1.4999999999999999E-2</v>
      </c>
      <c r="E188" t="s">
        <v>258</v>
      </c>
      <c r="F188">
        <v>1.4999999999999999E-2</v>
      </c>
      <c r="G188">
        <v>1.4999999999999999E-2</v>
      </c>
      <c r="H188" t="s">
        <v>258</v>
      </c>
      <c r="I188" t="s">
        <v>258</v>
      </c>
      <c r="J188">
        <v>1.4999999999999999E-2</v>
      </c>
      <c r="K188">
        <v>1.4999999999999999E-2</v>
      </c>
      <c r="L188">
        <v>1.4999999999999999E-2</v>
      </c>
      <c r="M188">
        <v>1.4999999999999999E-2</v>
      </c>
      <c r="N188" t="s">
        <v>258</v>
      </c>
    </row>
    <row r="189" spans="4:14">
      <c r="D189">
        <v>1.4999999999999999E-2</v>
      </c>
      <c r="E189">
        <v>1.4999999999999999E-2</v>
      </c>
      <c r="F189" t="s">
        <v>258</v>
      </c>
      <c r="G189">
        <v>1.4999999999999999E-2</v>
      </c>
      <c r="H189">
        <v>1.4999999999999999E-2</v>
      </c>
      <c r="I189">
        <v>1.4999999999999999E-2</v>
      </c>
      <c r="J189" t="s">
        <v>258</v>
      </c>
      <c r="K189">
        <v>1.4999999999999999E-2</v>
      </c>
      <c r="L189">
        <v>1.4999999999999999E-2</v>
      </c>
      <c r="M189" t="s">
        <v>258</v>
      </c>
      <c r="N189" t="s">
        <v>258</v>
      </c>
    </row>
    <row r="190" spans="4:14">
      <c r="D190" t="s">
        <v>258</v>
      </c>
      <c r="E190" t="s">
        <v>258</v>
      </c>
      <c r="F190" t="s">
        <v>258</v>
      </c>
      <c r="G190" t="s">
        <v>258</v>
      </c>
      <c r="H190" t="s">
        <v>258</v>
      </c>
      <c r="I190">
        <v>1.4999999999999999E-2</v>
      </c>
      <c r="J190" t="s">
        <v>258</v>
      </c>
      <c r="K190">
        <v>1.4999999999999999E-2</v>
      </c>
      <c r="L190">
        <v>1.4999999999999999E-2</v>
      </c>
      <c r="M190">
        <v>1.4999999999999999E-2</v>
      </c>
      <c r="N190" t="s">
        <v>258</v>
      </c>
    </row>
    <row r="191" spans="4:14">
      <c r="D191" t="s">
        <v>258</v>
      </c>
      <c r="E191" t="s">
        <v>258</v>
      </c>
      <c r="F191" t="s">
        <v>258</v>
      </c>
      <c r="G191">
        <v>1.4999999999999999E-2</v>
      </c>
      <c r="H191" t="s">
        <v>258</v>
      </c>
      <c r="I191">
        <v>1.4999999999999999E-2</v>
      </c>
      <c r="J191">
        <v>1.4999999999999999E-2</v>
      </c>
      <c r="K191" t="s">
        <v>258</v>
      </c>
      <c r="L191" t="s">
        <v>258</v>
      </c>
      <c r="M191" t="s">
        <v>258</v>
      </c>
      <c r="N191" t="s">
        <v>258</v>
      </c>
    </row>
    <row r="192" spans="4:14">
      <c r="D192" t="s">
        <v>258</v>
      </c>
      <c r="E192" t="s">
        <v>258</v>
      </c>
      <c r="F192">
        <v>1.4999999999999999E-2</v>
      </c>
      <c r="G192">
        <v>1.4999999999999999E-2</v>
      </c>
      <c r="H192">
        <v>1.4999999999999999E-2</v>
      </c>
      <c r="I192">
        <v>1.4999999999999999E-2</v>
      </c>
      <c r="J192">
        <v>1.4999999999999999E-2</v>
      </c>
      <c r="K192">
        <v>1.4999999999999999E-2</v>
      </c>
      <c r="L192">
        <v>1.4999999999999999E-2</v>
      </c>
      <c r="M192" t="s">
        <v>258</v>
      </c>
      <c r="N192" t="s">
        <v>258</v>
      </c>
    </row>
    <row r="193" spans="4:14">
      <c r="D193" t="s">
        <v>258</v>
      </c>
      <c r="E193" t="s">
        <v>258</v>
      </c>
      <c r="F193">
        <v>1.4999999999999999E-2</v>
      </c>
      <c r="G193">
        <v>1.4999999999999999E-2</v>
      </c>
      <c r="H193">
        <v>1.4999999999999999E-2</v>
      </c>
      <c r="I193" t="s">
        <v>258</v>
      </c>
      <c r="J193">
        <v>1.4999999999999999E-2</v>
      </c>
      <c r="K193" t="s">
        <v>258</v>
      </c>
      <c r="L193" t="s">
        <v>258</v>
      </c>
      <c r="M193" t="s">
        <v>258</v>
      </c>
      <c r="N193" t="s">
        <v>258</v>
      </c>
    </row>
    <row r="194" spans="4:14">
      <c r="D194" t="s">
        <v>258</v>
      </c>
      <c r="E194">
        <v>1.4999999999999999E-2</v>
      </c>
      <c r="F194">
        <v>1.4999999999999999E-2</v>
      </c>
      <c r="G194" t="s">
        <v>258</v>
      </c>
      <c r="H194">
        <v>1.4999999999999999E-2</v>
      </c>
      <c r="I194">
        <v>1.4999999999999999E-2</v>
      </c>
      <c r="J194">
        <v>1.4999999999999999E-2</v>
      </c>
      <c r="K194">
        <v>1.4999999999999999E-2</v>
      </c>
      <c r="L194" t="s">
        <v>258</v>
      </c>
      <c r="M194">
        <v>1.4999999999999999E-2</v>
      </c>
      <c r="N194" t="s">
        <v>258</v>
      </c>
    </row>
    <row r="195" spans="4:14">
      <c r="D195" t="s">
        <v>258</v>
      </c>
      <c r="E195">
        <v>1.4999999999999999E-2</v>
      </c>
      <c r="F195">
        <v>1.4999999999999999E-2</v>
      </c>
      <c r="G195">
        <v>1.4999999999999999E-2</v>
      </c>
      <c r="H195" t="s">
        <v>258</v>
      </c>
      <c r="I195">
        <v>1.4999999999999999E-2</v>
      </c>
      <c r="J195">
        <v>1.4999999999999999E-2</v>
      </c>
      <c r="K195" t="s">
        <v>258</v>
      </c>
      <c r="L195">
        <v>1.4999999999999999E-2</v>
      </c>
      <c r="M195">
        <v>1.4999999999999999E-2</v>
      </c>
      <c r="N195" t="s">
        <v>258</v>
      </c>
    </row>
    <row r="196" spans="4:14">
      <c r="D196" t="s">
        <v>258</v>
      </c>
      <c r="E196" t="s">
        <v>258</v>
      </c>
      <c r="F196" t="s">
        <v>258</v>
      </c>
      <c r="G196" t="s">
        <v>258</v>
      </c>
      <c r="H196" t="s">
        <v>258</v>
      </c>
      <c r="I196">
        <v>1.4999999999999999E-2</v>
      </c>
      <c r="J196" t="s">
        <v>258</v>
      </c>
      <c r="K196">
        <v>1.4999999999999999E-2</v>
      </c>
      <c r="L196" t="s">
        <v>258</v>
      </c>
      <c r="M196" t="s">
        <v>258</v>
      </c>
      <c r="N196" t="s">
        <v>258</v>
      </c>
    </row>
    <row r="197" spans="4:14">
      <c r="D197" t="s">
        <v>258</v>
      </c>
      <c r="E197" t="s">
        <v>258</v>
      </c>
      <c r="F197" t="s">
        <v>258</v>
      </c>
      <c r="G197" t="s">
        <v>258</v>
      </c>
      <c r="H197" t="s">
        <v>258</v>
      </c>
      <c r="I197" t="s">
        <v>258</v>
      </c>
      <c r="J197" t="s">
        <v>258</v>
      </c>
      <c r="K197">
        <v>1.4999999999999999E-2</v>
      </c>
      <c r="L197">
        <v>1.4999999999999999E-2</v>
      </c>
      <c r="M197">
        <v>1.4999999999999999E-2</v>
      </c>
      <c r="N197" t="s">
        <v>258</v>
      </c>
    </row>
    <row r="198" spans="4:14">
      <c r="D198" t="s">
        <v>258</v>
      </c>
      <c r="E198" t="s">
        <v>258</v>
      </c>
      <c r="F198" t="s">
        <v>258</v>
      </c>
      <c r="G198" t="s">
        <v>258</v>
      </c>
      <c r="H198" t="s">
        <v>258</v>
      </c>
      <c r="I198">
        <v>1.4999999999999999E-2</v>
      </c>
      <c r="J198" t="s">
        <v>258</v>
      </c>
      <c r="K198">
        <v>1.4999999999999999E-2</v>
      </c>
      <c r="L198" t="s">
        <v>258</v>
      </c>
      <c r="M198" t="s">
        <v>258</v>
      </c>
      <c r="N198" t="s">
        <v>258</v>
      </c>
    </row>
    <row r="199" spans="4:14">
      <c r="D199">
        <v>1.4999999999999999E-2</v>
      </c>
      <c r="E199">
        <v>1.4999999999999999E-2</v>
      </c>
      <c r="F199" t="s">
        <v>258</v>
      </c>
      <c r="G199" t="s">
        <v>258</v>
      </c>
      <c r="H199" t="s">
        <v>258</v>
      </c>
      <c r="I199" t="s">
        <v>258</v>
      </c>
      <c r="J199" t="s">
        <v>258</v>
      </c>
      <c r="K199" t="s">
        <v>258</v>
      </c>
      <c r="L199" t="s">
        <v>258</v>
      </c>
      <c r="M199" t="s">
        <v>258</v>
      </c>
      <c r="N199" t="s">
        <v>258</v>
      </c>
    </row>
    <row r="200" spans="4:14">
      <c r="D200" t="s">
        <v>258</v>
      </c>
      <c r="E200" t="s">
        <v>258</v>
      </c>
      <c r="F200" t="s">
        <v>258</v>
      </c>
      <c r="G200" t="s">
        <v>258</v>
      </c>
      <c r="H200" t="s">
        <v>258</v>
      </c>
      <c r="I200" t="s">
        <v>258</v>
      </c>
      <c r="J200" t="s">
        <v>258</v>
      </c>
      <c r="K200">
        <v>1.4999999999999999E-2</v>
      </c>
      <c r="L200">
        <v>1.4999999999999999E-2</v>
      </c>
      <c r="M200">
        <v>1.4999999999999999E-2</v>
      </c>
      <c r="N200" t="s">
        <v>258</v>
      </c>
    </row>
    <row r="201" spans="4:14">
      <c r="D201">
        <v>1.4999999999999999E-2</v>
      </c>
      <c r="E201">
        <v>1.4999999999999999E-2</v>
      </c>
      <c r="F201" t="s">
        <v>258</v>
      </c>
      <c r="G201" t="s">
        <v>258</v>
      </c>
      <c r="H201">
        <v>1.4999999999999999E-2</v>
      </c>
      <c r="I201" t="s">
        <v>258</v>
      </c>
      <c r="J201" t="s">
        <v>258</v>
      </c>
      <c r="K201">
        <v>1.4999999999999999E-2</v>
      </c>
      <c r="L201" t="s">
        <v>258</v>
      </c>
      <c r="M201">
        <v>1.4999999999999999E-2</v>
      </c>
      <c r="N201" t="s">
        <v>258</v>
      </c>
    </row>
    <row r="202" spans="4:14">
      <c r="D202" t="s">
        <v>258</v>
      </c>
      <c r="E202" t="s">
        <v>258</v>
      </c>
      <c r="F202" t="s">
        <v>258</v>
      </c>
      <c r="G202" t="s">
        <v>258</v>
      </c>
      <c r="H202" t="s">
        <v>258</v>
      </c>
      <c r="I202" t="s">
        <v>258</v>
      </c>
      <c r="J202" t="s">
        <v>258</v>
      </c>
      <c r="K202" t="s">
        <v>258</v>
      </c>
      <c r="L202" t="s">
        <v>258</v>
      </c>
      <c r="M202" t="s">
        <v>258</v>
      </c>
      <c r="N202" t="s">
        <v>258</v>
      </c>
    </row>
    <row r="203" spans="4:14">
      <c r="D203" t="s">
        <v>258</v>
      </c>
      <c r="E203" t="s">
        <v>258</v>
      </c>
      <c r="F203" t="s">
        <v>258</v>
      </c>
      <c r="G203" t="s">
        <v>258</v>
      </c>
      <c r="H203" t="s">
        <v>258</v>
      </c>
      <c r="I203" t="s">
        <v>258</v>
      </c>
      <c r="J203" t="s">
        <v>258</v>
      </c>
      <c r="K203" t="s">
        <v>258</v>
      </c>
      <c r="L203" t="s">
        <v>258</v>
      </c>
      <c r="M203" t="s">
        <v>258</v>
      </c>
      <c r="N203" t="s">
        <v>258</v>
      </c>
    </row>
    <row r="204" spans="4:14">
      <c r="D204" t="s">
        <v>258</v>
      </c>
      <c r="E204" t="s">
        <v>258</v>
      </c>
      <c r="F204" t="s">
        <v>258</v>
      </c>
      <c r="G204" t="s">
        <v>258</v>
      </c>
      <c r="H204" t="s">
        <v>258</v>
      </c>
      <c r="I204" t="s">
        <v>258</v>
      </c>
      <c r="J204" t="s">
        <v>258</v>
      </c>
      <c r="K204" t="s">
        <v>258</v>
      </c>
      <c r="L204" t="s">
        <v>258</v>
      </c>
      <c r="M204" t="s">
        <v>258</v>
      </c>
      <c r="N204" t="s">
        <v>258</v>
      </c>
    </row>
    <row r="205" spans="4:14">
      <c r="D205" t="s">
        <v>258</v>
      </c>
      <c r="E205" t="s">
        <v>258</v>
      </c>
      <c r="F205" t="s">
        <v>258</v>
      </c>
      <c r="G205" t="s">
        <v>258</v>
      </c>
      <c r="H205" t="s">
        <v>258</v>
      </c>
      <c r="I205" t="s">
        <v>258</v>
      </c>
      <c r="J205" t="s">
        <v>258</v>
      </c>
      <c r="K205" t="s">
        <v>258</v>
      </c>
      <c r="L205" t="s">
        <v>258</v>
      </c>
      <c r="M205" t="s">
        <v>258</v>
      </c>
      <c r="N205" t="s">
        <v>258</v>
      </c>
    </row>
    <row r="206" spans="4:14">
      <c r="D206" t="s">
        <v>258</v>
      </c>
      <c r="E206" t="s">
        <v>258</v>
      </c>
      <c r="F206" t="s">
        <v>258</v>
      </c>
      <c r="G206" t="s">
        <v>258</v>
      </c>
      <c r="H206" t="s">
        <v>258</v>
      </c>
      <c r="I206" t="s">
        <v>258</v>
      </c>
      <c r="J206" t="s">
        <v>258</v>
      </c>
      <c r="K206" t="s">
        <v>258</v>
      </c>
      <c r="L206" t="s">
        <v>258</v>
      </c>
      <c r="M206" t="s">
        <v>258</v>
      </c>
      <c r="N206" t="s">
        <v>258</v>
      </c>
    </row>
    <row r="207" spans="4:14">
      <c r="D207" t="s">
        <v>258</v>
      </c>
      <c r="E207" t="s">
        <v>258</v>
      </c>
      <c r="F207" t="s">
        <v>258</v>
      </c>
      <c r="G207" t="s">
        <v>258</v>
      </c>
      <c r="H207" t="s">
        <v>258</v>
      </c>
      <c r="I207" t="s">
        <v>258</v>
      </c>
      <c r="J207" t="s">
        <v>258</v>
      </c>
      <c r="K207" t="s">
        <v>258</v>
      </c>
      <c r="L207" t="s">
        <v>258</v>
      </c>
      <c r="M207" t="s">
        <v>258</v>
      </c>
      <c r="N207" t="s">
        <v>258</v>
      </c>
    </row>
    <row r="208" spans="4:14">
      <c r="D208" t="s">
        <v>258</v>
      </c>
      <c r="E208" t="s">
        <v>258</v>
      </c>
      <c r="F208" t="s">
        <v>258</v>
      </c>
      <c r="G208" t="s">
        <v>258</v>
      </c>
      <c r="H208" t="s">
        <v>258</v>
      </c>
      <c r="I208" t="s">
        <v>258</v>
      </c>
      <c r="J208" t="s">
        <v>258</v>
      </c>
      <c r="K208" t="s">
        <v>258</v>
      </c>
      <c r="L208" t="s">
        <v>258</v>
      </c>
      <c r="M208" t="s">
        <v>258</v>
      </c>
      <c r="N208" t="s">
        <v>258</v>
      </c>
    </row>
    <row r="209" spans="4:14">
      <c r="D209" t="s">
        <v>258</v>
      </c>
      <c r="E209" t="s">
        <v>258</v>
      </c>
      <c r="F209" t="s">
        <v>258</v>
      </c>
      <c r="G209" t="s">
        <v>258</v>
      </c>
      <c r="H209" t="s">
        <v>258</v>
      </c>
      <c r="I209" t="s">
        <v>258</v>
      </c>
      <c r="J209" t="s">
        <v>258</v>
      </c>
      <c r="K209" t="s">
        <v>258</v>
      </c>
      <c r="L209" t="s">
        <v>258</v>
      </c>
      <c r="M209" t="s">
        <v>258</v>
      </c>
      <c r="N209" t="s">
        <v>258</v>
      </c>
    </row>
    <row r="210" spans="4:14">
      <c r="D210" t="s">
        <v>258</v>
      </c>
      <c r="E210" t="s">
        <v>258</v>
      </c>
      <c r="F210" t="s">
        <v>258</v>
      </c>
      <c r="G210" t="s">
        <v>258</v>
      </c>
      <c r="H210" t="s">
        <v>258</v>
      </c>
      <c r="I210" t="s">
        <v>258</v>
      </c>
      <c r="J210" t="s">
        <v>258</v>
      </c>
      <c r="K210" t="s">
        <v>258</v>
      </c>
      <c r="L210" t="s">
        <v>258</v>
      </c>
      <c r="M210" t="s">
        <v>258</v>
      </c>
      <c r="N210" t="s">
        <v>258</v>
      </c>
    </row>
    <row r="211" spans="4:14">
      <c r="D211" t="s">
        <v>258</v>
      </c>
      <c r="E211" t="s">
        <v>258</v>
      </c>
      <c r="F211" t="s">
        <v>258</v>
      </c>
      <c r="G211" t="s">
        <v>258</v>
      </c>
      <c r="H211" t="s">
        <v>258</v>
      </c>
      <c r="I211" t="s">
        <v>258</v>
      </c>
      <c r="J211" t="s">
        <v>258</v>
      </c>
      <c r="K211" t="s">
        <v>258</v>
      </c>
      <c r="L211" t="s">
        <v>258</v>
      </c>
      <c r="M211" t="s">
        <v>258</v>
      </c>
      <c r="N211" t="s">
        <v>258</v>
      </c>
    </row>
    <row r="212" spans="4:14">
      <c r="D212" t="s">
        <v>258</v>
      </c>
      <c r="E212" t="s">
        <v>258</v>
      </c>
      <c r="F212" t="s">
        <v>258</v>
      </c>
      <c r="G212" t="s">
        <v>258</v>
      </c>
      <c r="H212" t="s">
        <v>258</v>
      </c>
      <c r="I212" t="s">
        <v>258</v>
      </c>
      <c r="J212" t="s">
        <v>258</v>
      </c>
      <c r="K212" t="s">
        <v>258</v>
      </c>
      <c r="L212" t="s">
        <v>258</v>
      </c>
      <c r="M212" t="s">
        <v>258</v>
      </c>
      <c r="N212" t="s">
        <v>258</v>
      </c>
    </row>
    <row r="213" spans="4:14">
      <c r="D213" t="s">
        <v>258</v>
      </c>
      <c r="E213" t="s">
        <v>258</v>
      </c>
      <c r="F213" t="s">
        <v>258</v>
      </c>
      <c r="G213" t="s">
        <v>258</v>
      </c>
      <c r="H213" t="s">
        <v>258</v>
      </c>
      <c r="I213" t="s">
        <v>258</v>
      </c>
      <c r="J213" t="s">
        <v>258</v>
      </c>
      <c r="K213" t="s">
        <v>258</v>
      </c>
      <c r="L213" t="s">
        <v>258</v>
      </c>
      <c r="M213" t="s">
        <v>258</v>
      </c>
      <c r="N213" t="s">
        <v>258</v>
      </c>
    </row>
    <row r="214" spans="4:14">
      <c r="D214" t="s">
        <v>258</v>
      </c>
      <c r="E214" t="s">
        <v>258</v>
      </c>
      <c r="F214" t="s">
        <v>258</v>
      </c>
      <c r="G214" t="s">
        <v>258</v>
      </c>
      <c r="H214" t="s">
        <v>258</v>
      </c>
      <c r="I214" t="s">
        <v>258</v>
      </c>
      <c r="J214" t="s">
        <v>258</v>
      </c>
      <c r="K214" t="s">
        <v>258</v>
      </c>
      <c r="L214" t="s">
        <v>258</v>
      </c>
      <c r="M214" t="s">
        <v>258</v>
      </c>
      <c r="N214" t="s">
        <v>258</v>
      </c>
    </row>
    <row r="215" spans="4:14">
      <c r="D215" t="s">
        <v>258</v>
      </c>
      <c r="E215" t="s">
        <v>258</v>
      </c>
      <c r="F215" t="s">
        <v>258</v>
      </c>
      <c r="G215" t="s">
        <v>258</v>
      </c>
      <c r="H215" t="s">
        <v>258</v>
      </c>
      <c r="I215" t="s">
        <v>258</v>
      </c>
      <c r="J215" t="s">
        <v>258</v>
      </c>
      <c r="K215" t="s">
        <v>258</v>
      </c>
      <c r="L215" t="s">
        <v>258</v>
      </c>
      <c r="M215" t="s">
        <v>258</v>
      </c>
      <c r="N215" t="s">
        <v>258</v>
      </c>
    </row>
    <row r="216" spans="4:14">
      <c r="D216" t="s">
        <v>258</v>
      </c>
      <c r="E216" t="s">
        <v>258</v>
      </c>
      <c r="F216" t="s">
        <v>258</v>
      </c>
      <c r="G216" t="s">
        <v>258</v>
      </c>
      <c r="H216" t="s">
        <v>258</v>
      </c>
      <c r="I216" t="s">
        <v>258</v>
      </c>
      <c r="J216" t="s">
        <v>258</v>
      </c>
      <c r="K216" t="s">
        <v>258</v>
      </c>
      <c r="L216" t="s">
        <v>258</v>
      </c>
      <c r="M216" t="s">
        <v>258</v>
      </c>
      <c r="N216" t="s">
        <v>258</v>
      </c>
    </row>
    <row r="217" spans="4:14">
      <c r="D217" t="s">
        <v>258</v>
      </c>
      <c r="E217" t="s">
        <v>258</v>
      </c>
      <c r="F217" t="s">
        <v>258</v>
      </c>
      <c r="G217" t="s">
        <v>258</v>
      </c>
      <c r="H217" t="s">
        <v>258</v>
      </c>
      <c r="I217" t="s">
        <v>258</v>
      </c>
      <c r="J217" t="s">
        <v>258</v>
      </c>
      <c r="K217" t="s">
        <v>258</v>
      </c>
      <c r="L217" t="s">
        <v>258</v>
      </c>
      <c r="M217" t="s">
        <v>258</v>
      </c>
      <c r="N217" t="s">
        <v>258</v>
      </c>
    </row>
    <row r="218" spans="4:14">
      <c r="D218" t="s">
        <v>258</v>
      </c>
      <c r="E218" t="s">
        <v>258</v>
      </c>
      <c r="F218" t="s">
        <v>258</v>
      </c>
      <c r="G218" t="s">
        <v>258</v>
      </c>
      <c r="H218" t="s">
        <v>258</v>
      </c>
      <c r="I218" t="s">
        <v>258</v>
      </c>
      <c r="J218" t="s">
        <v>258</v>
      </c>
      <c r="K218" t="s">
        <v>258</v>
      </c>
      <c r="L218" t="s">
        <v>258</v>
      </c>
      <c r="M218" t="s">
        <v>258</v>
      </c>
      <c r="N218" t="s">
        <v>258</v>
      </c>
    </row>
    <row r="219" spans="4:14">
      <c r="D219" t="s">
        <v>258</v>
      </c>
      <c r="E219" t="s">
        <v>258</v>
      </c>
      <c r="F219" t="s">
        <v>258</v>
      </c>
      <c r="G219" t="s">
        <v>258</v>
      </c>
      <c r="H219" t="s">
        <v>258</v>
      </c>
      <c r="I219" t="s">
        <v>258</v>
      </c>
      <c r="J219" t="s">
        <v>258</v>
      </c>
      <c r="K219" t="s">
        <v>258</v>
      </c>
      <c r="L219" t="s">
        <v>258</v>
      </c>
      <c r="M219" t="s">
        <v>258</v>
      </c>
      <c r="N219" t="s">
        <v>258</v>
      </c>
    </row>
    <row r="220" spans="4:14">
      <c r="D220" t="s">
        <v>258</v>
      </c>
      <c r="E220" t="s">
        <v>258</v>
      </c>
      <c r="F220" t="s">
        <v>258</v>
      </c>
      <c r="G220" t="s">
        <v>258</v>
      </c>
      <c r="H220" t="s">
        <v>258</v>
      </c>
      <c r="I220" t="s">
        <v>258</v>
      </c>
      <c r="J220" t="s">
        <v>258</v>
      </c>
      <c r="K220" t="s">
        <v>258</v>
      </c>
      <c r="L220" t="s">
        <v>258</v>
      </c>
      <c r="M220" t="s">
        <v>258</v>
      </c>
      <c r="N220" t="s">
        <v>258</v>
      </c>
    </row>
    <row r="221" spans="4:14">
      <c r="D221" t="s">
        <v>258</v>
      </c>
      <c r="E221" t="s">
        <v>258</v>
      </c>
      <c r="F221" t="s">
        <v>258</v>
      </c>
      <c r="G221" t="s">
        <v>258</v>
      </c>
      <c r="H221" t="s">
        <v>258</v>
      </c>
      <c r="I221" t="s">
        <v>258</v>
      </c>
      <c r="J221" t="s">
        <v>258</v>
      </c>
      <c r="K221" t="s">
        <v>258</v>
      </c>
      <c r="L221" t="s">
        <v>258</v>
      </c>
      <c r="M221" t="s">
        <v>258</v>
      </c>
      <c r="N221" t="s">
        <v>258</v>
      </c>
    </row>
    <row r="222" spans="4:14">
      <c r="D222" t="s">
        <v>258</v>
      </c>
      <c r="E222" t="s">
        <v>258</v>
      </c>
      <c r="F222" t="s">
        <v>258</v>
      </c>
      <c r="G222" t="s">
        <v>258</v>
      </c>
      <c r="H222" t="s">
        <v>258</v>
      </c>
      <c r="I222" t="s">
        <v>258</v>
      </c>
      <c r="J222" t="s">
        <v>258</v>
      </c>
      <c r="K222" t="s">
        <v>258</v>
      </c>
      <c r="L222" t="s">
        <v>258</v>
      </c>
      <c r="M222" t="s">
        <v>258</v>
      </c>
      <c r="N222" t="s">
        <v>258</v>
      </c>
    </row>
    <row r="223" spans="4:14">
      <c r="D223" t="s">
        <v>258</v>
      </c>
      <c r="E223" t="s">
        <v>258</v>
      </c>
      <c r="F223" t="s">
        <v>258</v>
      </c>
      <c r="G223" t="s">
        <v>258</v>
      </c>
      <c r="H223" t="s">
        <v>258</v>
      </c>
      <c r="I223" t="s">
        <v>258</v>
      </c>
      <c r="J223" t="s">
        <v>258</v>
      </c>
      <c r="K223" t="s">
        <v>258</v>
      </c>
      <c r="L223" t="s">
        <v>258</v>
      </c>
      <c r="M223" t="s">
        <v>258</v>
      </c>
      <c r="N223" t="s">
        <v>258</v>
      </c>
    </row>
    <row r="224" spans="4:14">
      <c r="D224" t="s">
        <v>258</v>
      </c>
      <c r="E224" t="s">
        <v>258</v>
      </c>
      <c r="F224" t="s">
        <v>258</v>
      </c>
      <c r="G224" t="s">
        <v>258</v>
      </c>
      <c r="H224" t="s">
        <v>258</v>
      </c>
      <c r="I224" t="s">
        <v>258</v>
      </c>
      <c r="J224" t="s">
        <v>258</v>
      </c>
      <c r="K224" t="s">
        <v>258</v>
      </c>
      <c r="L224" t="s">
        <v>258</v>
      </c>
      <c r="M224" t="s">
        <v>258</v>
      </c>
      <c r="N224" t="s">
        <v>258</v>
      </c>
    </row>
    <row r="225" spans="4:14">
      <c r="D225" t="s">
        <v>258</v>
      </c>
      <c r="E225" t="s">
        <v>258</v>
      </c>
      <c r="F225" t="s">
        <v>258</v>
      </c>
      <c r="G225" t="s">
        <v>258</v>
      </c>
      <c r="H225" t="s">
        <v>258</v>
      </c>
      <c r="I225" t="s">
        <v>258</v>
      </c>
      <c r="J225" t="s">
        <v>258</v>
      </c>
      <c r="K225" t="s">
        <v>258</v>
      </c>
      <c r="L225" t="s">
        <v>258</v>
      </c>
      <c r="M225" t="s">
        <v>258</v>
      </c>
      <c r="N225" t="s">
        <v>258</v>
      </c>
    </row>
    <row r="226" spans="4:14">
      <c r="D226" t="s">
        <v>258</v>
      </c>
      <c r="E226" t="s">
        <v>258</v>
      </c>
      <c r="F226" t="s">
        <v>258</v>
      </c>
      <c r="G226" t="s">
        <v>258</v>
      </c>
      <c r="H226" t="s">
        <v>258</v>
      </c>
      <c r="I226" t="s">
        <v>258</v>
      </c>
      <c r="J226" t="s">
        <v>258</v>
      </c>
      <c r="K226" t="s">
        <v>258</v>
      </c>
      <c r="L226" t="s">
        <v>258</v>
      </c>
      <c r="M226" t="s">
        <v>258</v>
      </c>
      <c r="N226" t="s">
        <v>258</v>
      </c>
    </row>
    <row r="227" spans="4:14">
      <c r="D227" t="s">
        <v>258</v>
      </c>
      <c r="E227" t="s">
        <v>258</v>
      </c>
      <c r="F227" t="s">
        <v>258</v>
      </c>
      <c r="G227" t="s">
        <v>258</v>
      </c>
      <c r="H227" t="s">
        <v>258</v>
      </c>
      <c r="I227" t="s">
        <v>258</v>
      </c>
      <c r="J227" t="s">
        <v>258</v>
      </c>
      <c r="K227" t="s">
        <v>258</v>
      </c>
      <c r="L227" t="s">
        <v>258</v>
      </c>
      <c r="M227" t="s">
        <v>258</v>
      </c>
      <c r="N227" t="s">
        <v>258</v>
      </c>
    </row>
    <row r="228" spans="4:14">
      <c r="D228" t="s">
        <v>258</v>
      </c>
      <c r="E228" t="s">
        <v>258</v>
      </c>
      <c r="F228" t="s">
        <v>258</v>
      </c>
      <c r="G228" t="s">
        <v>258</v>
      </c>
      <c r="H228" t="s">
        <v>258</v>
      </c>
      <c r="I228" t="s">
        <v>258</v>
      </c>
      <c r="J228" t="s">
        <v>258</v>
      </c>
      <c r="K228" t="s">
        <v>258</v>
      </c>
      <c r="L228" t="s">
        <v>258</v>
      </c>
      <c r="M228" t="s">
        <v>258</v>
      </c>
      <c r="N228" t="s">
        <v>258</v>
      </c>
    </row>
    <row r="229" spans="4:14">
      <c r="D229" t="s">
        <v>258</v>
      </c>
      <c r="E229" t="s">
        <v>258</v>
      </c>
      <c r="F229" t="s">
        <v>258</v>
      </c>
      <c r="G229" t="s">
        <v>258</v>
      </c>
      <c r="H229" t="s">
        <v>258</v>
      </c>
      <c r="I229" t="s">
        <v>258</v>
      </c>
      <c r="J229" t="s">
        <v>258</v>
      </c>
      <c r="K229" t="s">
        <v>258</v>
      </c>
      <c r="L229" t="s">
        <v>258</v>
      </c>
      <c r="M229" t="s">
        <v>258</v>
      </c>
      <c r="N229" t="s">
        <v>258</v>
      </c>
    </row>
    <row r="230" spans="4:14">
      <c r="D230" t="s">
        <v>258</v>
      </c>
      <c r="E230" t="s">
        <v>258</v>
      </c>
      <c r="F230" t="s">
        <v>258</v>
      </c>
      <c r="G230" t="s">
        <v>258</v>
      </c>
      <c r="H230" t="s">
        <v>258</v>
      </c>
      <c r="I230" t="s">
        <v>258</v>
      </c>
      <c r="J230" t="s">
        <v>258</v>
      </c>
      <c r="K230" t="s">
        <v>258</v>
      </c>
      <c r="L230" t="s">
        <v>258</v>
      </c>
      <c r="M230" t="s">
        <v>258</v>
      </c>
      <c r="N230" t="s">
        <v>258</v>
      </c>
    </row>
    <row r="231" spans="4:14">
      <c r="D231" t="s">
        <v>258</v>
      </c>
      <c r="E231" t="s">
        <v>258</v>
      </c>
      <c r="F231" t="s">
        <v>258</v>
      </c>
      <c r="G231" t="s">
        <v>258</v>
      </c>
      <c r="H231" t="s">
        <v>258</v>
      </c>
      <c r="I231" t="s">
        <v>258</v>
      </c>
      <c r="J231" t="s">
        <v>258</v>
      </c>
      <c r="K231" t="s">
        <v>258</v>
      </c>
      <c r="L231" t="s">
        <v>258</v>
      </c>
      <c r="M231" t="s">
        <v>258</v>
      </c>
      <c r="N231" t="s">
        <v>258</v>
      </c>
    </row>
    <row r="232" spans="4:14">
      <c r="D232" t="s">
        <v>258</v>
      </c>
      <c r="E232" t="s">
        <v>258</v>
      </c>
      <c r="F232" t="s">
        <v>258</v>
      </c>
      <c r="G232" t="s">
        <v>258</v>
      </c>
      <c r="H232" t="s">
        <v>258</v>
      </c>
      <c r="I232" t="s">
        <v>258</v>
      </c>
      <c r="J232" t="s">
        <v>258</v>
      </c>
      <c r="K232" t="s">
        <v>258</v>
      </c>
      <c r="L232" t="s">
        <v>258</v>
      </c>
      <c r="M232" t="s">
        <v>258</v>
      </c>
      <c r="N232" t="s">
        <v>258</v>
      </c>
    </row>
    <row r="233" spans="4:14">
      <c r="D233" t="s">
        <v>258</v>
      </c>
      <c r="E233" t="s">
        <v>258</v>
      </c>
      <c r="F233" t="s">
        <v>258</v>
      </c>
      <c r="G233" t="s">
        <v>258</v>
      </c>
      <c r="H233" t="s">
        <v>258</v>
      </c>
      <c r="I233" t="s">
        <v>258</v>
      </c>
      <c r="J233" t="s">
        <v>258</v>
      </c>
      <c r="K233" t="s">
        <v>258</v>
      </c>
      <c r="L233" t="s">
        <v>258</v>
      </c>
      <c r="M233" t="s">
        <v>258</v>
      </c>
      <c r="N233" t="s">
        <v>258</v>
      </c>
    </row>
    <row r="234" spans="4:14">
      <c r="D234" t="s">
        <v>258</v>
      </c>
      <c r="E234" t="s">
        <v>258</v>
      </c>
      <c r="F234" t="s">
        <v>258</v>
      </c>
      <c r="G234" t="s">
        <v>258</v>
      </c>
      <c r="H234" t="s">
        <v>258</v>
      </c>
      <c r="I234" t="s">
        <v>258</v>
      </c>
      <c r="J234" t="s">
        <v>258</v>
      </c>
      <c r="K234" t="s">
        <v>258</v>
      </c>
      <c r="L234" t="s">
        <v>258</v>
      </c>
      <c r="M234" t="s">
        <v>258</v>
      </c>
      <c r="N234" t="s">
        <v>258</v>
      </c>
    </row>
    <row r="235" spans="4:14">
      <c r="D235" t="s">
        <v>258</v>
      </c>
      <c r="E235" t="s">
        <v>258</v>
      </c>
      <c r="F235" t="s">
        <v>258</v>
      </c>
      <c r="G235" t="s">
        <v>258</v>
      </c>
      <c r="H235" t="s">
        <v>258</v>
      </c>
      <c r="I235" t="s">
        <v>258</v>
      </c>
      <c r="J235" t="s">
        <v>258</v>
      </c>
      <c r="K235" t="s">
        <v>258</v>
      </c>
      <c r="L235" t="s">
        <v>258</v>
      </c>
      <c r="M235" t="s">
        <v>258</v>
      </c>
      <c r="N235" t="s">
        <v>258</v>
      </c>
    </row>
    <row r="236" spans="4:14">
      <c r="D236" t="s">
        <v>258</v>
      </c>
      <c r="E236" t="s">
        <v>258</v>
      </c>
      <c r="F236" t="s">
        <v>258</v>
      </c>
      <c r="G236" t="s">
        <v>258</v>
      </c>
      <c r="H236" t="s">
        <v>258</v>
      </c>
      <c r="I236" t="s">
        <v>258</v>
      </c>
      <c r="J236" t="s">
        <v>258</v>
      </c>
      <c r="K236" t="s">
        <v>258</v>
      </c>
      <c r="L236" t="s">
        <v>258</v>
      </c>
      <c r="M236" t="s">
        <v>258</v>
      </c>
      <c r="N236" t="s">
        <v>258</v>
      </c>
    </row>
    <row r="237" spans="4:14">
      <c r="D237" t="s">
        <v>258</v>
      </c>
      <c r="E237" t="s">
        <v>258</v>
      </c>
      <c r="F237" t="s">
        <v>258</v>
      </c>
      <c r="G237" t="s">
        <v>258</v>
      </c>
      <c r="H237" t="s">
        <v>258</v>
      </c>
      <c r="I237" t="s">
        <v>258</v>
      </c>
      <c r="J237" t="s">
        <v>258</v>
      </c>
      <c r="K237" t="s">
        <v>258</v>
      </c>
      <c r="L237" t="s">
        <v>258</v>
      </c>
      <c r="M237" t="s">
        <v>258</v>
      </c>
      <c r="N237" t="s">
        <v>258</v>
      </c>
    </row>
    <row r="238" spans="4:14">
      <c r="D238" t="s">
        <v>258</v>
      </c>
      <c r="E238" t="s">
        <v>258</v>
      </c>
      <c r="F238" t="s">
        <v>258</v>
      </c>
      <c r="G238" t="s">
        <v>258</v>
      </c>
      <c r="H238" t="s">
        <v>258</v>
      </c>
      <c r="I238" t="s">
        <v>258</v>
      </c>
      <c r="J238" t="s">
        <v>258</v>
      </c>
      <c r="K238" t="s">
        <v>258</v>
      </c>
      <c r="L238" t="s">
        <v>258</v>
      </c>
      <c r="M238" t="s">
        <v>258</v>
      </c>
      <c r="N238" t="s">
        <v>258</v>
      </c>
    </row>
    <row r="239" spans="4:14">
      <c r="D239" t="s">
        <v>258</v>
      </c>
      <c r="E239" t="s">
        <v>258</v>
      </c>
      <c r="F239" t="s">
        <v>258</v>
      </c>
      <c r="G239" t="s">
        <v>258</v>
      </c>
      <c r="H239" t="s">
        <v>258</v>
      </c>
      <c r="I239" t="s">
        <v>258</v>
      </c>
      <c r="J239" t="s">
        <v>258</v>
      </c>
      <c r="K239" t="s">
        <v>258</v>
      </c>
      <c r="L239" t="s">
        <v>258</v>
      </c>
      <c r="M239" t="s">
        <v>258</v>
      </c>
      <c r="N239" t="s">
        <v>258</v>
      </c>
    </row>
    <row r="240" spans="4:14">
      <c r="D240" t="s">
        <v>258</v>
      </c>
      <c r="E240" t="s">
        <v>258</v>
      </c>
      <c r="F240" t="s">
        <v>258</v>
      </c>
      <c r="G240" t="s">
        <v>258</v>
      </c>
      <c r="H240" t="s">
        <v>258</v>
      </c>
      <c r="I240" t="s">
        <v>258</v>
      </c>
      <c r="J240" t="s">
        <v>258</v>
      </c>
      <c r="K240" t="s">
        <v>258</v>
      </c>
      <c r="L240" t="s">
        <v>258</v>
      </c>
      <c r="M240" t="s">
        <v>258</v>
      </c>
      <c r="N240" t="s">
        <v>258</v>
      </c>
    </row>
    <row r="241" spans="4:14">
      <c r="D241" t="s">
        <v>258</v>
      </c>
      <c r="E241" t="s">
        <v>258</v>
      </c>
      <c r="F241" t="s">
        <v>258</v>
      </c>
      <c r="G241" t="s">
        <v>258</v>
      </c>
      <c r="H241" t="s">
        <v>258</v>
      </c>
      <c r="I241" t="s">
        <v>258</v>
      </c>
      <c r="J241" t="s">
        <v>258</v>
      </c>
      <c r="K241" t="s">
        <v>258</v>
      </c>
      <c r="L241" t="s">
        <v>258</v>
      </c>
      <c r="M241" t="s">
        <v>258</v>
      </c>
      <c r="N241" t="s">
        <v>258</v>
      </c>
    </row>
    <row r="242" spans="4:14">
      <c r="D242" t="s">
        <v>258</v>
      </c>
      <c r="E242" t="s">
        <v>258</v>
      </c>
      <c r="F242" t="s">
        <v>258</v>
      </c>
      <c r="G242" t="s">
        <v>258</v>
      </c>
      <c r="H242" t="s">
        <v>258</v>
      </c>
      <c r="I242" t="s">
        <v>258</v>
      </c>
      <c r="J242" t="s">
        <v>258</v>
      </c>
      <c r="K242" t="s">
        <v>258</v>
      </c>
      <c r="L242" t="s">
        <v>258</v>
      </c>
      <c r="M242" t="s">
        <v>258</v>
      </c>
      <c r="N242" t="s">
        <v>258</v>
      </c>
    </row>
    <row r="243" spans="4:14">
      <c r="D243" t="s">
        <v>258</v>
      </c>
      <c r="E243" t="s">
        <v>258</v>
      </c>
      <c r="F243" t="s">
        <v>258</v>
      </c>
      <c r="G243" t="s">
        <v>258</v>
      </c>
      <c r="H243" t="s">
        <v>258</v>
      </c>
      <c r="I243" t="s">
        <v>258</v>
      </c>
      <c r="J243" t="s">
        <v>258</v>
      </c>
      <c r="K243" t="s">
        <v>258</v>
      </c>
      <c r="L243" t="s">
        <v>258</v>
      </c>
      <c r="M243" t="s">
        <v>258</v>
      </c>
      <c r="N243" t="s">
        <v>258</v>
      </c>
    </row>
    <row r="244" spans="4:14">
      <c r="D244" t="s">
        <v>258</v>
      </c>
      <c r="E244" t="s">
        <v>258</v>
      </c>
      <c r="F244" t="s">
        <v>258</v>
      </c>
      <c r="G244" t="s">
        <v>258</v>
      </c>
      <c r="H244" t="s">
        <v>258</v>
      </c>
      <c r="I244" t="s">
        <v>258</v>
      </c>
      <c r="J244" t="s">
        <v>258</v>
      </c>
      <c r="K244" t="s">
        <v>258</v>
      </c>
      <c r="L244" t="s">
        <v>258</v>
      </c>
      <c r="M244" t="s">
        <v>258</v>
      </c>
      <c r="N244" t="s">
        <v>258</v>
      </c>
    </row>
    <row r="245" spans="4:14">
      <c r="D245" t="s">
        <v>258</v>
      </c>
      <c r="E245" t="s">
        <v>258</v>
      </c>
      <c r="F245" t="s">
        <v>258</v>
      </c>
      <c r="G245" t="s">
        <v>258</v>
      </c>
      <c r="H245" t="s">
        <v>258</v>
      </c>
      <c r="I245" t="s">
        <v>258</v>
      </c>
      <c r="J245" t="s">
        <v>258</v>
      </c>
      <c r="K245" t="s">
        <v>258</v>
      </c>
      <c r="L245" t="s">
        <v>258</v>
      </c>
      <c r="M245" t="s">
        <v>258</v>
      </c>
      <c r="N245" t="s">
        <v>258</v>
      </c>
    </row>
    <row r="246" spans="4:14">
      <c r="D246" t="s">
        <v>258</v>
      </c>
      <c r="E246" t="s">
        <v>258</v>
      </c>
      <c r="F246" t="s">
        <v>258</v>
      </c>
      <c r="G246" t="s">
        <v>258</v>
      </c>
      <c r="H246" t="s">
        <v>258</v>
      </c>
      <c r="I246" t="s">
        <v>258</v>
      </c>
      <c r="J246" t="s">
        <v>258</v>
      </c>
      <c r="K246" t="s">
        <v>258</v>
      </c>
      <c r="L246" t="s">
        <v>258</v>
      </c>
      <c r="M246" t="s">
        <v>258</v>
      </c>
      <c r="N246" t="s">
        <v>258</v>
      </c>
    </row>
    <row r="247" spans="4:14">
      <c r="D247" t="s">
        <v>258</v>
      </c>
      <c r="E247" t="s">
        <v>258</v>
      </c>
      <c r="F247" t="s">
        <v>258</v>
      </c>
      <c r="G247" t="s">
        <v>258</v>
      </c>
      <c r="H247" t="s">
        <v>258</v>
      </c>
      <c r="I247" t="s">
        <v>258</v>
      </c>
      <c r="J247" t="s">
        <v>258</v>
      </c>
      <c r="K247" t="s">
        <v>258</v>
      </c>
      <c r="L247" t="s">
        <v>258</v>
      </c>
      <c r="M247" t="s">
        <v>258</v>
      </c>
      <c r="N247" t="s">
        <v>258</v>
      </c>
    </row>
    <row r="248" spans="4:14">
      <c r="D248" t="s">
        <v>258</v>
      </c>
      <c r="E248" t="s">
        <v>258</v>
      </c>
      <c r="F248" t="s">
        <v>258</v>
      </c>
      <c r="G248" t="s">
        <v>258</v>
      </c>
      <c r="H248" t="s">
        <v>258</v>
      </c>
      <c r="I248" t="s">
        <v>258</v>
      </c>
      <c r="J248" t="s">
        <v>258</v>
      </c>
      <c r="K248" t="s">
        <v>258</v>
      </c>
      <c r="L248" t="s">
        <v>258</v>
      </c>
      <c r="M248" t="s">
        <v>258</v>
      </c>
      <c r="N248" t="s">
        <v>258</v>
      </c>
    </row>
    <row r="249" spans="4:14">
      <c r="D249" t="s">
        <v>258</v>
      </c>
      <c r="E249" t="s">
        <v>258</v>
      </c>
      <c r="F249" t="s">
        <v>258</v>
      </c>
      <c r="G249" t="s">
        <v>258</v>
      </c>
      <c r="H249" t="s">
        <v>258</v>
      </c>
      <c r="I249" t="s">
        <v>258</v>
      </c>
      <c r="J249" t="s">
        <v>258</v>
      </c>
      <c r="K249" t="s">
        <v>258</v>
      </c>
      <c r="L249" t="s">
        <v>258</v>
      </c>
      <c r="M249" t="s">
        <v>258</v>
      </c>
      <c r="N249" t="s">
        <v>258</v>
      </c>
    </row>
    <row r="250" spans="4:14">
      <c r="D250" t="s">
        <v>258</v>
      </c>
      <c r="E250" t="s">
        <v>258</v>
      </c>
      <c r="F250" t="s">
        <v>258</v>
      </c>
      <c r="G250" t="s">
        <v>258</v>
      </c>
      <c r="H250" t="s">
        <v>258</v>
      </c>
      <c r="I250" t="s">
        <v>258</v>
      </c>
      <c r="J250" t="s">
        <v>258</v>
      </c>
      <c r="K250" t="s">
        <v>258</v>
      </c>
      <c r="L250" t="s">
        <v>258</v>
      </c>
      <c r="M250" t="s">
        <v>258</v>
      </c>
      <c r="N250" t="s">
        <v>258</v>
      </c>
    </row>
    <row r="251" spans="4:14">
      <c r="D251" t="s">
        <v>258</v>
      </c>
      <c r="E251">
        <v>3.3500000000000001E-4</v>
      </c>
      <c r="F251" t="s">
        <v>258</v>
      </c>
      <c r="G251" t="s">
        <v>258</v>
      </c>
      <c r="H251" t="s">
        <v>258</v>
      </c>
      <c r="I251" t="s">
        <v>258</v>
      </c>
      <c r="J251" t="s">
        <v>258</v>
      </c>
      <c r="K251">
        <v>2.0000000000000001E-4</v>
      </c>
      <c r="L251" t="s">
        <v>258</v>
      </c>
      <c r="M251" t="s">
        <v>258</v>
      </c>
      <c r="N251" t="s">
        <v>258</v>
      </c>
    </row>
    <row r="252" spans="4:14">
      <c r="D252" t="s">
        <v>258</v>
      </c>
      <c r="E252">
        <v>5.1000000000000004E-4</v>
      </c>
      <c r="F252">
        <v>3.3E-4</v>
      </c>
      <c r="G252" t="s">
        <v>258</v>
      </c>
      <c r="H252" t="s">
        <v>258</v>
      </c>
      <c r="I252">
        <v>2.1499999999999999E-4</v>
      </c>
      <c r="J252" t="s">
        <v>258</v>
      </c>
      <c r="K252" t="s">
        <v>258</v>
      </c>
      <c r="L252" t="s">
        <v>258</v>
      </c>
      <c r="M252" t="s">
        <v>258</v>
      </c>
      <c r="N252" t="s">
        <v>258</v>
      </c>
    </row>
    <row r="253" spans="4:14">
      <c r="D253" t="s">
        <v>258</v>
      </c>
      <c r="E253" t="s">
        <v>258</v>
      </c>
      <c r="F253" t="s">
        <v>258</v>
      </c>
      <c r="G253">
        <v>3.5500000000000001E-4</v>
      </c>
      <c r="H253" t="s">
        <v>258</v>
      </c>
      <c r="I253">
        <v>1.25E-4</v>
      </c>
      <c r="J253">
        <v>1.6000000000000001E-4</v>
      </c>
      <c r="K253" t="s">
        <v>258</v>
      </c>
      <c r="L253" t="s">
        <v>258</v>
      </c>
      <c r="M253" t="s">
        <v>258</v>
      </c>
      <c r="N253" t="s">
        <v>258</v>
      </c>
    </row>
    <row r="254" spans="4:14">
      <c r="D254">
        <v>2.2499999999999999E-4</v>
      </c>
      <c r="E254" t="s">
        <v>258</v>
      </c>
      <c r="F254">
        <v>3.6999999999999999E-4</v>
      </c>
      <c r="G254">
        <v>2.0000000000000001E-4</v>
      </c>
      <c r="H254" t="s">
        <v>258</v>
      </c>
      <c r="I254">
        <v>2.1499999999999999E-4</v>
      </c>
      <c r="J254">
        <v>1.8000000000000001E-4</v>
      </c>
      <c r="K254" t="s">
        <v>258</v>
      </c>
      <c r="L254" t="s">
        <v>258</v>
      </c>
      <c r="M254">
        <v>2.7999999999999998E-4</v>
      </c>
      <c r="N254" t="s">
        <v>258</v>
      </c>
    </row>
    <row r="255" spans="4:14">
      <c r="D255" t="s">
        <v>258</v>
      </c>
      <c r="E255">
        <v>3.6000000000000002E-4</v>
      </c>
      <c r="F255">
        <v>3.6499999999999998E-4</v>
      </c>
      <c r="G255" t="s">
        <v>258</v>
      </c>
      <c r="H255" t="s">
        <v>258</v>
      </c>
      <c r="I255" t="s">
        <v>258</v>
      </c>
      <c r="J255">
        <v>2.5999999999999998E-4</v>
      </c>
      <c r="K255" t="s">
        <v>258</v>
      </c>
      <c r="L255" t="s">
        <v>258</v>
      </c>
      <c r="M255" t="s">
        <v>258</v>
      </c>
      <c r="N255" t="s">
        <v>258</v>
      </c>
    </row>
    <row r="256" spans="4:14">
      <c r="D256">
        <v>3.4000000000000002E-4</v>
      </c>
      <c r="E256">
        <v>3.0499999999999999E-4</v>
      </c>
      <c r="F256" t="s">
        <v>258</v>
      </c>
      <c r="G256" t="s">
        <v>258</v>
      </c>
      <c r="H256" t="s">
        <v>258</v>
      </c>
      <c r="I256" t="s">
        <v>258</v>
      </c>
      <c r="J256">
        <v>2.2000000000000001E-4</v>
      </c>
      <c r="K256">
        <v>2.3499999999999999E-4</v>
      </c>
      <c r="L256">
        <v>2.7500000000000002E-4</v>
      </c>
      <c r="M256">
        <v>3.1E-4</v>
      </c>
      <c r="N256" t="s">
        <v>258</v>
      </c>
    </row>
    <row r="257" spans="4:14">
      <c r="D257" t="s">
        <v>258</v>
      </c>
      <c r="E257" t="s">
        <v>258</v>
      </c>
      <c r="F257" t="s">
        <v>258</v>
      </c>
      <c r="G257">
        <v>2.7500000000000002E-4</v>
      </c>
      <c r="H257">
        <v>2.9999999999999997E-4</v>
      </c>
      <c r="I257">
        <v>3.4000000000000002E-4</v>
      </c>
      <c r="J257">
        <v>4.0499999999999998E-4</v>
      </c>
      <c r="K257">
        <v>4.2499999999999998E-4</v>
      </c>
      <c r="L257" t="s">
        <v>258</v>
      </c>
      <c r="M257">
        <v>3.1500000000000001E-4</v>
      </c>
      <c r="N257" t="s">
        <v>258</v>
      </c>
    </row>
    <row r="258" spans="4:14">
      <c r="D258">
        <v>3.2000000000000003E-4</v>
      </c>
      <c r="E258" t="s">
        <v>258</v>
      </c>
      <c r="F258" t="s">
        <v>258</v>
      </c>
      <c r="G258" t="s">
        <v>258</v>
      </c>
      <c r="H258">
        <v>4.6999999999999999E-4</v>
      </c>
      <c r="I258">
        <v>4.0499999999999998E-4</v>
      </c>
      <c r="J258">
        <v>3.2499999999999999E-4</v>
      </c>
      <c r="K258">
        <v>3.1E-4</v>
      </c>
      <c r="L258">
        <v>2.5500000000000002E-4</v>
      </c>
      <c r="M258">
        <v>2.1000000000000001E-4</v>
      </c>
      <c r="N258" t="s">
        <v>258</v>
      </c>
    </row>
    <row r="259" spans="4:14">
      <c r="D259" t="s">
        <v>258</v>
      </c>
      <c r="E259" t="s">
        <v>258</v>
      </c>
      <c r="F259">
        <v>3.9500000000000001E-4</v>
      </c>
      <c r="G259" t="s">
        <v>258</v>
      </c>
      <c r="H259">
        <v>3.4499999999999998E-4</v>
      </c>
      <c r="I259">
        <v>2.5500000000000002E-4</v>
      </c>
      <c r="J259" t="s">
        <v>258</v>
      </c>
      <c r="K259" t="s">
        <v>258</v>
      </c>
      <c r="L259" t="s">
        <v>258</v>
      </c>
      <c r="M259">
        <v>2.7999999999999998E-4</v>
      </c>
      <c r="N259" t="s">
        <v>258</v>
      </c>
    </row>
    <row r="260" spans="4:14">
      <c r="D260">
        <v>3.6000000000000002E-4</v>
      </c>
      <c r="E260" t="s">
        <v>258</v>
      </c>
      <c r="F260">
        <v>3.7500000000000001E-4</v>
      </c>
      <c r="G260">
        <v>2.7500000000000002E-4</v>
      </c>
      <c r="H260" t="s">
        <v>258</v>
      </c>
      <c r="I260" t="s">
        <v>258</v>
      </c>
      <c r="J260">
        <v>2.3000000000000001E-4</v>
      </c>
      <c r="K260">
        <v>2.9999999999999997E-4</v>
      </c>
      <c r="L260">
        <v>2.7500000000000002E-4</v>
      </c>
      <c r="M260">
        <v>3.6499999999999998E-4</v>
      </c>
      <c r="N260" t="s">
        <v>258</v>
      </c>
    </row>
    <row r="261" spans="4:14">
      <c r="D261">
        <v>2.9500000000000001E-4</v>
      </c>
      <c r="E261">
        <v>2.2000000000000001E-4</v>
      </c>
      <c r="F261" t="s">
        <v>258</v>
      </c>
      <c r="G261">
        <v>2.0000000000000001E-4</v>
      </c>
      <c r="H261">
        <v>1.9000000000000001E-4</v>
      </c>
      <c r="I261">
        <v>2.7999999999999998E-4</v>
      </c>
      <c r="J261" t="s">
        <v>258</v>
      </c>
      <c r="K261">
        <v>3.6000000000000002E-4</v>
      </c>
      <c r="L261">
        <v>3.8499999999999998E-4</v>
      </c>
      <c r="M261" t="s">
        <v>258</v>
      </c>
      <c r="N261" t="s">
        <v>258</v>
      </c>
    </row>
    <row r="262" spans="4:14">
      <c r="D262" t="s">
        <v>258</v>
      </c>
      <c r="E262" t="s">
        <v>258</v>
      </c>
      <c r="F262" t="s">
        <v>258</v>
      </c>
      <c r="G262" t="s">
        <v>258</v>
      </c>
      <c r="H262" t="s">
        <v>258</v>
      </c>
      <c r="I262">
        <v>4.6000000000000001E-4</v>
      </c>
      <c r="J262" t="s">
        <v>258</v>
      </c>
      <c r="K262">
        <v>4.0000000000000002E-4</v>
      </c>
      <c r="L262">
        <v>2.5999999999999998E-4</v>
      </c>
      <c r="M262">
        <v>3.1E-4</v>
      </c>
      <c r="N262" t="s">
        <v>258</v>
      </c>
    </row>
    <row r="263" spans="4:14">
      <c r="D263" t="s">
        <v>258</v>
      </c>
      <c r="E263" t="s">
        <v>258</v>
      </c>
      <c r="F263" t="s">
        <v>258</v>
      </c>
      <c r="G263">
        <v>2.1000000000000001E-4</v>
      </c>
      <c r="H263" t="s">
        <v>258</v>
      </c>
      <c r="I263">
        <v>2.0000000000000001E-4</v>
      </c>
      <c r="J263">
        <v>2.4499999999999999E-4</v>
      </c>
      <c r="K263" t="s">
        <v>258</v>
      </c>
      <c r="L263" t="s">
        <v>258</v>
      </c>
      <c r="M263" t="s">
        <v>258</v>
      </c>
      <c r="N263" t="s">
        <v>258</v>
      </c>
    </row>
    <row r="264" spans="4:14">
      <c r="D264" t="s">
        <v>258</v>
      </c>
      <c r="E264" t="s">
        <v>258</v>
      </c>
      <c r="F264">
        <v>2.3000000000000001E-4</v>
      </c>
      <c r="G264">
        <v>3.1E-4</v>
      </c>
      <c r="H264">
        <v>3.6000000000000002E-4</v>
      </c>
      <c r="I264">
        <v>3.2499999999999999E-4</v>
      </c>
      <c r="J264">
        <v>3.3E-4</v>
      </c>
      <c r="K264">
        <v>3.2000000000000003E-4</v>
      </c>
      <c r="L264">
        <v>2.5500000000000002E-4</v>
      </c>
      <c r="M264" t="s">
        <v>258</v>
      </c>
      <c r="N264" t="s">
        <v>258</v>
      </c>
    </row>
    <row r="265" spans="4:14">
      <c r="D265" t="s">
        <v>258</v>
      </c>
      <c r="E265" t="s">
        <v>258</v>
      </c>
      <c r="F265">
        <v>4.4000000000000002E-4</v>
      </c>
      <c r="G265">
        <v>4.0000000000000002E-4</v>
      </c>
      <c r="H265">
        <v>4.15E-4</v>
      </c>
      <c r="I265" t="s">
        <v>258</v>
      </c>
      <c r="J265">
        <v>2.4000000000000001E-4</v>
      </c>
      <c r="K265" t="s">
        <v>258</v>
      </c>
      <c r="L265" t="s">
        <v>258</v>
      </c>
      <c r="M265" t="s">
        <v>258</v>
      </c>
      <c r="N265" t="s">
        <v>258</v>
      </c>
    </row>
    <row r="266" spans="4:14">
      <c r="D266" t="s">
        <v>258</v>
      </c>
      <c r="E266" t="s">
        <v>258</v>
      </c>
      <c r="F266">
        <v>4.0499999999999998E-4</v>
      </c>
      <c r="G266" t="s">
        <v>258</v>
      </c>
      <c r="H266">
        <v>3.8999999999999999E-4</v>
      </c>
      <c r="I266">
        <v>2.8499999999999999E-4</v>
      </c>
      <c r="J266">
        <v>1.95E-4</v>
      </c>
      <c r="K266">
        <v>1.8000000000000001E-4</v>
      </c>
      <c r="L266" t="s">
        <v>258</v>
      </c>
      <c r="M266">
        <v>1.95E-4</v>
      </c>
      <c r="N266" t="s">
        <v>258</v>
      </c>
    </row>
    <row r="267" spans="4:14">
      <c r="D267" t="s">
        <v>258</v>
      </c>
      <c r="E267">
        <v>4.0000000000000002E-4</v>
      </c>
      <c r="F267">
        <v>1.4999999999999999E-4</v>
      </c>
      <c r="G267">
        <v>2.9E-4</v>
      </c>
      <c r="H267" t="s">
        <v>258</v>
      </c>
      <c r="I267">
        <v>1.4999999999999999E-4</v>
      </c>
      <c r="J267">
        <v>1.95E-4</v>
      </c>
      <c r="K267" t="s">
        <v>258</v>
      </c>
      <c r="L267">
        <v>2.3000000000000001E-4</v>
      </c>
      <c r="M267">
        <v>2.5999999999999998E-4</v>
      </c>
      <c r="N267" t="s">
        <v>258</v>
      </c>
    </row>
    <row r="268" spans="4:14">
      <c r="D268" t="s">
        <v>258</v>
      </c>
      <c r="E268" t="s">
        <v>258</v>
      </c>
      <c r="F268" t="s">
        <v>258</v>
      </c>
      <c r="G268" t="s">
        <v>258</v>
      </c>
      <c r="H268" t="s">
        <v>258</v>
      </c>
      <c r="I268">
        <v>2.4000000000000001E-4</v>
      </c>
      <c r="J268" t="s">
        <v>258</v>
      </c>
      <c r="K268">
        <v>1.9000000000000001E-4</v>
      </c>
      <c r="L268" t="s">
        <v>258</v>
      </c>
      <c r="M268" t="s">
        <v>258</v>
      </c>
      <c r="N268" t="s">
        <v>258</v>
      </c>
    </row>
    <row r="269" spans="4:14">
      <c r="D269" t="s">
        <v>258</v>
      </c>
      <c r="E269" t="s">
        <v>258</v>
      </c>
      <c r="F269" t="s">
        <v>258</v>
      </c>
      <c r="G269" t="s">
        <v>258</v>
      </c>
      <c r="H269" t="s">
        <v>258</v>
      </c>
      <c r="I269" t="s">
        <v>258</v>
      </c>
      <c r="J269" t="s">
        <v>258</v>
      </c>
      <c r="K269">
        <v>3.8499999999999998E-4</v>
      </c>
      <c r="L269">
        <v>4.0999999999999999E-4</v>
      </c>
      <c r="M269">
        <v>3.7500000000000001E-4</v>
      </c>
      <c r="N269" t="s">
        <v>258</v>
      </c>
    </row>
    <row r="270" spans="4:14">
      <c r="D270" t="s">
        <v>258</v>
      </c>
      <c r="E270" t="s">
        <v>258</v>
      </c>
      <c r="F270" t="s">
        <v>258</v>
      </c>
      <c r="G270" t="s">
        <v>258</v>
      </c>
      <c r="H270" t="s">
        <v>258</v>
      </c>
      <c r="I270">
        <v>3.5E-4</v>
      </c>
      <c r="J270" t="s">
        <v>258</v>
      </c>
      <c r="K270">
        <v>2.9999999999999997E-4</v>
      </c>
      <c r="L270" t="s">
        <v>258</v>
      </c>
      <c r="M270" t="s">
        <v>258</v>
      </c>
      <c r="N270" t="s">
        <v>258</v>
      </c>
    </row>
    <row r="271" spans="4:14">
      <c r="D271">
        <v>4.4999999999999999E-4</v>
      </c>
      <c r="E271">
        <v>5.0000000000000002E-5</v>
      </c>
      <c r="F271" t="s">
        <v>258</v>
      </c>
      <c r="G271" t="s">
        <v>258</v>
      </c>
      <c r="H271">
        <v>5.0000000000000002E-5</v>
      </c>
      <c r="I271" t="s">
        <v>258</v>
      </c>
      <c r="J271" t="s">
        <v>258</v>
      </c>
      <c r="K271" t="s">
        <v>258</v>
      </c>
      <c r="L271" t="s">
        <v>258</v>
      </c>
      <c r="M271" t="s">
        <v>258</v>
      </c>
      <c r="N271" t="s">
        <v>258</v>
      </c>
    </row>
    <row r="272" spans="4:14">
      <c r="D272" t="s">
        <v>258</v>
      </c>
      <c r="E272" t="s">
        <v>258</v>
      </c>
      <c r="F272" t="s">
        <v>258</v>
      </c>
      <c r="G272" t="s">
        <v>258</v>
      </c>
      <c r="H272" t="s">
        <v>258</v>
      </c>
      <c r="I272" t="s">
        <v>258</v>
      </c>
      <c r="J272" t="s">
        <v>258</v>
      </c>
      <c r="K272" t="s">
        <v>258</v>
      </c>
      <c r="L272">
        <v>5.0000000000000001E-4</v>
      </c>
      <c r="M272">
        <v>4.4999999999999999E-4</v>
      </c>
      <c r="N272" t="s">
        <v>258</v>
      </c>
    </row>
    <row r="273" spans="4:14">
      <c r="D273">
        <v>5.0000000000000001E-4</v>
      </c>
      <c r="E273">
        <v>5.0000000000000001E-4</v>
      </c>
      <c r="F273" t="s">
        <v>258</v>
      </c>
      <c r="G273" t="s">
        <v>258</v>
      </c>
      <c r="H273">
        <v>5.0000000000000001E-4</v>
      </c>
      <c r="I273" t="s">
        <v>258</v>
      </c>
      <c r="J273" t="s">
        <v>258</v>
      </c>
      <c r="K273">
        <v>4.4999999999999999E-4</v>
      </c>
      <c r="L273" t="s">
        <v>258</v>
      </c>
      <c r="M273">
        <v>2.9999999999999997E-4</v>
      </c>
      <c r="N273" t="s">
        <v>258</v>
      </c>
    </row>
    <row r="274" spans="4:14">
      <c r="D274">
        <v>5.0000000000000001E-4</v>
      </c>
      <c r="E274" t="s">
        <v>258</v>
      </c>
      <c r="F274" t="s">
        <v>258</v>
      </c>
      <c r="G274" t="s">
        <v>258</v>
      </c>
      <c r="H274" t="s">
        <v>258</v>
      </c>
      <c r="I274" t="s">
        <v>258</v>
      </c>
      <c r="J274" t="s">
        <v>258</v>
      </c>
      <c r="K274" t="s">
        <v>258</v>
      </c>
      <c r="L274" t="s">
        <v>258</v>
      </c>
      <c r="M274" t="s">
        <v>258</v>
      </c>
      <c r="N274" t="s">
        <v>258</v>
      </c>
    </row>
    <row r="275" spans="4:14">
      <c r="D275" t="s">
        <v>258</v>
      </c>
      <c r="E275" t="s">
        <v>258</v>
      </c>
      <c r="F275" t="s">
        <v>258</v>
      </c>
      <c r="G275" t="s">
        <v>258</v>
      </c>
      <c r="H275" t="s">
        <v>258</v>
      </c>
      <c r="I275" t="s">
        <v>258</v>
      </c>
      <c r="J275" t="s">
        <v>258</v>
      </c>
      <c r="K275" t="s">
        <v>258</v>
      </c>
      <c r="L275" t="s">
        <v>258</v>
      </c>
      <c r="M275" t="s">
        <v>258</v>
      </c>
      <c r="N275" t="s">
        <v>258</v>
      </c>
    </row>
    <row r="276" spans="4:14">
      <c r="D276" t="s">
        <v>258</v>
      </c>
      <c r="E276" t="s">
        <v>258</v>
      </c>
      <c r="F276" t="s">
        <v>258</v>
      </c>
      <c r="G276" t="s">
        <v>258</v>
      </c>
      <c r="H276" t="s">
        <v>258</v>
      </c>
      <c r="I276" t="s">
        <v>258</v>
      </c>
      <c r="J276" t="s">
        <v>258</v>
      </c>
      <c r="K276" t="s">
        <v>258</v>
      </c>
      <c r="L276" t="s">
        <v>258</v>
      </c>
      <c r="M276" t="s">
        <v>258</v>
      </c>
      <c r="N276" t="s">
        <v>258</v>
      </c>
    </row>
    <row r="277" spans="4:14">
      <c r="D277" t="s">
        <v>258</v>
      </c>
      <c r="E277" t="s">
        <v>258</v>
      </c>
      <c r="F277" t="s">
        <v>258</v>
      </c>
      <c r="G277" t="s">
        <v>258</v>
      </c>
      <c r="H277" t="s">
        <v>258</v>
      </c>
      <c r="I277" t="s">
        <v>258</v>
      </c>
      <c r="J277" t="s">
        <v>258</v>
      </c>
      <c r="K277" t="s">
        <v>258</v>
      </c>
      <c r="L277" t="s">
        <v>258</v>
      </c>
      <c r="M277" t="s">
        <v>258</v>
      </c>
      <c r="N277" t="s">
        <v>258</v>
      </c>
    </row>
    <row r="278" spans="4:14">
      <c r="D278" t="s">
        <v>258</v>
      </c>
      <c r="E278" t="s">
        <v>258</v>
      </c>
      <c r="F278" t="s">
        <v>258</v>
      </c>
      <c r="G278" t="s">
        <v>258</v>
      </c>
      <c r="H278" t="s">
        <v>258</v>
      </c>
      <c r="I278" t="s">
        <v>258</v>
      </c>
      <c r="J278" t="s">
        <v>258</v>
      </c>
      <c r="K278" t="s">
        <v>258</v>
      </c>
      <c r="L278" t="s">
        <v>258</v>
      </c>
      <c r="M278" t="s">
        <v>258</v>
      </c>
      <c r="N278" t="s">
        <v>258</v>
      </c>
    </row>
    <row r="279" spans="4:14">
      <c r="D279" t="s">
        <v>258</v>
      </c>
      <c r="E279" t="s">
        <v>258</v>
      </c>
      <c r="F279" t="s">
        <v>258</v>
      </c>
      <c r="G279" t="s">
        <v>258</v>
      </c>
      <c r="H279" t="s">
        <v>258</v>
      </c>
      <c r="I279" t="s">
        <v>258</v>
      </c>
      <c r="J279" t="s">
        <v>258</v>
      </c>
      <c r="K279" t="s">
        <v>258</v>
      </c>
      <c r="L279" t="s">
        <v>258</v>
      </c>
      <c r="M279" t="s">
        <v>258</v>
      </c>
      <c r="N279" t="s">
        <v>258</v>
      </c>
    </row>
    <row r="280" spans="4:14">
      <c r="D280" t="s">
        <v>258</v>
      </c>
      <c r="E280" t="s">
        <v>258</v>
      </c>
      <c r="F280" t="s">
        <v>258</v>
      </c>
      <c r="G280">
        <v>1.5</v>
      </c>
      <c r="H280" t="s">
        <v>258</v>
      </c>
      <c r="I280" t="s">
        <v>258</v>
      </c>
      <c r="J280" t="s">
        <v>258</v>
      </c>
      <c r="K280" t="s">
        <v>258</v>
      </c>
      <c r="L280" t="s">
        <v>258</v>
      </c>
      <c r="M280" t="s">
        <v>258</v>
      </c>
      <c r="N280" t="s">
        <v>258</v>
      </c>
    </row>
    <row r="281" spans="4:14">
      <c r="D281" t="s">
        <v>258</v>
      </c>
      <c r="E281" t="s">
        <v>258</v>
      </c>
      <c r="F281" t="s">
        <v>258</v>
      </c>
      <c r="G281" t="s">
        <v>258</v>
      </c>
      <c r="H281" t="s">
        <v>258</v>
      </c>
      <c r="I281" t="s">
        <v>258</v>
      </c>
      <c r="J281" t="s">
        <v>258</v>
      </c>
      <c r="K281" t="s">
        <v>258</v>
      </c>
      <c r="L281" t="s">
        <v>258</v>
      </c>
      <c r="M281" t="s">
        <v>258</v>
      </c>
      <c r="N281" t="s">
        <v>258</v>
      </c>
    </row>
    <row r="282" spans="4:14">
      <c r="D282" t="s">
        <v>258</v>
      </c>
      <c r="E282" t="s">
        <v>258</v>
      </c>
      <c r="F282" t="s">
        <v>258</v>
      </c>
      <c r="G282" t="s">
        <v>258</v>
      </c>
      <c r="H282" t="s">
        <v>258</v>
      </c>
      <c r="I282" t="s">
        <v>258</v>
      </c>
      <c r="J282" t="s">
        <v>258</v>
      </c>
      <c r="K282" t="s">
        <v>258</v>
      </c>
      <c r="L282" t="s">
        <v>258</v>
      </c>
      <c r="M282" t="s">
        <v>258</v>
      </c>
      <c r="N282" t="s">
        <v>258</v>
      </c>
    </row>
    <row r="283" spans="4:14">
      <c r="D283" t="s">
        <v>258</v>
      </c>
      <c r="E283" t="s">
        <v>258</v>
      </c>
      <c r="F283" t="s">
        <v>258</v>
      </c>
      <c r="G283" t="s">
        <v>258</v>
      </c>
      <c r="H283" t="s">
        <v>258</v>
      </c>
      <c r="I283" t="s">
        <v>258</v>
      </c>
      <c r="J283" t="s">
        <v>258</v>
      </c>
      <c r="K283" t="s">
        <v>258</v>
      </c>
      <c r="L283" t="s">
        <v>258</v>
      </c>
      <c r="M283" t="s">
        <v>258</v>
      </c>
      <c r="N283" t="s">
        <v>258</v>
      </c>
    </row>
    <row r="284" spans="4:14">
      <c r="D284" t="s">
        <v>258</v>
      </c>
      <c r="E284" t="s">
        <v>258</v>
      </c>
      <c r="F284" t="s">
        <v>258</v>
      </c>
      <c r="G284" t="s">
        <v>258</v>
      </c>
      <c r="H284" t="s">
        <v>258</v>
      </c>
      <c r="I284" t="s">
        <v>258</v>
      </c>
      <c r="J284" t="s">
        <v>258</v>
      </c>
      <c r="K284" t="s">
        <v>258</v>
      </c>
      <c r="L284" t="s">
        <v>258</v>
      </c>
      <c r="M284" t="s">
        <v>258</v>
      </c>
      <c r="N284" t="s">
        <v>258</v>
      </c>
    </row>
    <row r="285" spans="4:14">
      <c r="D285" t="s">
        <v>258</v>
      </c>
      <c r="E285" t="s">
        <v>258</v>
      </c>
      <c r="F285" t="s">
        <v>258</v>
      </c>
      <c r="G285">
        <v>1.5</v>
      </c>
      <c r="H285" t="s">
        <v>258</v>
      </c>
      <c r="I285" t="s">
        <v>258</v>
      </c>
      <c r="J285" t="s">
        <v>258</v>
      </c>
      <c r="K285" t="s">
        <v>258</v>
      </c>
      <c r="L285" t="s">
        <v>258</v>
      </c>
      <c r="M285" t="s">
        <v>258</v>
      </c>
      <c r="N285" t="s">
        <v>258</v>
      </c>
    </row>
    <row r="286" spans="4:14">
      <c r="D286" t="s">
        <v>258</v>
      </c>
      <c r="E286" t="s">
        <v>258</v>
      </c>
      <c r="F286" t="s">
        <v>258</v>
      </c>
      <c r="G286" t="s">
        <v>258</v>
      </c>
      <c r="H286" t="s">
        <v>258</v>
      </c>
      <c r="I286" t="s">
        <v>258</v>
      </c>
      <c r="J286" t="s">
        <v>258</v>
      </c>
      <c r="K286" t="s">
        <v>258</v>
      </c>
      <c r="L286" t="s">
        <v>258</v>
      </c>
      <c r="M286" t="s">
        <v>258</v>
      </c>
      <c r="N286" t="s">
        <v>258</v>
      </c>
    </row>
    <row r="287" spans="4:14">
      <c r="D287" t="s">
        <v>258</v>
      </c>
      <c r="E287" t="s">
        <v>258</v>
      </c>
      <c r="F287" t="s">
        <v>258</v>
      </c>
      <c r="G287" t="s">
        <v>258</v>
      </c>
      <c r="H287" t="s">
        <v>258</v>
      </c>
      <c r="I287" t="s">
        <v>258</v>
      </c>
      <c r="J287" t="s">
        <v>258</v>
      </c>
      <c r="K287" t="s">
        <v>258</v>
      </c>
      <c r="L287" t="s">
        <v>258</v>
      </c>
      <c r="M287" t="s">
        <v>258</v>
      </c>
      <c r="N287" t="s">
        <v>258</v>
      </c>
    </row>
    <row r="288" spans="4:14">
      <c r="D288" t="s">
        <v>258</v>
      </c>
      <c r="E288" t="s">
        <v>258</v>
      </c>
      <c r="F288" t="s">
        <v>258</v>
      </c>
      <c r="G288" t="s">
        <v>258</v>
      </c>
      <c r="H288" t="s">
        <v>258</v>
      </c>
      <c r="I288" t="s">
        <v>258</v>
      </c>
      <c r="J288" t="s">
        <v>258</v>
      </c>
      <c r="K288" t="s">
        <v>258</v>
      </c>
      <c r="L288" t="s">
        <v>258</v>
      </c>
      <c r="M288" t="s">
        <v>258</v>
      </c>
      <c r="N288" t="s">
        <v>258</v>
      </c>
    </row>
    <row r="289" spans="4:14">
      <c r="D289" t="s">
        <v>258</v>
      </c>
      <c r="E289" t="s">
        <v>258</v>
      </c>
      <c r="F289" t="s">
        <v>258</v>
      </c>
      <c r="G289" t="s">
        <v>258</v>
      </c>
      <c r="H289" t="s">
        <v>258</v>
      </c>
      <c r="I289" t="s">
        <v>258</v>
      </c>
      <c r="J289" t="s">
        <v>258</v>
      </c>
      <c r="K289" t="s">
        <v>258</v>
      </c>
      <c r="L289" t="s">
        <v>258</v>
      </c>
      <c r="M289" t="s">
        <v>258</v>
      </c>
      <c r="N289" t="s">
        <v>258</v>
      </c>
    </row>
    <row r="290" spans="4:14">
      <c r="D290" t="s">
        <v>258</v>
      </c>
      <c r="E290" t="s">
        <v>258</v>
      </c>
      <c r="F290" t="s">
        <v>258</v>
      </c>
      <c r="G290" t="s">
        <v>258</v>
      </c>
      <c r="H290" t="s">
        <v>258</v>
      </c>
      <c r="I290" t="s">
        <v>258</v>
      </c>
      <c r="J290" t="s">
        <v>258</v>
      </c>
      <c r="K290" t="s">
        <v>258</v>
      </c>
      <c r="L290" t="s">
        <v>258</v>
      </c>
      <c r="M290" t="s">
        <v>258</v>
      </c>
      <c r="N290" t="s">
        <v>258</v>
      </c>
    </row>
    <row r="291" spans="4:14">
      <c r="D291" t="s">
        <v>258</v>
      </c>
      <c r="E291" t="s">
        <v>258</v>
      </c>
      <c r="F291" t="s">
        <v>258</v>
      </c>
      <c r="G291" t="s">
        <v>258</v>
      </c>
      <c r="H291" t="s">
        <v>258</v>
      </c>
      <c r="I291" t="s">
        <v>258</v>
      </c>
      <c r="J291" t="s">
        <v>258</v>
      </c>
      <c r="K291" t="s">
        <v>258</v>
      </c>
      <c r="L291" t="s">
        <v>258</v>
      </c>
      <c r="M291" t="s">
        <v>258</v>
      </c>
      <c r="N291" t="s">
        <v>258</v>
      </c>
    </row>
    <row r="292" spans="4:14">
      <c r="D292" t="s">
        <v>258</v>
      </c>
      <c r="E292" t="s">
        <v>258</v>
      </c>
      <c r="F292" t="s">
        <v>258</v>
      </c>
      <c r="G292" t="s">
        <v>258</v>
      </c>
      <c r="H292" t="s">
        <v>258</v>
      </c>
      <c r="I292" t="s">
        <v>258</v>
      </c>
      <c r="J292" t="s">
        <v>258</v>
      </c>
      <c r="K292" t="s">
        <v>258</v>
      </c>
      <c r="L292" t="s">
        <v>258</v>
      </c>
      <c r="M292" t="s">
        <v>258</v>
      </c>
      <c r="N292" t="s">
        <v>258</v>
      </c>
    </row>
    <row r="293" spans="4:14">
      <c r="D293" t="s">
        <v>258</v>
      </c>
      <c r="E293" t="s">
        <v>258</v>
      </c>
      <c r="F293" t="s">
        <v>258</v>
      </c>
      <c r="G293" t="s">
        <v>258</v>
      </c>
      <c r="H293" t="s">
        <v>258</v>
      </c>
      <c r="I293" t="s">
        <v>258</v>
      </c>
      <c r="J293" t="s">
        <v>258</v>
      </c>
      <c r="K293" t="s">
        <v>258</v>
      </c>
      <c r="L293" t="s">
        <v>258</v>
      </c>
      <c r="M293" t="s">
        <v>258</v>
      </c>
      <c r="N293" t="s">
        <v>258</v>
      </c>
    </row>
    <row r="294" spans="4:14">
      <c r="D294" t="s">
        <v>258</v>
      </c>
      <c r="E294" t="s">
        <v>258</v>
      </c>
      <c r="F294" t="s">
        <v>258</v>
      </c>
      <c r="G294" t="s">
        <v>258</v>
      </c>
      <c r="H294" t="s">
        <v>258</v>
      </c>
      <c r="I294" t="s">
        <v>258</v>
      </c>
      <c r="J294" t="s">
        <v>258</v>
      </c>
      <c r="K294" t="s">
        <v>258</v>
      </c>
      <c r="L294" t="s">
        <v>258</v>
      </c>
      <c r="M294" t="s">
        <v>258</v>
      </c>
      <c r="N294" t="s">
        <v>258</v>
      </c>
    </row>
    <row r="295" spans="4:14">
      <c r="D295" t="s">
        <v>258</v>
      </c>
      <c r="E295" t="s">
        <v>258</v>
      </c>
      <c r="F295" t="s">
        <v>258</v>
      </c>
      <c r="G295" t="s">
        <v>258</v>
      </c>
      <c r="H295" t="s">
        <v>258</v>
      </c>
      <c r="I295" t="s">
        <v>258</v>
      </c>
      <c r="J295" t="s">
        <v>258</v>
      </c>
      <c r="K295" t="s">
        <v>258</v>
      </c>
      <c r="L295" t="s">
        <v>258</v>
      </c>
      <c r="M295" t="s">
        <v>258</v>
      </c>
      <c r="N295" t="s">
        <v>258</v>
      </c>
    </row>
    <row r="296" spans="4:14">
      <c r="D296" t="s">
        <v>258</v>
      </c>
      <c r="E296" t="s">
        <v>258</v>
      </c>
      <c r="F296" t="s">
        <v>258</v>
      </c>
      <c r="G296" t="s">
        <v>258</v>
      </c>
      <c r="H296" t="s">
        <v>258</v>
      </c>
      <c r="I296" t="s">
        <v>258</v>
      </c>
      <c r="J296" t="s">
        <v>258</v>
      </c>
      <c r="K296" t="s">
        <v>258</v>
      </c>
      <c r="L296" t="s">
        <v>258</v>
      </c>
      <c r="M296" t="s">
        <v>258</v>
      </c>
      <c r="N296" t="s">
        <v>258</v>
      </c>
    </row>
    <row r="297" spans="4:14">
      <c r="D297" t="s">
        <v>258</v>
      </c>
      <c r="E297" t="s">
        <v>258</v>
      </c>
      <c r="F297" t="s">
        <v>258</v>
      </c>
      <c r="G297" t="s">
        <v>258</v>
      </c>
      <c r="H297" t="s">
        <v>258</v>
      </c>
      <c r="I297" t="s">
        <v>258</v>
      </c>
      <c r="J297" t="s">
        <v>258</v>
      </c>
      <c r="K297" t="s">
        <v>258</v>
      </c>
      <c r="L297" t="s">
        <v>258</v>
      </c>
      <c r="M297" t="s">
        <v>258</v>
      </c>
      <c r="N297" t="s">
        <v>258</v>
      </c>
    </row>
    <row r="298" spans="4:14">
      <c r="D298" t="s">
        <v>258</v>
      </c>
      <c r="E298" t="s">
        <v>258</v>
      </c>
      <c r="F298" t="s">
        <v>258</v>
      </c>
      <c r="G298" t="s">
        <v>258</v>
      </c>
      <c r="H298" t="s">
        <v>258</v>
      </c>
      <c r="I298" t="s">
        <v>258</v>
      </c>
      <c r="J298" t="s">
        <v>258</v>
      </c>
      <c r="K298" t="s">
        <v>258</v>
      </c>
      <c r="L298" t="s">
        <v>258</v>
      </c>
      <c r="M298" t="s">
        <v>258</v>
      </c>
      <c r="N298" t="s">
        <v>258</v>
      </c>
    </row>
    <row r="299" spans="4:14">
      <c r="D299" t="s">
        <v>258</v>
      </c>
      <c r="E299" t="s">
        <v>258</v>
      </c>
      <c r="F299" t="s">
        <v>258</v>
      </c>
      <c r="G299" t="s">
        <v>258</v>
      </c>
      <c r="H299" t="s">
        <v>258</v>
      </c>
      <c r="I299" t="s">
        <v>258</v>
      </c>
      <c r="J299" t="s">
        <v>258</v>
      </c>
      <c r="K299" t="s">
        <v>258</v>
      </c>
      <c r="L299" t="s">
        <v>258</v>
      </c>
      <c r="M299" t="s">
        <v>258</v>
      </c>
      <c r="N299" t="s">
        <v>258</v>
      </c>
    </row>
    <row r="300" spans="4:14">
      <c r="D300" t="s">
        <v>258</v>
      </c>
      <c r="E300" t="s">
        <v>258</v>
      </c>
      <c r="F300" t="s">
        <v>258</v>
      </c>
      <c r="G300" t="s">
        <v>258</v>
      </c>
      <c r="H300" t="s">
        <v>258</v>
      </c>
      <c r="I300" t="s">
        <v>258</v>
      </c>
      <c r="J300" t="s">
        <v>258</v>
      </c>
      <c r="K300" t="s">
        <v>258</v>
      </c>
      <c r="L300" t="s">
        <v>258</v>
      </c>
      <c r="M300" t="s">
        <v>258</v>
      </c>
      <c r="N300" t="s">
        <v>258</v>
      </c>
    </row>
    <row r="301" spans="4:14">
      <c r="D301" t="s">
        <v>258</v>
      </c>
      <c r="E301" t="s">
        <v>258</v>
      </c>
      <c r="F301" t="s">
        <v>258</v>
      </c>
      <c r="G301" t="s">
        <v>258</v>
      </c>
      <c r="H301" t="s">
        <v>258</v>
      </c>
      <c r="I301" t="s">
        <v>258</v>
      </c>
      <c r="J301" t="s">
        <v>258</v>
      </c>
      <c r="K301" t="s">
        <v>258</v>
      </c>
      <c r="L301" t="s">
        <v>258</v>
      </c>
      <c r="M301" t="s">
        <v>258</v>
      </c>
      <c r="N301" t="s">
        <v>258</v>
      </c>
    </row>
    <row r="302" spans="4:14">
      <c r="D302" t="s">
        <v>258</v>
      </c>
      <c r="E302" t="s">
        <v>258</v>
      </c>
      <c r="F302" t="s">
        <v>258</v>
      </c>
      <c r="G302" t="s">
        <v>258</v>
      </c>
      <c r="H302" t="s">
        <v>258</v>
      </c>
      <c r="I302" t="s">
        <v>258</v>
      </c>
      <c r="J302" t="s">
        <v>258</v>
      </c>
      <c r="K302" t="s">
        <v>258</v>
      </c>
      <c r="L302" t="s">
        <v>258</v>
      </c>
      <c r="M302" t="s">
        <v>258</v>
      </c>
      <c r="N302" t="s">
        <v>258</v>
      </c>
    </row>
    <row r="303" spans="4:14">
      <c r="D303" t="s">
        <v>258</v>
      </c>
      <c r="E303" t="s">
        <v>258</v>
      </c>
      <c r="F303" t="s">
        <v>258</v>
      </c>
      <c r="G303" t="s">
        <v>258</v>
      </c>
      <c r="H303" t="s">
        <v>258</v>
      </c>
      <c r="I303" t="s">
        <v>258</v>
      </c>
      <c r="J303" t="s">
        <v>258</v>
      </c>
      <c r="K303" t="s">
        <v>258</v>
      </c>
      <c r="L303" t="s">
        <v>258</v>
      </c>
      <c r="M303" t="s">
        <v>258</v>
      </c>
      <c r="N303" t="s">
        <v>258</v>
      </c>
    </row>
    <row r="304" spans="4:14">
      <c r="D304" t="s">
        <v>258</v>
      </c>
      <c r="E304" t="s">
        <v>258</v>
      </c>
      <c r="F304" t="s">
        <v>258</v>
      </c>
      <c r="G304" t="s">
        <v>258</v>
      </c>
      <c r="H304" t="s">
        <v>258</v>
      </c>
      <c r="I304" t="s">
        <v>258</v>
      </c>
      <c r="J304" t="s">
        <v>258</v>
      </c>
      <c r="K304" t="s">
        <v>258</v>
      </c>
      <c r="L304" t="s">
        <v>258</v>
      </c>
      <c r="M304" t="s">
        <v>258</v>
      </c>
      <c r="N304" t="s">
        <v>258</v>
      </c>
    </row>
    <row r="305" spans="4:14">
      <c r="D305" t="s">
        <v>258</v>
      </c>
      <c r="E305" t="s">
        <v>258</v>
      </c>
      <c r="F305" t="s">
        <v>258</v>
      </c>
      <c r="G305" t="s">
        <v>258</v>
      </c>
      <c r="H305" t="s">
        <v>258</v>
      </c>
      <c r="I305" t="s">
        <v>258</v>
      </c>
      <c r="J305" t="s">
        <v>258</v>
      </c>
      <c r="K305" t="s">
        <v>258</v>
      </c>
      <c r="L305" t="s">
        <v>258</v>
      </c>
      <c r="M305" t="s">
        <v>258</v>
      </c>
      <c r="N305" t="s">
        <v>258</v>
      </c>
    </row>
    <row r="306" spans="4:14">
      <c r="D306" t="s">
        <v>258</v>
      </c>
      <c r="E306" t="s">
        <v>258</v>
      </c>
      <c r="F306" t="s">
        <v>258</v>
      </c>
      <c r="G306" t="s">
        <v>258</v>
      </c>
      <c r="H306" t="s">
        <v>258</v>
      </c>
      <c r="I306" t="s">
        <v>258</v>
      </c>
      <c r="J306" t="s">
        <v>258</v>
      </c>
      <c r="K306" t="s">
        <v>258</v>
      </c>
      <c r="L306" t="s">
        <v>258</v>
      </c>
      <c r="M306" t="s">
        <v>258</v>
      </c>
      <c r="N306" t="s">
        <v>258</v>
      </c>
    </row>
    <row r="307" spans="4:14">
      <c r="D307" t="s">
        <v>258</v>
      </c>
      <c r="E307" t="s">
        <v>258</v>
      </c>
      <c r="F307" t="s">
        <v>258</v>
      </c>
      <c r="G307" t="s">
        <v>258</v>
      </c>
      <c r="H307" t="s">
        <v>258</v>
      </c>
      <c r="I307" t="s">
        <v>258</v>
      </c>
      <c r="J307" t="s">
        <v>258</v>
      </c>
      <c r="K307" t="s">
        <v>258</v>
      </c>
      <c r="L307" t="s">
        <v>258</v>
      </c>
      <c r="M307" t="s">
        <v>258</v>
      </c>
      <c r="N307" t="s">
        <v>258</v>
      </c>
    </row>
    <row r="308" spans="4:14">
      <c r="D308" t="s">
        <v>258</v>
      </c>
      <c r="E308" t="s">
        <v>258</v>
      </c>
      <c r="F308" t="s">
        <v>258</v>
      </c>
      <c r="G308" t="s">
        <v>258</v>
      </c>
      <c r="H308" t="s">
        <v>258</v>
      </c>
      <c r="I308" t="s">
        <v>258</v>
      </c>
      <c r="J308" t="s">
        <v>258</v>
      </c>
      <c r="K308" t="s">
        <v>258</v>
      </c>
      <c r="L308" t="s">
        <v>258</v>
      </c>
      <c r="M308" t="s">
        <v>258</v>
      </c>
      <c r="N308" t="s">
        <v>258</v>
      </c>
    </row>
    <row r="309" spans="4:14">
      <c r="D309" t="s">
        <v>258</v>
      </c>
      <c r="E309" t="s">
        <v>258</v>
      </c>
      <c r="F309" t="s">
        <v>258</v>
      </c>
      <c r="G309" t="s">
        <v>258</v>
      </c>
      <c r="H309" t="s">
        <v>258</v>
      </c>
      <c r="I309" t="s">
        <v>258</v>
      </c>
      <c r="J309" t="s">
        <v>258</v>
      </c>
      <c r="K309" t="s">
        <v>258</v>
      </c>
      <c r="L309" t="s">
        <v>258</v>
      </c>
      <c r="M309" t="s">
        <v>258</v>
      </c>
      <c r="N309" t="s">
        <v>258</v>
      </c>
    </row>
    <row r="310" spans="4:14">
      <c r="D310" t="s">
        <v>258</v>
      </c>
      <c r="E310" t="s">
        <v>258</v>
      </c>
      <c r="F310" t="s">
        <v>258</v>
      </c>
      <c r="G310" t="s">
        <v>258</v>
      </c>
      <c r="H310" t="s">
        <v>258</v>
      </c>
      <c r="I310" t="s">
        <v>258</v>
      </c>
      <c r="J310" t="s">
        <v>258</v>
      </c>
      <c r="K310" t="s">
        <v>258</v>
      </c>
      <c r="L310" t="s">
        <v>258</v>
      </c>
      <c r="M310" t="s">
        <v>258</v>
      </c>
      <c r="N310" t="s">
        <v>258</v>
      </c>
    </row>
    <row r="311" spans="4:14">
      <c r="D311" t="s">
        <v>258</v>
      </c>
      <c r="E311" t="s">
        <v>258</v>
      </c>
      <c r="F311" t="s">
        <v>258</v>
      </c>
      <c r="G311" t="s">
        <v>258</v>
      </c>
      <c r="H311" t="s">
        <v>258</v>
      </c>
      <c r="I311" t="s">
        <v>258</v>
      </c>
      <c r="J311" t="s">
        <v>258</v>
      </c>
      <c r="K311" t="s">
        <v>258</v>
      </c>
      <c r="L311" t="s">
        <v>258</v>
      </c>
      <c r="M311" t="s">
        <v>258</v>
      </c>
      <c r="N311" t="s">
        <v>258</v>
      </c>
    </row>
    <row r="312" spans="4:14">
      <c r="D312" t="s">
        <v>258</v>
      </c>
      <c r="E312" t="s">
        <v>258</v>
      </c>
      <c r="F312" t="s">
        <v>258</v>
      </c>
      <c r="G312" t="s">
        <v>258</v>
      </c>
      <c r="H312" t="s">
        <v>258</v>
      </c>
      <c r="I312" t="s">
        <v>258</v>
      </c>
      <c r="J312" t="s">
        <v>258</v>
      </c>
      <c r="K312" t="s">
        <v>258</v>
      </c>
      <c r="L312" t="s">
        <v>258</v>
      </c>
      <c r="M312" t="s">
        <v>258</v>
      </c>
      <c r="N312" t="s">
        <v>258</v>
      </c>
    </row>
    <row r="313" spans="4:14">
      <c r="D313" t="s">
        <v>258</v>
      </c>
      <c r="E313" t="s">
        <v>258</v>
      </c>
      <c r="F313" t="s">
        <v>258</v>
      </c>
      <c r="G313" t="s">
        <v>258</v>
      </c>
      <c r="H313" t="s">
        <v>258</v>
      </c>
      <c r="I313" t="s">
        <v>258</v>
      </c>
      <c r="J313" t="s">
        <v>258</v>
      </c>
      <c r="K313" t="s">
        <v>258</v>
      </c>
      <c r="L313" t="s">
        <v>258</v>
      </c>
      <c r="M313" t="s">
        <v>258</v>
      </c>
      <c r="N313" t="s">
        <v>258</v>
      </c>
    </row>
    <row r="314" spans="4:14">
      <c r="D314" t="s">
        <v>258</v>
      </c>
      <c r="E314" t="s">
        <v>258</v>
      </c>
      <c r="F314" t="s">
        <v>258</v>
      </c>
      <c r="G314" t="s">
        <v>258</v>
      </c>
      <c r="H314" t="s">
        <v>258</v>
      </c>
      <c r="I314" t="s">
        <v>258</v>
      </c>
      <c r="J314" t="s">
        <v>258</v>
      </c>
      <c r="K314" t="s">
        <v>258</v>
      </c>
      <c r="L314" t="s">
        <v>258</v>
      </c>
      <c r="M314" t="s">
        <v>258</v>
      </c>
      <c r="N314" t="s">
        <v>258</v>
      </c>
    </row>
    <row r="315" spans="4:14">
      <c r="D315" t="s">
        <v>258</v>
      </c>
      <c r="E315" t="s">
        <v>258</v>
      </c>
      <c r="F315" t="s">
        <v>258</v>
      </c>
      <c r="G315" t="s">
        <v>258</v>
      </c>
      <c r="H315" t="s">
        <v>258</v>
      </c>
      <c r="I315" t="s">
        <v>258</v>
      </c>
      <c r="J315" t="s">
        <v>258</v>
      </c>
      <c r="K315" t="s">
        <v>258</v>
      </c>
      <c r="L315" t="s">
        <v>258</v>
      </c>
      <c r="M315" t="s">
        <v>258</v>
      </c>
      <c r="N315" t="s">
        <v>258</v>
      </c>
    </row>
    <row r="316" spans="4:14">
      <c r="D316" t="s">
        <v>258</v>
      </c>
      <c r="E316" t="s">
        <v>258</v>
      </c>
      <c r="F316" t="s">
        <v>258</v>
      </c>
      <c r="G316" t="s">
        <v>258</v>
      </c>
      <c r="H316" t="s">
        <v>258</v>
      </c>
      <c r="I316" t="s">
        <v>258</v>
      </c>
      <c r="J316" t="s">
        <v>258</v>
      </c>
      <c r="K316" t="s">
        <v>258</v>
      </c>
      <c r="L316" t="s">
        <v>258</v>
      </c>
      <c r="M316" t="s">
        <v>258</v>
      </c>
      <c r="N316" t="s">
        <v>258</v>
      </c>
    </row>
    <row r="317" spans="4:14">
      <c r="D317" t="s">
        <v>258</v>
      </c>
      <c r="E317" t="s">
        <v>258</v>
      </c>
      <c r="F317" t="s">
        <v>258</v>
      </c>
      <c r="G317" t="s">
        <v>258</v>
      </c>
      <c r="H317" t="s">
        <v>258</v>
      </c>
      <c r="I317" t="s">
        <v>258</v>
      </c>
      <c r="J317" t="s">
        <v>258</v>
      </c>
      <c r="K317" t="s">
        <v>258</v>
      </c>
      <c r="L317" t="s">
        <v>258</v>
      </c>
      <c r="M317" t="s">
        <v>258</v>
      </c>
      <c r="N317" t="s">
        <v>258</v>
      </c>
    </row>
    <row r="318" spans="4:14">
      <c r="D318" t="s">
        <v>258</v>
      </c>
      <c r="E318" t="s">
        <v>258</v>
      </c>
      <c r="F318" t="s">
        <v>258</v>
      </c>
      <c r="G318" t="s">
        <v>258</v>
      </c>
      <c r="H318" t="s">
        <v>258</v>
      </c>
      <c r="I318" t="s">
        <v>258</v>
      </c>
      <c r="J318" t="s">
        <v>258</v>
      </c>
      <c r="K318" t="s">
        <v>258</v>
      </c>
      <c r="L318" t="s">
        <v>258</v>
      </c>
      <c r="M318" t="s">
        <v>258</v>
      </c>
      <c r="N318" t="s">
        <v>258</v>
      </c>
    </row>
    <row r="319" spans="4:14">
      <c r="D319" t="s">
        <v>258</v>
      </c>
      <c r="E319" t="s">
        <v>258</v>
      </c>
      <c r="F319" t="s">
        <v>258</v>
      </c>
      <c r="G319" t="s">
        <v>258</v>
      </c>
      <c r="H319" t="s">
        <v>258</v>
      </c>
      <c r="I319" t="s">
        <v>258</v>
      </c>
      <c r="J319" t="s">
        <v>258</v>
      </c>
      <c r="K319" t="s">
        <v>258</v>
      </c>
      <c r="L319" t="s">
        <v>258</v>
      </c>
      <c r="M319" t="s">
        <v>258</v>
      </c>
      <c r="N319" t="s">
        <v>258</v>
      </c>
    </row>
    <row r="320" spans="4:14">
      <c r="D320" t="s">
        <v>258</v>
      </c>
      <c r="E320" t="s">
        <v>258</v>
      </c>
      <c r="F320" t="s">
        <v>258</v>
      </c>
      <c r="G320" t="s">
        <v>258</v>
      </c>
      <c r="H320" t="s">
        <v>258</v>
      </c>
      <c r="I320" t="s">
        <v>258</v>
      </c>
      <c r="J320" t="s">
        <v>258</v>
      </c>
      <c r="K320" t="s">
        <v>258</v>
      </c>
      <c r="L320" t="s">
        <v>258</v>
      </c>
      <c r="M320" t="s">
        <v>258</v>
      </c>
      <c r="N320" t="s">
        <v>258</v>
      </c>
    </row>
    <row r="321" spans="4:14">
      <c r="D321" t="s">
        <v>258</v>
      </c>
      <c r="E321" t="s">
        <v>258</v>
      </c>
      <c r="F321" t="s">
        <v>258</v>
      </c>
      <c r="G321" t="s">
        <v>258</v>
      </c>
      <c r="H321" t="s">
        <v>258</v>
      </c>
      <c r="I321" t="s">
        <v>258</v>
      </c>
      <c r="J321" t="s">
        <v>258</v>
      </c>
      <c r="K321" t="s">
        <v>258</v>
      </c>
      <c r="L321" t="s">
        <v>258</v>
      </c>
      <c r="M321" t="s">
        <v>258</v>
      </c>
      <c r="N321" t="s">
        <v>258</v>
      </c>
    </row>
    <row r="322" spans="4:14">
      <c r="D322" t="s">
        <v>258</v>
      </c>
      <c r="E322" t="s">
        <v>258</v>
      </c>
      <c r="F322" t="s">
        <v>258</v>
      </c>
      <c r="G322" t="s">
        <v>258</v>
      </c>
      <c r="H322" t="s">
        <v>258</v>
      </c>
      <c r="I322" t="s">
        <v>258</v>
      </c>
      <c r="J322" t="s">
        <v>258</v>
      </c>
      <c r="K322" t="s">
        <v>258</v>
      </c>
      <c r="L322" t="s">
        <v>258</v>
      </c>
      <c r="M322" t="s">
        <v>258</v>
      </c>
      <c r="N322" t="s">
        <v>258</v>
      </c>
    </row>
    <row r="323" spans="4:14">
      <c r="D323" t="s">
        <v>258</v>
      </c>
      <c r="E323" t="s">
        <v>258</v>
      </c>
      <c r="F323" t="s">
        <v>258</v>
      </c>
      <c r="G323" t="s">
        <v>258</v>
      </c>
      <c r="H323" t="s">
        <v>258</v>
      </c>
      <c r="I323" t="s">
        <v>258</v>
      </c>
      <c r="J323" t="s">
        <v>258</v>
      </c>
      <c r="K323" t="s">
        <v>258</v>
      </c>
      <c r="L323" t="s">
        <v>258</v>
      </c>
      <c r="M323" t="s">
        <v>258</v>
      </c>
      <c r="N323" t="s">
        <v>258</v>
      </c>
    </row>
    <row r="324" spans="4:14">
      <c r="D324" t="s">
        <v>258</v>
      </c>
      <c r="E324" t="s">
        <v>258</v>
      </c>
      <c r="F324" t="s">
        <v>258</v>
      </c>
      <c r="G324" t="s">
        <v>258</v>
      </c>
      <c r="H324" t="s">
        <v>258</v>
      </c>
      <c r="I324" t="s">
        <v>258</v>
      </c>
      <c r="J324" t="s">
        <v>258</v>
      </c>
      <c r="K324" t="s">
        <v>258</v>
      </c>
      <c r="L324" t="s">
        <v>258</v>
      </c>
      <c r="M324" t="s">
        <v>258</v>
      </c>
      <c r="N324" t="s">
        <v>258</v>
      </c>
    </row>
    <row r="325" spans="4:14">
      <c r="D325" t="s">
        <v>258</v>
      </c>
      <c r="E325" t="s">
        <v>258</v>
      </c>
      <c r="F325" t="s">
        <v>258</v>
      </c>
      <c r="G325" t="s">
        <v>258</v>
      </c>
      <c r="H325" t="s">
        <v>258</v>
      </c>
      <c r="I325" t="s">
        <v>258</v>
      </c>
      <c r="J325">
        <v>0.01</v>
      </c>
      <c r="K325" t="s">
        <v>258</v>
      </c>
      <c r="L325" t="s">
        <v>258</v>
      </c>
      <c r="M325" t="s">
        <v>258</v>
      </c>
      <c r="N325" t="s">
        <v>258</v>
      </c>
    </row>
    <row r="326" spans="4:14">
      <c r="D326" t="s">
        <v>258</v>
      </c>
      <c r="E326" t="s">
        <v>258</v>
      </c>
      <c r="F326" t="s">
        <v>258</v>
      </c>
      <c r="G326" t="s">
        <v>258</v>
      </c>
      <c r="H326" t="s">
        <v>258</v>
      </c>
      <c r="I326" t="s">
        <v>258</v>
      </c>
      <c r="J326" t="s">
        <v>258</v>
      </c>
      <c r="K326" t="s">
        <v>258</v>
      </c>
      <c r="L326" t="s">
        <v>258</v>
      </c>
      <c r="M326" t="s">
        <v>258</v>
      </c>
      <c r="N326" t="s">
        <v>258</v>
      </c>
    </row>
    <row r="327" spans="4:14">
      <c r="D327" t="s">
        <v>258</v>
      </c>
      <c r="E327" t="s">
        <v>258</v>
      </c>
      <c r="F327" t="s">
        <v>258</v>
      </c>
      <c r="G327" t="s">
        <v>258</v>
      </c>
      <c r="H327" t="s">
        <v>258</v>
      </c>
      <c r="I327" t="s">
        <v>258</v>
      </c>
      <c r="J327" t="s">
        <v>258</v>
      </c>
      <c r="K327" t="s">
        <v>258</v>
      </c>
      <c r="L327" t="s">
        <v>258</v>
      </c>
      <c r="M327" t="s">
        <v>258</v>
      </c>
      <c r="N327" t="s">
        <v>258</v>
      </c>
    </row>
    <row r="328" spans="4:14">
      <c r="D328" t="s">
        <v>258</v>
      </c>
      <c r="E328" t="s">
        <v>258</v>
      </c>
      <c r="F328" t="s">
        <v>258</v>
      </c>
      <c r="G328" t="s">
        <v>258</v>
      </c>
      <c r="H328" t="s">
        <v>258</v>
      </c>
      <c r="I328" t="s">
        <v>258</v>
      </c>
      <c r="J328" t="s">
        <v>258</v>
      </c>
      <c r="K328" t="s">
        <v>258</v>
      </c>
      <c r="L328" t="s">
        <v>258</v>
      </c>
      <c r="M328" t="s">
        <v>258</v>
      </c>
      <c r="N328" t="s">
        <v>258</v>
      </c>
    </row>
    <row r="329" spans="4:14">
      <c r="D329" t="s">
        <v>258</v>
      </c>
      <c r="E329" t="s">
        <v>258</v>
      </c>
      <c r="F329" t="s">
        <v>258</v>
      </c>
      <c r="G329" t="s">
        <v>258</v>
      </c>
      <c r="H329" t="s">
        <v>258</v>
      </c>
      <c r="I329" t="s">
        <v>258</v>
      </c>
      <c r="J329" t="s">
        <v>258</v>
      </c>
      <c r="K329" t="s">
        <v>258</v>
      </c>
      <c r="L329" t="s">
        <v>258</v>
      </c>
      <c r="M329" t="s">
        <v>258</v>
      </c>
      <c r="N329" t="s">
        <v>258</v>
      </c>
    </row>
    <row r="330" spans="4:14">
      <c r="D330" t="s">
        <v>258</v>
      </c>
      <c r="E330" t="s">
        <v>258</v>
      </c>
      <c r="F330" t="s">
        <v>258</v>
      </c>
      <c r="G330" t="s">
        <v>258</v>
      </c>
      <c r="H330" t="s">
        <v>258</v>
      </c>
      <c r="I330" t="s">
        <v>258</v>
      </c>
      <c r="J330" t="s">
        <v>258</v>
      </c>
      <c r="K330" t="s">
        <v>258</v>
      </c>
      <c r="L330" t="s">
        <v>258</v>
      </c>
      <c r="M330" t="s">
        <v>258</v>
      </c>
      <c r="N330" t="s">
        <v>258</v>
      </c>
    </row>
    <row r="331" spans="4:14">
      <c r="D331" t="s">
        <v>258</v>
      </c>
      <c r="E331" t="s">
        <v>258</v>
      </c>
      <c r="F331" t="s">
        <v>258</v>
      </c>
      <c r="G331" t="s">
        <v>258</v>
      </c>
      <c r="H331" t="s">
        <v>258</v>
      </c>
      <c r="I331" t="s">
        <v>258</v>
      </c>
      <c r="J331" t="s">
        <v>258</v>
      </c>
      <c r="K331" t="s">
        <v>258</v>
      </c>
      <c r="L331" t="s">
        <v>258</v>
      </c>
      <c r="M331" t="s">
        <v>258</v>
      </c>
      <c r="N331" t="s">
        <v>258</v>
      </c>
    </row>
    <row r="332" spans="4:14">
      <c r="D332" t="s">
        <v>258</v>
      </c>
      <c r="E332" t="s">
        <v>258</v>
      </c>
      <c r="F332" t="s">
        <v>258</v>
      </c>
      <c r="G332" t="s">
        <v>258</v>
      </c>
      <c r="H332" t="s">
        <v>258</v>
      </c>
      <c r="I332" t="s">
        <v>258</v>
      </c>
      <c r="J332" t="s">
        <v>258</v>
      </c>
      <c r="K332" t="s">
        <v>258</v>
      </c>
      <c r="L332" t="s">
        <v>258</v>
      </c>
      <c r="M332" t="s">
        <v>258</v>
      </c>
      <c r="N332" t="s">
        <v>258</v>
      </c>
    </row>
    <row r="333" spans="4:14">
      <c r="D333" t="s">
        <v>258</v>
      </c>
      <c r="E333" t="s">
        <v>258</v>
      </c>
      <c r="F333" t="s">
        <v>258</v>
      </c>
      <c r="G333" t="s">
        <v>258</v>
      </c>
      <c r="H333" t="s">
        <v>258</v>
      </c>
      <c r="I333" t="s">
        <v>258</v>
      </c>
      <c r="J333" t="s">
        <v>258</v>
      </c>
      <c r="K333" t="s">
        <v>258</v>
      </c>
      <c r="L333" t="s">
        <v>258</v>
      </c>
      <c r="M333" t="s">
        <v>258</v>
      </c>
      <c r="N333" t="s">
        <v>258</v>
      </c>
    </row>
    <row r="334" spans="4:14">
      <c r="D334" t="s">
        <v>258</v>
      </c>
      <c r="E334" t="s">
        <v>258</v>
      </c>
      <c r="F334" t="s">
        <v>258</v>
      </c>
      <c r="G334" t="s">
        <v>258</v>
      </c>
      <c r="H334" t="s">
        <v>258</v>
      </c>
      <c r="I334" t="s">
        <v>258</v>
      </c>
      <c r="J334" t="s">
        <v>258</v>
      </c>
      <c r="K334" t="s">
        <v>258</v>
      </c>
      <c r="L334" t="s">
        <v>258</v>
      </c>
      <c r="M334" t="s">
        <v>258</v>
      </c>
      <c r="N334" t="s">
        <v>258</v>
      </c>
    </row>
    <row r="335" spans="4:14">
      <c r="D335" t="s">
        <v>258</v>
      </c>
      <c r="E335" t="s">
        <v>258</v>
      </c>
      <c r="F335" t="s">
        <v>258</v>
      </c>
      <c r="G335" t="s">
        <v>258</v>
      </c>
      <c r="H335" t="s">
        <v>258</v>
      </c>
      <c r="I335" t="s">
        <v>258</v>
      </c>
      <c r="J335" t="s">
        <v>258</v>
      </c>
      <c r="K335" t="s">
        <v>258</v>
      </c>
      <c r="L335" t="s">
        <v>258</v>
      </c>
      <c r="M335" t="s">
        <v>258</v>
      </c>
      <c r="N335" t="s">
        <v>258</v>
      </c>
    </row>
    <row r="336" spans="4:14">
      <c r="D336" t="s">
        <v>258</v>
      </c>
      <c r="E336" t="s">
        <v>258</v>
      </c>
      <c r="F336" t="s">
        <v>258</v>
      </c>
      <c r="G336" t="s">
        <v>258</v>
      </c>
      <c r="H336" t="s">
        <v>258</v>
      </c>
      <c r="I336" t="s">
        <v>258</v>
      </c>
      <c r="J336" t="s">
        <v>258</v>
      </c>
      <c r="K336" t="s">
        <v>258</v>
      </c>
      <c r="L336" t="s">
        <v>258</v>
      </c>
      <c r="M336" t="s">
        <v>258</v>
      </c>
      <c r="N336" t="s">
        <v>258</v>
      </c>
    </row>
    <row r="337" spans="4:14">
      <c r="D337" t="s">
        <v>258</v>
      </c>
      <c r="E337" t="s">
        <v>258</v>
      </c>
      <c r="F337" t="s">
        <v>258</v>
      </c>
      <c r="G337" t="s">
        <v>258</v>
      </c>
      <c r="H337" t="s">
        <v>258</v>
      </c>
      <c r="I337" t="s">
        <v>258</v>
      </c>
      <c r="J337" t="s">
        <v>258</v>
      </c>
      <c r="K337" t="s">
        <v>258</v>
      </c>
      <c r="L337" t="s">
        <v>258</v>
      </c>
      <c r="M337" t="s">
        <v>258</v>
      </c>
      <c r="N337" t="s">
        <v>258</v>
      </c>
    </row>
    <row r="338" spans="4:14">
      <c r="D338" t="s">
        <v>258</v>
      </c>
      <c r="E338" t="s">
        <v>258</v>
      </c>
      <c r="F338" t="s">
        <v>258</v>
      </c>
      <c r="G338" t="s">
        <v>258</v>
      </c>
      <c r="H338" t="s">
        <v>258</v>
      </c>
      <c r="I338" t="s">
        <v>258</v>
      </c>
      <c r="J338" t="s">
        <v>258</v>
      </c>
      <c r="K338" t="s">
        <v>258</v>
      </c>
      <c r="L338" t="s">
        <v>258</v>
      </c>
      <c r="M338" t="s">
        <v>258</v>
      </c>
      <c r="N338" t="s">
        <v>258</v>
      </c>
    </row>
    <row r="339" spans="4:14">
      <c r="D339" t="s">
        <v>258</v>
      </c>
      <c r="E339" t="s">
        <v>258</v>
      </c>
      <c r="F339" t="s">
        <v>258</v>
      </c>
      <c r="G339" t="s">
        <v>258</v>
      </c>
      <c r="H339" t="s">
        <v>258</v>
      </c>
      <c r="I339" t="s">
        <v>258</v>
      </c>
      <c r="J339" t="s">
        <v>258</v>
      </c>
      <c r="K339" t="s">
        <v>258</v>
      </c>
      <c r="L339" t="s">
        <v>258</v>
      </c>
      <c r="M339" t="s">
        <v>258</v>
      </c>
      <c r="N339" t="s">
        <v>258</v>
      </c>
    </row>
    <row r="340" spans="4:14">
      <c r="D340" t="s">
        <v>258</v>
      </c>
      <c r="E340" t="s">
        <v>258</v>
      </c>
      <c r="F340" t="s">
        <v>258</v>
      </c>
      <c r="G340" t="s">
        <v>258</v>
      </c>
      <c r="H340" t="s">
        <v>258</v>
      </c>
      <c r="I340" t="s">
        <v>258</v>
      </c>
      <c r="J340" t="s">
        <v>258</v>
      </c>
      <c r="K340" t="s">
        <v>258</v>
      </c>
      <c r="L340" t="s">
        <v>258</v>
      </c>
      <c r="M340" t="s">
        <v>258</v>
      </c>
      <c r="N340" t="s">
        <v>258</v>
      </c>
    </row>
    <row r="341" spans="4:14">
      <c r="D341" t="s">
        <v>258</v>
      </c>
      <c r="E341" t="s">
        <v>258</v>
      </c>
      <c r="F341" t="s">
        <v>258</v>
      </c>
      <c r="G341" t="s">
        <v>258</v>
      </c>
      <c r="H341" t="s">
        <v>258</v>
      </c>
      <c r="I341" t="s">
        <v>258</v>
      </c>
      <c r="J341" t="s">
        <v>258</v>
      </c>
      <c r="K341" t="s">
        <v>258</v>
      </c>
      <c r="L341" t="s">
        <v>258</v>
      </c>
      <c r="M341" t="s">
        <v>258</v>
      </c>
      <c r="N341" t="s">
        <v>258</v>
      </c>
    </row>
    <row r="342" spans="4:14">
      <c r="D342" t="s">
        <v>258</v>
      </c>
      <c r="E342" t="s">
        <v>258</v>
      </c>
      <c r="F342" t="s">
        <v>258</v>
      </c>
      <c r="G342" t="s">
        <v>258</v>
      </c>
      <c r="H342" t="s">
        <v>258</v>
      </c>
      <c r="I342" t="s">
        <v>258</v>
      </c>
      <c r="J342" t="s">
        <v>258</v>
      </c>
      <c r="K342" t="s">
        <v>258</v>
      </c>
      <c r="L342" t="s">
        <v>258</v>
      </c>
      <c r="M342" t="s">
        <v>258</v>
      </c>
      <c r="N342" t="s">
        <v>258</v>
      </c>
    </row>
    <row r="343" spans="4:14">
      <c r="D343" t="s">
        <v>258</v>
      </c>
      <c r="E343" t="s">
        <v>258</v>
      </c>
      <c r="F343" t="s">
        <v>258</v>
      </c>
      <c r="G343" t="s">
        <v>258</v>
      </c>
      <c r="H343" t="s">
        <v>258</v>
      </c>
      <c r="I343" t="s">
        <v>258</v>
      </c>
      <c r="J343" t="s">
        <v>258</v>
      </c>
      <c r="K343" t="s">
        <v>258</v>
      </c>
      <c r="L343" t="s">
        <v>258</v>
      </c>
      <c r="M343" t="s">
        <v>258</v>
      </c>
      <c r="N343" t="s">
        <v>258</v>
      </c>
    </row>
    <row r="344" spans="4:14">
      <c r="D344" t="s">
        <v>258</v>
      </c>
      <c r="E344" t="s">
        <v>258</v>
      </c>
      <c r="F344" t="s">
        <v>258</v>
      </c>
      <c r="G344" t="s">
        <v>258</v>
      </c>
      <c r="H344" t="s">
        <v>258</v>
      </c>
      <c r="I344" t="s">
        <v>258</v>
      </c>
      <c r="J344" t="s">
        <v>258</v>
      </c>
      <c r="K344" t="s">
        <v>258</v>
      </c>
      <c r="L344" t="s">
        <v>258</v>
      </c>
      <c r="M344" t="s">
        <v>258</v>
      </c>
      <c r="N344" t="s">
        <v>258</v>
      </c>
    </row>
    <row r="345" spans="4:14">
      <c r="D345" t="s">
        <v>258</v>
      </c>
      <c r="E345" t="s">
        <v>258</v>
      </c>
      <c r="F345" t="s">
        <v>258</v>
      </c>
      <c r="G345" t="s">
        <v>258</v>
      </c>
      <c r="H345" t="s">
        <v>258</v>
      </c>
      <c r="I345" t="s">
        <v>258</v>
      </c>
      <c r="J345" t="s">
        <v>258</v>
      </c>
      <c r="K345" t="s">
        <v>258</v>
      </c>
      <c r="L345" t="s">
        <v>258</v>
      </c>
      <c r="M345" t="s">
        <v>258</v>
      </c>
      <c r="N345" t="s">
        <v>258</v>
      </c>
    </row>
    <row r="346" spans="4:14">
      <c r="D346" t="s">
        <v>258</v>
      </c>
      <c r="E346" t="s">
        <v>258</v>
      </c>
      <c r="F346" t="s">
        <v>258</v>
      </c>
      <c r="G346" t="s">
        <v>258</v>
      </c>
      <c r="H346" t="s">
        <v>258</v>
      </c>
      <c r="I346" t="s">
        <v>258</v>
      </c>
      <c r="J346" t="s">
        <v>258</v>
      </c>
      <c r="K346" t="s">
        <v>258</v>
      </c>
      <c r="L346" t="s">
        <v>258</v>
      </c>
      <c r="M346" t="s">
        <v>258</v>
      </c>
      <c r="N346" t="s">
        <v>258</v>
      </c>
    </row>
    <row r="347" spans="4:14">
      <c r="D347" t="s">
        <v>258</v>
      </c>
      <c r="E347" t="s">
        <v>258</v>
      </c>
      <c r="F347" t="s">
        <v>258</v>
      </c>
      <c r="G347" t="s">
        <v>258</v>
      </c>
      <c r="H347" t="s">
        <v>258</v>
      </c>
      <c r="I347" t="s">
        <v>258</v>
      </c>
      <c r="J347" t="s">
        <v>258</v>
      </c>
      <c r="K347" t="s">
        <v>258</v>
      </c>
      <c r="L347" t="s">
        <v>258</v>
      </c>
      <c r="M347" t="s">
        <v>258</v>
      </c>
      <c r="N347" t="s">
        <v>258</v>
      </c>
    </row>
    <row r="348" spans="4:14">
      <c r="D348" t="s">
        <v>258</v>
      </c>
      <c r="E348" t="s">
        <v>258</v>
      </c>
      <c r="F348" t="s">
        <v>258</v>
      </c>
      <c r="G348" t="s">
        <v>258</v>
      </c>
      <c r="H348" t="s">
        <v>258</v>
      </c>
      <c r="I348" t="s">
        <v>258</v>
      </c>
      <c r="J348" t="s">
        <v>258</v>
      </c>
      <c r="K348" t="s">
        <v>258</v>
      </c>
      <c r="L348" t="s">
        <v>258</v>
      </c>
      <c r="M348" t="s">
        <v>258</v>
      </c>
      <c r="N348" t="s">
        <v>258</v>
      </c>
    </row>
    <row r="349" spans="4:14">
      <c r="D349" t="s">
        <v>258</v>
      </c>
      <c r="E349" t="s">
        <v>258</v>
      </c>
      <c r="F349" t="s">
        <v>258</v>
      </c>
      <c r="G349" t="s">
        <v>258</v>
      </c>
      <c r="H349" t="s">
        <v>258</v>
      </c>
      <c r="I349" t="s">
        <v>258</v>
      </c>
      <c r="J349" t="s">
        <v>258</v>
      </c>
      <c r="K349" t="s">
        <v>258</v>
      </c>
      <c r="L349" t="s">
        <v>258</v>
      </c>
      <c r="M349" t="s">
        <v>258</v>
      </c>
      <c r="N349" t="s">
        <v>258</v>
      </c>
    </row>
    <row r="350" spans="4:14">
      <c r="D350" t="s">
        <v>258</v>
      </c>
      <c r="E350" t="s">
        <v>258</v>
      </c>
      <c r="F350" t="s">
        <v>258</v>
      </c>
      <c r="G350" t="s">
        <v>258</v>
      </c>
      <c r="H350" t="s">
        <v>258</v>
      </c>
      <c r="I350" t="s">
        <v>258</v>
      </c>
      <c r="J350" t="s">
        <v>258</v>
      </c>
      <c r="K350" t="s">
        <v>258</v>
      </c>
      <c r="L350" t="s">
        <v>258</v>
      </c>
      <c r="M350" t="s">
        <v>258</v>
      </c>
      <c r="N350" t="s">
        <v>258</v>
      </c>
    </row>
    <row r="351" spans="4:14">
      <c r="D351" t="s">
        <v>258</v>
      </c>
      <c r="E351" t="s">
        <v>258</v>
      </c>
      <c r="F351" t="s">
        <v>258</v>
      </c>
      <c r="G351" t="s">
        <v>258</v>
      </c>
      <c r="H351" t="s">
        <v>258</v>
      </c>
      <c r="I351" t="s">
        <v>258</v>
      </c>
      <c r="J351" t="s">
        <v>258</v>
      </c>
      <c r="K351" t="s">
        <v>258</v>
      </c>
      <c r="L351" t="s">
        <v>258</v>
      </c>
      <c r="M351" t="s">
        <v>258</v>
      </c>
      <c r="N351" t="s">
        <v>258</v>
      </c>
    </row>
    <row r="352" spans="4:14">
      <c r="D352" t="s">
        <v>258</v>
      </c>
      <c r="E352" t="s">
        <v>258</v>
      </c>
      <c r="F352" t="s">
        <v>258</v>
      </c>
      <c r="G352" t="s">
        <v>258</v>
      </c>
      <c r="H352" t="s">
        <v>258</v>
      </c>
      <c r="I352" t="s">
        <v>258</v>
      </c>
      <c r="J352" t="s">
        <v>258</v>
      </c>
      <c r="K352" t="s">
        <v>258</v>
      </c>
      <c r="L352" t="s">
        <v>258</v>
      </c>
      <c r="M352" t="s">
        <v>258</v>
      </c>
      <c r="N352" t="s">
        <v>258</v>
      </c>
    </row>
    <row r="353" spans="4:14">
      <c r="D353" t="s">
        <v>258</v>
      </c>
      <c r="E353" t="s">
        <v>258</v>
      </c>
      <c r="F353" t="s">
        <v>258</v>
      </c>
      <c r="G353" t="s">
        <v>258</v>
      </c>
      <c r="H353" t="s">
        <v>258</v>
      </c>
      <c r="I353" t="s">
        <v>258</v>
      </c>
      <c r="J353" t="s">
        <v>258</v>
      </c>
      <c r="K353" t="s">
        <v>258</v>
      </c>
      <c r="L353" t="s">
        <v>258</v>
      </c>
      <c r="M353" t="s">
        <v>258</v>
      </c>
      <c r="N353" t="s">
        <v>258</v>
      </c>
    </row>
    <row r="354" spans="4:14">
      <c r="D354" t="s">
        <v>258</v>
      </c>
      <c r="E354" t="s">
        <v>258</v>
      </c>
      <c r="F354" t="s">
        <v>258</v>
      </c>
      <c r="G354" t="s">
        <v>258</v>
      </c>
      <c r="H354" t="s">
        <v>258</v>
      </c>
      <c r="I354" t="s">
        <v>258</v>
      </c>
      <c r="J354" t="s">
        <v>258</v>
      </c>
      <c r="K354" t="s">
        <v>258</v>
      </c>
      <c r="L354" t="s">
        <v>258</v>
      </c>
      <c r="M354" t="s">
        <v>258</v>
      </c>
      <c r="N354" t="s">
        <v>258</v>
      </c>
    </row>
    <row r="355" spans="4:14">
      <c r="D355" t="s">
        <v>258</v>
      </c>
      <c r="E355" t="s">
        <v>258</v>
      </c>
      <c r="F355" t="s">
        <v>258</v>
      </c>
      <c r="G355" t="s">
        <v>258</v>
      </c>
      <c r="H355" t="s">
        <v>258</v>
      </c>
      <c r="I355" t="s">
        <v>258</v>
      </c>
      <c r="J355" t="s">
        <v>258</v>
      </c>
      <c r="K355" t="s">
        <v>258</v>
      </c>
      <c r="L355" t="s">
        <v>258</v>
      </c>
      <c r="M355" t="s">
        <v>258</v>
      </c>
      <c r="N355" t="s">
        <v>258</v>
      </c>
    </row>
    <row r="356" spans="4:14">
      <c r="D356" t="s">
        <v>258</v>
      </c>
      <c r="E356" t="s">
        <v>258</v>
      </c>
      <c r="F356" t="s">
        <v>258</v>
      </c>
      <c r="G356" t="s">
        <v>258</v>
      </c>
      <c r="H356" t="s">
        <v>258</v>
      </c>
      <c r="I356" t="s">
        <v>258</v>
      </c>
      <c r="J356" t="s">
        <v>258</v>
      </c>
      <c r="K356" t="s">
        <v>258</v>
      </c>
      <c r="L356" t="s">
        <v>258</v>
      </c>
      <c r="M356" t="s">
        <v>258</v>
      </c>
      <c r="N356" t="s">
        <v>258</v>
      </c>
    </row>
    <row r="357" spans="4:14">
      <c r="D357" t="s">
        <v>258</v>
      </c>
      <c r="E357" t="s">
        <v>258</v>
      </c>
      <c r="F357" t="s">
        <v>258</v>
      </c>
      <c r="G357" t="s">
        <v>258</v>
      </c>
      <c r="H357" t="s">
        <v>258</v>
      </c>
      <c r="I357" t="s">
        <v>258</v>
      </c>
      <c r="J357" t="s">
        <v>258</v>
      </c>
      <c r="K357" t="s">
        <v>258</v>
      </c>
      <c r="L357" t="s">
        <v>258</v>
      </c>
      <c r="M357" t="s">
        <v>258</v>
      </c>
      <c r="N357" t="s">
        <v>258</v>
      </c>
    </row>
    <row r="358" spans="4:14">
      <c r="D358" t="s">
        <v>258</v>
      </c>
      <c r="E358" t="s">
        <v>258</v>
      </c>
      <c r="F358" t="s">
        <v>258</v>
      </c>
      <c r="G358" t="s">
        <v>258</v>
      </c>
      <c r="H358" t="s">
        <v>258</v>
      </c>
      <c r="I358" t="s">
        <v>258</v>
      </c>
      <c r="J358" t="s">
        <v>258</v>
      </c>
      <c r="K358" t="s">
        <v>258</v>
      </c>
      <c r="L358" t="s">
        <v>258</v>
      </c>
      <c r="M358" t="s">
        <v>258</v>
      </c>
      <c r="N358" t="s">
        <v>258</v>
      </c>
    </row>
    <row r="359" spans="4:14">
      <c r="D359" t="s">
        <v>258</v>
      </c>
      <c r="E359" t="s">
        <v>258</v>
      </c>
      <c r="F359" t="s">
        <v>258</v>
      </c>
      <c r="G359" t="s">
        <v>258</v>
      </c>
      <c r="H359" t="s">
        <v>258</v>
      </c>
      <c r="I359" t="s">
        <v>258</v>
      </c>
      <c r="J359" t="s">
        <v>258</v>
      </c>
      <c r="K359" t="s">
        <v>258</v>
      </c>
      <c r="L359" t="s">
        <v>258</v>
      </c>
      <c r="M359" t="s">
        <v>258</v>
      </c>
      <c r="N359" t="s">
        <v>258</v>
      </c>
    </row>
    <row r="360" spans="4:14">
      <c r="D360" t="s">
        <v>258</v>
      </c>
      <c r="E360" t="s">
        <v>258</v>
      </c>
      <c r="F360" t="s">
        <v>258</v>
      </c>
      <c r="G360" t="s">
        <v>258</v>
      </c>
      <c r="H360" t="s">
        <v>258</v>
      </c>
      <c r="I360" t="s">
        <v>258</v>
      </c>
      <c r="J360" t="s">
        <v>258</v>
      </c>
      <c r="K360" t="s">
        <v>258</v>
      </c>
      <c r="L360" t="s">
        <v>258</v>
      </c>
      <c r="M360" t="s">
        <v>258</v>
      </c>
      <c r="N360" t="s">
        <v>258</v>
      </c>
    </row>
    <row r="361" spans="4:14">
      <c r="D361" t="s">
        <v>258</v>
      </c>
      <c r="E361" t="s">
        <v>258</v>
      </c>
      <c r="F361" t="s">
        <v>258</v>
      </c>
      <c r="G361" t="s">
        <v>258</v>
      </c>
      <c r="H361" t="s">
        <v>258</v>
      </c>
      <c r="I361" t="s">
        <v>258</v>
      </c>
      <c r="J361" t="s">
        <v>258</v>
      </c>
      <c r="K361" t="s">
        <v>258</v>
      </c>
      <c r="L361" t="s">
        <v>258</v>
      </c>
      <c r="M361" t="s">
        <v>258</v>
      </c>
      <c r="N361" t="s">
        <v>258</v>
      </c>
    </row>
    <row r="362" spans="4:14">
      <c r="D362" t="s">
        <v>258</v>
      </c>
      <c r="E362" t="s">
        <v>258</v>
      </c>
      <c r="F362" t="s">
        <v>258</v>
      </c>
      <c r="G362" t="s">
        <v>258</v>
      </c>
      <c r="H362" t="s">
        <v>258</v>
      </c>
      <c r="I362" t="s">
        <v>258</v>
      </c>
      <c r="J362" t="s">
        <v>258</v>
      </c>
      <c r="K362" t="s">
        <v>258</v>
      </c>
      <c r="L362" t="s">
        <v>258</v>
      </c>
      <c r="M362" t="s">
        <v>258</v>
      </c>
      <c r="N362" t="s">
        <v>258</v>
      </c>
    </row>
    <row r="363" spans="4:14">
      <c r="D363" t="s">
        <v>258</v>
      </c>
      <c r="E363" t="s">
        <v>258</v>
      </c>
      <c r="F363" t="s">
        <v>258</v>
      </c>
      <c r="G363" t="s">
        <v>258</v>
      </c>
      <c r="H363" t="s">
        <v>258</v>
      </c>
      <c r="I363" t="s">
        <v>258</v>
      </c>
      <c r="J363" t="s">
        <v>258</v>
      </c>
      <c r="K363" t="s">
        <v>258</v>
      </c>
      <c r="L363" t="s">
        <v>258</v>
      </c>
      <c r="M363" t="s">
        <v>258</v>
      </c>
      <c r="N363" t="s">
        <v>258</v>
      </c>
    </row>
    <row r="364" spans="4:14">
      <c r="D364" t="s">
        <v>258</v>
      </c>
      <c r="E364" t="s">
        <v>258</v>
      </c>
      <c r="F364" t="s">
        <v>258</v>
      </c>
      <c r="G364" t="s">
        <v>258</v>
      </c>
      <c r="H364" t="s">
        <v>258</v>
      </c>
      <c r="I364" t="s">
        <v>258</v>
      </c>
      <c r="J364" t="s">
        <v>258</v>
      </c>
      <c r="K364" t="s">
        <v>258</v>
      </c>
      <c r="L364" t="s">
        <v>258</v>
      </c>
      <c r="M364" t="s">
        <v>258</v>
      </c>
      <c r="N364" t="s">
        <v>258</v>
      </c>
    </row>
    <row r="365" spans="4:14">
      <c r="D365" t="s">
        <v>258</v>
      </c>
      <c r="E365" t="s">
        <v>258</v>
      </c>
      <c r="F365" t="s">
        <v>258</v>
      </c>
      <c r="G365" t="s">
        <v>258</v>
      </c>
      <c r="H365" t="s">
        <v>258</v>
      </c>
      <c r="I365" t="s">
        <v>258</v>
      </c>
      <c r="J365" t="s">
        <v>258</v>
      </c>
      <c r="K365" t="s">
        <v>258</v>
      </c>
      <c r="L365">
        <v>0.05</v>
      </c>
      <c r="M365" t="s">
        <v>258</v>
      </c>
      <c r="N365" t="s">
        <v>258</v>
      </c>
    </row>
    <row r="366" spans="4:14">
      <c r="D366" t="s">
        <v>258</v>
      </c>
      <c r="E366" t="s">
        <v>258</v>
      </c>
      <c r="F366" t="s">
        <v>258</v>
      </c>
      <c r="G366">
        <v>0.05</v>
      </c>
      <c r="H366" t="s">
        <v>258</v>
      </c>
      <c r="I366" t="s">
        <v>258</v>
      </c>
      <c r="J366" t="s">
        <v>258</v>
      </c>
      <c r="K366" t="s">
        <v>258</v>
      </c>
      <c r="L366" t="s">
        <v>258</v>
      </c>
      <c r="M366" t="s">
        <v>258</v>
      </c>
      <c r="N366" t="s">
        <v>258</v>
      </c>
    </row>
    <row r="367" spans="4:14">
      <c r="D367" t="s">
        <v>258</v>
      </c>
      <c r="E367" t="s">
        <v>258</v>
      </c>
      <c r="F367" t="s">
        <v>258</v>
      </c>
      <c r="G367">
        <v>0.05</v>
      </c>
      <c r="H367" t="s">
        <v>258</v>
      </c>
      <c r="I367" t="s">
        <v>258</v>
      </c>
      <c r="J367" t="s">
        <v>258</v>
      </c>
      <c r="K367" t="s">
        <v>258</v>
      </c>
      <c r="L367" t="s">
        <v>258</v>
      </c>
      <c r="M367" t="s">
        <v>258</v>
      </c>
      <c r="N367" t="s">
        <v>258</v>
      </c>
    </row>
    <row r="368" spans="4:14">
      <c r="D368" t="s">
        <v>258</v>
      </c>
      <c r="E368" t="s">
        <v>258</v>
      </c>
      <c r="F368" t="s">
        <v>258</v>
      </c>
      <c r="G368" t="s">
        <v>258</v>
      </c>
      <c r="H368" t="s">
        <v>258</v>
      </c>
      <c r="I368" t="s">
        <v>258</v>
      </c>
      <c r="J368" t="s">
        <v>258</v>
      </c>
      <c r="K368" t="s">
        <v>258</v>
      </c>
      <c r="L368" t="s">
        <v>258</v>
      </c>
      <c r="M368" t="s">
        <v>258</v>
      </c>
      <c r="N368" t="s">
        <v>258</v>
      </c>
    </row>
    <row r="369" spans="4:14">
      <c r="D369" t="s">
        <v>258</v>
      </c>
      <c r="E369" t="s">
        <v>258</v>
      </c>
      <c r="F369" t="s">
        <v>258</v>
      </c>
      <c r="G369" t="s">
        <v>258</v>
      </c>
      <c r="H369" t="s">
        <v>258</v>
      </c>
      <c r="I369" t="s">
        <v>258</v>
      </c>
      <c r="J369" t="s">
        <v>258</v>
      </c>
      <c r="K369" t="s">
        <v>258</v>
      </c>
      <c r="L369" t="s">
        <v>258</v>
      </c>
      <c r="M369" t="s">
        <v>258</v>
      </c>
      <c r="N369" t="s">
        <v>258</v>
      </c>
    </row>
    <row r="370" spans="4:14">
      <c r="D370" t="s">
        <v>258</v>
      </c>
      <c r="E370" t="s">
        <v>258</v>
      </c>
      <c r="F370" t="s">
        <v>258</v>
      </c>
      <c r="G370" t="s">
        <v>258</v>
      </c>
      <c r="H370" t="s">
        <v>258</v>
      </c>
      <c r="I370" t="s">
        <v>258</v>
      </c>
      <c r="J370" t="s">
        <v>258</v>
      </c>
      <c r="K370" t="s">
        <v>258</v>
      </c>
      <c r="L370" t="s">
        <v>258</v>
      </c>
      <c r="M370" t="s">
        <v>258</v>
      </c>
      <c r="N370" t="s">
        <v>258</v>
      </c>
    </row>
    <row r="371" spans="4:14">
      <c r="D371" t="s">
        <v>258</v>
      </c>
      <c r="E371" t="s">
        <v>258</v>
      </c>
      <c r="F371" t="s">
        <v>258</v>
      </c>
      <c r="G371" t="s">
        <v>258</v>
      </c>
      <c r="H371" t="s">
        <v>258</v>
      </c>
      <c r="I371" t="s">
        <v>258</v>
      </c>
      <c r="J371" t="s">
        <v>258</v>
      </c>
      <c r="K371" t="s">
        <v>258</v>
      </c>
      <c r="L371" t="s">
        <v>258</v>
      </c>
      <c r="M371" t="s">
        <v>258</v>
      </c>
      <c r="N371" t="s">
        <v>258</v>
      </c>
    </row>
    <row r="372" spans="4:14">
      <c r="D372" t="s">
        <v>258</v>
      </c>
      <c r="E372" t="s">
        <v>258</v>
      </c>
      <c r="F372" t="s">
        <v>258</v>
      </c>
      <c r="G372" t="s">
        <v>258</v>
      </c>
      <c r="H372" t="s">
        <v>258</v>
      </c>
      <c r="I372" t="s">
        <v>258</v>
      </c>
      <c r="J372" t="s">
        <v>258</v>
      </c>
      <c r="K372" t="s">
        <v>258</v>
      </c>
      <c r="L372" t="s">
        <v>258</v>
      </c>
      <c r="M372">
        <v>0.05</v>
      </c>
      <c r="N372" t="s">
        <v>258</v>
      </c>
    </row>
    <row r="373" spans="4:14">
      <c r="D373" t="s">
        <v>258</v>
      </c>
      <c r="E373" t="s">
        <v>258</v>
      </c>
      <c r="F373" t="s">
        <v>258</v>
      </c>
      <c r="G373" t="s">
        <v>258</v>
      </c>
      <c r="H373" t="s">
        <v>258</v>
      </c>
      <c r="I373" t="s">
        <v>258</v>
      </c>
      <c r="J373" t="s">
        <v>258</v>
      </c>
      <c r="K373" t="s">
        <v>258</v>
      </c>
      <c r="L373" t="s">
        <v>258</v>
      </c>
      <c r="M373" t="s">
        <v>258</v>
      </c>
      <c r="N373" t="s">
        <v>258</v>
      </c>
    </row>
    <row r="374" spans="4:14">
      <c r="D374" t="s">
        <v>258</v>
      </c>
      <c r="E374" t="s">
        <v>258</v>
      </c>
      <c r="F374" t="s">
        <v>258</v>
      </c>
      <c r="G374" t="s">
        <v>258</v>
      </c>
      <c r="H374" t="s">
        <v>258</v>
      </c>
      <c r="I374" t="s">
        <v>258</v>
      </c>
      <c r="J374" t="s">
        <v>258</v>
      </c>
      <c r="K374" t="s">
        <v>258</v>
      </c>
      <c r="L374" t="s">
        <v>258</v>
      </c>
      <c r="M374" t="s">
        <v>258</v>
      </c>
      <c r="N374" t="s">
        <v>258</v>
      </c>
    </row>
    <row r="375" spans="4:14">
      <c r="D375" t="s">
        <v>258</v>
      </c>
      <c r="E375" t="s">
        <v>258</v>
      </c>
      <c r="F375" t="s">
        <v>258</v>
      </c>
      <c r="G375" t="s">
        <v>258</v>
      </c>
      <c r="H375" t="s">
        <v>258</v>
      </c>
      <c r="I375" t="s">
        <v>258</v>
      </c>
      <c r="J375" t="s">
        <v>258</v>
      </c>
      <c r="K375" t="s">
        <v>258</v>
      </c>
      <c r="L375" t="s">
        <v>258</v>
      </c>
      <c r="M375" t="s">
        <v>258</v>
      </c>
      <c r="N375" t="s">
        <v>258</v>
      </c>
    </row>
    <row r="376" spans="4:14">
      <c r="D376" t="s">
        <v>258</v>
      </c>
      <c r="E376" t="s">
        <v>258</v>
      </c>
      <c r="F376" t="s">
        <v>258</v>
      </c>
      <c r="G376" t="s">
        <v>258</v>
      </c>
      <c r="H376" t="s">
        <v>258</v>
      </c>
      <c r="I376" t="s">
        <v>258</v>
      </c>
      <c r="J376" t="s">
        <v>258</v>
      </c>
      <c r="K376" t="s">
        <v>258</v>
      </c>
      <c r="L376" t="s">
        <v>258</v>
      </c>
      <c r="M376" t="s">
        <v>258</v>
      </c>
      <c r="N376" t="s">
        <v>258</v>
      </c>
    </row>
    <row r="377" spans="4:14">
      <c r="D377" t="s">
        <v>258</v>
      </c>
      <c r="E377" t="s">
        <v>258</v>
      </c>
      <c r="F377" t="s">
        <v>258</v>
      </c>
      <c r="G377" t="s">
        <v>258</v>
      </c>
      <c r="H377" t="s">
        <v>258</v>
      </c>
      <c r="I377" t="s">
        <v>258</v>
      </c>
      <c r="J377" t="s">
        <v>258</v>
      </c>
      <c r="K377" t="s">
        <v>258</v>
      </c>
      <c r="L377">
        <v>0.05</v>
      </c>
      <c r="M377" t="s">
        <v>258</v>
      </c>
      <c r="N377" t="s">
        <v>258</v>
      </c>
    </row>
    <row r="378" spans="4:14">
      <c r="D378" t="s">
        <v>258</v>
      </c>
      <c r="E378" t="s">
        <v>258</v>
      </c>
      <c r="F378" t="s">
        <v>258</v>
      </c>
      <c r="G378">
        <v>0.05</v>
      </c>
      <c r="H378" t="s">
        <v>258</v>
      </c>
      <c r="I378" t="s">
        <v>258</v>
      </c>
      <c r="J378" t="s">
        <v>258</v>
      </c>
      <c r="K378" t="s">
        <v>258</v>
      </c>
      <c r="L378" t="s">
        <v>258</v>
      </c>
      <c r="M378" t="s">
        <v>258</v>
      </c>
      <c r="N378" t="s">
        <v>258</v>
      </c>
    </row>
    <row r="379" spans="4:14">
      <c r="D379" t="s">
        <v>258</v>
      </c>
      <c r="E379" t="s">
        <v>258</v>
      </c>
      <c r="F379" t="s">
        <v>258</v>
      </c>
      <c r="G379">
        <v>0.05</v>
      </c>
      <c r="H379" t="s">
        <v>258</v>
      </c>
      <c r="I379" t="s">
        <v>258</v>
      </c>
      <c r="J379" t="s">
        <v>258</v>
      </c>
      <c r="K379" t="s">
        <v>258</v>
      </c>
      <c r="L379" t="s">
        <v>258</v>
      </c>
      <c r="M379" t="s">
        <v>258</v>
      </c>
      <c r="N379" t="s">
        <v>258</v>
      </c>
    </row>
    <row r="380" spans="4:14">
      <c r="D380" t="s">
        <v>258</v>
      </c>
      <c r="E380">
        <v>0.05</v>
      </c>
      <c r="F380" t="s">
        <v>258</v>
      </c>
      <c r="G380" t="s">
        <v>258</v>
      </c>
      <c r="H380" t="s">
        <v>258</v>
      </c>
      <c r="I380" t="s">
        <v>258</v>
      </c>
      <c r="J380" t="s">
        <v>258</v>
      </c>
      <c r="K380" t="s">
        <v>258</v>
      </c>
      <c r="L380" t="s">
        <v>258</v>
      </c>
      <c r="M380" t="s">
        <v>258</v>
      </c>
      <c r="N380" t="s">
        <v>258</v>
      </c>
    </row>
    <row r="381" spans="4:14">
      <c r="D381" t="s">
        <v>258</v>
      </c>
      <c r="E381" t="s">
        <v>258</v>
      </c>
      <c r="F381" t="s">
        <v>258</v>
      </c>
      <c r="G381" t="s">
        <v>258</v>
      </c>
      <c r="H381" t="s">
        <v>258</v>
      </c>
      <c r="I381" t="s">
        <v>258</v>
      </c>
      <c r="J381">
        <v>0.05</v>
      </c>
      <c r="K381" t="s">
        <v>258</v>
      </c>
      <c r="L381" t="s">
        <v>258</v>
      </c>
      <c r="M381" t="s">
        <v>258</v>
      </c>
      <c r="N381" t="s">
        <v>258</v>
      </c>
    </row>
    <row r="382" spans="4:14">
      <c r="D382" t="s">
        <v>258</v>
      </c>
      <c r="E382" t="s">
        <v>258</v>
      </c>
      <c r="F382" t="s">
        <v>258</v>
      </c>
      <c r="G382" t="s">
        <v>258</v>
      </c>
      <c r="H382" t="s">
        <v>258</v>
      </c>
      <c r="I382" t="s">
        <v>258</v>
      </c>
      <c r="J382" t="s">
        <v>258</v>
      </c>
      <c r="K382" t="s">
        <v>258</v>
      </c>
      <c r="L382">
        <v>0.05</v>
      </c>
      <c r="M382" t="s">
        <v>258</v>
      </c>
      <c r="N382" t="s">
        <v>258</v>
      </c>
    </row>
    <row r="383" spans="4:14">
      <c r="D383">
        <v>0.05</v>
      </c>
      <c r="E383" t="s">
        <v>258</v>
      </c>
      <c r="F383" t="s">
        <v>258</v>
      </c>
      <c r="G383" t="s">
        <v>258</v>
      </c>
      <c r="H383" t="s">
        <v>258</v>
      </c>
      <c r="I383" t="s">
        <v>258</v>
      </c>
      <c r="J383" t="s">
        <v>258</v>
      </c>
      <c r="K383" t="s">
        <v>258</v>
      </c>
      <c r="L383" t="s">
        <v>258</v>
      </c>
      <c r="M383" t="s">
        <v>258</v>
      </c>
      <c r="N383" t="s">
        <v>258</v>
      </c>
    </row>
    <row r="384" spans="4:14">
      <c r="D384" t="s">
        <v>258</v>
      </c>
      <c r="E384" t="s">
        <v>258</v>
      </c>
      <c r="F384" t="s">
        <v>258</v>
      </c>
      <c r="G384" t="s">
        <v>258</v>
      </c>
      <c r="H384" t="s">
        <v>258</v>
      </c>
      <c r="I384" t="s">
        <v>258</v>
      </c>
      <c r="J384" t="s">
        <v>258</v>
      </c>
      <c r="K384" t="s">
        <v>258</v>
      </c>
      <c r="L384" t="s">
        <v>258</v>
      </c>
      <c r="M384" t="s">
        <v>258</v>
      </c>
      <c r="N384" t="s">
        <v>258</v>
      </c>
    </row>
    <row r="385" spans="4:14">
      <c r="D385" t="s">
        <v>258</v>
      </c>
      <c r="E385" t="s">
        <v>258</v>
      </c>
      <c r="F385" t="s">
        <v>258</v>
      </c>
      <c r="G385" t="s">
        <v>258</v>
      </c>
      <c r="H385" t="s">
        <v>258</v>
      </c>
      <c r="I385" t="s">
        <v>258</v>
      </c>
      <c r="J385" t="s">
        <v>258</v>
      </c>
      <c r="K385" t="s">
        <v>258</v>
      </c>
      <c r="L385" t="s">
        <v>258</v>
      </c>
      <c r="M385" t="s">
        <v>258</v>
      </c>
      <c r="N385" t="s">
        <v>258</v>
      </c>
    </row>
    <row r="386" spans="4:14">
      <c r="D386" t="s">
        <v>258</v>
      </c>
      <c r="E386" t="s">
        <v>258</v>
      </c>
      <c r="F386" t="s">
        <v>258</v>
      </c>
      <c r="G386" t="s">
        <v>258</v>
      </c>
      <c r="H386" t="s">
        <v>258</v>
      </c>
      <c r="I386" t="s">
        <v>258</v>
      </c>
      <c r="J386" t="s">
        <v>258</v>
      </c>
      <c r="K386" t="s">
        <v>258</v>
      </c>
      <c r="L386" t="s">
        <v>258</v>
      </c>
      <c r="M386" t="s">
        <v>258</v>
      </c>
      <c r="N386" t="s">
        <v>258</v>
      </c>
    </row>
    <row r="387" spans="4:14">
      <c r="D387" t="s">
        <v>258</v>
      </c>
      <c r="E387" t="s">
        <v>258</v>
      </c>
      <c r="F387" t="s">
        <v>258</v>
      </c>
      <c r="G387" t="s">
        <v>258</v>
      </c>
      <c r="H387" t="s">
        <v>258</v>
      </c>
      <c r="I387" t="s">
        <v>258</v>
      </c>
      <c r="J387" t="s">
        <v>258</v>
      </c>
      <c r="K387" t="s">
        <v>258</v>
      </c>
      <c r="L387" t="s">
        <v>258</v>
      </c>
      <c r="M387" t="s">
        <v>258</v>
      </c>
      <c r="N387" t="s">
        <v>258</v>
      </c>
    </row>
    <row r="388" spans="4:14">
      <c r="D388" t="s">
        <v>258</v>
      </c>
      <c r="E388" t="s">
        <v>258</v>
      </c>
      <c r="F388" t="s">
        <v>258</v>
      </c>
      <c r="G388" t="s">
        <v>258</v>
      </c>
      <c r="H388" t="s">
        <v>258</v>
      </c>
      <c r="I388" t="s">
        <v>258</v>
      </c>
      <c r="J388" t="s">
        <v>258</v>
      </c>
      <c r="K388" t="s">
        <v>258</v>
      </c>
      <c r="L388" t="s">
        <v>258</v>
      </c>
      <c r="M388" t="s">
        <v>258</v>
      </c>
      <c r="N388" t="s">
        <v>258</v>
      </c>
    </row>
    <row r="389" spans="4:14">
      <c r="D389" t="s">
        <v>258</v>
      </c>
      <c r="E389" t="s">
        <v>258</v>
      </c>
      <c r="F389" t="s">
        <v>258</v>
      </c>
      <c r="G389" t="s">
        <v>258</v>
      </c>
      <c r="H389" t="s">
        <v>258</v>
      </c>
      <c r="I389" t="s">
        <v>258</v>
      </c>
      <c r="J389" t="s">
        <v>258</v>
      </c>
      <c r="K389" t="s">
        <v>258</v>
      </c>
      <c r="L389" t="s">
        <v>258</v>
      </c>
      <c r="M389" t="s">
        <v>258</v>
      </c>
      <c r="N389" t="s">
        <v>258</v>
      </c>
    </row>
    <row r="390" spans="4:14">
      <c r="D390" t="s">
        <v>258</v>
      </c>
      <c r="E390" t="s">
        <v>258</v>
      </c>
      <c r="F390" t="s">
        <v>258</v>
      </c>
      <c r="G390" t="s">
        <v>258</v>
      </c>
      <c r="H390" t="s">
        <v>258</v>
      </c>
      <c r="I390" t="s">
        <v>258</v>
      </c>
      <c r="J390" t="s">
        <v>258</v>
      </c>
      <c r="K390" t="s">
        <v>258</v>
      </c>
      <c r="L390" t="s">
        <v>258</v>
      </c>
      <c r="M390" t="s">
        <v>258</v>
      </c>
      <c r="N390" t="s">
        <v>258</v>
      </c>
    </row>
    <row r="391" spans="4:14">
      <c r="D391" t="s">
        <v>258</v>
      </c>
      <c r="E391" t="s">
        <v>258</v>
      </c>
      <c r="F391" t="s">
        <v>258</v>
      </c>
      <c r="G391" t="s">
        <v>258</v>
      </c>
      <c r="H391" t="s">
        <v>258</v>
      </c>
      <c r="I391" t="s">
        <v>258</v>
      </c>
      <c r="J391" t="s">
        <v>258</v>
      </c>
      <c r="K391" t="s">
        <v>258</v>
      </c>
      <c r="L391" t="s">
        <v>258</v>
      </c>
      <c r="M391" t="s">
        <v>258</v>
      </c>
      <c r="N391" t="s">
        <v>258</v>
      </c>
    </row>
    <row r="392" spans="4:14">
      <c r="D392" t="s">
        <v>258</v>
      </c>
      <c r="E392" t="s">
        <v>258</v>
      </c>
      <c r="F392" t="s">
        <v>258</v>
      </c>
      <c r="G392" t="s">
        <v>258</v>
      </c>
      <c r="H392" t="s">
        <v>258</v>
      </c>
      <c r="I392" t="s">
        <v>258</v>
      </c>
      <c r="J392" t="s">
        <v>258</v>
      </c>
      <c r="K392" t="s">
        <v>258</v>
      </c>
      <c r="L392" t="s">
        <v>258</v>
      </c>
      <c r="M392" t="s">
        <v>258</v>
      </c>
      <c r="N392" t="s">
        <v>258</v>
      </c>
    </row>
    <row r="393" spans="4:14">
      <c r="D393" t="s">
        <v>258</v>
      </c>
      <c r="E393" t="s">
        <v>258</v>
      </c>
      <c r="F393" t="s">
        <v>258</v>
      </c>
      <c r="G393" t="s">
        <v>258</v>
      </c>
      <c r="H393" t="s">
        <v>258</v>
      </c>
      <c r="I393" t="s">
        <v>258</v>
      </c>
      <c r="J393" t="s">
        <v>258</v>
      </c>
      <c r="K393" t="s">
        <v>258</v>
      </c>
      <c r="L393" t="s">
        <v>258</v>
      </c>
      <c r="M393" t="s">
        <v>258</v>
      </c>
      <c r="N393" t="s">
        <v>258</v>
      </c>
    </row>
    <row r="394" spans="4:14">
      <c r="D394" t="s">
        <v>258</v>
      </c>
      <c r="E394" t="s">
        <v>258</v>
      </c>
      <c r="F394" t="s">
        <v>258</v>
      </c>
      <c r="G394" t="s">
        <v>258</v>
      </c>
      <c r="H394" t="s">
        <v>258</v>
      </c>
      <c r="I394" t="s">
        <v>258</v>
      </c>
      <c r="J394" t="s">
        <v>258</v>
      </c>
      <c r="K394" t="s">
        <v>258</v>
      </c>
      <c r="L394" t="s">
        <v>258</v>
      </c>
      <c r="M394" t="s">
        <v>258</v>
      </c>
      <c r="N394" t="s">
        <v>258</v>
      </c>
    </row>
    <row r="395" spans="4:14">
      <c r="D395" t="s">
        <v>258</v>
      </c>
      <c r="E395" t="s">
        <v>258</v>
      </c>
      <c r="F395" t="s">
        <v>258</v>
      </c>
      <c r="G395" t="s">
        <v>258</v>
      </c>
      <c r="H395" t="s">
        <v>258</v>
      </c>
      <c r="I395" t="s">
        <v>258</v>
      </c>
      <c r="J395" t="s">
        <v>258</v>
      </c>
      <c r="K395" t="s">
        <v>258</v>
      </c>
      <c r="L395" t="s">
        <v>258</v>
      </c>
      <c r="M395" t="s">
        <v>258</v>
      </c>
      <c r="N395" t="s">
        <v>258</v>
      </c>
    </row>
    <row r="396" spans="4:14">
      <c r="D396" t="s">
        <v>258</v>
      </c>
      <c r="E396" t="s">
        <v>258</v>
      </c>
      <c r="F396" t="s">
        <v>258</v>
      </c>
      <c r="G396" t="s">
        <v>258</v>
      </c>
      <c r="H396" t="s">
        <v>258</v>
      </c>
      <c r="I396" t="s">
        <v>258</v>
      </c>
      <c r="J396" t="s">
        <v>258</v>
      </c>
      <c r="K396" t="s">
        <v>258</v>
      </c>
      <c r="L396" t="s">
        <v>258</v>
      </c>
      <c r="M396" t="s">
        <v>258</v>
      </c>
      <c r="N396" t="s">
        <v>258</v>
      </c>
    </row>
    <row r="397" spans="4:14">
      <c r="D397" t="s">
        <v>258</v>
      </c>
      <c r="E397" t="s">
        <v>258</v>
      </c>
      <c r="F397" t="s">
        <v>258</v>
      </c>
      <c r="G397" t="s">
        <v>258</v>
      </c>
      <c r="H397" t="s">
        <v>258</v>
      </c>
      <c r="I397" t="s">
        <v>258</v>
      </c>
      <c r="J397" t="s">
        <v>258</v>
      </c>
      <c r="K397" t="s">
        <v>258</v>
      </c>
      <c r="L397" t="s">
        <v>258</v>
      </c>
      <c r="M397" t="s">
        <v>258</v>
      </c>
      <c r="N397" t="s">
        <v>258</v>
      </c>
    </row>
    <row r="398" spans="4:14">
      <c r="D398" t="s">
        <v>258</v>
      </c>
      <c r="E398" t="s">
        <v>258</v>
      </c>
      <c r="F398" t="s">
        <v>258</v>
      </c>
      <c r="G398" t="s">
        <v>258</v>
      </c>
      <c r="H398" t="s">
        <v>258</v>
      </c>
      <c r="I398" t="s">
        <v>258</v>
      </c>
      <c r="J398" t="s">
        <v>258</v>
      </c>
      <c r="K398" t="s">
        <v>258</v>
      </c>
      <c r="L398" t="s">
        <v>258</v>
      </c>
      <c r="M398" t="s">
        <v>258</v>
      </c>
      <c r="N398" t="s">
        <v>258</v>
      </c>
    </row>
    <row r="399" spans="4:14">
      <c r="D399" t="s">
        <v>258</v>
      </c>
      <c r="E399" t="s">
        <v>258</v>
      </c>
      <c r="F399" t="s">
        <v>258</v>
      </c>
      <c r="G399" t="s">
        <v>258</v>
      </c>
      <c r="H399" t="s">
        <v>258</v>
      </c>
      <c r="I399" t="s">
        <v>258</v>
      </c>
      <c r="J399" t="s">
        <v>258</v>
      </c>
      <c r="K399" t="s">
        <v>258</v>
      </c>
      <c r="L399" t="s">
        <v>258</v>
      </c>
      <c r="M399" t="s">
        <v>258</v>
      </c>
      <c r="N399" t="s">
        <v>258</v>
      </c>
    </row>
    <row r="400" spans="4:14">
      <c r="D400" t="s">
        <v>258</v>
      </c>
      <c r="E400" t="s">
        <v>258</v>
      </c>
      <c r="F400" t="s">
        <v>258</v>
      </c>
      <c r="G400" t="s">
        <v>258</v>
      </c>
      <c r="H400" t="s">
        <v>258</v>
      </c>
      <c r="I400" t="s">
        <v>258</v>
      </c>
      <c r="J400" t="s">
        <v>258</v>
      </c>
      <c r="K400" t="s">
        <v>258</v>
      </c>
      <c r="L400" t="s">
        <v>258</v>
      </c>
      <c r="M400" t="s">
        <v>258</v>
      </c>
      <c r="N400" t="s">
        <v>258</v>
      </c>
    </row>
    <row r="401" spans="4:14">
      <c r="D401" t="s">
        <v>258</v>
      </c>
      <c r="E401" t="s">
        <v>258</v>
      </c>
      <c r="F401" t="s">
        <v>258</v>
      </c>
      <c r="G401" t="s">
        <v>258</v>
      </c>
      <c r="H401" t="s">
        <v>258</v>
      </c>
      <c r="I401" t="s">
        <v>258</v>
      </c>
      <c r="J401" t="s">
        <v>258</v>
      </c>
      <c r="K401" t="s">
        <v>258</v>
      </c>
      <c r="L401" t="s">
        <v>258</v>
      </c>
      <c r="M401" t="s">
        <v>258</v>
      </c>
      <c r="N401" t="s">
        <v>258</v>
      </c>
    </row>
    <row r="402" spans="4:14">
      <c r="D402" t="s">
        <v>258</v>
      </c>
      <c r="E402" t="s">
        <v>258</v>
      </c>
      <c r="F402" t="s">
        <v>258</v>
      </c>
      <c r="G402" t="s">
        <v>258</v>
      </c>
      <c r="H402" t="s">
        <v>258</v>
      </c>
      <c r="I402" t="s">
        <v>258</v>
      </c>
      <c r="J402" t="s">
        <v>258</v>
      </c>
      <c r="K402" t="s">
        <v>258</v>
      </c>
      <c r="L402" t="s">
        <v>258</v>
      </c>
      <c r="M402" t="s">
        <v>258</v>
      </c>
      <c r="N402" t="s">
        <v>258</v>
      </c>
    </row>
    <row r="403" spans="4:14">
      <c r="D403" t="s">
        <v>258</v>
      </c>
      <c r="E403" t="s">
        <v>258</v>
      </c>
      <c r="F403" t="s">
        <v>258</v>
      </c>
      <c r="G403" t="s">
        <v>258</v>
      </c>
      <c r="H403" t="s">
        <v>258</v>
      </c>
      <c r="I403" t="s">
        <v>258</v>
      </c>
      <c r="J403" t="s">
        <v>258</v>
      </c>
      <c r="K403" t="s">
        <v>258</v>
      </c>
      <c r="L403" t="s">
        <v>258</v>
      </c>
      <c r="M403" t="s">
        <v>258</v>
      </c>
      <c r="N403" t="s">
        <v>258</v>
      </c>
    </row>
    <row r="404" spans="4:14">
      <c r="D404" t="s">
        <v>258</v>
      </c>
      <c r="E404" t="s">
        <v>258</v>
      </c>
      <c r="F404" t="s">
        <v>258</v>
      </c>
      <c r="G404" t="s">
        <v>258</v>
      </c>
      <c r="H404" t="s">
        <v>258</v>
      </c>
      <c r="I404" t="s">
        <v>258</v>
      </c>
      <c r="J404" t="s">
        <v>258</v>
      </c>
      <c r="K404" t="s">
        <v>258</v>
      </c>
      <c r="L404" t="s">
        <v>258</v>
      </c>
      <c r="M404" t="s">
        <v>258</v>
      </c>
      <c r="N404" t="s">
        <v>258</v>
      </c>
    </row>
    <row r="405" spans="4:14">
      <c r="D405" t="s">
        <v>258</v>
      </c>
      <c r="E405" t="s">
        <v>258</v>
      </c>
      <c r="F405" t="s">
        <v>258</v>
      </c>
      <c r="G405" t="s">
        <v>258</v>
      </c>
      <c r="H405" t="s">
        <v>258</v>
      </c>
      <c r="I405" t="s">
        <v>258</v>
      </c>
      <c r="J405" t="s">
        <v>258</v>
      </c>
      <c r="K405" t="s">
        <v>258</v>
      </c>
      <c r="L405" t="s">
        <v>258</v>
      </c>
      <c r="M405" t="s">
        <v>258</v>
      </c>
      <c r="N405" t="s">
        <v>258</v>
      </c>
    </row>
    <row r="406" spans="4:14">
      <c r="D406" t="s">
        <v>258</v>
      </c>
      <c r="E406" t="s">
        <v>258</v>
      </c>
      <c r="F406" t="s">
        <v>258</v>
      </c>
      <c r="G406" t="s">
        <v>258</v>
      </c>
      <c r="H406" t="s">
        <v>258</v>
      </c>
      <c r="I406" t="s">
        <v>258</v>
      </c>
      <c r="J406" t="s">
        <v>258</v>
      </c>
      <c r="K406" t="s">
        <v>258</v>
      </c>
      <c r="L406" t="s">
        <v>258</v>
      </c>
      <c r="M406" t="s">
        <v>258</v>
      </c>
      <c r="N406" t="s">
        <v>258</v>
      </c>
    </row>
    <row r="407" spans="4:14">
      <c r="D407" t="s">
        <v>258</v>
      </c>
      <c r="E407" t="s">
        <v>258</v>
      </c>
      <c r="F407" t="s">
        <v>258</v>
      </c>
      <c r="G407" t="s">
        <v>258</v>
      </c>
      <c r="H407" t="s">
        <v>258</v>
      </c>
      <c r="I407" t="s">
        <v>258</v>
      </c>
      <c r="J407" t="s">
        <v>258</v>
      </c>
      <c r="K407" t="s">
        <v>258</v>
      </c>
      <c r="L407" t="s">
        <v>258</v>
      </c>
      <c r="M407" t="s">
        <v>258</v>
      </c>
      <c r="N407" t="s">
        <v>258</v>
      </c>
    </row>
    <row r="408" spans="4:14">
      <c r="D408" t="s">
        <v>258</v>
      </c>
      <c r="E408" t="s">
        <v>258</v>
      </c>
      <c r="F408" t="s">
        <v>258</v>
      </c>
      <c r="G408" t="s">
        <v>258</v>
      </c>
      <c r="H408" t="s">
        <v>258</v>
      </c>
      <c r="I408" t="s">
        <v>258</v>
      </c>
      <c r="J408" t="s">
        <v>258</v>
      </c>
      <c r="K408" t="s">
        <v>258</v>
      </c>
      <c r="L408" t="s">
        <v>258</v>
      </c>
      <c r="M408" t="s">
        <v>258</v>
      </c>
      <c r="N408" t="s">
        <v>258</v>
      </c>
    </row>
    <row r="409" spans="4:14">
      <c r="D409" t="s">
        <v>258</v>
      </c>
      <c r="E409" t="s">
        <v>258</v>
      </c>
      <c r="F409" t="s">
        <v>258</v>
      </c>
      <c r="G409" t="s">
        <v>258</v>
      </c>
      <c r="H409" t="s">
        <v>258</v>
      </c>
      <c r="I409" t="s">
        <v>258</v>
      </c>
      <c r="J409" t="s">
        <v>258</v>
      </c>
      <c r="K409" t="s">
        <v>258</v>
      </c>
      <c r="L409" t="s">
        <v>258</v>
      </c>
      <c r="M409" t="s">
        <v>258</v>
      </c>
      <c r="N409" t="s">
        <v>258</v>
      </c>
    </row>
    <row r="410" spans="4:14">
      <c r="D410" t="s">
        <v>258</v>
      </c>
      <c r="E410" t="s">
        <v>258</v>
      </c>
      <c r="F410" t="s">
        <v>258</v>
      </c>
      <c r="G410" t="s">
        <v>258</v>
      </c>
      <c r="H410" t="s">
        <v>258</v>
      </c>
      <c r="I410" t="s">
        <v>258</v>
      </c>
      <c r="J410" t="s">
        <v>258</v>
      </c>
      <c r="K410" t="s">
        <v>258</v>
      </c>
      <c r="L410" t="s">
        <v>258</v>
      </c>
      <c r="M410" t="s">
        <v>258</v>
      </c>
      <c r="N410" t="s">
        <v>258</v>
      </c>
    </row>
    <row r="411" spans="4:14">
      <c r="D411" t="s">
        <v>258</v>
      </c>
      <c r="E411" t="s">
        <v>258</v>
      </c>
      <c r="F411" t="s">
        <v>258</v>
      </c>
      <c r="G411" t="s">
        <v>258</v>
      </c>
      <c r="H411" t="s">
        <v>258</v>
      </c>
      <c r="I411" t="s">
        <v>258</v>
      </c>
      <c r="J411" t="s">
        <v>258</v>
      </c>
      <c r="K411" t="s">
        <v>258</v>
      </c>
      <c r="L411" t="s">
        <v>258</v>
      </c>
      <c r="M411" t="s">
        <v>258</v>
      </c>
      <c r="N411" t="s">
        <v>258</v>
      </c>
    </row>
    <row r="412" spans="4:14">
      <c r="D412" t="s">
        <v>258</v>
      </c>
      <c r="E412" t="s">
        <v>258</v>
      </c>
      <c r="F412" t="s">
        <v>258</v>
      </c>
      <c r="G412" t="s">
        <v>258</v>
      </c>
      <c r="H412" t="s">
        <v>258</v>
      </c>
      <c r="I412" t="s">
        <v>258</v>
      </c>
      <c r="J412" t="s">
        <v>258</v>
      </c>
      <c r="K412" t="s">
        <v>258</v>
      </c>
      <c r="L412" t="s">
        <v>258</v>
      </c>
      <c r="M412" t="s">
        <v>258</v>
      </c>
      <c r="N412" t="s">
        <v>258</v>
      </c>
    </row>
    <row r="413" spans="4:14">
      <c r="D413" t="s">
        <v>258</v>
      </c>
      <c r="E413" t="s">
        <v>258</v>
      </c>
      <c r="F413" t="s">
        <v>258</v>
      </c>
      <c r="G413" t="s">
        <v>258</v>
      </c>
      <c r="H413" t="s">
        <v>258</v>
      </c>
      <c r="I413" t="s">
        <v>258</v>
      </c>
      <c r="J413" t="s">
        <v>258</v>
      </c>
      <c r="K413" t="s">
        <v>258</v>
      </c>
      <c r="L413" t="s">
        <v>258</v>
      </c>
      <c r="M413" t="s">
        <v>258</v>
      </c>
      <c r="N413" t="s">
        <v>258</v>
      </c>
    </row>
    <row r="414" spans="4:14">
      <c r="D414" t="s">
        <v>258</v>
      </c>
      <c r="E414" t="s">
        <v>258</v>
      </c>
      <c r="F414" t="s">
        <v>258</v>
      </c>
      <c r="G414">
        <v>0.25</v>
      </c>
      <c r="H414" t="s">
        <v>258</v>
      </c>
      <c r="I414" t="s">
        <v>258</v>
      </c>
      <c r="J414" t="s">
        <v>258</v>
      </c>
      <c r="K414" t="s">
        <v>258</v>
      </c>
      <c r="L414" t="s">
        <v>258</v>
      </c>
      <c r="M414" t="s">
        <v>258</v>
      </c>
      <c r="N414" t="s">
        <v>258</v>
      </c>
    </row>
    <row r="415" spans="4:14">
      <c r="D415" t="s">
        <v>258</v>
      </c>
      <c r="E415">
        <v>0.25</v>
      </c>
      <c r="F415" t="s">
        <v>258</v>
      </c>
      <c r="G415">
        <v>0.25</v>
      </c>
      <c r="H415" t="s">
        <v>258</v>
      </c>
      <c r="I415">
        <v>0.25</v>
      </c>
      <c r="J415">
        <v>0.25</v>
      </c>
      <c r="K415" t="s">
        <v>258</v>
      </c>
      <c r="L415" t="s">
        <v>258</v>
      </c>
      <c r="M415" t="s">
        <v>258</v>
      </c>
      <c r="N415" t="s">
        <v>258</v>
      </c>
    </row>
    <row r="416" spans="4:14">
      <c r="D416" t="s">
        <v>258</v>
      </c>
      <c r="E416">
        <v>0.25</v>
      </c>
      <c r="F416">
        <v>0.25</v>
      </c>
      <c r="G416">
        <v>0.25</v>
      </c>
      <c r="H416">
        <v>0.25</v>
      </c>
      <c r="I416" t="s">
        <v>258</v>
      </c>
      <c r="J416">
        <v>0.25</v>
      </c>
      <c r="K416">
        <v>0.25</v>
      </c>
      <c r="L416">
        <v>0.25</v>
      </c>
      <c r="M416" t="s">
        <v>258</v>
      </c>
      <c r="N416" t="s">
        <v>258</v>
      </c>
    </row>
    <row r="417" spans="4:14">
      <c r="D417">
        <v>0.25</v>
      </c>
      <c r="E417">
        <v>0.25</v>
      </c>
      <c r="F417" t="s">
        <v>258</v>
      </c>
      <c r="G417">
        <v>0.25</v>
      </c>
      <c r="H417">
        <v>0.25</v>
      </c>
      <c r="I417">
        <v>0.25</v>
      </c>
      <c r="J417">
        <v>0.25</v>
      </c>
      <c r="K417">
        <v>0.25</v>
      </c>
      <c r="L417" t="s">
        <v>258</v>
      </c>
      <c r="M417" t="s">
        <v>258</v>
      </c>
      <c r="N417" t="s">
        <v>258</v>
      </c>
    </row>
    <row r="418" spans="4:14">
      <c r="D418" t="s">
        <v>258</v>
      </c>
      <c r="E418">
        <v>0.25</v>
      </c>
      <c r="F418">
        <v>0.25</v>
      </c>
      <c r="G418" t="s">
        <v>258</v>
      </c>
      <c r="H418">
        <v>0.25</v>
      </c>
      <c r="I418">
        <v>0.25</v>
      </c>
      <c r="J418">
        <v>0.25</v>
      </c>
      <c r="K418">
        <v>0.25</v>
      </c>
      <c r="L418">
        <v>0.25</v>
      </c>
      <c r="M418">
        <v>0.25</v>
      </c>
      <c r="N418" t="s">
        <v>258</v>
      </c>
    </row>
    <row r="419" spans="4:14">
      <c r="D419" t="s">
        <v>258</v>
      </c>
      <c r="E419" t="s">
        <v>258</v>
      </c>
      <c r="F419" t="s">
        <v>258</v>
      </c>
      <c r="G419">
        <v>0.25</v>
      </c>
      <c r="H419">
        <v>0.25</v>
      </c>
      <c r="I419" t="s">
        <v>258</v>
      </c>
      <c r="J419">
        <v>0.25</v>
      </c>
      <c r="K419">
        <v>0.25</v>
      </c>
      <c r="L419" t="s">
        <v>258</v>
      </c>
      <c r="M419" t="s">
        <v>258</v>
      </c>
      <c r="N419" t="s">
        <v>258</v>
      </c>
    </row>
    <row r="420" spans="4:14">
      <c r="D420" t="s">
        <v>258</v>
      </c>
      <c r="E420" t="s">
        <v>258</v>
      </c>
      <c r="F420">
        <v>0.25</v>
      </c>
      <c r="G420" t="s">
        <v>258</v>
      </c>
      <c r="H420">
        <v>0.25</v>
      </c>
      <c r="I420" t="s">
        <v>258</v>
      </c>
      <c r="J420" t="s">
        <v>258</v>
      </c>
      <c r="K420" t="s">
        <v>258</v>
      </c>
      <c r="L420" t="s">
        <v>258</v>
      </c>
      <c r="M420" t="s">
        <v>258</v>
      </c>
      <c r="N420" t="s">
        <v>258</v>
      </c>
    </row>
    <row r="421" spans="4:14">
      <c r="D421" t="s">
        <v>258</v>
      </c>
      <c r="E421" t="s">
        <v>258</v>
      </c>
      <c r="F421" t="s">
        <v>258</v>
      </c>
      <c r="G421" t="s">
        <v>258</v>
      </c>
      <c r="H421" t="s">
        <v>258</v>
      </c>
      <c r="I421" t="s">
        <v>258</v>
      </c>
      <c r="J421" t="s">
        <v>258</v>
      </c>
      <c r="K421" t="s">
        <v>258</v>
      </c>
      <c r="L421" t="s">
        <v>258</v>
      </c>
      <c r="M421" t="s">
        <v>258</v>
      </c>
      <c r="N421" t="s">
        <v>258</v>
      </c>
    </row>
    <row r="422" spans="4:14">
      <c r="D422" t="s">
        <v>258</v>
      </c>
      <c r="E422" t="s">
        <v>258</v>
      </c>
      <c r="F422">
        <v>0.25</v>
      </c>
      <c r="G422">
        <v>0.25</v>
      </c>
      <c r="H422" t="s">
        <v>258</v>
      </c>
      <c r="I422" t="s">
        <v>258</v>
      </c>
      <c r="J422" t="s">
        <v>258</v>
      </c>
      <c r="K422" t="s">
        <v>258</v>
      </c>
      <c r="L422" t="s">
        <v>258</v>
      </c>
      <c r="M422" t="s">
        <v>258</v>
      </c>
      <c r="N422" t="s">
        <v>258</v>
      </c>
    </row>
    <row r="423" spans="4:14">
      <c r="D423">
        <v>0.25</v>
      </c>
      <c r="E423" t="s">
        <v>258</v>
      </c>
      <c r="F423" t="s">
        <v>258</v>
      </c>
      <c r="G423">
        <v>0.25</v>
      </c>
      <c r="H423">
        <v>0.25</v>
      </c>
      <c r="I423" t="s">
        <v>258</v>
      </c>
      <c r="J423">
        <v>0.25</v>
      </c>
      <c r="K423" t="s">
        <v>258</v>
      </c>
      <c r="L423" t="s">
        <v>258</v>
      </c>
      <c r="M423">
        <v>0.25</v>
      </c>
      <c r="N423" t="s">
        <v>258</v>
      </c>
    </row>
    <row r="424" spans="4:14">
      <c r="D424" t="s">
        <v>258</v>
      </c>
      <c r="E424" t="s">
        <v>258</v>
      </c>
      <c r="F424" t="s">
        <v>258</v>
      </c>
      <c r="G424" t="s">
        <v>258</v>
      </c>
      <c r="H424">
        <v>0.25</v>
      </c>
      <c r="I424" t="s">
        <v>258</v>
      </c>
      <c r="J424">
        <v>0.25</v>
      </c>
      <c r="K424">
        <v>0.25</v>
      </c>
      <c r="L424" t="s">
        <v>258</v>
      </c>
      <c r="M424">
        <v>0.5</v>
      </c>
      <c r="N424" t="s">
        <v>258</v>
      </c>
    </row>
    <row r="425" spans="4:14">
      <c r="D425">
        <v>0.5</v>
      </c>
      <c r="E425" t="s">
        <v>258</v>
      </c>
      <c r="F425">
        <v>0.5</v>
      </c>
      <c r="G425" t="s">
        <v>258</v>
      </c>
      <c r="H425" t="s">
        <v>258</v>
      </c>
      <c r="I425">
        <v>0.5</v>
      </c>
      <c r="J425">
        <v>0.5</v>
      </c>
      <c r="K425" t="s">
        <v>258</v>
      </c>
      <c r="L425">
        <v>0.25</v>
      </c>
      <c r="M425" t="s">
        <v>258</v>
      </c>
      <c r="N425" t="s">
        <v>258</v>
      </c>
    </row>
    <row r="426" spans="4:14">
      <c r="D426">
        <v>0.5</v>
      </c>
      <c r="E426" t="s">
        <v>258</v>
      </c>
      <c r="F426" t="s">
        <v>258</v>
      </c>
      <c r="G426" t="s">
        <v>258</v>
      </c>
      <c r="H426" t="s">
        <v>258</v>
      </c>
      <c r="I426" t="s">
        <v>258</v>
      </c>
      <c r="J426" t="s">
        <v>258</v>
      </c>
      <c r="K426" t="s">
        <v>258</v>
      </c>
      <c r="L426" t="s">
        <v>258</v>
      </c>
      <c r="M426" t="s">
        <v>258</v>
      </c>
      <c r="N426" t="s">
        <v>258</v>
      </c>
    </row>
    <row r="427" spans="4:14">
      <c r="D427" t="s">
        <v>258</v>
      </c>
      <c r="E427" t="s">
        <v>258</v>
      </c>
      <c r="F427" t="s">
        <v>258</v>
      </c>
      <c r="G427" t="s">
        <v>258</v>
      </c>
      <c r="H427" t="s">
        <v>258</v>
      </c>
      <c r="I427" t="s">
        <v>258</v>
      </c>
      <c r="J427" t="s">
        <v>258</v>
      </c>
      <c r="K427" t="s">
        <v>258</v>
      </c>
      <c r="L427" t="s">
        <v>258</v>
      </c>
      <c r="M427" t="s">
        <v>258</v>
      </c>
      <c r="N427" t="s">
        <v>258</v>
      </c>
    </row>
    <row r="428" spans="4:14">
      <c r="D428" t="s">
        <v>258</v>
      </c>
      <c r="E428" t="s">
        <v>258</v>
      </c>
      <c r="F428" t="s">
        <v>258</v>
      </c>
      <c r="G428" t="s">
        <v>258</v>
      </c>
      <c r="H428" t="s">
        <v>258</v>
      </c>
      <c r="I428" t="s">
        <v>258</v>
      </c>
      <c r="J428" t="s">
        <v>258</v>
      </c>
      <c r="K428" t="s">
        <v>258</v>
      </c>
      <c r="L428" t="s">
        <v>258</v>
      </c>
      <c r="M428" t="s">
        <v>258</v>
      </c>
      <c r="N428" t="s">
        <v>258</v>
      </c>
    </row>
    <row r="429" spans="4:14">
      <c r="D429" t="s">
        <v>258</v>
      </c>
      <c r="E429" t="s">
        <v>258</v>
      </c>
      <c r="F429" t="s">
        <v>258</v>
      </c>
      <c r="G429" t="s">
        <v>258</v>
      </c>
      <c r="H429" t="s">
        <v>258</v>
      </c>
      <c r="I429" t="s">
        <v>258</v>
      </c>
      <c r="J429" t="s">
        <v>258</v>
      </c>
      <c r="K429" t="s">
        <v>258</v>
      </c>
      <c r="L429" t="s">
        <v>258</v>
      </c>
      <c r="M429" t="s">
        <v>258</v>
      </c>
      <c r="N429" t="s">
        <v>258</v>
      </c>
    </row>
    <row r="430" spans="4:14">
      <c r="D430" t="s">
        <v>258</v>
      </c>
      <c r="E430" t="s">
        <v>258</v>
      </c>
      <c r="F430" t="s">
        <v>258</v>
      </c>
      <c r="G430" t="s">
        <v>258</v>
      </c>
      <c r="H430" t="s">
        <v>258</v>
      </c>
      <c r="I430" t="s">
        <v>258</v>
      </c>
      <c r="J430" t="s">
        <v>258</v>
      </c>
      <c r="K430" t="s">
        <v>258</v>
      </c>
      <c r="L430" t="s">
        <v>258</v>
      </c>
      <c r="M430" t="s">
        <v>258</v>
      </c>
      <c r="N430" t="s">
        <v>258</v>
      </c>
    </row>
    <row r="431" spans="4:14">
      <c r="D431" t="s">
        <v>258</v>
      </c>
      <c r="E431" t="s">
        <v>258</v>
      </c>
      <c r="F431" t="s">
        <v>258</v>
      </c>
      <c r="G431" t="s">
        <v>258</v>
      </c>
      <c r="H431" t="s">
        <v>258</v>
      </c>
      <c r="I431" t="s">
        <v>258</v>
      </c>
      <c r="J431" t="s">
        <v>258</v>
      </c>
      <c r="K431" t="s">
        <v>258</v>
      </c>
      <c r="L431" t="s">
        <v>258</v>
      </c>
      <c r="M431" t="s">
        <v>258</v>
      </c>
      <c r="N431" t="s">
        <v>258</v>
      </c>
    </row>
    <row r="432" spans="4:14">
      <c r="D432" t="s">
        <v>258</v>
      </c>
      <c r="E432" t="s">
        <v>258</v>
      </c>
      <c r="F432" t="s">
        <v>258</v>
      </c>
      <c r="G432" t="s">
        <v>258</v>
      </c>
      <c r="H432" t="s">
        <v>258</v>
      </c>
      <c r="I432" t="s">
        <v>258</v>
      </c>
      <c r="J432" t="s">
        <v>258</v>
      </c>
      <c r="K432" t="s">
        <v>258</v>
      </c>
      <c r="L432" t="s">
        <v>258</v>
      </c>
      <c r="M432" t="s">
        <v>258</v>
      </c>
      <c r="N432" t="s">
        <v>258</v>
      </c>
    </row>
    <row r="433" spans="4:14">
      <c r="D433" t="s">
        <v>258</v>
      </c>
      <c r="E433" t="s">
        <v>258</v>
      </c>
      <c r="F433" t="s">
        <v>258</v>
      </c>
      <c r="G433" t="s">
        <v>258</v>
      </c>
      <c r="H433" t="s">
        <v>258</v>
      </c>
      <c r="I433" t="s">
        <v>258</v>
      </c>
      <c r="J433" t="s">
        <v>258</v>
      </c>
      <c r="K433" t="s">
        <v>258</v>
      </c>
      <c r="L433" t="s">
        <v>258</v>
      </c>
      <c r="M433" t="s">
        <v>258</v>
      </c>
      <c r="N433" t="s">
        <v>258</v>
      </c>
    </row>
    <row r="434" spans="4:14">
      <c r="D434" t="s">
        <v>258</v>
      </c>
      <c r="E434" t="s">
        <v>258</v>
      </c>
      <c r="F434" t="s">
        <v>258</v>
      </c>
      <c r="G434" t="s">
        <v>258</v>
      </c>
      <c r="H434" t="s">
        <v>258</v>
      </c>
      <c r="I434" t="s">
        <v>258</v>
      </c>
      <c r="J434" t="s">
        <v>258</v>
      </c>
      <c r="K434" t="s">
        <v>258</v>
      </c>
      <c r="L434" t="s">
        <v>258</v>
      </c>
      <c r="M434" t="s">
        <v>258</v>
      </c>
      <c r="N434" t="s">
        <v>258</v>
      </c>
    </row>
    <row r="435" spans="4:14">
      <c r="D435" t="s">
        <v>258</v>
      </c>
      <c r="E435" t="s">
        <v>258</v>
      </c>
      <c r="F435" t="s">
        <v>258</v>
      </c>
      <c r="G435" t="s">
        <v>258</v>
      </c>
      <c r="H435" t="s">
        <v>258</v>
      </c>
      <c r="I435" t="s">
        <v>258</v>
      </c>
      <c r="J435" t="s">
        <v>258</v>
      </c>
      <c r="K435" t="s">
        <v>258</v>
      </c>
      <c r="L435" t="s">
        <v>258</v>
      </c>
      <c r="M435" t="s">
        <v>258</v>
      </c>
      <c r="N435" t="s">
        <v>258</v>
      </c>
    </row>
    <row r="436" spans="4:14">
      <c r="D436" t="s">
        <v>258</v>
      </c>
      <c r="E436" t="s">
        <v>258</v>
      </c>
      <c r="F436" t="s">
        <v>258</v>
      </c>
      <c r="G436" t="s">
        <v>258</v>
      </c>
      <c r="H436" t="s">
        <v>258</v>
      </c>
      <c r="I436" t="s">
        <v>258</v>
      </c>
      <c r="J436" t="s">
        <v>258</v>
      </c>
      <c r="K436" t="s">
        <v>258</v>
      </c>
      <c r="L436" t="s">
        <v>258</v>
      </c>
      <c r="M436" t="s">
        <v>258</v>
      </c>
      <c r="N436" t="s">
        <v>258</v>
      </c>
    </row>
    <row r="437" spans="4:14">
      <c r="D437" t="s">
        <v>258</v>
      </c>
      <c r="E437">
        <v>0.25</v>
      </c>
      <c r="F437">
        <v>0.25</v>
      </c>
      <c r="G437">
        <v>0.25</v>
      </c>
      <c r="H437" t="s">
        <v>258</v>
      </c>
      <c r="I437">
        <v>0.25</v>
      </c>
      <c r="J437" t="s">
        <v>258</v>
      </c>
      <c r="K437" t="s">
        <v>258</v>
      </c>
      <c r="L437" t="s">
        <v>258</v>
      </c>
      <c r="M437" t="s">
        <v>258</v>
      </c>
      <c r="N437" t="s">
        <v>258</v>
      </c>
    </row>
    <row r="438" spans="4:14">
      <c r="D438">
        <v>0.25</v>
      </c>
      <c r="E438">
        <v>0.25</v>
      </c>
      <c r="F438">
        <v>0.25</v>
      </c>
      <c r="G438">
        <v>0.25</v>
      </c>
      <c r="H438">
        <v>0.25</v>
      </c>
      <c r="I438">
        <v>0.25</v>
      </c>
      <c r="J438">
        <v>0.25</v>
      </c>
      <c r="K438">
        <v>0.25</v>
      </c>
      <c r="L438">
        <v>0.25</v>
      </c>
      <c r="M438">
        <v>0.25</v>
      </c>
      <c r="N438" t="s">
        <v>258</v>
      </c>
    </row>
    <row r="439" spans="4:14">
      <c r="D439">
        <v>0.25</v>
      </c>
      <c r="E439">
        <v>0.25</v>
      </c>
      <c r="F439">
        <v>0.25</v>
      </c>
      <c r="G439">
        <v>0.25</v>
      </c>
      <c r="H439">
        <v>0.25</v>
      </c>
      <c r="I439">
        <v>0.25</v>
      </c>
      <c r="J439">
        <v>0.25</v>
      </c>
      <c r="K439">
        <v>0.25</v>
      </c>
      <c r="L439">
        <v>0.25</v>
      </c>
      <c r="M439">
        <v>0.25</v>
      </c>
      <c r="N439" t="s">
        <v>258</v>
      </c>
    </row>
    <row r="440" spans="4:14">
      <c r="D440">
        <v>0.25</v>
      </c>
      <c r="E440" t="s">
        <v>258</v>
      </c>
      <c r="F440">
        <v>0.25</v>
      </c>
      <c r="G440">
        <v>0.25</v>
      </c>
      <c r="H440">
        <v>0.25</v>
      </c>
      <c r="I440">
        <v>0.25</v>
      </c>
      <c r="J440">
        <v>0.25</v>
      </c>
      <c r="K440">
        <v>0.25</v>
      </c>
      <c r="L440">
        <v>0.25</v>
      </c>
      <c r="M440">
        <v>0.25</v>
      </c>
      <c r="N440" t="s">
        <v>258</v>
      </c>
    </row>
    <row r="441" spans="4:14">
      <c r="D441">
        <v>0.25</v>
      </c>
      <c r="E441">
        <v>0.25</v>
      </c>
      <c r="F441" t="s">
        <v>258</v>
      </c>
      <c r="G441">
        <v>0.25</v>
      </c>
      <c r="H441">
        <v>0.25</v>
      </c>
      <c r="I441" t="s">
        <v>258</v>
      </c>
      <c r="J441">
        <v>0.25</v>
      </c>
      <c r="K441">
        <v>0.25</v>
      </c>
      <c r="L441">
        <v>0.25</v>
      </c>
      <c r="M441">
        <v>0.25</v>
      </c>
      <c r="N441" t="s">
        <v>258</v>
      </c>
    </row>
    <row r="442" spans="4:14">
      <c r="D442">
        <v>0.25</v>
      </c>
      <c r="E442">
        <v>0.25</v>
      </c>
      <c r="F442" t="s">
        <v>258</v>
      </c>
      <c r="G442">
        <v>0.25</v>
      </c>
      <c r="H442">
        <v>0.25</v>
      </c>
      <c r="I442">
        <v>0.25</v>
      </c>
      <c r="J442">
        <v>0.25</v>
      </c>
      <c r="K442">
        <v>0.25</v>
      </c>
      <c r="L442">
        <v>0.25</v>
      </c>
      <c r="M442">
        <v>0.25</v>
      </c>
      <c r="N442" t="s">
        <v>258</v>
      </c>
    </row>
    <row r="443" spans="4:14">
      <c r="D443">
        <v>0.25</v>
      </c>
      <c r="E443">
        <v>0.25</v>
      </c>
      <c r="F443">
        <v>0.25</v>
      </c>
      <c r="G443">
        <v>0.25</v>
      </c>
      <c r="H443">
        <v>0.25</v>
      </c>
      <c r="I443">
        <v>0.25</v>
      </c>
      <c r="J443">
        <v>0.25</v>
      </c>
      <c r="K443">
        <v>0.25</v>
      </c>
      <c r="L443" t="s">
        <v>258</v>
      </c>
      <c r="M443">
        <v>0.25</v>
      </c>
      <c r="N443" t="s">
        <v>258</v>
      </c>
    </row>
    <row r="444" spans="4:14">
      <c r="D444">
        <v>0.25</v>
      </c>
      <c r="E444">
        <v>0.25</v>
      </c>
      <c r="F444">
        <v>0.25</v>
      </c>
      <c r="G444" t="s">
        <v>258</v>
      </c>
      <c r="H444">
        <v>0.25</v>
      </c>
      <c r="I444">
        <v>0.25</v>
      </c>
      <c r="J444">
        <v>0.25</v>
      </c>
      <c r="K444">
        <v>0.25</v>
      </c>
      <c r="L444">
        <v>0.25</v>
      </c>
      <c r="M444" t="s">
        <v>258</v>
      </c>
      <c r="N444" t="s">
        <v>258</v>
      </c>
    </row>
    <row r="445" spans="4:14">
      <c r="D445">
        <v>0.25</v>
      </c>
      <c r="E445">
        <v>0.25</v>
      </c>
      <c r="F445">
        <v>0.25</v>
      </c>
      <c r="G445" t="s">
        <v>258</v>
      </c>
      <c r="H445">
        <v>0.25</v>
      </c>
      <c r="I445">
        <v>0.25</v>
      </c>
      <c r="J445">
        <v>0.25</v>
      </c>
      <c r="K445">
        <v>0.25</v>
      </c>
      <c r="L445">
        <v>0.25</v>
      </c>
      <c r="M445">
        <v>0.25</v>
      </c>
      <c r="N445" t="s">
        <v>258</v>
      </c>
    </row>
    <row r="446" spans="4:14">
      <c r="D446">
        <v>0.25</v>
      </c>
      <c r="E446" t="s">
        <v>258</v>
      </c>
      <c r="F446">
        <v>0.25</v>
      </c>
      <c r="G446">
        <v>0.25</v>
      </c>
      <c r="H446">
        <v>0.25</v>
      </c>
      <c r="I446">
        <v>0.25</v>
      </c>
      <c r="J446">
        <v>0.25</v>
      </c>
      <c r="K446">
        <v>0.25</v>
      </c>
      <c r="L446">
        <v>0.25</v>
      </c>
      <c r="M446">
        <v>0.25</v>
      </c>
      <c r="N446" t="s">
        <v>258</v>
      </c>
    </row>
    <row r="447" spans="4:14">
      <c r="D447">
        <v>0.25</v>
      </c>
      <c r="E447">
        <v>0.25</v>
      </c>
      <c r="F447">
        <v>0.25</v>
      </c>
      <c r="G447">
        <v>0.25</v>
      </c>
      <c r="H447">
        <v>0.25</v>
      </c>
      <c r="I447">
        <v>0.25</v>
      </c>
      <c r="J447">
        <v>0.25</v>
      </c>
      <c r="K447">
        <v>0.25</v>
      </c>
      <c r="L447">
        <v>0.25</v>
      </c>
      <c r="M447">
        <v>0.25</v>
      </c>
      <c r="N447" t="s">
        <v>258</v>
      </c>
    </row>
    <row r="448" spans="4:14">
      <c r="D448">
        <v>0.25</v>
      </c>
      <c r="E448">
        <v>0.25</v>
      </c>
      <c r="F448">
        <v>0.25</v>
      </c>
      <c r="G448">
        <v>0.25</v>
      </c>
      <c r="H448">
        <v>0.25</v>
      </c>
      <c r="I448">
        <v>0.25</v>
      </c>
      <c r="J448" t="s">
        <v>258</v>
      </c>
      <c r="K448">
        <v>0.25</v>
      </c>
      <c r="L448">
        <v>0.25</v>
      </c>
      <c r="M448">
        <v>0.25</v>
      </c>
      <c r="N448" t="s">
        <v>258</v>
      </c>
    </row>
    <row r="449" spans="4:14">
      <c r="D449">
        <v>0.25</v>
      </c>
      <c r="E449">
        <v>0.25</v>
      </c>
      <c r="F449">
        <v>0.25</v>
      </c>
      <c r="G449">
        <v>0.25</v>
      </c>
      <c r="H449">
        <v>0.25</v>
      </c>
      <c r="I449">
        <v>0.25</v>
      </c>
      <c r="J449">
        <v>0.25</v>
      </c>
      <c r="K449">
        <v>0.25</v>
      </c>
      <c r="L449" t="s">
        <v>258</v>
      </c>
      <c r="M449">
        <v>0.25</v>
      </c>
      <c r="N449" t="s">
        <v>258</v>
      </c>
    </row>
    <row r="450" spans="4:14">
      <c r="D450" t="s">
        <v>258</v>
      </c>
      <c r="E450">
        <v>0.25</v>
      </c>
      <c r="F450" t="s">
        <v>258</v>
      </c>
      <c r="G450">
        <v>0.25</v>
      </c>
      <c r="H450">
        <v>0.25</v>
      </c>
      <c r="I450">
        <v>0.25</v>
      </c>
      <c r="J450">
        <v>0.25</v>
      </c>
      <c r="K450" t="s">
        <v>258</v>
      </c>
      <c r="L450">
        <v>0.25</v>
      </c>
      <c r="M450">
        <v>0.25</v>
      </c>
      <c r="N450" t="s">
        <v>258</v>
      </c>
    </row>
    <row r="451" spans="4:14">
      <c r="D451">
        <v>0.25</v>
      </c>
      <c r="E451">
        <v>0.25</v>
      </c>
      <c r="F451">
        <v>0.25</v>
      </c>
      <c r="G451">
        <v>0.25</v>
      </c>
      <c r="H451">
        <v>0.25</v>
      </c>
      <c r="I451">
        <v>0.25</v>
      </c>
      <c r="J451" t="s">
        <v>258</v>
      </c>
      <c r="K451" t="s">
        <v>258</v>
      </c>
      <c r="L451">
        <v>0.25</v>
      </c>
      <c r="M451" t="s">
        <v>258</v>
      </c>
      <c r="N451" t="s">
        <v>258</v>
      </c>
    </row>
    <row r="452" spans="4:14">
      <c r="D452" t="s">
        <v>258</v>
      </c>
      <c r="E452">
        <v>0.25</v>
      </c>
      <c r="F452">
        <v>0.25</v>
      </c>
      <c r="G452">
        <v>0.25</v>
      </c>
      <c r="H452">
        <v>0.25</v>
      </c>
      <c r="I452">
        <v>0.25</v>
      </c>
      <c r="J452" t="s">
        <v>258</v>
      </c>
      <c r="K452">
        <v>0.25</v>
      </c>
      <c r="L452">
        <v>0.25</v>
      </c>
      <c r="M452" t="s">
        <v>258</v>
      </c>
      <c r="N452" t="s">
        <v>258</v>
      </c>
    </row>
    <row r="453" spans="4:14">
      <c r="D453">
        <v>0.25</v>
      </c>
      <c r="E453">
        <v>0.25</v>
      </c>
      <c r="F453">
        <v>0.25</v>
      </c>
      <c r="G453">
        <v>0.25</v>
      </c>
      <c r="H453">
        <v>0.25</v>
      </c>
      <c r="I453">
        <v>0.25</v>
      </c>
      <c r="J453">
        <v>0.25</v>
      </c>
      <c r="K453">
        <v>0.25</v>
      </c>
      <c r="L453">
        <v>0.25</v>
      </c>
      <c r="M453" t="s">
        <v>258</v>
      </c>
      <c r="N453" t="s">
        <v>258</v>
      </c>
    </row>
    <row r="454" spans="4:14">
      <c r="D454" t="s">
        <v>258</v>
      </c>
      <c r="E454">
        <v>0.25</v>
      </c>
      <c r="F454">
        <v>0.25</v>
      </c>
      <c r="G454" t="s">
        <v>258</v>
      </c>
      <c r="H454">
        <v>0.25</v>
      </c>
      <c r="I454">
        <v>0.25</v>
      </c>
      <c r="J454">
        <v>0.25</v>
      </c>
      <c r="K454">
        <v>0.25</v>
      </c>
      <c r="L454">
        <v>0.25</v>
      </c>
      <c r="M454">
        <v>0.25</v>
      </c>
      <c r="N454" t="s">
        <v>258</v>
      </c>
    </row>
    <row r="455" spans="4:14">
      <c r="D455">
        <v>0.25</v>
      </c>
      <c r="E455">
        <v>0.25</v>
      </c>
      <c r="F455">
        <v>0.25</v>
      </c>
      <c r="G455">
        <v>0.25</v>
      </c>
      <c r="H455">
        <v>0.25</v>
      </c>
      <c r="I455">
        <v>0.25</v>
      </c>
      <c r="J455">
        <v>0.25</v>
      </c>
      <c r="K455" t="s">
        <v>258</v>
      </c>
      <c r="L455" t="s">
        <v>258</v>
      </c>
      <c r="M455">
        <v>0.25</v>
      </c>
      <c r="N455" t="s">
        <v>258</v>
      </c>
    </row>
    <row r="456" spans="4:14">
      <c r="D456" t="s">
        <v>258</v>
      </c>
      <c r="E456">
        <v>0.25</v>
      </c>
      <c r="F456">
        <v>0.25</v>
      </c>
      <c r="G456">
        <v>0.25</v>
      </c>
      <c r="H456">
        <v>0.25</v>
      </c>
      <c r="I456">
        <v>0.25</v>
      </c>
      <c r="J456" t="s">
        <v>258</v>
      </c>
      <c r="K456" t="s">
        <v>258</v>
      </c>
      <c r="L456">
        <v>0.25</v>
      </c>
      <c r="M456" t="s">
        <v>258</v>
      </c>
      <c r="N456" t="s">
        <v>258</v>
      </c>
    </row>
    <row r="457" spans="4:14">
      <c r="D457" t="s">
        <v>258</v>
      </c>
      <c r="E457" t="s">
        <v>258</v>
      </c>
      <c r="F457" t="s">
        <v>258</v>
      </c>
      <c r="G457">
        <v>0.25</v>
      </c>
      <c r="H457">
        <v>0.25</v>
      </c>
      <c r="I457" t="s">
        <v>258</v>
      </c>
      <c r="J457" t="s">
        <v>258</v>
      </c>
      <c r="K457" t="s">
        <v>258</v>
      </c>
      <c r="L457" t="s">
        <v>258</v>
      </c>
      <c r="M457" t="s">
        <v>258</v>
      </c>
      <c r="N457" t="s">
        <v>258</v>
      </c>
    </row>
    <row r="458" spans="4:14">
      <c r="D458" t="s">
        <v>258</v>
      </c>
      <c r="E458">
        <v>0.25</v>
      </c>
      <c r="F458" t="s">
        <v>258</v>
      </c>
      <c r="G458" t="s">
        <v>258</v>
      </c>
      <c r="H458" t="s">
        <v>258</v>
      </c>
      <c r="I458" t="s">
        <v>258</v>
      </c>
      <c r="J458" t="s">
        <v>258</v>
      </c>
      <c r="K458" t="s">
        <v>258</v>
      </c>
      <c r="L458" t="s">
        <v>258</v>
      </c>
      <c r="M458" t="s">
        <v>258</v>
      </c>
      <c r="N458" t="s">
        <v>258</v>
      </c>
    </row>
    <row r="459" spans="4:14">
      <c r="D459">
        <v>0.25</v>
      </c>
      <c r="E459">
        <v>0.25</v>
      </c>
      <c r="F459">
        <v>0.25</v>
      </c>
      <c r="G459">
        <v>0.25</v>
      </c>
      <c r="H459" t="s">
        <v>258</v>
      </c>
      <c r="I459">
        <v>0.25</v>
      </c>
      <c r="J459" t="s">
        <v>258</v>
      </c>
      <c r="K459" t="s">
        <v>258</v>
      </c>
      <c r="L459">
        <v>0.25</v>
      </c>
      <c r="M459" t="s">
        <v>258</v>
      </c>
      <c r="N459" t="s">
        <v>258</v>
      </c>
    </row>
    <row r="460" spans="4:14">
      <c r="D460">
        <v>0.25</v>
      </c>
      <c r="E460">
        <v>0.25</v>
      </c>
      <c r="F460">
        <v>0.25</v>
      </c>
      <c r="G460">
        <v>0.25</v>
      </c>
      <c r="H460">
        <v>0.25</v>
      </c>
      <c r="I460" t="s">
        <v>258</v>
      </c>
      <c r="J460">
        <v>0.25</v>
      </c>
      <c r="K460" t="s">
        <v>258</v>
      </c>
      <c r="L460" t="s">
        <v>258</v>
      </c>
      <c r="M460">
        <v>0.25</v>
      </c>
      <c r="N460" t="s">
        <v>258</v>
      </c>
    </row>
    <row r="461" spans="4:14">
      <c r="D461">
        <v>0.25</v>
      </c>
      <c r="E461" t="s">
        <v>258</v>
      </c>
      <c r="F461" t="s">
        <v>258</v>
      </c>
      <c r="G461">
        <v>0.25</v>
      </c>
      <c r="H461" t="s">
        <v>258</v>
      </c>
      <c r="I461">
        <v>0.25</v>
      </c>
      <c r="J461" t="s">
        <v>258</v>
      </c>
      <c r="K461">
        <v>0.25</v>
      </c>
      <c r="L461">
        <v>0.25</v>
      </c>
      <c r="M461">
        <v>0.25</v>
      </c>
      <c r="N461" t="s">
        <v>258</v>
      </c>
    </row>
    <row r="462" spans="4:14">
      <c r="D462">
        <v>0.25</v>
      </c>
      <c r="E462">
        <v>0.25</v>
      </c>
      <c r="F462">
        <v>0.25</v>
      </c>
      <c r="G462">
        <v>0.25</v>
      </c>
      <c r="H462">
        <v>0.25</v>
      </c>
      <c r="I462" t="s">
        <v>258</v>
      </c>
      <c r="J462" t="s">
        <v>258</v>
      </c>
      <c r="K462" t="s">
        <v>258</v>
      </c>
      <c r="L462" t="s">
        <v>258</v>
      </c>
      <c r="M462" t="s">
        <v>258</v>
      </c>
      <c r="N462" t="s">
        <v>258</v>
      </c>
    </row>
    <row r="463" spans="4:14">
      <c r="D463">
        <v>0.5</v>
      </c>
      <c r="E463">
        <v>0.5</v>
      </c>
      <c r="F463" t="s">
        <v>258</v>
      </c>
      <c r="G463">
        <v>0.5</v>
      </c>
      <c r="H463">
        <v>0.5</v>
      </c>
      <c r="I463">
        <v>0.5</v>
      </c>
      <c r="J463">
        <v>0.5</v>
      </c>
      <c r="K463">
        <v>0.5</v>
      </c>
      <c r="L463">
        <v>0.5</v>
      </c>
      <c r="M463">
        <v>0.5</v>
      </c>
      <c r="N463" t="s">
        <v>258</v>
      </c>
    </row>
    <row r="464" spans="4:14">
      <c r="D464" t="s">
        <v>258</v>
      </c>
      <c r="E464" t="s">
        <v>258</v>
      </c>
      <c r="F464" t="s">
        <v>258</v>
      </c>
      <c r="G464">
        <v>0.5</v>
      </c>
      <c r="H464">
        <v>0.5</v>
      </c>
      <c r="I464">
        <v>0.5</v>
      </c>
      <c r="J464">
        <v>0.5</v>
      </c>
      <c r="K464">
        <v>0.5</v>
      </c>
      <c r="L464" t="s">
        <v>258</v>
      </c>
      <c r="M464">
        <v>0.5</v>
      </c>
      <c r="N464" t="s">
        <v>258</v>
      </c>
    </row>
    <row r="465" spans="4:14">
      <c r="D465">
        <v>0.5</v>
      </c>
      <c r="E465">
        <v>0.5</v>
      </c>
      <c r="F465" t="s">
        <v>258</v>
      </c>
      <c r="G465" t="s">
        <v>258</v>
      </c>
      <c r="H465">
        <v>0.5</v>
      </c>
      <c r="I465">
        <v>0.5</v>
      </c>
      <c r="J465">
        <v>0.5</v>
      </c>
      <c r="K465">
        <v>0.5</v>
      </c>
      <c r="L465">
        <v>0.5</v>
      </c>
      <c r="M465" t="s">
        <v>258</v>
      </c>
      <c r="N465" t="s">
        <v>258</v>
      </c>
    </row>
    <row r="466" spans="4:14">
      <c r="D466">
        <v>0.5</v>
      </c>
      <c r="E466">
        <v>0.5</v>
      </c>
      <c r="F466">
        <v>0.5</v>
      </c>
      <c r="G466" t="s">
        <v>258</v>
      </c>
      <c r="H466">
        <v>0.5</v>
      </c>
      <c r="I466">
        <v>0.5</v>
      </c>
      <c r="J466">
        <v>0.5</v>
      </c>
      <c r="K466">
        <v>0.5</v>
      </c>
      <c r="L466">
        <v>0.5</v>
      </c>
      <c r="M466">
        <v>0.5</v>
      </c>
      <c r="N466" t="s">
        <v>258</v>
      </c>
    </row>
    <row r="467" spans="4:14">
      <c r="D467">
        <v>0.5</v>
      </c>
      <c r="E467" t="s">
        <v>258</v>
      </c>
      <c r="F467">
        <v>0.5</v>
      </c>
      <c r="G467">
        <v>0.5</v>
      </c>
      <c r="H467">
        <v>0.5</v>
      </c>
      <c r="I467">
        <v>0.5</v>
      </c>
      <c r="J467">
        <v>0.5</v>
      </c>
      <c r="K467">
        <v>0.5</v>
      </c>
      <c r="L467">
        <v>0.5</v>
      </c>
      <c r="M467">
        <v>0.5</v>
      </c>
      <c r="N467" t="s">
        <v>258</v>
      </c>
    </row>
    <row r="468" spans="4:14">
      <c r="D468">
        <v>0.5</v>
      </c>
      <c r="E468">
        <v>0.5</v>
      </c>
      <c r="F468">
        <v>0.5</v>
      </c>
      <c r="G468">
        <v>0.5</v>
      </c>
      <c r="H468">
        <v>0.5</v>
      </c>
      <c r="I468">
        <v>0.5</v>
      </c>
      <c r="J468">
        <v>0.5</v>
      </c>
      <c r="K468">
        <v>0.5</v>
      </c>
      <c r="L468">
        <v>0.5</v>
      </c>
      <c r="M468">
        <v>0.5</v>
      </c>
      <c r="N468" t="s">
        <v>258</v>
      </c>
    </row>
    <row r="469" spans="4:14">
      <c r="D469">
        <v>0.5</v>
      </c>
      <c r="E469">
        <v>0.5</v>
      </c>
      <c r="F469">
        <v>0.5</v>
      </c>
      <c r="G469">
        <v>0.5</v>
      </c>
      <c r="H469">
        <v>0.5</v>
      </c>
      <c r="I469">
        <v>0.5</v>
      </c>
      <c r="J469" t="s">
        <v>258</v>
      </c>
      <c r="K469">
        <v>0.5</v>
      </c>
      <c r="L469">
        <v>0.5</v>
      </c>
      <c r="M469">
        <v>0.5</v>
      </c>
      <c r="N469" t="s">
        <v>258</v>
      </c>
    </row>
    <row r="470" spans="4:14">
      <c r="D470">
        <v>0.5</v>
      </c>
      <c r="E470">
        <v>0.5</v>
      </c>
      <c r="F470">
        <v>0.5</v>
      </c>
      <c r="G470">
        <v>0.5</v>
      </c>
      <c r="H470">
        <v>0.5</v>
      </c>
      <c r="I470">
        <v>0.5</v>
      </c>
      <c r="J470" t="s">
        <v>258</v>
      </c>
      <c r="K470" t="s">
        <v>258</v>
      </c>
      <c r="L470" t="s">
        <v>258</v>
      </c>
      <c r="M470">
        <v>0.5</v>
      </c>
      <c r="N470" t="s">
        <v>258</v>
      </c>
    </row>
    <row r="471" spans="4:14">
      <c r="D471" t="s">
        <v>258</v>
      </c>
      <c r="E471">
        <v>2.5</v>
      </c>
      <c r="F471">
        <v>2.5</v>
      </c>
      <c r="G471">
        <v>2.5</v>
      </c>
      <c r="H471">
        <v>2.5</v>
      </c>
      <c r="I471">
        <v>2.5</v>
      </c>
      <c r="J471">
        <v>2.5</v>
      </c>
      <c r="K471">
        <v>0.5</v>
      </c>
      <c r="L471">
        <v>0.5</v>
      </c>
      <c r="M471" t="s">
        <v>258</v>
      </c>
      <c r="N471" t="s">
        <v>258</v>
      </c>
    </row>
    <row r="472" spans="4:14">
      <c r="D472">
        <v>2.5</v>
      </c>
      <c r="E472">
        <v>2.5</v>
      </c>
      <c r="F472">
        <v>2.5</v>
      </c>
      <c r="G472">
        <v>2.5</v>
      </c>
      <c r="H472">
        <v>2.5</v>
      </c>
      <c r="I472">
        <v>2.5</v>
      </c>
      <c r="J472">
        <v>2.5</v>
      </c>
      <c r="K472">
        <v>2.5</v>
      </c>
      <c r="L472">
        <v>2.5</v>
      </c>
      <c r="M472" t="s">
        <v>258</v>
      </c>
      <c r="N472" t="s">
        <v>258</v>
      </c>
    </row>
    <row r="473" spans="4:14">
      <c r="D473">
        <v>2.5</v>
      </c>
      <c r="E473">
        <v>2.5</v>
      </c>
      <c r="F473">
        <v>2.5</v>
      </c>
      <c r="G473">
        <v>2.5</v>
      </c>
      <c r="H473">
        <v>2.5</v>
      </c>
      <c r="I473" t="s">
        <v>258</v>
      </c>
      <c r="J473">
        <v>2.5</v>
      </c>
      <c r="K473">
        <v>2.5</v>
      </c>
      <c r="L473">
        <v>2.5</v>
      </c>
      <c r="M473" t="s">
        <v>258</v>
      </c>
      <c r="N473" t="s">
        <v>258</v>
      </c>
    </row>
    <row r="474" spans="4:14">
      <c r="D474">
        <v>2.5</v>
      </c>
      <c r="E474">
        <v>2.5</v>
      </c>
      <c r="F474">
        <v>2.5</v>
      </c>
      <c r="G474">
        <v>2.5</v>
      </c>
      <c r="H474">
        <v>2.5</v>
      </c>
      <c r="I474">
        <v>2.5</v>
      </c>
      <c r="J474">
        <v>2.5</v>
      </c>
      <c r="K474">
        <v>2.5</v>
      </c>
      <c r="L474">
        <v>2.5</v>
      </c>
      <c r="M474" t="s">
        <v>258</v>
      </c>
      <c r="N474" t="s">
        <v>258</v>
      </c>
    </row>
    <row r="475" spans="4:14">
      <c r="D475">
        <v>2.5</v>
      </c>
      <c r="E475">
        <v>2.5</v>
      </c>
      <c r="F475">
        <v>2.5</v>
      </c>
      <c r="G475" t="s">
        <v>258</v>
      </c>
      <c r="H475">
        <v>2.5</v>
      </c>
      <c r="I475">
        <v>2.5</v>
      </c>
      <c r="J475">
        <v>2.5</v>
      </c>
      <c r="K475">
        <v>2.5</v>
      </c>
      <c r="L475">
        <v>2.5</v>
      </c>
      <c r="M475">
        <v>2.5</v>
      </c>
      <c r="N475" t="s">
        <v>258</v>
      </c>
    </row>
    <row r="476" spans="4:14">
      <c r="D476">
        <v>2.5</v>
      </c>
      <c r="E476">
        <v>2.5</v>
      </c>
      <c r="F476">
        <v>2.5</v>
      </c>
      <c r="G476">
        <v>2.5</v>
      </c>
      <c r="H476">
        <v>2.5</v>
      </c>
      <c r="I476">
        <v>2.5</v>
      </c>
      <c r="J476">
        <v>2.5</v>
      </c>
      <c r="K476">
        <v>2.5</v>
      </c>
      <c r="L476">
        <v>2.5</v>
      </c>
      <c r="M476">
        <v>2.5</v>
      </c>
      <c r="N476" t="s">
        <v>258</v>
      </c>
    </row>
    <row r="477" spans="4:14">
      <c r="D477">
        <v>2.5</v>
      </c>
      <c r="E477">
        <v>2.5</v>
      </c>
      <c r="F477">
        <v>2.5</v>
      </c>
      <c r="G477">
        <v>2.5</v>
      </c>
      <c r="H477">
        <v>2.5</v>
      </c>
      <c r="I477">
        <v>2.5</v>
      </c>
      <c r="J477">
        <v>2.5</v>
      </c>
      <c r="K477">
        <v>2.5</v>
      </c>
      <c r="L477">
        <v>2.5</v>
      </c>
      <c r="M477" t="s">
        <v>258</v>
      </c>
      <c r="N477" t="s">
        <v>258</v>
      </c>
    </row>
    <row r="478" spans="4:14">
      <c r="D478">
        <v>2.5</v>
      </c>
      <c r="E478">
        <v>2.5</v>
      </c>
      <c r="F478" t="s">
        <v>258</v>
      </c>
      <c r="G478">
        <v>2.5</v>
      </c>
      <c r="H478">
        <v>2.5</v>
      </c>
      <c r="I478">
        <v>2.5</v>
      </c>
      <c r="J478" t="s">
        <v>258</v>
      </c>
      <c r="K478">
        <v>2.5</v>
      </c>
      <c r="L478">
        <v>2.5</v>
      </c>
      <c r="M478">
        <v>2.5</v>
      </c>
      <c r="N478" t="s">
        <v>258</v>
      </c>
    </row>
    <row r="479" spans="4:14">
      <c r="D479" t="s">
        <v>258</v>
      </c>
      <c r="E479" t="s">
        <v>258</v>
      </c>
      <c r="F479" t="s">
        <v>258</v>
      </c>
      <c r="G479" t="s">
        <v>258</v>
      </c>
      <c r="H479" t="s">
        <v>258</v>
      </c>
      <c r="I479" t="s">
        <v>258</v>
      </c>
      <c r="J479" t="s">
        <v>258</v>
      </c>
      <c r="K479" t="s">
        <v>258</v>
      </c>
      <c r="L479" t="s">
        <v>258</v>
      </c>
      <c r="M479" t="s">
        <v>258</v>
      </c>
      <c r="N479" t="s">
        <v>258</v>
      </c>
    </row>
    <row r="480" spans="4:14">
      <c r="D480" t="s">
        <v>258</v>
      </c>
      <c r="E480" t="s">
        <v>258</v>
      </c>
      <c r="F480" t="s">
        <v>258</v>
      </c>
      <c r="G480" t="s">
        <v>258</v>
      </c>
      <c r="H480" t="s">
        <v>258</v>
      </c>
      <c r="I480" t="s">
        <v>258</v>
      </c>
      <c r="J480" t="s">
        <v>258</v>
      </c>
      <c r="K480" t="s">
        <v>258</v>
      </c>
      <c r="L480" t="s">
        <v>258</v>
      </c>
      <c r="M480" t="s">
        <v>258</v>
      </c>
      <c r="N480" t="s">
        <v>258</v>
      </c>
    </row>
    <row r="481" spans="4:14">
      <c r="D481" t="s">
        <v>258</v>
      </c>
      <c r="E481" t="s">
        <v>258</v>
      </c>
      <c r="F481" t="s">
        <v>258</v>
      </c>
      <c r="G481" t="s">
        <v>258</v>
      </c>
      <c r="H481" t="s">
        <v>258</v>
      </c>
      <c r="I481" t="s">
        <v>258</v>
      </c>
      <c r="J481" t="s">
        <v>258</v>
      </c>
      <c r="K481" t="s">
        <v>258</v>
      </c>
      <c r="L481" t="s">
        <v>258</v>
      </c>
      <c r="M481" t="s">
        <v>258</v>
      </c>
      <c r="N481" t="s">
        <v>258</v>
      </c>
    </row>
    <row r="482" spans="4:14">
      <c r="D482" t="s">
        <v>258</v>
      </c>
      <c r="E482" t="s">
        <v>258</v>
      </c>
      <c r="F482" t="s">
        <v>258</v>
      </c>
      <c r="G482" t="s">
        <v>258</v>
      </c>
      <c r="H482" t="s">
        <v>258</v>
      </c>
      <c r="I482" t="s">
        <v>258</v>
      </c>
      <c r="J482" t="s">
        <v>258</v>
      </c>
      <c r="K482" t="s">
        <v>258</v>
      </c>
      <c r="L482" t="s">
        <v>258</v>
      </c>
      <c r="M482" t="s">
        <v>258</v>
      </c>
      <c r="N482" t="s">
        <v>258</v>
      </c>
    </row>
    <row r="483" spans="4:14">
      <c r="D483" t="s">
        <v>258</v>
      </c>
      <c r="E483" t="s">
        <v>258</v>
      </c>
      <c r="F483" t="s">
        <v>258</v>
      </c>
      <c r="G483" t="s">
        <v>258</v>
      </c>
      <c r="H483" t="s">
        <v>258</v>
      </c>
      <c r="I483" t="s">
        <v>258</v>
      </c>
      <c r="J483" t="s">
        <v>258</v>
      </c>
      <c r="K483" t="s">
        <v>258</v>
      </c>
      <c r="L483" t="s">
        <v>258</v>
      </c>
      <c r="M483" t="s">
        <v>258</v>
      </c>
      <c r="N483" t="s">
        <v>258</v>
      </c>
    </row>
    <row r="484" spans="4:14">
      <c r="D484" t="s">
        <v>258</v>
      </c>
      <c r="E484" t="s">
        <v>258</v>
      </c>
      <c r="F484" t="s">
        <v>258</v>
      </c>
      <c r="G484" t="s">
        <v>258</v>
      </c>
      <c r="H484" t="s">
        <v>258</v>
      </c>
      <c r="I484" t="s">
        <v>258</v>
      </c>
      <c r="J484" t="s">
        <v>258</v>
      </c>
      <c r="K484" t="s">
        <v>258</v>
      </c>
      <c r="L484" t="s">
        <v>258</v>
      </c>
      <c r="M484" t="s">
        <v>258</v>
      </c>
      <c r="N484" t="s">
        <v>258</v>
      </c>
    </row>
    <row r="485" spans="4:14">
      <c r="D485" t="s">
        <v>258</v>
      </c>
      <c r="E485" t="s">
        <v>258</v>
      </c>
      <c r="F485" t="s">
        <v>258</v>
      </c>
      <c r="G485" t="s">
        <v>258</v>
      </c>
      <c r="H485" t="s">
        <v>258</v>
      </c>
      <c r="I485" t="s">
        <v>258</v>
      </c>
      <c r="J485" t="s">
        <v>258</v>
      </c>
      <c r="K485" t="s">
        <v>258</v>
      </c>
      <c r="L485" t="s">
        <v>258</v>
      </c>
      <c r="M485" t="s">
        <v>258</v>
      </c>
      <c r="N485" t="s">
        <v>258</v>
      </c>
    </row>
    <row r="486" spans="4:14">
      <c r="D486">
        <v>15</v>
      </c>
      <c r="E486">
        <v>15</v>
      </c>
      <c r="F486">
        <v>15</v>
      </c>
      <c r="G486" t="s">
        <v>258</v>
      </c>
      <c r="H486" t="s">
        <v>258</v>
      </c>
      <c r="I486" t="s">
        <v>258</v>
      </c>
      <c r="J486" t="s">
        <v>258</v>
      </c>
      <c r="K486" t="s">
        <v>258</v>
      </c>
      <c r="L486" t="s">
        <v>258</v>
      </c>
      <c r="M486" t="s">
        <v>258</v>
      </c>
      <c r="N486" t="s">
        <v>258</v>
      </c>
    </row>
    <row r="487" spans="4:14">
      <c r="D487" t="s">
        <v>258</v>
      </c>
      <c r="E487" t="s">
        <v>258</v>
      </c>
      <c r="F487" t="s">
        <v>258</v>
      </c>
      <c r="G487" t="s">
        <v>258</v>
      </c>
      <c r="H487" t="s">
        <v>258</v>
      </c>
      <c r="I487" t="s">
        <v>258</v>
      </c>
      <c r="J487" t="s">
        <v>258</v>
      </c>
      <c r="K487" t="s">
        <v>258</v>
      </c>
      <c r="L487" t="s">
        <v>258</v>
      </c>
      <c r="M487" t="s">
        <v>258</v>
      </c>
      <c r="N487" t="s">
        <v>258</v>
      </c>
    </row>
    <row r="488" spans="4:14">
      <c r="D488" t="s">
        <v>258</v>
      </c>
      <c r="E488" t="s">
        <v>258</v>
      </c>
      <c r="F488" t="s">
        <v>258</v>
      </c>
      <c r="G488" t="s">
        <v>258</v>
      </c>
      <c r="H488" t="s">
        <v>258</v>
      </c>
      <c r="I488" t="s">
        <v>258</v>
      </c>
      <c r="J488" t="s">
        <v>258</v>
      </c>
      <c r="K488" t="s">
        <v>258</v>
      </c>
      <c r="L488" t="s">
        <v>258</v>
      </c>
      <c r="M488" t="s">
        <v>258</v>
      </c>
      <c r="N488" t="s">
        <v>258</v>
      </c>
    </row>
    <row r="489" spans="4:14">
      <c r="D489" t="s">
        <v>258</v>
      </c>
      <c r="E489" t="s">
        <v>258</v>
      </c>
      <c r="F489" t="s">
        <v>258</v>
      </c>
      <c r="G489" t="s">
        <v>258</v>
      </c>
      <c r="H489" t="s">
        <v>258</v>
      </c>
      <c r="I489" t="s">
        <v>258</v>
      </c>
      <c r="J489" t="s">
        <v>258</v>
      </c>
      <c r="K489" t="s">
        <v>258</v>
      </c>
      <c r="L489" t="s">
        <v>258</v>
      </c>
      <c r="M489" t="s">
        <v>258</v>
      </c>
      <c r="N489" t="s">
        <v>258</v>
      </c>
    </row>
    <row r="490" spans="4:14">
      <c r="D490" t="s">
        <v>258</v>
      </c>
      <c r="E490" t="s">
        <v>258</v>
      </c>
      <c r="F490" t="s">
        <v>258</v>
      </c>
      <c r="G490" t="s">
        <v>258</v>
      </c>
      <c r="H490" t="s">
        <v>258</v>
      </c>
      <c r="I490" t="s">
        <v>258</v>
      </c>
      <c r="J490" t="s">
        <v>258</v>
      </c>
      <c r="K490" t="s">
        <v>258</v>
      </c>
      <c r="L490" t="s">
        <v>258</v>
      </c>
      <c r="M490" t="s">
        <v>258</v>
      </c>
      <c r="N490" t="s">
        <v>258</v>
      </c>
    </row>
    <row r="491" spans="4:14">
      <c r="D491" t="s">
        <v>258</v>
      </c>
      <c r="E491" t="s">
        <v>258</v>
      </c>
      <c r="F491" t="s">
        <v>258</v>
      </c>
      <c r="G491" t="s">
        <v>258</v>
      </c>
      <c r="H491" t="s">
        <v>258</v>
      </c>
      <c r="I491" t="s">
        <v>258</v>
      </c>
      <c r="J491" t="s">
        <v>258</v>
      </c>
      <c r="K491" t="s">
        <v>258</v>
      </c>
      <c r="L491" t="s">
        <v>258</v>
      </c>
      <c r="M491" t="s">
        <v>258</v>
      </c>
      <c r="N491" t="s">
        <v>258</v>
      </c>
    </row>
    <row r="492" spans="4:14">
      <c r="D492" t="s">
        <v>258</v>
      </c>
      <c r="E492" t="s">
        <v>258</v>
      </c>
      <c r="F492" t="s">
        <v>258</v>
      </c>
      <c r="G492">
        <v>0.5</v>
      </c>
      <c r="H492" t="s">
        <v>258</v>
      </c>
      <c r="I492">
        <v>0.5</v>
      </c>
      <c r="J492">
        <v>0.5</v>
      </c>
      <c r="K492" t="s">
        <v>258</v>
      </c>
      <c r="L492" t="s">
        <v>258</v>
      </c>
      <c r="M492" t="s">
        <v>258</v>
      </c>
      <c r="N492" t="s">
        <v>258</v>
      </c>
    </row>
    <row r="493" spans="4:14">
      <c r="D493" t="s">
        <v>258</v>
      </c>
      <c r="E493">
        <v>0.5</v>
      </c>
      <c r="F493">
        <v>0.5</v>
      </c>
      <c r="G493">
        <v>0.5</v>
      </c>
      <c r="H493">
        <v>0.5</v>
      </c>
      <c r="I493" t="s">
        <v>258</v>
      </c>
      <c r="J493">
        <v>0.5</v>
      </c>
      <c r="K493">
        <v>0.5</v>
      </c>
      <c r="L493" t="s">
        <v>258</v>
      </c>
      <c r="M493">
        <v>0.5</v>
      </c>
      <c r="N493" t="s">
        <v>258</v>
      </c>
    </row>
    <row r="494" spans="4:14">
      <c r="D494">
        <v>0.5</v>
      </c>
      <c r="E494">
        <v>0.5</v>
      </c>
      <c r="F494" t="s">
        <v>258</v>
      </c>
      <c r="G494">
        <v>0.5</v>
      </c>
      <c r="H494">
        <v>0.5</v>
      </c>
      <c r="I494" t="s">
        <v>258</v>
      </c>
      <c r="J494">
        <v>0.5</v>
      </c>
      <c r="K494" t="s">
        <v>258</v>
      </c>
      <c r="L494">
        <v>0.5</v>
      </c>
      <c r="M494">
        <v>0.5</v>
      </c>
      <c r="N494" t="s">
        <v>258</v>
      </c>
    </row>
    <row r="495" spans="4:14">
      <c r="D495">
        <v>0.5</v>
      </c>
      <c r="E495" t="s">
        <v>258</v>
      </c>
      <c r="F495">
        <v>0.5</v>
      </c>
      <c r="G495">
        <v>0.5</v>
      </c>
      <c r="H495">
        <v>0.5</v>
      </c>
      <c r="I495">
        <v>0.5</v>
      </c>
      <c r="J495">
        <v>0.5</v>
      </c>
      <c r="K495">
        <v>0.5</v>
      </c>
      <c r="L495">
        <v>0.5</v>
      </c>
      <c r="M495">
        <v>0.5</v>
      </c>
      <c r="N495" t="s">
        <v>258</v>
      </c>
    </row>
    <row r="496" spans="4:14">
      <c r="D496">
        <v>0.5</v>
      </c>
      <c r="E496">
        <v>0.5</v>
      </c>
      <c r="F496" t="s">
        <v>258</v>
      </c>
      <c r="G496">
        <v>0.5</v>
      </c>
      <c r="H496">
        <v>0.5</v>
      </c>
      <c r="I496" t="s">
        <v>258</v>
      </c>
      <c r="J496" t="s">
        <v>258</v>
      </c>
      <c r="K496">
        <v>0.5</v>
      </c>
      <c r="L496">
        <v>0.5</v>
      </c>
      <c r="M496">
        <v>0.5</v>
      </c>
      <c r="N496" t="s">
        <v>258</v>
      </c>
    </row>
    <row r="497" spans="4:14">
      <c r="D497">
        <v>0.5</v>
      </c>
      <c r="E497">
        <v>0.5</v>
      </c>
      <c r="F497" t="s">
        <v>258</v>
      </c>
      <c r="G497">
        <v>0.5</v>
      </c>
      <c r="H497">
        <v>0.5</v>
      </c>
      <c r="I497">
        <v>0.5</v>
      </c>
      <c r="J497">
        <v>0.5</v>
      </c>
      <c r="K497" t="s">
        <v>258</v>
      </c>
      <c r="L497">
        <v>0.5</v>
      </c>
      <c r="M497">
        <v>0.5</v>
      </c>
      <c r="N497" t="s">
        <v>258</v>
      </c>
    </row>
    <row r="498" spans="4:14">
      <c r="D498" t="s">
        <v>258</v>
      </c>
      <c r="E498">
        <v>0.5</v>
      </c>
      <c r="F498" t="s">
        <v>258</v>
      </c>
      <c r="G498">
        <v>0.5</v>
      </c>
      <c r="H498">
        <v>0.5</v>
      </c>
      <c r="I498">
        <v>0.5</v>
      </c>
      <c r="J498">
        <v>0.5</v>
      </c>
      <c r="K498">
        <v>0.5</v>
      </c>
      <c r="L498" t="s">
        <v>258</v>
      </c>
      <c r="M498">
        <v>0.5</v>
      </c>
      <c r="N498" t="s">
        <v>258</v>
      </c>
    </row>
    <row r="499" spans="4:14">
      <c r="D499">
        <v>0.5</v>
      </c>
      <c r="E499">
        <v>0.5</v>
      </c>
      <c r="F499">
        <v>0.5</v>
      </c>
      <c r="G499" t="s">
        <v>258</v>
      </c>
      <c r="H499">
        <v>0.5</v>
      </c>
      <c r="I499">
        <v>0.5</v>
      </c>
      <c r="J499">
        <v>0.5</v>
      </c>
      <c r="K499">
        <v>0.5</v>
      </c>
      <c r="L499">
        <v>0.5</v>
      </c>
      <c r="M499">
        <v>0.5</v>
      </c>
      <c r="N499" t="s">
        <v>258</v>
      </c>
    </row>
    <row r="500" spans="4:14">
      <c r="D500">
        <v>0.5</v>
      </c>
      <c r="E500">
        <v>0.5</v>
      </c>
      <c r="F500">
        <v>0.5</v>
      </c>
      <c r="G500" t="s">
        <v>258</v>
      </c>
      <c r="H500">
        <v>0.5</v>
      </c>
      <c r="I500">
        <v>0.5</v>
      </c>
      <c r="J500">
        <v>0.5</v>
      </c>
      <c r="K500">
        <v>0.5</v>
      </c>
      <c r="L500">
        <v>0.5</v>
      </c>
      <c r="M500">
        <v>0.5</v>
      </c>
      <c r="N500" t="s">
        <v>258</v>
      </c>
    </row>
    <row r="501" spans="4:14">
      <c r="D501" t="s">
        <v>258</v>
      </c>
      <c r="E501" t="s">
        <v>258</v>
      </c>
      <c r="F501">
        <v>0.5</v>
      </c>
      <c r="G501">
        <v>0.5</v>
      </c>
      <c r="H501">
        <v>0.5</v>
      </c>
      <c r="I501">
        <v>0.5</v>
      </c>
      <c r="J501">
        <v>0.5</v>
      </c>
      <c r="K501">
        <v>0.5</v>
      </c>
      <c r="L501">
        <v>0.5</v>
      </c>
      <c r="M501">
        <v>0.5</v>
      </c>
      <c r="N501" t="s">
        <v>258</v>
      </c>
    </row>
    <row r="502" spans="4:14">
      <c r="D502">
        <v>0.5</v>
      </c>
      <c r="E502">
        <v>0.5</v>
      </c>
      <c r="F502">
        <v>0.5</v>
      </c>
      <c r="G502">
        <v>0.5</v>
      </c>
      <c r="H502">
        <v>0.5</v>
      </c>
      <c r="I502">
        <v>0.5</v>
      </c>
      <c r="J502">
        <v>0.5</v>
      </c>
      <c r="K502" t="s">
        <v>258</v>
      </c>
      <c r="L502">
        <v>0.5</v>
      </c>
      <c r="M502" t="s">
        <v>258</v>
      </c>
      <c r="N502" t="s">
        <v>258</v>
      </c>
    </row>
    <row r="503" spans="4:14">
      <c r="D503">
        <v>0.5</v>
      </c>
      <c r="E503">
        <v>0.5</v>
      </c>
      <c r="F503">
        <v>0.5</v>
      </c>
      <c r="G503">
        <v>0.5</v>
      </c>
      <c r="H503">
        <v>0.5</v>
      </c>
      <c r="I503" t="s">
        <v>258</v>
      </c>
      <c r="J503" t="s">
        <v>258</v>
      </c>
      <c r="K503" t="s">
        <v>258</v>
      </c>
      <c r="L503">
        <v>0.5</v>
      </c>
      <c r="M503">
        <v>0.5</v>
      </c>
      <c r="N503" t="s">
        <v>258</v>
      </c>
    </row>
    <row r="504" spans="4:14">
      <c r="D504">
        <v>0.5</v>
      </c>
      <c r="E504">
        <v>0.5</v>
      </c>
      <c r="F504">
        <v>0.5</v>
      </c>
      <c r="G504">
        <v>0.5</v>
      </c>
      <c r="H504">
        <v>0.5</v>
      </c>
      <c r="I504">
        <v>0.5</v>
      </c>
      <c r="J504">
        <v>0.5</v>
      </c>
      <c r="K504" t="s">
        <v>258</v>
      </c>
      <c r="L504" t="s">
        <v>258</v>
      </c>
      <c r="M504">
        <v>0.5</v>
      </c>
      <c r="N504" t="s">
        <v>258</v>
      </c>
    </row>
    <row r="505" spans="4:14">
      <c r="D505" t="s">
        <v>258</v>
      </c>
      <c r="E505">
        <v>0.5</v>
      </c>
      <c r="F505">
        <v>0.5</v>
      </c>
      <c r="G505">
        <v>0.5</v>
      </c>
      <c r="H505">
        <v>0.5</v>
      </c>
      <c r="I505">
        <v>0.5</v>
      </c>
      <c r="J505">
        <v>0.5</v>
      </c>
      <c r="K505">
        <v>0.5</v>
      </c>
      <c r="L505">
        <v>0.5</v>
      </c>
      <c r="M505">
        <v>0.5</v>
      </c>
      <c r="N505" t="s">
        <v>258</v>
      </c>
    </row>
    <row r="506" spans="4:14">
      <c r="D506">
        <v>0.5</v>
      </c>
      <c r="E506">
        <v>0.5</v>
      </c>
      <c r="F506">
        <v>0.5</v>
      </c>
      <c r="G506">
        <v>0.5</v>
      </c>
      <c r="H506">
        <v>0.5</v>
      </c>
      <c r="I506">
        <v>0.5</v>
      </c>
      <c r="J506">
        <v>0.5</v>
      </c>
      <c r="K506">
        <v>0.5</v>
      </c>
      <c r="L506">
        <v>0.5</v>
      </c>
      <c r="M506" t="s">
        <v>258</v>
      </c>
      <c r="N506" t="s">
        <v>258</v>
      </c>
    </row>
    <row r="507" spans="4:14">
      <c r="D507">
        <v>0.5</v>
      </c>
      <c r="E507">
        <v>0.5</v>
      </c>
      <c r="F507">
        <v>0.5</v>
      </c>
      <c r="G507">
        <v>0.5</v>
      </c>
      <c r="H507">
        <v>0.5</v>
      </c>
      <c r="I507">
        <v>0.5</v>
      </c>
      <c r="J507">
        <v>0.5</v>
      </c>
      <c r="K507">
        <v>0.5</v>
      </c>
      <c r="L507">
        <v>0.5</v>
      </c>
      <c r="M507" t="s">
        <v>258</v>
      </c>
      <c r="N507" t="s">
        <v>258</v>
      </c>
    </row>
    <row r="508" spans="4:14">
      <c r="D508">
        <v>0.5</v>
      </c>
      <c r="E508">
        <v>0.5</v>
      </c>
      <c r="F508" t="s">
        <v>258</v>
      </c>
      <c r="G508">
        <v>0.5</v>
      </c>
      <c r="H508">
        <v>0.5</v>
      </c>
      <c r="I508">
        <v>0.5</v>
      </c>
      <c r="J508">
        <v>0.5</v>
      </c>
      <c r="K508">
        <v>0.5</v>
      </c>
      <c r="L508">
        <v>0.5</v>
      </c>
      <c r="M508" t="s">
        <v>258</v>
      </c>
      <c r="N508" t="s">
        <v>258</v>
      </c>
    </row>
    <row r="509" spans="4:14">
      <c r="D509">
        <v>0.5</v>
      </c>
      <c r="E509">
        <v>0.5</v>
      </c>
      <c r="F509">
        <v>0.5</v>
      </c>
      <c r="G509" t="s">
        <v>258</v>
      </c>
      <c r="H509">
        <v>0.5</v>
      </c>
      <c r="I509">
        <v>0.5</v>
      </c>
      <c r="J509">
        <v>0.5</v>
      </c>
      <c r="K509">
        <v>0.5</v>
      </c>
      <c r="L509">
        <v>0.5</v>
      </c>
      <c r="M509">
        <v>0.5</v>
      </c>
      <c r="N509" t="s">
        <v>258</v>
      </c>
    </row>
    <row r="510" spans="4:14">
      <c r="D510">
        <v>0.5</v>
      </c>
      <c r="E510">
        <v>0.5</v>
      </c>
      <c r="F510" t="s">
        <v>258</v>
      </c>
      <c r="G510">
        <v>0.5</v>
      </c>
      <c r="H510">
        <v>0.5</v>
      </c>
      <c r="I510">
        <v>0.5</v>
      </c>
      <c r="J510">
        <v>0.5</v>
      </c>
      <c r="K510">
        <v>0.5</v>
      </c>
      <c r="L510">
        <v>0.5</v>
      </c>
      <c r="M510">
        <v>0.5</v>
      </c>
      <c r="N510" t="s">
        <v>258</v>
      </c>
    </row>
    <row r="511" spans="4:14">
      <c r="D511" t="s">
        <v>258</v>
      </c>
      <c r="E511">
        <v>0.5</v>
      </c>
      <c r="F511" t="s">
        <v>258</v>
      </c>
      <c r="G511">
        <v>0.5</v>
      </c>
      <c r="H511">
        <v>0.5</v>
      </c>
      <c r="I511">
        <v>0.5</v>
      </c>
      <c r="J511">
        <v>0.5</v>
      </c>
      <c r="K511">
        <v>0.5</v>
      </c>
      <c r="L511">
        <v>0.5</v>
      </c>
      <c r="M511" t="s">
        <v>258</v>
      </c>
      <c r="N511" t="s">
        <v>258</v>
      </c>
    </row>
    <row r="512" spans="4:14">
      <c r="D512" t="s">
        <v>258</v>
      </c>
      <c r="E512" t="s">
        <v>258</v>
      </c>
      <c r="F512" t="s">
        <v>258</v>
      </c>
      <c r="G512">
        <v>0.5</v>
      </c>
      <c r="H512" t="s">
        <v>258</v>
      </c>
      <c r="I512" t="s">
        <v>258</v>
      </c>
      <c r="J512" t="s">
        <v>258</v>
      </c>
      <c r="K512" t="s">
        <v>258</v>
      </c>
      <c r="L512" t="s">
        <v>258</v>
      </c>
      <c r="M512" t="s">
        <v>258</v>
      </c>
      <c r="N512" t="s">
        <v>258</v>
      </c>
    </row>
    <row r="513" spans="4:14">
      <c r="D513" t="s">
        <v>258</v>
      </c>
      <c r="E513" t="s">
        <v>258</v>
      </c>
      <c r="F513" t="s">
        <v>258</v>
      </c>
      <c r="G513" t="s">
        <v>258</v>
      </c>
      <c r="H513" t="s">
        <v>258</v>
      </c>
      <c r="I513" t="s">
        <v>258</v>
      </c>
      <c r="J513" t="s">
        <v>258</v>
      </c>
      <c r="K513" t="s">
        <v>258</v>
      </c>
      <c r="L513" t="s">
        <v>258</v>
      </c>
      <c r="M513" t="s">
        <v>258</v>
      </c>
      <c r="N513" t="s">
        <v>258</v>
      </c>
    </row>
    <row r="514" spans="4:14">
      <c r="D514" t="s">
        <v>258</v>
      </c>
      <c r="E514" t="s">
        <v>258</v>
      </c>
      <c r="F514" t="s">
        <v>258</v>
      </c>
      <c r="G514" t="s">
        <v>258</v>
      </c>
      <c r="H514" t="s">
        <v>258</v>
      </c>
      <c r="I514" t="s">
        <v>258</v>
      </c>
      <c r="J514" t="s">
        <v>258</v>
      </c>
      <c r="K514" t="s">
        <v>258</v>
      </c>
      <c r="L514" t="s">
        <v>258</v>
      </c>
      <c r="M514" t="s">
        <v>258</v>
      </c>
      <c r="N514" t="s">
        <v>258</v>
      </c>
    </row>
    <row r="515" spans="4:14">
      <c r="D515" t="s">
        <v>258</v>
      </c>
      <c r="E515" t="s">
        <v>258</v>
      </c>
      <c r="F515" t="s">
        <v>258</v>
      </c>
      <c r="G515" t="s">
        <v>258</v>
      </c>
      <c r="H515" t="s">
        <v>258</v>
      </c>
      <c r="I515" t="s">
        <v>258</v>
      </c>
      <c r="J515" t="s">
        <v>258</v>
      </c>
      <c r="K515" t="s">
        <v>258</v>
      </c>
      <c r="L515" t="s">
        <v>258</v>
      </c>
      <c r="M515" t="s">
        <v>258</v>
      </c>
      <c r="N515" t="s">
        <v>258</v>
      </c>
    </row>
    <row r="516" spans="4:14">
      <c r="D516" t="s">
        <v>258</v>
      </c>
      <c r="E516" t="s">
        <v>258</v>
      </c>
      <c r="F516" t="s">
        <v>258</v>
      </c>
      <c r="G516" t="s">
        <v>258</v>
      </c>
      <c r="H516" t="s">
        <v>258</v>
      </c>
      <c r="I516" t="s">
        <v>258</v>
      </c>
      <c r="J516" t="s">
        <v>258</v>
      </c>
      <c r="K516" t="s">
        <v>258</v>
      </c>
      <c r="L516" t="s">
        <v>258</v>
      </c>
      <c r="M516" t="s">
        <v>258</v>
      </c>
      <c r="N516" t="s">
        <v>258</v>
      </c>
    </row>
    <row r="517" spans="4:14">
      <c r="D517" t="s">
        <v>258</v>
      </c>
      <c r="E517" t="s">
        <v>258</v>
      </c>
      <c r="F517" t="s">
        <v>258</v>
      </c>
      <c r="G517" t="s">
        <v>258</v>
      </c>
      <c r="H517" t="s">
        <v>258</v>
      </c>
      <c r="I517" t="s">
        <v>258</v>
      </c>
      <c r="J517" t="s">
        <v>258</v>
      </c>
      <c r="K517" t="s">
        <v>258</v>
      </c>
      <c r="L517" t="s">
        <v>258</v>
      </c>
      <c r="M517" t="s">
        <v>258</v>
      </c>
      <c r="N517" t="s">
        <v>258</v>
      </c>
    </row>
    <row r="518" spans="4:14">
      <c r="D518" t="s">
        <v>258</v>
      </c>
      <c r="E518" t="s">
        <v>258</v>
      </c>
      <c r="F518" t="s">
        <v>258</v>
      </c>
      <c r="G518" t="s">
        <v>258</v>
      </c>
      <c r="H518" t="s">
        <v>258</v>
      </c>
      <c r="I518" t="s">
        <v>258</v>
      </c>
      <c r="J518" t="s">
        <v>258</v>
      </c>
      <c r="K518" t="s">
        <v>258</v>
      </c>
      <c r="L518" t="s">
        <v>258</v>
      </c>
      <c r="M518" t="s">
        <v>258</v>
      </c>
      <c r="N518" t="s">
        <v>258</v>
      </c>
    </row>
    <row r="519" spans="4:14">
      <c r="D519" t="s">
        <v>258</v>
      </c>
      <c r="E519" t="s">
        <v>258</v>
      </c>
      <c r="F519" t="s">
        <v>258</v>
      </c>
      <c r="G519" t="s">
        <v>258</v>
      </c>
      <c r="H519" t="s">
        <v>258</v>
      </c>
      <c r="I519" t="s">
        <v>258</v>
      </c>
      <c r="J519" t="s">
        <v>258</v>
      </c>
      <c r="K519" t="s">
        <v>258</v>
      </c>
      <c r="L519" t="s">
        <v>258</v>
      </c>
      <c r="M519" t="s">
        <v>258</v>
      </c>
      <c r="N519" t="s">
        <v>258</v>
      </c>
    </row>
    <row r="520" spans="4:14">
      <c r="D520" t="s">
        <v>258</v>
      </c>
      <c r="E520" t="s">
        <v>258</v>
      </c>
      <c r="F520" t="s">
        <v>258</v>
      </c>
      <c r="G520" t="s">
        <v>258</v>
      </c>
      <c r="H520" t="s">
        <v>258</v>
      </c>
      <c r="I520" t="s">
        <v>258</v>
      </c>
      <c r="J520" t="s">
        <v>258</v>
      </c>
      <c r="K520" t="s">
        <v>258</v>
      </c>
      <c r="L520" t="s">
        <v>258</v>
      </c>
      <c r="M520" t="s">
        <v>258</v>
      </c>
      <c r="N520" t="s">
        <v>258</v>
      </c>
    </row>
    <row r="521" spans="4:14">
      <c r="D521" t="s">
        <v>258</v>
      </c>
      <c r="E521" t="s">
        <v>258</v>
      </c>
      <c r="F521" t="s">
        <v>258</v>
      </c>
      <c r="G521" t="s">
        <v>258</v>
      </c>
      <c r="H521" t="s">
        <v>258</v>
      </c>
      <c r="I521" t="s">
        <v>258</v>
      </c>
      <c r="J521" t="s">
        <v>258</v>
      </c>
      <c r="K521" t="s">
        <v>258</v>
      </c>
      <c r="L521" t="s">
        <v>258</v>
      </c>
      <c r="M521" t="s">
        <v>258</v>
      </c>
      <c r="N521" t="s">
        <v>258</v>
      </c>
    </row>
    <row r="522" spans="4:14">
      <c r="D522" t="s">
        <v>258</v>
      </c>
      <c r="E522" t="s">
        <v>258</v>
      </c>
      <c r="F522" t="s">
        <v>258</v>
      </c>
      <c r="G522" t="s">
        <v>258</v>
      </c>
      <c r="H522" t="s">
        <v>258</v>
      </c>
      <c r="I522" t="s">
        <v>258</v>
      </c>
      <c r="J522" t="s">
        <v>258</v>
      </c>
      <c r="K522" t="s">
        <v>258</v>
      </c>
      <c r="L522" t="s">
        <v>258</v>
      </c>
      <c r="M522" t="s">
        <v>258</v>
      </c>
      <c r="N522" t="s">
        <v>258</v>
      </c>
    </row>
    <row r="523" spans="4:14">
      <c r="D523" t="s">
        <v>258</v>
      </c>
      <c r="E523" t="s">
        <v>258</v>
      </c>
      <c r="F523" t="s">
        <v>258</v>
      </c>
      <c r="G523" t="s">
        <v>258</v>
      </c>
      <c r="H523" t="s">
        <v>258</v>
      </c>
      <c r="I523" t="s">
        <v>258</v>
      </c>
      <c r="J523" t="s">
        <v>258</v>
      </c>
      <c r="K523" t="s">
        <v>258</v>
      </c>
      <c r="L523" t="s">
        <v>258</v>
      </c>
      <c r="M523" t="s">
        <v>258</v>
      </c>
      <c r="N523" t="s">
        <v>258</v>
      </c>
    </row>
    <row r="524" spans="4:14">
      <c r="D524">
        <v>0.5</v>
      </c>
      <c r="E524" t="s">
        <v>258</v>
      </c>
      <c r="F524" t="s">
        <v>258</v>
      </c>
      <c r="G524">
        <v>0.5</v>
      </c>
      <c r="H524" t="s">
        <v>258</v>
      </c>
      <c r="I524" t="s">
        <v>258</v>
      </c>
      <c r="J524">
        <v>0.5</v>
      </c>
      <c r="K524">
        <v>0.5</v>
      </c>
      <c r="L524">
        <v>0.5</v>
      </c>
      <c r="M524">
        <v>0.5</v>
      </c>
      <c r="N524" t="s">
        <v>258</v>
      </c>
    </row>
    <row r="525" spans="4:14">
      <c r="D525" t="s">
        <v>258</v>
      </c>
      <c r="E525" t="s">
        <v>258</v>
      </c>
      <c r="F525" t="s">
        <v>258</v>
      </c>
      <c r="G525" t="s">
        <v>258</v>
      </c>
      <c r="H525">
        <v>0.5</v>
      </c>
      <c r="I525">
        <v>0.5</v>
      </c>
      <c r="J525">
        <v>0.5</v>
      </c>
      <c r="K525">
        <v>0.5</v>
      </c>
      <c r="L525" t="s">
        <v>258</v>
      </c>
      <c r="M525">
        <v>0.5</v>
      </c>
      <c r="N525" t="s">
        <v>258</v>
      </c>
    </row>
    <row r="526" spans="4:14">
      <c r="D526">
        <v>0.5</v>
      </c>
      <c r="E526">
        <v>0.5</v>
      </c>
      <c r="F526">
        <v>0.5</v>
      </c>
      <c r="G526" t="s">
        <v>258</v>
      </c>
      <c r="H526">
        <v>0.5</v>
      </c>
      <c r="I526">
        <v>0.5</v>
      </c>
      <c r="J526">
        <v>0.5</v>
      </c>
      <c r="K526">
        <v>0.5</v>
      </c>
      <c r="L526" t="s">
        <v>258</v>
      </c>
      <c r="M526" t="s">
        <v>258</v>
      </c>
      <c r="N526" t="s">
        <v>258</v>
      </c>
    </row>
    <row r="527" spans="4:14">
      <c r="D527">
        <v>0.5</v>
      </c>
      <c r="E527" t="s">
        <v>258</v>
      </c>
      <c r="F527">
        <v>0.5</v>
      </c>
      <c r="G527" t="s">
        <v>258</v>
      </c>
      <c r="H527">
        <v>0.5</v>
      </c>
      <c r="I527" t="s">
        <v>258</v>
      </c>
      <c r="J527" t="s">
        <v>258</v>
      </c>
      <c r="K527" t="s">
        <v>258</v>
      </c>
      <c r="L527">
        <v>0.5</v>
      </c>
      <c r="M527">
        <v>0.5</v>
      </c>
      <c r="N527" t="s">
        <v>258</v>
      </c>
    </row>
    <row r="528" spans="4:14">
      <c r="D528" t="s">
        <v>258</v>
      </c>
      <c r="E528" t="s">
        <v>258</v>
      </c>
      <c r="F528">
        <v>0.5</v>
      </c>
      <c r="G528" t="s">
        <v>258</v>
      </c>
      <c r="H528">
        <v>0.5</v>
      </c>
      <c r="I528" t="s">
        <v>258</v>
      </c>
      <c r="J528">
        <v>0.5</v>
      </c>
      <c r="K528">
        <v>0.5</v>
      </c>
      <c r="L528">
        <v>0.5</v>
      </c>
      <c r="M528" t="s">
        <v>258</v>
      </c>
      <c r="N528" t="s">
        <v>258</v>
      </c>
    </row>
    <row r="529" spans="4:14">
      <c r="D529" t="s">
        <v>258</v>
      </c>
      <c r="E529">
        <v>0.5</v>
      </c>
      <c r="F529" t="s">
        <v>258</v>
      </c>
      <c r="G529" t="s">
        <v>258</v>
      </c>
      <c r="H529" t="s">
        <v>258</v>
      </c>
      <c r="I529" t="s">
        <v>258</v>
      </c>
      <c r="J529" t="s">
        <v>258</v>
      </c>
      <c r="K529">
        <v>0.5</v>
      </c>
      <c r="L529" t="s">
        <v>258</v>
      </c>
      <c r="M529" t="s">
        <v>258</v>
      </c>
      <c r="N529" t="s">
        <v>258</v>
      </c>
    </row>
    <row r="530" spans="4:14">
      <c r="D530">
        <v>0.5</v>
      </c>
      <c r="E530">
        <v>0.5</v>
      </c>
      <c r="F530" t="s">
        <v>258</v>
      </c>
      <c r="G530">
        <v>0.5</v>
      </c>
      <c r="H530">
        <v>0.5</v>
      </c>
      <c r="I530">
        <v>0.5</v>
      </c>
      <c r="J530" t="s">
        <v>258</v>
      </c>
      <c r="K530">
        <v>0.5</v>
      </c>
      <c r="L530">
        <v>0.5</v>
      </c>
      <c r="M530" t="s">
        <v>258</v>
      </c>
      <c r="N530" t="s">
        <v>258</v>
      </c>
    </row>
    <row r="531" spans="4:14">
      <c r="D531">
        <v>0.5</v>
      </c>
      <c r="E531">
        <v>0.5</v>
      </c>
      <c r="F531" t="s">
        <v>258</v>
      </c>
      <c r="G531" t="s">
        <v>258</v>
      </c>
      <c r="H531">
        <v>0.5</v>
      </c>
      <c r="I531" t="s">
        <v>258</v>
      </c>
      <c r="J531" t="s">
        <v>258</v>
      </c>
      <c r="K531" t="s">
        <v>258</v>
      </c>
      <c r="L531" t="s">
        <v>258</v>
      </c>
      <c r="M531" t="s">
        <v>258</v>
      </c>
      <c r="N531" t="s">
        <v>258</v>
      </c>
    </row>
    <row r="532" spans="4:14">
      <c r="D532" t="s">
        <v>258</v>
      </c>
      <c r="E532" t="s">
        <v>258</v>
      </c>
      <c r="F532" t="s">
        <v>258</v>
      </c>
      <c r="G532" t="s">
        <v>258</v>
      </c>
      <c r="H532" t="s">
        <v>258</v>
      </c>
      <c r="I532">
        <v>0.5</v>
      </c>
      <c r="J532" t="s">
        <v>258</v>
      </c>
      <c r="K532" t="s">
        <v>258</v>
      </c>
      <c r="L532" t="s">
        <v>258</v>
      </c>
      <c r="M532" t="s">
        <v>258</v>
      </c>
      <c r="N532" t="s">
        <v>258</v>
      </c>
    </row>
    <row r="533" spans="4:14">
      <c r="D533" t="s">
        <v>258</v>
      </c>
      <c r="E533" t="s">
        <v>258</v>
      </c>
      <c r="F533" t="s">
        <v>258</v>
      </c>
      <c r="G533" t="s">
        <v>258</v>
      </c>
      <c r="H533" t="s">
        <v>258</v>
      </c>
      <c r="I533" t="s">
        <v>258</v>
      </c>
      <c r="J533">
        <v>0.5</v>
      </c>
      <c r="K533" t="s">
        <v>258</v>
      </c>
      <c r="L533">
        <v>0.5</v>
      </c>
      <c r="M533" t="s">
        <v>258</v>
      </c>
      <c r="N533" t="s">
        <v>258</v>
      </c>
    </row>
    <row r="534" spans="4:14">
      <c r="D534" t="s">
        <v>258</v>
      </c>
      <c r="E534" t="s">
        <v>258</v>
      </c>
      <c r="F534" t="s">
        <v>258</v>
      </c>
      <c r="G534" t="s">
        <v>258</v>
      </c>
      <c r="H534" t="s">
        <v>258</v>
      </c>
      <c r="I534" t="s">
        <v>258</v>
      </c>
      <c r="J534" t="s">
        <v>258</v>
      </c>
      <c r="K534">
        <v>0.5</v>
      </c>
      <c r="L534">
        <v>0.5</v>
      </c>
      <c r="M534" t="s">
        <v>258</v>
      </c>
      <c r="N534" t="s">
        <v>258</v>
      </c>
    </row>
    <row r="535" spans="4:14">
      <c r="D535" t="s">
        <v>258</v>
      </c>
      <c r="E535" t="s">
        <v>258</v>
      </c>
      <c r="F535" t="s">
        <v>258</v>
      </c>
      <c r="G535">
        <v>0.5</v>
      </c>
      <c r="H535" t="s">
        <v>258</v>
      </c>
      <c r="I535" t="s">
        <v>258</v>
      </c>
      <c r="J535">
        <v>0.5</v>
      </c>
      <c r="K535" t="s">
        <v>258</v>
      </c>
      <c r="L535" t="s">
        <v>258</v>
      </c>
      <c r="M535" t="s">
        <v>258</v>
      </c>
      <c r="N535" t="s">
        <v>258</v>
      </c>
    </row>
    <row r="536" spans="4:14">
      <c r="D536" t="s">
        <v>258</v>
      </c>
      <c r="E536" t="s">
        <v>258</v>
      </c>
      <c r="F536" t="s">
        <v>258</v>
      </c>
      <c r="G536" t="s">
        <v>258</v>
      </c>
      <c r="H536" t="s">
        <v>258</v>
      </c>
      <c r="I536" t="s">
        <v>258</v>
      </c>
      <c r="J536" t="s">
        <v>258</v>
      </c>
      <c r="K536" t="s">
        <v>258</v>
      </c>
      <c r="L536" t="s">
        <v>258</v>
      </c>
      <c r="M536" t="s">
        <v>258</v>
      </c>
      <c r="N536" t="s">
        <v>258</v>
      </c>
    </row>
    <row r="537" spans="4:14">
      <c r="D537">
        <v>1.25</v>
      </c>
      <c r="E537">
        <v>1.25</v>
      </c>
      <c r="F537" t="s">
        <v>258</v>
      </c>
      <c r="G537" t="s">
        <v>258</v>
      </c>
      <c r="H537">
        <v>0.5</v>
      </c>
      <c r="I537">
        <v>0.5</v>
      </c>
      <c r="J537" t="s">
        <v>258</v>
      </c>
      <c r="K537" t="s">
        <v>258</v>
      </c>
      <c r="L537" t="s">
        <v>258</v>
      </c>
      <c r="M537" t="s">
        <v>258</v>
      </c>
      <c r="N537" t="s">
        <v>258</v>
      </c>
    </row>
    <row r="538" spans="4:14">
      <c r="D538">
        <v>1.25</v>
      </c>
      <c r="E538" t="s">
        <v>258</v>
      </c>
      <c r="F538">
        <v>1.25</v>
      </c>
      <c r="G538">
        <v>1.25</v>
      </c>
      <c r="H538">
        <v>1.25</v>
      </c>
      <c r="I538">
        <v>1.25</v>
      </c>
      <c r="J538">
        <v>1.25</v>
      </c>
      <c r="K538" t="s">
        <v>258</v>
      </c>
      <c r="L538">
        <v>1.25</v>
      </c>
      <c r="M538" t="s">
        <v>258</v>
      </c>
      <c r="N538" t="s">
        <v>258</v>
      </c>
    </row>
    <row r="539" spans="4:14">
      <c r="D539">
        <v>1.25</v>
      </c>
      <c r="E539">
        <v>1.25</v>
      </c>
      <c r="F539" t="s">
        <v>258</v>
      </c>
      <c r="G539">
        <v>1.25</v>
      </c>
      <c r="H539">
        <v>1.25</v>
      </c>
      <c r="I539" t="s">
        <v>258</v>
      </c>
      <c r="J539" t="s">
        <v>258</v>
      </c>
      <c r="K539">
        <v>1.25</v>
      </c>
      <c r="L539">
        <v>1.25</v>
      </c>
      <c r="M539">
        <v>1.25</v>
      </c>
      <c r="N539" t="s">
        <v>258</v>
      </c>
    </row>
    <row r="540" spans="4:14">
      <c r="D540" t="s">
        <v>258</v>
      </c>
      <c r="E540" t="s">
        <v>258</v>
      </c>
      <c r="F540" t="s">
        <v>258</v>
      </c>
      <c r="G540" t="s">
        <v>258</v>
      </c>
      <c r="H540" t="s">
        <v>258</v>
      </c>
      <c r="I540" t="s">
        <v>258</v>
      </c>
      <c r="J540" t="s">
        <v>258</v>
      </c>
      <c r="K540" t="s">
        <v>258</v>
      </c>
      <c r="L540" t="s">
        <v>258</v>
      </c>
      <c r="M540" t="s">
        <v>258</v>
      </c>
      <c r="N540" t="s">
        <v>258</v>
      </c>
    </row>
    <row r="541" spans="4:14">
      <c r="D541" t="s">
        <v>258</v>
      </c>
      <c r="E541" t="s">
        <v>258</v>
      </c>
      <c r="F541" t="s">
        <v>258</v>
      </c>
      <c r="G541" t="s">
        <v>258</v>
      </c>
      <c r="H541" t="s">
        <v>258</v>
      </c>
      <c r="I541" t="s">
        <v>258</v>
      </c>
      <c r="J541" t="s">
        <v>258</v>
      </c>
      <c r="K541" t="s">
        <v>258</v>
      </c>
      <c r="L541" t="s">
        <v>258</v>
      </c>
      <c r="M541" t="s">
        <v>258</v>
      </c>
      <c r="N541" t="s">
        <v>258</v>
      </c>
    </row>
    <row r="542" spans="4:14">
      <c r="D542" t="s">
        <v>258</v>
      </c>
      <c r="E542" t="s">
        <v>258</v>
      </c>
      <c r="F542" t="s">
        <v>258</v>
      </c>
      <c r="G542" t="s">
        <v>258</v>
      </c>
      <c r="H542" t="s">
        <v>258</v>
      </c>
      <c r="I542" t="s">
        <v>258</v>
      </c>
      <c r="J542" t="s">
        <v>258</v>
      </c>
      <c r="K542" t="s">
        <v>258</v>
      </c>
      <c r="L542">
        <v>0.5</v>
      </c>
      <c r="M542" t="s">
        <v>258</v>
      </c>
      <c r="N542" t="s">
        <v>258</v>
      </c>
    </row>
    <row r="543" spans="4:14">
      <c r="D543" t="s">
        <v>258</v>
      </c>
      <c r="E543" t="s">
        <v>258</v>
      </c>
      <c r="F543" t="s">
        <v>258</v>
      </c>
      <c r="G543">
        <v>0.5</v>
      </c>
      <c r="H543" t="s">
        <v>258</v>
      </c>
      <c r="I543" t="s">
        <v>258</v>
      </c>
      <c r="J543" t="s">
        <v>258</v>
      </c>
      <c r="K543" t="s">
        <v>258</v>
      </c>
      <c r="L543" t="s">
        <v>258</v>
      </c>
      <c r="M543" t="s">
        <v>258</v>
      </c>
      <c r="N543" t="s">
        <v>258</v>
      </c>
    </row>
    <row r="544" spans="4:14">
      <c r="D544" t="s">
        <v>258</v>
      </c>
      <c r="E544" t="s">
        <v>258</v>
      </c>
      <c r="F544" t="s">
        <v>258</v>
      </c>
      <c r="G544" t="s">
        <v>258</v>
      </c>
      <c r="H544" t="s">
        <v>258</v>
      </c>
      <c r="I544" t="s">
        <v>258</v>
      </c>
      <c r="J544" t="s">
        <v>258</v>
      </c>
      <c r="K544" t="s">
        <v>258</v>
      </c>
      <c r="L544" t="s">
        <v>258</v>
      </c>
      <c r="M544" t="s">
        <v>258</v>
      </c>
      <c r="N544" t="s">
        <v>258</v>
      </c>
    </row>
    <row r="545" spans="4:14">
      <c r="D545" t="s">
        <v>258</v>
      </c>
      <c r="E545">
        <v>1.25</v>
      </c>
      <c r="F545" t="s">
        <v>258</v>
      </c>
      <c r="G545" t="s">
        <v>258</v>
      </c>
      <c r="H545" t="s">
        <v>258</v>
      </c>
      <c r="I545" t="s">
        <v>258</v>
      </c>
      <c r="J545" t="s">
        <v>258</v>
      </c>
      <c r="K545" t="s">
        <v>258</v>
      </c>
      <c r="L545" t="s">
        <v>258</v>
      </c>
      <c r="M545" t="s">
        <v>258</v>
      </c>
      <c r="N545" t="s">
        <v>258</v>
      </c>
    </row>
    <row r="546" spans="4:14">
      <c r="D546">
        <v>1.25</v>
      </c>
      <c r="E546" t="s">
        <v>258</v>
      </c>
      <c r="F546">
        <v>1.25</v>
      </c>
      <c r="G546">
        <v>1.25</v>
      </c>
      <c r="H546">
        <v>1.25</v>
      </c>
      <c r="I546">
        <v>1.25</v>
      </c>
      <c r="J546">
        <v>1.25</v>
      </c>
      <c r="K546" t="s">
        <v>258</v>
      </c>
      <c r="L546">
        <v>1.25</v>
      </c>
      <c r="M546" t="s">
        <v>258</v>
      </c>
      <c r="N546" t="s">
        <v>258</v>
      </c>
    </row>
    <row r="547" spans="4:14">
      <c r="D547" t="s">
        <v>258</v>
      </c>
      <c r="E547" t="s">
        <v>258</v>
      </c>
      <c r="F547" t="s">
        <v>258</v>
      </c>
      <c r="G547" t="s">
        <v>258</v>
      </c>
      <c r="H547">
        <v>1.25</v>
      </c>
      <c r="I547" t="s">
        <v>258</v>
      </c>
      <c r="J547" t="s">
        <v>258</v>
      </c>
      <c r="K547">
        <v>1.25</v>
      </c>
      <c r="L547">
        <v>1.25</v>
      </c>
      <c r="M547" t="s">
        <v>258</v>
      </c>
      <c r="N547" t="s">
        <v>258</v>
      </c>
    </row>
    <row r="548" spans="4:14">
      <c r="D548" t="s">
        <v>258</v>
      </c>
      <c r="E548" t="s">
        <v>258</v>
      </c>
      <c r="F548">
        <v>1.25</v>
      </c>
      <c r="G548" t="s">
        <v>258</v>
      </c>
      <c r="H548">
        <v>1.25</v>
      </c>
      <c r="I548" t="s">
        <v>258</v>
      </c>
      <c r="J548" t="s">
        <v>258</v>
      </c>
      <c r="K548" t="s">
        <v>258</v>
      </c>
      <c r="L548" t="s">
        <v>258</v>
      </c>
      <c r="M548" t="s">
        <v>258</v>
      </c>
      <c r="N548" t="s">
        <v>258</v>
      </c>
    </row>
    <row r="549" spans="4:14">
      <c r="D549">
        <v>1.25</v>
      </c>
      <c r="E549" t="s">
        <v>258</v>
      </c>
      <c r="F549" t="s">
        <v>258</v>
      </c>
      <c r="G549" t="s">
        <v>258</v>
      </c>
      <c r="H549">
        <v>1.25</v>
      </c>
      <c r="I549" t="s">
        <v>258</v>
      </c>
      <c r="J549" t="s">
        <v>258</v>
      </c>
      <c r="K549" t="s">
        <v>258</v>
      </c>
      <c r="L549">
        <v>1.25</v>
      </c>
      <c r="M549" t="s">
        <v>258</v>
      </c>
      <c r="N549" t="s">
        <v>258</v>
      </c>
    </row>
    <row r="550" spans="4:14">
      <c r="D550" t="s">
        <v>258</v>
      </c>
      <c r="E550" t="s">
        <v>258</v>
      </c>
      <c r="F550" t="s">
        <v>258</v>
      </c>
      <c r="G550" t="s">
        <v>258</v>
      </c>
      <c r="H550" t="s">
        <v>258</v>
      </c>
      <c r="I550" t="s">
        <v>258</v>
      </c>
      <c r="J550" t="s">
        <v>258</v>
      </c>
      <c r="K550" t="s">
        <v>258</v>
      </c>
      <c r="L550" t="s">
        <v>258</v>
      </c>
      <c r="M550" t="s">
        <v>258</v>
      </c>
      <c r="N550" t="s">
        <v>258</v>
      </c>
    </row>
    <row r="551" spans="4:14">
      <c r="D551" t="s">
        <v>258</v>
      </c>
      <c r="E551" t="s">
        <v>258</v>
      </c>
      <c r="F551" t="s">
        <v>258</v>
      </c>
      <c r="G551" t="s">
        <v>258</v>
      </c>
      <c r="H551" t="s">
        <v>258</v>
      </c>
      <c r="I551" t="s">
        <v>258</v>
      </c>
      <c r="J551" t="s">
        <v>258</v>
      </c>
      <c r="K551" t="s">
        <v>258</v>
      </c>
      <c r="L551" t="s">
        <v>258</v>
      </c>
      <c r="M551" t="s">
        <v>258</v>
      </c>
      <c r="N551" t="s">
        <v>258</v>
      </c>
    </row>
    <row r="552" spans="4:14">
      <c r="D552" t="s">
        <v>258</v>
      </c>
      <c r="E552" t="s">
        <v>258</v>
      </c>
      <c r="F552" t="s">
        <v>258</v>
      </c>
      <c r="G552" t="s">
        <v>258</v>
      </c>
      <c r="H552" t="s">
        <v>258</v>
      </c>
      <c r="I552" t="s">
        <v>258</v>
      </c>
      <c r="J552" t="s">
        <v>258</v>
      </c>
      <c r="K552" t="s">
        <v>258</v>
      </c>
      <c r="L552" t="s">
        <v>258</v>
      </c>
      <c r="M552" t="s">
        <v>258</v>
      </c>
      <c r="N552" t="s">
        <v>258</v>
      </c>
    </row>
    <row r="553" spans="4:14">
      <c r="D553" t="s">
        <v>258</v>
      </c>
      <c r="E553" t="s">
        <v>258</v>
      </c>
      <c r="F553" t="s">
        <v>258</v>
      </c>
      <c r="G553">
        <v>2.5</v>
      </c>
      <c r="H553" t="s">
        <v>258</v>
      </c>
      <c r="I553" t="s">
        <v>258</v>
      </c>
      <c r="J553" t="s">
        <v>258</v>
      </c>
      <c r="K553" t="s">
        <v>258</v>
      </c>
      <c r="L553" t="s">
        <v>258</v>
      </c>
      <c r="M553" t="s">
        <v>258</v>
      </c>
      <c r="N553" t="s">
        <v>258</v>
      </c>
    </row>
    <row r="554" spans="4:14">
      <c r="D554" t="s">
        <v>258</v>
      </c>
      <c r="E554" t="s">
        <v>258</v>
      </c>
      <c r="F554">
        <v>2.5</v>
      </c>
      <c r="G554" t="s">
        <v>258</v>
      </c>
      <c r="H554" t="s">
        <v>258</v>
      </c>
      <c r="I554" t="s">
        <v>258</v>
      </c>
      <c r="J554" t="s">
        <v>258</v>
      </c>
      <c r="K554" t="s">
        <v>258</v>
      </c>
      <c r="L554" t="s">
        <v>258</v>
      </c>
      <c r="M554" t="s">
        <v>258</v>
      </c>
      <c r="N554" t="s">
        <v>258</v>
      </c>
    </row>
    <row r="555" spans="4:14">
      <c r="D555">
        <v>2.5</v>
      </c>
      <c r="E555" t="s">
        <v>258</v>
      </c>
      <c r="F555" t="s">
        <v>258</v>
      </c>
      <c r="G555" t="s">
        <v>258</v>
      </c>
      <c r="H555" t="s">
        <v>258</v>
      </c>
      <c r="I555" t="s">
        <v>258</v>
      </c>
      <c r="J555" t="s">
        <v>258</v>
      </c>
      <c r="K555" t="s">
        <v>258</v>
      </c>
      <c r="L555">
        <v>2.5</v>
      </c>
      <c r="M555" t="s">
        <v>258</v>
      </c>
      <c r="N555" t="s">
        <v>258</v>
      </c>
    </row>
    <row r="556" spans="4:14">
      <c r="D556">
        <v>2.5</v>
      </c>
      <c r="E556" t="s">
        <v>258</v>
      </c>
      <c r="F556" t="s">
        <v>258</v>
      </c>
      <c r="G556">
        <v>2.5</v>
      </c>
      <c r="H556">
        <v>2.5</v>
      </c>
      <c r="I556">
        <v>2.5</v>
      </c>
      <c r="J556">
        <v>2.5</v>
      </c>
      <c r="K556" t="s">
        <v>258</v>
      </c>
      <c r="L556" t="s">
        <v>258</v>
      </c>
      <c r="M556">
        <v>2.5</v>
      </c>
      <c r="N556" t="s">
        <v>258</v>
      </c>
    </row>
    <row r="557" spans="4:14">
      <c r="D557" t="s">
        <v>258</v>
      </c>
      <c r="E557">
        <v>2.5</v>
      </c>
      <c r="F557">
        <v>2.5</v>
      </c>
      <c r="G557">
        <v>2.5</v>
      </c>
      <c r="H557">
        <v>2.5</v>
      </c>
      <c r="I557" t="s">
        <v>258</v>
      </c>
      <c r="J557" t="s">
        <v>258</v>
      </c>
      <c r="K557">
        <v>2.5</v>
      </c>
      <c r="L557">
        <v>2.5</v>
      </c>
      <c r="M557">
        <v>2.5</v>
      </c>
      <c r="N557" t="s">
        <v>258</v>
      </c>
    </row>
    <row r="558" spans="4:14">
      <c r="D558">
        <v>2.5</v>
      </c>
      <c r="E558">
        <v>2.5</v>
      </c>
      <c r="F558" t="s">
        <v>258</v>
      </c>
      <c r="G558">
        <v>2.5</v>
      </c>
      <c r="H558">
        <v>2.5</v>
      </c>
      <c r="I558">
        <v>2.5</v>
      </c>
      <c r="J558">
        <v>2.5</v>
      </c>
      <c r="K558">
        <v>2.5</v>
      </c>
      <c r="L558">
        <v>2.5</v>
      </c>
      <c r="M558">
        <v>2.5</v>
      </c>
      <c r="N558" t="s">
        <v>258</v>
      </c>
    </row>
    <row r="559" spans="4:14">
      <c r="D559" t="s">
        <v>258</v>
      </c>
      <c r="E559" t="s">
        <v>258</v>
      </c>
      <c r="F559" t="s">
        <v>258</v>
      </c>
      <c r="G559">
        <v>2.5</v>
      </c>
      <c r="H559">
        <v>2.5</v>
      </c>
      <c r="I559">
        <v>2.5</v>
      </c>
      <c r="J559">
        <v>2.5</v>
      </c>
      <c r="K559" t="s">
        <v>258</v>
      </c>
      <c r="L559" t="s">
        <v>258</v>
      </c>
      <c r="M559">
        <v>2.5</v>
      </c>
      <c r="N559" t="s">
        <v>258</v>
      </c>
    </row>
    <row r="560" spans="4:14">
      <c r="D560">
        <v>2.5</v>
      </c>
      <c r="E560">
        <v>2.5</v>
      </c>
      <c r="F560">
        <v>2.5</v>
      </c>
      <c r="G560" t="s">
        <v>258</v>
      </c>
      <c r="H560">
        <v>2.5</v>
      </c>
      <c r="I560">
        <v>2.5</v>
      </c>
      <c r="J560">
        <v>2.5</v>
      </c>
      <c r="K560">
        <v>2.5</v>
      </c>
      <c r="L560">
        <v>2.5</v>
      </c>
      <c r="M560">
        <v>2.5</v>
      </c>
      <c r="N560" t="s">
        <v>258</v>
      </c>
    </row>
    <row r="561" spans="4:14">
      <c r="D561">
        <v>2.5</v>
      </c>
      <c r="E561">
        <v>2.5</v>
      </c>
      <c r="F561">
        <v>2.5</v>
      </c>
      <c r="G561" t="s">
        <v>258</v>
      </c>
      <c r="H561">
        <v>2.5</v>
      </c>
      <c r="I561">
        <v>2.5</v>
      </c>
      <c r="J561" t="s">
        <v>258</v>
      </c>
      <c r="K561" t="s">
        <v>258</v>
      </c>
      <c r="L561">
        <v>2.5</v>
      </c>
      <c r="M561">
        <v>2.5</v>
      </c>
      <c r="N561" t="s">
        <v>258</v>
      </c>
    </row>
    <row r="562" spans="4:14">
      <c r="D562">
        <v>2.5</v>
      </c>
      <c r="E562" t="s">
        <v>258</v>
      </c>
      <c r="F562">
        <v>2.5</v>
      </c>
      <c r="G562">
        <v>2.5</v>
      </c>
      <c r="H562">
        <v>2.5</v>
      </c>
      <c r="I562" t="s">
        <v>258</v>
      </c>
      <c r="J562">
        <v>2.5</v>
      </c>
      <c r="K562" t="s">
        <v>258</v>
      </c>
      <c r="L562">
        <v>2.5</v>
      </c>
      <c r="M562">
        <v>2.5</v>
      </c>
      <c r="N562" t="s">
        <v>258</v>
      </c>
    </row>
    <row r="563" spans="4:14">
      <c r="D563">
        <v>2.5</v>
      </c>
      <c r="E563">
        <v>2.5</v>
      </c>
      <c r="F563">
        <v>2.5</v>
      </c>
      <c r="G563">
        <v>2.5</v>
      </c>
      <c r="H563">
        <v>2.5</v>
      </c>
      <c r="I563">
        <v>2.5</v>
      </c>
      <c r="J563">
        <v>2.5</v>
      </c>
      <c r="K563">
        <v>2.5</v>
      </c>
      <c r="L563">
        <v>2.5</v>
      </c>
      <c r="M563" t="s">
        <v>258</v>
      </c>
      <c r="N563" t="s">
        <v>258</v>
      </c>
    </row>
    <row r="564" spans="4:14">
      <c r="D564">
        <v>2.5</v>
      </c>
      <c r="E564">
        <v>2.5</v>
      </c>
      <c r="F564">
        <v>2.5</v>
      </c>
      <c r="G564">
        <v>2.5</v>
      </c>
      <c r="H564">
        <v>2.5</v>
      </c>
      <c r="I564">
        <v>2.5</v>
      </c>
      <c r="J564" t="s">
        <v>258</v>
      </c>
      <c r="K564">
        <v>2.5</v>
      </c>
      <c r="L564">
        <v>2.5</v>
      </c>
      <c r="M564">
        <v>2.5</v>
      </c>
      <c r="N564" t="s">
        <v>258</v>
      </c>
    </row>
    <row r="565" spans="4:14">
      <c r="D565">
        <v>2.5</v>
      </c>
      <c r="E565">
        <v>2.5</v>
      </c>
      <c r="F565">
        <v>2.5</v>
      </c>
      <c r="G565">
        <v>2.5</v>
      </c>
      <c r="H565">
        <v>2.5</v>
      </c>
      <c r="I565">
        <v>2.5</v>
      </c>
      <c r="J565">
        <v>2.5</v>
      </c>
      <c r="K565">
        <v>2.5</v>
      </c>
      <c r="L565" t="s">
        <v>258</v>
      </c>
      <c r="M565">
        <v>2.5</v>
      </c>
      <c r="N565" t="s">
        <v>258</v>
      </c>
    </row>
    <row r="566" spans="4:14">
      <c r="D566" t="s">
        <v>258</v>
      </c>
      <c r="E566">
        <v>2.5</v>
      </c>
      <c r="F566">
        <v>2.5</v>
      </c>
      <c r="G566">
        <v>2.5</v>
      </c>
      <c r="H566" t="s">
        <v>258</v>
      </c>
      <c r="I566">
        <v>2.5</v>
      </c>
      <c r="J566">
        <v>2.5</v>
      </c>
      <c r="K566" t="s">
        <v>258</v>
      </c>
      <c r="L566">
        <v>2.5</v>
      </c>
      <c r="M566">
        <v>2.5</v>
      </c>
      <c r="N566" t="s">
        <v>258</v>
      </c>
    </row>
    <row r="567" spans="4:14">
      <c r="D567">
        <v>2.5</v>
      </c>
      <c r="E567">
        <v>2.5</v>
      </c>
      <c r="F567" t="s">
        <v>258</v>
      </c>
      <c r="G567">
        <v>2.5</v>
      </c>
      <c r="H567" t="s">
        <v>258</v>
      </c>
      <c r="I567">
        <v>2.5</v>
      </c>
      <c r="J567" t="s">
        <v>258</v>
      </c>
      <c r="K567" t="s">
        <v>258</v>
      </c>
      <c r="L567">
        <v>2.5</v>
      </c>
      <c r="M567" t="s">
        <v>258</v>
      </c>
      <c r="N567" t="s">
        <v>258</v>
      </c>
    </row>
    <row r="568" spans="4:14">
      <c r="D568" t="s">
        <v>258</v>
      </c>
      <c r="E568">
        <v>2.5</v>
      </c>
      <c r="F568">
        <v>2.5</v>
      </c>
      <c r="G568">
        <v>2.5</v>
      </c>
      <c r="H568">
        <v>2.5</v>
      </c>
      <c r="I568">
        <v>2.5</v>
      </c>
      <c r="J568">
        <v>2.5</v>
      </c>
      <c r="K568">
        <v>2.5</v>
      </c>
      <c r="L568">
        <v>2.5</v>
      </c>
      <c r="M568" t="s">
        <v>258</v>
      </c>
      <c r="N568" t="s">
        <v>258</v>
      </c>
    </row>
    <row r="569" spans="4:14">
      <c r="D569">
        <v>2.5</v>
      </c>
      <c r="E569" t="s">
        <v>258</v>
      </c>
      <c r="F569" t="s">
        <v>258</v>
      </c>
      <c r="G569">
        <v>2.5</v>
      </c>
      <c r="H569">
        <v>2.5</v>
      </c>
      <c r="I569" t="s">
        <v>258</v>
      </c>
      <c r="J569" t="s">
        <v>258</v>
      </c>
      <c r="K569">
        <v>2.5</v>
      </c>
      <c r="L569" t="s">
        <v>258</v>
      </c>
      <c r="M569" t="s">
        <v>258</v>
      </c>
      <c r="N569" t="s">
        <v>258</v>
      </c>
    </row>
    <row r="570" spans="4:14">
      <c r="D570">
        <v>2.5</v>
      </c>
      <c r="E570">
        <v>2.5</v>
      </c>
      <c r="F570">
        <v>2.5</v>
      </c>
      <c r="G570" t="s">
        <v>258</v>
      </c>
      <c r="H570">
        <v>2.5</v>
      </c>
      <c r="I570" t="s">
        <v>258</v>
      </c>
      <c r="J570">
        <v>2.5</v>
      </c>
      <c r="K570">
        <v>2.5</v>
      </c>
      <c r="L570">
        <v>2.5</v>
      </c>
      <c r="M570">
        <v>2.5</v>
      </c>
      <c r="N570" t="s">
        <v>258</v>
      </c>
    </row>
    <row r="571" spans="4:14">
      <c r="D571" t="s">
        <v>258</v>
      </c>
      <c r="E571" t="s">
        <v>258</v>
      </c>
      <c r="F571" t="s">
        <v>258</v>
      </c>
      <c r="G571">
        <v>2.5</v>
      </c>
      <c r="H571">
        <v>2.5</v>
      </c>
      <c r="I571">
        <v>2.5</v>
      </c>
      <c r="J571">
        <v>2.5</v>
      </c>
      <c r="K571" t="s">
        <v>258</v>
      </c>
      <c r="L571" t="s">
        <v>258</v>
      </c>
      <c r="M571">
        <v>2.5</v>
      </c>
      <c r="N571" t="s">
        <v>258</v>
      </c>
    </row>
    <row r="572" spans="4:14">
      <c r="D572" t="s">
        <v>258</v>
      </c>
      <c r="E572" t="s">
        <v>258</v>
      </c>
      <c r="F572">
        <v>2.5</v>
      </c>
      <c r="G572" t="s">
        <v>258</v>
      </c>
      <c r="H572" t="s">
        <v>258</v>
      </c>
      <c r="I572" t="s">
        <v>258</v>
      </c>
      <c r="J572" t="s">
        <v>258</v>
      </c>
      <c r="K572" t="s">
        <v>258</v>
      </c>
      <c r="L572">
        <v>2.5</v>
      </c>
      <c r="M572" t="s">
        <v>258</v>
      </c>
      <c r="N572" t="s">
        <v>258</v>
      </c>
    </row>
    <row r="573" spans="4:14">
      <c r="D573" t="s">
        <v>258</v>
      </c>
      <c r="E573" t="s">
        <v>258</v>
      </c>
      <c r="F573" t="s">
        <v>258</v>
      </c>
      <c r="G573" t="s">
        <v>258</v>
      </c>
      <c r="H573">
        <v>2.5</v>
      </c>
      <c r="I573" t="s">
        <v>258</v>
      </c>
      <c r="J573" t="s">
        <v>258</v>
      </c>
      <c r="K573">
        <v>2.5</v>
      </c>
      <c r="L573">
        <v>2.5</v>
      </c>
      <c r="M573" t="s">
        <v>258</v>
      </c>
      <c r="N573" t="s">
        <v>258</v>
      </c>
    </row>
    <row r="574" spans="4:14">
      <c r="D574" t="s">
        <v>258</v>
      </c>
      <c r="E574" t="s">
        <v>258</v>
      </c>
      <c r="F574" t="s">
        <v>258</v>
      </c>
      <c r="G574" t="s">
        <v>258</v>
      </c>
      <c r="H574" t="s">
        <v>258</v>
      </c>
      <c r="I574" t="s">
        <v>258</v>
      </c>
      <c r="J574" t="s">
        <v>258</v>
      </c>
      <c r="K574" t="s">
        <v>258</v>
      </c>
      <c r="L574" t="s">
        <v>258</v>
      </c>
      <c r="M574" t="s">
        <v>258</v>
      </c>
      <c r="N574" t="s">
        <v>258</v>
      </c>
    </row>
    <row r="575" spans="4:14">
      <c r="D575" t="s">
        <v>258</v>
      </c>
      <c r="E575" t="s">
        <v>258</v>
      </c>
      <c r="F575" t="s">
        <v>258</v>
      </c>
      <c r="G575" t="s">
        <v>258</v>
      </c>
      <c r="H575" t="s">
        <v>258</v>
      </c>
      <c r="I575" t="s">
        <v>258</v>
      </c>
      <c r="J575" t="s">
        <v>258</v>
      </c>
      <c r="K575" t="s">
        <v>258</v>
      </c>
      <c r="L575" t="s">
        <v>258</v>
      </c>
      <c r="M575" t="s">
        <v>258</v>
      </c>
      <c r="N575" t="s">
        <v>258</v>
      </c>
    </row>
    <row r="576" spans="4:14">
      <c r="D576" t="s">
        <v>258</v>
      </c>
      <c r="E576" t="s">
        <v>258</v>
      </c>
      <c r="F576" t="s">
        <v>258</v>
      </c>
      <c r="G576" t="s">
        <v>258</v>
      </c>
      <c r="H576" t="s">
        <v>258</v>
      </c>
      <c r="I576" t="s">
        <v>258</v>
      </c>
      <c r="J576" t="s">
        <v>258</v>
      </c>
      <c r="K576" t="s">
        <v>258</v>
      </c>
      <c r="L576" t="s">
        <v>258</v>
      </c>
      <c r="M576" t="s">
        <v>258</v>
      </c>
      <c r="N576" t="s">
        <v>258</v>
      </c>
    </row>
    <row r="577" spans="4:14">
      <c r="D577" t="s">
        <v>258</v>
      </c>
      <c r="E577" t="s">
        <v>258</v>
      </c>
      <c r="F577" t="s">
        <v>258</v>
      </c>
      <c r="G577" t="s">
        <v>258</v>
      </c>
      <c r="H577" t="s">
        <v>258</v>
      </c>
      <c r="I577" t="s">
        <v>258</v>
      </c>
      <c r="J577" t="s">
        <v>258</v>
      </c>
      <c r="K577" t="s">
        <v>258</v>
      </c>
      <c r="L577" t="s">
        <v>258</v>
      </c>
      <c r="M577" t="s">
        <v>258</v>
      </c>
      <c r="N577" t="s">
        <v>258</v>
      </c>
    </row>
    <row r="578" spans="4:14">
      <c r="D578">
        <v>1.5</v>
      </c>
      <c r="E578" t="s">
        <v>258</v>
      </c>
      <c r="F578" t="s">
        <v>258</v>
      </c>
      <c r="G578" t="s">
        <v>258</v>
      </c>
      <c r="H578" t="s">
        <v>258</v>
      </c>
      <c r="I578" t="s">
        <v>258</v>
      </c>
      <c r="J578" t="s">
        <v>258</v>
      </c>
      <c r="K578" t="s">
        <v>258</v>
      </c>
      <c r="L578" t="s">
        <v>258</v>
      </c>
      <c r="M578" t="s">
        <v>258</v>
      </c>
      <c r="N578" t="s">
        <v>258</v>
      </c>
    </row>
    <row r="579" spans="4:14">
      <c r="D579" t="s">
        <v>258</v>
      </c>
      <c r="E579" t="s">
        <v>258</v>
      </c>
      <c r="F579" t="s">
        <v>258</v>
      </c>
      <c r="G579" t="s">
        <v>258</v>
      </c>
      <c r="H579" t="s">
        <v>258</v>
      </c>
      <c r="I579" t="s">
        <v>258</v>
      </c>
      <c r="J579" t="s">
        <v>258</v>
      </c>
      <c r="K579" t="s">
        <v>258</v>
      </c>
      <c r="L579" t="s">
        <v>258</v>
      </c>
      <c r="M579">
        <v>5</v>
      </c>
      <c r="N579" t="s">
        <v>258</v>
      </c>
    </row>
    <row r="580" spans="4:14">
      <c r="D580" t="s">
        <v>258</v>
      </c>
      <c r="E580" t="s">
        <v>258</v>
      </c>
      <c r="F580" t="s">
        <v>258</v>
      </c>
      <c r="G580" t="s">
        <v>258</v>
      </c>
      <c r="H580" t="s">
        <v>258</v>
      </c>
      <c r="I580" t="s">
        <v>258</v>
      </c>
      <c r="J580" t="s">
        <v>258</v>
      </c>
      <c r="K580" t="s">
        <v>258</v>
      </c>
      <c r="L580" t="s">
        <v>258</v>
      </c>
      <c r="M580" t="s">
        <v>258</v>
      </c>
      <c r="N580" t="s">
        <v>258</v>
      </c>
    </row>
    <row r="581" spans="4:14">
      <c r="D581">
        <v>2.5</v>
      </c>
      <c r="E581">
        <v>2.5</v>
      </c>
      <c r="F581">
        <v>2.5</v>
      </c>
      <c r="G581">
        <v>2.5</v>
      </c>
      <c r="H581">
        <v>2.5</v>
      </c>
      <c r="I581">
        <v>2.5</v>
      </c>
      <c r="J581">
        <v>2.5</v>
      </c>
      <c r="K581">
        <v>2.5</v>
      </c>
      <c r="L581" t="s">
        <v>258</v>
      </c>
      <c r="M581" t="s">
        <v>258</v>
      </c>
      <c r="N581" t="s">
        <v>258</v>
      </c>
    </row>
    <row r="582" spans="4:14">
      <c r="D582">
        <v>2.5</v>
      </c>
      <c r="E582">
        <v>2.5</v>
      </c>
      <c r="F582">
        <v>2.5</v>
      </c>
      <c r="G582">
        <v>2.5</v>
      </c>
      <c r="H582">
        <v>2.5</v>
      </c>
      <c r="I582">
        <v>2.5</v>
      </c>
      <c r="J582">
        <v>2.5</v>
      </c>
      <c r="K582">
        <v>2.5</v>
      </c>
      <c r="L582">
        <v>2.5</v>
      </c>
      <c r="M582" t="s">
        <v>258</v>
      </c>
      <c r="N582" t="s">
        <v>258</v>
      </c>
    </row>
    <row r="583" spans="4:14">
      <c r="D583">
        <v>2.5</v>
      </c>
      <c r="E583">
        <v>2.5</v>
      </c>
      <c r="F583" t="s">
        <v>258</v>
      </c>
      <c r="G583">
        <v>2.5</v>
      </c>
      <c r="H583">
        <v>2.5</v>
      </c>
      <c r="I583">
        <v>2.5</v>
      </c>
      <c r="J583">
        <v>2.5</v>
      </c>
      <c r="K583">
        <v>2.5</v>
      </c>
      <c r="L583">
        <v>2.5</v>
      </c>
      <c r="M583" t="s">
        <v>258</v>
      </c>
      <c r="N583" t="s">
        <v>258</v>
      </c>
    </row>
    <row r="584" spans="4:14">
      <c r="D584">
        <v>2.5</v>
      </c>
      <c r="E584">
        <v>2.5</v>
      </c>
      <c r="F584">
        <v>2.5</v>
      </c>
      <c r="G584" t="s">
        <v>258</v>
      </c>
      <c r="H584">
        <v>2.5</v>
      </c>
      <c r="I584">
        <v>2.5</v>
      </c>
      <c r="J584">
        <v>2.5</v>
      </c>
      <c r="K584">
        <v>2.5</v>
      </c>
      <c r="L584">
        <v>2.5</v>
      </c>
      <c r="M584">
        <v>2.5</v>
      </c>
      <c r="N584" t="s">
        <v>258</v>
      </c>
    </row>
    <row r="585" spans="4:14">
      <c r="D585">
        <v>2.5</v>
      </c>
      <c r="E585">
        <v>2.5</v>
      </c>
      <c r="F585">
        <v>2.5</v>
      </c>
      <c r="G585">
        <v>2.5</v>
      </c>
      <c r="H585">
        <v>2.5</v>
      </c>
      <c r="I585">
        <v>2.5</v>
      </c>
      <c r="J585">
        <v>2.5</v>
      </c>
      <c r="K585">
        <v>2.5</v>
      </c>
      <c r="L585">
        <v>2.5</v>
      </c>
      <c r="M585">
        <v>2.5</v>
      </c>
      <c r="N585" t="s">
        <v>258</v>
      </c>
    </row>
    <row r="586" spans="4:14">
      <c r="D586">
        <v>2.5</v>
      </c>
      <c r="E586">
        <v>2.5</v>
      </c>
      <c r="F586">
        <v>2.5</v>
      </c>
      <c r="G586">
        <v>2.5</v>
      </c>
      <c r="H586">
        <v>2.5</v>
      </c>
      <c r="I586">
        <v>2.5</v>
      </c>
      <c r="J586">
        <v>2.5</v>
      </c>
      <c r="K586">
        <v>2.5</v>
      </c>
      <c r="L586">
        <v>2.5</v>
      </c>
      <c r="M586" t="s">
        <v>258</v>
      </c>
      <c r="N586" t="s">
        <v>258</v>
      </c>
    </row>
    <row r="587" spans="4:14">
      <c r="D587">
        <v>2.5</v>
      </c>
      <c r="E587">
        <v>2.5</v>
      </c>
      <c r="F587" t="s">
        <v>258</v>
      </c>
      <c r="G587">
        <v>2.5</v>
      </c>
      <c r="H587">
        <v>2.5</v>
      </c>
      <c r="I587">
        <v>2.5</v>
      </c>
      <c r="J587" t="s">
        <v>258</v>
      </c>
      <c r="K587">
        <v>2.5</v>
      </c>
      <c r="L587">
        <v>2.5</v>
      </c>
      <c r="M587">
        <v>2.5</v>
      </c>
      <c r="N587" t="s">
        <v>258</v>
      </c>
    </row>
    <row r="588" spans="4:14">
      <c r="D588">
        <v>2.5</v>
      </c>
      <c r="E588" t="s">
        <v>258</v>
      </c>
      <c r="F588">
        <v>2.5</v>
      </c>
      <c r="G588">
        <v>2.5</v>
      </c>
      <c r="H588">
        <v>2.5</v>
      </c>
      <c r="I588">
        <v>2.5</v>
      </c>
      <c r="J588" t="s">
        <v>258</v>
      </c>
      <c r="K588">
        <v>2.5</v>
      </c>
      <c r="L588">
        <v>2.5</v>
      </c>
      <c r="M588">
        <v>2.5</v>
      </c>
      <c r="N588" t="s">
        <v>258</v>
      </c>
    </row>
    <row r="589" spans="4:14">
      <c r="D589">
        <v>2.5</v>
      </c>
      <c r="E589">
        <v>2.5</v>
      </c>
      <c r="F589">
        <v>2.5</v>
      </c>
      <c r="G589">
        <v>2.5</v>
      </c>
      <c r="H589">
        <v>2.5</v>
      </c>
      <c r="I589" t="s">
        <v>258</v>
      </c>
      <c r="J589">
        <v>2.5</v>
      </c>
      <c r="K589">
        <v>2.5</v>
      </c>
      <c r="L589">
        <v>2.5</v>
      </c>
      <c r="M589">
        <v>2.5</v>
      </c>
      <c r="N589" t="s">
        <v>258</v>
      </c>
    </row>
    <row r="590" spans="4:14">
      <c r="D590" t="s">
        <v>258</v>
      </c>
      <c r="E590" t="s">
        <v>258</v>
      </c>
      <c r="F590">
        <v>2.5</v>
      </c>
      <c r="G590" t="s">
        <v>258</v>
      </c>
      <c r="H590">
        <v>2.5</v>
      </c>
      <c r="I590" t="s">
        <v>258</v>
      </c>
      <c r="J590">
        <v>2.5</v>
      </c>
      <c r="K590">
        <v>2.5</v>
      </c>
      <c r="L590">
        <v>2.5</v>
      </c>
      <c r="M590">
        <v>2.5</v>
      </c>
      <c r="N590" t="s">
        <v>258</v>
      </c>
    </row>
    <row r="591" spans="4:14">
      <c r="D591">
        <v>2.5</v>
      </c>
      <c r="E591">
        <v>2.5</v>
      </c>
      <c r="F591">
        <v>2.5</v>
      </c>
      <c r="G591" t="s">
        <v>258</v>
      </c>
      <c r="H591">
        <v>2.5</v>
      </c>
      <c r="I591">
        <v>2.5</v>
      </c>
      <c r="J591">
        <v>2.5</v>
      </c>
      <c r="K591">
        <v>2.5</v>
      </c>
      <c r="L591">
        <v>2.5</v>
      </c>
      <c r="M591">
        <v>2.5</v>
      </c>
      <c r="N591" t="s">
        <v>258</v>
      </c>
    </row>
    <row r="592" spans="4:14">
      <c r="D592">
        <v>2.5</v>
      </c>
      <c r="E592" t="s">
        <v>258</v>
      </c>
      <c r="F592" t="s">
        <v>258</v>
      </c>
      <c r="G592" t="s">
        <v>258</v>
      </c>
      <c r="H592" t="s">
        <v>258</v>
      </c>
      <c r="I592" t="s">
        <v>258</v>
      </c>
      <c r="J592" t="s">
        <v>258</v>
      </c>
      <c r="K592" t="s">
        <v>258</v>
      </c>
      <c r="L592" t="s">
        <v>258</v>
      </c>
      <c r="M592" t="s">
        <v>258</v>
      </c>
      <c r="N592" t="s">
        <v>258</v>
      </c>
    </row>
    <row r="593" spans="4:14">
      <c r="D593" t="s">
        <v>258</v>
      </c>
      <c r="E593">
        <v>2.5000000000000001E-2</v>
      </c>
      <c r="F593">
        <v>2.5000000000000001E-2</v>
      </c>
      <c r="G593">
        <v>2.5000000000000001E-2</v>
      </c>
      <c r="H593">
        <v>2.5000000000000001E-2</v>
      </c>
      <c r="I593">
        <v>2.5000000000000001E-2</v>
      </c>
      <c r="J593" t="s">
        <v>258</v>
      </c>
      <c r="K593" t="s">
        <v>258</v>
      </c>
      <c r="L593" t="s">
        <v>258</v>
      </c>
      <c r="M593" t="s">
        <v>258</v>
      </c>
      <c r="N593" t="s">
        <v>258</v>
      </c>
    </row>
    <row r="594" spans="4:14">
      <c r="D594">
        <v>2.5000000000000001E-2</v>
      </c>
      <c r="E594">
        <v>2.5000000000000001E-2</v>
      </c>
      <c r="F594">
        <v>2.5000000000000001E-2</v>
      </c>
      <c r="G594">
        <v>2.5000000000000001E-2</v>
      </c>
      <c r="H594">
        <v>2.5000000000000001E-2</v>
      </c>
      <c r="I594">
        <v>2.5000000000000001E-2</v>
      </c>
      <c r="J594">
        <v>2.5000000000000001E-2</v>
      </c>
      <c r="K594">
        <v>2.5000000000000001E-2</v>
      </c>
      <c r="L594">
        <v>2.5000000000000001E-2</v>
      </c>
      <c r="M594">
        <v>2.5000000000000001E-2</v>
      </c>
      <c r="N594" t="s">
        <v>258</v>
      </c>
    </row>
    <row r="595" spans="4:14">
      <c r="D595">
        <v>2.5000000000000001E-2</v>
      </c>
      <c r="E595">
        <v>2.5000000000000001E-2</v>
      </c>
      <c r="F595">
        <v>2.5000000000000001E-2</v>
      </c>
      <c r="G595">
        <v>2.5000000000000001E-2</v>
      </c>
      <c r="H595">
        <v>2.5000000000000001E-2</v>
      </c>
      <c r="I595">
        <v>2.5000000000000001E-2</v>
      </c>
      <c r="J595">
        <v>2.5000000000000001E-2</v>
      </c>
      <c r="K595">
        <v>2.5000000000000001E-2</v>
      </c>
      <c r="L595">
        <v>2.5000000000000001E-2</v>
      </c>
      <c r="M595">
        <v>2.5000000000000001E-2</v>
      </c>
      <c r="N595" t="s">
        <v>258</v>
      </c>
    </row>
    <row r="596" spans="4:14">
      <c r="D596">
        <v>2.5000000000000001E-2</v>
      </c>
      <c r="E596" t="s">
        <v>258</v>
      </c>
      <c r="F596">
        <v>2.5000000000000001E-2</v>
      </c>
      <c r="G596">
        <v>2.5000000000000001E-2</v>
      </c>
      <c r="H596">
        <v>2.5000000000000001E-2</v>
      </c>
      <c r="I596">
        <v>2.5000000000000001E-2</v>
      </c>
      <c r="J596">
        <v>2.5000000000000001E-2</v>
      </c>
      <c r="K596">
        <v>2.5000000000000001E-2</v>
      </c>
      <c r="L596">
        <v>2.5000000000000001E-2</v>
      </c>
      <c r="M596">
        <v>2.5000000000000001E-2</v>
      </c>
      <c r="N596" t="s">
        <v>258</v>
      </c>
    </row>
    <row r="597" spans="4:14">
      <c r="D597" t="s">
        <v>258</v>
      </c>
      <c r="E597" t="s">
        <v>258</v>
      </c>
      <c r="F597" t="s">
        <v>258</v>
      </c>
      <c r="G597">
        <v>2.5000000000000001E-2</v>
      </c>
      <c r="H597">
        <v>2.5000000000000001E-2</v>
      </c>
      <c r="I597" t="s">
        <v>258</v>
      </c>
      <c r="J597">
        <v>2.5000000000000001E-2</v>
      </c>
      <c r="K597">
        <v>2.5000000000000001E-2</v>
      </c>
      <c r="L597">
        <v>2.5000000000000001E-2</v>
      </c>
      <c r="M597">
        <v>2.5000000000000001E-2</v>
      </c>
      <c r="N597" t="s">
        <v>258</v>
      </c>
    </row>
    <row r="598" spans="4:14">
      <c r="D598" t="s">
        <v>258</v>
      </c>
      <c r="E598" t="s">
        <v>258</v>
      </c>
      <c r="F598" t="s">
        <v>258</v>
      </c>
      <c r="G598" t="s">
        <v>258</v>
      </c>
      <c r="H598" t="s">
        <v>258</v>
      </c>
      <c r="I598" t="s">
        <v>258</v>
      </c>
      <c r="J598" t="s">
        <v>258</v>
      </c>
      <c r="K598" t="s">
        <v>258</v>
      </c>
      <c r="L598" t="s">
        <v>258</v>
      </c>
      <c r="M598" t="s">
        <v>258</v>
      </c>
      <c r="N598" t="s">
        <v>258</v>
      </c>
    </row>
    <row r="599" spans="4:14">
      <c r="D599" t="s">
        <v>258</v>
      </c>
      <c r="E599" t="s">
        <v>258</v>
      </c>
      <c r="F599" t="s">
        <v>258</v>
      </c>
      <c r="G599" t="s">
        <v>258</v>
      </c>
      <c r="H599" t="s">
        <v>258</v>
      </c>
      <c r="I599" t="s">
        <v>258</v>
      </c>
      <c r="J599" t="s">
        <v>258</v>
      </c>
      <c r="K599" t="s">
        <v>258</v>
      </c>
      <c r="L599" t="s">
        <v>258</v>
      </c>
      <c r="M599" t="s">
        <v>258</v>
      </c>
      <c r="N599" t="s">
        <v>258</v>
      </c>
    </row>
    <row r="600" spans="4:14">
      <c r="D600" t="s">
        <v>258</v>
      </c>
      <c r="E600" t="s">
        <v>258</v>
      </c>
      <c r="F600" t="s">
        <v>258</v>
      </c>
      <c r="G600" t="s">
        <v>258</v>
      </c>
      <c r="H600" t="s">
        <v>258</v>
      </c>
      <c r="I600" t="s">
        <v>258</v>
      </c>
      <c r="J600" t="s">
        <v>258</v>
      </c>
      <c r="K600" t="s">
        <v>258</v>
      </c>
      <c r="L600" t="s">
        <v>258</v>
      </c>
      <c r="M600" t="s">
        <v>258</v>
      </c>
      <c r="N600" t="s">
        <v>258</v>
      </c>
    </row>
    <row r="601" spans="4:14">
      <c r="D601" t="s">
        <v>258</v>
      </c>
      <c r="E601" t="s">
        <v>258</v>
      </c>
      <c r="F601" t="s">
        <v>258</v>
      </c>
      <c r="G601" t="s">
        <v>258</v>
      </c>
      <c r="H601" t="s">
        <v>258</v>
      </c>
      <c r="I601" t="s">
        <v>258</v>
      </c>
      <c r="J601" t="s">
        <v>258</v>
      </c>
      <c r="K601" t="s">
        <v>258</v>
      </c>
      <c r="L601" t="s">
        <v>258</v>
      </c>
      <c r="M601" t="s">
        <v>258</v>
      </c>
      <c r="N601" t="s">
        <v>258</v>
      </c>
    </row>
    <row r="602" spans="4:14">
      <c r="D602" t="s">
        <v>258</v>
      </c>
      <c r="E602" t="s">
        <v>258</v>
      </c>
      <c r="F602" t="s">
        <v>258</v>
      </c>
      <c r="G602" t="s">
        <v>258</v>
      </c>
      <c r="H602" t="s">
        <v>258</v>
      </c>
      <c r="I602" t="s">
        <v>258</v>
      </c>
      <c r="J602" t="s">
        <v>258</v>
      </c>
      <c r="K602" t="s">
        <v>258</v>
      </c>
      <c r="L602" t="s">
        <v>258</v>
      </c>
      <c r="M602" t="s">
        <v>258</v>
      </c>
      <c r="N602" t="s">
        <v>258</v>
      </c>
    </row>
    <row r="603" spans="4:14">
      <c r="D603" t="s">
        <v>258</v>
      </c>
      <c r="E603" t="s">
        <v>258</v>
      </c>
      <c r="F603" t="s">
        <v>258</v>
      </c>
      <c r="G603" t="s">
        <v>258</v>
      </c>
      <c r="H603" t="s">
        <v>258</v>
      </c>
      <c r="I603" t="s">
        <v>258</v>
      </c>
      <c r="J603" t="s">
        <v>258</v>
      </c>
      <c r="K603" t="s">
        <v>258</v>
      </c>
      <c r="L603" t="s">
        <v>258</v>
      </c>
      <c r="M603" t="s">
        <v>258</v>
      </c>
      <c r="N603" t="s">
        <v>258</v>
      </c>
    </row>
    <row r="604" spans="4:14">
      <c r="D604" t="s">
        <v>258</v>
      </c>
      <c r="E604" t="s">
        <v>258</v>
      </c>
      <c r="F604" t="s">
        <v>258</v>
      </c>
      <c r="G604" t="s">
        <v>258</v>
      </c>
      <c r="H604" t="s">
        <v>258</v>
      </c>
      <c r="I604" t="s">
        <v>258</v>
      </c>
      <c r="J604" t="s">
        <v>258</v>
      </c>
      <c r="K604" t="s">
        <v>258</v>
      </c>
      <c r="L604" t="s">
        <v>258</v>
      </c>
      <c r="M604" t="s">
        <v>258</v>
      </c>
      <c r="N604" t="s">
        <v>258</v>
      </c>
    </row>
    <row r="605" spans="4:14">
      <c r="D605" t="s">
        <v>258</v>
      </c>
      <c r="E605" t="s">
        <v>258</v>
      </c>
      <c r="F605" t="s">
        <v>258</v>
      </c>
      <c r="G605" t="s">
        <v>258</v>
      </c>
      <c r="H605" t="s">
        <v>258</v>
      </c>
      <c r="I605" t="s">
        <v>258</v>
      </c>
      <c r="J605" t="s">
        <v>258</v>
      </c>
      <c r="K605" t="s">
        <v>258</v>
      </c>
      <c r="L605" t="s">
        <v>258</v>
      </c>
      <c r="M605" t="s">
        <v>258</v>
      </c>
      <c r="N605" t="s">
        <v>258</v>
      </c>
    </row>
    <row r="606" spans="4:14">
      <c r="D606" t="s">
        <v>258</v>
      </c>
      <c r="E606" t="s">
        <v>258</v>
      </c>
      <c r="F606" t="s">
        <v>258</v>
      </c>
      <c r="G606" t="s">
        <v>258</v>
      </c>
      <c r="H606" t="s">
        <v>258</v>
      </c>
      <c r="I606" t="s">
        <v>258</v>
      </c>
      <c r="J606" t="s">
        <v>258</v>
      </c>
      <c r="K606" t="s">
        <v>258</v>
      </c>
      <c r="L606" t="s">
        <v>258</v>
      </c>
      <c r="M606" t="s">
        <v>258</v>
      </c>
      <c r="N606" t="s">
        <v>258</v>
      </c>
    </row>
    <row r="607" spans="4:14">
      <c r="D607" t="s">
        <v>258</v>
      </c>
      <c r="E607" t="s">
        <v>258</v>
      </c>
      <c r="F607" t="s">
        <v>258</v>
      </c>
      <c r="G607" t="s">
        <v>258</v>
      </c>
      <c r="H607" t="s">
        <v>258</v>
      </c>
      <c r="I607" t="s">
        <v>258</v>
      </c>
      <c r="J607" t="s">
        <v>258</v>
      </c>
      <c r="K607" t="s">
        <v>258</v>
      </c>
      <c r="L607" t="s">
        <v>258</v>
      </c>
      <c r="M607" t="s">
        <v>258</v>
      </c>
      <c r="N607" t="s">
        <v>258</v>
      </c>
    </row>
    <row r="608" spans="4:14">
      <c r="D608" t="s">
        <v>258</v>
      </c>
      <c r="E608" t="s">
        <v>258</v>
      </c>
      <c r="F608" t="s">
        <v>258</v>
      </c>
      <c r="G608" t="s">
        <v>258</v>
      </c>
      <c r="H608" t="s">
        <v>258</v>
      </c>
      <c r="I608" t="s">
        <v>258</v>
      </c>
      <c r="J608" t="s">
        <v>258</v>
      </c>
      <c r="K608" t="s">
        <v>258</v>
      </c>
      <c r="L608" t="s">
        <v>258</v>
      </c>
      <c r="M608" t="s">
        <v>258</v>
      </c>
      <c r="N608" t="s">
        <v>258</v>
      </c>
    </row>
    <row r="609" spans="4:14">
      <c r="D609" t="s">
        <v>258</v>
      </c>
      <c r="E609" t="s">
        <v>258</v>
      </c>
      <c r="F609" t="s">
        <v>258</v>
      </c>
      <c r="G609" t="s">
        <v>258</v>
      </c>
      <c r="H609" t="s">
        <v>258</v>
      </c>
      <c r="I609" t="s">
        <v>258</v>
      </c>
      <c r="J609" t="s">
        <v>258</v>
      </c>
      <c r="K609" t="s">
        <v>258</v>
      </c>
      <c r="L609" t="s">
        <v>258</v>
      </c>
      <c r="M609" t="s">
        <v>258</v>
      </c>
      <c r="N609" t="s">
        <v>258</v>
      </c>
    </row>
    <row r="610" spans="4:14">
      <c r="D610" t="s">
        <v>258</v>
      </c>
      <c r="E610" t="s">
        <v>258</v>
      </c>
      <c r="F610" t="s">
        <v>258</v>
      </c>
      <c r="G610" t="s">
        <v>258</v>
      </c>
      <c r="H610" t="s">
        <v>258</v>
      </c>
      <c r="I610" t="s">
        <v>258</v>
      </c>
      <c r="J610" t="s">
        <v>258</v>
      </c>
      <c r="K610" t="s">
        <v>258</v>
      </c>
      <c r="L610" t="s">
        <v>258</v>
      </c>
      <c r="M610" t="s">
        <v>258</v>
      </c>
      <c r="N610" t="s">
        <v>258</v>
      </c>
    </row>
    <row r="611" spans="4:14">
      <c r="D611" t="s">
        <v>258</v>
      </c>
      <c r="E611" t="s">
        <v>258</v>
      </c>
      <c r="F611" t="s">
        <v>258</v>
      </c>
      <c r="G611" t="s">
        <v>258</v>
      </c>
      <c r="H611" t="s">
        <v>258</v>
      </c>
      <c r="I611" t="s">
        <v>258</v>
      </c>
      <c r="J611" t="s">
        <v>258</v>
      </c>
      <c r="K611" t="s">
        <v>258</v>
      </c>
      <c r="L611" t="s">
        <v>258</v>
      </c>
      <c r="M611" t="s">
        <v>258</v>
      </c>
      <c r="N611" t="s">
        <v>258</v>
      </c>
    </row>
    <row r="612" spans="4:14">
      <c r="D612" t="s">
        <v>258</v>
      </c>
      <c r="E612" t="s">
        <v>258</v>
      </c>
      <c r="F612" t="s">
        <v>258</v>
      </c>
      <c r="G612" t="s">
        <v>258</v>
      </c>
      <c r="H612" t="s">
        <v>258</v>
      </c>
      <c r="I612" t="s">
        <v>258</v>
      </c>
      <c r="J612" t="s">
        <v>258</v>
      </c>
      <c r="K612" t="s">
        <v>258</v>
      </c>
      <c r="L612" t="s">
        <v>258</v>
      </c>
      <c r="M612" t="s">
        <v>258</v>
      </c>
      <c r="N612" t="s">
        <v>258</v>
      </c>
    </row>
    <row r="613" spans="4:14">
      <c r="D613" t="s">
        <v>258</v>
      </c>
      <c r="E613" t="s">
        <v>258</v>
      </c>
      <c r="F613" t="s">
        <v>258</v>
      </c>
      <c r="G613" t="s">
        <v>258</v>
      </c>
      <c r="H613" t="s">
        <v>258</v>
      </c>
      <c r="I613" t="s">
        <v>258</v>
      </c>
      <c r="J613" t="s">
        <v>258</v>
      </c>
      <c r="K613" t="s">
        <v>258</v>
      </c>
      <c r="L613" t="s">
        <v>258</v>
      </c>
      <c r="M613" t="s">
        <v>258</v>
      </c>
      <c r="N613" t="s">
        <v>258</v>
      </c>
    </row>
    <row r="614" spans="4:14">
      <c r="D614" t="s">
        <v>258</v>
      </c>
      <c r="E614" t="s">
        <v>258</v>
      </c>
      <c r="F614" t="s">
        <v>258</v>
      </c>
      <c r="G614" t="s">
        <v>258</v>
      </c>
      <c r="H614" t="s">
        <v>258</v>
      </c>
      <c r="I614" t="s">
        <v>258</v>
      </c>
      <c r="J614" t="s">
        <v>258</v>
      </c>
      <c r="K614" t="s">
        <v>258</v>
      </c>
      <c r="L614" t="s">
        <v>258</v>
      </c>
      <c r="M614" t="s">
        <v>258</v>
      </c>
      <c r="N614" t="s">
        <v>258</v>
      </c>
    </row>
    <row r="615" spans="4:14">
      <c r="D615" t="s">
        <v>258</v>
      </c>
      <c r="E615" t="s">
        <v>258</v>
      </c>
      <c r="F615" t="s">
        <v>258</v>
      </c>
      <c r="G615" t="s">
        <v>258</v>
      </c>
      <c r="H615" t="s">
        <v>258</v>
      </c>
      <c r="I615" t="s">
        <v>258</v>
      </c>
      <c r="J615" t="s">
        <v>258</v>
      </c>
      <c r="K615" t="s">
        <v>258</v>
      </c>
      <c r="L615" t="s">
        <v>258</v>
      </c>
      <c r="M615" t="s">
        <v>258</v>
      </c>
      <c r="N615" t="s">
        <v>258</v>
      </c>
    </row>
    <row r="616" spans="4:14">
      <c r="D616" t="s">
        <v>258</v>
      </c>
      <c r="E616" t="s">
        <v>258</v>
      </c>
      <c r="F616" t="s">
        <v>258</v>
      </c>
      <c r="G616" t="s">
        <v>258</v>
      </c>
      <c r="H616" t="s">
        <v>258</v>
      </c>
      <c r="I616" t="s">
        <v>258</v>
      </c>
      <c r="J616" t="s">
        <v>258</v>
      </c>
      <c r="K616" t="s">
        <v>258</v>
      </c>
      <c r="L616" t="s">
        <v>258</v>
      </c>
      <c r="M616" t="s">
        <v>258</v>
      </c>
      <c r="N616" t="s">
        <v>258</v>
      </c>
    </row>
    <row r="617" spans="4:14">
      <c r="D617" t="s">
        <v>258</v>
      </c>
      <c r="E617" t="s">
        <v>258</v>
      </c>
      <c r="F617" t="s">
        <v>258</v>
      </c>
      <c r="G617" t="s">
        <v>258</v>
      </c>
      <c r="H617" t="s">
        <v>258</v>
      </c>
      <c r="I617" t="s">
        <v>258</v>
      </c>
      <c r="J617" t="s">
        <v>258</v>
      </c>
      <c r="K617" t="s">
        <v>258</v>
      </c>
      <c r="L617" t="s">
        <v>258</v>
      </c>
      <c r="M617" t="s">
        <v>258</v>
      </c>
      <c r="N617" t="s">
        <v>258</v>
      </c>
    </row>
    <row r="618" spans="4:14">
      <c r="D618" t="s">
        <v>258</v>
      </c>
      <c r="E618" t="s">
        <v>258</v>
      </c>
      <c r="F618" t="s">
        <v>258</v>
      </c>
      <c r="G618" t="s">
        <v>258</v>
      </c>
      <c r="H618" t="s">
        <v>258</v>
      </c>
      <c r="I618" t="s">
        <v>258</v>
      </c>
      <c r="J618" t="s">
        <v>258</v>
      </c>
      <c r="K618" t="s">
        <v>258</v>
      </c>
      <c r="L618" t="s">
        <v>258</v>
      </c>
      <c r="M618" t="s">
        <v>258</v>
      </c>
      <c r="N618" t="s">
        <v>258</v>
      </c>
    </row>
    <row r="619" spans="4:14">
      <c r="D619" t="s">
        <v>258</v>
      </c>
      <c r="E619" t="s">
        <v>258</v>
      </c>
      <c r="F619" t="s">
        <v>258</v>
      </c>
      <c r="G619" t="s">
        <v>258</v>
      </c>
      <c r="H619" t="s">
        <v>258</v>
      </c>
      <c r="I619" t="s">
        <v>258</v>
      </c>
      <c r="J619" t="s">
        <v>258</v>
      </c>
      <c r="K619" t="s">
        <v>258</v>
      </c>
      <c r="L619" t="s">
        <v>258</v>
      </c>
      <c r="M619" t="s">
        <v>258</v>
      </c>
      <c r="N619" t="s">
        <v>258</v>
      </c>
    </row>
    <row r="620" spans="4:14">
      <c r="D620" t="s">
        <v>258</v>
      </c>
      <c r="E620" t="s">
        <v>258</v>
      </c>
      <c r="F620" t="s">
        <v>258</v>
      </c>
      <c r="G620" t="s">
        <v>258</v>
      </c>
      <c r="H620" t="s">
        <v>258</v>
      </c>
      <c r="I620" t="s">
        <v>258</v>
      </c>
      <c r="J620" t="s">
        <v>258</v>
      </c>
      <c r="K620" t="s">
        <v>258</v>
      </c>
      <c r="L620" t="s">
        <v>258</v>
      </c>
      <c r="M620" t="s">
        <v>258</v>
      </c>
      <c r="N620" t="s">
        <v>258</v>
      </c>
    </row>
    <row r="621" spans="4:14">
      <c r="D621" t="s">
        <v>258</v>
      </c>
      <c r="E621" t="s">
        <v>258</v>
      </c>
      <c r="F621" t="s">
        <v>258</v>
      </c>
      <c r="G621" t="s">
        <v>258</v>
      </c>
      <c r="H621" t="s">
        <v>258</v>
      </c>
      <c r="I621" t="s">
        <v>258</v>
      </c>
      <c r="J621" t="s">
        <v>258</v>
      </c>
      <c r="K621" t="s">
        <v>258</v>
      </c>
      <c r="L621" t="s">
        <v>258</v>
      </c>
      <c r="M621" t="s">
        <v>258</v>
      </c>
      <c r="N621" t="s">
        <v>258</v>
      </c>
    </row>
    <row r="622" spans="4:14">
      <c r="D622" t="s">
        <v>258</v>
      </c>
      <c r="E622" t="s">
        <v>258</v>
      </c>
      <c r="F622" t="s">
        <v>258</v>
      </c>
      <c r="G622" t="s">
        <v>258</v>
      </c>
      <c r="H622" t="s">
        <v>258</v>
      </c>
      <c r="I622" t="s">
        <v>258</v>
      </c>
      <c r="J622" t="s">
        <v>258</v>
      </c>
      <c r="K622" t="s">
        <v>258</v>
      </c>
      <c r="L622" t="s">
        <v>258</v>
      </c>
      <c r="M622" t="s">
        <v>258</v>
      </c>
      <c r="N622" t="s">
        <v>258</v>
      </c>
    </row>
    <row r="623" spans="4:14">
      <c r="D623" t="s">
        <v>258</v>
      </c>
      <c r="E623" t="s">
        <v>258</v>
      </c>
      <c r="F623" t="s">
        <v>258</v>
      </c>
      <c r="G623" t="s">
        <v>258</v>
      </c>
      <c r="H623" t="s">
        <v>258</v>
      </c>
      <c r="I623" t="s">
        <v>258</v>
      </c>
      <c r="J623" t="s">
        <v>258</v>
      </c>
      <c r="K623" t="s">
        <v>258</v>
      </c>
      <c r="L623" t="s">
        <v>258</v>
      </c>
      <c r="M623" t="s">
        <v>258</v>
      </c>
      <c r="N623" t="s">
        <v>258</v>
      </c>
    </row>
    <row r="624" spans="4:14">
      <c r="D624" t="s">
        <v>258</v>
      </c>
      <c r="E624" t="s">
        <v>258</v>
      </c>
      <c r="F624" t="s">
        <v>258</v>
      </c>
      <c r="G624" t="s">
        <v>258</v>
      </c>
      <c r="H624" t="s">
        <v>258</v>
      </c>
      <c r="I624" t="s">
        <v>258</v>
      </c>
      <c r="J624" t="s">
        <v>258</v>
      </c>
      <c r="K624" t="s">
        <v>258</v>
      </c>
      <c r="L624" t="s">
        <v>258</v>
      </c>
      <c r="M624" t="s">
        <v>258</v>
      </c>
      <c r="N624" t="s">
        <v>258</v>
      </c>
    </row>
    <row r="625" spans="4:14">
      <c r="D625" t="s">
        <v>258</v>
      </c>
      <c r="E625" t="s">
        <v>258</v>
      </c>
      <c r="F625" t="s">
        <v>258</v>
      </c>
      <c r="G625" t="s">
        <v>258</v>
      </c>
      <c r="H625" t="s">
        <v>258</v>
      </c>
      <c r="I625" t="s">
        <v>258</v>
      </c>
      <c r="J625" t="s">
        <v>258</v>
      </c>
      <c r="K625" t="s">
        <v>258</v>
      </c>
      <c r="L625" t="s">
        <v>258</v>
      </c>
      <c r="M625" t="s">
        <v>258</v>
      </c>
      <c r="N625" t="s">
        <v>258</v>
      </c>
    </row>
    <row r="626" spans="4:14">
      <c r="D626" t="s">
        <v>258</v>
      </c>
      <c r="E626" t="s">
        <v>258</v>
      </c>
      <c r="F626" t="s">
        <v>258</v>
      </c>
      <c r="G626" t="s">
        <v>258</v>
      </c>
      <c r="H626" t="s">
        <v>258</v>
      </c>
      <c r="I626" t="s">
        <v>258</v>
      </c>
      <c r="J626" t="s">
        <v>258</v>
      </c>
      <c r="K626" t="s">
        <v>258</v>
      </c>
      <c r="L626" t="s">
        <v>258</v>
      </c>
      <c r="M626" t="s">
        <v>258</v>
      </c>
      <c r="N626" t="s">
        <v>258</v>
      </c>
    </row>
    <row r="627" spans="4:14">
      <c r="D627" t="s">
        <v>258</v>
      </c>
      <c r="E627" t="s">
        <v>258</v>
      </c>
      <c r="F627" t="s">
        <v>258</v>
      </c>
      <c r="G627" t="s">
        <v>258</v>
      </c>
      <c r="H627" t="s">
        <v>258</v>
      </c>
      <c r="I627" t="s">
        <v>258</v>
      </c>
      <c r="J627" t="s">
        <v>258</v>
      </c>
      <c r="K627" t="s">
        <v>258</v>
      </c>
      <c r="L627" t="s">
        <v>258</v>
      </c>
      <c r="M627" t="s">
        <v>258</v>
      </c>
      <c r="N627" t="s">
        <v>258</v>
      </c>
    </row>
    <row r="628" spans="4:14">
      <c r="D628" t="s">
        <v>258</v>
      </c>
      <c r="E628" t="s">
        <v>258</v>
      </c>
      <c r="F628" t="s">
        <v>258</v>
      </c>
      <c r="G628" t="s">
        <v>258</v>
      </c>
      <c r="H628" t="s">
        <v>258</v>
      </c>
      <c r="I628" t="s">
        <v>258</v>
      </c>
      <c r="J628" t="s">
        <v>258</v>
      </c>
      <c r="K628" t="s">
        <v>258</v>
      </c>
      <c r="L628" t="s">
        <v>258</v>
      </c>
      <c r="M628" t="s">
        <v>258</v>
      </c>
      <c r="N628" t="s">
        <v>258</v>
      </c>
    </row>
    <row r="629" spans="4:14">
      <c r="D629" t="s">
        <v>258</v>
      </c>
      <c r="E629" t="s">
        <v>258</v>
      </c>
      <c r="F629" t="s">
        <v>258</v>
      </c>
      <c r="G629" t="s">
        <v>258</v>
      </c>
      <c r="H629" t="s">
        <v>258</v>
      </c>
      <c r="I629" t="s">
        <v>258</v>
      </c>
      <c r="J629" t="s">
        <v>258</v>
      </c>
      <c r="K629" t="s">
        <v>258</v>
      </c>
      <c r="L629" t="s">
        <v>258</v>
      </c>
      <c r="M629" t="s">
        <v>258</v>
      </c>
      <c r="N629" t="s">
        <v>258</v>
      </c>
    </row>
    <row r="630" spans="4:14">
      <c r="D630" t="s">
        <v>258</v>
      </c>
      <c r="E630" t="s">
        <v>258</v>
      </c>
      <c r="F630" t="s">
        <v>258</v>
      </c>
      <c r="G630" t="s">
        <v>258</v>
      </c>
      <c r="H630" t="s">
        <v>258</v>
      </c>
      <c r="I630" t="s">
        <v>258</v>
      </c>
      <c r="J630" t="s">
        <v>258</v>
      </c>
      <c r="K630" t="s">
        <v>258</v>
      </c>
      <c r="L630" t="s">
        <v>258</v>
      </c>
      <c r="M630" t="s">
        <v>258</v>
      </c>
      <c r="N630" t="s">
        <v>258</v>
      </c>
    </row>
    <row r="631" spans="4:14">
      <c r="D631" t="s">
        <v>258</v>
      </c>
      <c r="E631" t="s">
        <v>258</v>
      </c>
      <c r="F631" t="s">
        <v>258</v>
      </c>
      <c r="G631" t="s">
        <v>258</v>
      </c>
      <c r="H631" t="s">
        <v>258</v>
      </c>
      <c r="I631" t="s">
        <v>258</v>
      </c>
      <c r="J631" t="s">
        <v>258</v>
      </c>
      <c r="K631" t="s">
        <v>258</v>
      </c>
      <c r="L631" t="s">
        <v>258</v>
      </c>
      <c r="M631" t="s">
        <v>258</v>
      </c>
      <c r="N631" t="s">
        <v>258</v>
      </c>
    </row>
    <row r="632" spans="4:14">
      <c r="D632" t="s">
        <v>258</v>
      </c>
      <c r="E632" t="s">
        <v>258</v>
      </c>
      <c r="F632" t="s">
        <v>258</v>
      </c>
      <c r="G632" t="s">
        <v>258</v>
      </c>
      <c r="H632" t="s">
        <v>258</v>
      </c>
      <c r="I632" t="s">
        <v>258</v>
      </c>
      <c r="J632" t="s">
        <v>258</v>
      </c>
      <c r="K632" t="s">
        <v>258</v>
      </c>
      <c r="L632" t="s">
        <v>258</v>
      </c>
      <c r="M632" t="s">
        <v>258</v>
      </c>
      <c r="N632" t="s">
        <v>258</v>
      </c>
    </row>
    <row r="633" spans="4:14">
      <c r="D633" t="s">
        <v>258</v>
      </c>
      <c r="E633" t="s">
        <v>258</v>
      </c>
      <c r="F633" t="s">
        <v>258</v>
      </c>
      <c r="G633" t="s">
        <v>258</v>
      </c>
      <c r="H633" t="s">
        <v>258</v>
      </c>
      <c r="I633" t="s">
        <v>258</v>
      </c>
      <c r="J633" t="s">
        <v>258</v>
      </c>
      <c r="K633" t="s">
        <v>258</v>
      </c>
      <c r="L633" t="s">
        <v>258</v>
      </c>
      <c r="M633" t="s">
        <v>258</v>
      </c>
      <c r="N633" t="s">
        <v>258</v>
      </c>
    </row>
    <row r="634" spans="4:14">
      <c r="D634" t="s">
        <v>258</v>
      </c>
      <c r="E634" t="s">
        <v>258</v>
      </c>
      <c r="F634" t="s">
        <v>258</v>
      </c>
      <c r="G634" t="s">
        <v>258</v>
      </c>
      <c r="H634" t="s">
        <v>258</v>
      </c>
      <c r="I634" t="s">
        <v>258</v>
      </c>
      <c r="J634" t="s">
        <v>258</v>
      </c>
      <c r="K634" t="s">
        <v>258</v>
      </c>
      <c r="L634" t="s">
        <v>258</v>
      </c>
      <c r="M634" t="s">
        <v>258</v>
      </c>
      <c r="N634" t="s">
        <v>258</v>
      </c>
    </row>
    <row r="635" spans="4:14">
      <c r="D635" t="s">
        <v>258</v>
      </c>
      <c r="E635" t="s">
        <v>258</v>
      </c>
      <c r="F635" t="s">
        <v>258</v>
      </c>
      <c r="G635" t="s">
        <v>258</v>
      </c>
      <c r="H635" t="s">
        <v>258</v>
      </c>
      <c r="I635" t="s">
        <v>258</v>
      </c>
      <c r="J635" t="s">
        <v>258</v>
      </c>
      <c r="K635" t="s">
        <v>258</v>
      </c>
      <c r="L635" t="s">
        <v>258</v>
      </c>
      <c r="M635" t="s">
        <v>258</v>
      </c>
      <c r="N635" t="s">
        <v>258</v>
      </c>
    </row>
    <row r="636" spans="4:14">
      <c r="D636" t="s">
        <v>258</v>
      </c>
      <c r="E636" t="s">
        <v>258</v>
      </c>
      <c r="F636" t="s">
        <v>258</v>
      </c>
      <c r="G636" t="s">
        <v>258</v>
      </c>
      <c r="H636" t="s">
        <v>258</v>
      </c>
      <c r="I636" t="s">
        <v>258</v>
      </c>
      <c r="J636" t="s">
        <v>258</v>
      </c>
      <c r="K636" t="s">
        <v>258</v>
      </c>
      <c r="L636" t="s">
        <v>258</v>
      </c>
      <c r="M636" t="s">
        <v>258</v>
      </c>
      <c r="N636" t="s">
        <v>258</v>
      </c>
    </row>
    <row r="637" spans="4:14">
      <c r="D637" t="s">
        <v>258</v>
      </c>
      <c r="E637" t="s">
        <v>258</v>
      </c>
      <c r="F637" t="s">
        <v>258</v>
      </c>
      <c r="G637" t="s">
        <v>258</v>
      </c>
      <c r="H637" t="s">
        <v>258</v>
      </c>
      <c r="I637" t="s">
        <v>258</v>
      </c>
      <c r="J637" t="s">
        <v>258</v>
      </c>
      <c r="K637" t="s">
        <v>258</v>
      </c>
      <c r="L637" t="s">
        <v>258</v>
      </c>
      <c r="M637" t="s">
        <v>258</v>
      </c>
      <c r="N637" t="s">
        <v>258</v>
      </c>
    </row>
    <row r="638" spans="4:14">
      <c r="D638" t="s">
        <v>258</v>
      </c>
      <c r="E638" t="s">
        <v>258</v>
      </c>
      <c r="F638" t="s">
        <v>258</v>
      </c>
      <c r="G638" t="s">
        <v>258</v>
      </c>
      <c r="H638" t="s">
        <v>258</v>
      </c>
      <c r="I638" t="s">
        <v>258</v>
      </c>
      <c r="J638" t="s">
        <v>258</v>
      </c>
      <c r="K638" t="s">
        <v>258</v>
      </c>
      <c r="L638" t="s">
        <v>258</v>
      </c>
      <c r="M638" t="s">
        <v>258</v>
      </c>
      <c r="N638" t="s">
        <v>258</v>
      </c>
    </row>
    <row r="639" spans="4:14">
      <c r="D639" t="s">
        <v>258</v>
      </c>
      <c r="E639" t="s">
        <v>258</v>
      </c>
      <c r="F639" t="s">
        <v>258</v>
      </c>
      <c r="G639" t="s">
        <v>258</v>
      </c>
      <c r="H639" t="s">
        <v>258</v>
      </c>
      <c r="I639" t="s">
        <v>258</v>
      </c>
      <c r="J639" t="s">
        <v>258</v>
      </c>
      <c r="K639" t="s">
        <v>258</v>
      </c>
      <c r="L639" t="s">
        <v>258</v>
      </c>
      <c r="M639" t="s">
        <v>258</v>
      </c>
      <c r="N639" t="s">
        <v>258</v>
      </c>
    </row>
    <row r="640" spans="4:14">
      <c r="D640" t="s">
        <v>258</v>
      </c>
      <c r="E640" t="s">
        <v>258</v>
      </c>
      <c r="F640" t="s">
        <v>258</v>
      </c>
      <c r="G640" t="s">
        <v>258</v>
      </c>
      <c r="H640" t="s">
        <v>258</v>
      </c>
      <c r="I640" t="s">
        <v>258</v>
      </c>
      <c r="J640" t="s">
        <v>258</v>
      </c>
      <c r="K640" t="s">
        <v>258</v>
      </c>
      <c r="L640" t="s">
        <v>258</v>
      </c>
      <c r="M640" t="s">
        <v>258</v>
      </c>
      <c r="N640" t="s">
        <v>258</v>
      </c>
    </row>
    <row r="641" spans="4:14">
      <c r="D641" t="s">
        <v>258</v>
      </c>
      <c r="E641" t="s">
        <v>258</v>
      </c>
      <c r="F641" t="s">
        <v>258</v>
      </c>
      <c r="G641" t="s">
        <v>258</v>
      </c>
      <c r="H641" t="s">
        <v>258</v>
      </c>
      <c r="I641" t="s">
        <v>258</v>
      </c>
      <c r="J641" t="s">
        <v>258</v>
      </c>
      <c r="K641" t="s">
        <v>258</v>
      </c>
      <c r="L641" t="s">
        <v>258</v>
      </c>
      <c r="M641" t="s">
        <v>258</v>
      </c>
      <c r="N641" t="s">
        <v>258</v>
      </c>
    </row>
    <row r="642" spans="4:14">
      <c r="D642" t="s">
        <v>258</v>
      </c>
      <c r="E642" t="s">
        <v>258</v>
      </c>
      <c r="F642" t="s">
        <v>258</v>
      </c>
      <c r="G642" t="s">
        <v>258</v>
      </c>
      <c r="H642" t="s">
        <v>258</v>
      </c>
      <c r="I642" t="s">
        <v>258</v>
      </c>
      <c r="J642" t="s">
        <v>258</v>
      </c>
      <c r="K642" t="s">
        <v>258</v>
      </c>
      <c r="L642" t="s">
        <v>258</v>
      </c>
      <c r="M642" t="s">
        <v>258</v>
      </c>
      <c r="N642" t="s">
        <v>258</v>
      </c>
    </row>
    <row r="643" spans="4:14">
      <c r="D643" t="s">
        <v>258</v>
      </c>
      <c r="E643" t="s">
        <v>258</v>
      </c>
      <c r="F643" t="s">
        <v>258</v>
      </c>
      <c r="G643" t="s">
        <v>258</v>
      </c>
      <c r="H643" t="s">
        <v>258</v>
      </c>
      <c r="I643" t="s">
        <v>258</v>
      </c>
      <c r="J643" t="s">
        <v>258</v>
      </c>
      <c r="K643" t="s">
        <v>258</v>
      </c>
      <c r="L643" t="s">
        <v>258</v>
      </c>
      <c r="M643" t="s">
        <v>258</v>
      </c>
      <c r="N643" t="s">
        <v>258</v>
      </c>
    </row>
    <row r="644" spans="4:14">
      <c r="D644" t="s">
        <v>258</v>
      </c>
      <c r="E644" t="s">
        <v>258</v>
      </c>
      <c r="F644" t="s">
        <v>258</v>
      </c>
      <c r="G644" t="s">
        <v>258</v>
      </c>
      <c r="H644" t="s">
        <v>258</v>
      </c>
      <c r="I644" t="s">
        <v>258</v>
      </c>
      <c r="J644" t="s">
        <v>258</v>
      </c>
      <c r="K644" t="s">
        <v>258</v>
      </c>
      <c r="L644" t="s">
        <v>258</v>
      </c>
      <c r="M644" t="s">
        <v>258</v>
      </c>
      <c r="N644" t="s">
        <v>258</v>
      </c>
    </row>
    <row r="645" spans="4:14">
      <c r="D645" t="s">
        <v>258</v>
      </c>
      <c r="E645" t="s">
        <v>258</v>
      </c>
      <c r="F645" t="s">
        <v>258</v>
      </c>
      <c r="G645" t="s">
        <v>258</v>
      </c>
      <c r="H645" t="s">
        <v>258</v>
      </c>
      <c r="I645" t="s">
        <v>258</v>
      </c>
      <c r="J645" t="s">
        <v>258</v>
      </c>
      <c r="K645" t="s">
        <v>258</v>
      </c>
      <c r="L645" t="s">
        <v>258</v>
      </c>
      <c r="M645" t="s">
        <v>258</v>
      </c>
      <c r="N645" t="s">
        <v>258</v>
      </c>
    </row>
    <row r="646" spans="4:14">
      <c r="D646" t="s">
        <v>258</v>
      </c>
      <c r="E646" t="s">
        <v>258</v>
      </c>
      <c r="F646" t="s">
        <v>258</v>
      </c>
      <c r="G646" t="s">
        <v>258</v>
      </c>
      <c r="H646" t="s">
        <v>258</v>
      </c>
      <c r="I646" t="s">
        <v>258</v>
      </c>
      <c r="J646" t="s">
        <v>258</v>
      </c>
      <c r="K646" t="s">
        <v>258</v>
      </c>
      <c r="L646" t="s">
        <v>258</v>
      </c>
      <c r="M646" t="s">
        <v>258</v>
      </c>
      <c r="N646" t="s">
        <v>258</v>
      </c>
    </row>
    <row r="647" spans="4:14">
      <c r="D647" t="s">
        <v>258</v>
      </c>
      <c r="E647" t="s">
        <v>258</v>
      </c>
      <c r="F647" t="s">
        <v>258</v>
      </c>
      <c r="G647" t="s">
        <v>258</v>
      </c>
      <c r="H647" t="s">
        <v>258</v>
      </c>
      <c r="I647" t="s">
        <v>258</v>
      </c>
      <c r="J647" t="s">
        <v>258</v>
      </c>
      <c r="K647" t="s">
        <v>258</v>
      </c>
      <c r="L647" t="s">
        <v>258</v>
      </c>
      <c r="M647" t="s">
        <v>258</v>
      </c>
      <c r="N647" t="s">
        <v>258</v>
      </c>
    </row>
    <row r="648" spans="4:14">
      <c r="D648" t="s">
        <v>258</v>
      </c>
      <c r="E648" t="s">
        <v>258</v>
      </c>
      <c r="F648" t="s">
        <v>258</v>
      </c>
      <c r="G648" t="s">
        <v>258</v>
      </c>
      <c r="H648" t="s">
        <v>258</v>
      </c>
      <c r="I648" t="s">
        <v>258</v>
      </c>
      <c r="J648" t="s">
        <v>258</v>
      </c>
      <c r="K648" t="s">
        <v>258</v>
      </c>
      <c r="L648" t="s">
        <v>258</v>
      </c>
      <c r="M648" t="s">
        <v>258</v>
      </c>
      <c r="N648" t="s">
        <v>258</v>
      </c>
    </row>
    <row r="649" spans="4:14">
      <c r="D649" t="s">
        <v>258</v>
      </c>
      <c r="E649" t="s">
        <v>258</v>
      </c>
      <c r="F649" t="s">
        <v>258</v>
      </c>
      <c r="G649" t="s">
        <v>258</v>
      </c>
      <c r="H649" t="s">
        <v>258</v>
      </c>
      <c r="I649" t="s">
        <v>258</v>
      </c>
      <c r="J649" t="s">
        <v>258</v>
      </c>
      <c r="K649" t="s">
        <v>258</v>
      </c>
      <c r="L649" t="s">
        <v>258</v>
      </c>
      <c r="M649" t="s">
        <v>258</v>
      </c>
      <c r="N649" t="s">
        <v>258</v>
      </c>
    </row>
    <row r="650" spans="4:14">
      <c r="D650" t="s">
        <v>258</v>
      </c>
      <c r="E650" t="s">
        <v>258</v>
      </c>
      <c r="F650" t="s">
        <v>258</v>
      </c>
      <c r="G650" t="s">
        <v>258</v>
      </c>
      <c r="H650" t="s">
        <v>258</v>
      </c>
      <c r="I650" t="s">
        <v>258</v>
      </c>
      <c r="J650" t="s">
        <v>258</v>
      </c>
      <c r="K650" t="s">
        <v>258</v>
      </c>
      <c r="L650" t="s">
        <v>258</v>
      </c>
      <c r="M650" t="s">
        <v>258</v>
      </c>
      <c r="N650" t="s">
        <v>258</v>
      </c>
    </row>
    <row r="651" spans="4:14">
      <c r="D651" t="s">
        <v>258</v>
      </c>
      <c r="E651" t="s">
        <v>258</v>
      </c>
      <c r="F651" t="s">
        <v>258</v>
      </c>
      <c r="G651" t="s">
        <v>258</v>
      </c>
      <c r="H651" t="s">
        <v>258</v>
      </c>
      <c r="I651" t="s">
        <v>258</v>
      </c>
      <c r="J651" t="s">
        <v>258</v>
      </c>
      <c r="K651" t="s">
        <v>258</v>
      </c>
      <c r="L651" t="s">
        <v>258</v>
      </c>
      <c r="M651" t="s">
        <v>258</v>
      </c>
      <c r="N651" t="s">
        <v>258</v>
      </c>
    </row>
    <row r="652" spans="4:14">
      <c r="D652" t="s">
        <v>258</v>
      </c>
      <c r="E652" t="s">
        <v>258</v>
      </c>
      <c r="F652" t="s">
        <v>258</v>
      </c>
      <c r="G652" t="s">
        <v>258</v>
      </c>
      <c r="H652" t="s">
        <v>258</v>
      </c>
      <c r="I652" t="s">
        <v>258</v>
      </c>
      <c r="J652" t="s">
        <v>258</v>
      </c>
      <c r="K652" t="s">
        <v>258</v>
      </c>
      <c r="L652" t="s">
        <v>258</v>
      </c>
      <c r="M652" t="s">
        <v>258</v>
      </c>
      <c r="N652" t="s">
        <v>258</v>
      </c>
    </row>
    <row r="653" spans="4:14">
      <c r="D653" t="s">
        <v>258</v>
      </c>
      <c r="E653" t="s">
        <v>258</v>
      </c>
      <c r="F653" t="s">
        <v>258</v>
      </c>
      <c r="G653" t="s">
        <v>258</v>
      </c>
      <c r="H653" t="s">
        <v>258</v>
      </c>
      <c r="I653" t="s">
        <v>258</v>
      </c>
      <c r="J653" t="s">
        <v>258</v>
      </c>
      <c r="K653" t="s">
        <v>258</v>
      </c>
      <c r="L653" t="s">
        <v>258</v>
      </c>
      <c r="M653" t="s">
        <v>258</v>
      </c>
      <c r="N653" t="s">
        <v>258</v>
      </c>
    </row>
    <row r="654" spans="4:14">
      <c r="D654" t="s">
        <v>258</v>
      </c>
      <c r="E654" t="s">
        <v>258</v>
      </c>
      <c r="F654" t="s">
        <v>258</v>
      </c>
      <c r="G654" t="s">
        <v>258</v>
      </c>
      <c r="H654" t="s">
        <v>258</v>
      </c>
      <c r="I654" t="s">
        <v>258</v>
      </c>
      <c r="J654" t="s">
        <v>258</v>
      </c>
      <c r="K654" t="s">
        <v>258</v>
      </c>
      <c r="L654" t="s">
        <v>258</v>
      </c>
      <c r="M654" t="s">
        <v>258</v>
      </c>
      <c r="N654" t="s">
        <v>258</v>
      </c>
    </row>
    <row r="655" spans="4:14">
      <c r="D655" t="s">
        <v>258</v>
      </c>
      <c r="E655" t="s">
        <v>258</v>
      </c>
      <c r="F655" t="s">
        <v>258</v>
      </c>
      <c r="G655" t="s">
        <v>258</v>
      </c>
      <c r="H655" t="s">
        <v>258</v>
      </c>
      <c r="I655" t="s">
        <v>258</v>
      </c>
      <c r="J655" t="s">
        <v>258</v>
      </c>
      <c r="K655" t="s">
        <v>258</v>
      </c>
      <c r="L655" t="s">
        <v>258</v>
      </c>
      <c r="M655" t="s">
        <v>258</v>
      </c>
      <c r="N655" t="s">
        <v>258</v>
      </c>
    </row>
    <row r="656" spans="4:14">
      <c r="D656" t="s">
        <v>258</v>
      </c>
      <c r="E656" t="s">
        <v>258</v>
      </c>
      <c r="F656" t="s">
        <v>258</v>
      </c>
      <c r="G656" t="s">
        <v>258</v>
      </c>
      <c r="H656" t="s">
        <v>258</v>
      </c>
      <c r="I656" t="s">
        <v>258</v>
      </c>
      <c r="J656" t="s">
        <v>258</v>
      </c>
      <c r="K656" t="s">
        <v>258</v>
      </c>
      <c r="L656" t="s">
        <v>258</v>
      </c>
      <c r="M656" t="s">
        <v>258</v>
      </c>
      <c r="N656" t="s">
        <v>258</v>
      </c>
    </row>
    <row r="657" spans="4:14">
      <c r="D657" t="s">
        <v>258</v>
      </c>
      <c r="E657" t="s">
        <v>258</v>
      </c>
      <c r="F657" t="s">
        <v>258</v>
      </c>
      <c r="G657" t="s">
        <v>258</v>
      </c>
      <c r="H657" t="s">
        <v>258</v>
      </c>
      <c r="I657" t="s">
        <v>258</v>
      </c>
      <c r="J657" t="s">
        <v>258</v>
      </c>
      <c r="K657" t="s">
        <v>258</v>
      </c>
      <c r="L657" t="s">
        <v>258</v>
      </c>
      <c r="M657" t="s">
        <v>258</v>
      </c>
      <c r="N657" t="s">
        <v>258</v>
      </c>
    </row>
    <row r="658" spans="4:14">
      <c r="D658" t="s">
        <v>258</v>
      </c>
      <c r="E658" t="s">
        <v>258</v>
      </c>
      <c r="F658" t="s">
        <v>258</v>
      </c>
      <c r="G658" t="s">
        <v>258</v>
      </c>
      <c r="H658" t="s">
        <v>258</v>
      </c>
      <c r="I658" t="s">
        <v>258</v>
      </c>
      <c r="J658" t="s">
        <v>258</v>
      </c>
      <c r="K658" t="s">
        <v>258</v>
      </c>
      <c r="L658" t="s">
        <v>258</v>
      </c>
      <c r="M658" t="s">
        <v>258</v>
      </c>
      <c r="N658" t="s">
        <v>258</v>
      </c>
    </row>
    <row r="659" spans="4:14">
      <c r="D659" t="s">
        <v>258</v>
      </c>
      <c r="E659" t="s">
        <v>258</v>
      </c>
      <c r="F659" t="s">
        <v>258</v>
      </c>
      <c r="G659" t="s">
        <v>258</v>
      </c>
      <c r="H659" t="s">
        <v>258</v>
      </c>
      <c r="I659" t="s">
        <v>258</v>
      </c>
      <c r="J659" t="s">
        <v>258</v>
      </c>
      <c r="K659" t="s">
        <v>258</v>
      </c>
      <c r="L659" t="s">
        <v>258</v>
      </c>
      <c r="M659" t="s">
        <v>258</v>
      </c>
      <c r="N659" t="s">
        <v>258</v>
      </c>
    </row>
    <row r="660" spans="4:14">
      <c r="D660" t="s">
        <v>258</v>
      </c>
      <c r="E660" t="s">
        <v>258</v>
      </c>
      <c r="F660" t="s">
        <v>258</v>
      </c>
      <c r="G660" t="s">
        <v>258</v>
      </c>
      <c r="H660" t="s">
        <v>258</v>
      </c>
      <c r="I660" t="s">
        <v>258</v>
      </c>
      <c r="J660" t="s">
        <v>258</v>
      </c>
      <c r="K660" t="s">
        <v>258</v>
      </c>
      <c r="L660" t="s">
        <v>258</v>
      </c>
      <c r="M660" t="s">
        <v>258</v>
      </c>
      <c r="N660" t="s">
        <v>258</v>
      </c>
    </row>
    <row r="661" spans="4:14">
      <c r="D661" t="s">
        <v>258</v>
      </c>
      <c r="E661" t="s">
        <v>258</v>
      </c>
      <c r="F661" t="s">
        <v>258</v>
      </c>
      <c r="G661" t="s">
        <v>258</v>
      </c>
      <c r="H661" t="s">
        <v>258</v>
      </c>
      <c r="I661" t="s">
        <v>258</v>
      </c>
      <c r="J661" t="s">
        <v>258</v>
      </c>
      <c r="K661" t="s">
        <v>258</v>
      </c>
      <c r="L661" t="s">
        <v>258</v>
      </c>
      <c r="M661" t="s">
        <v>258</v>
      </c>
      <c r="N661" t="s">
        <v>258</v>
      </c>
    </row>
    <row r="662" spans="4:14">
      <c r="D662" t="s">
        <v>258</v>
      </c>
      <c r="E662" t="s">
        <v>258</v>
      </c>
      <c r="F662" t="s">
        <v>258</v>
      </c>
      <c r="G662" t="s">
        <v>258</v>
      </c>
      <c r="H662" t="s">
        <v>258</v>
      </c>
      <c r="I662" t="s">
        <v>258</v>
      </c>
      <c r="J662" t="s">
        <v>258</v>
      </c>
      <c r="K662" t="s">
        <v>258</v>
      </c>
      <c r="L662" t="s">
        <v>258</v>
      </c>
      <c r="M662" t="s">
        <v>258</v>
      </c>
      <c r="N662" t="s">
        <v>258</v>
      </c>
    </row>
    <row r="663" spans="4:14">
      <c r="D663" t="s">
        <v>258</v>
      </c>
      <c r="E663" t="s">
        <v>258</v>
      </c>
      <c r="F663" t="s">
        <v>258</v>
      </c>
      <c r="G663" t="s">
        <v>258</v>
      </c>
      <c r="H663" t="s">
        <v>258</v>
      </c>
      <c r="I663" t="s">
        <v>258</v>
      </c>
      <c r="J663" t="s">
        <v>258</v>
      </c>
      <c r="K663" t="s">
        <v>258</v>
      </c>
      <c r="L663" t="s">
        <v>258</v>
      </c>
      <c r="M663" t="s">
        <v>258</v>
      </c>
      <c r="N663" t="s">
        <v>258</v>
      </c>
    </row>
    <row r="664" spans="4:14">
      <c r="D664" t="s">
        <v>258</v>
      </c>
      <c r="E664" t="s">
        <v>258</v>
      </c>
      <c r="F664" t="s">
        <v>258</v>
      </c>
      <c r="G664" t="s">
        <v>258</v>
      </c>
      <c r="H664" t="s">
        <v>258</v>
      </c>
      <c r="I664" t="s">
        <v>258</v>
      </c>
      <c r="J664" t="s">
        <v>258</v>
      </c>
      <c r="K664" t="s">
        <v>258</v>
      </c>
      <c r="L664" t="s">
        <v>258</v>
      </c>
      <c r="M664" t="s">
        <v>258</v>
      </c>
      <c r="N664" t="s">
        <v>258</v>
      </c>
    </row>
    <row r="665" spans="4:14">
      <c r="D665" t="s">
        <v>258</v>
      </c>
      <c r="E665" t="s">
        <v>258</v>
      </c>
      <c r="F665" t="s">
        <v>258</v>
      </c>
      <c r="G665" t="s">
        <v>258</v>
      </c>
      <c r="H665" t="s">
        <v>258</v>
      </c>
      <c r="I665" t="s">
        <v>258</v>
      </c>
      <c r="J665" t="s">
        <v>258</v>
      </c>
      <c r="K665" t="s">
        <v>258</v>
      </c>
      <c r="L665" t="s">
        <v>258</v>
      </c>
      <c r="M665" t="s">
        <v>258</v>
      </c>
      <c r="N665" t="s">
        <v>258</v>
      </c>
    </row>
    <row r="666" spans="4:14">
      <c r="D666" t="s">
        <v>258</v>
      </c>
      <c r="E666" t="s">
        <v>258</v>
      </c>
      <c r="F666" t="s">
        <v>258</v>
      </c>
      <c r="G666" t="s">
        <v>258</v>
      </c>
      <c r="H666" t="s">
        <v>258</v>
      </c>
      <c r="I666" t="s">
        <v>258</v>
      </c>
      <c r="J666" t="s">
        <v>258</v>
      </c>
      <c r="K666" t="s">
        <v>258</v>
      </c>
      <c r="L666" t="s">
        <v>258</v>
      </c>
      <c r="M666" t="s">
        <v>258</v>
      </c>
      <c r="N666" t="s">
        <v>258</v>
      </c>
    </row>
    <row r="667" spans="4:14">
      <c r="D667" t="s">
        <v>258</v>
      </c>
      <c r="E667" t="s">
        <v>258</v>
      </c>
      <c r="F667" t="s">
        <v>258</v>
      </c>
      <c r="G667" t="s">
        <v>258</v>
      </c>
      <c r="H667" t="s">
        <v>258</v>
      </c>
      <c r="I667" t="s">
        <v>258</v>
      </c>
      <c r="J667" t="s">
        <v>258</v>
      </c>
      <c r="K667" t="s">
        <v>258</v>
      </c>
      <c r="L667" t="s">
        <v>258</v>
      </c>
      <c r="M667" t="s">
        <v>258</v>
      </c>
      <c r="N667" t="s">
        <v>258</v>
      </c>
    </row>
    <row r="668" spans="4:14">
      <c r="D668" t="s">
        <v>258</v>
      </c>
      <c r="E668" t="s">
        <v>258</v>
      </c>
      <c r="F668" t="s">
        <v>258</v>
      </c>
      <c r="G668" t="s">
        <v>258</v>
      </c>
      <c r="H668" t="s">
        <v>258</v>
      </c>
      <c r="I668" t="s">
        <v>258</v>
      </c>
      <c r="J668" t="s">
        <v>258</v>
      </c>
      <c r="K668" t="s">
        <v>258</v>
      </c>
      <c r="L668" t="s">
        <v>258</v>
      </c>
      <c r="M668" t="s">
        <v>258</v>
      </c>
      <c r="N668" t="s">
        <v>258</v>
      </c>
    </row>
    <row r="669" spans="4:14">
      <c r="D669" t="s">
        <v>258</v>
      </c>
      <c r="E669" t="s">
        <v>258</v>
      </c>
      <c r="F669" t="s">
        <v>258</v>
      </c>
      <c r="G669" t="s">
        <v>258</v>
      </c>
      <c r="H669" t="s">
        <v>258</v>
      </c>
      <c r="I669" t="s">
        <v>258</v>
      </c>
      <c r="J669" t="s">
        <v>258</v>
      </c>
      <c r="K669" t="s">
        <v>258</v>
      </c>
      <c r="L669" t="s">
        <v>258</v>
      </c>
      <c r="M669" t="s">
        <v>258</v>
      </c>
      <c r="N669" t="s">
        <v>258</v>
      </c>
    </row>
    <row r="670" spans="4:14">
      <c r="D670" t="s">
        <v>258</v>
      </c>
      <c r="E670" t="s">
        <v>258</v>
      </c>
      <c r="F670" t="s">
        <v>258</v>
      </c>
      <c r="G670" t="s">
        <v>258</v>
      </c>
      <c r="H670" t="s">
        <v>258</v>
      </c>
      <c r="I670" t="s">
        <v>258</v>
      </c>
      <c r="J670" t="s">
        <v>258</v>
      </c>
      <c r="K670" t="s">
        <v>258</v>
      </c>
      <c r="L670" t="s">
        <v>258</v>
      </c>
      <c r="M670" t="s">
        <v>258</v>
      </c>
      <c r="N670" t="s">
        <v>258</v>
      </c>
    </row>
    <row r="671" spans="4:14">
      <c r="D671" t="s">
        <v>258</v>
      </c>
      <c r="E671" t="s">
        <v>258</v>
      </c>
      <c r="F671" t="s">
        <v>258</v>
      </c>
      <c r="G671" t="s">
        <v>258</v>
      </c>
      <c r="H671" t="s">
        <v>258</v>
      </c>
      <c r="I671" t="s">
        <v>258</v>
      </c>
      <c r="J671" t="s">
        <v>258</v>
      </c>
      <c r="K671" t="s">
        <v>258</v>
      </c>
      <c r="L671" t="s">
        <v>258</v>
      </c>
      <c r="M671" t="s">
        <v>258</v>
      </c>
      <c r="N671" t="s">
        <v>258</v>
      </c>
    </row>
    <row r="672" spans="4:14">
      <c r="D672" t="s">
        <v>258</v>
      </c>
      <c r="E672" t="s">
        <v>258</v>
      </c>
      <c r="F672" t="s">
        <v>258</v>
      </c>
      <c r="G672" t="s">
        <v>258</v>
      </c>
      <c r="H672" t="s">
        <v>258</v>
      </c>
      <c r="I672" t="s">
        <v>258</v>
      </c>
      <c r="J672" t="s">
        <v>258</v>
      </c>
      <c r="K672" t="s">
        <v>258</v>
      </c>
      <c r="L672" t="s">
        <v>258</v>
      </c>
      <c r="M672" t="s">
        <v>258</v>
      </c>
      <c r="N672" t="s">
        <v>258</v>
      </c>
    </row>
    <row r="673" spans="4:14">
      <c r="D673" t="s">
        <v>258</v>
      </c>
      <c r="E673" t="s">
        <v>258</v>
      </c>
      <c r="F673" t="s">
        <v>258</v>
      </c>
      <c r="G673" t="s">
        <v>258</v>
      </c>
      <c r="H673" t="s">
        <v>258</v>
      </c>
      <c r="I673" t="s">
        <v>258</v>
      </c>
      <c r="J673" t="s">
        <v>258</v>
      </c>
      <c r="K673" t="s">
        <v>258</v>
      </c>
      <c r="L673" t="s">
        <v>258</v>
      </c>
      <c r="M673" t="s">
        <v>258</v>
      </c>
      <c r="N673" t="s">
        <v>258</v>
      </c>
    </row>
    <row r="674" spans="4:14">
      <c r="D674" t="s">
        <v>258</v>
      </c>
      <c r="E674" t="s">
        <v>258</v>
      </c>
      <c r="F674" t="s">
        <v>258</v>
      </c>
      <c r="G674" t="s">
        <v>258</v>
      </c>
      <c r="H674" t="s">
        <v>258</v>
      </c>
      <c r="I674" t="s">
        <v>258</v>
      </c>
      <c r="J674" t="s">
        <v>258</v>
      </c>
      <c r="K674" t="s">
        <v>258</v>
      </c>
      <c r="L674" t="s">
        <v>258</v>
      </c>
      <c r="M674" t="s">
        <v>258</v>
      </c>
      <c r="N674" t="s">
        <v>258</v>
      </c>
    </row>
    <row r="675" spans="4:14">
      <c r="D675" t="s">
        <v>258</v>
      </c>
      <c r="E675" t="s">
        <v>258</v>
      </c>
      <c r="F675" t="s">
        <v>258</v>
      </c>
      <c r="G675" t="s">
        <v>258</v>
      </c>
      <c r="H675" t="s">
        <v>258</v>
      </c>
      <c r="I675" t="s">
        <v>258</v>
      </c>
      <c r="J675" t="s">
        <v>258</v>
      </c>
      <c r="K675" t="s">
        <v>258</v>
      </c>
      <c r="L675" t="s">
        <v>258</v>
      </c>
      <c r="M675" t="s">
        <v>258</v>
      </c>
      <c r="N675" t="s">
        <v>258</v>
      </c>
    </row>
    <row r="676" spans="4:14">
      <c r="D676" t="s">
        <v>258</v>
      </c>
      <c r="E676" t="s">
        <v>258</v>
      </c>
      <c r="F676" t="s">
        <v>258</v>
      </c>
      <c r="G676" t="s">
        <v>258</v>
      </c>
      <c r="H676" t="s">
        <v>258</v>
      </c>
      <c r="I676" t="s">
        <v>258</v>
      </c>
      <c r="J676" t="s">
        <v>258</v>
      </c>
      <c r="K676" t="s">
        <v>258</v>
      </c>
      <c r="L676" t="s">
        <v>258</v>
      </c>
      <c r="M676" t="s">
        <v>258</v>
      </c>
      <c r="N676" t="s">
        <v>258</v>
      </c>
    </row>
    <row r="677" spans="4:14">
      <c r="D677" t="s">
        <v>258</v>
      </c>
      <c r="E677" t="s">
        <v>258</v>
      </c>
      <c r="F677" t="s">
        <v>258</v>
      </c>
      <c r="G677" t="s">
        <v>258</v>
      </c>
      <c r="H677" t="s">
        <v>258</v>
      </c>
      <c r="I677" t="s">
        <v>258</v>
      </c>
      <c r="J677" t="s">
        <v>258</v>
      </c>
      <c r="K677" t="s">
        <v>258</v>
      </c>
      <c r="L677" t="s">
        <v>258</v>
      </c>
      <c r="M677" t="s">
        <v>258</v>
      </c>
      <c r="N677" t="s">
        <v>258</v>
      </c>
    </row>
    <row r="678" spans="4:14">
      <c r="D678" t="s">
        <v>258</v>
      </c>
      <c r="E678" t="s">
        <v>258</v>
      </c>
      <c r="F678" t="s">
        <v>258</v>
      </c>
      <c r="G678" t="s">
        <v>258</v>
      </c>
      <c r="H678" t="s">
        <v>258</v>
      </c>
      <c r="I678" t="s">
        <v>258</v>
      </c>
      <c r="J678" t="s">
        <v>258</v>
      </c>
      <c r="K678" t="s">
        <v>258</v>
      </c>
      <c r="L678" t="s">
        <v>258</v>
      </c>
      <c r="M678" t="s">
        <v>258</v>
      </c>
      <c r="N678" t="s">
        <v>258</v>
      </c>
    </row>
    <row r="679" spans="4:14">
      <c r="D679" t="s">
        <v>258</v>
      </c>
      <c r="E679" t="s">
        <v>258</v>
      </c>
      <c r="F679" t="s">
        <v>258</v>
      </c>
      <c r="G679" t="s">
        <v>258</v>
      </c>
      <c r="H679" t="s">
        <v>258</v>
      </c>
      <c r="I679" t="s">
        <v>258</v>
      </c>
      <c r="J679" t="s">
        <v>258</v>
      </c>
      <c r="K679" t="s">
        <v>258</v>
      </c>
      <c r="L679" t="s">
        <v>258</v>
      </c>
      <c r="M679" t="s">
        <v>258</v>
      </c>
      <c r="N679" t="s">
        <v>258</v>
      </c>
    </row>
    <row r="680" spans="4:14">
      <c r="D680" t="s">
        <v>258</v>
      </c>
      <c r="E680" t="s">
        <v>258</v>
      </c>
      <c r="F680" t="s">
        <v>258</v>
      </c>
      <c r="G680" t="s">
        <v>258</v>
      </c>
      <c r="H680" t="s">
        <v>258</v>
      </c>
      <c r="I680" t="s">
        <v>258</v>
      </c>
      <c r="J680" t="s">
        <v>258</v>
      </c>
      <c r="K680" t="s">
        <v>258</v>
      </c>
      <c r="L680" t="s">
        <v>258</v>
      </c>
      <c r="M680" t="s">
        <v>258</v>
      </c>
      <c r="N680" t="s">
        <v>258</v>
      </c>
    </row>
    <row r="681" spans="4:14">
      <c r="D681" t="s">
        <v>258</v>
      </c>
      <c r="E681" t="s">
        <v>258</v>
      </c>
      <c r="F681" t="s">
        <v>258</v>
      </c>
      <c r="G681" t="s">
        <v>258</v>
      </c>
      <c r="H681" t="s">
        <v>258</v>
      </c>
      <c r="I681" t="s">
        <v>258</v>
      </c>
      <c r="J681" t="s">
        <v>258</v>
      </c>
      <c r="K681" t="s">
        <v>258</v>
      </c>
      <c r="L681" t="s">
        <v>258</v>
      </c>
      <c r="M681" t="s">
        <v>258</v>
      </c>
      <c r="N681" t="s">
        <v>258</v>
      </c>
    </row>
    <row r="682" spans="4:14">
      <c r="D682" t="s">
        <v>258</v>
      </c>
      <c r="E682" t="s">
        <v>258</v>
      </c>
      <c r="F682" t="s">
        <v>258</v>
      </c>
      <c r="G682" t="s">
        <v>258</v>
      </c>
      <c r="H682" t="s">
        <v>258</v>
      </c>
      <c r="I682" t="s">
        <v>258</v>
      </c>
      <c r="J682" t="s">
        <v>258</v>
      </c>
      <c r="K682" t="s">
        <v>258</v>
      </c>
      <c r="L682" t="s">
        <v>258</v>
      </c>
      <c r="M682" t="s">
        <v>258</v>
      </c>
      <c r="N682" t="s">
        <v>258</v>
      </c>
    </row>
    <row r="683" spans="4:14">
      <c r="D683" t="s">
        <v>258</v>
      </c>
      <c r="E683" t="s">
        <v>258</v>
      </c>
      <c r="F683" t="s">
        <v>258</v>
      </c>
      <c r="G683" t="s">
        <v>258</v>
      </c>
      <c r="H683" t="s">
        <v>258</v>
      </c>
      <c r="I683" t="s">
        <v>258</v>
      </c>
      <c r="J683" t="s">
        <v>258</v>
      </c>
      <c r="K683" t="s">
        <v>258</v>
      </c>
      <c r="L683" t="s">
        <v>258</v>
      </c>
      <c r="M683" t="s">
        <v>258</v>
      </c>
      <c r="N683" t="s">
        <v>258</v>
      </c>
    </row>
    <row r="684" spans="4:14">
      <c r="D684" t="s">
        <v>258</v>
      </c>
      <c r="E684" t="s">
        <v>258</v>
      </c>
      <c r="F684" t="s">
        <v>258</v>
      </c>
      <c r="G684" t="s">
        <v>258</v>
      </c>
      <c r="H684" t="s">
        <v>258</v>
      </c>
      <c r="I684" t="s">
        <v>258</v>
      </c>
      <c r="J684" t="s">
        <v>258</v>
      </c>
      <c r="K684" t="s">
        <v>258</v>
      </c>
      <c r="L684" t="s">
        <v>258</v>
      </c>
      <c r="M684" t="s">
        <v>258</v>
      </c>
      <c r="N684" t="s">
        <v>258</v>
      </c>
    </row>
    <row r="685" spans="4:14">
      <c r="D685" t="s">
        <v>258</v>
      </c>
      <c r="E685" t="s">
        <v>258</v>
      </c>
      <c r="F685" t="s">
        <v>258</v>
      </c>
      <c r="G685" t="s">
        <v>258</v>
      </c>
      <c r="H685" t="s">
        <v>258</v>
      </c>
      <c r="I685" t="s">
        <v>258</v>
      </c>
      <c r="J685" t="s">
        <v>258</v>
      </c>
      <c r="K685" t="s">
        <v>258</v>
      </c>
      <c r="L685" t="s">
        <v>258</v>
      </c>
      <c r="M685" t="s">
        <v>258</v>
      </c>
      <c r="N685" t="s">
        <v>258</v>
      </c>
    </row>
    <row r="686" spans="4:14">
      <c r="D686" t="s">
        <v>258</v>
      </c>
      <c r="E686" t="s">
        <v>258</v>
      </c>
      <c r="F686" t="s">
        <v>258</v>
      </c>
      <c r="G686" t="s">
        <v>258</v>
      </c>
      <c r="H686" t="s">
        <v>258</v>
      </c>
      <c r="I686" t="s">
        <v>258</v>
      </c>
      <c r="J686" t="s">
        <v>258</v>
      </c>
      <c r="K686" t="s">
        <v>258</v>
      </c>
      <c r="L686" t="s">
        <v>258</v>
      </c>
      <c r="M686" t="s">
        <v>258</v>
      </c>
      <c r="N686" t="s">
        <v>258</v>
      </c>
    </row>
    <row r="687" spans="4:14">
      <c r="D687" t="s">
        <v>258</v>
      </c>
      <c r="E687" t="s">
        <v>258</v>
      </c>
      <c r="F687" t="s">
        <v>258</v>
      </c>
      <c r="G687" t="s">
        <v>258</v>
      </c>
      <c r="H687" t="s">
        <v>258</v>
      </c>
      <c r="I687" t="s">
        <v>258</v>
      </c>
      <c r="J687" t="s">
        <v>258</v>
      </c>
      <c r="K687" t="s">
        <v>258</v>
      </c>
      <c r="L687" t="s">
        <v>258</v>
      </c>
      <c r="M687" t="s">
        <v>258</v>
      </c>
      <c r="N687" t="s">
        <v>258</v>
      </c>
    </row>
    <row r="688" spans="4:14">
      <c r="D688" t="s">
        <v>258</v>
      </c>
      <c r="E688" t="s">
        <v>258</v>
      </c>
      <c r="F688" t="s">
        <v>258</v>
      </c>
      <c r="G688" t="s">
        <v>258</v>
      </c>
      <c r="H688" t="s">
        <v>258</v>
      </c>
      <c r="I688" t="s">
        <v>258</v>
      </c>
      <c r="J688" t="s">
        <v>258</v>
      </c>
      <c r="K688" t="s">
        <v>258</v>
      </c>
      <c r="L688" t="s">
        <v>258</v>
      </c>
      <c r="M688" t="s">
        <v>258</v>
      </c>
      <c r="N688" t="s">
        <v>258</v>
      </c>
    </row>
    <row r="689" spans="4:14">
      <c r="D689" t="s">
        <v>258</v>
      </c>
      <c r="E689" t="s">
        <v>258</v>
      </c>
      <c r="F689" t="s">
        <v>258</v>
      </c>
      <c r="G689" t="s">
        <v>258</v>
      </c>
      <c r="H689" t="s">
        <v>258</v>
      </c>
      <c r="I689" t="s">
        <v>258</v>
      </c>
      <c r="J689" t="s">
        <v>258</v>
      </c>
      <c r="K689" t="s">
        <v>258</v>
      </c>
      <c r="L689" t="s">
        <v>258</v>
      </c>
      <c r="M689" t="s">
        <v>258</v>
      </c>
      <c r="N689" t="s">
        <v>258</v>
      </c>
    </row>
    <row r="690" spans="4:14">
      <c r="D690" t="s">
        <v>258</v>
      </c>
      <c r="E690" t="s">
        <v>258</v>
      </c>
      <c r="F690" t="s">
        <v>258</v>
      </c>
      <c r="G690" t="s">
        <v>258</v>
      </c>
      <c r="H690" t="s">
        <v>258</v>
      </c>
      <c r="I690" t="s">
        <v>258</v>
      </c>
      <c r="J690" t="s">
        <v>258</v>
      </c>
      <c r="K690" t="s">
        <v>258</v>
      </c>
      <c r="L690" t="s">
        <v>258</v>
      </c>
      <c r="M690" t="s">
        <v>258</v>
      </c>
      <c r="N690" t="s">
        <v>258</v>
      </c>
    </row>
    <row r="691" spans="4:14">
      <c r="D691" t="s">
        <v>258</v>
      </c>
      <c r="E691" t="s">
        <v>258</v>
      </c>
      <c r="F691" t="s">
        <v>258</v>
      </c>
      <c r="G691" t="s">
        <v>258</v>
      </c>
      <c r="H691" t="s">
        <v>258</v>
      </c>
      <c r="I691" t="s">
        <v>258</v>
      </c>
      <c r="J691" t="s">
        <v>258</v>
      </c>
      <c r="K691" t="s">
        <v>258</v>
      </c>
      <c r="L691" t="s">
        <v>258</v>
      </c>
      <c r="M691" t="s">
        <v>258</v>
      </c>
      <c r="N691" t="s">
        <v>258</v>
      </c>
    </row>
    <row r="692" spans="4:14">
      <c r="D692" t="s">
        <v>258</v>
      </c>
      <c r="E692" t="s">
        <v>258</v>
      </c>
      <c r="F692" t="s">
        <v>258</v>
      </c>
      <c r="G692" t="s">
        <v>258</v>
      </c>
      <c r="H692" t="s">
        <v>258</v>
      </c>
      <c r="I692" t="s">
        <v>258</v>
      </c>
      <c r="J692" t="s">
        <v>258</v>
      </c>
      <c r="K692" t="s">
        <v>258</v>
      </c>
      <c r="L692" t="s">
        <v>258</v>
      </c>
      <c r="M692" t="s">
        <v>258</v>
      </c>
      <c r="N692" t="s">
        <v>258</v>
      </c>
    </row>
    <row r="693" spans="4:14">
      <c r="D693" t="s">
        <v>258</v>
      </c>
      <c r="E693" t="s">
        <v>258</v>
      </c>
      <c r="F693" t="s">
        <v>258</v>
      </c>
      <c r="G693" t="s">
        <v>258</v>
      </c>
      <c r="H693" t="s">
        <v>258</v>
      </c>
      <c r="I693" t="s">
        <v>258</v>
      </c>
      <c r="J693" t="s">
        <v>258</v>
      </c>
      <c r="K693" t="s">
        <v>258</v>
      </c>
      <c r="L693" t="s">
        <v>258</v>
      </c>
      <c r="M693" t="s">
        <v>258</v>
      </c>
      <c r="N693" t="s">
        <v>258</v>
      </c>
    </row>
    <row r="694" spans="4:14">
      <c r="D694" t="s">
        <v>258</v>
      </c>
      <c r="E694" t="s">
        <v>258</v>
      </c>
      <c r="F694" t="s">
        <v>258</v>
      </c>
      <c r="G694" t="s">
        <v>258</v>
      </c>
      <c r="H694" t="s">
        <v>258</v>
      </c>
      <c r="I694" t="s">
        <v>258</v>
      </c>
      <c r="J694" t="s">
        <v>258</v>
      </c>
      <c r="K694" t="s">
        <v>258</v>
      </c>
      <c r="L694" t="s">
        <v>258</v>
      </c>
      <c r="M694" t="s">
        <v>258</v>
      </c>
      <c r="N694" t="s">
        <v>258</v>
      </c>
    </row>
    <row r="695" spans="4:14">
      <c r="D695" t="s">
        <v>258</v>
      </c>
      <c r="E695" t="s">
        <v>258</v>
      </c>
      <c r="F695" t="s">
        <v>258</v>
      </c>
      <c r="G695" t="s">
        <v>258</v>
      </c>
      <c r="H695" t="s">
        <v>258</v>
      </c>
      <c r="I695" t="s">
        <v>258</v>
      </c>
      <c r="J695" t="s">
        <v>258</v>
      </c>
      <c r="K695" t="s">
        <v>258</v>
      </c>
      <c r="L695" t="s">
        <v>258</v>
      </c>
      <c r="M695" t="s">
        <v>258</v>
      </c>
      <c r="N695" t="s">
        <v>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F636-3E10-43E2-A358-2556C6F96394}">
  <dimension ref="A1:I39"/>
  <sheetViews>
    <sheetView zoomScale="120" zoomScaleNormal="120" workbookViewId="0">
      <selection activeCell="C23" sqref="C23"/>
    </sheetView>
  </sheetViews>
  <sheetFormatPr defaultRowHeight="15"/>
  <cols>
    <col min="1" max="1" width="28.28515625" bestFit="1" customWidth="1"/>
    <col min="2" max="2" width="12.140625" customWidth="1"/>
    <col min="3" max="3" width="11.5703125" customWidth="1"/>
    <col min="5" max="5" width="21.85546875" bestFit="1" customWidth="1"/>
    <col min="6" max="6" width="10.7109375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f>0.005*86.4</f>
        <v>0.43200000000000005</v>
      </c>
      <c r="E2" s="32" t="s">
        <v>242</v>
      </c>
      <c r="F2" s="17" t="s">
        <v>9</v>
      </c>
      <c r="G2" s="38">
        <f>AVERAGE('Background Chem LOD @50%'!$D$32:$M$57)</f>
        <v>8.1119004524886833</v>
      </c>
      <c r="I2" t="s">
        <v>337</v>
      </c>
    </row>
    <row r="3" spans="1:9">
      <c r="A3" s="34" t="s">
        <v>225</v>
      </c>
      <c r="B3" s="2" t="s">
        <v>227</v>
      </c>
      <c r="C3" s="39">
        <f>0.001*86.4</f>
        <v>8.6400000000000005E-2</v>
      </c>
      <c r="E3" s="34" t="s">
        <v>228</v>
      </c>
      <c r="F3" s="2" t="s">
        <v>9</v>
      </c>
      <c r="G3" s="39">
        <f>STDEV('Background Chem LOD @50%'!$D$32:$M$57)</f>
        <v>0.2317659655180665</v>
      </c>
    </row>
    <row r="4" spans="1:9" ht="15.75" thickBot="1">
      <c r="A4" s="34" t="s">
        <v>226</v>
      </c>
      <c r="B4" s="2" t="s">
        <v>227</v>
      </c>
      <c r="C4" s="39">
        <f>0.00071784*86.4</f>
        <v>6.2021376000000003E-2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>
      <c r="A7" s="32" t="s">
        <v>229</v>
      </c>
      <c r="B7" s="33" t="s">
        <v>72</v>
      </c>
      <c r="C7" s="55">
        <f>AVERAGE('Background Chem LOD @50%'!$D$519:$M$539)</f>
        <v>1.2552925531914891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230</v>
      </c>
      <c r="B8" s="31" t="s">
        <v>72</v>
      </c>
      <c r="C8" s="56">
        <f>STDEV('Background Chem LOD @50%'!$D$519:$M$539)</f>
        <v>0.9257497175929319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231</v>
      </c>
      <c r="B9" s="20" t="s">
        <v>233</v>
      </c>
      <c r="C9" s="41">
        <f>COUNT('Background Chem LOD @50%'!$D$519:$M$539)</f>
        <v>188</v>
      </c>
      <c r="E9" s="37"/>
      <c r="F9" s="37"/>
      <c r="G9" s="37"/>
    </row>
    <row r="10" spans="1:9">
      <c r="A10" s="32" t="s">
        <v>232</v>
      </c>
      <c r="B10" s="33" t="s">
        <v>72</v>
      </c>
      <c r="C10" s="55">
        <f>AVERAGE('Effluent Chemistry LOD@50%'!$M$6:$M$692)</f>
        <v>7.5182833681143091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230</v>
      </c>
      <c r="B11" s="31" t="s">
        <v>72</v>
      </c>
      <c r="C11" s="57">
        <f>STDEV('Effluent Chemistry LOD@50%'!$M$6:$M$692)</f>
        <v>2.6296216936382373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231</v>
      </c>
      <c r="B12" s="20" t="s">
        <v>233</v>
      </c>
      <c r="C12" s="42">
        <f>COUNT('Effluent Chemistry'!$M$6:$M$692)</f>
        <v>683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 t="s">
        <v>234</v>
      </c>
      <c r="B14" s="33" t="s">
        <v>72</v>
      </c>
      <c r="C14" s="38">
        <f>AVERAGE('Background Chem LOD @50%'!$D$15:$M$31)</f>
        <v>0.79657516339869283</v>
      </c>
      <c r="E14" s="32" t="s">
        <v>245</v>
      </c>
      <c r="F14" s="17" t="s">
        <v>86</v>
      </c>
      <c r="G14" s="18" t="s">
        <v>247</v>
      </c>
    </row>
    <row r="15" spans="1:9">
      <c r="A15" s="34" t="s">
        <v>235</v>
      </c>
      <c r="B15" s="31" t="s">
        <v>72</v>
      </c>
      <c r="C15" s="39">
        <f>STDEV('Background Chem LOD @50%'!$D$15:$M$31)</f>
        <v>0.68980268625022922</v>
      </c>
      <c r="E15" s="34" t="s">
        <v>228</v>
      </c>
      <c r="F15" s="2" t="s">
        <v>86</v>
      </c>
      <c r="G15" s="19" t="s">
        <v>247</v>
      </c>
    </row>
    <row r="16" spans="1:9" ht="15.75" thickBot="1">
      <c r="A16" s="35" t="s">
        <v>236</v>
      </c>
      <c r="B16" s="20" t="s">
        <v>233</v>
      </c>
      <c r="C16" s="41">
        <f>COUNT('Background Chem LOD @50%'!$D$15:$M$31)</f>
        <v>153</v>
      </c>
      <c r="E16" s="35" t="s">
        <v>246</v>
      </c>
      <c r="F16" s="20" t="s">
        <v>233</v>
      </c>
      <c r="G16" s="21" t="s">
        <v>247</v>
      </c>
    </row>
    <row r="17" spans="1:3">
      <c r="A17" s="32" t="s">
        <v>237</v>
      </c>
      <c r="B17" s="33" t="s">
        <v>72</v>
      </c>
      <c r="C17" s="38">
        <f>AVERAGE('Effluent Chemistry LOD@50%'!$N$6:$N$692)</f>
        <v>1.1623325235569428</v>
      </c>
    </row>
    <row r="18" spans="1:3">
      <c r="A18" s="34" t="s">
        <v>235</v>
      </c>
      <c r="B18" s="31" t="s">
        <v>72</v>
      </c>
      <c r="C18" s="58">
        <f>STDEV('Effluent Chemistry LOD@50%'!$N$6:$N$692)</f>
        <v>1.0236288618712881</v>
      </c>
    </row>
    <row r="19" spans="1:3" ht="15.75" thickBot="1">
      <c r="A19" s="35" t="s">
        <v>236</v>
      </c>
      <c r="B19" s="20" t="s">
        <v>233</v>
      </c>
      <c r="C19" s="42">
        <f>COUNT('Effluent Chemistry'!$N$6:$N$692)</f>
        <v>685</v>
      </c>
    </row>
    <row r="20" spans="1:3" ht="15.75" thickBot="1">
      <c r="A20" s="37"/>
      <c r="B20" s="37"/>
      <c r="C20" s="37"/>
    </row>
    <row r="21" spans="1:3">
      <c r="A21" s="32" t="s">
        <v>238</v>
      </c>
      <c r="B21" s="33" t="s">
        <v>72</v>
      </c>
      <c r="C21" s="135">
        <f>AVERAGE('Background Chem LOD @50%'!$D$553:$M$578)</f>
        <v>7.149596412556054</v>
      </c>
    </row>
    <row r="22" spans="1:3">
      <c r="A22" s="34" t="s">
        <v>239</v>
      </c>
      <c r="B22" s="31" t="s">
        <v>72</v>
      </c>
      <c r="C22" s="136">
        <f>STDEV('Background Chem LOD @50%'!$D$553:$M$578)</f>
        <v>8.2114718325159775</v>
      </c>
    </row>
    <row r="23" spans="1:3" ht="15.75" thickBot="1">
      <c r="A23" s="35" t="s">
        <v>240</v>
      </c>
      <c r="B23" s="20" t="s">
        <v>233</v>
      </c>
      <c r="C23" s="137">
        <f>COUNT('Background Chem LOD @50%'!$D$553:$M$578)</f>
        <v>223</v>
      </c>
    </row>
    <row r="24" spans="1:3">
      <c r="A24" s="32" t="s">
        <v>241</v>
      </c>
      <c r="B24" s="33" t="s">
        <v>72</v>
      </c>
      <c r="C24" s="135">
        <f>AVERAGE('Effluent Chemistry LOD@50%'!$P$6:$P$692)</f>
        <v>26.063902008833661</v>
      </c>
    </row>
    <row r="25" spans="1:3">
      <c r="A25" s="34" t="s">
        <v>239</v>
      </c>
      <c r="B25" s="31" t="s">
        <v>72</v>
      </c>
      <c r="C25" s="138">
        <f>STDEV('Effluent Chemistry LOD@50%'!$P$6:$P$692)</f>
        <v>14.426590098679608</v>
      </c>
    </row>
    <row r="26" spans="1:3" ht="15.75" thickBot="1">
      <c r="A26" s="35" t="s">
        <v>240</v>
      </c>
      <c r="B26" s="20" t="s">
        <v>233</v>
      </c>
      <c r="C26" s="139">
        <f>COUNT('Effluent Chemistry'!$P$6:$P$692)</f>
        <v>685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253</v>
      </c>
      <c r="B37" s="39">
        <f>CORREL('Flow-Quality Correl'!$A$2:$A$148,'Flow-Quality Correl'!$B$2:$B$148)</f>
        <v>-0.23139228085758012</v>
      </c>
      <c r="F37" s="44"/>
    </row>
    <row r="38" spans="1:7">
      <c r="A38" s="34" t="s">
        <v>254</v>
      </c>
      <c r="B38" s="39">
        <f>CORREL('Flow-Quality Correl'!$A$2:$A$148,'Flow-Quality Correl'!$C$2:$C$148)</f>
        <v>0.31262241360721232</v>
      </c>
      <c r="F38" s="44"/>
    </row>
    <row r="39" spans="1:7" ht="15.75" thickBot="1">
      <c r="A39" s="35" t="s">
        <v>255</v>
      </c>
      <c r="B39" s="40">
        <f>CORREL('Flow-Quality Correl'!$A$2:$A$148,'Flow-Quality Correl'!$D$2:$D$148)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85D5-E2D9-4C76-9202-DE59E25C98F1}">
  <dimension ref="A1:I39"/>
  <sheetViews>
    <sheetView zoomScale="120" zoomScaleNormal="120" workbookViewId="0">
      <selection activeCell="E16" sqref="E16"/>
    </sheetView>
  </sheetViews>
  <sheetFormatPr defaultRowHeight="15"/>
  <cols>
    <col min="1" max="1" width="27" bestFit="1" customWidth="1"/>
    <col min="2" max="2" width="9.5703125" customWidth="1"/>
    <col min="5" max="5" width="20.85546875" bestFit="1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f>0.059*86.4</f>
        <v>5.0975999999999999</v>
      </c>
      <c r="E2" s="32" t="s">
        <v>242</v>
      </c>
      <c r="F2" s="17" t="s">
        <v>9</v>
      </c>
      <c r="G2" s="38">
        <f>AVERAGE('Background Chem LOD @50%'!$D$32:$M$57)</f>
        <v>8.1119004524886833</v>
      </c>
      <c r="I2" t="s">
        <v>292</v>
      </c>
    </row>
    <row r="3" spans="1:9">
      <c r="A3" s="34" t="s">
        <v>225</v>
      </c>
      <c r="B3" s="2" t="s">
        <v>227</v>
      </c>
      <c r="C3" s="39">
        <f>0.009*86.4</f>
        <v>0.77759999999999996</v>
      </c>
      <c r="E3" s="34" t="s">
        <v>228</v>
      </c>
      <c r="F3" s="2" t="s">
        <v>9</v>
      </c>
      <c r="G3" s="39">
        <f>STDEV('Background Chem LOD @50%'!$D$32:$M$57)</f>
        <v>0.2317659655180665</v>
      </c>
    </row>
    <row r="4" spans="1:9" ht="15.75" thickBot="1">
      <c r="A4" s="34" t="s">
        <v>226</v>
      </c>
      <c r="B4" s="2" t="s">
        <v>227</v>
      </c>
      <c r="C4" s="39">
        <f>0.00071784*86.4</f>
        <v>6.2021376000000003E-2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>
      <c r="A7" s="32" t="s">
        <v>229</v>
      </c>
      <c r="B7" s="33" t="s">
        <v>72</v>
      </c>
      <c r="C7" s="55">
        <f>AVERAGE('Background Chem LOD @50%'!$D$519:$M$539)</f>
        <v>1.2552925531914891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230</v>
      </c>
      <c r="B8" s="31" t="s">
        <v>72</v>
      </c>
      <c r="C8" s="56">
        <f>STDEV('Background Chem LOD @50%'!$D$519:$M$539)</f>
        <v>0.9257497175929319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231</v>
      </c>
      <c r="B9" s="20" t="s">
        <v>233</v>
      </c>
      <c r="C9" s="41">
        <f>COUNT('Background Chem LOD @50%'!$D$519:$M$539)</f>
        <v>188</v>
      </c>
      <c r="E9" s="37"/>
      <c r="F9" s="37"/>
      <c r="G9" s="37"/>
    </row>
    <row r="10" spans="1:9">
      <c r="A10" s="32" t="s">
        <v>232</v>
      </c>
      <c r="B10" s="33" t="s">
        <v>72</v>
      </c>
      <c r="C10" s="55">
        <f>AVERAGE('Effluent Chemistry LOD@50%'!$M$6:$M$692)</f>
        <v>7.5182833681143091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230</v>
      </c>
      <c r="B11" s="31" t="s">
        <v>72</v>
      </c>
      <c r="C11" s="57">
        <f>STDEV('Effluent Chemistry LOD@50%'!$M$6:$M$692)</f>
        <v>2.6296216936382373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231</v>
      </c>
      <c r="B12" s="20" t="s">
        <v>233</v>
      </c>
      <c r="C12" s="42">
        <f>COUNT('Effluent Chemistry'!$M$6:$M$692)</f>
        <v>683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 t="s">
        <v>234</v>
      </c>
      <c r="B14" s="33" t="s">
        <v>72</v>
      </c>
      <c r="C14" s="38">
        <f>AVERAGE('Background Chem LOD @50%'!$D$15:$M$31)</f>
        <v>0.79657516339869283</v>
      </c>
      <c r="E14" s="32" t="s">
        <v>245</v>
      </c>
      <c r="F14" s="17" t="s">
        <v>86</v>
      </c>
      <c r="G14" s="18" t="s">
        <v>247</v>
      </c>
    </row>
    <row r="15" spans="1:9">
      <c r="A15" s="34" t="s">
        <v>235</v>
      </c>
      <c r="B15" s="31" t="s">
        <v>72</v>
      </c>
      <c r="C15" s="39">
        <f>STDEV('Background Chem LOD @50%'!$D$15:$M$31)</f>
        <v>0.68980268625022922</v>
      </c>
      <c r="E15" s="34" t="s">
        <v>228</v>
      </c>
      <c r="F15" s="2" t="s">
        <v>86</v>
      </c>
      <c r="G15" s="19" t="s">
        <v>247</v>
      </c>
    </row>
    <row r="16" spans="1:9" ht="15.75" thickBot="1">
      <c r="A16" s="35" t="s">
        <v>236</v>
      </c>
      <c r="B16" s="20" t="s">
        <v>233</v>
      </c>
      <c r="C16" s="41">
        <f>COUNT('Background Chem LOD @50%'!$D$15:$M$31)</f>
        <v>153</v>
      </c>
      <c r="E16" s="35" t="s">
        <v>246</v>
      </c>
      <c r="F16" s="20" t="s">
        <v>233</v>
      </c>
      <c r="G16" s="21" t="s">
        <v>247</v>
      </c>
    </row>
    <row r="17" spans="1:3">
      <c r="A17" s="32" t="s">
        <v>237</v>
      </c>
      <c r="B17" s="33" t="s">
        <v>72</v>
      </c>
      <c r="C17" s="38">
        <f>AVERAGE('Effluent Chemistry LOD@50%'!$N$6:$N$692)</f>
        <v>1.1623325235569428</v>
      </c>
    </row>
    <row r="18" spans="1:3">
      <c r="A18" s="34" t="s">
        <v>235</v>
      </c>
      <c r="B18" s="31" t="s">
        <v>72</v>
      </c>
      <c r="C18" s="58">
        <f>STDEV('Effluent Chemistry LOD@50%'!$N$6:$N$692)</f>
        <v>1.0236288618712881</v>
      </c>
    </row>
    <row r="19" spans="1:3" ht="15.75" thickBot="1">
      <c r="A19" s="35" t="s">
        <v>236</v>
      </c>
      <c r="B19" s="20" t="s">
        <v>233</v>
      </c>
      <c r="C19" s="42">
        <f>COUNT('Effluent Chemistry'!$N$6:$N$692)</f>
        <v>685</v>
      </c>
    </row>
    <row r="20" spans="1:3" ht="15.75" thickBot="1">
      <c r="A20" s="37"/>
      <c r="B20" s="37"/>
      <c r="C20" s="37"/>
    </row>
    <row r="21" spans="1:3">
      <c r="A21" s="32" t="s">
        <v>238</v>
      </c>
      <c r="B21" s="33" t="s">
        <v>72</v>
      </c>
      <c r="C21" s="141">
        <f>AVERAGE('Background Chem LOD @50%'!$D$553:$M$578)</f>
        <v>7.149596412556054</v>
      </c>
    </row>
    <row r="22" spans="1:3">
      <c r="A22" s="34" t="s">
        <v>239</v>
      </c>
      <c r="B22" s="31" t="s">
        <v>72</v>
      </c>
      <c r="C22" s="142">
        <f>STDEV('Background Chem LOD @50%'!$D$553:$M$578)</f>
        <v>8.2114718325159775</v>
      </c>
    </row>
    <row r="23" spans="1:3" ht="15.75" thickBot="1">
      <c r="A23" s="35" t="s">
        <v>240</v>
      </c>
      <c r="B23" s="20" t="s">
        <v>233</v>
      </c>
      <c r="C23" s="143">
        <f>COUNT('Background Chem LOD @50%'!$D$553:$M$578)</f>
        <v>223</v>
      </c>
    </row>
    <row r="24" spans="1:3">
      <c r="A24" s="32" t="s">
        <v>241</v>
      </c>
      <c r="B24" s="33" t="s">
        <v>72</v>
      </c>
      <c r="C24" s="141">
        <f>AVERAGE('Effluent Chemistry LOD@50%'!$P$6:$P$692)</f>
        <v>26.063902008833661</v>
      </c>
    </row>
    <row r="25" spans="1:3">
      <c r="A25" s="34" t="s">
        <v>239</v>
      </c>
      <c r="B25" s="31" t="s">
        <v>72</v>
      </c>
      <c r="C25" s="144">
        <f>STDEV('Effluent Chemistry LOD@50%'!$P$6:$P$692)</f>
        <v>14.426590098679608</v>
      </c>
    </row>
    <row r="26" spans="1:3" ht="15.75" thickBot="1">
      <c r="A26" s="35" t="s">
        <v>240</v>
      </c>
      <c r="B26" s="20" t="s">
        <v>233</v>
      </c>
      <c r="C26" s="145">
        <f>COUNT('Effluent Chemistry'!$P$6:$P$692)</f>
        <v>685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253</v>
      </c>
      <c r="B37" s="39">
        <f>CORREL('Flow-Quality Correl'!$A$2:$A$148,'Flow-Quality Correl'!$B$2:$B$148)</f>
        <v>-0.23139228085758012</v>
      </c>
      <c r="F37" s="44"/>
    </row>
    <row r="38" spans="1:7">
      <c r="A38" s="34" t="s">
        <v>254</v>
      </c>
      <c r="B38" s="39">
        <f>CORREL('Flow-Quality Correl'!$A$2:$A$148,'Flow-Quality Correl'!$C$2:$C$148)</f>
        <v>0.31262241360721232</v>
      </c>
      <c r="F38" s="44"/>
    </row>
    <row r="39" spans="1:7" ht="15.75" thickBot="1">
      <c r="A39" s="35" t="s">
        <v>255</v>
      </c>
      <c r="B39" s="40">
        <f>CORREL('Flow-Quality Correl'!$A$2:$A$148,'Flow-Quality Correl'!$D$2:$D$148)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FC65-5CAF-4961-BC0B-E5D1ADFFFB7E}">
  <dimension ref="A1:I39"/>
  <sheetViews>
    <sheetView topLeftCell="A15" zoomScale="120" zoomScaleNormal="120" workbookViewId="0">
      <selection activeCell="C9" sqref="C9"/>
    </sheetView>
  </sheetViews>
  <sheetFormatPr defaultRowHeight="15"/>
  <cols>
    <col min="1" max="1" width="27" bestFit="1" customWidth="1"/>
    <col min="5" max="5" width="20.85546875" bestFit="1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f>0.272*86.4</f>
        <v>23.500800000000002</v>
      </c>
      <c r="E2" s="32" t="s">
        <v>242</v>
      </c>
      <c r="F2" s="17" t="s">
        <v>9</v>
      </c>
      <c r="G2" s="38">
        <f>AVERAGE('Background Chem LOD @50%'!$D$32:$M$57)</f>
        <v>8.1119004524886833</v>
      </c>
      <c r="I2" t="s">
        <v>293</v>
      </c>
    </row>
    <row r="3" spans="1:9">
      <c r="A3" s="34" t="s">
        <v>225</v>
      </c>
      <c r="B3" s="2" t="s">
        <v>227</v>
      </c>
      <c r="C3" s="39">
        <f>0.044*86.4</f>
        <v>3.8016000000000001</v>
      </c>
      <c r="E3" s="34" t="s">
        <v>228</v>
      </c>
      <c r="F3" s="2" t="s">
        <v>9</v>
      </c>
      <c r="G3" s="39">
        <f>STDEV('Background Chem LOD @50%'!$D$32:$M$57)</f>
        <v>0.2317659655180665</v>
      </c>
    </row>
    <row r="4" spans="1:9" ht="15.75" thickBot="1">
      <c r="A4" s="34" t="s">
        <v>226</v>
      </c>
      <c r="B4" s="2" t="s">
        <v>227</v>
      </c>
      <c r="C4" s="39">
        <f>0.00071784*86.4</f>
        <v>6.2021376000000003E-2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>
      <c r="A7" s="32" t="s">
        <v>229</v>
      </c>
      <c r="B7" s="33" t="s">
        <v>72</v>
      </c>
      <c r="C7" s="55">
        <f>AVERAGE('Background Chem LOD @50%'!$D$519:$M$539)</f>
        <v>1.2552925531914891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230</v>
      </c>
      <c r="B8" s="31" t="s">
        <v>72</v>
      </c>
      <c r="C8" s="56">
        <f>STDEV('Background Chem LOD @50%'!$D$519:$M$539)</f>
        <v>0.9257497175929319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231</v>
      </c>
      <c r="B9" s="20" t="s">
        <v>233</v>
      </c>
      <c r="C9" s="41">
        <f>COUNT('Background Chem LOD @50%'!$D$519:$M$539)</f>
        <v>188</v>
      </c>
      <c r="E9" s="37"/>
      <c r="F9" s="37"/>
      <c r="G9" s="37"/>
    </row>
    <row r="10" spans="1:9">
      <c r="A10" s="32" t="s">
        <v>232</v>
      </c>
      <c r="B10" s="33" t="s">
        <v>72</v>
      </c>
      <c r="C10" s="55">
        <f>AVERAGE('Effluent Chemistry LOD@50%'!$M$6:$M$692)</f>
        <v>7.5182833681143091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230</v>
      </c>
      <c r="B11" s="31" t="s">
        <v>72</v>
      </c>
      <c r="C11" s="57">
        <f>STDEV('Effluent Chemistry LOD@50%'!$M$6:$M$692)</f>
        <v>2.6296216936382373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231</v>
      </c>
      <c r="B12" s="20" t="s">
        <v>233</v>
      </c>
      <c r="C12" s="42">
        <f>COUNT('Effluent Chemistry'!$M$6:$M$692)</f>
        <v>683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 t="s">
        <v>234</v>
      </c>
      <c r="B14" s="33" t="s">
        <v>72</v>
      </c>
      <c r="C14" s="38">
        <f>AVERAGE('Background Chem LOD @50%'!$D$15:$M$31)</f>
        <v>0.79657516339869283</v>
      </c>
      <c r="E14" s="32" t="s">
        <v>245</v>
      </c>
      <c r="F14" s="17" t="s">
        <v>86</v>
      </c>
      <c r="G14" s="18" t="s">
        <v>247</v>
      </c>
    </row>
    <row r="15" spans="1:9">
      <c r="A15" s="34" t="s">
        <v>235</v>
      </c>
      <c r="B15" s="31" t="s">
        <v>72</v>
      </c>
      <c r="C15" s="39">
        <f>STDEV('Background Chem LOD @50%'!$D$15:$M$31)</f>
        <v>0.68980268625022922</v>
      </c>
      <c r="E15" s="34" t="s">
        <v>228</v>
      </c>
      <c r="F15" s="2" t="s">
        <v>86</v>
      </c>
      <c r="G15" s="19" t="s">
        <v>247</v>
      </c>
    </row>
    <row r="16" spans="1:9" ht="15.75" thickBot="1">
      <c r="A16" s="35" t="s">
        <v>236</v>
      </c>
      <c r="B16" s="20" t="s">
        <v>233</v>
      </c>
      <c r="C16" s="41">
        <f>COUNT('Background Chem LOD @50%'!$D$15:$M$31)</f>
        <v>153</v>
      </c>
      <c r="E16" s="35" t="s">
        <v>246</v>
      </c>
      <c r="F16" s="20" t="s">
        <v>233</v>
      </c>
      <c r="G16" s="21" t="s">
        <v>247</v>
      </c>
    </row>
    <row r="17" spans="1:3">
      <c r="A17" s="32" t="s">
        <v>237</v>
      </c>
      <c r="B17" s="33" t="s">
        <v>72</v>
      </c>
      <c r="C17" s="38">
        <f>AVERAGE('Effluent Chemistry LOD@50%'!$N$6:$N$692)</f>
        <v>1.1623325235569428</v>
      </c>
    </row>
    <row r="18" spans="1:3">
      <c r="A18" s="34" t="s">
        <v>235</v>
      </c>
      <c r="B18" s="31" t="s">
        <v>72</v>
      </c>
      <c r="C18" s="58">
        <f>STDEV('Effluent Chemistry LOD@50%'!$N$6:$N$692)</f>
        <v>1.0236288618712881</v>
      </c>
    </row>
    <row r="19" spans="1:3" ht="15.75" thickBot="1">
      <c r="A19" s="35" t="s">
        <v>236</v>
      </c>
      <c r="B19" s="20" t="s">
        <v>233</v>
      </c>
      <c r="C19" s="42">
        <f>SUM('Effluent Chemistry'!$N$6:$N$692)</f>
        <v>796.19777863650586</v>
      </c>
    </row>
    <row r="20" spans="1:3" ht="15.75" thickBot="1">
      <c r="A20" s="37"/>
      <c r="B20" s="37"/>
      <c r="C20" s="37"/>
    </row>
    <row r="21" spans="1:3">
      <c r="A21" s="32" t="s">
        <v>238</v>
      </c>
      <c r="B21" s="33" t="s">
        <v>72</v>
      </c>
      <c r="C21" s="38">
        <f>AVERAGE('Background Chem LOD @50%'!$D$553:$M$578)</f>
        <v>7.149596412556054</v>
      </c>
    </row>
    <row r="22" spans="1:3">
      <c r="A22" s="34" t="s">
        <v>239</v>
      </c>
      <c r="B22" s="31" t="s">
        <v>72</v>
      </c>
      <c r="C22" s="39">
        <f>STDEV('Background Chem LOD @50%'!$D$553:$M$578)</f>
        <v>8.2114718325159775</v>
      </c>
    </row>
    <row r="23" spans="1:3" ht="15.75" thickBot="1">
      <c r="A23" s="35" t="s">
        <v>240</v>
      </c>
      <c r="B23" s="20" t="s">
        <v>233</v>
      </c>
      <c r="C23" s="21">
        <f>SUM('Background Chem LOD @50%'!$D$553:$M$578)</f>
        <v>1594.3600000000001</v>
      </c>
    </row>
    <row r="24" spans="1:3">
      <c r="A24" s="32" t="s">
        <v>241</v>
      </c>
      <c r="B24" s="33" t="s">
        <v>72</v>
      </c>
      <c r="C24" s="38">
        <f>AVERAGE('Effluent Chemistry LOD@50%'!$P$6:$P$692)</f>
        <v>26.063902008833661</v>
      </c>
    </row>
    <row r="25" spans="1:3">
      <c r="A25" s="34" t="s">
        <v>239</v>
      </c>
      <c r="B25" s="31" t="s">
        <v>72</v>
      </c>
      <c r="C25" s="58">
        <f>STDEV('Effluent Chemistry LOD@50%'!$P$6:$P$692)</f>
        <v>14.426590098679608</v>
      </c>
    </row>
    <row r="26" spans="1:3" ht="15.75" thickBot="1">
      <c r="A26" s="35" t="s">
        <v>240</v>
      </c>
      <c r="B26" s="20" t="s">
        <v>233</v>
      </c>
      <c r="C26" s="42">
        <f>SUM('Effluent Chemistry'!$P$6:$P$692)</f>
        <v>17853.772876051058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253</v>
      </c>
      <c r="B37" s="39">
        <f>CORREL('Flow-Quality Correl'!$A$2:$A$148,'Flow-Quality Correl'!$B$2:$B$148)</f>
        <v>-0.23139228085758012</v>
      </c>
      <c r="F37" s="44"/>
    </row>
    <row r="38" spans="1:7">
      <c r="A38" s="34" t="s">
        <v>254</v>
      </c>
      <c r="B38" s="39">
        <f>CORREL('Flow-Quality Correl'!$A$2:$A$148,'Flow-Quality Correl'!$C$2:$C$148)</f>
        <v>0.31262241360721232</v>
      </c>
      <c r="F38" s="44"/>
    </row>
    <row r="39" spans="1:7" ht="15.75" thickBot="1">
      <c r="A39" s="35" t="s">
        <v>255</v>
      </c>
      <c r="B39" s="40">
        <f>CORREL('Flow-Quality Correl'!$A$2:$A$148,'Flow-Quality Correl'!$D$2:$D$148)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EAE-FC05-4FF6-8C12-76AC2AB63AB9}">
  <dimension ref="A1:I39"/>
  <sheetViews>
    <sheetView zoomScale="120" zoomScaleNormal="120" workbookViewId="0">
      <selection activeCell="C7" sqref="C7:C12"/>
    </sheetView>
  </sheetViews>
  <sheetFormatPr defaultRowHeight="15"/>
  <cols>
    <col min="1" max="1" width="27" bestFit="1" customWidth="1"/>
    <col min="5" max="5" width="20.85546875" bestFit="1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f>0.699*86.4</f>
        <v>60.393599999999999</v>
      </c>
      <c r="E2" s="32" t="s">
        <v>242</v>
      </c>
      <c r="F2" s="17" t="s">
        <v>9</v>
      </c>
      <c r="G2" s="38">
        <f>AVERAGE('Background Chem LOD @50%'!$D$32:$M$57)</f>
        <v>8.1119004524886833</v>
      </c>
      <c r="I2" t="s">
        <v>332</v>
      </c>
    </row>
    <row r="3" spans="1:9">
      <c r="A3" s="34" t="s">
        <v>225</v>
      </c>
      <c r="B3" s="2" t="s">
        <v>227</v>
      </c>
      <c r="C3" s="39">
        <f>0.116*86.4</f>
        <v>10.022400000000001</v>
      </c>
      <c r="E3" s="34" t="s">
        <v>228</v>
      </c>
      <c r="F3" s="2" t="s">
        <v>9</v>
      </c>
      <c r="G3" s="39">
        <f>STDEV('Background Chem LOD @50%'!$D$32:$M$57)</f>
        <v>0.2317659655180665</v>
      </c>
    </row>
    <row r="4" spans="1:9" ht="15.75" thickBot="1">
      <c r="A4" s="34" t="s">
        <v>226</v>
      </c>
      <c r="B4" s="2" t="s">
        <v>227</v>
      </c>
      <c r="C4" s="39">
        <f>0.00071784*86.4</f>
        <v>6.2021376000000003E-2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>
      <c r="A7" s="32" t="s">
        <v>229</v>
      </c>
      <c r="B7" s="33" t="s">
        <v>72</v>
      </c>
      <c r="C7" s="55">
        <f>AVERAGE('Background Chem LOD @50%'!$D$519:$M$539)</f>
        <v>1.2552925531914891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230</v>
      </c>
      <c r="B8" s="31" t="s">
        <v>72</v>
      </c>
      <c r="C8" s="56">
        <f>STDEV('Background Chem LOD @50%'!$D$519:$M$539)</f>
        <v>0.9257497175929319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231</v>
      </c>
      <c r="B9" s="20" t="s">
        <v>233</v>
      </c>
      <c r="C9" s="41">
        <f>COUNT('Background Chem LOD @50%'!$D$519:$M$539)</f>
        <v>188</v>
      </c>
      <c r="E9" s="37"/>
      <c r="F9" s="37"/>
      <c r="G9" s="37"/>
    </row>
    <row r="10" spans="1:9">
      <c r="A10" s="32" t="s">
        <v>232</v>
      </c>
      <c r="B10" s="33" t="s">
        <v>72</v>
      </c>
      <c r="C10" s="55">
        <f>AVERAGE('Effluent Chemistry LOD@50%'!$M$6:$M$692)</f>
        <v>7.5182833681143091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230</v>
      </c>
      <c r="B11" s="31" t="s">
        <v>72</v>
      </c>
      <c r="C11" s="57">
        <f>STDEV('Effluent Chemistry LOD@50%'!$M$6:$M$692)</f>
        <v>2.6296216936382373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231</v>
      </c>
      <c r="B12" s="20" t="s">
        <v>233</v>
      </c>
      <c r="C12" s="42">
        <f>COUNT('Effluent Chemistry'!$M$6:$M$692)</f>
        <v>683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 t="s">
        <v>234</v>
      </c>
      <c r="B14" s="33" t="s">
        <v>72</v>
      </c>
      <c r="C14" s="38">
        <f>AVERAGE('Background Chem LOD @50%'!$D$15:$M$31)</f>
        <v>0.79657516339869283</v>
      </c>
      <c r="E14" s="32" t="s">
        <v>245</v>
      </c>
      <c r="F14" s="17" t="s">
        <v>86</v>
      </c>
      <c r="G14" s="18" t="s">
        <v>247</v>
      </c>
    </row>
    <row r="15" spans="1:9">
      <c r="A15" s="34" t="s">
        <v>235</v>
      </c>
      <c r="B15" s="31" t="s">
        <v>72</v>
      </c>
      <c r="C15" s="39">
        <f>STDEV('Background Chem LOD @50%'!$D$15:$M$31)</f>
        <v>0.68980268625022922</v>
      </c>
      <c r="E15" s="34" t="s">
        <v>228</v>
      </c>
      <c r="F15" s="2" t="s">
        <v>86</v>
      </c>
      <c r="G15" s="19" t="s">
        <v>247</v>
      </c>
    </row>
    <row r="16" spans="1:9" ht="15.75" thickBot="1">
      <c r="A16" s="35" t="s">
        <v>236</v>
      </c>
      <c r="B16" s="20" t="s">
        <v>233</v>
      </c>
      <c r="C16" s="41">
        <f>COUNT('Background Chem LOD @50%'!$D$15:$M$31)</f>
        <v>153</v>
      </c>
      <c r="E16" s="35" t="s">
        <v>246</v>
      </c>
      <c r="F16" s="20" t="s">
        <v>233</v>
      </c>
      <c r="G16" s="21" t="s">
        <v>247</v>
      </c>
    </row>
    <row r="17" spans="1:3">
      <c r="A17" s="32" t="s">
        <v>237</v>
      </c>
      <c r="B17" s="33" t="s">
        <v>72</v>
      </c>
      <c r="C17" s="38">
        <f>AVERAGE('Effluent Chemistry LOD@50%'!$N$6:$N$692)</f>
        <v>1.1623325235569428</v>
      </c>
    </row>
    <row r="18" spans="1:3">
      <c r="A18" s="34" t="s">
        <v>235</v>
      </c>
      <c r="B18" s="31" t="s">
        <v>72</v>
      </c>
      <c r="C18" s="58">
        <f>STDEV('Effluent Chemistry LOD@50%'!$N$6:$N$692)</f>
        <v>1.0236288618712881</v>
      </c>
    </row>
    <row r="19" spans="1:3" ht="15.75" thickBot="1">
      <c r="A19" s="35" t="s">
        <v>236</v>
      </c>
      <c r="B19" s="20" t="s">
        <v>233</v>
      </c>
      <c r="C19" s="42">
        <f>COUNT('Effluent Chemistry'!$N$6:$N$692)</f>
        <v>685</v>
      </c>
    </row>
    <row r="20" spans="1:3" ht="15.75" thickBot="1">
      <c r="A20" s="37"/>
      <c r="B20" s="37"/>
      <c r="C20" s="37"/>
    </row>
    <row r="21" spans="1:3">
      <c r="A21" s="32" t="s">
        <v>238</v>
      </c>
      <c r="B21" s="33" t="s">
        <v>72</v>
      </c>
      <c r="C21" s="38">
        <f>AVERAGE('Background Chem LOD @50%'!$D$553:$M$578)</f>
        <v>7.149596412556054</v>
      </c>
    </row>
    <row r="22" spans="1:3">
      <c r="A22" s="34" t="s">
        <v>239</v>
      </c>
      <c r="B22" s="31" t="s">
        <v>72</v>
      </c>
      <c r="C22" s="39">
        <f>STDEV('Background Chem LOD @50%'!$D$553:$M$578)</f>
        <v>8.2114718325159775</v>
      </c>
    </row>
    <row r="23" spans="1:3" ht="15.75" thickBot="1">
      <c r="A23" s="35" t="s">
        <v>240</v>
      </c>
      <c r="B23" s="20" t="s">
        <v>233</v>
      </c>
      <c r="C23" s="21">
        <f>COUNT('Background Chem LOD @50%'!$D$553:$M$578)</f>
        <v>223</v>
      </c>
    </row>
    <row r="24" spans="1:3">
      <c r="A24" s="32" t="s">
        <v>241</v>
      </c>
      <c r="B24" s="33" t="s">
        <v>72</v>
      </c>
      <c r="C24" s="38">
        <f>AVERAGE('Effluent Chemistry LOD@50%'!$P$6:$P$692)</f>
        <v>26.063902008833661</v>
      </c>
    </row>
    <row r="25" spans="1:3">
      <c r="A25" s="34" t="s">
        <v>239</v>
      </c>
      <c r="B25" s="31" t="s">
        <v>72</v>
      </c>
      <c r="C25" s="58">
        <f>STDEV('Effluent Chemistry LOD@50%'!$P$6:$P$692)</f>
        <v>14.426590098679608</v>
      </c>
    </row>
    <row r="26" spans="1:3" ht="15.75" thickBot="1">
      <c r="A26" s="35" t="s">
        <v>240</v>
      </c>
      <c r="B26" s="20" t="s">
        <v>233</v>
      </c>
      <c r="C26" s="42">
        <f>COUNT('Effluent Chemistry'!$P$6:$P$692)</f>
        <v>685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253</v>
      </c>
      <c r="B37" s="39">
        <f>CORREL('Flow-Quality Correl'!$A$2:$A$148,'Flow-Quality Correl'!$B$2:$B$148)</f>
        <v>-0.23139228085758012</v>
      </c>
      <c r="F37" s="44"/>
    </row>
    <row r="38" spans="1:7">
      <c r="A38" s="34" t="s">
        <v>254</v>
      </c>
      <c r="B38" s="39">
        <f>CORREL('Flow-Quality Correl'!$A$2:$A$148,'Flow-Quality Correl'!$C$2:$C$148)</f>
        <v>0.31262241360721232</v>
      </c>
      <c r="F38" s="44"/>
    </row>
    <row r="39" spans="1:7" ht="15.75" thickBot="1">
      <c r="A39" s="35" t="s">
        <v>255</v>
      </c>
      <c r="B39" s="40">
        <f>CORREL('Flow-Quality Correl'!$A$2:$A$148,'Flow-Quality Correl'!$D$2:$D$148)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6530-A4DE-41FB-9E71-745770B0EB29}">
  <dimension ref="A1:I39"/>
  <sheetViews>
    <sheetView zoomScale="120" zoomScaleNormal="120" workbookViewId="0">
      <selection activeCell="C12" sqref="C12"/>
    </sheetView>
  </sheetViews>
  <sheetFormatPr defaultRowHeight="15"/>
  <cols>
    <col min="1" max="1" width="28.28515625" bestFit="1" customWidth="1"/>
    <col min="2" max="2" width="12.140625" customWidth="1"/>
    <col min="3" max="3" width="11.5703125" customWidth="1"/>
    <col min="5" max="5" width="21.85546875" bestFit="1" customWidth="1"/>
    <col min="6" max="6" width="10.7109375" customWidth="1"/>
  </cols>
  <sheetData>
    <row r="1" spans="1:9" ht="15.75" thickBot="1">
      <c r="A1" s="36" t="s">
        <v>222</v>
      </c>
      <c r="B1" s="36" t="s">
        <v>58</v>
      </c>
      <c r="C1" s="36" t="s">
        <v>223</v>
      </c>
      <c r="E1" s="36" t="s">
        <v>222</v>
      </c>
      <c r="F1" s="36" t="s">
        <v>58</v>
      </c>
      <c r="G1" s="36" t="s">
        <v>223</v>
      </c>
    </row>
    <row r="2" spans="1:9">
      <c r="A2" s="32" t="s">
        <v>224</v>
      </c>
      <c r="B2" s="17" t="s">
        <v>227</v>
      </c>
      <c r="C2" s="38">
        <v>5.0000000000000001E-3</v>
      </c>
      <c r="E2" s="32" t="s">
        <v>242</v>
      </c>
      <c r="F2" s="17" t="s">
        <v>9</v>
      </c>
      <c r="G2" s="38">
        <f>AVERAGE('Background Chem LOD @50%'!$D$32:$M$57)</f>
        <v>8.1119004524886833</v>
      </c>
    </row>
    <row r="3" spans="1:9">
      <c r="A3" s="34" t="s">
        <v>225</v>
      </c>
      <c r="B3" s="2" t="s">
        <v>227</v>
      </c>
      <c r="C3" s="39">
        <v>1E-3</v>
      </c>
      <c r="E3" s="34" t="s">
        <v>228</v>
      </c>
      <c r="F3" s="2" t="s">
        <v>9</v>
      </c>
      <c r="G3" s="39">
        <f>STDEV('Background Chem LOD @50%'!$D$32:$M$57)</f>
        <v>0.2317659655180665</v>
      </c>
      <c r="I3" t="s">
        <v>337</v>
      </c>
    </row>
    <row r="4" spans="1:9" ht="15.75" thickBot="1">
      <c r="A4" s="34" t="s">
        <v>226</v>
      </c>
      <c r="B4" s="2" t="s">
        <v>227</v>
      </c>
      <c r="C4" s="39">
        <f>'Flume Flows'!O2</f>
        <v>5.9818867924528271E-2</v>
      </c>
      <c r="E4" s="35" t="s">
        <v>246</v>
      </c>
      <c r="F4" s="20" t="s">
        <v>233</v>
      </c>
      <c r="G4" s="21">
        <f>COUNT('Background Chem LOD @50%'!$D$32:$M$57)</f>
        <v>221</v>
      </c>
    </row>
    <row r="5" spans="1:9" ht="15.75" thickBot="1">
      <c r="A5" s="35" t="s">
        <v>228</v>
      </c>
      <c r="B5" s="20" t="s">
        <v>227</v>
      </c>
      <c r="C5" s="40">
        <f>(STDEV('Flume Flows'!B2:B372))*0.001</f>
        <v>3.4082352091959846E-2</v>
      </c>
      <c r="E5" s="37"/>
      <c r="F5" s="37"/>
      <c r="G5" s="37"/>
    </row>
    <row r="6" spans="1:9" ht="15.75" thickBot="1">
      <c r="A6" s="37"/>
      <c r="B6" s="37"/>
      <c r="C6" s="37"/>
      <c r="E6" s="32" t="s">
        <v>243</v>
      </c>
      <c r="F6" s="17" t="s">
        <v>86</v>
      </c>
      <c r="G6" s="38">
        <f>(AVERAGE('Background Chem LOD @50%'!$D$350:$N$354))</f>
        <v>119.15555555555555</v>
      </c>
    </row>
    <row r="7" spans="1:9" ht="15.75" thickBot="1">
      <c r="A7" s="32" t="s">
        <v>262</v>
      </c>
      <c r="B7" s="33" t="s">
        <v>72</v>
      </c>
      <c r="C7" s="55">
        <f>AVERAGE('Background Chem LOD @50%'!$D$152:$M$156)</f>
        <v>5.5422222222222253E-3</v>
      </c>
      <c r="E7" s="34" t="s">
        <v>228</v>
      </c>
      <c r="F7" s="2" t="s">
        <v>86</v>
      </c>
      <c r="G7" s="39">
        <f>(STDEV('Background Chem LOD @50%'!$D$350:$N$354))</f>
        <v>8.8547767169517453</v>
      </c>
    </row>
    <row r="8" spans="1:9" ht="15.75" thickBot="1">
      <c r="A8" s="34" t="s">
        <v>263</v>
      </c>
      <c r="B8" s="31" t="s">
        <v>72</v>
      </c>
      <c r="C8" s="55">
        <f>STDEV('Background Chem LOD @50%'!$D$152:$M$156)</f>
        <v>2.1496816771632279E-3</v>
      </c>
      <c r="E8" s="35" t="s">
        <v>246</v>
      </c>
      <c r="F8" s="20" t="s">
        <v>233</v>
      </c>
      <c r="G8" s="21">
        <f>(COUNT('Background Chem LOD @50%'!$D$350:$N$354))</f>
        <v>45</v>
      </c>
    </row>
    <row r="9" spans="1:9" ht="15.75" thickBot="1">
      <c r="A9" s="35" t="s">
        <v>264</v>
      </c>
      <c r="B9" s="20" t="s">
        <v>233</v>
      </c>
      <c r="C9" s="71">
        <f>COUNT('Background Chem LOD @50%'!$D$152:$M$156)</f>
        <v>45</v>
      </c>
      <c r="E9" s="37"/>
      <c r="F9" s="37"/>
      <c r="G9" s="37"/>
    </row>
    <row r="10" spans="1:9">
      <c r="A10" s="32" t="s">
        <v>265</v>
      </c>
      <c r="B10" s="33" t="s">
        <v>72</v>
      </c>
      <c r="C10" s="38">
        <f>AVERAGE('Effluent Chemistry LOD@50%'!$K$6:$K$593)</f>
        <v>5.9535958904109745E-2</v>
      </c>
      <c r="E10" s="32" t="s">
        <v>244</v>
      </c>
      <c r="F10" s="17" t="s">
        <v>86</v>
      </c>
      <c r="G10" s="38">
        <f>AVERAGE('Background Chem LOD @50%'!$D$389:$M$393)</f>
        <v>3.2919565217391304</v>
      </c>
    </row>
    <row r="11" spans="1:9">
      <c r="A11" s="34" t="s">
        <v>263</v>
      </c>
      <c r="B11" s="31" t="s">
        <v>72</v>
      </c>
      <c r="C11" s="58">
        <f>STDEV('Effluent Chemistry LOD@50%'!$K$6:$K$593)</f>
        <v>5.893781420413579E-2</v>
      </c>
      <c r="E11" s="34" t="s">
        <v>228</v>
      </c>
      <c r="F11" s="2" t="s">
        <v>86</v>
      </c>
      <c r="G11" s="39">
        <f>STDEV('Background Chem LOD @50%'!$D$389:$M$393)</f>
        <v>1.8557162373658289</v>
      </c>
    </row>
    <row r="12" spans="1:9" ht="15.75" thickBot="1">
      <c r="A12" s="35" t="s">
        <v>264</v>
      </c>
      <c r="B12" s="20" t="s">
        <v>233</v>
      </c>
      <c r="C12" s="42">
        <f>COUNT('Effluent Chemistry'!$K$6:$K$593)</f>
        <v>30</v>
      </c>
      <c r="E12" s="35" t="s">
        <v>246</v>
      </c>
      <c r="F12" s="20" t="s">
        <v>233</v>
      </c>
      <c r="G12" s="41">
        <f>(COUNT('Background Chem LOD @50%'!$D$389:$M$393))</f>
        <v>46</v>
      </c>
    </row>
    <row r="13" spans="1:9" ht="15.75" thickBot="1">
      <c r="A13" s="37"/>
      <c r="B13" s="37"/>
      <c r="C13" s="37"/>
      <c r="E13" s="37"/>
      <c r="F13" s="37"/>
      <c r="G13" s="37"/>
    </row>
    <row r="14" spans="1:9">
      <c r="A14" s="32"/>
      <c r="B14" s="33"/>
      <c r="C14" s="38"/>
      <c r="E14" s="32" t="s">
        <v>245</v>
      </c>
      <c r="F14" s="17" t="s">
        <v>86</v>
      </c>
      <c r="G14" s="18" t="s">
        <v>247</v>
      </c>
    </row>
    <row r="15" spans="1:9">
      <c r="A15" s="34"/>
      <c r="B15" s="31"/>
      <c r="C15" s="39"/>
      <c r="E15" s="34" t="s">
        <v>228</v>
      </c>
      <c r="F15" s="2" t="s">
        <v>86</v>
      </c>
      <c r="G15" s="19" t="s">
        <v>247</v>
      </c>
    </row>
    <row r="16" spans="1:9" ht="15.75" thickBot="1">
      <c r="A16" s="35"/>
      <c r="B16" s="20"/>
      <c r="C16" s="41"/>
      <c r="E16" s="35" t="s">
        <v>246</v>
      </c>
      <c r="F16" s="20" t="s">
        <v>233</v>
      </c>
      <c r="G16" s="21" t="s">
        <v>247</v>
      </c>
    </row>
    <row r="17" spans="1:3">
      <c r="A17" s="32"/>
      <c r="B17" s="33"/>
      <c r="C17" s="38"/>
    </row>
    <row r="18" spans="1:3">
      <c r="A18" s="34"/>
      <c r="B18" s="31"/>
      <c r="C18" s="58"/>
    </row>
    <row r="19" spans="1:3" ht="15.75" thickBot="1">
      <c r="A19" s="35"/>
      <c r="B19" s="20"/>
      <c r="C19" s="42"/>
    </row>
    <row r="20" spans="1:3" ht="15.75" thickBot="1">
      <c r="A20" s="37"/>
      <c r="B20" s="37"/>
      <c r="C20" s="37"/>
    </row>
    <row r="21" spans="1:3">
      <c r="A21" s="32" t="s">
        <v>266</v>
      </c>
      <c r="B21" s="33" t="s">
        <v>72</v>
      </c>
      <c r="C21" s="38">
        <f>AVERAGE('Background Chem LOD @50%'!$D$126:$M$130)</f>
        <v>5.1488888888888921E-3</v>
      </c>
    </row>
    <row r="22" spans="1:3">
      <c r="A22" s="34" t="s">
        <v>267</v>
      </c>
      <c r="B22" s="31" t="s">
        <v>72</v>
      </c>
      <c r="C22" s="39">
        <f>STDEV('Background Chem LOD @50%'!$D$126:$M$130)</f>
        <v>9.9877702994990644E-4</v>
      </c>
    </row>
    <row r="23" spans="1:3" ht="15.75" thickBot="1">
      <c r="A23" s="35" t="s">
        <v>277</v>
      </c>
      <c r="B23" s="20" t="s">
        <v>233</v>
      </c>
      <c r="C23" s="41">
        <f>COUNT('Background Chem LOD @50%'!$D$126:$M$130)</f>
        <v>45</v>
      </c>
    </row>
    <row r="24" spans="1:3">
      <c r="A24" s="32" t="s">
        <v>278</v>
      </c>
      <c r="B24" s="33" t="s">
        <v>72</v>
      </c>
      <c r="C24" s="38">
        <f>AVERAGE('Effluent Chemistry LOD@50%'!$R$6:$R$593)</f>
        <v>0.10642123287671315</v>
      </c>
    </row>
    <row r="25" spans="1:3">
      <c r="A25" s="34" t="s">
        <v>267</v>
      </c>
      <c r="B25" s="31" t="s">
        <v>72</v>
      </c>
      <c r="C25" s="58">
        <f>STDEV('Effluent Chemistry LOD@50%'!$R$6:$R$593)</f>
        <v>8.1194136374909756E-2</v>
      </c>
    </row>
    <row r="26" spans="1:3" ht="15.75" thickBot="1">
      <c r="A26" s="35" t="s">
        <v>277</v>
      </c>
      <c r="B26" s="20" t="s">
        <v>233</v>
      </c>
      <c r="C26" s="42">
        <f>COUNT('Effluent Chemistry LOD@50%'!$R$6:$R$593)</f>
        <v>584</v>
      </c>
    </row>
    <row r="27" spans="1:3" ht="15.75" thickBot="1">
      <c r="C27" s="45"/>
    </row>
    <row r="28" spans="1:3">
      <c r="A28" s="32"/>
      <c r="B28" s="33"/>
      <c r="C28" s="38"/>
    </row>
    <row r="29" spans="1:3">
      <c r="A29" s="34"/>
      <c r="B29" s="31"/>
      <c r="C29" s="39"/>
    </row>
    <row r="30" spans="1:3" ht="15.75" thickBot="1">
      <c r="A30" s="35"/>
      <c r="B30" s="20"/>
      <c r="C30" s="21"/>
    </row>
    <row r="31" spans="1:3">
      <c r="A31" s="32"/>
      <c r="B31" s="33"/>
      <c r="C31" s="38"/>
    </row>
    <row r="32" spans="1:3">
      <c r="A32" s="34"/>
      <c r="B32" s="31"/>
      <c r="C32" s="58"/>
    </row>
    <row r="33" spans="1:7" ht="15.75" thickBot="1">
      <c r="A33" s="35"/>
      <c r="B33" s="20"/>
      <c r="C33" s="42"/>
    </row>
    <row r="34" spans="1:7">
      <c r="C34" s="45"/>
    </row>
    <row r="35" spans="1:7" ht="15.75" thickBot="1"/>
    <row r="36" spans="1:7">
      <c r="A36" s="202" t="s">
        <v>256</v>
      </c>
      <c r="B36" s="203"/>
      <c r="C36" s="43"/>
      <c r="E36" s="43"/>
      <c r="F36" s="43"/>
      <c r="G36" s="43"/>
    </row>
    <row r="37" spans="1:7">
      <c r="A37" s="34" t="s">
        <v>281</v>
      </c>
      <c r="B37" s="39" t="s">
        <v>284</v>
      </c>
      <c r="F37" s="44"/>
    </row>
    <row r="38" spans="1:7">
      <c r="A38" s="34" t="s">
        <v>282</v>
      </c>
      <c r="B38" s="39"/>
      <c r="F38" s="44"/>
    </row>
    <row r="39" spans="1:7" ht="15.75" thickBot="1">
      <c r="A39" s="35" t="s">
        <v>283</v>
      </c>
      <c r="B39" s="40">
        <f>CORREL('Flow-Quality Correl'!$A$2:$A$148,'Flow-Quality Correl'!$E$2:$E$148)</f>
        <v>7.9698316396233926E-2</v>
      </c>
      <c r="F39" s="44"/>
    </row>
  </sheetData>
  <mergeCells count="1">
    <mergeCell ref="A36:B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2026-07-02T23:00:00+00:00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epr-wp3633bb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WP3633BB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OcLARO TECHNOLOGY PLC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2026-07-02T23:00:00+00:00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NN12 8EQ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Jennifer Stringer</ExternalAuthor>
    <SiteName xmlns="eebef177-55b5-4448-a5fb-28ea454417ee">OcLARO TECHNOLOGY PLC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Caswell  Northants  NN12 8EQ</FacilityAddres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4F01F-4223-4C72-AF4E-20E3D27D4B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683817-A61A-442C-BCCB-04BE06BC3D45}">
  <ds:schemaRefs>
    <ds:schemaRef ds:uri="f2b7f3ca-46f3-45f8-8338-025c3a7cf089"/>
    <ds:schemaRef ds:uri="http://purl.org/dc/terms/"/>
    <ds:schemaRef ds:uri="662745e8-e224-48e8-a2e3-254862b8c2f5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5ffd8e36-f429-4edc-ab50-c5be84842779"/>
    <ds:schemaRef ds:uri="http://schemas.openxmlformats.org/package/2006/metadata/core-properties"/>
    <ds:schemaRef ds:uri="eebef177-55b5-4448-a5fb-28ea454417ee"/>
    <ds:schemaRef ds:uri="8595a0ec-c146-4eeb-925a-270f4bc4be6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FADE74-4CA4-4EE8-BBCE-4504B64BB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Effluent Chemistry</vt:lpstr>
      <vt:lpstr>Effluent Chemistry LOD@50%</vt:lpstr>
      <vt:lpstr>Effluent Chemistry LOD@100%</vt:lpstr>
      <vt:lpstr>Signifcant Load</vt:lpstr>
      <vt:lpstr>MPER Parameters (CS)</vt:lpstr>
      <vt:lpstr>MPER Parameters (CB)</vt:lpstr>
      <vt:lpstr>MPER Parameters (BB)</vt:lpstr>
      <vt:lpstr>MPER Parameters (RT)</vt:lpstr>
      <vt:lpstr>RQP Parameters (CS)</vt:lpstr>
      <vt:lpstr>RQP Parameters (CB)</vt:lpstr>
      <vt:lpstr>Background Chem LOD @50%</vt:lpstr>
      <vt:lpstr>Background Chem LOD@50% (BB)</vt:lpstr>
      <vt:lpstr>Background Chem LOD@50% (RT)</vt:lpstr>
      <vt:lpstr>Flume Flows</vt:lpstr>
      <vt:lpstr>Flow-Quality Correl</vt:lpstr>
      <vt:lpstr>Background Chem</vt:lpstr>
      <vt:lpstr>Sheet1</vt:lpstr>
      <vt:lpstr>Sheet2</vt:lpstr>
      <vt:lpstr>Sheet2 (2)</vt:lpstr>
      <vt:lpstr>Sheet2 (3)</vt:lpstr>
      <vt:lpstr>Background Chem LOD @100%</vt:lpstr>
      <vt:lpstr>Background Chem (BB)</vt:lpstr>
      <vt:lpstr>Background Chem LOD@100% (BB)</vt:lpstr>
      <vt:lpstr>Background Chem(RT)</vt:lpstr>
      <vt:lpstr>Background Chem LOD@100% (RT)</vt:lpstr>
      <vt:lpstr>MonteCarlo CS Cu</vt:lpstr>
      <vt:lpstr>MonteCarlo CS Pb</vt:lpstr>
      <vt:lpstr>MonteCarlo CS Zn</vt:lpstr>
      <vt:lpstr>MonteCarlo CB Cu</vt:lpstr>
      <vt:lpstr>MonteCarlo CB Pb</vt:lpstr>
      <vt:lpstr>MonteCarlo CB Zn</vt:lpstr>
      <vt:lpstr>NOT NEEDED MonteCarlo CB Cl</vt:lpstr>
      <vt:lpstr>MonteCarlo BB Cu</vt:lpstr>
      <vt:lpstr>MonteCarlo RT Cu</vt:lpstr>
      <vt:lpstr>Sheet2 (4)</vt:lpstr>
      <vt:lpstr>Sheet2 (5)</vt:lpstr>
      <vt:lpstr>Sheet2 (6)</vt:lpstr>
      <vt:lpstr>Sheet19</vt:lpstr>
      <vt:lpstr>background isnum</vt:lpstr>
      <vt:lpstr>background multiplier</vt:lpstr>
      <vt:lpstr>Background Chem 50% LODs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Kearsey, Bryn</dc:creator>
  <cp:lastModifiedBy>Annette Morton</cp:lastModifiedBy>
  <dcterms:created xsi:type="dcterms:W3CDTF">2015-06-05T18:17:20Z</dcterms:created>
  <dcterms:modified xsi:type="dcterms:W3CDTF">2026-07-29T12:37:31Z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